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5600" windowHeight="7770" tabRatio="681" firstSheet="12" activeTab="15"/>
  </bookViews>
  <sheets>
    <sheet name="RAW" sheetId="31" r:id="rId1"/>
    <sheet name="Original" sheetId="35" r:id="rId2"/>
    <sheet name="Esimativas - Origem" sheetId="36" r:id="rId3"/>
    <sheet name="Relacao-Funcao" sheetId="7" r:id="rId4"/>
    <sheet name="Destino" sheetId="40" r:id="rId5"/>
    <sheet name="Indicador PNT-Acess" sheetId="51" r:id="rId6"/>
    <sheet name="Sumario Estratificado" sheetId="4" r:id="rId7"/>
    <sheet name="Banco#2" sheetId="41" r:id="rId8"/>
    <sheet name="CSV - Banco#2 - Alunos - A" sheetId="47" r:id="rId9"/>
    <sheet name="CSV - Banco#2 - Prof - B" sheetId="43" r:id="rId10"/>
    <sheet name="CSV - Banco#2 - Outros - C" sheetId="49" r:id="rId11"/>
    <sheet name="CSV - Banco#2 - Total - D" sheetId="45" r:id="rId12"/>
    <sheet name="Verificação Preliminar - Total" sheetId="46" r:id="rId13"/>
    <sheet name="Verificação Preliminar - Estrat" sheetId="48" r:id="rId14"/>
    <sheet name="Aperfeiçoamento Progressivo" sheetId="50" r:id="rId15"/>
    <sheet name="Visualização Resultados" sheetId="12" r:id="rId16"/>
  </sheets>
  <definedNames>
    <definedName name="_xlnm._FilterDatabase" localSheetId="7" hidden="1">'Banco#2'!$A$1:$AC$1</definedName>
    <definedName name="_xlnm._FilterDatabase" localSheetId="8" hidden="1">'CSV - Banco#2 - Alunos - A'!$A$1:$AB$1049</definedName>
    <definedName name="_xlnm._FilterDatabase" localSheetId="10" hidden="1">'CSV - Banco#2 - Outros - C'!$A$1:$AA$87</definedName>
    <definedName name="_xlnm._FilterDatabase" localSheetId="9" hidden="1">'CSV - Banco#2 - Prof - B'!$A$1:$AA$131</definedName>
    <definedName name="_xlnm._FilterDatabase" localSheetId="11" hidden="1">'CSV - Banco#2 - Total - D'!$A$1:$AA$1</definedName>
    <definedName name="_xlnm._FilterDatabase" localSheetId="2" hidden="1">'Esimativas - Origem'!$B$3:$N$153</definedName>
    <definedName name="_xlnm._FilterDatabase" localSheetId="5" hidden="1">'Indicador PNT-Acess'!$B$2:$F$164</definedName>
    <definedName name="_xlnm._FilterDatabase" localSheetId="1" hidden="1">Original!$A$1:$AD$1265</definedName>
    <definedName name="_xlnm._FilterDatabase" localSheetId="0" hidden="1">RAW!$A$1:$BM$4070</definedName>
  </definedNames>
  <calcPr calcId="125725"/>
</workbook>
</file>

<file path=xl/calcChain.xml><?xml version="1.0" encoding="utf-8"?>
<calcChain xmlns="http://schemas.openxmlformats.org/spreadsheetml/2006/main">
  <c r="J5" i="36"/>
  <c r="K5"/>
  <c r="J6"/>
  <c r="K6"/>
  <c r="J7"/>
  <c r="K7"/>
  <c r="J8"/>
  <c r="K8"/>
  <c r="J9"/>
  <c r="K9"/>
  <c r="J10"/>
  <c r="K10"/>
  <c r="J11"/>
  <c r="K11"/>
  <c r="J12"/>
  <c r="K12"/>
  <c r="J13"/>
  <c r="K13"/>
  <c r="J14"/>
  <c r="K14"/>
  <c r="J15"/>
  <c r="K15"/>
  <c r="J16"/>
  <c r="K16"/>
  <c r="J17"/>
  <c r="K17"/>
  <c r="J18"/>
  <c r="K18"/>
  <c r="J19"/>
  <c r="K19"/>
  <c r="J20"/>
  <c r="K20"/>
  <c r="J21"/>
  <c r="K21"/>
  <c r="J22"/>
  <c r="K22"/>
  <c r="J23"/>
  <c r="K23"/>
  <c r="J24"/>
  <c r="K24"/>
  <c r="J25"/>
  <c r="K25"/>
  <c r="J26"/>
  <c r="K26"/>
  <c r="J27"/>
  <c r="K27"/>
  <c r="J28"/>
  <c r="K28"/>
  <c r="J29"/>
  <c r="K29"/>
  <c r="J30"/>
  <c r="K30"/>
  <c r="J31"/>
  <c r="K31"/>
  <c r="J32"/>
  <c r="K32"/>
  <c r="J33"/>
  <c r="K33"/>
  <c r="J34"/>
  <c r="K34"/>
  <c r="J35"/>
  <c r="K35"/>
  <c r="J36"/>
  <c r="K36"/>
  <c r="J38"/>
  <c r="K38"/>
  <c r="J39"/>
  <c r="K39"/>
  <c r="J40"/>
  <c r="K40"/>
  <c r="J41"/>
  <c r="K41"/>
  <c r="J43"/>
  <c r="K43"/>
  <c r="J44"/>
  <c r="K44"/>
  <c r="J45"/>
  <c r="K45"/>
  <c r="J46"/>
  <c r="K46"/>
  <c r="J47"/>
  <c r="K47"/>
  <c r="J48"/>
  <c r="K48"/>
  <c r="J49"/>
  <c r="K49"/>
  <c r="J50"/>
  <c r="K50"/>
  <c r="J51"/>
  <c r="K51"/>
  <c r="J52"/>
  <c r="K52"/>
  <c r="J53"/>
  <c r="K53"/>
  <c r="J54"/>
  <c r="K54"/>
  <c r="J55"/>
  <c r="K55"/>
  <c r="J56"/>
  <c r="K56"/>
  <c r="J57"/>
  <c r="K57"/>
  <c r="J58"/>
  <c r="K58"/>
  <c r="J59"/>
  <c r="K59"/>
  <c r="J60"/>
  <c r="K60"/>
  <c r="J61"/>
  <c r="K61"/>
  <c r="J62"/>
  <c r="K62"/>
  <c r="J63"/>
  <c r="K63"/>
  <c r="J65"/>
  <c r="K65"/>
  <c r="J66"/>
  <c r="K66"/>
  <c r="J67"/>
  <c r="K67"/>
  <c r="J68"/>
  <c r="K68"/>
  <c r="J69"/>
  <c r="K69"/>
  <c r="J70"/>
  <c r="K70"/>
  <c r="J71"/>
  <c r="K71"/>
  <c r="J72"/>
  <c r="K72"/>
  <c r="J73"/>
  <c r="K73"/>
  <c r="J74"/>
  <c r="K74"/>
  <c r="J75"/>
  <c r="K75"/>
  <c r="J76"/>
  <c r="K76"/>
  <c r="J77"/>
  <c r="K77"/>
  <c r="J78"/>
  <c r="K78"/>
  <c r="J79"/>
  <c r="K79"/>
  <c r="J80"/>
  <c r="K80"/>
  <c r="J81"/>
  <c r="K81"/>
  <c r="J82"/>
  <c r="K82"/>
  <c r="J83"/>
  <c r="K83"/>
  <c r="J84"/>
  <c r="K84"/>
  <c r="J86"/>
  <c r="K86"/>
  <c r="J87"/>
  <c r="K87"/>
  <c r="J88"/>
  <c r="K88"/>
  <c r="J89"/>
  <c r="K89"/>
  <c r="J90"/>
  <c r="K90"/>
  <c r="J91"/>
  <c r="K91"/>
  <c r="J92"/>
  <c r="K92"/>
  <c r="J93"/>
  <c r="K93"/>
  <c r="J94"/>
  <c r="K94"/>
  <c r="J96"/>
  <c r="K96"/>
  <c r="J97"/>
  <c r="K97"/>
  <c r="J98"/>
  <c r="K98"/>
  <c r="J99"/>
  <c r="K99"/>
  <c r="J100"/>
  <c r="K100"/>
  <c r="J101"/>
  <c r="K101"/>
  <c r="J102"/>
  <c r="K102"/>
  <c r="J103"/>
  <c r="K103"/>
  <c r="J104"/>
  <c r="K104"/>
  <c r="J105"/>
  <c r="K105"/>
  <c r="J106"/>
  <c r="K106"/>
  <c r="J107"/>
  <c r="K107"/>
  <c r="J108"/>
  <c r="K108"/>
  <c r="J109"/>
  <c r="K109"/>
  <c r="J110"/>
  <c r="K110"/>
  <c r="J111"/>
  <c r="K111"/>
  <c r="J112"/>
  <c r="K112"/>
  <c r="J113"/>
  <c r="K113"/>
  <c r="J114"/>
  <c r="K114"/>
  <c r="J115"/>
  <c r="K115"/>
  <c r="J116"/>
  <c r="K116"/>
  <c r="J117"/>
  <c r="K117"/>
  <c r="J118"/>
  <c r="K118"/>
  <c r="J119"/>
  <c r="K119"/>
  <c r="J120"/>
  <c r="K120"/>
  <c r="J122"/>
  <c r="K122"/>
  <c r="J123"/>
  <c r="K123"/>
  <c r="J124"/>
  <c r="K124"/>
  <c r="J125"/>
  <c r="K125"/>
  <c r="J126"/>
  <c r="K126"/>
  <c r="J127"/>
  <c r="K127"/>
  <c r="J128"/>
  <c r="K128"/>
  <c r="J129"/>
  <c r="K129"/>
  <c r="J130"/>
  <c r="K130"/>
  <c r="J131"/>
  <c r="K131"/>
  <c r="J132"/>
  <c r="K132"/>
  <c r="J134"/>
  <c r="K134"/>
  <c r="J135"/>
  <c r="K135"/>
  <c r="J136"/>
  <c r="K136"/>
  <c r="J137"/>
  <c r="K137"/>
  <c r="J138"/>
  <c r="K138"/>
  <c r="J139"/>
  <c r="K139"/>
  <c r="J140"/>
  <c r="K140"/>
  <c r="J141"/>
  <c r="K141"/>
  <c r="J142"/>
  <c r="K142"/>
  <c r="J143"/>
  <c r="K143"/>
  <c r="J144"/>
  <c r="K144"/>
  <c r="J145"/>
  <c r="K145"/>
  <c r="J146"/>
  <c r="K146"/>
  <c r="J147"/>
  <c r="K147"/>
  <c r="J148"/>
  <c r="K148"/>
  <c r="J149"/>
  <c r="K149"/>
  <c r="J150"/>
  <c r="K150"/>
  <c r="J151"/>
  <c r="K151"/>
  <c r="J152"/>
  <c r="K152"/>
  <c r="J37"/>
  <c r="K37"/>
  <c r="J42"/>
  <c r="K42"/>
  <c r="J64"/>
  <c r="K64"/>
  <c r="J85"/>
  <c r="K85"/>
  <c r="J95"/>
  <c r="K95"/>
  <c r="J121"/>
  <c r="K121"/>
  <c r="J133"/>
  <c r="K133"/>
  <c r="K4"/>
  <c r="J4"/>
  <c r="K7" i="50"/>
  <c r="K10" s="1"/>
  <c r="K14"/>
  <c r="K13"/>
  <c r="K15" s="1"/>
  <c r="J7"/>
  <c r="J10" s="1"/>
  <c r="J13"/>
  <c r="J15" s="1"/>
  <c r="H7"/>
  <c r="H10" s="1"/>
  <c r="H13"/>
  <c r="H15" s="1"/>
  <c r="L13"/>
  <c r="L15" s="1"/>
  <c r="L7"/>
  <c r="L10" s="1"/>
  <c r="E14"/>
  <c r="F14" s="1"/>
  <c r="G14" s="1"/>
  <c r="I14" s="1"/>
  <c r="L14" s="1"/>
  <c r="I13"/>
  <c r="I15" s="1"/>
  <c r="I7"/>
  <c r="I10" s="1"/>
  <c r="G7"/>
  <c r="G10" s="1"/>
  <c r="F7"/>
  <c r="F10" s="1"/>
  <c r="G13"/>
  <c r="G15" s="1"/>
  <c r="F13"/>
  <c r="F15" s="1"/>
  <c r="E13"/>
  <c r="E15" s="1"/>
  <c r="E7"/>
  <c r="E10" s="1"/>
  <c r="D13"/>
  <c r="D15" s="1"/>
  <c r="D10"/>
  <c r="I8" i="4"/>
  <c r="J8" s="1"/>
  <c r="I7"/>
  <c r="J7" s="1"/>
  <c r="J16" i="50" l="1"/>
  <c r="K16"/>
  <c r="H16"/>
  <c r="L16"/>
  <c r="E16"/>
  <c r="I16"/>
  <c r="G16"/>
  <c r="F16"/>
  <c r="D16"/>
  <c r="N5" i="36" l="1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8"/>
  <c r="N39"/>
  <c r="N40"/>
  <c r="N41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E60" s="1"/>
  <c r="N61"/>
  <c r="N62"/>
  <c r="N63"/>
  <c r="N65"/>
  <c r="N66"/>
  <c r="N67"/>
  <c r="N68"/>
  <c r="N69"/>
  <c r="N70"/>
  <c r="N71"/>
  <c r="E71" s="1"/>
  <c r="N72"/>
  <c r="N73"/>
  <c r="N74"/>
  <c r="N75"/>
  <c r="N76"/>
  <c r="N77"/>
  <c r="N78"/>
  <c r="N79"/>
  <c r="N80"/>
  <c r="N81"/>
  <c r="N82"/>
  <c r="N83"/>
  <c r="N84"/>
  <c r="N86"/>
  <c r="N87"/>
  <c r="N88"/>
  <c r="N89"/>
  <c r="N90"/>
  <c r="N91"/>
  <c r="N92"/>
  <c r="N93"/>
  <c r="N94"/>
  <c r="N96"/>
  <c r="N97"/>
  <c r="E97" s="1"/>
  <c r="N98"/>
  <c r="N99"/>
  <c r="N100"/>
  <c r="N101"/>
  <c r="E101" s="1"/>
  <c r="N102"/>
  <c r="N103"/>
  <c r="E103" s="1"/>
  <c r="N104"/>
  <c r="N105"/>
  <c r="N106"/>
  <c r="N107"/>
  <c r="N108"/>
  <c r="N109"/>
  <c r="E109" s="1"/>
  <c r="N110"/>
  <c r="N111"/>
  <c r="N112"/>
  <c r="N113"/>
  <c r="E113" s="1"/>
  <c r="N114"/>
  <c r="N115"/>
  <c r="N116"/>
  <c r="N117"/>
  <c r="E117" s="1"/>
  <c r="N118"/>
  <c r="N119"/>
  <c r="E119" s="1"/>
  <c r="N120"/>
  <c r="N122"/>
  <c r="N123"/>
  <c r="N124"/>
  <c r="N125"/>
  <c r="N126"/>
  <c r="E126" s="1"/>
  <c r="N127"/>
  <c r="N128"/>
  <c r="N129"/>
  <c r="N130"/>
  <c r="E130" s="1"/>
  <c r="N131"/>
  <c r="N132"/>
  <c r="N134"/>
  <c r="N135"/>
  <c r="E135" s="1"/>
  <c r="N136"/>
  <c r="N137"/>
  <c r="E137" s="1"/>
  <c r="N138"/>
  <c r="N139"/>
  <c r="E139" s="1"/>
  <c r="N140"/>
  <c r="N141"/>
  <c r="N142"/>
  <c r="N143"/>
  <c r="E143" s="1"/>
  <c r="N144"/>
  <c r="N145"/>
  <c r="E145" s="1"/>
  <c r="N146"/>
  <c r="N147"/>
  <c r="N148"/>
  <c r="N149"/>
  <c r="E149" s="1"/>
  <c r="N150"/>
  <c r="N151"/>
  <c r="E151" s="1"/>
  <c r="N152"/>
  <c r="N37"/>
  <c r="N42"/>
  <c r="N64"/>
  <c r="E64" s="1"/>
  <c r="N85"/>
  <c r="N95"/>
  <c r="E95" s="1"/>
  <c r="N121"/>
  <c r="N133"/>
  <c r="N4"/>
  <c r="E5"/>
  <c r="E6"/>
  <c r="E9"/>
  <c r="E10"/>
  <c r="E13"/>
  <c r="E14"/>
  <c r="E17"/>
  <c r="E18"/>
  <c r="E21"/>
  <c r="E22"/>
  <c r="E25"/>
  <c r="E26"/>
  <c r="E29"/>
  <c r="E30"/>
  <c r="E33"/>
  <c r="E34"/>
  <c r="E38"/>
  <c r="E39"/>
  <c r="E43"/>
  <c r="E44"/>
  <c r="E47"/>
  <c r="E48"/>
  <c r="E51"/>
  <c r="E52"/>
  <c r="E55"/>
  <c r="E56"/>
  <c r="E59"/>
  <c r="E62"/>
  <c r="E63"/>
  <c r="E67"/>
  <c r="E68"/>
  <c r="E69"/>
  <c r="E72"/>
  <c r="E73"/>
  <c r="E75"/>
  <c r="E79"/>
  <c r="E80"/>
  <c r="E83"/>
  <c r="E84"/>
  <c r="E86"/>
  <c r="E88"/>
  <c r="E89"/>
  <c r="E90"/>
  <c r="E92"/>
  <c r="E93"/>
  <c r="E98"/>
  <c r="E102"/>
  <c r="E105"/>
  <c r="E106"/>
  <c r="E107"/>
  <c r="E110"/>
  <c r="E114"/>
  <c r="E118"/>
  <c r="E122"/>
  <c r="E123"/>
  <c r="E124"/>
  <c r="E127"/>
  <c r="E131"/>
  <c r="E136"/>
  <c r="E140"/>
  <c r="E141"/>
  <c r="E147"/>
  <c r="E148"/>
  <c r="E152"/>
  <c r="E37"/>
  <c r="E85"/>
  <c r="E133"/>
  <c r="E4"/>
  <c r="E7"/>
  <c r="E8"/>
  <c r="E11"/>
  <c r="E12"/>
  <c r="E15"/>
  <c r="E16"/>
  <c r="E19"/>
  <c r="E20"/>
  <c r="E23"/>
  <c r="E24"/>
  <c r="E27"/>
  <c r="E28"/>
  <c r="E31"/>
  <c r="E32"/>
  <c r="E35"/>
  <c r="E36"/>
  <c r="E40"/>
  <c r="E41"/>
  <c r="E45"/>
  <c r="E46"/>
  <c r="E49"/>
  <c r="E50"/>
  <c r="E53"/>
  <c r="E54"/>
  <c r="E57"/>
  <c r="E58"/>
  <c r="E61"/>
  <c r="E65"/>
  <c r="E66"/>
  <c r="E70"/>
  <c r="E74"/>
  <c r="E76"/>
  <c r="E77"/>
  <c r="E78"/>
  <c r="E81"/>
  <c r="E82"/>
  <c r="E87"/>
  <c r="E91"/>
  <c r="E94"/>
  <c r="E96"/>
  <c r="E99"/>
  <c r="E100"/>
  <c r="E104"/>
  <c r="E108"/>
  <c r="E111"/>
  <c r="E112"/>
  <c r="E115"/>
  <c r="E116"/>
  <c r="E120"/>
  <c r="E125"/>
  <c r="E128"/>
  <c r="E129"/>
  <c r="E132"/>
  <c r="E134"/>
  <c r="E138"/>
  <c r="E142"/>
  <c r="E144"/>
  <c r="E146"/>
  <c r="E150"/>
  <c r="E42"/>
  <c r="E121"/>
  <c r="M37"/>
  <c r="M42"/>
  <c r="M64"/>
  <c r="M85"/>
  <c r="M95"/>
  <c r="M121"/>
  <c r="M133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8"/>
  <c r="M39"/>
  <c r="M40"/>
  <c r="M41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6"/>
  <c r="M87"/>
  <c r="M88"/>
  <c r="M89"/>
  <c r="M90"/>
  <c r="M91"/>
  <c r="M92"/>
  <c r="M93"/>
  <c r="M94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2"/>
  <c r="M123"/>
  <c r="M124"/>
  <c r="M125"/>
  <c r="M126"/>
  <c r="M127"/>
  <c r="M128"/>
  <c r="M129"/>
  <c r="M130"/>
  <c r="M131"/>
  <c r="M132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4"/>
  <c r="I9" i="4" l="1"/>
  <c r="J9" s="1"/>
</calcChain>
</file>

<file path=xl/sharedStrings.xml><?xml version="1.0" encoding="utf-8"?>
<sst xmlns="http://schemas.openxmlformats.org/spreadsheetml/2006/main" count="80216" uniqueCount="2169">
  <si>
    <t>Relação</t>
  </si>
  <si>
    <t>Categoria</t>
  </si>
  <si>
    <t>Aluno graduação</t>
  </si>
  <si>
    <t>#</t>
  </si>
  <si>
    <t>%</t>
  </si>
  <si>
    <t>Aluno pós graduação (doutorado)</t>
  </si>
  <si>
    <t>Aluno pós graduação (mestrado)</t>
  </si>
  <si>
    <t>Ex aluno</t>
  </si>
  <si>
    <t>Funcionário administrativo</t>
  </si>
  <si>
    <t>Funcionário de empresas do parque tecnológico</t>
  </si>
  <si>
    <t>Funcionário de outras empresas</t>
  </si>
  <si>
    <t>Pesquisador</t>
  </si>
  <si>
    <t>Professor</t>
  </si>
  <si>
    <t>Total</t>
  </si>
  <si>
    <t>Cód</t>
  </si>
  <si>
    <t>A</t>
  </si>
  <si>
    <t>Alunos</t>
  </si>
  <si>
    <t>B</t>
  </si>
  <si>
    <t>C</t>
  </si>
  <si>
    <t>Outros</t>
  </si>
  <si>
    <t>D</t>
  </si>
  <si>
    <t>ID</t>
  </si>
  <si>
    <t>Choice</t>
  </si>
  <si>
    <t>Age</t>
  </si>
  <si>
    <t>D_Senior</t>
  </si>
  <si>
    <t>D_Wealth</t>
  </si>
  <si>
    <t>License</t>
  </si>
  <si>
    <t>QtdVeic</t>
  </si>
  <si>
    <t>Destino</t>
  </si>
  <si>
    <t>Frequence</t>
  </si>
  <si>
    <t>D_Fds</t>
  </si>
  <si>
    <t>D_Mensal</t>
  </si>
  <si>
    <t>TTime1_1</t>
  </si>
  <si>
    <t>Cost_1</t>
  </si>
  <si>
    <t>TTime1_2</t>
  </si>
  <si>
    <t>Cost_2</t>
  </si>
  <si>
    <t>Classe</t>
  </si>
  <si>
    <t>Renda Domiciliar</t>
  </si>
  <si>
    <t>ASC_1</t>
  </si>
  <si>
    <t>ASC_2</t>
  </si>
  <si>
    <t>B0_RENDA</t>
  </si>
  <si>
    <t>B1_CUSTO</t>
  </si>
  <si>
    <t>B1_TTIME1</t>
  </si>
  <si>
    <t>B2_CUSTO</t>
  </si>
  <si>
    <t>B2_TTIME1</t>
  </si>
  <si>
    <t>LL (cte)</t>
  </si>
  <si>
    <t>Rho²</t>
  </si>
  <si>
    <t>Rho², ajust</t>
  </si>
  <si>
    <t>LL(final)</t>
  </si>
  <si>
    <t>Coeficiente</t>
  </si>
  <si>
    <t>-</t>
  </si>
  <si>
    <t>Abolição</t>
  </si>
  <si>
    <t>Água Santa</t>
  </si>
  <si>
    <t>Alto da Boa Vista</t>
  </si>
  <si>
    <t>Anchieta</t>
  </si>
  <si>
    <t>Andaraí</t>
  </si>
  <si>
    <t>Anil</t>
  </si>
  <si>
    <t>Bangu</t>
  </si>
  <si>
    <t>Barra da Tijuca</t>
  </si>
  <si>
    <t>Barra de Guaratiba</t>
  </si>
  <si>
    <t>Barros Filho</t>
  </si>
  <si>
    <t>Centro</t>
  </si>
  <si>
    <t>Bento Ribeiro</t>
  </si>
  <si>
    <t>Bonsucesso</t>
  </si>
  <si>
    <t>Botafogo</t>
  </si>
  <si>
    <t>Brás de Pina</t>
  </si>
  <si>
    <t>Cachambi</t>
  </si>
  <si>
    <t>Cacuia</t>
  </si>
  <si>
    <t>Caju</t>
  </si>
  <si>
    <t>Camorim</t>
  </si>
  <si>
    <t>Campinho</t>
  </si>
  <si>
    <t>Campo Grande</t>
  </si>
  <si>
    <t>Cascadura</t>
  </si>
  <si>
    <t>Catete</t>
  </si>
  <si>
    <t>Cavalcanti</t>
  </si>
  <si>
    <t>Cidade de Deus</t>
  </si>
  <si>
    <t>Cidade Universitária</t>
  </si>
  <si>
    <t>Cocotá</t>
  </si>
  <si>
    <t>Coelho Neto</t>
  </si>
  <si>
    <t>Colégio</t>
  </si>
  <si>
    <t>Copacabana</t>
  </si>
  <si>
    <t>Cordovil</t>
  </si>
  <si>
    <t>Cosme Velho</t>
  </si>
  <si>
    <t>Curicica</t>
  </si>
  <si>
    <t>Del Castilho</t>
  </si>
  <si>
    <t>Deodoro</t>
  </si>
  <si>
    <t>Engenho da Rainha</t>
  </si>
  <si>
    <t>Engenho de Dentro</t>
  </si>
  <si>
    <t>Estácio</t>
  </si>
  <si>
    <t>Flamengo</t>
  </si>
  <si>
    <t>Freguesia (Ilha do Governador)</t>
  </si>
  <si>
    <t>Freguesia de Jacarepaguá</t>
  </si>
  <si>
    <t>Galeão</t>
  </si>
  <si>
    <t>Gávea</t>
  </si>
  <si>
    <t>Glória</t>
  </si>
  <si>
    <t>Grajaú</t>
  </si>
  <si>
    <t>Guadalupe</t>
  </si>
  <si>
    <t>Guaratiba</t>
  </si>
  <si>
    <t>Higienópolis</t>
  </si>
  <si>
    <t>Honório Gurgel</t>
  </si>
  <si>
    <t>Humaitá</t>
  </si>
  <si>
    <t>Inhaúma</t>
  </si>
  <si>
    <t>Inhoaíba</t>
  </si>
  <si>
    <t>Ipanema</t>
  </si>
  <si>
    <t>Irajá</t>
  </si>
  <si>
    <t>Jacaré</t>
  </si>
  <si>
    <t>Jacarepaguá</t>
  </si>
  <si>
    <t>Jardim América</t>
  </si>
  <si>
    <t>Jardim Botânico</t>
  </si>
  <si>
    <t>Jardim Carioca</t>
  </si>
  <si>
    <t>Jardim Guanabara</t>
  </si>
  <si>
    <t>Jardim Sulacap</t>
  </si>
  <si>
    <t>Lagoa</t>
  </si>
  <si>
    <t>Laranjeiras</t>
  </si>
  <si>
    <t>Leblon</t>
  </si>
  <si>
    <t>Leme</t>
  </si>
  <si>
    <t>Lins de Vasconcelos</t>
  </si>
  <si>
    <t>Madureira</t>
  </si>
  <si>
    <t>Magalhães Bastos</t>
  </si>
  <si>
    <t>Maracanã</t>
  </si>
  <si>
    <t>Maré</t>
  </si>
  <si>
    <t>Marechal Hermes</t>
  </si>
  <si>
    <t>Maria da Graça</t>
  </si>
  <si>
    <t>Méier</t>
  </si>
  <si>
    <t>Moneró</t>
  </si>
  <si>
    <t>Olaria</t>
  </si>
  <si>
    <t>Oswaldo Cruz</t>
  </si>
  <si>
    <t>Padre Miguel</t>
  </si>
  <si>
    <t>Parque Colúmbia</t>
  </si>
  <si>
    <t>Pavuna</t>
  </si>
  <si>
    <t>Pedra de Guaratiba</t>
  </si>
  <si>
    <t>Penha</t>
  </si>
  <si>
    <t>Penha Circular</t>
  </si>
  <si>
    <t>Piedade</t>
  </si>
  <si>
    <t>Pilares</t>
  </si>
  <si>
    <t>Portuguesa</t>
  </si>
  <si>
    <t>Praça da Bandeira</t>
  </si>
  <si>
    <t>Praça Seca</t>
  </si>
  <si>
    <t>Praia da Bandeira</t>
  </si>
  <si>
    <t>Quintino Bocaiuva</t>
  </si>
  <si>
    <t>Ramos</t>
  </si>
  <si>
    <t>Realengo</t>
  </si>
  <si>
    <t>Recreio dos Bandeirantes</t>
  </si>
  <si>
    <t>Riachuelo</t>
  </si>
  <si>
    <t>Ribeira</t>
  </si>
  <si>
    <t>Ricardo de Albuquerque</t>
  </si>
  <si>
    <t>Rio Comprido</t>
  </si>
  <si>
    <t>Rocha</t>
  </si>
  <si>
    <t>Rocha Miranda</t>
  </si>
  <si>
    <t>Santa Teresa</t>
  </si>
  <si>
    <t>Santíssimo</t>
  </si>
  <si>
    <t>São Conrado</t>
  </si>
  <si>
    <t>São Cristóvão</t>
  </si>
  <si>
    <t>São Francisco Xavier</t>
  </si>
  <si>
    <t>Saúde</t>
  </si>
  <si>
    <t>Senador Camará</t>
  </si>
  <si>
    <t>Senador Vasconcelos</t>
  </si>
  <si>
    <t>Tanque</t>
  </si>
  <si>
    <t>Taquara</t>
  </si>
  <si>
    <t>Tauá</t>
  </si>
  <si>
    <t>Tijuca</t>
  </si>
  <si>
    <t>Todos os Santos</t>
  </si>
  <si>
    <t>Tomás Coelho</t>
  </si>
  <si>
    <t>Turiaçu</t>
  </si>
  <si>
    <t>Urca</t>
  </si>
  <si>
    <t>Vargem Grande</t>
  </si>
  <si>
    <t>Vargem Pequena</t>
  </si>
  <si>
    <t>Vaz Lobo</t>
  </si>
  <si>
    <t>Vicente de Carvalho</t>
  </si>
  <si>
    <t>Vila da Penha</t>
  </si>
  <si>
    <t>Vila Isabel</t>
  </si>
  <si>
    <t>Vila Kosmos</t>
  </si>
  <si>
    <t>Vila Militar</t>
  </si>
  <si>
    <t>Vila Valqueire</t>
  </si>
  <si>
    <t>Vista Alegre</t>
  </si>
  <si>
    <t>Zumbi</t>
  </si>
  <si>
    <t>Lapa</t>
  </si>
  <si>
    <t>Belford Roxo</t>
  </si>
  <si>
    <t>Niterói</t>
  </si>
  <si>
    <t>Nova Iguaçu</t>
  </si>
  <si>
    <t>São Gonçalo</t>
  </si>
  <si>
    <t>Duque de Caxias</t>
  </si>
  <si>
    <t>Mesquita</t>
  </si>
  <si>
    <t>São João do Meriti</t>
  </si>
  <si>
    <t>pechincha</t>
  </si>
  <si>
    <t>Magé</t>
  </si>
  <si>
    <t>Itaboraí</t>
  </si>
  <si>
    <t>Queimados</t>
  </si>
  <si>
    <t>Rio de Janeiro</t>
  </si>
  <si>
    <t>Seropédica</t>
  </si>
  <si>
    <t>Fora da RMRJ</t>
  </si>
  <si>
    <t>Nilópolis</t>
  </si>
  <si>
    <t>Guapimirim</t>
  </si>
  <si>
    <t>Rio Bonito</t>
  </si>
  <si>
    <t>Maricá</t>
  </si>
  <si>
    <t>ORIGEM</t>
  </si>
  <si>
    <t>Carro</t>
  </si>
  <si>
    <t>Distância</t>
  </si>
  <si>
    <t>Tempo</t>
  </si>
  <si>
    <t>Custo</t>
  </si>
  <si>
    <t>Transporte Público</t>
  </si>
  <si>
    <t>Relativo a viagens somente de IDA, chegando às 8am</t>
  </si>
  <si>
    <t>Consistencia Check</t>
  </si>
  <si>
    <t>Vel [km/h]</t>
  </si>
  <si>
    <t>Teste 2 (Banco4)</t>
  </si>
  <si>
    <t>Origem</t>
  </si>
  <si>
    <t>ESTIMATIVA DE CUSTO AUTOMÓVEL</t>
  </si>
  <si>
    <t>DNIT</t>
  </si>
  <si>
    <t>Response ID</t>
  </si>
  <si>
    <t>Postal</t>
  </si>
  <si>
    <t>Qual a sua ligação com a UFRJ?</t>
  </si>
  <si>
    <t>Qual a sua idade?</t>
  </si>
  <si>
    <t>Qual o seu sexo?</t>
  </si>
  <si>
    <t>Qual valor melhor representa a renda média mensal de sua família?</t>
  </si>
  <si>
    <t>Você possui Carteira Nacional de Habilitação (CNH)?</t>
  </si>
  <si>
    <t>Na sua residência, há quantos veículos particulares?  (Considere carros e motos)</t>
  </si>
  <si>
    <t>Qual o CEP de sua residência? (ESTA PERGUNTA É MUITO IMPORTANTE!)Preencha no formato xxxxx-xxxSe não souber, consulte o website do Correios. É bem fácil descobrir! Basta clicar com o botão direito sobre o link abaixo e selecionar "Abrir link em uma nova guia". http://www.buscacep.correios.com.br/servicos/dnec/menuAction.do?Metodo=menuLogradouro#</t>
  </si>
  <si>
    <t>Em qual cidade você mora?</t>
  </si>
  <si>
    <t>Em qual bairro você mora?(Dica: para agilizar a seleção, após clicar na seta do box abaixo, digite a primeira letra do bairro desejado)</t>
  </si>
  <si>
    <t>Ao ir para a Cidade Universitária, você está vindo de onde?</t>
  </si>
  <si>
    <t>Qual seu destino na Cidade Universitária da UFRJ?</t>
  </si>
  <si>
    <t>Ao sair da Cidade Universitária, para onde você vai?</t>
  </si>
  <si>
    <t>Segunda feira:Quais dias da semana você vem a Cidade Universitária da UFRJ? Obs: Se você vem eventualmente para a Cidade Universitária, selecione "A cada 15 dias" ou "Uma vez ao mês".</t>
  </si>
  <si>
    <t>Terça feira:Quais dias da semana você vem a Cidade Universitária da UFRJ? Obs: Se você vem eventualmente para a Cidade Universitária, selecione "A cada 15 dias" ou "Uma vez ao mês".</t>
  </si>
  <si>
    <t>Quarta feira:Quais dias da semana você vem a Cidade Universitária da UFRJ? Obs: Se você vem eventualmente para a Cidade Universitária, selecione "A cada 15 dias" ou "Uma vez ao mês".</t>
  </si>
  <si>
    <t>Quinta feira:Quais dias da semana você vem a Cidade Universitária da UFRJ? Obs: Se você vem eventualmente para a Cidade Universitária, selecione "A cada 15 dias" ou "Uma vez ao mês".</t>
  </si>
  <si>
    <t>Sexta feira:Quais dias da semana você vem a Cidade Universitária da UFRJ? Obs: Se você vem eventualmente para a Cidade Universitária, selecione "A cada 15 dias" ou "Uma vez ao mês".</t>
  </si>
  <si>
    <t>Sábado:Quais dias da semana você vem a Cidade Universitária da UFRJ? Obs: Se você vem eventualmente para a Cidade Universitária, selecione "A cada 15 dias" ou "Uma vez ao mês".</t>
  </si>
  <si>
    <t>Domingo:Quais dias da semana você vem a Cidade Universitária da UFRJ? Obs: Se você vem eventualmente para a Cidade Universitária, selecione "A cada 15 dias" ou "Uma vez ao mês".</t>
  </si>
  <si>
    <t>A cada 15 dias:Quais dias da semana você vem a Cidade Universitária da UFRJ? Obs: Se você vem eventualmente para a Cidade Universitária, selecione "A cada 15 dias" ou "Uma vez ao mês".</t>
  </si>
  <si>
    <t>Uma vez ao mês:Quais dias da semana você vem a Cidade Universitária da UFRJ? Obs: Se você vem eventualmente para a Cidade Universitária, selecione "A cada 15 dias" ou "Uma vez ao mês".</t>
  </si>
  <si>
    <t>Geralmente, que horas você CHEGA à Cidade Universitária da UFRJ? (Se o seu horário variar durante a semana, responda com base no dia mais representativo)</t>
  </si>
  <si>
    <t>Quanto tempo, geralmente, você leva para chegar à Cidade Universitária da UFRJ?</t>
  </si>
  <si>
    <t>Geralmente, que horas você SAI da Cidade Universitária da UFRJ? (Se o seu horário variar durante a semana, responda com base no dia mais representativo)</t>
  </si>
  <si>
    <t>Ao sair da Cidade Universitária da UFRJ, qual tempo médio de viagem para chegar ao seu destino (residência, trabalho, etc)?</t>
  </si>
  <si>
    <t>Auto</t>
  </si>
  <si>
    <t>Carona</t>
  </si>
  <si>
    <t>Moto</t>
  </si>
  <si>
    <t>Taxi</t>
  </si>
  <si>
    <t>Ônibus</t>
  </si>
  <si>
    <t>ônibus + Ônibus</t>
  </si>
  <si>
    <t>Ônibus Interno</t>
  </si>
  <si>
    <t>BRT</t>
  </si>
  <si>
    <t>Metrô</t>
  </si>
  <si>
    <t>Trem</t>
  </si>
  <si>
    <t>Van</t>
  </si>
  <si>
    <t>Bike</t>
  </si>
  <si>
    <t>Pé</t>
  </si>
  <si>
    <t>Qual o valor aproximado que melhor representa o seu custo médio diário com transporte para IR e VOLTAR da Cidade Universitária?(Considere os gastos com passagens, estacionamento, pedágio, combustível etc)</t>
  </si>
  <si>
    <t>Considerando a maneira como você se desloca para IR e VOLTAR da Cidade Universitária, quantos minutos geralmente você gasta caminhando? Considere, por exemplo: 1) Tempo de caminhada para chegar aos pontos de embarque do transporte público; 2) Tempo de caminhada dos pontos de desembarque até o destino final; 3) Tempo de caminhada para chegar ao estacionamento; 4) tempo de caminhada do estacionamento até o destino final.  </t>
  </si>
  <si>
    <t>Masculino</t>
  </si>
  <si>
    <t>R$ 4.000</t>
  </si>
  <si>
    <t>Sim</t>
  </si>
  <si>
    <t>21021-610</t>
  </si>
  <si>
    <t>Casa</t>
  </si>
  <si>
    <t>CLA / Reitoria - Centro de Letras e Artes</t>
  </si>
  <si>
    <t>Segunda feira</t>
  </si>
  <si>
    <t>Terça feira</t>
  </si>
  <si>
    <t>Quarta feira</t>
  </si>
  <si>
    <t>Quinta feira</t>
  </si>
  <si>
    <t>Sexta feira</t>
  </si>
  <si>
    <t>09:00 - 10:00</t>
  </si>
  <si>
    <t>1 hora 10 min</t>
  </si>
  <si>
    <t>17:00 - 18:00</t>
  </si>
  <si>
    <t>1 hora 40 min</t>
  </si>
  <si>
    <t>R$ 8,00</t>
  </si>
  <si>
    <t>Feminino</t>
  </si>
  <si>
    <t>R$ 7.000</t>
  </si>
  <si>
    <t>08:00 - 09:00</t>
  </si>
  <si>
    <t>40 min</t>
  </si>
  <si>
    <t>16:00 - 17:00</t>
  </si>
  <si>
    <t>R$ 16,00</t>
  </si>
  <si>
    <t>Mais de 60 minutos</t>
  </si>
  <si>
    <t>R$ 20.000</t>
  </si>
  <si>
    <t>2 horas</t>
  </si>
  <si>
    <t>07:00 - 08:00</t>
  </si>
  <si>
    <t>Mais que R$ 20,00</t>
  </si>
  <si>
    <t>Não</t>
  </si>
  <si>
    <t>21381-080</t>
  </si>
  <si>
    <t>R$ 3.000</t>
  </si>
  <si>
    <t>1 hora</t>
  </si>
  <si>
    <t>1 hora 30 min</t>
  </si>
  <si>
    <t>R$ 14,00</t>
  </si>
  <si>
    <t>R$ 5.000</t>
  </si>
  <si>
    <t>20510-170</t>
  </si>
  <si>
    <t>18:00 - 19:00</t>
  </si>
  <si>
    <t>1 hora 50 min</t>
  </si>
  <si>
    <t>21020-410</t>
  </si>
  <si>
    <t>20 min</t>
  </si>
  <si>
    <t>R$ 6,00</t>
  </si>
  <si>
    <t>Menos de 5 minutos</t>
  </si>
  <si>
    <t>22743-670</t>
  </si>
  <si>
    <t>24070-035</t>
  </si>
  <si>
    <t>50 min</t>
  </si>
  <si>
    <t>R$ 12,00</t>
  </si>
  <si>
    <t>R$ 6.000</t>
  </si>
  <si>
    <t>10:00 - 11:00</t>
  </si>
  <si>
    <t>1 hora 20 min</t>
  </si>
  <si>
    <t>19:00 - 20:00</t>
  </si>
  <si>
    <t>22031-011</t>
  </si>
  <si>
    <t>Trabalho / Estágio</t>
  </si>
  <si>
    <t>11:00 - 12:00</t>
  </si>
  <si>
    <t>12:00 - 13:00</t>
  </si>
  <si>
    <t>CCS - Centro de Ciência da Saúde</t>
  </si>
  <si>
    <t>30 min</t>
  </si>
  <si>
    <t>R$ 18.000</t>
  </si>
  <si>
    <t>Hospital Universitário</t>
  </si>
  <si>
    <t>Atividade de lazer (academia, cursos de língua,  etc)</t>
  </si>
  <si>
    <t>R$ 2.000</t>
  </si>
  <si>
    <t>13:00 - 14:00</t>
  </si>
  <si>
    <t>R$ 10,00</t>
  </si>
  <si>
    <t>Cachoeiras de Macacu</t>
  </si>
  <si>
    <t>CCMN - Centro de Ciências Matemáticas e da Natureza</t>
  </si>
  <si>
    <t>06:00 -07:00</t>
  </si>
  <si>
    <t>3 horas</t>
  </si>
  <si>
    <t>Mais de 3 horas</t>
  </si>
  <si>
    <t>15:00 - 16:00</t>
  </si>
  <si>
    <t>20550-220</t>
  </si>
  <si>
    <t>R$ 4,00</t>
  </si>
  <si>
    <t>21940-240</t>
  </si>
  <si>
    <t>Sábado</t>
  </si>
  <si>
    <t>21:00 - 22:00</t>
  </si>
  <si>
    <t>R$ 1.000</t>
  </si>
  <si>
    <t>R$ 20,00</t>
  </si>
  <si>
    <t>21910-410</t>
  </si>
  <si>
    <t>Bancários</t>
  </si>
  <si>
    <t>21341-130</t>
  </si>
  <si>
    <t>Parque Tecnológico</t>
  </si>
  <si>
    <t>CT - Centro de Tecnologia</t>
  </si>
  <si>
    <t>21012-377</t>
  </si>
  <si>
    <t>22021-001</t>
  </si>
  <si>
    <t>20521-060</t>
  </si>
  <si>
    <t>R$ 10.000</t>
  </si>
  <si>
    <t>21941-280</t>
  </si>
  <si>
    <t>21520-460</t>
  </si>
  <si>
    <t>R$ 18,00</t>
  </si>
  <si>
    <t>R$ 14.000</t>
  </si>
  <si>
    <t>22790-711</t>
  </si>
  <si>
    <t>2 horas 30 min</t>
  </si>
  <si>
    <t>R$ 30.000</t>
  </si>
  <si>
    <t>21210-090</t>
  </si>
  <si>
    <t>14:00 - 15:00</t>
  </si>
  <si>
    <t>21932-125</t>
  </si>
  <si>
    <t>Pitangueiras</t>
  </si>
  <si>
    <t>R$ 24.000</t>
  </si>
  <si>
    <t>22281-080</t>
  </si>
  <si>
    <t>21230-075</t>
  </si>
  <si>
    <t>20:00 - 21:00</t>
  </si>
  <si>
    <t>24110-650</t>
  </si>
  <si>
    <t>21051-000</t>
  </si>
  <si>
    <t>10 min</t>
  </si>
  <si>
    <t>2 horas 20 min</t>
  </si>
  <si>
    <t>20551-230</t>
  </si>
  <si>
    <t>R$ 9.000</t>
  </si>
  <si>
    <t>20770-160</t>
  </si>
  <si>
    <t>20231-012</t>
  </si>
  <si>
    <t>21920-020</t>
  </si>
  <si>
    <t>20771-002</t>
  </si>
  <si>
    <t>CENPES</t>
  </si>
  <si>
    <t>Uma vez ao mês</t>
  </si>
  <si>
    <t>COPPEAD</t>
  </si>
  <si>
    <t>21755-220</t>
  </si>
  <si>
    <t>25640-180</t>
  </si>
  <si>
    <t>23082-480</t>
  </si>
  <si>
    <t>4 ou mais</t>
  </si>
  <si>
    <t>22775-046</t>
  </si>
  <si>
    <t>22240-070</t>
  </si>
  <si>
    <t>Mais de R$ 30.000</t>
  </si>
  <si>
    <t>22743-660</t>
  </si>
  <si>
    <t>22221-070</t>
  </si>
  <si>
    <t>22240-006</t>
  </si>
  <si>
    <t>R$ 8.000</t>
  </si>
  <si>
    <t>24228-900</t>
  </si>
  <si>
    <t>Manguinhos</t>
  </si>
  <si>
    <t>R$ 2,00</t>
  </si>
  <si>
    <t>20551-110</t>
  </si>
  <si>
    <t>2 horas 10 min</t>
  </si>
  <si>
    <t>20551-070</t>
  </si>
  <si>
    <t>20725-220</t>
  </si>
  <si>
    <t>R$ 12.000</t>
  </si>
  <si>
    <t>2 horas 40 min</t>
  </si>
  <si>
    <t>24220-270</t>
  </si>
  <si>
    <t>21941-535</t>
  </si>
  <si>
    <t>21931-420</t>
  </si>
  <si>
    <t>20540-002</t>
  </si>
  <si>
    <t>26572-480</t>
  </si>
  <si>
    <t>Depois das 22:00</t>
  </si>
  <si>
    <t>Domingo</t>
  </si>
  <si>
    <t>A cada 15 dias</t>
  </si>
  <si>
    <t>20771-310</t>
  </si>
  <si>
    <t>Engenho Novo</t>
  </si>
  <si>
    <t>22745-200</t>
  </si>
  <si>
    <t>22060-020</t>
  </si>
  <si>
    <t>25015-312</t>
  </si>
  <si>
    <t>20720-350</t>
  </si>
  <si>
    <t>20230-150</t>
  </si>
  <si>
    <t>21235-280</t>
  </si>
  <si>
    <t>R$ 16.000</t>
  </si>
  <si>
    <t>20561-100</t>
  </si>
  <si>
    <t>22031-071</t>
  </si>
  <si>
    <t>24030-005</t>
  </si>
  <si>
    <t>21941-610</t>
  </si>
  <si>
    <t>21050-582</t>
  </si>
  <si>
    <t>26261-260</t>
  </si>
  <si>
    <t>22290-160</t>
  </si>
  <si>
    <t>26265-430</t>
  </si>
  <si>
    <t>220 02</t>
  </si>
  <si>
    <t>22030-010</t>
  </si>
  <si>
    <t>22750-290</t>
  </si>
  <si>
    <t>25035-200</t>
  </si>
  <si>
    <t>22030-001</t>
  </si>
  <si>
    <t>Catumbi</t>
  </si>
  <si>
    <t>21931-383</t>
  </si>
  <si>
    <t>21645-420</t>
  </si>
  <si>
    <t>Vigário Geral</t>
  </si>
  <si>
    <t>R$ 22.000</t>
  </si>
  <si>
    <t>22621-231</t>
  </si>
  <si>
    <t>21931-200</t>
  </si>
  <si>
    <t>21931-900</t>
  </si>
  <si>
    <t>26130-570</t>
  </si>
  <si>
    <t>21865-410</t>
  </si>
  <si>
    <t>21230-043</t>
  </si>
  <si>
    <t>24451-640</t>
  </si>
  <si>
    <t>21655-330</t>
  </si>
  <si>
    <t>22441-015</t>
  </si>
  <si>
    <t>21361-500</t>
  </si>
  <si>
    <t>25565-130</t>
  </si>
  <si>
    <t>22241-150</t>
  </si>
  <si>
    <t>22241-320</t>
  </si>
  <si>
    <t>25215-260</t>
  </si>
  <si>
    <t>20521-170</t>
  </si>
  <si>
    <t>21032-030</t>
  </si>
  <si>
    <t>21862-170</t>
  </si>
  <si>
    <t>CETEM</t>
  </si>
  <si>
    <t>20510-230</t>
  </si>
  <si>
    <t>24722-260</t>
  </si>
  <si>
    <t>20520-040</t>
  </si>
  <si>
    <t>21350-010</t>
  </si>
  <si>
    <t>R$ 26.000</t>
  </si>
  <si>
    <t>20520-053</t>
  </si>
  <si>
    <t>20735-060</t>
  </si>
  <si>
    <t>22790-100</t>
  </si>
  <si>
    <t>Xxxxx-xxx</t>
  </si>
  <si>
    <t>222260-000</t>
  </si>
  <si>
    <t>24358-611</t>
  </si>
  <si>
    <t>21380-007</t>
  </si>
  <si>
    <t>22631-350</t>
  </si>
  <si>
    <t>24466-200</t>
  </si>
  <si>
    <t>20730-390</t>
  </si>
  <si>
    <t>20561-112</t>
  </si>
  <si>
    <t>21940-030</t>
  </si>
  <si>
    <t>28970-000</t>
  </si>
  <si>
    <t>21070-050</t>
  </si>
  <si>
    <t>20541-040</t>
  </si>
  <si>
    <t>222300-60</t>
  </si>
  <si>
    <t>26285-150</t>
  </si>
  <si>
    <t>21921-080</t>
  </si>
  <si>
    <t>21862-372</t>
  </si>
  <si>
    <t>24230-052</t>
  </si>
  <si>
    <t>20725-232</t>
  </si>
  <si>
    <t>21250-290</t>
  </si>
  <si>
    <t>22461-210</t>
  </si>
  <si>
    <t>21931-565</t>
  </si>
  <si>
    <t>20510-060</t>
  </si>
  <si>
    <t>21020-160</t>
  </si>
  <si>
    <t>20520-050</t>
  </si>
  <si>
    <t>21920-055</t>
  </si>
  <si>
    <t>22411-040</t>
  </si>
  <si>
    <t>22290-260</t>
  </si>
  <si>
    <t>20560-080</t>
  </si>
  <si>
    <t>22780-065</t>
  </si>
  <si>
    <t>21921-550</t>
  </si>
  <si>
    <t>22783-120</t>
  </si>
  <si>
    <t>22245-040</t>
  </si>
  <si>
    <t>23092-662</t>
  </si>
  <si>
    <t>21532-470</t>
  </si>
  <si>
    <t>24110-310</t>
  </si>
  <si>
    <t>22750-006</t>
  </si>
  <si>
    <t>22240-003</t>
  </si>
  <si>
    <t>21210-070</t>
  </si>
  <si>
    <t>20520-202</t>
  </si>
  <si>
    <t>20530-450</t>
  </si>
  <si>
    <t>21240-310</t>
  </si>
  <si>
    <t>Cosmos</t>
  </si>
  <si>
    <t>21540-500</t>
  </si>
  <si>
    <t>20720-210</t>
  </si>
  <si>
    <t>24030-085</t>
  </si>
  <si>
    <t>20735-180</t>
  </si>
  <si>
    <t>22061-010</t>
  </si>
  <si>
    <t>22776-050</t>
  </si>
  <si>
    <t>21241-110</t>
  </si>
  <si>
    <t>21921-110</t>
  </si>
  <si>
    <t>Gamboa</t>
  </si>
  <si>
    <t>22795-385</t>
  </si>
  <si>
    <t>21545-400</t>
  </si>
  <si>
    <t>22221-100</t>
  </si>
  <si>
    <t>22245-120</t>
  </si>
  <si>
    <t>24727-304</t>
  </si>
  <si>
    <t>20771-005</t>
  </si>
  <si>
    <t>22763-197</t>
  </si>
  <si>
    <t>22440-000</t>
  </si>
  <si>
    <t>23097-165</t>
  </si>
  <si>
    <t>20210-030</t>
  </si>
  <si>
    <t>Cidade Nova</t>
  </si>
  <si>
    <t>21940-010</t>
  </si>
  <si>
    <t>20720-180</t>
  </si>
  <si>
    <t>24230-063</t>
  </si>
  <si>
    <t>21931-060</t>
  </si>
  <si>
    <t>21931-</t>
  </si>
  <si>
    <t>22715-520</t>
  </si>
  <si>
    <t>22221-011</t>
  </si>
  <si>
    <t>26572-400</t>
  </si>
  <si>
    <t>22020-002</t>
  </si>
  <si>
    <t>21866-290</t>
  </si>
  <si>
    <t>21870-420</t>
  </si>
  <si>
    <t>21910-320</t>
  </si>
  <si>
    <t>20260-141</t>
  </si>
  <si>
    <t>22430-200</t>
  </si>
  <si>
    <t>21250-450</t>
  </si>
  <si>
    <t>25050-240</t>
  </si>
  <si>
    <t>23088-390</t>
  </si>
  <si>
    <t>21215-240</t>
  </si>
  <si>
    <t>21235-760</t>
  </si>
  <si>
    <t>20920-460</t>
  </si>
  <si>
    <t>20771-421</t>
  </si>
  <si>
    <t>21235-220</t>
  </si>
  <si>
    <t>20940-050</t>
  </si>
  <si>
    <t>25071-201</t>
  </si>
  <si>
    <t>20550-144</t>
  </si>
  <si>
    <t>21235-111</t>
  </si>
  <si>
    <t>23085-080</t>
  </si>
  <si>
    <t>21060-090</t>
  </si>
  <si>
    <t>21321-802</t>
  </si>
  <si>
    <t>21920-445</t>
  </si>
  <si>
    <t>Santa Cruz</t>
  </si>
  <si>
    <t>21655-400</t>
  </si>
  <si>
    <t>20780-230</t>
  </si>
  <si>
    <t>20510-061</t>
  </si>
  <si>
    <t>21940-350</t>
  </si>
  <si>
    <t>20750-340</t>
  </si>
  <si>
    <t>22723-365</t>
  </si>
  <si>
    <t>222410-000</t>
  </si>
  <si>
    <t>21021-240</t>
  </si>
  <si>
    <t>21021-350</t>
  </si>
  <si>
    <t>20561-208</t>
  </si>
  <si>
    <t>08275</t>
  </si>
  <si>
    <t>21021-261</t>
  </si>
  <si>
    <t>22730-020</t>
  </si>
  <si>
    <t>20520-000</t>
  </si>
  <si>
    <t>20540-110</t>
  </si>
  <si>
    <t>21830-260</t>
  </si>
  <si>
    <t>22230-000</t>
  </si>
  <si>
    <t>22071-050</t>
  </si>
  <si>
    <t>21931-597</t>
  </si>
  <si>
    <t>26379-010</t>
  </si>
  <si>
    <t>22411-072</t>
  </si>
  <si>
    <t>21931-250</t>
  </si>
  <si>
    <t>21920-140</t>
  </si>
  <si>
    <t>22750-003</t>
  </si>
  <si>
    <t>21042-750</t>
  </si>
  <si>
    <t>06810</t>
  </si>
  <si>
    <t>24120-095</t>
  </si>
  <si>
    <t>21510-110</t>
  </si>
  <si>
    <t>26282-180</t>
  </si>
  <si>
    <t>22450-130</t>
  </si>
  <si>
    <t>22772-380</t>
  </si>
  <si>
    <t>21021-360</t>
  </si>
  <si>
    <t>22011-002</t>
  </si>
  <si>
    <t>21010-315</t>
  </si>
  <si>
    <t>20220-150</t>
  </si>
  <si>
    <t>Santo Cristo</t>
  </si>
  <si>
    <t>21330-740</t>
  </si>
  <si>
    <t>22440-033</t>
  </si>
  <si>
    <t>25010-305</t>
  </si>
  <si>
    <t>20510-150</t>
  </si>
  <si>
    <t>21940-005</t>
  </si>
  <si>
    <t>20930-390</t>
  </si>
  <si>
    <t>21940-210</t>
  </si>
  <si>
    <t>26298-602</t>
  </si>
  <si>
    <t>22755-155</t>
  </si>
  <si>
    <t>24230-191</t>
  </si>
  <si>
    <t>21331-720</t>
  </si>
  <si>
    <t>21920-330</t>
  </si>
  <si>
    <t>25715-060</t>
  </si>
  <si>
    <t>25056-130</t>
  </si>
  <si>
    <t>22210-010</t>
  </si>
  <si>
    <t>20550-012</t>
  </si>
  <si>
    <t>20551-090</t>
  </si>
  <si>
    <t>21511-290</t>
  </si>
  <si>
    <t>21921-270</t>
  </si>
  <si>
    <t>21073-060</t>
  </si>
  <si>
    <t>23032-430</t>
  </si>
  <si>
    <t>20541-350</t>
  </si>
  <si>
    <t>22775-040</t>
  </si>
  <si>
    <t>25040-160</t>
  </si>
  <si>
    <t>Antes das 06:00</t>
  </si>
  <si>
    <t>24455-020</t>
  </si>
  <si>
    <t>2 horas 50 min</t>
  </si>
  <si>
    <t>21020-320</t>
  </si>
  <si>
    <t>21940-400</t>
  </si>
  <si>
    <t>24465-630</t>
  </si>
  <si>
    <t>20540-330</t>
  </si>
  <si>
    <t>20740-340</t>
  </si>
  <si>
    <t>21321-620</t>
  </si>
  <si>
    <t>22441-000</t>
  </si>
  <si>
    <t>Sampaio</t>
  </si>
  <si>
    <t>25620-100</t>
  </si>
  <si>
    <t>22745-271</t>
  </si>
  <si>
    <t>22220-040</t>
  </si>
  <si>
    <t>1300-019</t>
  </si>
  <si>
    <t>20780-300</t>
  </si>
  <si>
    <t>22050-001</t>
  </si>
  <si>
    <t>20260-280</t>
  </si>
  <si>
    <t>22270-010</t>
  </si>
  <si>
    <t>22710-255</t>
  </si>
  <si>
    <t>22775-033</t>
  </si>
  <si>
    <t>22080-010</t>
  </si>
  <si>
    <t>22631-040</t>
  </si>
  <si>
    <t>G8Y</t>
  </si>
  <si>
    <t>20261-120</t>
  </si>
  <si>
    <t>22260-002</t>
  </si>
  <si>
    <t>24220-021</t>
  </si>
  <si>
    <t>20231-047</t>
  </si>
  <si>
    <t>22631-030</t>
  </si>
  <si>
    <t>20261-005</t>
  </si>
  <si>
    <t>22231-090</t>
  </si>
  <si>
    <t>20271-063</t>
  </si>
  <si>
    <t>22290-000</t>
  </si>
  <si>
    <t>21930-130</t>
  </si>
  <si>
    <t>22461-220</t>
  </si>
  <si>
    <t>23062-000</t>
  </si>
  <si>
    <t>22230-060</t>
  </si>
  <si>
    <t>20270-002</t>
  </si>
  <si>
    <t>25015-440</t>
  </si>
  <si>
    <t>20251-550</t>
  </si>
  <si>
    <t>21931-575</t>
  </si>
  <si>
    <t>24220-120</t>
  </si>
  <si>
    <t>22210-080</t>
  </si>
  <si>
    <t>227770-010</t>
  </si>
  <si>
    <t>22793-261</t>
  </si>
  <si>
    <t>21931-480</t>
  </si>
  <si>
    <t>24230-210</t>
  </si>
  <si>
    <t>20220-780</t>
  </si>
  <si>
    <t>23075-246</t>
  </si>
  <si>
    <t>24344-566</t>
  </si>
  <si>
    <t>20551-903</t>
  </si>
  <si>
    <t>21321-622</t>
  </si>
  <si>
    <t>22780-160</t>
  </si>
  <si>
    <t>24350-460</t>
  </si>
  <si>
    <t>22070-012</t>
  </si>
  <si>
    <t>22743-730</t>
  </si>
  <si>
    <t>20745-050</t>
  </si>
  <si>
    <t>Encantado</t>
  </si>
  <si>
    <t>22723-018</t>
  </si>
  <si>
    <t>20720-310</t>
  </si>
  <si>
    <t>22060-030</t>
  </si>
  <si>
    <t>21021-522</t>
  </si>
  <si>
    <t>20540-370</t>
  </si>
  <si>
    <t>26285-260</t>
  </si>
  <si>
    <t>20511-001</t>
  </si>
  <si>
    <t>22041-011</t>
  </si>
  <si>
    <t>22021-010</t>
  </si>
  <si>
    <t>22750-425</t>
  </si>
  <si>
    <t>20241-050</t>
  </si>
  <si>
    <t>22630-010</t>
  </si>
  <si>
    <t>21073-160</t>
  </si>
  <si>
    <t>24220-300</t>
  </si>
  <si>
    <t>22793-260</t>
  </si>
  <si>
    <t>22250-145</t>
  </si>
  <si>
    <t>22750-240</t>
  </si>
  <si>
    <t>20560-032</t>
  </si>
  <si>
    <t>21941-160</t>
  </si>
  <si>
    <t>20521-160</t>
  </si>
  <si>
    <t>22031-072</t>
  </si>
  <si>
    <t>20510-180</t>
  </si>
  <si>
    <t>25071-182</t>
  </si>
  <si>
    <t>24320-150</t>
  </si>
  <si>
    <t>20560-110</t>
  </si>
  <si>
    <t>22441-030</t>
  </si>
  <si>
    <t>21321-560</t>
  </si>
  <si>
    <t>22210-065</t>
  </si>
  <si>
    <t>20560-180</t>
  </si>
  <si>
    <t>22210-030</t>
  </si>
  <si>
    <t>02129</t>
  </si>
  <si>
    <t>22210-085</t>
  </si>
  <si>
    <t>20231-084</t>
  </si>
  <si>
    <t>22621-290</t>
  </si>
  <si>
    <t>22795-090</t>
  </si>
  <si>
    <t>xxxxx-xxx</t>
  </si>
  <si>
    <t>23042-080</t>
  </si>
  <si>
    <t>20755-120</t>
  </si>
  <si>
    <t>22461-200</t>
  </si>
  <si>
    <t>22251-020</t>
  </si>
  <si>
    <t>20550-140</t>
  </si>
  <si>
    <t>21625-290</t>
  </si>
  <si>
    <t>Parque Anchieta</t>
  </si>
  <si>
    <t>20230-080</t>
  </si>
  <si>
    <t>24020-000</t>
  </si>
  <si>
    <t>CEPEL</t>
  </si>
  <si>
    <t>224210-020</t>
  </si>
  <si>
    <t>24436-000</t>
  </si>
  <si>
    <t>22051-030</t>
  </si>
  <si>
    <t>20271-060</t>
  </si>
  <si>
    <t>21221-300</t>
  </si>
  <si>
    <t>24930-008</t>
  </si>
  <si>
    <t>22451-040</t>
  </si>
  <si>
    <t>26220-660</t>
  </si>
  <si>
    <t>Abaixo de 17</t>
  </si>
  <si>
    <t>22730-305</t>
  </si>
  <si>
    <t>22471-270</t>
  </si>
  <si>
    <t>22795-200</t>
  </si>
  <si>
    <t>20910-180</t>
  </si>
  <si>
    <t>21351-080</t>
  </si>
  <si>
    <t>22251-030</t>
  </si>
  <si>
    <t>21210-113</t>
  </si>
  <si>
    <t>Benfica</t>
  </si>
  <si>
    <t>21381-310</t>
  </si>
  <si>
    <t>25581-020</t>
  </si>
  <si>
    <t>24110-500</t>
  </si>
  <si>
    <t>25250-409</t>
  </si>
  <si>
    <t>21941-801</t>
  </si>
  <si>
    <t>22260-100</t>
  </si>
  <si>
    <t>22610-002</t>
  </si>
  <si>
    <t>26051-820</t>
  </si>
  <si>
    <t>22270-000</t>
  </si>
  <si>
    <t>21931-080</t>
  </si>
  <si>
    <t>20930-005</t>
  </si>
  <si>
    <t>20761-260</t>
  </si>
  <si>
    <t>22713-564</t>
  </si>
  <si>
    <t>26383-538</t>
  </si>
  <si>
    <t>22793-924</t>
  </si>
  <si>
    <t>20520-052</t>
  </si>
  <si>
    <t>20931-005</t>
  </si>
  <si>
    <t>20750-250</t>
  </si>
  <si>
    <t>22250-040</t>
  </si>
  <si>
    <t>22230-010</t>
  </si>
  <si>
    <t>22231-180</t>
  </si>
  <si>
    <t>Rocinha</t>
  </si>
  <si>
    <t>26042-190</t>
  </si>
  <si>
    <t>23020-470</t>
  </si>
  <si>
    <t>21532-290</t>
  </si>
  <si>
    <t>20561-210</t>
  </si>
  <si>
    <t>21031-030</t>
  </si>
  <si>
    <t>21941-798</t>
  </si>
  <si>
    <t>24420-270</t>
  </si>
  <si>
    <t>22261-040</t>
  </si>
  <si>
    <t>z26521140</t>
  </si>
  <si>
    <t>21650-330</t>
  </si>
  <si>
    <t>22793-297</t>
  </si>
  <si>
    <t>22770-102</t>
  </si>
  <si>
    <t>22763-154</t>
  </si>
  <si>
    <t>25550-231</t>
  </si>
  <si>
    <t>20240-020</t>
  </si>
  <si>
    <t>22010-010</t>
  </si>
  <si>
    <t>20771-500</t>
  </si>
  <si>
    <t>Mangueira</t>
  </si>
  <si>
    <t>22621-040</t>
  </si>
  <si>
    <t>22220-030</t>
  </si>
  <si>
    <t>21230-165</t>
  </si>
  <si>
    <t>22795-215</t>
  </si>
  <si>
    <t>21941-806</t>
  </si>
  <si>
    <t>24230-150</t>
  </si>
  <si>
    <t>20560-050</t>
  </si>
  <si>
    <t>21235-710</t>
  </si>
  <si>
    <t>21931-230</t>
  </si>
  <si>
    <t>21931-385</t>
  </si>
  <si>
    <t>22793-329</t>
  </si>
  <si>
    <t>22775-060</t>
  </si>
  <si>
    <t>22723-425</t>
  </si>
  <si>
    <t>24422-176</t>
  </si>
  <si>
    <t>25575-580</t>
  </si>
  <si>
    <t>22030-000</t>
  </si>
  <si>
    <t>21070-230</t>
  </si>
  <si>
    <t>26260-320</t>
  </si>
  <si>
    <t>20972-450</t>
  </si>
  <si>
    <t>Jacarezinho</t>
  </si>
  <si>
    <t>20561-250</t>
  </si>
  <si>
    <t>20260-130</t>
  </si>
  <si>
    <t>21070-550</t>
  </si>
  <si>
    <t>21875-030</t>
  </si>
  <si>
    <t>23036-370</t>
  </si>
  <si>
    <t>22211-150</t>
  </si>
  <si>
    <t>25015-290</t>
  </si>
  <si>
    <t>20550-070</t>
  </si>
  <si>
    <t>20766-040</t>
  </si>
  <si>
    <t>21930-010</t>
  </si>
  <si>
    <t>21715-440</t>
  </si>
  <si>
    <t>21555-150</t>
  </si>
  <si>
    <t>22461-130</t>
  </si>
  <si>
    <t>21360-400</t>
  </si>
  <si>
    <t>20240-100</t>
  </si>
  <si>
    <t>24455-535</t>
  </si>
  <si>
    <t>20081-190</t>
  </si>
  <si>
    <t>22261-160</t>
  </si>
  <si>
    <t>24422-480</t>
  </si>
  <si>
    <t>21920-400</t>
  </si>
  <si>
    <t>25576-260</t>
  </si>
  <si>
    <t>22775-170</t>
  </si>
  <si>
    <t>21060-080</t>
  </si>
  <si>
    <t>25535-420</t>
  </si>
  <si>
    <t>25240-497</t>
  </si>
  <si>
    <t>22775-113</t>
  </si>
  <si>
    <t>Gardênia Azul</t>
  </si>
  <si>
    <t>21940-185</t>
  </si>
  <si>
    <t>26084-170</t>
  </si>
  <si>
    <t>22280-004</t>
  </si>
  <si>
    <t>20775-040</t>
  </si>
  <si>
    <t>26110-030</t>
  </si>
  <si>
    <t>Parada de Lucas</t>
  </si>
  <si>
    <t>22793-720</t>
  </si>
  <si>
    <t>26185-527</t>
  </si>
  <si>
    <t>21381-350</t>
  </si>
  <si>
    <t>23017-366</t>
  </si>
  <si>
    <t>22793-060</t>
  </si>
  <si>
    <t>22290-080</t>
  </si>
  <si>
    <t>20560-085</t>
  </si>
  <si>
    <t>21655-460</t>
  </si>
  <si>
    <t>26113-330</t>
  </si>
  <si>
    <t>25060-236</t>
  </si>
  <si>
    <t>22795-175</t>
  </si>
  <si>
    <t>25035-520</t>
  </si>
  <si>
    <t>25555-240</t>
  </si>
  <si>
    <t>21921-130</t>
  </si>
  <si>
    <t>24120-210</t>
  </si>
  <si>
    <t>21370-260</t>
  </si>
  <si>
    <t>21725-680</t>
  </si>
  <si>
    <t>24350-310</t>
  </si>
  <si>
    <t>20710-200</t>
  </si>
  <si>
    <t>20561-120</t>
  </si>
  <si>
    <t>22750-008</t>
  </si>
  <si>
    <t>24436-725</t>
  </si>
  <si>
    <t>22290-240</t>
  </si>
  <si>
    <t>21310-000</t>
  </si>
  <si>
    <t>22733-040</t>
  </si>
  <si>
    <t>22280-120</t>
  </si>
  <si>
    <t>25940-065</t>
  </si>
  <si>
    <t>25561-421</t>
  </si>
  <si>
    <t>25255-116</t>
  </si>
  <si>
    <t>21865-300</t>
  </si>
  <si>
    <t>23093-144</t>
  </si>
  <si>
    <t>26183-601</t>
  </si>
  <si>
    <t>23031-280</t>
  </si>
  <si>
    <t>21380-030</t>
  </si>
  <si>
    <t>22245-010</t>
  </si>
  <si>
    <t>21220-560</t>
  </si>
  <si>
    <t>24210-445</t>
  </si>
  <si>
    <t>21615-270</t>
  </si>
  <si>
    <t>23056-620</t>
  </si>
  <si>
    <t>21931-574</t>
  </si>
  <si>
    <t>22030-002</t>
  </si>
  <si>
    <t>24130-386</t>
  </si>
  <si>
    <t>24130-135</t>
  </si>
  <si>
    <t>21910-253</t>
  </si>
  <si>
    <t>26255-230</t>
  </si>
  <si>
    <t>21853-060</t>
  </si>
  <si>
    <t>24808-248</t>
  </si>
  <si>
    <t>25550-340</t>
  </si>
  <si>
    <t>21620-170</t>
  </si>
  <si>
    <t>24904-100</t>
  </si>
  <si>
    <t>20530-420</t>
  </si>
  <si>
    <t>20540-006</t>
  </si>
  <si>
    <t>21040-320</t>
  </si>
  <si>
    <t>22745-270</t>
  </si>
  <si>
    <t>22260-000</t>
  </si>
  <si>
    <t>24320-200</t>
  </si>
  <si>
    <t>21010-040</t>
  </si>
  <si>
    <t>21911-050</t>
  </si>
  <si>
    <t>24715-441</t>
  </si>
  <si>
    <t>21371-122</t>
  </si>
  <si>
    <t>26290-642</t>
  </si>
  <si>
    <t>21555-010</t>
  </si>
  <si>
    <t>24240-070</t>
  </si>
  <si>
    <t>22750-690</t>
  </si>
  <si>
    <t>26125-040</t>
  </si>
  <si>
    <t>20775-030</t>
  </si>
  <si>
    <t>20271-220</t>
  </si>
  <si>
    <t>20530-050</t>
  </si>
  <si>
    <t>20561-280</t>
  </si>
  <si>
    <t>20551-100</t>
  </si>
  <si>
    <t>22241-090</t>
  </si>
  <si>
    <t>26.183.535</t>
  </si>
  <si>
    <t>25070-350</t>
  </si>
  <si>
    <t>22041-012</t>
  </si>
  <si>
    <t>20735-240</t>
  </si>
  <si>
    <t>25655-170</t>
  </si>
  <si>
    <t>25575-280</t>
  </si>
  <si>
    <t>22260-020</t>
  </si>
  <si>
    <t>22750-030</t>
  </si>
  <si>
    <t>20510 220</t>
  </si>
  <si>
    <t>22280-110</t>
  </si>
  <si>
    <t>21635-110</t>
  </si>
  <si>
    <t>21863-100</t>
  </si>
  <si>
    <t>21241-280</t>
  </si>
  <si>
    <t>25665-510</t>
  </si>
  <si>
    <t>21235-500</t>
  </si>
  <si>
    <t>20941-070</t>
  </si>
  <si>
    <t>22763-627</t>
  </si>
  <si>
    <t>25080-125</t>
  </si>
  <si>
    <t>21940-180</t>
  </si>
  <si>
    <t>26540-110</t>
  </si>
  <si>
    <t>22743-310</t>
  </si>
  <si>
    <t>20725-020</t>
  </si>
  <si>
    <t>25010-260</t>
  </si>
  <si>
    <t>20551-031</t>
  </si>
  <si>
    <t>21650-410</t>
  </si>
  <si>
    <t>21941-903</t>
  </si>
  <si>
    <t>20780-370</t>
  </si>
  <si>
    <t>22723-002</t>
  </si>
  <si>
    <t>22041-040</t>
  </si>
  <si>
    <t>20550-170</t>
  </si>
  <si>
    <t>21515-120</t>
  </si>
  <si>
    <t>Paciência</t>
  </si>
  <si>
    <t>22291-080</t>
  </si>
  <si>
    <t>20941-600</t>
  </si>
  <si>
    <t>24754-221</t>
  </si>
  <si>
    <t>21930-090</t>
  </si>
  <si>
    <t>20551-210</t>
  </si>
  <si>
    <t>R$ 28.000</t>
  </si>
  <si>
    <t>21770-280</t>
  </si>
  <si>
    <t>R21941353</t>
  </si>
  <si>
    <t>24210-406</t>
  </si>
  <si>
    <t>22785-092</t>
  </si>
  <si>
    <t>21920-395</t>
  </si>
  <si>
    <t>24240-670</t>
  </si>
  <si>
    <t>20250-450</t>
  </si>
  <si>
    <t>20720-050</t>
  </si>
  <si>
    <t>Vidigal</t>
  </si>
  <si>
    <t>25545-390</t>
  </si>
  <si>
    <t>21860-590</t>
  </si>
  <si>
    <t>23016-620</t>
  </si>
  <si>
    <t>20241-080</t>
  </si>
  <si>
    <t>25576-060</t>
  </si>
  <si>
    <t>22763-070</t>
  </si>
  <si>
    <t>24465-400</t>
  </si>
  <si>
    <t>219400-01</t>
  </si>
  <si>
    <t>21031-754</t>
  </si>
  <si>
    <t>25015-326</t>
  </si>
  <si>
    <t>21361-200</t>
  </si>
  <si>
    <t>20765-320</t>
  </si>
  <si>
    <t>22790-587</t>
  </si>
  <si>
    <t>22230-001</t>
  </si>
  <si>
    <t>24210-145</t>
  </si>
  <si>
    <t>21920-320</t>
  </si>
  <si>
    <t>20520-100</t>
  </si>
  <si>
    <t>21330-030</t>
  </si>
  <si>
    <t>20735-150</t>
  </si>
  <si>
    <t>20241-150</t>
  </si>
  <si>
    <t>25250-460</t>
  </si>
  <si>
    <t>21550-200</t>
  </si>
  <si>
    <t>25065-143</t>
  </si>
  <si>
    <t>21381-009</t>
  </si>
  <si>
    <t>24456-420</t>
  </si>
  <si>
    <t>26520-542</t>
  </si>
  <si>
    <t>23090-830</t>
  </si>
  <si>
    <t>21941-070</t>
  </si>
  <si>
    <t>26010-690</t>
  </si>
  <si>
    <t>25956-130</t>
  </si>
  <si>
    <t>21940-500</t>
  </si>
  <si>
    <t>22775-045</t>
  </si>
  <si>
    <t>20921-005</t>
  </si>
  <si>
    <t>20540-260</t>
  </si>
  <si>
    <t>22790-190</t>
  </si>
  <si>
    <t>21931-360</t>
  </si>
  <si>
    <t>21650-310</t>
  </si>
  <si>
    <t>Costa Barros</t>
  </si>
  <si>
    <t>21940-120</t>
  </si>
  <si>
    <t>20511-270</t>
  </si>
  <si>
    <t>22071-000</t>
  </si>
  <si>
    <t>20540-114</t>
  </si>
  <si>
    <t>20921-400</t>
  </si>
  <si>
    <t>22795-230</t>
  </si>
  <si>
    <t>24220-230</t>
  </si>
  <si>
    <t>21060-100</t>
  </si>
  <si>
    <t>22410-003</t>
  </si>
  <si>
    <t>20530-550</t>
  </si>
  <si>
    <t>Av Luís Carlos Morais da Rocha</t>
  </si>
  <si>
    <t>22280-020</t>
  </si>
  <si>
    <t>20550-030</t>
  </si>
  <si>
    <t>26070-602</t>
  </si>
  <si>
    <t>Acari</t>
  </si>
  <si>
    <t>21220-240</t>
  </si>
  <si>
    <t>22785-610</t>
  </si>
  <si>
    <t>21032-000</t>
  </si>
  <si>
    <t>20720-270</t>
  </si>
  <si>
    <t>20510-270</t>
  </si>
  <si>
    <t>21070-370</t>
  </si>
  <si>
    <t>26130-510</t>
  </si>
  <si>
    <t>22020-040</t>
  </si>
  <si>
    <t>23017-325</t>
  </si>
  <si>
    <t>20720-170</t>
  </si>
  <si>
    <t>25255-280</t>
  </si>
  <si>
    <t>20775-000</t>
  </si>
  <si>
    <t>20950-004</t>
  </si>
  <si>
    <t>22723-730</t>
  </si>
  <si>
    <t>25520-480</t>
  </si>
  <si>
    <t>20261-068</t>
  </si>
  <si>
    <t>22723-560</t>
  </si>
  <si>
    <t>21070-470</t>
  </si>
  <si>
    <t>25635-530</t>
  </si>
  <si>
    <t>20940-060</t>
  </si>
  <si>
    <t>25955-100</t>
  </si>
  <si>
    <t>20270-021</t>
  </si>
  <si>
    <t>22430-060</t>
  </si>
  <si>
    <t>20780-110</t>
  </si>
  <si>
    <t>22470-001</t>
  </si>
  <si>
    <t>21230-290</t>
  </si>
  <si>
    <t>22710-310</t>
  </si>
  <si>
    <t>24230-253</t>
  </si>
  <si>
    <t>20271-030</t>
  </si>
  <si>
    <t>26385-100</t>
  </si>
  <si>
    <t>25086-132</t>
  </si>
  <si>
    <t>20540-003</t>
  </si>
  <si>
    <t>21340-000</t>
  </si>
  <si>
    <t>24425-370</t>
  </si>
  <si>
    <t>21870-330</t>
  </si>
  <si>
    <t>26291-251</t>
  </si>
  <si>
    <t>21770-090</t>
  </si>
  <si>
    <t>22061-000</t>
  </si>
  <si>
    <t>21931-243</t>
  </si>
  <si>
    <t>25051-010</t>
  </si>
  <si>
    <t>22795-078</t>
  </si>
  <si>
    <t>21320-000</t>
  </si>
  <si>
    <t>22641-190</t>
  </si>
  <si>
    <t>Itanhangá</t>
  </si>
  <si>
    <t>21230-230</t>
  </si>
  <si>
    <t>20560-000</t>
  </si>
  <si>
    <t>20775-070</t>
  </si>
  <si>
    <t>22040-010</t>
  </si>
  <si>
    <t>24800-742</t>
  </si>
  <si>
    <t>24856-748</t>
  </si>
  <si>
    <t>22750-053</t>
  </si>
  <si>
    <t>22230-061</t>
  </si>
  <si>
    <t>20520-055</t>
  </si>
  <si>
    <t>23046-850</t>
  </si>
  <si>
    <t>20251-032</t>
  </si>
  <si>
    <t>26556-340</t>
  </si>
  <si>
    <t>22050-012</t>
  </si>
  <si>
    <t>22220-070</t>
  </si>
  <si>
    <t>22790-790</t>
  </si>
  <si>
    <t>21240-320</t>
  </si>
  <si>
    <t>21863-340</t>
  </si>
  <si>
    <t>22010-110</t>
  </si>
  <si>
    <t>26255-440</t>
  </si>
  <si>
    <t>21073-222</t>
  </si>
  <si>
    <t>26383-520</t>
  </si>
  <si>
    <t>20540-341</t>
  </si>
  <si>
    <t>22783-325</t>
  </si>
  <si>
    <t>20920-010</t>
  </si>
  <si>
    <t>25515-530</t>
  </si>
  <si>
    <t>21012-250</t>
  </si>
  <si>
    <t>22730-290</t>
  </si>
  <si>
    <t>23087-340</t>
  </si>
  <si>
    <t>20270-231</t>
  </si>
  <si>
    <t>21211-005</t>
  </si>
  <si>
    <t>22790-879</t>
  </si>
  <si>
    <t>21331-070</t>
  </si>
  <si>
    <t>23071-160</t>
  </si>
  <si>
    <t>21931-590</t>
  </si>
  <si>
    <t>21031-710</t>
  </si>
  <si>
    <t>22460-904</t>
  </si>
  <si>
    <t>21040-005</t>
  </si>
  <si>
    <t>20551-190</t>
  </si>
  <si>
    <t>22735-000</t>
  </si>
  <si>
    <t>20230-011</t>
  </si>
  <si>
    <t>21051-290</t>
  </si>
  <si>
    <t>20530-010</t>
  </si>
  <si>
    <t>22221-080</t>
  </si>
  <si>
    <t>20211-040</t>
  </si>
  <si>
    <t>24210-110</t>
  </si>
  <si>
    <t>21931-526</t>
  </si>
  <si>
    <t>21342-082</t>
  </si>
  <si>
    <t>21931-350</t>
  </si>
  <si>
    <t>24220-390</t>
  </si>
  <si>
    <t>21021-550</t>
  </si>
  <si>
    <t>25212-665</t>
  </si>
  <si>
    <t>24130-247</t>
  </si>
  <si>
    <t>21750-000</t>
  </si>
  <si>
    <t>22290-175</t>
  </si>
  <si>
    <t>21940-020</t>
  </si>
  <si>
    <t>22725-220</t>
  </si>
  <si>
    <t>20766-200</t>
  </si>
  <si>
    <t>22221-020</t>
  </si>
  <si>
    <t>21220-070</t>
  </si>
  <si>
    <t>21940-480</t>
  </si>
  <si>
    <t>21210-720</t>
  </si>
  <si>
    <t>20511-000</t>
  </si>
  <si>
    <t>20771-480</t>
  </si>
  <si>
    <t>22410-001</t>
  </si>
  <si>
    <t>2229-140</t>
  </si>
  <si>
    <t>24220-301</t>
  </si>
  <si>
    <t>24451-255</t>
  </si>
  <si>
    <t>21830-264</t>
  </si>
  <si>
    <t>22280-080</t>
  </si>
  <si>
    <t>21941-796</t>
  </si>
  <si>
    <t>2413-247</t>
  </si>
  <si>
    <t>23087-230</t>
  </si>
  <si>
    <t>22793-380</t>
  </si>
  <si>
    <t>26260-430</t>
  </si>
  <si>
    <t>22451-262</t>
  </si>
  <si>
    <t>21930-210</t>
  </si>
  <si>
    <t>20271-111</t>
  </si>
  <si>
    <t>21931-120</t>
  </si>
  <si>
    <t>22471-003</t>
  </si>
  <si>
    <t>22.061-020</t>
  </si>
  <si>
    <t>4430-001</t>
  </si>
  <si>
    <t>21381-007</t>
  </si>
  <si>
    <t>21241-090</t>
  </si>
  <si>
    <t>22260-090</t>
  </si>
  <si>
    <t>21021-020</t>
  </si>
  <si>
    <t>20560-001</t>
  </si>
  <si>
    <t>22251-050</t>
  </si>
  <si>
    <t>20540-001</t>
  </si>
  <si>
    <t>26250-160</t>
  </si>
  <si>
    <t>20921-030</t>
  </si>
  <si>
    <t>20950-085</t>
  </si>
  <si>
    <t>21011-280</t>
  </si>
  <si>
    <t>24412-450</t>
  </si>
  <si>
    <t>22240-000</t>
  </si>
  <si>
    <t>Joá</t>
  </si>
  <si>
    <t>22040-002</t>
  </si>
  <si>
    <t>21615-310</t>
  </si>
  <si>
    <t>23800-488</t>
  </si>
  <si>
    <t>20785-224</t>
  </si>
  <si>
    <t>20241-220</t>
  </si>
  <si>
    <t>22031-012</t>
  </si>
  <si>
    <t>22753-501</t>
  </si>
  <si>
    <t>24220-030</t>
  </si>
  <si>
    <t>21051-020</t>
  </si>
  <si>
    <t>21231-160</t>
  </si>
  <si>
    <t>23016-010</t>
  </si>
  <si>
    <t>20521-050</t>
  </si>
  <si>
    <t>22250-110</t>
  </si>
  <si>
    <t>24110-010</t>
  </si>
  <si>
    <t>25540-240</t>
  </si>
  <si>
    <t>24716-410</t>
  </si>
  <si>
    <t>22411-030</t>
  </si>
  <si>
    <t>21920-040</t>
  </si>
  <si>
    <t>230101-190</t>
  </si>
  <si>
    <t>25025-000</t>
  </si>
  <si>
    <t>21620-530</t>
  </si>
  <si>
    <t>21920-430</t>
  </si>
  <si>
    <t>24241-000</t>
  </si>
  <si>
    <t>21532-150</t>
  </si>
  <si>
    <t>22763-007</t>
  </si>
  <si>
    <t>22783-415</t>
  </si>
  <si>
    <t>21920-440</t>
  </si>
  <si>
    <t>25254-530</t>
  </si>
  <si>
    <t>20771-020</t>
  </si>
  <si>
    <t>24431-460</t>
  </si>
  <si>
    <t>21371-240</t>
  </si>
  <si>
    <t>21941-295</t>
  </si>
  <si>
    <t>22220-000</t>
  </si>
  <si>
    <t>21645-190</t>
  </si>
  <si>
    <t>21555-100</t>
  </si>
  <si>
    <t>21911-430</t>
  </si>
  <si>
    <t>24020-057</t>
  </si>
  <si>
    <t>29375-000</t>
  </si>
  <si>
    <t>22795-520</t>
  </si>
  <si>
    <t>21920-310</t>
  </si>
  <si>
    <t>21520-340</t>
  </si>
  <si>
    <t>25025-330</t>
  </si>
  <si>
    <t>20230-050</t>
  </si>
  <si>
    <t>20761-060</t>
  </si>
  <si>
    <t>21765-200</t>
  </si>
  <si>
    <t>20251-440</t>
  </si>
  <si>
    <t>20271-064</t>
  </si>
  <si>
    <t>20735-230l</t>
  </si>
  <si>
    <t>20270-213</t>
  </si>
  <si>
    <t>041001</t>
  </si>
  <si>
    <t>25650-260</t>
  </si>
  <si>
    <t>20760-710</t>
  </si>
  <si>
    <t>22450-170</t>
  </si>
  <si>
    <t>21250-360</t>
  </si>
  <si>
    <t>21931-242</t>
  </si>
  <si>
    <t>25086-520</t>
  </si>
  <si>
    <t>21320-070</t>
  </si>
  <si>
    <t>20750-000</t>
  </si>
  <si>
    <t>20550-155</t>
  </si>
  <si>
    <t>20770-250</t>
  </si>
  <si>
    <t>21391-090</t>
  </si>
  <si>
    <t>22611-250</t>
  </si>
  <si>
    <t>22241-091</t>
  </si>
  <si>
    <t>26272-420</t>
  </si>
  <si>
    <t>26510-042</t>
  </si>
  <si>
    <t>21061-140</t>
  </si>
  <si>
    <t>21941-020</t>
  </si>
  <si>
    <t>22750-430</t>
  </si>
  <si>
    <t>22770-060</t>
  </si>
  <si>
    <t>21755-160</t>
  </si>
  <si>
    <t>22210-050</t>
  </si>
  <si>
    <t>20735-080</t>
  </si>
  <si>
    <t>22410-000</t>
  </si>
  <si>
    <t>20251-400</t>
  </si>
  <si>
    <t>20540-120</t>
  </si>
  <si>
    <t>22753-005</t>
  </si>
  <si>
    <t>25665-020</t>
  </si>
  <si>
    <t>26280-112</t>
  </si>
  <si>
    <t>22770-232</t>
  </si>
  <si>
    <t>23894-790</t>
  </si>
  <si>
    <t>24210-520</t>
  </si>
  <si>
    <t>20550-110</t>
  </si>
  <si>
    <t>23898-000</t>
  </si>
  <si>
    <t>21615-160</t>
  </si>
  <si>
    <t>23080-450</t>
  </si>
  <si>
    <t>21341-380</t>
  </si>
  <si>
    <t>22743-032</t>
  </si>
  <si>
    <t>21230-370</t>
  </si>
  <si>
    <t>24360-270</t>
  </si>
  <si>
    <t>20730-452</t>
  </si>
  <si>
    <t>21511-160</t>
  </si>
  <si>
    <t>21655-092</t>
  </si>
  <si>
    <t>22730-901</t>
  </si>
  <si>
    <t>24130-175</t>
  </si>
  <si>
    <t>20710-130</t>
  </si>
  <si>
    <t>25045-100</t>
  </si>
  <si>
    <t>21920-290</t>
  </si>
  <si>
    <t>23066-370</t>
  </si>
  <si>
    <t>20270-212</t>
  </si>
  <si>
    <t>36080-380</t>
  </si>
  <si>
    <t>20785-360</t>
  </si>
  <si>
    <t>21220-301</t>
  </si>
  <si>
    <t>22251-040</t>
  </si>
  <si>
    <t>22452-090</t>
  </si>
  <si>
    <t>26175-007</t>
  </si>
  <si>
    <t>21940-230</t>
  </si>
  <si>
    <t>20950-340</t>
  </si>
  <si>
    <t>25520-290</t>
  </si>
  <si>
    <t>21031-620</t>
  </si>
  <si>
    <t>21931-500</t>
  </si>
  <si>
    <t>25251-030</t>
  </si>
  <si>
    <t>25900-142</t>
  </si>
  <si>
    <t>24360-500</t>
  </si>
  <si>
    <t>26130-230</t>
  </si>
  <si>
    <t>20541-090</t>
  </si>
  <si>
    <t>25267-010</t>
  </si>
  <si>
    <t>26182-140</t>
  </si>
  <si>
    <t>21073-440</t>
  </si>
  <si>
    <t>22770-190</t>
  </si>
  <si>
    <t>22471-150</t>
  </si>
  <si>
    <t>21211-120</t>
  </si>
  <si>
    <t>21520-020</t>
  </si>
  <si>
    <t>20510-100</t>
  </si>
  <si>
    <t>22770-290</t>
  </si>
  <si>
    <t>20560-070</t>
  </si>
  <si>
    <t>21060-120</t>
  </si>
  <si>
    <t>20231-080</t>
  </si>
  <si>
    <t>25036-060</t>
  </si>
  <si>
    <t>20541-000</t>
  </si>
  <si>
    <t>21330-405</t>
  </si>
  <si>
    <t>26010-425</t>
  </si>
  <si>
    <t>22710-570</t>
  </si>
  <si>
    <t>24030-190</t>
  </si>
  <si>
    <t>22753-200</t>
  </si>
  <si>
    <t>25.545-070</t>
  </si>
  <si>
    <t>25046-400</t>
  </si>
  <si>
    <t>20271-290</t>
  </si>
  <si>
    <t>21215-060</t>
  </si>
  <si>
    <t>22260-150</t>
  </si>
  <si>
    <t>26545-060</t>
  </si>
  <si>
    <t>21920-000</t>
  </si>
  <si>
    <t>24740-355</t>
  </si>
  <si>
    <t>23894-842</t>
  </si>
  <si>
    <t>24370-287</t>
  </si>
  <si>
    <t>24230-090</t>
  </si>
  <si>
    <t>22021-040</t>
  </si>
  <si>
    <t>21070-180</t>
  </si>
  <si>
    <t>20550-040</t>
  </si>
  <si>
    <t>22785-091</t>
  </si>
  <si>
    <t>20735-220</t>
  </si>
  <si>
    <t>21031-730</t>
  </si>
  <si>
    <t>22775-053</t>
  </si>
  <si>
    <t>21615-320</t>
  </si>
  <si>
    <t>21221-240</t>
  </si>
  <si>
    <t>20510-057</t>
  </si>
  <si>
    <t>22743-051</t>
  </si>
  <si>
    <t>20710-180</t>
  </si>
  <si>
    <t>22750-310</t>
  </si>
  <si>
    <t>22245-150</t>
  </si>
  <si>
    <t>26172-010</t>
  </si>
  <si>
    <t>20950-090</t>
  </si>
  <si>
    <t>21061-500</t>
  </si>
  <si>
    <t>21210-260</t>
  </si>
  <si>
    <t>22071-100</t>
  </si>
  <si>
    <t>20211-320</t>
  </si>
  <si>
    <t>20530-290</t>
  </si>
  <si>
    <t>22795-570</t>
  </si>
  <si>
    <t>20260-100</t>
  </si>
  <si>
    <t>20771-330</t>
  </si>
  <si>
    <t>20960-150</t>
  </si>
  <si>
    <t>200081-130</t>
  </si>
  <si>
    <t>26023-040</t>
  </si>
  <si>
    <t>21635-170</t>
  </si>
  <si>
    <t>20261-067</t>
  </si>
  <si>
    <t>22790-900</t>
  </si>
  <si>
    <t>20540-220</t>
  </si>
  <si>
    <t>20750-070</t>
  </si>
  <si>
    <t>25035-530</t>
  </si>
  <si>
    <t>21020-190</t>
  </si>
  <si>
    <t>24322-385</t>
  </si>
  <si>
    <t>22071-020</t>
  </si>
  <si>
    <t>21011-030</t>
  </si>
  <si>
    <t>20270-001</t>
  </si>
  <si>
    <t>20211-290</t>
  </si>
  <si>
    <t>22440-040</t>
  </si>
  <si>
    <t>20560-060</t>
  </si>
  <si>
    <t>21310-310</t>
  </si>
  <si>
    <t>22061-040</t>
  </si>
  <si>
    <t>21655-040</t>
  </si>
  <si>
    <t>20540-216</t>
  </si>
  <si>
    <t>22750-009</t>
  </si>
  <si>
    <t>21941-350</t>
  </si>
  <si>
    <t>21740-462</t>
  </si>
  <si>
    <t>22290-290</t>
  </si>
  <si>
    <t>21341-331</t>
  </si>
  <si>
    <t>22220-001</t>
  </si>
  <si>
    <t>21050-455</t>
  </si>
  <si>
    <t>21221-390</t>
  </si>
  <si>
    <t>20973-160</t>
  </si>
  <si>
    <t>25555-040</t>
  </si>
  <si>
    <t>22795-077</t>
  </si>
  <si>
    <t>21330-550</t>
  </si>
  <si>
    <t>25085-160</t>
  </si>
  <si>
    <t>22020-010</t>
  </si>
  <si>
    <t>21070-160</t>
  </si>
  <si>
    <t>20770-180</t>
  </si>
  <si>
    <t>22041-080</t>
  </si>
  <si>
    <t>25625-000</t>
  </si>
  <si>
    <t>21720-080</t>
  </si>
  <si>
    <t>24030-160</t>
  </si>
  <si>
    <t>21361-070</t>
  </si>
  <si>
    <t>20231-030</t>
  </si>
  <si>
    <t>20785-292</t>
  </si>
  <si>
    <t>Complexo do Alemão</t>
  </si>
  <si>
    <t>24120-440</t>
  </si>
  <si>
    <t>25581-330</t>
  </si>
  <si>
    <t>25585-270</t>
  </si>
  <si>
    <t>21862-030</t>
  </si>
  <si>
    <t>20770-290</t>
  </si>
  <si>
    <t>22071-010</t>
  </si>
  <si>
    <t>24325-05</t>
  </si>
  <si>
    <t>25520-140</t>
  </si>
  <si>
    <t>22211-230</t>
  </si>
  <si>
    <t>20541-015</t>
  </si>
  <si>
    <t>21875-130</t>
  </si>
  <si>
    <t>25213-010</t>
  </si>
  <si>
    <t>25255-160</t>
  </si>
  <si>
    <t>21655-220</t>
  </si>
  <si>
    <t>25045-160</t>
  </si>
  <si>
    <t>22231-130</t>
  </si>
  <si>
    <t>24130-005</t>
  </si>
  <si>
    <t>26130-100</t>
  </si>
  <si>
    <t>21931-576</t>
  </si>
  <si>
    <t>21360-230</t>
  </si>
  <si>
    <t>26551-270</t>
  </si>
  <si>
    <t>20785-225</t>
  </si>
  <si>
    <t>21043-630</t>
  </si>
  <si>
    <t>22631-450</t>
  </si>
  <si>
    <t>24210-455</t>
  </si>
  <si>
    <t>22471-004</t>
  </si>
  <si>
    <t>26130-670</t>
  </si>
  <si>
    <t>20250-000</t>
  </si>
  <si>
    <t>21921-544</t>
  </si>
  <si>
    <t>21073-320</t>
  </si>
  <si>
    <t>20561-142</t>
  </si>
  <si>
    <t>21931-522</t>
  </si>
  <si>
    <t>22631-004</t>
  </si>
  <si>
    <t>21241-310</t>
  </si>
  <si>
    <t>21211-260</t>
  </si>
  <si>
    <t>21710-240</t>
  </si>
  <si>
    <t>20770-240</t>
  </si>
  <si>
    <t>20931-004</t>
  </si>
  <si>
    <t>26112-100</t>
  </si>
  <si>
    <t>22020-001</t>
  </si>
  <si>
    <t>22770-125</t>
  </si>
  <si>
    <t>20775-090</t>
  </si>
  <si>
    <t>25060-140</t>
  </si>
  <si>
    <t>158.179.357-08</t>
  </si>
  <si>
    <t>21920-001</t>
  </si>
  <si>
    <t>24738-765</t>
  </si>
  <si>
    <t>20270-150</t>
  </si>
  <si>
    <t>22743-041</t>
  </si>
  <si>
    <t>21215-575</t>
  </si>
  <si>
    <t>20775-182</t>
  </si>
  <si>
    <t>25080-328</t>
  </si>
  <si>
    <t>27265-160</t>
  </si>
  <si>
    <t>22050-031</t>
  </si>
  <si>
    <t>22240-210</t>
  </si>
  <si>
    <t>25040-005</t>
  </si>
  <si>
    <t>20270-040</t>
  </si>
  <si>
    <t>22231-000</t>
  </si>
  <si>
    <t>26130-550</t>
  </si>
  <si>
    <t>21710-430</t>
  </si>
  <si>
    <t>26584-021</t>
  </si>
  <si>
    <t>21921-220</t>
  </si>
  <si>
    <t>21044-075</t>
  </si>
  <si>
    <t>25240-260</t>
  </si>
  <si>
    <t>25245-390</t>
  </si>
  <si>
    <t>21911-090</t>
  </si>
  <si>
    <t>21932-440</t>
  </si>
  <si>
    <t>22071-060</t>
  </si>
  <si>
    <t>21750-280</t>
  </si>
  <si>
    <t>21921-460</t>
  </si>
  <si>
    <t>25545-071</t>
  </si>
  <si>
    <t>26285-030</t>
  </si>
  <si>
    <t>21330-530</t>
  </si>
  <si>
    <t>21540-005</t>
  </si>
  <si>
    <t>22795-125</t>
  </si>
  <si>
    <t>21635-370</t>
  </si>
  <si>
    <t>22790-664</t>
  </si>
  <si>
    <t>23080-000</t>
  </si>
  <si>
    <t>23016-420</t>
  </si>
  <si>
    <t>22231-080</t>
  </si>
  <si>
    <t>21012-383</t>
  </si>
  <si>
    <t>21021-370</t>
  </si>
  <si>
    <t>22245-000</t>
  </si>
  <si>
    <t>250700-080</t>
  </si>
  <si>
    <t>25580-240</t>
  </si>
  <si>
    <t>20081-100</t>
  </si>
  <si>
    <t>22780-000</t>
  </si>
  <si>
    <t>22460-040</t>
  </si>
  <si>
    <t>22631-005</t>
  </si>
  <si>
    <t>21230-362</t>
  </si>
  <si>
    <t>21221-490</t>
  </si>
  <si>
    <t>20530-070</t>
  </si>
  <si>
    <t>25020-150</t>
  </si>
  <si>
    <t>20220-470</t>
  </si>
  <si>
    <t>242410-40</t>
  </si>
  <si>
    <t>21921-546</t>
  </si>
  <si>
    <t>22753-085</t>
  </si>
  <si>
    <t>23020-300</t>
  </si>
  <si>
    <t>21515-110</t>
  </si>
  <si>
    <t>21820-097</t>
  </si>
  <si>
    <t>22081-000</t>
  </si>
  <si>
    <t>22745-004</t>
  </si>
  <si>
    <t>20270-004</t>
  </si>
  <si>
    <t>26510-650</t>
  </si>
  <si>
    <t>21031-060</t>
  </si>
  <si>
    <t>21012-384</t>
  </si>
  <si>
    <t>20230-024</t>
  </si>
  <si>
    <t>21070-170</t>
  </si>
  <si>
    <t>21941-595</t>
  </si>
  <si>
    <t>22470-050</t>
  </si>
  <si>
    <t>21831-440</t>
  </si>
  <si>
    <t>23010-004</t>
  </si>
  <si>
    <t>23092-450</t>
  </si>
  <si>
    <t>22793-400</t>
  </si>
  <si>
    <t>21331-220</t>
  </si>
  <si>
    <t>20740-050</t>
  </si>
  <si>
    <t>21011-520</t>
  </si>
  <si>
    <t>21236-060</t>
  </si>
  <si>
    <t>24435-480</t>
  </si>
  <si>
    <t>20756-200</t>
  </si>
  <si>
    <t>20510-412</t>
  </si>
  <si>
    <t>22795-045</t>
  </si>
  <si>
    <t>21535-060</t>
  </si>
  <si>
    <t>23080-200</t>
  </si>
  <si>
    <t>23045-500</t>
  </si>
  <si>
    <t>22040-020</t>
  </si>
  <si>
    <t>20710-300</t>
  </si>
  <si>
    <t>21921-025</t>
  </si>
  <si>
    <t>21931-160</t>
  </si>
  <si>
    <t>20930-010</t>
  </si>
  <si>
    <t>21210-760</t>
  </si>
  <si>
    <t>22011-001</t>
  </si>
  <si>
    <t>21555-250</t>
  </si>
  <si>
    <t>21645-160</t>
  </si>
  <si>
    <t>21535-000</t>
  </si>
  <si>
    <t>21911-170</t>
  </si>
  <si>
    <t>202702-13</t>
  </si>
  <si>
    <t>22231-020</t>
  </si>
  <si>
    <t>22231-110</t>
  </si>
  <si>
    <t>21021-280</t>
  </si>
  <si>
    <t>21930-180</t>
  </si>
  <si>
    <t>21520-260</t>
  </si>
  <si>
    <t>21043-070</t>
  </si>
  <si>
    <t>23045-830</t>
  </si>
  <si>
    <t>20211-270</t>
  </si>
  <si>
    <t>25710-073</t>
  </si>
  <si>
    <t>21330-650</t>
  </si>
  <si>
    <t>20511-330</t>
  </si>
  <si>
    <t>22793-298</t>
  </si>
  <si>
    <t>25245-805</t>
  </si>
  <si>
    <t>26520-502</t>
  </si>
  <si>
    <t>22261-020</t>
  </si>
  <si>
    <t>20775-080</t>
  </si>
  <si>
    <t>24416-270</t>
  </si>
  <si>
    <t>23550-133</t>
  </si>
  <si>
    <t>21550-280</t>
  </si>
  <si>
    <t>22071-110</t>
  </si>
  <si>
    <t>22050-032</t>
  </si>
  <si>
    <t>20730-050</t>
  </si>
  <si>
    <t>21921-010</t>
  </si>
  <si>
    <t>22081-010</t>
  </si>
  <si>
    <t>22240-004</t>
  </si>
  <si>
    <t>22740-900</t>
  </si>
  <si>
    <t>21330-050</t>
  </si>
  <si>
    <t>Xxxxxxxx</t>
  </si>
  <si>
    <t>21910-001</t>
  </si>
  <si>
    <t>21940 - 100</t>
  </si>
  <si>
    <t>28940-000</t>
  </si>
  <si>
    <t>22630-070</t>
  </si>
  <si>
    <t>22710-045</t>
  </si>
  <si>
    <t>26510-470</t>
  </si>
  <si>
    <t>21221-210</t>
  </si>
  <si>
    <t>22421-000</t>
  </si>
  <si>
    <t>22241-000</t>
  </si>
  <si>
    <t>22261-001</t>
  </si>
  <si>
    <t>21311-150</t>
  </si>
  <si>
    <t>21021-270</t>
  </si>
  <si>
    <t>28911-110</t>
  </si>
  <si>
    <t>22271-040</t>
  </si>
  <si>
    <t>21931-310</t>
  </si>
  <si>
    <t>25085-132</t>
  </si>
  <si>
    <t>21770-000</t>
  </si>
  <si>
    <t>21341-270</t>
  </si>
  <si>
    <t>4710-229</t>
  </si>
  <si>
    <t>22471-180</t>
  </si>
  <si>
    <t>22420-041</t>
  </si>
  <si>
    <t>22753-030</t>
  </si>
  <si>
    <t>22270-060</t>
  </si>
  <si>
    <t>22793-160</t>
  </si>
  <si>
    <t>21921-600</t>
  </si>
  <si>
    <t>21210-671</t>
  </si>
  <si>
    <t>20521-290</t>
  </si>
  <si>
    <t>25555-010</t>
  </si>
  <si>
    <t>21715-150</t>
  </si>
  <si>
    <t>2309-091</t>
  </si>
  <si>
    <t>20530-001</t>
  </si>
  <si>
    <t>25510-180</t>
  </si>
  <si>
    <t>22730-140</t>
  </si>
  <si>
    <t>22205-060</t>
  </si>
  <si>
    <t>20000-000</t>
  </si>
  <si>
    <t>20270-230</t>
  </si>
  <si>
    <t>20550-160</t>
  </si>
  <si>
    <t>21311-270</t>
  </si>
  <si>
    <t>22430-040</t>
  </si>
  <si>
    <t>25570-240</t>
  </si>
  <si>
    <t>21340-050</t>
  </si>
  <si>
    <t>21910-070</t>
  </si>
  <si>
    <t>22780-450</t>
  </si>
  <si>
    <t>21021-590</t>
  </si>
  <si>
    <t>22785-510</t>
  </si>
  <si>
    <t>20261-030</t>
  </si>
  <si>
    <t>20540-140</t>
  </si>
  <si>
    <t>21012-255</t>
  </si>
  <si>
    <t>24210-470</t>
  </si>
  <si>
    <t>20550-050</t>
  </si>
  <si>
    <t>20735-320</t>
  </si>
  <si>
    <t>25035-030</t>
  </si>
  <si>
    <t>22790-862</t>
  </si>
  <si>
    <t>20080-003</t>
  </si>
  <si>
    <t>21941-288</t>
  </si>
  <si>
    <t>Itaguaí</t>
  </si>
  <si>
    <t>21910-160</t>
  </si>
  <si>
    <t>22770-233</t>
  </si>
  <si>
    <t>22245-100</t>
  </si>
  <si>
    <t>22221-000</t>
  </si>
  <si>
    <t>21330-658</t>
  </si>
  <si>
    <t>24130-720</t>
  </si>
  <si>
    <t>21510-240</t>
  </si>
  <si>
    <t>21931-020</t>
  </si>
  <si>
    <t>21833-210</t>
  </si>
  <si>
    <t>24452-005</t>
  </si>
  <si>
    <t>24220-261</t>
  </si>
  <si>
    <t>22240-110</t>
  </si>
  <si>
    <t>22793-081</t>
  </si>
  <si>
    <t>22793-311</t>
  </si>
  <si>
    <t>21040-016</t>
  </si>
  <si>
    <t>20550-150</t>
  </si>
  <si>
    <t>21941-710</t>
  </si>
  <si>
    <t>21010-210</t>
  </si>
  <si>
    <t>21046-360</t>
  </si>
  <si>
    <t>24210-001</t>
  </si>
  <si>
    <t>22070-011</t>
  </si>
  <si>
    <t>20541-030</t>
  </si>
  <si>
    <t>25555-241</t>
  </si>
  <si>
    <t>22790-832</t>
  </si>
  <si>
    <t>24370-480</t>
  </si>
  <si>
    <t>20561-144</t>
  </si>
  <si>
    <t>20960-005</t>
  </si>
  <si>
    <t>Tanguá</t>
  </si>
  <si>
    <t>210160-260</t>
  </si>
  <si>
    <t>24210-430</t>
  </si>
  <si>
    <t>22011-040</t>
  </si>
  <si>
    <t>20561-116</t>
  </si>
  <si>
    <t>21940-080</t>
  </si>
  <si>
    <t>26377-330</t>
  </si>
  <si>
    <t>25650-001</t>
  </si>
  <si>
    <t>21020-350</t>
  </si>
  <si>
    <t>22245-110</t>
  </si>
  <si>
    <t>21050-640</t>
  </si>
  <si>
    <t>21931-580</t>
  </si>
  <si>
    <t>222041-011</t>
  </si>
  <si>
    <t>21215-050</t>
  </si>
  <si>
    <t>20730-233</t>
  </si>
  <si>
    <t>29090-220</t>
  </si>
  <si>
    <t>20745-110</t>
  </si>
  <si>
    <t>20231-014</t>
  </si>
  <si>
    <t>22250-180</t>
  </si>
  <si>
    <t>23047-160</t>
  </si>
  <si>
    <t>20751-200</t>
  </si>
  <si>
    <t>22411-003</t>
  </si>
  <si>
    <t>21832-150</t>
  </si>
  <si>
    <t>22261-080</t>
  </si>
  <si>
    <t>21557-030</t>
  </si>
  <si>
    <t>26562-100</t>
  </si>
  <si>
    <t>20720-295</t>
  </si>
  <si>
    <t>21331-630</t>
  </si>
  <si>
    <t>21842-550</t>
  </si>
  <si>
    <t>24342-210</t>
  </si>
  <si>
    <t>21930-540</t>
  </si>
  <si>
    <t>21051-360</t>
  </si>
  <si>
    <t>22790-160</t>
  </si>
  <si>
    <t>25585-540</t>
  </si>
  <si>
    <t>21750-270</t>
  </si>
  <si>
    <t>23042-510</t>
  </si>
  <si>
    <t>21911-210</t>
  </si>
  <si>
    <t>21940-380</t>
  </si>
  <si>
    <t>22765-290</t>
  </si>
  <si>
    <t>21941-170</t>
  </si>
  <si>
    <t>22231-220</t>
  </si>
  <si>
    <t>22251-010</t>
  </si>
  <si>
    <t>29057-530</t>
  </si>
  <si>
    <t>20551-255</t>
  </si>
  <si>
    <t>20261-170</t>
  </si>
  <si>
    <t>22461-151</t>
  </si>
  <si>
    <t>22011-010</t>
  </si>
  <si>
    <t>22621-060</t>
  </si>
  <si>
    <t>25651-072</t>
  </si>
  <si>
    <t>20260-290</t>
  </si>
  <si>
    <t>21715-251</t>
  </si>
  <si>
    <t>20081-040</t>
  </si>
  <si>
    <t>21040-113</t>
  </si>
  <si>
    <t>20260-030</t>
  </si>
  <si>
    <t>22071-030</t>
  </si>
  <si>
    <t>25510-220</t>
  </si>
  <si>
    <t>25515-045</t>
  </si>
  <si>
    <t>20241-263</t>
  </si>
  <si>
    <t>21060-070</t>
  </si>
  <si>
    <t>23032-202</t>
  </si>
  <si>
    <t>23045-700</t>
  </si>
  <si>
    <t>22715-460</t>
  </si>
  <si>
    <t>21041-030</t>
  </si>
  <si>
    <t>21931-550</t>
  </si>
  <si>
    <t>22040-001</t>
  </si>
  <si>
    <t>25268-370</t>
  </si>
  <si>
    <t>22421-030</t>
  </si>
  <si>
    <t>23812-580</t>
  </si>
  <si>
    <t>22760-000</t>
  </si>
  <si>
    <t>22783-025</t>
  </si>
  <si>
    <t>20740-380</t>
  </si>
  <si>
    <t>21941-100</t>
  </si>
  <si>
    <t>20510-095</t>
  </si>
  <si>
    <t>20260-190</t>
  </si>
  <si>
    <t>20950-030</t>
  </si>
  <si>
    <t>25510-152</t>
  </si>
  <si>
    <t>21911-310</t>
  </si>
  <si>
    <t>26584-121</t>
  </si>
  <si>
    <t>21235-730</t>
  </si>
  <si>
    <t>20950-010</t>
  </si>
  <si>
    <t>23073-410</t>
  </si>
  <si>
    <t>21031-250</t>
  </si>
  <si>
    <t>26323-350</t>
  </si>
  <si>
    <t>36092-400</t>
  </si>
  <si>
    <t>20221-110</t>
  </si>
  <si>
    <t>21011-500</t>
  </si>
  <si>
    <t>28911-120</t>
  </si>
  <si>
    <t>25245-000</t>
  </si>
  <si>
    <t>20710-370</t>
  </si>
  <si>
    <t>25525-490</t>
  </si>
  <si>
    <t>22420-042</t>
  </si>
  <si>
    <t>22250-060</t>
  </si>
  <si>
    <t>24440-710</t>
  </si>
  <si>
    <t>20720-260</t>
  </si>
  <si>
    <t>20770-110</t>
  </si>
  <si>
    <t>20771-632</t>
  </si>
  <si>
    <t>21532-480</t>
  </si>
  <si>
    <t>20771-590</t>
  </si>
  <si>
    <t>21610-390</t>
  </si>
  <si>
    <t>21660-370</t>
  </si>
  <si>
    <t>26950-000</t>
  </si>
  <si>
    <t>21060-000</t>
  </si>
  <si>
    <t>20550-013</t>
  </si>
  <si>
    <t>25932-275</t>
  </si>
  <si>
    <t>21020-110</t>
  </si>
  <si>
    <t>20261-115</t>
  </si>
  <si>
    <t>25980-190</t>
  </si>
  <si>
    <t>25675-160</t>
  </si>
  <si>
    <t>22780-070</t>
  </si>
  <si>
    <t>21853-560</t>
  </si>
  <si>
    <t>21931-220</t>
  </si>
  <si>
    <t>23020-240</t>
  </si>
  <si>
    <t>20541-070</t>
  </si>
  <si>
    <t>22710-325</t>
  </si>
  <si>
    <t>21250-150</t>
  </si>
  <si>
    <t>26030-670</t>
  </si>
  <si>
    <t>24445-820</t>
  </si>
  <si>
    <t>36031-050</t>
  </si>
  <si>
    <t>21073-050</t>
  </si>
  <si>
    <t>22291-140</t>
  </si>
  <si>
    <t>24230-161</t>
  </si>
  <si>
    <t>25065-200</t>
  </si>
  <si>
    <t>22730-521</t>
  </si>
  <si>
    <t>21675-380</t>
  </si>
  <si>
    <t>21911-140</t>
  </si>
  <si>
    <t>25555-060</t>
  </si>
  <si>
    <t>20541-120</t>
  </si>
  <si>
    <t>20975-160</t>
  </si>
  <si>
    <t>21046-720</t>
  </si>
  <si>
    <t>22631-051</t>
  </si>
  <si>
    <t>21043-130</t>
  </si>
  <si>
    <t>21530-000</t>
  </si>
  <si>
    <t>20780-060</t>
  </si>
  <si>
    <t>06064545780</t>
  </si>
  <si>
    <t>21735-170</t>
  </si>
  <si>
    <t>25250-570</t>
  </si>
  <si>
    <t>21235-650</t>
  </si>
  <si>
    <t>22081-020</t>
  </si>
  <si>
    <t>22723-205</t>
  </si>
  <si>
    <t>21250-240</t>
  </si>
  <si>
    <t>26545- 010</t>
  </si>
  <si>
    <t>24744-330</t>
  </si>
  <si>
    <t>22290-031</t>
  </si>
  <si>
    <t>20511-190</t>
  </si>
  <si>
    <t>21240-160</t>
  </si>
  <si>
    <t>24020-091</t>
  </si>
  <si>
    <t>25264-530</t>
  </si>
  <si>
    <t>22710-420</t>
  </si>
  <si>
    <t>20550-230</t>
  </si>
  <si>
    <t>20765-171</t>
  </si>
  <si>
    <t>20511-002</t>
  </si>
  <si>
    <t>20540-070</t>
  </si>
  <si>
    <t>26525-002</t>
  </si>
  <si>
    <t>22461-020</t>
  </si>
  <si>
    <t>20910-060</t>
  </si>
  <si>
    <t>21911-180</t>
  </si>
  <si>
    <t>22641-740</t>
  </si>
  <si>
    <t>22745-056</t>
  </si>
  <si>
    <t>20735-050</t>
  </si>
  <si>
    <t>23040-030</t>
  </si>
  <si>
    <t>20270-245</t>
  </si>
  <si>
    <t>26130-200</t>
  </si>
  <si>
    <t>21360-160</t>
  </si>
  <si>
    <t>25075-141</t>
  </si>
  <si>
    <t>24130-001</t>
  </si>
  <si>
    <t>25586-110</t>
  </si>
  <si>
    <t>22783-395</t>
  </si>
  <si>
    <t>21235-830</t>
  </si>
  <si>
    <t>20271-090</t>
  </si>
  <si>
    <t>20771-445</t>
  </si>
  <si>
    <t>26175-700</t>
  </si>
  <si>
    <t>20231-016</t>
  </si>
  <si>
    <t>26110-805</t>
  </si>
  <si>
    <t>20745-080</t>
  </si>
  <si>
    <t>22770-610</t>
  </si>
  <si>
    <t>24415-060</t>
  </si>
  <si>
    <t>21051-300</t>
  </si>
  <si>
    <t>20230-012</t>
  </si>
  <si>
    <t>22430-070</t>
  </si>
  <si>
    <t>22710-205</t>
  </si>
  <si>
    <t>20720-294</t>
  </si>
  <si>
    <t>22220-080</t>
  </si>
  <si>
    <t>21311-050</t>
  </si>
  <si>
    <t>24722-790</t>
  </si>
  <si>
    <t>22452 - 750</t>
  </si>
  <si>
    <t>22241-040</t>
  </si>
  <si>
    <t>24120-317</t>
  </si>
  <si>
    <t>21331-030</t>
  </si>
  <si>
    <t>24344-170</t>
  </si>
  <si>
    <t>25220-050</t>
  </si>
  <si>
    <t>40435-150</t>
  </si>
  <si>
    <t>21931-095</t>
  </si>
  <si>
    <t>20751-390</t>
  </si>
  <si>
    <t>22471-140</t>
  </si>
  <si>
    <t>21655-770</t>
  </si>
  <si>
    <t>24230-153</t>
  </si>
  <si>
    <t>21031-690</t>
  </si>
  <si>
    <t>22221-140</t>
  </si>
  <si>
    <t>21361-020</t>
  </si>
  <si>
    <t>20760-230</t>
  </si>
  <si>
    <t>22730-180</t>
  </si>
  <si>
    <t>22793-395</t>
  </si>
  <si>
    <t>20451-038</t>
  </si>
  <si>
    <t>24809-234</t>
  </si>
  <si>
    <t>22231-150</t>
  </si>
  <si>
    <t>207770-006</t>
  </si>
  <si>
    <t>23815-053</t>
  </si>
  <si>
    <t>24220-001</t>
  </si>
  <si>
    <t>21240-670</t>
  </si>
  <si>
    <t>G1V</t>
  </si>
  <si>
    <t>21941-750</t>
  </si>
  <si>
    <t>25525-532</t>
  </si>
  <si>
    <t>210170-170</t>
  </si>
  <si>
    <t>21932-230</t>
  </si>
  <si>
    <t>22271-050</t>
  </si>
  <si>
    <t>20541-155</t>
  </si>
  <si>
    <t>22261-050</t>
  </si>
  <si>
    <t>26080-345</t>
  </si>
  <si>
    <t>20541-050</t>
  </si>
  <si>
    <t>22795-491</t>
  </si>
  <si>
    <t>25625-110</t>
  </si>
  <si>
    <t>20770-150</t>
  </si>
  <si>
    <t>22245-070</t>
  </si>
  <si>
    <t>23075-350</t>
  </si>
  <si>
    <t>21715-010</t>
  </si>
  <si>
    <t>21051-380</t>
  </si>
  <si>
    <t>20261-105</t>
  </si>
  <si>
    <t>21940-170</t>
  </si>
  <si>
    <t>20530-002</t>
  </si>
  <si>
    <t>21550-570</t>
  </si>
  <si>
    <t>26175-705</t>
  </si>
  <si>
    <t>LS7</t>
  </si>
  <si>
    <t>21371-311</t>
  </si>
  <si>
    <t>21370-130</t>
  </si>
  <si>
    <t>Engenheiro Leal</t>
  </si>
  <si>
    <t>21010-000</t>
  </si>
  <si>
    <t>21073-170</t>
  </si>
  <si>
    <t>24753-511</t>
  </si>
  <si>
    <t>22211-200</t>
  </si>
  <si>
    <t>24410-375</t>
  </si>
  <si>
    <t>20970-001</t>
  </si>
  <si>
    <t>23020-280</t>
  </si>
  <si>
    <t>22740-070</t>
  </si>
  <si>
    <t>21830-160</t>
  </si>
  <si>
    <t>24020-074</t>
  </si>
  <si>
    <t>20961-150</t>
  </si>
  <si>
    <t>21931-190</t>
  </si>
  <si>
    <t>23550-270</t>
  </si>
  <si>
    <t>26545-340</t>
  </si>
  <si>
    <t>24445-590</t>
  </si>
  <si>
    <t>21832-355</t>
  </si>
  <si>
    <t>20560-120</t>
  </si>
  <si>
    <t>22291-050</t>
  </si>
  <si>
    <t>26012-370</t>
  </si>
  <si>
    <t>22470-070</t>
  </si>
  <si>
    <t>24230-100</t>
  </si>
  <si>
    <t>23047-420</t>
  </si>
  <si>
    <t>21061-020</t>
  </si>
  <si>
    <t>22763-145</t>
  </si>
  <si>
    <t>21040-282</t>
  </si>
  <si>
    <t>Paracambi</t>
  </si>
  <si>
    <t>20745-290</t>
  </si>
  <si>
    <t>26140-110</t>
  </si>
  <si>
    <t>23047-550</t>
  </si>
  <si>
    <t>20973-011</t>
  </si>
  <si>
    <t>20756-115</t>
  </si>
  <si>
    <t>26031-550</t>
  </si>
  <si>
    <t>24220-400</t>
  </si>
  <si>
    <t>22720-410</t>
  </si>
  <si>
    <t>22451-080</t>
  </si>
  <si>
    <t>212921-544</t>
  </si>
  <si>
    <t>21941-150</t>
  </si>
  <si>
    <t>22260-080</t>
  </si>
  <si>
    <t>24456-425</t>
  </si>
  <si>
    <t>25275-452</t>
  </si>
  <si>
    <t>20510-130</t>
  </si>
  <si>
    <t>20920-280</t>
  </si>
  <si>
    <t>21321-060</t>
  </si>
  <si>
    <t>21920-170</t>
  </si>
  <si>
    <t>26520-385</t>
  </si>
  <si>
    <t>26435-250</t>
  </si>
  <si>
    <t>Japeri</t>
  </si>
  <si>
    <t>21060-140</t>
  </si>
  <si>
    <t>22281-035</t>
  </si>
  <si>
    <t>25060-300</t>
  </si>
  <si>
    <t>26553-281</t>
  </si>
  <si>
    <t>20910-025</t>
  </si>
  <si>
    <t>22763-010</t>
  </si>
  <si>
    <t>21021-630</t>
  </si>
  <si>
    <t>25.510-430</t>
  </si>
  <si>
    <t>22040-041</t>
  </si>
  <si>
    <t>20502-050</t>
  </si>
  <si>
    <t>21511-430</t>
  </si>
  <si>
    <t>21850-135</t>
  </si>
  <si>
    <t>26515-021</t>
  </si>
  <si>
    <t>21650-280</t>
  </si>
  <si>
    <t>20241-260</t>
  </si>
  <si>
    <t>23036-270</t>
  </si>
  <si>
    <t>21220-170</t>
  </si>
  <si>
    <t>21060-610</t>
  </si>
  <si>
    <t>21330-320</t>
  </si>
  <si>
    <t>22271-044</t>
  </si>
  <si>
    <t>26178-360</t>
  </si>
  <si>
    <t>22260-001</t>
  </si>
  <si>
    <t>22241-125</t>
  </si>
  <si>
    <t>20261-080</t>
  </si>
  <si>
    <t>20720-360</t>
  </si>
  <si>
    <t>25940-720</t>
  </si>
  <si>
    <t>25260-050</t>
  </si>
  <si>
    <t>21940-280</t>
  </si>
  <si>
    <t>26281-260</t>
  </si>
  <si>
    <t>27933-060</t>
  </si>
  <si>
    <t>20230-014</t>
  </si>
  <si>
    <t>21940-410</t>
  </si>
  <si>
    <t>23082-250</t>
  </si>
  <si>
    <t>22743-010</t>
  </si>
  <si>
    <t>23070-400</t>
  </si>
  <si>
    <t>22461-000</t>
  </si>
  <si>
    <t>25230-680</t>
  </si>
  <si>
    <t>21865-330</t>
  </si>
  <si>
    <t>20550-000</t>
  </si>
  <si>
    <t>23080-660</t>
  </si>
  <si>
    <t>21921-690</t>
  </si>
  <si>
    <t>22710-560</t>
  </si>
  <si>
    <t>21921-720</t>
  </si>
  <si>
    <t>22790-869</t>
  </si>
  <si>
    <t>24240-183</t>
  </si>
  <si>
    <t>20541-330</t>
  </si>
  <si>
    <t>23017-250</t>
  </si>
  <si>
    <t>21863-420</t>
  </si>
  <si>
    <t>20745-180</t>
  </si>
  <si>
    <t>25035-130</t>
  </si>
  <si>
    <t>21854-002</t>
  </si>
  <si>
    <t>20740-390</t>
  </si>
  <si>
    <t>23070-070</t>
  </si>
  <si>
    <t>24465-520</t>
  </si>
  <si>
    <t>22271-010</t>
  </si>
  <si>
    <t>21510-105</t>
  </si>
  <si>
    <t>22770-080</t>
  </si>
  <si>
    <t>26021-210</t>
  </si>
  <si>
    <t>26550-170</t>
  </si>
  <si>
    <t>23070-410</t>
  </si>
  <si>
    <t>22743-710</t>
  </si>
  <si>
    <t>23090-150</t>
  </si>
  <si>
    <t>22220-010</t>
  </si>
  <si>
    <t>25060-045</t>
  </si>
  <si>
    <t>29148-180</t>
  </si>
  <si>
    <t>20031-060</t>
  </si>
  <si>
    <t>26585-270</t>
  </si>
  <si>
    <t>20541-142</t>
  </si>
  <si>
    <t>20220-370</t>
  </si>
  <si>
    <t>21031-790</t>
  </si>
  <si>
    <t>20771-580</t>
  </si>
  <si>
    <t>25015-445</t>
  </si>
  <si>
    <t>21630-240</t>
  </si>
  <si>
    <t>22720-011</t>
  </si>
  <si>
    <t>22753-050</t>
  </si>
  <si>
    <t>20715-030</t>
  </si>
  <si>
    <t>25015-380</t>
  </si>
  <si>
    <t>37464-000</t>
  </si>
  <si>
    <t>20511-390</t>
  </si>
  <si>
    <t>22051-001</t>
  </si>
  <si>
    <t>20751-001</t>
  </si>
  <si>
    <t>26562-090</t>
  </si>
  <si>
    <t>22470-202</t>
  </si>
  <si>
    <t>21931-490</t>
  </si>
  <si>
    <t>21250-712</t>
  </si>
  <si>
    <t>20541-340</t>
  </si>
  <si>
    <t>26196-030</t>
  </si>
  <si>
    <t>21720-400</t>
  </si>
  <si>
    <t>22795-171</t>
  </si>
  <si>
    <t>21041-240</t>
  </si>
  <si>
    <t>22261-004</t>
  </si>
  <si>
    <t>21771-310</t>
  </si>
  <si>
    <t>20521-260</t>
  </si>
  <si>
    <t>20740-260</t>
  </si>
  <si>
    <t>22430-041</t>
  </si>
  <si>
    <t>220771-445</t>
  </si>
  <si>
    <t>20931-000</t>
  </si>
  <si>
    <t>25555-182</t>
  </si>
  <si>
    <t>26160-000</t>
  </si>
  <si>
    <t>21941-010</t>
  </si>
  <si>
    <t>21810-220</t>
  </si>
  <si>
    <t>20240-015</t>
  </si>
  <si>
    <t>26298-324</t>
  </si>
  <si>
    <t>22740-300</t>
  </si>
  <si>
    <t>24230-540</t>
  </si>
  <si>
    <t>26020-245</t>
  </si>
  <si>
    <t>20271-190</t>
  </si>
  <si>
    <t>26013-050</t>
  </si>
  <si>
    <t>21236-040</t>
  </si>
  <si>
    <t>21073-240</t>
  </si>
  <si>
    <t>20745-250</t>
  </si>
  <si>
    <t>20530-000</t>
  </si>
  <si>
    <t>M2L</t>
  </si>
  <si>
    <t>20520-060</t>
  </si>
  <si>
    <t>222260-003</t>
  </si>
  <si>
    <t>20540-145</t>
  </si>
  <si>
    <t>22271-080</t>
  </si>
  <si>
    <t>21670-430</t>
  </si>
  <si>
    <t>21043-330</t>
  </si>
  <si>
    <t>26010-330</t>
  </si>
  <si>
    <t>23065-480</t>
  </si>
  <si>
    <t>24230-065</t>
  </si>
  <si>
    <t>22050-020</t>
  </si>
  <si>
    <t>20755-250</t>
  </si>
  <si>
    <t>20725-050</t>
  </si>
  <si>
    <t>30310-480</t>
  </si>
  <si>
    <t>25660-312</t>
  </si>
  <si>
    <t>22753-630</t>
  </si>
  <si>
    <t>21921-680</t>
  </si>
  <si>
    <t>23550-420</t>
  </si>
  <si>
    <t>20270-270</t>
  </si>
  <si>
    <t>20241-360</t>
  </si>
  <si>
    <t>21920-060</t>
  </si>
  <si>
    <t>20251-255</t>
  </si>
  <si>
    <t>26080-015</t>
  </si>
  <si>
    <t>25900-213</t>
  </si>
  <si>
    <t>22763-530</t>
  </si>
  <si>
    <t>21021-080</t>
  </si>
  <si>
    <t>28910-140</t>
  </si>
  <si>
    <t>21046-645</t>
  </si>
  <si>
    <t>21235-540</t>
  </si>
  <si>
    <t>20551-120</t>
  </si>
  <si>
    <t>20261-130</t>
  </si>
  <si>
    <t>21815-520</t>
  </si>
  <si>
    <t>21815-320</t>
  </si>
  <si>
    <t>24740-120</t>
  </si>
  <si>
    <t>22701-110</t>
  </si>
  <si>
    <t>21735-140</t>
  </si>
  <si>
    <t>25525-520</t>
  </si>
  <si>
    <t>21330-090</t>
  </si>
  <si>
    <t>22763-140</t>
  </si>
  <si>
    <t>22750-300</t>
  </si>
  <si>
    <t>20785-010</t>
  </si>
  <si>
    <t>22765-005</t>
  </si>
  <si>
    <t>20921-394</t>
  </si>
  <si>
    <t>21021-450</t>
  </si>
  <si>
    <t>21235-150</t>
  </si>
  <si>
    <t>24931-000</t>
  </si>
  <si>
    <t>20270-070</t>
  </si>
  <si>
    <t>21715-000</t>
  </si>
  <si>
    <t>22783-116</t>
  </si>
  <si>
    <t>21852-620</t>
  </si>
  <si>
    <t>24732-860</t>
  </si>
  <si>
    <t>22630-011</t>
  </si>
  <si>
    <t>25645-572</t>
  </si>
  <si>
    <t>24110-666</t>
  </si>
  <si>
    <t>23030-000</t>
  </si>
  <si>
    <t>22743-530</t>
  </si>
  <si>
    <t>25635-250</t>
  </si>
  <si>
    <t>26215-450</t>
  </si>
  <si>
    <t>2130-650</t>
  </si>
  <si>
    <t>20511-300</t>
  </si>
  <si>
    <t>20910-061</t>
  </si>
  <si>
    <t>20540-210</t>
  </si>
  <si>
    <t>25065-030</t>
  </si>
  <si>
    <t>20720-110</t>
  </si>
  <si>
    <t>23097-220</t>
  </si>
  <si>
    <t>26255-040</t>
  </si>
  <si>
    <t>20780-100</t>
  </si>
  <si>
    <t>25525-711</t>
  </si>
  <si>
    <t>20950-420</t>
  </si>
  <si>
    <t>25530 - 362</t>
  </si>
  <si>
    <t>21610-290</t>
  </si>
  <si>
    <t>25570-162</t>
  </si>
  <si>
    <t>21740-002</t>
  </si>
  <si>
    <t>21940-430</t>
  </si>
  <si>
    <t>22280-030</t>
  </si>
  <si>
    <t>22281-034</t>
  </si>
  <si>
    <t>22631-052</t>
  </si>
  <si>
    <t>24440-560</t>
  </si>
  <si>
    <t>22740-210</t>
  </si>
  <si>
    <t>21370-370</t>
  </si>
  <si>
    <t>21931-170</t>
  </si>
  <si>
    <t>20541-110</t>
  </si>
  <si>
    <t>21931-594</t>
  </si>
  <si>
    <t>25245-970</t>
  </si>
  <si>
    <t>20780-280</t>
  </si>
  <si>
    <t>24745-430</t>
  </si>
  <si>
    <t>22450-060</t>
  </si>
  <si>
    <t>22723-497</t>
  </si>
  <si>
    <t>22051-011</t>
  </si>
  <si>
    <t>23098-580</t>
  </si>
  <si>
    <t>22291-070</t>
  </si>
  <si>
    <t>22010-070</t>
  </si>
  <si>
    <t>25015-100</t>
  </si>
  <si>
    <t>21931-210</t>
  </si>
  <si>
    <t>20250-030</t>
  </si>
  <si>
    <t>22770-235</t>
  </si>
  <si>
    <t>23580-020</t>
  </si>
  <si>
    <t>21031-260</t>
  </si>
  <si>
    <t>20630-010</t>
  </si>
  <si>
    <t>21350-000</t>
  </si>
  <si>
    <t>25650-010</t>
  </si>
  <si>
    <t>25565-390</t>
  </si>
  <si>
    <t>22271-110</t>
  </si>
  <si>
    <t>20770-100</t>
  </si>
  <si>
    <t>24422-330</t>
  </si>
  <si>
    <t>24220-160</t>
  </si>
  <si>
    <t>21042-111</t>
  </si>
  <si>
    <t>CEP</t>
  </si>
  <si>
    <t>Idade</t>
  </si>
  <si>
    <t>Renda</t>
  </si>
  <si>
    <t>xxxxxxxx</t>
  </si>
  <si>
    <t>Distance_1</t>
  </si>
  <si>
    <t>Distance_2</t>
  </si>
  <si>
    <t>D_Quinzenal</t>
  </si>
  <si>
    <t>D_TripChain</t>
  </si>
  <si>
    <t>D_Male</t>
  </si>
  <si>
    <t>INEA e ANP</t>
  </si>
  <si>
    <t>D_Veic</t>
  </si>
  <si>
    <t>D1_CT</t>
  </si>
  <si>
    <t>D2_EDU</t>
  </si>
  <si>
    <t>D1_Turista</t>
  </si>
  <si>
    <t>D2_Assiduo</t>
  </si>
  <si>
    <t>Income</t>
  </si>
  <si>
    <t>Relacao</t>
  </si>
  <si>
    <t>Custo + Tempo</t>
  </si>
  <si>
    <t>Valor</t>
  </si>
  <si>
    <t>p-valor</t>
  </si>
  <si>
    <t>fixo</t>
  </si>
  <si>
    <t>Obs.: *,**,*** representa nível de confiança de 90%, 95% e 99%, respectivamente</t>
  </si>
  <si>
    <t>Alunos:                  Custo + Tempo</t>
  </si>
  <si>
    <t>Professores:           Custo + Tempo</t>
  </si>
  <si>
    <t>0,00 ***</t>
  </si>
  <si>
    <t>BANCO #2 - TOTAL</t>
  </si>
  <si>
    <t>BANCO #2 - ESTRATIFICADO</t>
  </si>
  <si>
    <t>0,06 *</t>
  </si>
  <si>
    <t>0,05 **</t>
  </si>
  <si>
    <t>0,01 ***</t>
  </si>
  <si>
    <t>Outros:           Custo + Tempo</t>
  </si>
  <si>
    <t>0,04 **</t>
  </si>
  <si>
    <t>0,03 **</t>
  </si>
  <si>
    <t>0,07 *</t>
  </si>
  <si>
    <t>0,02 **</t>
  </si>
  <si>
    <t>0,09 *</t>
  </si>
  <si>
    <t>LL(A3)</t>
  </si>
  <si>
    <t>X²</t>
  </si>
  <si>
    <t>Genero</t>
  </si>
  <si>
    <t>Ktot - Kcte</t>
  </si>
  <si>
    <t>Qtd Veic</t>
  </si>
  <si>
    <t>ok</t>
  </si>
  <si>
    <t>Destino CT</t>
  </si>
  <si>
    <t>Acess_PNT</t>
  </si>
  <si>
    <t>Bairro</t>
  </si>
  <si>
    <t>População</t>
  </si>
  <si>
    <t>Indicador</t>
  </si>
  <si>
    <t>Renda Média</t>
  </si>
  <si>
    <t>Zona</t>
  </si>
  <si>
    <t>Zona Norte</t>
  </si>
  <si>
    <t>Zona Oeste</t>
  </si>
  <si>
    <t>Zona Sul</t>
  </si>
  <si>
    <t>Campo dos Afonsos</t>
  </si>
  <si>
    <t>Gericinó</t>
  </si>
  <si>
    <t>N/D</t>
  </si>
  <si>
    <t>Grumari</t>
  </si>
  <si>
    <t>Paquetá</t>
  </si>
  <si>
    <t>Pechincha</t>
  </si>
  <si>
    <t>Sepetiba</t>
  </si>
  <si>
    <t>Vasco da Gama</t>
  </si>
  <si>
    <t>Frequencia</t>
  </si>
  <si>
    <t>TripChain</t>
  </si>
  <si>
    <t>Acess</t>
  </si>
  <si>
    <t>Distancia</t>
  </si>
  <si>
    <t>Final</t>
  </si>
  <si>
    <t>B0_IDADE</t>
  </si>
  <si>
    <t>B0_HOMEM</t>
  </si>
  <si>
    <t>1M) Gênero</t>
  </si>
  <si>
    <t>2M) Idade</t>
  </si>
  <si>
    <t>3M) Renda</t>
  </si>
  <si>
    <t>0,09*</t>
  </si>
  <si>
    <t>BANCO #2 - ESTRATO ALUNOS</t>
  </si>
  <si>
    <r>
      <rPr>
        <sz val="10"/>
        <color theme="1"/>
        <rFont val="Calibri"/>
        <family val="2"/>
      </rPr>
      <t>∆</t>
    </r>
    <r>
      <rPr>
        <sz val="10"/>
        <color theme="1"/>
        <rFont val="Arial"/>
        <family val="2"/>
      </rPr>
      <t xml:space="preserve"> K</t>
    </r>
  </si>
  <si>
    <t>4M) Qtd. Veículos</t>
  </si>
  <si>
    <t>5M) Encad. Viagem</t>
  </si>
  <si>
    <t>B0_QTDVEIC</t>
  </si>
  <si>
    <t>B0_TRIPCHAIN</t>
  </si>
  <si>
    <t>6M) Destino (CT)</t>
  </si>
  <si>
    <t>B0_DESTINOCT</t>
  </si>
  <si>
    <t>0,08 *</t>
  </si>
  <si>
    <t>0,10 *</t>
  </si>
  <si>
    <t>7M) Acessibilidade</t>
  </si>
  <si>
    <t>8M) Distância</t>
  </si>
  <si>
    <t>9M) Frequência</t>
  </si>
  <si>
    <t>B0_ACCESS</t>
  </si>
  <si>
    <t>B0_DISTANCIA</t>
  </si>
  <si>
    <t>LL(inicial)</t>
  </si>
  <si>
    <t>B0_FREQUENC</t>
  </si>
</sst>
</file>

<file path=xl/styles.xml><?xml version="1.0" encoding="utf-8"?>
<styleSheet xmlns="http://schemas.openxmlformats.org/spreadsheetml/2006/main">
  <numFmts count="8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%"/>
    <numFmt numFmtId="165" formatCode="_-&quot;R$&quot;\ * #,##0_-;\-&quot;R$&quot;\ * #,##0_-;_-&quot;R$&quot;\ * &quot;-&quot;??_-;_-@_-"/>
    <numFmt numFmtId="166" formatCode="0.0"/>
    <numFmt numFmtId="167" formatCode="0.000_ ;[Red]\-0.000\ "/>
    <numFmt numFmtId="168" formatCode="0.00_ ;[Red]\-0.00\ "/>
    <numFmt numFmtId="170" formatCode="0.0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theme="0" tint="-0.34998626667073579"/>
      <name val="Arial"/>
      <family val="2"/>
    </font>
    <font>
      <sz val="10"/>
      <color theme="0" tint="-0.499984740745262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1"/>
      <color rgb="FFFF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0" tint="-0.499984740745262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auto="1"/>
      </left>
      <right/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202">
    <xf numFmtId="0" fontId="0" fillId="0" borderId="0" xfId="0"/>
    <xf numFmtId="0" fontId="2" fillId="0" borderId="1" xfId="2" applyBorder="1"/>
    <xf numFmtId="0" fontId="2" fillId="0" borderId="0" xfId="2"/>
    <xf numFmtId="0" fontId="3" fillId="0" borderId="1" xfId="2" applyFont="1" applyBorder="1" applyAlignment="1">
      <alignment horizontal="center"/>
    </xf>
    <xf numFmtId="0" fontId="2" fillId="0" borderId="0" xfId="2" applyAlignment="1">
      <alignment horizontal="left"/>
    </xf>
    <xf numFmtId="0" fontId="2" fillId="0" borderId="0" xfId="2" applyAlignment="1">
      <alignment horizontal="center"/>
    </xf>
    <xf numFmtId="0" fontId="2" fillId="0" borderId="0" xfId="2" applyBorder="1" applyAlignment="1">
      <alignment horizontal="center"/>
    </xf>
    <xf numFmtId="0" fontId="2" fillId="0" borderId="0" xfId="2" applyFill="1" applyBorder="1" applyAlignment="1">
      <alignment horizontal="center"/>
    </xf>
    <xf numFmtId="0" fontId="2" fillId="0" borderId="1" xfId="2" applyBorder="1" applyAlignment="1">
      <alignment horizontal="left"/>
    </xf>
    <xf numFmtId="0" fontId="2" fillId="0" borderId="1" xfId="2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3" fillId="2" borderId="0" xfId="2" applyFont="1" applyFill="1" applyAlignment="1">
      <alignment horizontal="center"/>
    </xf>
    <xf numFmtId="164" fontId="4" fillId="0" borderId="0" xfId="3" applyNumberFormat="1" applyFont="1" applyAlignment="1">
      <alignment horizontal="center"/>
    </xf>
    <xf numFmtId="0" fontId="3" fillId="3" borderId="0" xfId="2" applyFont="1" applyFill="1" applyAlignment="1">
      <alignment horizontal="center"/>
    </xf>
    <xf numFmtId="0" fontId="3" fillId="4" borderId="0" xfId="2" applyFont="1" applyFill="1" applyAlignment="1">
      <alignment horizontal="center"/>
    </xf>
    <xf numFmtId="9" fontId="4" fillId="0" borderId="1" xfId="3" applyFont="1" applyBorder="1" applyAlignment="1">
      <alignment horizontal="center"/>
    </xf>
    <xf numFmtId="0" fontId="2" fillId="0" borderId="3" xfId="2" applyBorder="1"/>
    <xf numFmtId="0" fontId="3" fillId="0" borderId="4" xfId="2" applyFont="1" applyBorder="1" applyAlignment="1">
      <alignment horizontal="center"/>
    </xf>
    <xf numFmtId="1" fontId="2" fillId="0" borderId="0" xfId="2" applyNumberFormat="1"/>
    <xf numFmtId="165" fontId="2" fillId="0" borderId="0" xfId="1" applyNumberFormat="1" applyFont="1" applyAlignment="1">
      <alignment horizontal="center"/>
    </xf>
    <xf numFmtId="0" fontId="3" fillId="5" borderId="0" xfId="2" applyFont="1" applyFill="1" applyAlignment="1">
      <alignment horizontal="center"/>
    </xf>
    <xf numFmtId="0" fontId="3" fillId="5" borderId="1" xfId="2" applyFont="1" applyFill="1" applyBorder="1" applyAlignment="1">
      <alignment horizontal="center"/>
    </xf>
    <xf numFmtId="2" fontId="2" fillId="0" borderId="0" xfId="2" applyNumberFormat="1"/>
    <xf numFmtId="0" fontId="2" fillId="0" borderId="0" xfId="2" applyFill="1"/>
    <xf numFmtId="9" fontId="2" fillId="0" borderId="0" xfId="5" applyFont="1"/>
    <xf numFmtId="166" fontId="2" fillId="0" borderId="0" xfId="2" applyNumberFormat="1"/>
    <xf numFmtId="0" fontId="2" fillId="0" borderId="0" xfId="2" applyBorder="1"/>
    <xf numFmtId="0" fontId="0" fillId="0" borderId="0" xfId="0" applyBorder="1"/>
    <xf numFmtId="166" fontId="0" fillId="0" borderId="0" xfId="0" applyNumberFormat="1" applyBorder="1"/>
    <xf numFmtId="0" fontId="2" fillId="0" borderId="3" xfId="2" applyBorder="1" applyAlignment="1">
      <alignment horizontal="center"/>
    </xf>
    <xf numFmtId="0" fontId="2" fillId="0" borderId="0" xfId="2" applyAlignment="1">
      <alignment horizontal="center"/>
    </xf>
    <xf numFmtId="0" fontId="2" fillId="0" borderId="0" xfId="2" applyFill="1" applyBorder="1"/>
    <xf numFmtId="0" fontId="2" fillId="0" borderId="0" xfId="2" applyAlignment="1">
      <alignment horizontal="center"/>
    </xf>
    <xf numFmtId="2" fontId="0" fillId="0" borderId="0" xfId="0" applyNumberFormat="1"/>
    <xf numFmtId="0" fontId="5" fillId="0" borderId="0" xfId="2" applyFont="1"/>
    <xf numFmtId="0" fontId="6" fillId="0" borderId="0" xfId="2" applyFont="1"/>
    <xf numFmtId="0" fontId="6" fillId="0" borderId="3" xfId="2" applyFont="1" applyBorder="1"/>
    <xf numFmtId="0" fontId="1" fillId="0" borderId="0" xfId="6"/>
    <xf numFmtId="0" fontId="8" fillId="0" borderId="1" xfId="6" applyFont="1" applyBorder="1" applyAlignment="1">
      <alignment horizontal="center" vertical="center" wrapText="1"/>
    </xf>
    <xf numFmtId="0" fontId="9" fillId="0" borderId="1" xfId="6" applyFont="1" applyBorder="1" applyAlignment="1">
      <alignment horizontal="center" vertical="center" wrapText="1"/>
    </xf>
    <xf numFmtId="0" fontId="10" fillId="0" borderId="0" xfId="6" applyFont="1" applyBorder="1" applyAlignment="1">
      <alignment wrapText="1"/>
    </xf>
    <xf numFmtId="167" fontId="2" fillId="0" borderId="0" xfId="6" applyNumberFormat="1" applyFont="1" applyBorder="1" applyAlignment="1">
      <alignment horizontal="center" vertical="center"/>
    </xf>
    <xf numFmtId="0" fontId="2" fillId="0" borderId="0" xfId="6" applyFont="1" applyBorder="1" applyAlignment="1">
      <alignment wrapText="1"/>
    </xf>
    <xf numFmtId="167" fontId="10" fillId="0" borderId="0" xfId="6" applyNumberFormat="1" applyFont="1" applyBorder="1" applyAlignment="1">
      <alignment horizontal="center" vertical="center"/>
    </xf>
    <xf numFmtId="0" fontId="12" fillId="0" borderId="0" xfId="6" applyFont="1" applyBorder="1" applyAlignment="1">
      <alignment wrapText="1"/>
    </xf>
    <xf numFmtId="167" fontId="12" fillId="0" borderId="0" xfId="6" applyNumberFormat="1" applyFont="1" applyBorder="1" applyAlignment="1">
      <alignment horizontal="center" vertical="center"/>
    </xf>
    <xf numFmtId="168" fontId="13" fillId="0" borderId="3" xfId="6" applyNumberFormat="1" applyFont="1" applyBorder="1" applyAlignment="1">
      <alignment horizontal="center" vertical="center"/>
    </xf>
    <xf numFmtId="167" fontId="8" fillId="0" borderId="0" xfId="6" applyNumberFormat="1" applyFont="1" applyAlignment="1">
      <alignment horizontal="center" vertical="center"/>
    </xf>
    <xf numFmtId="168" fontId="13" fillId="0" borderId="0" xfId="6" applyNumberFormat="1" applyFont="1" applyBorder="1" applyAlignment="1">
      <alignment horizontal="center" vertical="center"/>
    </xf>
    <xf numFmtId="167" fontId="12" fillId="0" borderId="0" xfId="6" applyNumberFormat="1" applyFont="1" applyBorder="1" applyAlignment="1">
      <alignment horizontal="center" vertical="center" wrapText="1"/>
    </xf>
    <xf numFmtId="168" fontId="13" fillId="0" borderId="3" xfId="6" applyNumberFormat="1" applyFont="1" applyBorder="1" applyAlignment="1">
      <alignment horizontal="center" vertical="center" wrapText="1"/>
    </xf>
    <xf numFmtId="0" fontId="12" fillId="0" borderId="1" xfId="6" applyFont="1" applyBorder="1" applyAlignment="1">
      <alignment wrapText="1"/>
    </xf>
    <xf numFmtId="167" fontId="12" fillId="0" borderId="1" xfId="6" applyNumberFormat="1" applyFont="1" applyBorder="1" applyAlignment="1">
      <alignment horizontal="center" vertical="center" wrapText="1"/>
    </xf>
    <xf numFmtId="168" fontId="13" fillId="0" borderId="6" xfId="6" applyNumberFormat="1" applyFont="1" applyBorder="1" applyAlignment="1">
      <alignment horizontal="center" vertical="center" wrapText="1"/>
    </xf>
    <xf numFmtId="167" fontId="12" fillId="0" borderId="1" xfId="6" applyNumberFormat="1" applyFont="1" applyBorder="1" applyAlignment="1">
      <alignment horizontal="center" vertical="center"/>
    </xf>
    <xf numFmtId="168" fontId="13" fillId="0" borderId="6" xfId="6" applyNumberFormat="1" applyFont="1" applyBorder="1" applyAlignment="1">
      <alignment horizontal="center" vertical="center"/>
    </xf>
    <xf numFmtId="168" fontId="13" fillId="0" borderId="1" xfId="6" applyNumberFormat="1" applyFont="1" applyBorder="1" applyAlignment="1">
      <alignment horizontal="center" vertical="center"/>
    </xf>
    <xf numFmtId="0" fontId="13" fillId="0" borderId="0" xfId="6" applyFont="1" applyBorder="1" applyAlignment="1"/>
    <xf numFmtId="168" fontId="12" fillId="0" borderId="0" xfId="6" applyNumberFormat="1" applyFont="1" applyBorder="1" applyAlignment="1">
      <alignment horizontal="center" vertical="center" wrapText="1"/>
    </xf>
    <xf numFmtId="0" fontId="14" fillId="0" borderId="0" xfId="6" applyFont="1" applyBorder="1" applyAlignment="1"/>
    <xf numFmtId="167" fontId="15" fillId="0" borderId="0" xfId="6" applyNumberFormat="1" applyFont="1" applyBorder="1" applyAlignment="1">
      <alignment horizontal="center" vertical="center"/>
    </xf>
    <xf numFmtId="0" fontId="15" fillId="0" borderId="0" xfId="6" applyFont="1" applyBorder="1" applyAlignment="1"/>
    <xf numFmtId="0" fontId="8" fillId="0" borderId="0" xfId="6" applyFont="1" applyBorder="1" applyAlignment="1"/>
    <xf numFmtId="167" fontId="8" fillId="0" borderId="0" xfId="6" applyNumberFormat="1" applyFont="1" applyBorder="1" applyAlignment="1">
      <alignment horizontal="center" vertical="center"/>
    </xf>
    <xf numFmtId="168" fontId="9" fillId="0" borderId="3" xfId="6" applyNumberFormat="1" applyFont="1" applyBorder="1" applyAlignment="1">
      <alignment horizontal="center" vertical="center"/>
    </xf>
    <xf numFmtId="168" fontId="9" fillId="0" borderId="0" xfId="6" applyNumberFormat="1" applyFont="1" applyBorder="1" applyAlignment="1">
      <alignment horizontal="center" vertical="center"/>
    </xf>
    <xf numFmtId="0" fontId="8" fillId="0" borderId="1" xfId="6" applyFont="1" applyBorder="1" applyAlignment="1"/>
    <xf numFmtId="167" fontId="8" fillId="0" borderId="1" xfId="6" applyNumberFormat="1" applyFont="1" applyBorder="1" applyAlignment="1">
      <alignment horizontal="center" vertical="center"/>
    </xf>
    <xf numFmtId="168" fontId="9" fillId="0" borderId="6" xfId="6" applyNumberFormat="1" applyFont="1" applyBorder="1" applyAlignment="1">
      <alignment horizontal="center" vertical="center"/>
    </xf>
    <xf numFmtId="168" fontId="9" fillId="0" borderId="1" xfId="6" applyNumberFormat="1" applyFont="1" applyBorder="1" applyAlignment="1">
      <alignment horizontal="center" vertical="center"/>
    </xf>
    <xf numFmtId="0" fontId="7" fillId="0" borderId="0" xfId="6" applyFont="1" applyBorder="1" applyAlignment="1">
      <alignment horizontal="center" vertical="center" wrapText="1"/>
    </xf>
    <xf numFmtId="0" fontId="7" fillId="0" borderId="1" xfId="6" applyFont="1" applyBorder="1" applyAlignment="1">
      <alignment horizontal="center" vertical="center" wrapText="1"/>
    </xf>
    <xf numFmtId="0" fontId="1" fillId="0" borderId="0" xfId="6" applyBorder="1"/>
    <xf numFmtId="168" fontId="16" fillId="0" borderId="3" xfId="6" applyNumberFormat="1" applyFont="1" applyBorder="1" applyAlignment="1">
      <alignment horizontal="center" vertical="center"/>
    </xf>
    <xf numFmtId="168" fontId="16" fillId="0" borderId="0" xfId="6" applyNumberFormat="1" applyFont="1" applyBorder="1" applyAlignment="1">
      <alignment horizontal="center" vertical="center"/>
    </xf>
    <xf numFmtId="168" fontId="4" fillId="0" borderId="3" xfId="6" applyNumberFormat="1" applyFont="1" applyBorder="1" applyAlignment="1">
      <alignment horizontal="center" vertical="center"/>
    </xf>
    <xf numFmtId="168" fontId="4" fillId="0" borderId="0" xfId="6" applyNumberFormat="1" applyFont="1" applyBorder="1" applyAlignment="1">
      <alignment horizontal="center" vertical="center"/>
    </xf>
    <xf numFmtId="168" fontId="11" fillId="0" borderId="5" xfId="6" applyNumberFormat="1" applyFont="1" applyBorder="1" applyAlignment="1">
      <alignment horizontal="center" vertical="center"/>
    </xf>
    <xf numFmtId="168" fontId="11" fillId="0" borderId="2" xfId="6" applyNumberFormat="1" applyFont="1" applyBorder="1" applyAlignment="1">
      <alignment horizontal="center" vertical="center"/>
    </xf>
    <xf numFmtId="167" fontId="14" fillId="0" borderId="0" xfId="6" applyNumberFormat="1" applyFont="1" applyBorder="1" applyAlignment="1">
      <alignment horizontal="center" vertical="center"/>
    </xf>
    <xf numFmtId="168" fontId="17" fillId="0" borderId="5" xfId="6" applyNumberFormat="1" applyFont="1" applyBorder="1" applyAlignment="1">
      <alignment horizontal="center" vertical="center"/>
    </xf>
    <xf numFmtId="168" fontId="17" fillId="0" borderId="2" xfId="6" applyNumberFormat="1" applyFont="1" applyBorder="1" applyAlignment="1">
      <alignment horizontal="center" vertical="center"/>
    </xf>
    <xf numFmtId="44" fontId="0" fillId="0" borderId="0" xfId="1" applyFont="1"/>
    <xf numFmtId="0" fontId="0" fillId="0" borderId="1" xfId="6" applyFont="1" applyBorder="1" applyAlignment="1">
      <alignment horizontal="center"/>
    </xf>
    <xf numFmtId="0" fontId="0" fillId="0" borderId="0" xfId="6" applyFont="1" applyAlignment="1">
      <alignment horizontal="center"/>
    </xf>
    <xf numFmtId="0" fontId="1" fillId="0" borderId="0" xfId="6" applyFont="1"/>
    <xf numFmtId="2" fontId="1" fillId="0" borderId="0" xfId="6" applyNumberFormat="1" applyFont="1" applyAlignment="1">
      <alignment horizontal="center" vertical="center"/>
    </xf>
    <xf numFmtId="0" fontId="1" fillId="0" borderId="0" xfId="6" applyFont="1" applyAlignment="1">
      <alignment horizontal="center" vertical="center"/>
    </xf>
    <xf numFmtId="0" fontId="1" fillId="0" borderId="1" xfId="0" applyFont="1" applyFill="1" applyBorder="1" applyAlignment="1">
      <alignment wrapText="1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2" fontId="1" fillId="0" borderId="2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6" applyFont="1" applyBorder="1" applyAlignment="1">
      <alignment horizontal="center"/>
    </xf>
    <xf numFmtId="0" fontId="18" fillId="0" borderId="7" xfId="2" applyFont="1" applyBorder="1" applyAlignment="1">
      <alignment horizontal="left"/>
    </xf>
    <xf numFmtId="0" fontId="18" fillId="0" borderId="7" xfId="2" applyFont="1" applyBorder="1" applyAlignment="1">
      <alignment horizontal="center"/>
    </xf>
    <xf numFmtId="0" fontId="19" fillId="0" borderId="0" xfId="2" applyFont="1" applyAlignment="1">
      <alignment horizontal="left"/>
    </xf>
    <xf numFmtId="0" fontId="19" fillId="0" borderId="0" xfId="2" applyFont="1" applyAlignment="1">
      <alignment horizontal="center"/>
    </xf>
    <xf numFmtId="3" fontId="19" fillId="0" borderId="0" xfId="2" applyNumberFormat="1" applyFont="1" applyAlignment="1">
      <alignment horizontal="center"/>
    </xf>
    <xf numFmtId="8" fontId="19" fillId="0" borderId="0" xfId="2" applyNumberFormat="1" applyFont="1" applyAlignment="1">
      <alignment horizontal="center"/>
    </xf>
    <xf numFmtId="0" fontId="1" fillId="0" borderId="0" xfId="6" applyAlignment="1">
      <alignment horizontal="center"/>
    </xf>
    <xf numFmtId="0" fontId="20" fillId="0" borderId="1" xfId="6" applyFont="1" applyBorder="1" applyAlignment="1">
      <alignment horizontal="center"/>
    </xf>
    <xf numFmtId="0" fontId="20" fillId="0" borderId="0" xfId="6" applyFont="1" applyAlignment="1">
      <alignment horizontal="center" vertical="center"/>
    </xf>
    <xf numFmtId="0" fontId="20" fillId="0" borderId="0" xfId="0" quotePrefix="1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2" fontId="20" fillId="0" borderId="2" xfId="0" applyNumberFormat="1" applyFont="1" applyBorder="1" applyAlignment="1">
      <alignment horizontal="center"/>
    </xf>
    <xf numFmtId="2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2" fontId="20" fillId="0" borderId="1" xfId="0" applyNumberFormat="1" applyFont="1" applyBorder="1" applyAlignment="1">
      <alignment horizontal="center"/>
    </xf>
    <xf numFmtId="0" fontId="20" fillId="0" borderId="0" xfId="6" applyFont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Fill="1" applyBorder="1" applyAlignment="1">
      <alignment wrapText="1"/>
    </xf>
    <xf numFmtId="0" fontId="12" fillId="0" borderId="1" xfId="0" applyFont="1" applyFill="1" applyBorder="1" applyAlignment="1">
      <alignment wrapText="1"/>
    </xf>
    <xf numFmtId="2" fontId="13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Font="1" applyAlignment="1"/>
    <xf numFmtId="2" fontId="12" fillId="0" borderId="2" xfId="0" applyNumberFormat="1" applyFont="1" applyBorder="1" applyAlignment="1">
      <alignment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2" fontId="4" fillId="0" borderId="3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170" fontId="10" fillId="0" borderId="2" xfId="0" applyNumberFormat="1" applyFont="1" applyBorder="1" applyAlignment="1">
      <alignment horizontal="center" vertical="center"/>
    </xf>
    <xf numFmtId="170" fontId="2" fillId="0" borderId="0" xfId="0" applyNumberFormat="1" applyFont="1" applyBorder="1" applyAlignment="1">
      <alignment horizontal="center" vertical="center"/>
    </xf>
    <xf numFmtId="170" fontId="12" fillId="0" borderId="0" xfId="0" applyNumberFormat="1" applyFont="1" applyBorder="1" applyAlignment="1">
      <alignment horizontal="center" vertical="center"/>
    </xf>
    <xf numFmtId="170" fontId="12" fillId="0" borderId="0" xfId="0" applyNumberFormat="1" applyFont="1" applyBorder="1" applyAlignment="1">
      <alignment horizontal="center" vertical="center" wrapText="1"/>
    </xf>
    <xf numFmtId="170" fontId="10" fillId="0" borderId="0" xfId="0" applyNumberFormat="1" applyFont="1" applyBorder="1" applyAlignment="1">
      <alignment horizontal="center" vertical="center"/>
    </xf>
    <xf numFmtId="170" fontId="12" fillId="0" borderId="0" xfId="0" applyNumberFormat="1" applyFont="1" applyAlignment="1">
      <alignment horizontal="center" vertical="center"/>
    </xf>
    <xf numFmtId="170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0" xfId="6" applyFont="1" applyAlignment="1">
      <alignment wrapText="1"/>
    </xf>
    <xf numFmtId="0" fontId="0" fillId="0" borderId="0" xfId="0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 vertical="center"/>
    </xf>
    <xf numFmtId="2" fontId="12" fillId="0" borderId="2" xfId="6" applyNumberFormat="1" applyFont="1" applyBorder="1" applyAlignment="1">
      <alignment vertical="center"/>
    </xf>
    <xf numFmtId="2" fontId="12" fillId="0" borderId="0" xfId="0" applyNumberFormat="1" applyFont="1" applyAlignment="1">
      <alignment vertical="center"/>
    </xf>
    <xf numFmtId="2" fontId="12" fillId="0" borderId="0" xfId="6" applyNumberFormat="1" applyFont="1" applyAlignment="1">
      <alignment vertical="center"/>
    </xf>
    <xf numFmtId="0" fontId="12" fillId="0" borderId="0" xfId="0" quotePrefix="1" applyFont="1" applyAlignment="1">
      <alignment vertical="center"/>
    </xf>
    <xf numFmtId="2" fontId="12" fillId="0" borderId="1" xfId="0" applyNumberFormat="1" applyFont="1" applyBorder="1" applyAlignment="1">
      <alignment vertical="center"/>
    </xf>
    <xf numFmtId="2" fontId="12" fillId="0" borderId="2" xfId="0" applyNumberFormat="1" applyFont="1" applyBorder="1" applyAlignment="1"/>
    <xf numFmtId="2" fontId="12" fillId="0" borderId="0" xfId="0" applyNumberFormat="1" applyFont="1" applyAlignment="1"/>
    <xf numFmtId="2" fontId="12" fillId="0" borderId="1" xfId="0" applyNumberFormat="1" applyFont="1" applyBorder="1" applyAlignment="1"/>
    <xf numFmtId="2" fontId="20" fillId="0" borderId="0" xfId="6" applyNumberFormat="1" applyFont="1" applyAlignment="1">
      <alignment horizontal="center" vertical="center"/>
    </xf>
    <xf numFmtId="1" fontId="1" fillId="0" borderId="0" xfId="0" quotePrefix="1" applyNumberFormat="1" applyFont="1" applyAlignment="1">
      <alignment horizontal="center" vertical="center"/>
    </xf>
    <xf numFmtId="1" fontId="12" fillId="0" borderId="0" xfId="0" applyNumberFormat="1" applyFont="1" applyAlignment="1">
      <alignment vertical="center"/>
    </xf>
    <xf numFmtId="1" fontId="20" fillId="0" borderId="0" xfId="0" quotePrefix="1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1" fontId="12" fillId="0" borderId="0" xfId="0" applyNumberFormat="1" applyFont="1" applyAlignment="1"/>
    <xf numFmtId="1" fontId="20" fillId="0" borderId="0" xfId="0" applyNumberFormat="1" applyFont="1" applyAlignment="1">
      <alignment horizontal="center"/>
    </xf>
    <xf numFmtId="0" fontId="2" fillId="0" borderId="0" xfId="2" applyAlignment="1">
      <alignment horizontal="center"/>
    </xf>
    <xf numFmtId="0" fontId="2" fillId="0" borderId="0" xfId="2" applyAlignment="1">
      <alignment horizontal="center" wrapText="1"/>
    </xf>
    <xf numFmtId="0" fontId="2" fillId="0" borderId="2" xfId="2" applyBorder="1" applyAlignment="1">
      <alignment horizontal="center" vertical="center"/>
    </xf>
    <xf numFmtId="0" fontId="2" fillId="0" borderId="1" xfId="2" applyBorder="1" applyAlignment="1">
      <alignment horizontal="center" vertical="center"/>
    </xf>
    <xf numFmtId="0" fontId="2" fillId="0" borderId="2" xfId="2" applyBorder="1" applyAlignment="1">
      <alignment horizontal="center"/>
    </xf>
    <xf numFmtId="0" fontId="7" fillId="0" borderId="2" xfId="6" applyFont="1" applyBorder="1" applyAlignment="1">
      <alignment horizontal="center"/>
    </xf>
    <xf numFmtId="0" fontId="7" fillId="0" borderId="0" xfId="6" applyFont="1" applyBorder="1" applyAlignment="1">
      <alignment horizontal="center" vertical="center" wrapText="1"/>
    </xf>
    <xf numFmtId="0" fontId="7" fillId="0" borderId="1" xfId="6" applyFont="1" applyBorder="1" applyAlignment="1">
      <alignment horizontal="center" vertical="center" wrapText="1"/>
    </xf>
    <xf numFmtId="0" fontId="7" fillId="0" borderId="0" xfId="6" applyFont="1" applyBorder="1" applyAlignment="1">
      <alignment horizontal="center"/>
    </xf>
    <xf numFmtId="0" fontId="7" fillId="0" borderId="0" xfId="6" applyFont="1" applyBorder="1" applyAlignment="1">
      <alignment horizontal="center" wrapText="1"/>
    </xf>
    <xf numFmtId="2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2" fontId="20" fillId="0" borderId="1" xfId="0" applyNumberFormat="1" applyFont="1" applyBorder="1" applyAlignment="1">
      <alignment horizontal="center"/>
    </xf>
    <xf numFmtId="2" fontId="20" fillId="0" borderId="0" xfId="0" applyNumberFormat="1" applyFont="1" applyBorder="1" applyAlignment="1">
      <alignment horizontal="center"/>
    </xf>
    <xf numFmtId="2" fontId="20" fillId="0" borderId="1" xfId="0" applyNumberFormat="1" applyFont="1" applyBorder="1" applyAlignment="1">
      <alignment horizontal="center" vertical="center"/>
    </xf>
    <xf numFmtId="0" fontId="20" fillId="0" borderId="0" xfId="0" quotePrefix="1" applyFont="1" applyBorder="1" applyAlignment="1">
      <alignment horizontal="center" vertical="center"/>
    </xf>
    <xf numFmtId="2" fontId="20" fillId="0" borderId="0" xfId="6" applyNumberFormat="1" applyFont="1" applyAlignment="1">
      <alignment horizontal="center" vertical="center"/>
    </xf>
    <xf numFmtId="2" fontId="20" fillId="0" borderId="2" xfId="6" applyNumberFormat="1" applyFont="1" applyBorder="1" applyAlignment="1">
      <alignment horizontal="center" vertical="center"/>
    </xf>
    <xf numFmtId="0" fontId="13" fillId="0" borderId="1" xfId="6" applyFont="1" applyBorder="1" applyAlignment="1">
      <alignment horizontal="center"/>
    </xf>
    <xf numFmtId="0" fontId="21" fillId="0" borderId="2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Alignment="1">
      <alignment horizontal="center"/>
    </xf>
    <xf numFmtId="2" fontId="12" fillId="0" borderId="1" xfId="0" applyNumberFormat="1" applyFont="1" applyBorder="1" applyAlignment="1">
      <alignment horizontal="center"/>
    </xf>
    <xf numFmtId="2" fontId="12" fillId="0" borderId="0" xfId="6" applyNumberFormat="1" applyFont="1" applyBorder="1" applyAlignment="1">
      <alignment horizontal="center" vertical="center"/>
    </xf>
    <xf numFmtId="2" fontId="12" fillId="0" borderId="0" xfId="6" applyNumberFormat="1" applyFont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2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2" fontId="12" fillId="0" borderId="0" xfId="0" applyNumberFormat="1" applyFont="1" applyBorder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0" fontId="2" fillId="0" borderId="0" xfId="2" applyFill="1" applyAlignment="1">
      <alignment horizontal="left"/>
    </xf>
    <xf numFmtId="0" fontId="23" fillId="0" borderId="0" xfId="0" applyFont="1"/>
    <xf numFmtId="2" fontId="23" fillId="0" borderId="0" xfId="0" applyNumberFormat="1" applyFont="1"/>
    <xf numFmtId="0" fontId="10" fillId="0" borderId="3" xfId="2" applyFont="1" applyBorder="1"/>
    <xf numFmtId="0" fontId="10" fillId="0" borderId="0" xfId="2" applyFont="1" applyFill="1" applyBorder="1"/>
    <xf numFmtId="0" fontId="23" fillId="0" borderId="0" xfId="0" applyFont="1" applyBorder="1"/>
    <xf numFmtId="0" fontId="2" fillId="0" borderId="8" xfId="2" applyBorder="1"/>
  </cellXfs>
  <cellStyles count="7">
    <cellStyle name="Moeda" xfId="1" builtinId="4"/>
    <cellStyle name="Moeda 2" xfId="4"/>
    <cellStyle name="Normal" xfId="0" builtinId="0"/>
    <cellStyle name="Normal 2" xfId="2"/>
    <cellStyle name="Normal 2 2" xfId="6"/>
    <cellStyle name="Porcentagem" xfId="5" builtinId="5"/>
    <cellStyle name="Porcentagem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4070"/>
  <sheetViews>
    <sheetView topLeftCell="W1" workbookViewId="0">
      <selection activeCell="AA1" sqref="AA1"/>
    </sheetView>
  </sheetViews>
  <sheetFormatPr defaultRowHeight="12.75"/>
  <cols>
    <col min="1" max="2" width="9.28515625" style="2" bestFit="1" customWidth="1"/>
    <col min="3" max="3" width="9.140625" style="2"/>
    <col min="4" max="4" width="9.28515625" style="2" bestFit="1" customWidth="1"/>
    <col min="5" max="7" width="9.140625" style="2"/>
    <col min="8" max="8" width="9.28515625" style="2" bestFit="1" customWidth="1"/>
    <col min="9" max="9" width="12.42578125" style="2" bestFit="1" customWidth="1"/>
    <col min="10" max="41" width="9.140625" style="2"/>
    <col min="42" max="42" width="9.28515625" style="2" bestFit="1" customWidth="1"/>
    <col min="43" max="16384" width="9.140625" style="2"/>
  </cols>
  <sheetData>
    <row r="1" spans="1:42">
      <c r="A1" s="2" t="s">
        <v>208</v>
      </c>
      <c r="B1" s="2" t="s">
        <v>209</v>
      </c>
      <c r="C1" s="2" t="s">
        <v>210</v>
      </c>
      <c r="D1" s="2" t="s">
        <v>211</v>
      </c>
      <c r="E1" s="2" t="s">
        <v>212</v>
      </c>
      <c r="F1" s="2" t="s">
        <v>213</v>
      </c>
      <c r="G1" s="2" t="s">
        <v>214</v>
      </c>
      <c r="H1" s="2" t="s">
        <v>215</v>
      </c>
      <c r="I1" s="2" t="s">
        <v>216</v>
      </c>
      <c r="J1" s="2" t="s">
        <v>217</v>
      </c>
      <c r="K1" s="2" t="s">
        <v>218</v>
      </c>
      <c r="L1" s="2" t="s">
        <v>219</v>
      </c>
      <c r="M1" s="2" t="s">
        <v>220</v>
      </c>
      <c r="N1" s="2" t="s">
        <v>221</v>
      </c>
      <c r="O1" s="2" t="s">
        <v>222</v>
      </c>
      <c r="P1" s="2" t="s">
        <v>223</v>
      </c>
      <c r="Q1" s="2" t="s">
        <v>224</v>
      </c>
      <c r="R1" s="2" t="s">
        <v>225</v>
      </c>
      <c r="S1" s="2" t="s">
        <v>226</v>
      </c>
      <c r="T1" s="2" t="s">
        <v>227</v>
      </c>
      <c r="U1" s="2" t="s">
        <v>228</v>
      </c>
      <c r="V1" s="2" t="s">
        <v>229</v>
      </c>
      <c r="W1" s="2" t="s">
        <v>230</v>
      </c>
      <c r="X1" s="2" t="s">
        <v>231</v>
      </c>
      <c r="Y1" s="2" t="s">
        <v>232</v>
      </c>
      <c r="Z1" s="2" t="s">
        <v>233</v>
      </c>
      <c r="AA1" s="2" t="s">
        <v>234</v>
      </c>
      <c r="AB1" s="2" t="s">
        <v>235</v>
      </c>
      <c r="AC1" s="2" t="s">
        <v>236</v>
      </c>
      <c r="AD1" s="2" t="s">
        <v>237</v>
      </c>
      <c r="AE1" s="2" t="s">
        <v>238</v>
      </c>
      <c r="AF1" s="2" t="s">
        <v>239</v>
      </c>
      <c r="AG1" s="2" t="s">
        <v>240</v>
      </c>
      <c r="AH1" s="2" t="s">
        <v>241</v>
      </c>
      <c r="AI1" s="2" t="s">
        <v>242</v>
      </c>
      <c r="AJ1" s="2" t="s">
        <v>243</v>
      </c>
      <c r="AK1" s="2" t="s">
        <v>244</v>
      </c>
      <c r="AL1" s="2" t="s">
        <v>245</v>
      </c>
      <c r="AM1" s="2" t="s">
        <v>246</v>
      </c>
      <c r="AN1" s="2" t="s">
        <v>247</v>
      </c>
      <c r="AO1" s="2" t="s">
        <v>248</v>
      </c>
      <c r="AP1" s="2" t="s">
        <v>249</v>
      </c>
    </row>
    <row r="2" spans="1:42">
      <c r="A2" s="2">
        <v>1</v>
      </c>
      <c r="C2" s="2" t="s">
        <v>10</v>
      </c>
      <c r="D2" s="2">
        <v>24</v>
      </c>
      <c r="E2" s="2" t="s">
        <v>250</v>
      </c>
      <c r="F2" s="2" t="s">
        <v>251</v>
      </c>
      <c r="G2" s="2" t="s">
        <v>252</v>
      </c>
      <c r="H2" s="2">
        <v>1</v>
      </c>
      <c r="I2" s="2" t="s">
        <v>253</v>
      </c>
      <c r="J2" s="2" t="s">
        <v>188</v>
      </c>
      <c r="K2" s="2" t="s">
        <v>125</v>
      </c>
      <c r="L2" s="2" t="s">
        <v>254</v>
      </c>
      <c r="M2" s="2" t="s">
        <v>255</v>
      </c>
      <c r="N2" s="2" t="s">
        <v>254</v>
      </c>
      <c r="O2" s="2" t="s">
        <v>256</v>
      </c>
      <c r="P2" s="2" t="s">
        <v>257</v>
      </c>
      <c r="Q2" s="2" t="s">
        <v>258</v>
      </c>
      <c r="R2" s="2" t="s">
        <v>259</v>
      </c>
      <c r="S2" s="2" t="s">
        <v>260</v>
      </c>
      <c r="X2" s="2" t="s">
        <v>261</v>
      </c>
      <c r="Y2" s="2" t="s">
        <v>262</v>
      </c>
      <c r="Z2" s="2" t="s">
        <v>263</v>
      </c>
      <c r="AA2" s="2" t="s">
        <v>264</v>
      </c>
      <c r="AH2" s="2">
        <v>1</v>
      </c>
      <c r="AI2" s="2">
        <v>1</v>
      </c>
      <c r="AO2" s="2" t="s">
        <v>265</v>
      </c>
      <c r="AP2" s="2">
        <v>25</v>
      </c>
    </row>
    <row r="3" spans="1:42">
      <c r="A3" s="2">
        <v>2</v>
      </c>
      <c r="C3" s="2" t="s">
        <v>8</v>
      </c>
      <c r="D3" s="2">
        <v>40</v>
      </c>
      <c r="E3" s="2" t="s">
        <v>266</v>
      </c>
      <c r="F3" s="2" t="s">
        <v>267</v>
      </c>
      <c r="G3" s="2" t="s">
        <v>252</v>
      </c>
      <c r="H3" s="2">
        <v>1</v>
      </c>
      <c r="I3" s="2">
        <v>20771580</v>
      </c>
      <c r="J3" s="2" t="s">
        <v>188</v>
      </c>
      <c r="K3" s="2" t="s">
        <v>84</v>
      </c>
      <c r="L3" s="2" t="s">
        <v>254</v>
      </c>
      <c r="M3" s="2" t="s">
        <v>255</v>
      </c>
      <c r="N3" s="2" t="s">
        <v>19</v>
      </c>
      <c r="O3" s="2" t="s">
        <v>256</v>
      </c>
      <c r="P3" s="2" t="s">
        <v>257</v>
      </c>
      <c r="Q3" s="2" t="s">
        <v>258</v>
      </c>
      <c r="R3" s="2" t="s">
        <v>259</v>
      </c>
      <c r="S3" s="2" t="s">
        <v>260</v>
      </c>
      <c r="X3" s="2" t="s">
        <v>268</v>
      </c>
      <c r="Y3" s="2" t="s">
        <v>269</v>
      </c>
      <c r="Z3" s="2" t="s">
        <v>270</v>
      </c>
      <c r="AA3" s="2" t="s">
        <v>262</v>
      </c>
      <c r="AB3" s="2">
        <v>1</v>
      </c>
      <c r="AO3" s="2" t="s">
        <v>271</v>
      </c>
      <c r="AP3" s="2" t="s">
        <v>272</v>
      </c>
    </row>
    <row r="4" spans="1:42">
      <c r="A4" s="2">
        <v>3</v>
      </c>
      <c r="C4" s="2" t="s">
        <v>8</v>
      </c>
      <c r="D4" s="2">
        <v>50</v>
      </c>
      <c r="E4" s="2" t="s">
        <v>266</v>
      </c>
      <c r="F4" s="2" t="s">
        <v>273</v>
      </c>
      <c r="G4" s="2" t="s">
        <v>252</v>
      </c>
      <c r="H4" s="2">
        <v>2</v>
      </c>
      <c r="I4" s="2">
        <v>22783115</v>
      </c>
      <c r="J4" s="2" t="s">
        <v>188</v>
      </c>
      <c r="K4" s="2" t="s">
        <v>106</v>
      </c>
      <c r="L4" s="2" t="s">
        <v>254</v>
      </c>
      <c r="M4" s="2" t="s">
        <v>255</v>
      </c>
      <c r="N4" s="2" t="s">
        <v>254</v>
      </c>
      <c r="O4" s="2" t="s">
        <v>256</v>
      </c>
      <c r="P4" s="2" t="s">
        <v>257</v>
      </c>
      <c r="Q4" s="2" t="s">
        <v>258</v>
      </c>
      <c r="R4" s="2" t="s">
        <v>259</v>
      </c>
      <c r="S4" s="2" t="s">
        <v>260</v>
      </c>
      <c r="X4" s="2" t="s">
        <v>261</v>
      </c>
      <c r="Y4" s="2" t="s">
        <v>274</v>
      </c>
      <c r="Z4" s="2" t="s">
        <v>275</v>
      </c>
      <c r="AA4" s="2" t="s">
        <v>274</v>
      </c>
      <c r="AB4" s="2">
        <v>1</v>
      </c>
      <c r="AO4" s="2" t="s">
        <v>276</v>
      </c>
      <c r="AP4" s="2">
        <v>5</v>
      </c>
    </row>
    <row r="5" spans="1:42">
      <c r="A5" s="2">
        <v>4</v>
      </c>
      <c r="C5" s="2" t="s">
        <v>8</v>
      </c>
      <c r="D5" s="2">
        <v>31</v>
      </c>
      <c r="E5" s="2" t="s">
        <v>266</v>
      </c>
      <c r="F5" s="2" t="s">
        <v>267</v>
      </c>
      <c r="G5" s="2" t="s">
        <v>277</v>
      </c>
      <c r="I5" s="2" t="s">
        <v>278</v>
      </c>
      <c r="J5" s="2" t="s">
        <v>188</v>
      </c>
      <c r="K5" s="2" t="s">
        <v>133</v>
      </c>
      <c r="L5" s="2" t="s">
        <v>254</v>
      </c>
      <c r="M5" s="2" t="s">
        <v>255</v>
      </c>
      <c r="N5" s="2" t="s">
        <v>254</v>
      </c>
      <c r="O5" s="2" t="s">
        <v>256</v>
      </c>
      <c r="P5" s="2" t="s">
        <v>257</v>
      </c>
      <c r="Q5" s="2" t="s">
        <v>258</v>
      </c>
      <c r="R5" s="2" t="s">
        <v>259</v>
      </c>
      <c r="S5" s="2" t="s">
        <v>260</v>
      </c>
      <c r="X5" s="2" t="s">
        <v>261</v>
      </c>
      <c r="Y5" s="2" t="s">
        <v>262</v>
      </c>
      <c r="Z5" s="2" t="s">
        <v>270</v>
      </c>
      <c r="AA5" s="2" t="s">
        <v>264</v>
      </c>
      <c r="AG5" s="2">
        <v>1</v>
      </c>
      <c r="AH5" s="2">
        <v>1</v>
      </c>
      <c r="AO5" s="2" t="s">
        <v>265</v>
      </c>
      <c r="AP5" s="2">
        <v>25</v>
      </c>
    </row>
    <row r="6" spans="1:42">
      <c r="A6" s="2">
        <v>5</v>
      </c>
      <c r="C6" s="2" t="s">
        <v>8</v>
      </c>
      <c r="D6" s="2">
        <v>30</v>
      </c>
      <c r="E6" s="2" t="s">
        <v>266</v>
      </c>
      <c r="F6" s="2" t="s">
        <v>279</v>
      </c>
      <c r="G6" s="2" t="s">
        <v>252</v>
      </c>
      <c r="H6" s="2">
        <v>1</v>
      </c>
      <c r="I6" s="2">
        <v>21540501</v>
      </c>
      <c r="J6" s="2" t="s">
        <v>188</v>
      </c>
      <c r="K6" s="2" t="s">
        <v>79</v>
      </c>
      <c r="L6" s="2" t="s">
        <v>254</v>
      </c>
      <c r="M6" s="2" t="s">
        <v>255</v>
      </c>
      <c r="N6" s="2" t="s">
        <v>254</v>
      </c>
      <c r="O6" s="2" t="s">
        <v>256</v>
      </c>
      <c r="P6" s="2" t="s">
        <v>257</v>
      </c>
      <c r="Q6" s="2" t="s">
        <v>258</v>
      </c>
      <c r="R6" s="2" t="s">
        <v>259</v>
      </c>
      <c r="S6" s="2" t="s">
        <v>260</v>
      </c>
      <c r="X6" s="2" t="s">
        <v>268</v>
      </c>
      <c r="Y6" s="2" t="s">
        <v>280</v>
      </c>
      <c r="Z6" s="2" t="s">
        <v>263</v>
      </c>
      <c r="AA6" s="2" t="s">
        <v>281</v>
      </c>
      <c r="AF6" s="2">
        <v>1</v>
      </c>
      <c r="AJ6" s="2">
        <v>1</v>
      </c>
      <c r="AO6" s="2" t="s">
        <v>282</v>
      </c>
      <c r="AP6" s="2">
        <v>25</v>
      </c>
    </row>
    <row r="7" spans="1:42">
      <c r="A7" s="2">
        <v>7</v>
      </c>
      <c r="C7" s="2" t="s">
        <v>8</v>
      </c>
      <c r="D7" s="2">
        <v>57</v>
      </c>
      <c r="E7" s="2" t="s">
        <v>266</v>
      </c>
      <c r="F7" s="2" t="s">
        <v>283</v>
      </c>
      <c r="G7" s="2" t="s">
        <v>252</v>
      </c>
      <c r="H7" s="2">
        <v>0</v>
      </c>
      <c r="I7" s="2" t="s">
        <v>284</v>
      </c>
      <c r="J7" s="2" t="s">
        <v>188</v>
      </c>
      <c r="K7" s="2" t="s">
        <v>160</v>
      </c>
      <c r="L7" s="2" t="s">
        <v>254</v>
      </c>
      <c r="M7" s="2" t="s">
        <v>255</v>
      </c>
      <c r="N7" s="2" t="s">
        <v>254</v>
      </c>
      <c r="O7" s="2" t="s">
        <v>256</v>
      </c>
      <c r="P7" s="2" t="s">
        <v>257</v>
      </c>
      <c r="Q7" s="2" t="s">
        <v>258</v>
      </c>
      <c r="R7" s="2" t="s">
        <v>259</v>
      </c>
      <c r="S7" s="2" t="s">
        <v>260</v>
      </c>
      <c r="X7" s="2" t="s">
        <v>268</v>
      </c>
      <c r="Y7" s="2" t="s">
        <v>280</v>
      </c>
      <c r="Z7" s="2" t="s">
        <v>285</v>
      </c>
      <c r="AA7" s="2" t="s">
        <v>286</v>
      </c>
      <c r="AF7" s="2">
        <v>1</v>
      </c>
      <c r="AJ7" s="2">
        <v>1</v>
      </c>
      <c r="AO7" s="2" t="s">
        <v>265</v>
      </c>
      <c r="AP7" s="2">
        <v>25</v>
      </c>
    </row>
    <row r="8" spans="1:42">
      <c r="A8" s="2">
        <v>8</v>
      </c>
      <c r="C8" s="2" t="s">
        <v>8</v>
      </c>
      <c r="D8" s="2">
        <v>49</v>
      </c>
      <c r="E8" s="2" t="s">
        <v>250</v>
      </c>
      <c r="F8" s="2" t="s">
        <v>267</v>
      </c>
      <c r="G8" s="2" t="s">
        <v>252</v>
      </c>
      <c r="H8" s="2">
        <v>2</v>
      </c>
      <c r="I8" s="2" t="s">
        <v>287</v>
      </c>
      <c r="J8" s="2" t="s">
        <v>188</v>
      </c>
      <c r="K8" s="2" t="s">
        <v>131</v>
      </c>
      <c r="L8" s="2" t="s">
        <v>254</v>
      </c>
      <c r="M8" s="2" t="s">
        <v>255</v>
      </c>
      <c r="N8" s="2" t="s">
        <v>254</v>
      </c>
      <c r="O8" s="2" t="s">
        <v>256</v>
      </c>
      <c r="P8" s="2" t="s">
        <v>257</v>
      </c>
      <c r="Q8" s="2" t="s">
        <v>258</v>
      </c>
      <c r="R8" s="2" t="s">
        <v>259</v>
      </c>
      <c r="S8" s="2" t="s">
        <v>260</v>
      </c>
      <c r="X8" s="2" t="s">
        <v>261</v>
      </c>
      <c r="Y8" s="2" t="s">
        <v>288</v>
      </c>
      <c r="Z8" s="2" t="s">
        <v>263</v>
      </c>
      <c r="AA8" s="2" t="s">
        <v>288</v>
      </c>
      <c r="AB8" s="2">
        <v>1</v>
      </c>
      <c r="AO8" s="2" t="s">
        <v>289</v>
      </c>
      <c r="AP8" s="2" t="s">
        <v>290</v>
      </c>
    </row>
    <row r="9" spans="1:42">
      <c r="A9" s="2">
        <v>9</v>
      </c>
      <c r="C9" s="2" t="s">
        <v>8</v>
      </c>
      <c r="D9" s="2">
        <v>30</v>
      </c>
      <c r="E9" s="2" t="s">
        <v>266</v>
      </c>
      <c r="F9" s="2" t="s">
        <v>283</v>
      </c>
      <c r="G9" s="2" t="s">
        <v>252</v>
      </c>
      <c r="H9" s="2">
        <v>1</v>
      </c>
      <c r="I9" s="2" t="s">
        <v>291</v>
      </c>
      <c r="J9" s="2" t="s">
        <v>188</v>
      </c>
      <c r="K9" s="2" t="s">
        <v>91</v>
      </c>
      <c r="L9" s="2" t="s">
        <v>254</v>
      </c>
      <c r="M9" s="2" t="s">
        <v>255</v>
      </c>
      <c r="N9" s="2" t="s">
        <v>254</v>
      </c>
      <c r="O9" s="2" t="s">
        <v>256</v>
      </c>
      <c r="P9" s="2" t="s">
        <v>257</v>
      </c>
      <c r="Q9" s="2" t="s">
        <v>258</v>
      </c>
      <c r="R9" s="2" t="s">
        <v>259</v>
      </c>
      <c r="S9" s="2" t="s">
        <v>260</v>
      </c>
      <c r="X9" s="2" t="s">
        <v>261</v>
      </c>
      <c r="Y9" s="2" t="s">
        <v>280</v>
      </c>
      <c r="Z9" s="2" t="s">
        <v>270</v>
      </c>
      <c r="AA9" s="2" t="s">
        <v>281</v>
      </c>
      <c r="AG9" s="2">
        <v>1</v>
      </c>
      <c r="AO9" s="2" t="s">
        <v>289</v>
      </c>
      <c r="AP9" s="2">
        <v>15</v>
      </c>
    </row>
    <row r="10" spans="1:42">
      <c r="A10" s="2">
        <v>11</v>
      </c>
      <c r="C10" s="2" t="s">
        <v>8</v>
      </c>
      <c r="D10" s="2">
        <v>32</v>
      </c>
      <c r="E10" s="2" t="s">
        <v>266</v>
      </c>
      <c r="F10" s="2" t="s">
        <v>283</v>
      </c>
      <c r="G10" s="2" t="s">
        <v>277</v>
      </c>
      <c r="I10" s="2" t="s">
        <v>292</v>
      </c>
      <c r="J10" s="2" t="s">
        <v>178</v>
      </c>
      <c r="L10" s="2" t="s">
        <v>254</v>
      </c>
      <c r="M10" s="2" t="s">
        <v>255</v>
      </c>
      <c r="N10" s="2" t="s">
        <v>254</v>
      </c>
      <c r="O10" s="2" t="s">
        <v>256</v>
      </c>
      <c r="P10" s="2" t="s">
        <v>257</v>
      </c>
      <c r="Q10" s="2" t="s">
        <v>258</v>
      </c>
      <c r="R10" s="2" t="s">
        <v>259</v>
      </c>
      <c r="S10" s="2" t="s">
        <v>260</v>
      </c>
      <c r="X10" s="2" t="s">
        <v>268</v>
      </c>
      <c r="Y10" s="2" t="s">
        <v>264</v>
      </c>
      <c r="Z10" s="2" t="s">
        <v>270</v>
      </c>
      <c r="AA10" s="2" t="s">
        <v>293</v>
      </c>
      <c r="AG10" s="2">
        <v>1</v>
      </c>
      <c r="AO10" s="2" t="s">
        <v>294</v>
      </c>
      <c r="AP10" s="2" t="s">
        <v>290</v>
      </c>
    </row>
    <row r="11" spans="1:42">
      <c r="A11" s="2">
        <v>12</v>
      </c>
      <c r="C11" s="2" t="s">
        <v>8</v>
      </c>
      <c r="D11" s="2">
        <v>30</v>
      </c>
      <c r="E11" s="2" t="s">
        <v>250</v>
      </c>
      <c r="F11" s="2" t="s">
        <v>295</v>
      </c>
      <c r="G11" s="2" t="s">
        <v>277</v>
      </c>
      <c r="I11" s="2">
        <v>24070195</v>
      </c>
      <c r="J11" s="2" t="s">
        <v>178</v>
      </c>
      <c r="L11" s="2" t="s">
        <v>254</v>
      </c>
      <c r="M11" s="2" t="s">
        <v>255</v>
      </c>
      <c r="N11" s="2" t="s">
        <v>254</v>
      </c>
      <c r="O11" s="2" t="s">
        <v>256</v>
      </c>
      <c r="P11" s="2" t="s">
        <v>257</v>
      </c>
      <c r="Q11" s="2" t="s">
        <v>258</v>
      </c>
      <c r="R11" s="2" t="s">
        <v>259</v>
      </c>
      <c r="S11" s="2" t="s">
        <v>260</v>
      </c>
      <c r="X11" s="2" t="s">
        <v>296</v>
      </c>
      <c r="Y11" s="2" t="s">
        <v>297</v>
      </c>
      <c r="Z11" s="2" t="s">
        <v>285</v>
      </c>
      <c r="AA11" s="2" t="s">
        <v>280</v>
      </c>
      <c r="AG11" s="2">
        <v>1</v>
      </c>
      <c r="AO11" s="2" t="s">
        <v>294</v>
      </c>
      <c r="AP11" s="2" t="s">
        <v>290</v>
      </c>
    </row>
    <row r="12" spans="1:42">
      <c r="A12" s="2">
        <v>13</v>
      </c>
      <c r="C12" s="2" t="s">
        <v>8</v>
      </c>
      <c r="D12" s="2">
        <v>28</v>
      </c>
      <c r="E12" s="2" t="s">
        <v>266</v>
      </c>
      <c r="F12" s="2" t="s">
        <v>283</v>
      </c>
      <c r="G12" s="2" t="s">
        <v>252</v>
      </c>
      <c r="H12" s="2">
        <v>0</v>
      </c>
      <c r="I12" s="2">
        <v>20766670</v>
      </c>
      <c r="J12" s="2" t="s">
        <v>188</v>
      </c>
      <c r="K12" s="2" t="s">
        <v>86</v>
      </c>
      <c r="L12" s="2" t="s">
        <v>254</v>
      </c>
      <c r="M12" s="2" t="s">
        <v>255</v>
      </c>
      <c r="N12" s="2" t="s">
        <v>254</v>
      </c>
      <c r="O12" s="2" t="s">
        <v>256</v>
      </c>
      <c r="P12" s="2" t="s">
        <v>257</v>
      </c>
      <c r="Q12" s="2" t="s">
        <v>258</v>
      </c>
      <c r="R12" s="2" t="s">
        <v>259</v>
      </c>
      <c r="S12" s="2" t="s">
        <v>260</v>
      </c>
      <c r="X12" s="2" t="s">
        <v>296</v>
      </c>
      <c r="Y12" s="2" t="s">
        <v>293</v>
      </c>
      <c r="Z12" s="2" t="s">
        <v>298</v>
      </c>
      <c r="AA12" s="2" t="s">
        <v>286</v>
      </c>
      <c r="AG12" s="2">
        <v>1</v>
      </c>
      <c r="AJ12" s="2">
        <v>1</v>
      </c>
      <c r="AO12" s="2" t="s">
        <v>294</v>
      </c>
      <c r="AP12" s="2">
        <v>20</v>
      </c>
    </row>
    <row r="13" spans="1:42">
      <c r="A13" s="2">
        <v>14</v>
      </c>
      <c r="C13" s="2" t="s">
        <v>2</v>
      </c>
      <c r="D13" s="2">
        <v>18</v>
      </c>
      <c r="E13" s="2" t="s">
        <v>266</v>
      </c>
      <c r="F13" s="2" t="s">
        <v>279</v>
      </c>
      <c r="G13" s="2" t="s">
        <v>277</v>
      </c>
      <c r="I13" s="2" t="s">
        <v>299</v>
      </c>
      <c r="J13" s="2" t="s">
        <v>188</v>
      </c>
      <c r="K13" s="2" t="s">
        <v>80</v>
      </c>
      <c r="L13" s="2" t="s">
        <v>300</v>
      </c>
      <c r="M13" s="2" t="s">
        <v>255</v>
      </c>
      <c r="N13" s="2" t="s">
        <v>19</v>
      </c>
      <c r="P13" s="2" t="s">
        <v>257</v>
      </c>
      <c r="R13" s="2" t="s">
        <v>259</v>
      </c>
      <c r="X13" s="2" t="s">
        <v>301</v>
      </c>
      <c r="Y13" s="2" t="s">
        <v>269</v>
      </c>
      <c r="Z13" s="2" t="s">
        <v>302</v>
      </c>
      <c r="AA13" s="2" t="s">
        <v>269</v>
      </c>
      <c r="AF13" s="2">
        <v>1</v>
      </c>
      <c r="AH13" s="2">
        <v>1</v>
      </c>
      <c r="AO13" s="2" t="s">
        <v>265</v>
      </c>
      <c r="AP13" s="2">
        <v>20</v>
      </c>
    </row>
    <row r="14" spans="1:42">
      <c r="A14" s="2">
        <v>17</v>
      </c>
      <c r="B14" s="2">
        <v>21060</v>
      </c>
      <c r="C14" s="2" t="s">
        <v>2</v>
      </c>
      <c r="D14" s="2">
        <v>29</v>
      </c>
      <c r="E14" s="2" t="s">
        <v>266</v>
      </c>
      <c r="F14" s="2" t="s">
        <v>279</v>
      </c>
      <c r="G14" s="2" t="s">
        <v>277</v>
      </c>
      <c r="I14" s="2">
        <v>21041000</v>
      </c>
      <c r="J14" s="2" t="s">
        <v>188</v>
      </c>
      <c r="K14" s="2" t="s">
        <v>63</v>
      </c>
      <c r="L14" s="2" t="s">
        <v>254</v>
      </c>
      <c r="M14" s="2" t="s">
        <v>303</v>
      </c>
      <c r="N14" s="2" t="s">
        <v>254</v>
      </c>
      <c r="O14" s="2" t="s">
        <v>256</v>
      </c>
      <c r="P14" s="2" t="s">
        <v>257</v>
      </c>
      <c r="Q14" s="2" t="s">
        <v>258</v>
      </c>
      <c r="R14" s="2" t="s">
        <v>259</v>
      </c>
      <c r="S14" s="2" t="s">
        <v>260</v>
      </c>
      <c r="X14" s="2" t="s">
        <v>275</v>
      </c>
      <c r="Y14" s="2" t="s">
        <v>288</v>
      </c>
      <c r="Z14" s="2" t="s">
        <v>263</v>
      </c>
      <c r="AA14" s="2" t="s">
        <v>304</v>
      </c>
      <c r="AF14" s="2">
        <v>1</v>
      </c>
      <c r="AG14" s="2">
        <v>1</v>
      </c>
      <c r="AH14" s="2">
        <v>1</v>
      </c>
      <c r="AO14" s="2" t="s">
        <v>265</v>
      </c>
      <c r="AP14" s="2">
        <v>25</v>
      </c>
    </row>
    <row r="15" spans="1:42">
      <c r="A15" s="2">
        <v>18</v>
      </c>
      <c r="C15" s="2" t="s">
        <v>2</v>
      </c>
      <c r="D15" s="2">
        <v>24</v>
      </c>
      <c r="E15" s="2" t="s">
        <v>266</v>
      </c>
      <c r="F15" s="2" t="s">
        <v>305</v>
      </c>
      <c r="G15" s="2" t="s">
        <v>252</v>
      </c>
      <c r="H15" s="2">
        <v>2</v>
      </c>
      <c r="I15" s="2">
        <v>22260240</v>
      </c>
      <c r="J15" s="2" t="s">
        <v>188</v>
      </c>
      <c r="K15" s="2" t="s">
        <v>100</v>
      </c>
      <c r="L15" s="2" t="s">
        <v>254</v>
      </c>
      <c r="M15" s="2" t="s">
        <v>306</v>
      </c>
      <c r="N15" s="2" t="s">
        <v>307</v>
      </c>
      <c r="O15" s="2" t="s">
        <v>256</v>
      </c>
      <c r="Q15" s="2" t="s">
        <v>258</v>
      </c>
      <c r="R15" s="2" t="s">
        <v>259</v>
      </c>
      <c r="S15" s="2" t="s">
        <v>260</v>
      </c>
      <c r="X15" s="2" t="s">
        <v>268</v>
      </c>
      <c r="Y15" s="2" t="s">
        <v>304</v>
      </c>
      <c r="Z15" s="2" t="s">
        <v>275</v>
      </c>
      <c r="AA15" s="2" t="s">
        <v>304</v>
      </c>
      <c r="AB15" s="2">
        <v>1</v>
      </c>
      <c r="AC15" s="2">
        <v>1</v>
      </c>
      <c r="AO15" s="2" t="s">
        <v>294</v>
      </c>
      <c r="AP15" s="2">
        <v>5</v>
      </c>
    </row>
    <row r="16" spans="1:42">
      <c r="A16" s="2">
        <v>19</v>
      </c>
      <c r="B16" s="2">
        <v>22783</v>
      </c>
      <c r="C16" s="2" t="s">
        <v>2</v>
      </c>
      <c r="D16" s="2">
        <v>32</v>
      </c>
      <c r="E16" s="2" t="s">
        <v>266</v>
      </c>
      <c r="F16" s="2" t="s">
        <v>308</v>
      </c>
      <c r="G16" s="2" t="s">
        <v>277</v>
      </c>
      <c r="I16" s="2">
        <v>22723006</v>
      </c>
      <c r="J16" s="2" t="s">
        <v>188</v>
      </c>
      <c r="K16" s="2" t="s">
        <v>158</v>
      </c>
      <c r="L16" s="2" t="s">
        <v>254</v>
      </c>
      <c r="M16" s="2" t="s">
        <v>255</v>
      </c>
      <c r="N16" s="2" t="s">
        <v>254</v>
      </c>
      <c r="O16" s="2" t="s">
        <v>256</v>
      </c>
      <c r="P16" s="2" t="s">
        <v>257</v>
      </c>
      <c r="Q16" s="2" t="s">
        <v>258</v>
      </c>
      <c r="R16" s="2" t="s">
        <v>259</v>
      </c>
      <c r="S16" s="2" t="s">
        <v>260</v>
      </c>
      <c r="X16" s="2" t="s">
        <v>309</v>
      </c>
      <c r="Y16" s="2" t="s">
        <v>264</v>
      </c>
      <c r="Z16" s="2" t="s">
        <v>298</v>
      </c>
      <c r="AA16" s="2" t="s">
        <v>264</v>
      </c>
      <c r="AF16" s="2">
        <v>1</v>
      </c>
      <c r="AH16" s="2">
        <v>1</v>
      </c>
      <c r="AI16" s="2">
        <v>1</v>
      </c>
      <c r="AO16" s="2" t="s">
        <v>310</v>
      </c>
      <c r="AP16" s="2">
        <v>5</v>
      </c>
    </row>
    <row r="17" spans="1:42">
      <c r="A17" s="2">
        <v>20</v>
      </c>
      <c r="C17" s="2" t="s">
        <v>2</v>
      </c>
      <c r="D17" s="2">
        <v>23</v>
      </c>
      <c r="E17" s="2" t="s">
        <v>250</v>
      </c>
      <c r="F17" s="2" t="s">
        <v>308</v>
      </c>
      <c r="G17" s="2" t="s">
        <v>277</v>
      </c>
      <c r="I17" s="2">
        <v>28680000</v>
      </c>
      <c r="J17" s="2" t="s">
        <v>311</v>
      </c>
      <c r="L17" s="2" t="s">
        <v>254</v>
      </c>
      <c r="M17" s="2" t="s">
        <v>312</v>
      </c>
      <c r="N17" s="2" t="s">
        <v>254</v>
      </c>
      <c r="O17" s="2" t="s">
        <v>256</v>
      </c>
      <c r="P17" s="2" t="s">
        <v>257</v>
      </c>
      <c r="Q17" s="2" t="s">
        <v>258</v>
      </c>
      <c r="R17" s="2" t="s">
        <v>259</v>
      </c>
      <c r="X17" s="2" t="s">
        <v>313</v>
      </c>
      <c r="Y17" s="2" t="s">
        <v>314</v>
      </c>
      <c r="Z17" s="2" t="s">
        <v>263</v>
      </c>
      <c r="AA17" s="2" t="s">
        <v>315</v>
      </c>
      <c r="AF17" s="2">
        <v>1</v>
      </c>
      <c r="AG17" s="2">
        <v>1</v>
      </c>
      <c r="AH17" s="2">
        <v>1</v>
      </c>
      <c r="AO17" s="2" t="s">
        <v>276</v>
      </c>
      <c r="AP17" s="2">
        <v>20</v>
      </c>
    </row>
    <row r="18" spans="1:42">
      <c r="A18" s="2">
        <v>21</v>
      </c>
      <c r="B18" s="2">
        <v>22260</v>
      </c>
      <c r="C18" s="2" t="s">
        <v>2</v>
      </c>
      <c r="D18" s="2">
        <v>21</v>
      </c>
      <c r="E18" s="2" t="s">
        <v>266</v>
      </c>
      <c r="F18" s="2" t="s">
        <v>308</v>
      </c>
      <c r="G18" s="2" t="s">
        <v>252</v>
      </c>
      <c r="H18" s="2">
        <v>0</v>
      </c>
      <c r="I18" s="2">
        <v>22050001</v>
      </c>
      <c r="J18" s="2" t="s">
        <v>188</v>
      </c>
      <c r="K18" s="2" t="s">
        <v>80</v>
      </c>
      <c r="L18" s="2" t="s">
        <v>254</v>
      </c>
      <c r="M18" s="2" t="s">
        <v>255</v>
      </c>
      <c r="N18" s="2" t="s">
        <v>254</v>
      </c>
      <c r="Q18" s="2" t="s">
        <v>258</v>
      </c>
      <c r="R18" s="2" t="s">
        <v>259</v>
      </c>
      <c r="X18" s="2" t="s">
        <v>261</v>
      </c>
      <c r="Y18" s="2" t="s">
        <v>280</v>
      </c>
      <c r="Z18" s="2" t="s">
        <v>316</v>
      </c>
      <c r="AA18" s="2" t="s">
        <v>297</v>
      </c>
      <c r="AF18" s="2">
        <v>1</v>
      </c>
      <c r="AO18" s="2" t="s">
        <v>265</v>
      </c>
      <c r="AP18" s="2">
        <v>10</v>
      </c>
    </row>
    <row r="19" spans="1:42">
      <c r="A19" s="2">
        <v>22</v>
      </c>
      <c r="C19" s="2" t="s">
        <v>2</v>
      </c>
      <c r="D19" s="2">
        <v>21</v>
      </c>
      <c r="E19" s="2" t="s">
        <v>266</v>
      </c>
      <c r="F19" s="2" t="s">
        <v>295</v>
      </c>
      <c r="G19" s="2" t="s">
        <v>277</v>
      </c>
      <c r="I19" s="2" t="s">
        <v>317</v>
      </c>
      <c r="J19" s="2" t="s">
        <v>188</v>
      </c>
      <c r="K19" s="2" t="s">
        <v>170</v>
      </c>
      <c r="L19" s="2" t="s">
        <v>254</v>
      </c>
      <c r="M19" s="2" t="s">
        <v>255</v>
      </c>
      <c r="N19" s="2" t="s">
        <v>300</v>
      </c>
      <c r="O19" s="2" t="s">
        <v>256</v>
      </c>
      <c r="P19" s="2" t="s">
        <v>257</v>
      </c>
      <c r="Q19" s="2" t="s">
        <v>258</v>
      </c>
      <c r="R19" s="2" t="s">
        <v>259</v>
      </c>
      <c r="S19" s="2" t="s">
        <v>260</v>
      </c>
      <c r="X19" s="2" t="s">
        <v>275</v>
      </c>
      <c r="Y19" s="2" t="s">
        <v>297</v>
      </c>
      <c r="Z19" s="2" t="s">
        <v>309</v>
      </c>
      <c r="AA19" s="2" t="s">
        <v>280</v>
      </c>
      <c r="AG19" s="2">
        <v>1</v>
      </c>
      <c r="AO19" s="2" t="s">
        <v>310</v>
      </c>
      <c r="AP19" s="2">
        <v>25</v>
      </c>
    </row>
    <row r="20" spans="1:42">
      <c r="A20" s="2">
        <v>24</v>
      </c>
      <c r="B20" s="2">
        <v>22451</v>
      </c>
      <c r="C20" s="2" t="s">
        <v>2</v>
      </c>
      <c r="D20" s="2">
        <v>23</v>
      </c>
      <c r="E20" s="2" t="s">
        <v>250</v>
      </c>
      <c r="F20" s="2" t="s">
        <v>295</v>
      </c>
      <c r="G20" s="2" t="s">
        <v>277</v>
      </c>
      <c r="I20" s="2">
        <v>22071060</v>
      </c>
      <c r="J20" s="2" t="s">
        <v>188</v>
      </c>
      <c r="K20" s="2" t="s">
        <v>80</v>
      </c>
      <c r="L20" s="2" t="s">
        <v>254</v>
      </c>
      <c r="M20" s="2" t="s">
        <v>255</v>
      </c>
      <c r="N20" s="2" t="s">
        <v>254</v>
      </c>
      <c r="O20" s="2" t="s">
        <v>256</v>
      </c>
      <c r="P20" s="2" t="s">
        <v>257</v>
      </c>
      <c r="Q20" s="2" t="s">
        <v>258</v>
      </c>
      <c r="R20" s="2" t="s">
        <v>259</v>
      </c>
      <c r="S20" s="2" t="s">
        <v>260</v>
      </c>
      <c r="X20" s="2" t="s">
        <v>268</v>
      </c>
      <c r="Y20" s="2" t="s">
        <v>280</v>
      </c>
      <c r="Z20" s="2" t="s">
        <v>309</v>
      </c>
      <c r="AA20" s="2" t="s">
        <v>280</v>
      </c>
      <c r="AG20" s="2">
        <v>1</v>
      </c>
      <c r="AO20" s="2" t="s">
        <v>318</v>
      </c>
      <c r="AP20" s="2">
        <v>5</v>
      </c>
    </row>
    <row r="21" spans="1:42">
      <c r="A21" s="2">
        <v>26</v>
      </c>
      <c r="C21" s="2" t="s">
        <v>2</v>
      </c>
      <c r="D21" s="2">
        <v>20</v>
      </c>
      <c r="E21" s="2" t="s">
        <v>250</v>
      </c>
      <c r="F21" s="2" t="s">
        <v>308</v>
      </c>
      <c r="G21" s="2" t="s">
        <v>252</v>
      </c>
      <c r="H21" s="2">
        <v>0</v>
      </c>
      <c r="I21" s="2" t="s">
        <v>319</v>
      </c>
      <c r="J21" s="2" t="s">
        <v>188</v>
      </c>
      <c r="K21" s="2" t="s">
        <v>110</v>
      </c>
      <c r="L21" s="2" t="s">
        <v>300</v>
      </c>
      <c r="M21" s="2" t="s">
        <v>312</v>
      </c>
      <c r="N21" s="2" t="s">
        <v>254</v>
      </c>
      <c r="O21" s="2" t="s">
        <v>256</v>
      </c>
      <c r="P21" s="2" t="s">
        <v>257</v>
      </c>
      <c r="Q21" s="2" t="s">
        <v>258</v>
      </c>
      <c r="R21" s="2" t="s">
        <v>259</v>
      </c>
      <c r="S21" s="2" t="s">
        <v>260</v>
      </c>
      <c r="T21" s="2" t="s">
        <v>320</v>
      </c>
      <c r="X21" s="2" t="s">
        <v>263</v>
      </c>
      <c r="Y21" s="2" t="s">
        <v>293</v>
      </c>
      <c r="Z21" s="2" t="s">
        <v>321</v>
      </c>
      <c r="AA21" s="2" t="s">
        <v>304</v>
      </c>
      <c r="AF21" s="2">
        <v>1</v>
      </c>
      <c r="AH21" s="2">
        <v>1</v>
      </c>
      <c r="AO21" s="2" t="s">
        <v>265</v>
      </c>
      <c r="AP21" s="2">
        <v>20</v>
      </c>
    </row>
    <row r="22" spans="1:42">
      <c r="A22" s="2">
        <v>28</v>
      </c>
      <c r="C22" s="2" t="s">
        <v>2</v>
      </c>
      <c r="D22" s="2">
        <v>23</v>
      </c>
      <c r="E22" s="2" t="s">
        <v>266</v>
      </c>
      <c r="F22" s="2" t="s">
        <v>267</v>
      </c>
      <c r="G22" s="2" t="s">
        <v>252</v>
      </c>
      <c r="H22" s="2">
        <v>1</v>
      </c>
      <c r="I22" s="2" t="s">
        <v>317</v>
      </c>
      <c r="J22" s="2" t="s">
        <v>188</v>
      </c>
      <c r="K22" s="2" t="s">
        <v>170</v>
      </c>
      <c r="L22" s="2" t="s">
        <v>254</v>
      </c>
      <c r="M22" s="2" t="s">
        <v>306</v>
      </c>
      <c r="N22" s="2" t="s">
        <v>254</v>
      </c>
      <c r="O22" s="2" t="s">
        <v>256</v>
      </c>
      <c r="P22" s="2" t="s">
        <v>257</v>
      </c>
      <c r="Q22" s="2" t="s">
        <v>258</v>
      </c>
      <c r="R22" s="2" t="s">
        <v>259</v>
      </c>
      <c r="S22" s="2" t="s">
        <v>260</v>
      </c>
      <c r="X22" s="2" t="s">
        <v>275</v>
      </c>
      <c r="Y22" s="2" t="s">
        <v>304</v>
      </c>
      <c r="Z22" s="2" t="s">
        <v>270</v>
      </c>
      <c r="AA22" s="2" t="s">
        <v>269</v>
      </c>
      <c r="AC22" s="2">
        <v>1</v>
      </c>
      <c r="AG22" s="2">
        <v>1</v>
      </c>
      <c r="AO22" s="2" t="s">
        <v>282</v>
      </c>
      <c r="AP22" s="2">
        <v>20</v>
      </c>
    </row>
    <row r="23" spans="1:42">
      <c r="A23" s="2">
        <v>29</v>
      </c>
      <c r="B23" s="2">
        <v>20541</v>
      </c>
      <c r="C23" s="2" t="s">
        <v>2</v>
      </c>
      <c r="D23" s="2">
        <v>21</v>
      </c>
      <c r="E23" s="2" t="s">
        <v>266</v>
      </c>
      <c r="F23" s="2" t="s">
        <v>283</v>
      </c>
      <c r="G23" s="2" t="s">
        <v>277</v>
      </c>
      <c r="I23" s="2">
        <v>20540370</v>
      </c>
      <c r="J23" s="2" t="s">
        <v>188</v>
      </c>
      <c r="K23" s="2" t="s">
        <v>95</v>
      </c>
      <c r="L23" s="2" t="s">
        <v>254</v>
      </c>
      <c r="M23" s="2" t="s">
        <v>255</v>
      </c>
      <c r="N23" s="2" t="s">
        <v>19</v>
      </c>
      <c r="O23" s="2" t="s">
        <v>256</v>
      </c>
      <c r="P23" s="2" t="s">
        <v>257</v>
      </c>
      <c r="Q23" s="2" t="s">
        <v>258</v>
      </c>
      <c r="R23" s="2" t="s">
        <v>259</v>
      </c>
      <c r="S23" s="2" t="s">
        <v>260</v>
      </c>
      <c r="X23" s="2" t="s">
        <v>275</v>
      </c>
      <c r="Y23" s="2" t="s">
        <v>262</v>
      </c>
      <c r="Z23" s="2" t="s">
        <v>270</v>
      </c>
      <c r="AA23" s="2" t="s">
        <v>281</v>
      </c>
      <c r="AF23" s="2">
        <v>1</v>
      </c>
      <c r="AG23" s="2">
        <v>1</v>
      </c>
      <c r="AO23" s="2" t="s">
        <v>282</v>
      </c>
      <c r="AP23" s="2">
        <v>20</v>
      </c>
    </row>
    <row r="24" spans="1:42">
      <c r="A24" s="2">
        <v>30</v>
      </c>
      <c r="B24" s="2">
        <v>26215</v>
      </c>
      <c r="C24" s="2" t="s">
        <v>2</v>
      </c>
      <c r="D24" s="2">
        <v>25</v>
      </c>
      <c r="E24" s="2" t="s">
        <v>250</v>
      </c>
      <c r="F24" s="2" t="s">
        <v>322</v>
      </c>
      <c r="G24" s="2" t="s">
        <v>252</v>
      </c>
      <c r="H24" s="2">
        <v>0</v>
      </c>
      <c r="I24" s="2">
        <v>26582500</v>
      </c>
      <c r="J24" s="2" t="s">
        <v>182</v>
      </c>
      <c r="L24" s="2" t="s">
        <v>19</v>
      </c>
      <c r="M24" s="2" t="s">
        <v>303</v>
      </c>
      <c r="N24" s="2" t="s">
        <v>254</v>
      </c>
      <c r="O24" s="2" t="s">
        <v>256</v>
      </c>
      <c r="P24" s="2" t="s">
        <v>257</v>
      </c>
      <c r="Q24" s="2" t="s">
        <v>258</v>
      </c>
      <c r="R24" s="2" t="s">
        <v>259</v>
      </c>
      <c r="S24" s="2" t="s">
        <v>260</v>
      </c>
      <c r="X24" s="2" t="s">
        <v>270</v>
      </c>
      <c r="Y24" s="2" t="s">
        <v>264</v>
      </c>
      <c r="Z24" s="2" t="s">
        <v>321</v>
      </c>
      <c r="AA24" s="2" t="s">
        <v>262</v>
      </c>
      <c r="AB24" s="2">
        <v>1</v>
      </c>
      <c r="AF24" s="2">
        <v>1</v>
      </c>
      <c r="AG24" s="2">
        <v>1</v>
      </c>
      <c r="AO24" s="2" t="s">
        <v>323</v>
      </c>
      <c r="AP24" s="2">
        <v>30</v>
      </c>
    </row>
    <row r="25" spans="1:42">
      <c r="A25" s="2">
        <v>31</v>
      </c>
      <c r="C25" s="2" t="s">
        <v>6</v>
      </c>
      <c r="D25" s="2">
        <v>25</v>
      </c>
      <c r="E25" s="2" t="s">
        <v>266</v>
      </c>
      <c r="F25" s="2" t="s">
        <v>279</v>
      </c>
      <c r="G25" s="2" t="s">
        <v>277</v>
      </c>
      <c r="I25" s="2" t="s">
        <v>324</v>
      </c>
      <c r="J25" s="2" t="s">
        <v>188</v>
      </c>
      <c r="K25" s="2" t="s">
        <v>325</v>
      </c>
      <c r="L25" s="2" t="s">
        <v>254</v>
      </c>
      <c r="M25" s="2" t="s">
        <v>303</v>
      </c>
      <c r="N25" s="2" t="s">
        <v>254</v>
      </c>
      <c r="O25" s="2" t="s">
        <v>256</v>
      </c>
      <c r="P25" s="2" t="s">
        <v>257</v>
      </c>
      <c r="Q25" s="2" t="s">
        <v>258</v>
      </c>
      <c r="R25" s="2" t="s">
        <v>259</v>
      </c>
      <c r="S25" s="2" t="s">
        <v>260</v>
      </c>
      <c r="X25" s="2" t="s">
        <v>261</v>
      </c>
      <c r="Y25" s="2" t="s">
        <v>269</v>
      </c>
      <c r="Z25" s="2" t="s">
        <v>270</v>
      </c>
      <c r="AA25" s="2" t="s">
        <v>293</v>
      </c>
      <c r="AG25" s="2">
        <v>1</v>
      </c>
      <c r="AO25" s="2" t="s">
        <v>265</v>
      </c>
      <c r="AP25" s="2">
        <v>25</v>
      </c>
    </row>
    <row r="26" spans="1:42">
      <c r="A26" s="2">
        <v>32</v>
      </c>
      <c r="C26" s="2" t="s">
        <v>2</v>
      </c>
      <c r="D26" s="2">
        <v>23</v>
      </c>
      <c r="E26" s="2" t="s">
        <v>266</v>
      </c>
      <c r="F26" s="2" t="s">
        <v>322</v>
      </c>
      <c r="G26" s="2" t="s">
        <v>252</v>
      </c>
      <c r="H26" s="2">
        <v>1</v>
      </c>
      <c r="I26" s="2" t="s">
        <v>326</v>
      </c>
      <c r="J26" s="2" t="s">
        <v>188</v>
      </c>
      <c r="K26" s="2" t="s">
        <v>70</v>
      </c>
      <c r="L26" s="2" t="s">
        <v>254</v>
      </c>
      <c r="M26" s="2" t="s">
        <v>327</v>
      </c>
      <c r="N26" s="2" t="s">
        <v>254</v>
      </c>
      <c r="O26" s="2" t="s">
        <v>256</v>
      </c>
      <c r="P26" s="2" t="s">
        <v>257</v>
      </c>
      <c r="Q26" s="2" t="s">
        <v>258</v>
      </c>
      <c r="R26" s="2" t="s">
        <v>259</v>
      </c>
      <c r="S26" s="2" t="s">
        <v>260</v>
      </c>
      <c r="X26" s="2" t="s">
        <v>268</v>
      </c>
      <c r="Y26" s="2" t="s">
        <v>269</v>
      </c>
      <c r="Z26" s="2" t="s">
        <v>270</v>
      </c>
      <c r="AA26" s="2" t="s">
        <v>269</v>
      </c>
      <c r="AH26" s="2">
        <v>1</v>
      </c>
      <c r="AI26" s="2">
        <v>1</v>
      </c>
      <c r="AO26" s="2" t="s">
        <v>318</v>
      </c>
      <c r="AP26" s="2">
        <v>10</v>
      </c>
    </row>
    <row r="27" spans="1:42">
      <c r="A27" s="2">
        <v>33</v>
      </c>
      <c r="B27" s="2">
        <v>21931</v>
      </c>
      <c r="C27" s="2" t="s">
        <v>2</v>
      </c>
      <c r="D27" s="2">
        <v>20</v>
      </c>
      <c r="E27" s="2" t="s">
        <v>250</v>
      </c>
      <c r="F27" s="2" t="s">
        <v>267</v>
      </c>
      <c r="G27" s="2" t="s">
        <v>252</v>
      </c>
      <c r="H27" s="2">
        <v>2</v>
      </c>
      <c r="I27" s="2">
        <v>21941535</v>
      </c>
      <c r="J27" s="2" t="s">
        <v>188</v>
      </c>
      <c r="K27" s="2" t="s">
        <v>92</v>
      </c>
      <c r="L27" s="2" t="s">
        <v>254</v>
      </c>
      <c r="M27" s="2" t="s">
        <v>328</v>
      </c>
      <c r="N27" s="2" t="s">
        <v>307</v>
      </c>
      <c r="O27" s="2" t="s">
        <v>256</v>
      </c>
      <c r="P27" s="2" t="s">
        <v>257</v>
      </c>
      <c r="Q27" s="2" t="s">
        <v>258</v>
      </c>
      <c r="R27" s="2" t="s">
        <v>259</v>
      </c>
      <c r="S27" s="2" t="s">
        <v>260</v>
      </c>
      <c r="X27" s="2" t="s">
        <v>309</v>
      </c>
      <c r="Y27" s="2" t="s">
        <v>280</v>
      </c>
      <c r="Z27" s="2" t="s">
        <v>263</v>
      </c>
      <c r="AA27" s="2" t="s">
        <v>280</v>
      </c>
      <c r="AF27" s="2">
        <v>1</v>
      </c>
      <c r="AG27" s="2">
        <v>1</v>
      </c>
      <c r="AH27" s="2">
        <v>1</v>
      </c>
      <c r="AO27" s="2" t="s">
        <v>265</v>
      </c>
      <c r="AP27" s="2">
        <v>30</v>
      </c>
    </row>
    <row r="28" spans="1:42">
      <c r="A28" s="2">
        <v>34</v>
      </c>
      <c r="B28" s="2">
        <v>26195</v>
      </c>
      <c r="C28" s="2" t="s">
        <v>2</v>
      </c>
      <c r="D28" s="2">
        <v>35</v>
      </c>
      <c r="E28" s="2" t="s">
        <v>266</v>
      </c>
      <c r="F28" s="2" t="s">
        <v>279</v>
      </c>
      <c r="G28" s="2" t="s">
        <v>252</v>
      </c>
      <c r="H28" s="2">
        <v>3</v>
      </c>
      <c r="I28" s="2">
        <v>26195450</v>
      </c>
      <c r="J28" s="2" t="s">
        <v>177</v>
      </c>
      <c r="L28" s="2" t="s">
        <v>300</v>
      </c>
      <c r="M28" s="2" t="s">
        <v>255</v>
      </c>
      <c r="N28" s="2" t="s">
        <v>254</v>
      </c>
      <c r="O28" s="2" t="s">
        <v>256</v>
      </c>
      <c r="P28" s="2" t="s">
        <v>257</v>
      </c>
      <c r="Q28" s="2" t="s">
        <v>258</v>
      </c>
      <c r="R28" s="2" t="s">
        <v>259</v>
      </c>
      <c r="S28" s="2" t="s">
        <v>260</v>
      </c>
      <c r="X28" s="2" t="s">
        <v>285</v>
      </c>
      <c r="Y28" s="2" t="s">
        <v>280</v>
      </c>
      <c r="Z28" s="2" t="s">
        <v>321</v>
      </c>
      <c r="AA28" s="2" t="s">
        <v>269</v>
      </c>
      <c r="AB28" s="2">
        <v>1</v>
      </c>
      <c r="AO28" s="2" t="s">
        <v>323</v>
      </c>
      <c r="AP28" s="2" t="s">
        <v>290</v>
      </c>
    </row>
    <row r="29" spans="1:42">
      <c r="A29" s="2">
        <v>35</v>
      </c>
      <c r="C29" s="2" t="s">
        <v>2</v>
      </c>
      <c r="D29" s="2">
        <v>20</v>
      </c>
      <c r="E29" s="2" t="s">
        <v>266</v>
      </c>
      <c r="F29" s="2" t="s">
        <v>322</v>
      </c>
      <c r="G29" s="2" t="s">
        <v>277</v>
      </c>
      <c r="I29" s="2" t="s">
        <v>329</v>
      </c>
      <c r="J29" s="2" t="s">
        <v>188</v>
      </c>
      <c r="K29" s="2" t="s">
        <v>65</v>
      </c>
      <c r="L29" s="2" t="s">
        <v>254</v>
      </c>
      <c r="M29" s="2" t="s">
        <v>255</v>
      </c>
      <c r="N29" s="2" t="s">
        <v>254</v>
      </c>
      <c r="O29" s="2" t="s">
        <v>256</v>
      </c>
      <c r="P29" s="2" t="s">
        <v>257</v>
      </c>
      <c r="Q29" s="2" t="s">
        <v>258</v>
      </c>
      <c r="R29" s="2" t="s">
        <v>259</v>
      </c>
      <c r="S29" s="2" t="s">
        <v>260</v>
      </c>
      <c r="X29" s="2" t="s">
        <v>316</v>
      </c>
      <c r="Y29" s="2" t="s">
        <v>280</v>
      </c>
      <c r="Z29" s="2" t="s">
        <v>321</v>
      </c>
      <c r="AA29" s="2" t="s">
        <v>269</v>
      </c>
      <c r="AF29" s="2">
        <v>1</v>
      </c>
      <c r="AH29" s="2">
        <v>1</v>
      </c>
      <c r="AI29" s="2">
        <v>1</v>
      </c>
      <c r="AO29" s="2" t="s">
        <v>289</v>
      </c>
      <c r="AP29" s="2" t="s">
        <v>290</v>
      </c>
    </row>
    <row r="30" spans="1:42">
      <c r="A30" s="2">
        <v>36</v>
      </c>
      <c r="C30" s="2" t="s">
        <v>2</v>
      </c>
      <c r="D30" s="2">
        <v>20</v>
      </c>
      <c r="E30" s="2" t="s">
        <v>250</v>
      </c>
      <c r="F30" s="2" t="s">
        <v>322</v>
      </c>
      <c r="G30" s="2" t="s">
        <v>277</v>
      </c>
      <c r="I30" s="2">
        <v>217335330</v>
      </c>
      <c r="J30" s="2" t="s">
        <v>188</v>
      </c>
      <c r="K30" s="2" t="s">
        <v>141</v>
      </c>
      <c r="L30" s="2" t="s">
        <v>254</v>
      </c>
      <c r="M30" s="2" t="s">
        <v>328</v>
      </c>
      <c r="N30" s="2" t="s">
        <v>254</v>
      </c>
      <c r="O30" s="2" t="s">
        <v>256</v>
      </c>
      <c r="P30" s="2" t="s">
        <v>257</v>
      </c>
      <c r="Q30" s="2" t="s">
        <v>258</v>
      </c>
      <c r="R30" s="2" t="s">
        <v>259</v>
      </c>
      <c r="S30" s="2" t="s">
        <v>260</v>
      </c>
      <c r="X30" s="2" t="s">
        <v>263</v>
      </c>
      <c r="Y30" s="2" t="s">
        <v>281</v>
      </c>
      <c r="Z30" s="2" t="s">
        <v>321</v>
      </c>
      <c r="AA30" s="2" t="s">
        <v>281</v>
      </c>
      <c r="AH30" s="2">
        <v>1</v>
      </c>
      <c r="AI30" s="2">
        <v>1</v>
      </c>
      <c r="AK30" s="2">
        <v>1</v>
      </c>
      <c r="AO30" s="2" t="s">
        <v>310</v>
      </c>
      <c r="AP30" s="2">
        <v>10</v>
      </c>
    </row>
    <row r="31" spans="1:42">
      <c r="A31" s="2">
        <v>38</v>
      </c>
      <c r="B31" s="2">
        <v>24211</v>
      </c>
      <c r="C31" s="2" t="s">
        <v>2</v>
      </c>
      <c r="D31" s="2">
        <v>20</v>
      </c>
      <c r="E31" s="2" t="s">
        <v>266</v>
      </c>
      <c r="F31" s="2" t="s">
        <v>267</v>
      </c>
      <c r="G31" s="2" t="s">
        <v>277</v>
      </c>
      <c r="I31" s="2" t="s">
        <v>330</v>
      </c>
      <c r="J31" s="2" t="s">
        <v>188</v>
      </c>
      <c r="K31" s="2" t="s">
        <v>80</v>
      </c>
      <c r="L31" s="2" t="s">
        <v>300</v>
      </c>
      <c r="M31" s="2" t="s">
        <v>312</v>
      </c>
      <c r="N31" s="2" t="s">
        <v>254</v>
      </c>
      <c r="O31" s="2" t="s">
        <v>256</v>
      </c>
      <c r="P31" s="2" t="s">
        <v>257</v>
      </c>
      <c r="Q31" s="2" t="s">
        <v>258</v>
      </c>
      <c r="R31" s="2" t="s">
        <v>259</v>
      </c>
      <c r="S31" s="2" t="s">
        <v>260</v>
      </c>
      <c r="X31" s="2" t="s">
        <v>270</v>
      </c>
      <c r="Y31" s="2" t="s">
        <v>262</v>
      </c>
      <c r="Z31" s="2" t="s">
        <v>321</v>
      </c>
      <c r="AA31" s="2" t="s">
        <v>269</v>
      </c>
      <c r="AG31" s="2">
        <v>1</v>
      </c>
      <c r="AO31" s="2" t="s">
        <v>310</v>
      </c>
      <c r="AP31" s="2">
        <v>20</v>
      </c>
    </row>
    <row r="32" spans="1:42">
      <c r="A32" s="2">
        <v>39</v>
      </c>
      <c r="C32" s="2" t="s">
        <v>2</v>
      </c>
      <c r="D32" s="2">
        <v>19</v>
      </c>
      <c r="E32" s="2" t="s">
        <v>266</v>
      </c>
      <c r="F32" s="2" t="s">
        <v>251</v>
      </c>
      <c r="G32" s="2" t="s">
        <v>277</v>
      </c>
      <c r="I32" s="2" t="s">
        <v>331</v>
      </c>
      <c r="J32" s="2" t="s">
        <v>188</v>
      </c>
      <c r="K32" s="2" t="s">
        <v>160</v>
      </c>
      <c r="L32" s="2" t="s">
        <v>254</v>
      </c>
      <c r="M32" s="2" t="s">
        <v>255</v>
      </c>
      <c r="N32" s="2" t="s">
        <v>300</v>
      </c>
      <c r="O32" s="2" t="s">
        <v>256</v>
      </c>
      <c r="P32" s="2" t="s">
        <v>257</v>
      </c>
      <c r="Q32" s="2" t="s">
        <v>258</v>
      </c>
      <c r="R32" s="2" t="s">
        <v>259</v>
      </c>
      <c r="S32" s="2" t="s">
        <v>260</v>
      </c>
      <c r="X32" s="2" t="s">
        <v>275</v>
      </c>
      <c r="Y32" s="2" t="s">
        <v>293</v>
      </c>
      <c r="Z32" s="2" t="s">
        <v>302</v>
      </c>
      <c r="AA32" s="2" t="s">
        <v>280</v>
      </c>
      <c r="AG32" s="2">
        <v>1</v>
      </c>
      <c r="AO32" s="2" t="s">
        <v>271</v>
      </c>
      <c r="AP32" s="2">
        <v>30</v>
      </c>
    </row>
    <row r="33" spans="1:42">
      <c r="A33" s="2">
        <v>40</v>
      </c>
      <c r="C33" s="2" t="s">
        <v>2</v>
      </c>
      <c r="D33" s="2">
        <v>24</v>
      </c>
      <c r="E33" s="2" t="s">
        <v>250</v>
      </c>
      <c r="F33" s="2" t="s">
        <v>332</v>
      </c>
      <c r="G33" s="2" t="s">
        <v>252</v>
      </c>
      <c r="H33" s="2">
        <v>3</v>
      </c>
      <c r="I33" s="2" t="s">
        <v>333</v>
      </c>
      <c r="J33" s="2" t="s">
        <v>188</v>
      </c>
      <c r="K33" s="2" t="s">
        <v>110</v>
      </c>
      <c r="L33" s="2" t="s">
        <v>254</v>
      </c>
      <c r="M33" s="2" t="s">
        <v>328</v>
      </c>
      <c r="N33" s="2" t="s">
        <v>254</v>
      </c>
      <c r="O33" s="2" t="s">
        <v>256</v>
      </c>
      <c r="P33" s="2" t="s">
        <v>257</v>
      </c>
      <c r="Q33" s="2" t="s">
        <v>258</v>
      </c>
      <c r="R33" s="2" t="s">
        <v>259</v>
      </c>
      <c r="X33" s="2" t="s">
        <v>302</v>
      </c>
      <c r="Y33" s="2" t="s">
        <v>288</v>
      </c>
      <c r="Z33" s="2" t="s">
        <v>298</v>
      </c>
      <c r="AA33" s="2" t="s">
        <v>288</v>
      </c>
      <c r="AD33" s="2">
        <v>1</v>
      </c>
      <c r="AO33" s="2" t="s">
        <v>289</v>
      </c>
      <c r="AP33" s="2" t="s">
        <v>290</v>
      </c>
    </row>
    <row r="34" spans="1:42">
      <c r="A34" s="2">
        <v>41</v>
      </c>
      <c r="C34" s="2" t="s">
        <v>2</v>
      </c>
      <c r="D34" s="2">
        <v>20</v>
      </c>
      <c r="E34" s="2" t="s">
        <v>266</v>
      </c>
      <c r="F34" s="2" t="s">
        <v>322</v>
      </c>
      <c r="G34" s="2" t="s">
        <v>277</v>
      </c>
      <c r="I34" s="2" t="s">
        <v>334</v>
      </c>
      <c r="J34" s="2" t="s">
        <v>188</v>
      </c>
      <c r="K34" s="2" t="s">
        <v>129</v>
      </c>
      <c r="L34" s="2" t="s">
        <v>254</v>
      </c>
      <c r="M34" s="2" t="s">
        <v>255</v>
      </c>
      <c r="N34" s="2" t="s">
        <v>254</v>
      </c>
      <c r="O34" s="2" t="s">
        <v>256</v>
      </c>
      <c r="P34" s="2" t="s">
        <v>257</v>
      </c>
      <c r="Q34" s="2" t="s">
        <v>258</v>
      </c>
      <c r="R34" s="2" t="s">
        <v>259</v>
      </c>
      <c r="S34" s="2" t="s">
        <v>260</v>
      </c>
      <c r="X34" s="2" t="s">
        <v>275</v>
      </c>
      <c r="Y34" s="2" t="s">
        <v>286</v>
      </c>
      <c r="Z34" s="2" t="s">
        <v>316</v>
      </c>
      <c r="AA34" s="2" t="s">
        <v>286</v>
      </c>
      <c r="AF34" s="2">
        <v>1</v>
      </c>
      <c r="AH34" s="2">
        <v>1</v>
      </c>
      <c r="AI34" s="2">
        <v>1</v>
      </c>
      <c r="AJ34" s="2">
        <v>1</v>
      </c>
      <c r="AO34" s="2" t="s">
        <v>335</v>
      </c>
      <c r="AP34" s="2">
        <v>15</v>
      </c>
    </row>
    <row r="35" spans="1:42">
      <c r="A35" s="2">
        <v>42</v>
      </c>
      <c r="C35" s="2" t="s">
        <v>2</v>
      </c>
      <c r="D35" s="2">
        <v>23</v>
      </c>
      <c r="E35" s="2" t="s">
        <v>250</v>
      </c>
      <c r="F35" s="2" t="s">
        <v>336</v>
      </c>
      <c r="G35" s="2" t="s">
        <v>252</v>
      </c>
      <c r="H35" s="2">
        <v>2</v>
      </c>
      <c r="I35" s="2" t="s">
        <v>337</v>
      </c>
      <c r="J35" s="2" t="s">
        <v>188</v>
      </c>
      <c r="K35" s="2" t="s">
        <v>142</v>
      </c>
      <c r="L35" s="2" t="s">
        <v>254</v>
      </c>
      <c r="M35" s="2" t="s">
        <v>328</v>
      </c>
      <c r="N35" s="2" t="s">
        <v>254</v>
      </c>
      <c r="O35" s="2" t="s">
        <v>256</v>
      </c>
      <c r="P35" s="2" t="s">
        <v>257</v>
      </c>
      <c r="Q35" s="2" t="s">
        <v>258</v>
      </c>
      <c r="R35" s="2" t="s">
        <v>259</v>
      </c>
      <c r="S35" s="2" t="s">
        <v>260</v>
      </c>
      <c r="X35" s="2" t="s">
        <v>275</v>
      </c>
      <c r="Y35" s="2" t="s">
        <v>262</v>
      </c>
      <c r="Z35" s="2" t="s">
        <v>263</v>
      </c>
      <c r="AA35" s="2" t="s">
        <v>281</v>
      </c>
      <c r="AB35" s="2">
        <v>1</v>
      </c>
      <c r="AO35" s="2" t="s">
        <v>276</v>
      </c>
      <c r="AP35" s="2" t="s">
        <v>290</v>
      </c>
    </row>
    <row r="36" spans="1:42">
      <c r="A36" s="2">
        <v>43</v>
      </c>
      <c r="C36" s="2" t="s">
        <v>2</v>
      </c>
      <c r="D36" s="2">
        <v>26</v>
      </c>
      <c r="E36" s="2" t="s">
        <v>250</v>
      </c>
      <c r="F36" s="2" t="s">
        <v>308</v>
      </c>
      <c r="G36" s="2" t="s">
        <v>252</v>
      </c>
      <c r="H36" s="2">
        <v>0</v>
      </c>
      <c r="I36" s="2">
        <v>22461151</v>
      </c>
      <c r="J36" s="2" t="s">
        <v>188</v>
      </c>
      <c r="K36" s="2" t="s">
        <v>108</v>
      </c>
      <c r="L36" s="2" t="s">
        <v>300</v>
      </c>
      <c r="M36" s="2" t="s">
        <v>19</v>
      </c>
      <c r="N36" s="2" t="s">
        <v>254</v>
      </c>
      <c r="T36" s="2" t="s">
        <v>320</v>
      </c>
      <c r="X36" s="2" t="s">
        <v>261</v>
      </c>
      <c r="Y36" s="2" t="s">
        <v>338</v>
      </c>
      <c r="Z36" s="2" t="s">
        <v>302</v>
      </c>
      <c r="AA36" s="2" t="s">
        <v>338</v>
      </c>
      <c r="AF36" s="2">
        <v>1</v>
      </c>
      <c r="AJ36" s="2">
        <v>1</v>
      </c>
      <c r="AO36" s="2" t="s">
        <v>271</v>
      </c>
      <c r="AP36" s="2">
        <v>20</v>
      </c>
    </row>
    <row r="37" spans="1:42">
      <c r="A37" s="2">
        <v>44</v>
      </c>
      <c r="C37" s="2" t="s">
        <v>2</v>
      </c>
      <c r="D37" s="2">
        <v>23</v>
      </c>
      <c r="E37" s="2" t="s">
        <v>250</v>
      </c>
      <c r="F37" s="2" t="s">
        <v>332</v>
      </c>
      <c r="G37" s="2" t="s">
        <v>252</v>
      </c>
      <c r="H37" s="2">
        <v>2</v>
      </c>
      <c r="I37" s="2">
        <v>22461100</v>
      </c>
      <c r="J37" s="2" t="s">
        <v>188</v>
      </c>
      <c r="K37" s="2" t="s">
        <v>108</v>
      </c>
      <c r="L37" s="2" t="s">
        <v>254</v>
      </c>
      <c r="M37" s="2" t="s">
        <v>328</v>
      </c>
      <c r="N37" s="2" t="s">
        <v>254</v>
      </c>
      <c r="O37" s="2" t="s">
        <v>256</v>
      </c>
      <c r="P37" s="2" t="s">
        <v>257</v>
      </c>
      <c r="Q37" s="2" t="s">
        <v>258</v>
      </c>
      <c r="R37" s="2" t="s">
        <v>259</v>
      </c>
      <c r="S37" s="2" t="s">
        <v>260</v>
      </c>
      <c r="X37" s="2" t="s">
        <v>268</v>
      </c>
      <c r="Y37" s="2" t="s">
        <v>304</v>
      </c>
      <c r="Z37" s="2" t="s">
        <v>270</v>
      </c>
      <c r="AA37" s="2" t="s">
        <v>304</v>
      </c>
      <c r="AB37" s="2">
        <v>1</v>
      </c>
      <c r="AO37" s="2" t="s">
        <v>294</v>
      </c>
      <c r="AP37" s="2" t="s">
        <v>290</v>
      </c>
    </row>
    <row r="38" spans="1:42">
      <c r="A38" s="2">
        <v>45</v>
      </c>
      <c r="C38" s="2" t="s">
        <v>2</v>
      </c>
      <c r="D38" s="2">
        <v>21</v>
      </c>
      <c r="E38" s="2" t="s">
        <v>266</v>
      </c>
      <c r="F38" s="2" t="s">
        <v>339</v>
      </c>
      <c r="G38" s="2" t="s">
        <v>252</v>
      </c>
      <c r="H38" s="2">
        <v>1</v>
      </c>
      <c r="I38" s="2" t="s">
        <v>340</v>
      </c>
      <c r="J38" s="2" t="s">
        <v>188</v>
      </c>
      <c r="K38" s="2" t="s">
        <v>169</v>
      </c>
      <c r="L38" s="2" t="s">
        <v>254</v>
      </c>
      <c r="M38" s="2" t="s">
        <v>328</v>
      </c>
      <c r="N38" s="2" t="s">
        <v>254</v>
      </c>
      <c r="O38" s="2" t="s">
        <v>256</v>
      </c>
      <c r="P38" s="2" t="s">
        <v>257</v>
      </c>
      <c r="Q38" s="2" t="s">
        <v>258</v>
      </c>
      <c r="R38" s="2" t="s">
        <v>259</v>
      </c>
      <c r="S38" s="2" t="s">
        <v>260</v>
      </c>
      <c r="X38" s="2" t="s">
        <v>275</v>
      </c>
      <c r="Y38" s="2" t="s">
        <v>280</v>
      </c>
      <c r="Z38" s="2" t="s">
        <v>341</v>
      </c>
      <c r="AA38" s="2" t="s">
        <v>297</v>
      </c>
      <c r="AF38" s="2">
        <v>1</v>
      </c>
      <c r="AH38" s="2">
        <v>1</v>
      </c>
      <c r="AI38" s="2">
        <v>1</v>
      </c>
      <c r="AO38" s="2" t="s">
        <v>294</v>
      </c>
      <c r="AP38" s="2" t="s">
        <v>290</v>
      </c>
    </row>
    <row r="39" spans="1:42">
      <c r="A39" s="2">
        <v>46</v>
      </c>
      <c r="C39" s="2" t="s">
        <v>2</v>
      </c>
      <c r="D39" s="2">
        <v>22</v>
      </c>
      <c r="E39" s="2" t="s">
        <v>250</v>
      </c>
      <c r="F39" s="2" t="s">
        <v>279</v>
      </c>
      <c r="G39" s="2" t="s">
        <v>252</v>
      </c>
      <c r="H39" s="2">
        <v>1</v>
      </c>
      <c r="I39" s="2">
        <v>20260160</v>
      </c>
      <c r="J39" s="2" t="s">
        <v>188</v>
      </c>
      <c r="K39" s="2" t="s">
        <v>160</v>
      </c>
      <c r="L39" s="2" t="s">
        <v>254</v>
      </c>
      <c r="M39" s="2" t="s">
        <v>328</v>
      </c>
      <c r="N39" s="2" t="s">
        <v>254</v>
      </c>
      <c r="O39" s="2" t="s">
        <v>256</v>
      </c>
      <c r="P39" s="2" t="s">
        <v>257</v>
      </c>
      <c r="Q39" s="2" t="s">
        <v>258</v>
      </c>
      <c r="R39" s="2" t="s">
        <v>259</v>
      </c>
      <c r="S39" s="2" t="s">
        <v>260</v>
      </c>
      <c r="X39" s="2" t="s">
        <v>261</v>
      </c>
      <c r="Y39" s="2" t="s">
        <v>304</v>
      </c>
      <c r="Z39" s="2" t="s">
        <v>321</v>
      </c>
      <c r="AA39" s="2" t="s">
        <v>288</v>
      </c>
      <c r="AB39" s="2">
        <v>1</v>
      </c>
      <c r="AF39" s="2">
        <v>1</v>
      </c>
      <c r="AG39" s="2">
        <v>1</v>
      </c>
      <c r="AJ39" s="2">
        <v>1</v>
      </c>
      <c r="AO39" s="2" t="s">
        <v>294</v>
      </c>
      <c r="AP39" s="2">
        <v>10</v>
      </c>
    </row>
    <row r="40" spans="1:42">
      <c r="A40" s="2">
        <v>47</v>
      </c>
      <c r="B40" s="2">
        <v>20541</v>
      </c>
      <c r="C40" s="2" t="s">
        <v>2</v>
      </c>
      <c r="D40" s="2">
        <v>21</v>
      </c>
      <c r="E40" s="2" t="s">
        <v>250</v>
      </c>
      <c r="F40" s="2" t="s">
        <v>251</v>
      </c>
      <c r="G40" s="2" t="s">
        <v>277</v>
      </c>
      <c r="I40" s="2">
        <v>20260142</v>
      </c>
      <c r="J40" s="2" t="s">
        <v>188</v>
      </c>
      <c r="K40" s="2" t="s">
        <v>160</v>
      </c>
      <c r="L40" s="2" t="s">
        <v>254</v>
      </c>
      <c r="M40" s="2" t="s">
        <v>328</v>
      </c>
      <c r="N40" s="2" t="s">
        <v>254</v>
      </c>
      <c r="O40" s="2" t="s">
        <v>256</v>
      </c>
      <c r="P40" s="2" t="s">
        <v>257</v>
      </c>
      <c r="Q40" s="2" t="s">
        <v>258</v>
      </c>
      <c r="R40" s="2" t="s">
        <v>259</v>
      </c>
      <c r="X40" s="2" t="s">
        <v>261</v>
      </c>
      <c r="Y40" s="2" t="s">
        <v>304</v>
      </c>
      <c r="Z40" s="2" t="s">
        <v>263</v>
      </c>
      <c r="AA40" s="2" t="s">
        <v>280</v>
      </c>
      <c r="AG40" s="2">
        <v>1</v>
      </c>
      <c r="AH40" s="2">
        <v>1</v>
      </c>
      <c r="AO40" s="2" t="s">
        <v>265</v>
      </c>
      <c r="AP40" s="2" t="s">
        <v>290</v>
      </c>
    </row>
    <row r="41" spans="1:42">
      <c r="A41" s="2">
        <v>48</v>
      </c>
      <c r="C41" s="2" t="s">
        <v>2</v>
      </c>
      <c r="D41" s="2">
        <v>19</v>
      </c>
      <c r="E41" s="2" t="s">
        <v>250</v>
      </c>
      <c r="F41" s="2" t="s">
        <v>322</v>
      </c>
      <c r="G41" s="2" t="s">
        <v>277</v>
      </c>
      <c r="I41" s="2" t="s">
        <v>342</v>
      </c>
      <c r="J41" s="2" t="s">
        <v>188</v>
      </c>
      <c r="K41" s="2" t="s">
        <v>343</v>
      </c>
      <c r="L41" s="2" t="s">
        <v>254</v>
      </c>
      <c r="M41" s="2" t="s">
        <v>312</v>
      </c>
      <c r="N41" s="2" t="s">
        <v>254</v>
      </c>
      <c r="O41" s="2" t="s">
        <v>256</v>
      </c>
      <c r="P41" s="2" t="s">
        <v>257</v>
      </c>
      <c r="Q41" s="2" t="s">
        <v>258</v>
      </c>
      <c r="R41" s="2" t="s">
        <v>259</v>
      </c>
      <c r="S41" s="2" t="s">
        <v>260</v>
      </c>
      <c r="X41" s="2" t="s">
        <v>275</v>
      </c>
      <c r="Y41" s="2" t="s">
        <v>269</v>
      </c>
      <c r="Z41" s="2" t="s">
        <v>316</v>
      </c>
      <c r="AA41" s="2" t="s">
        <v>304</v>
      </c>
      <c r="AF41" s="2">
        <v>1</v>
      </c>
      <c r="AH41" s="2">
        <v>1</v>
      </c>
      <c r="AO41" s="2" t="s">
        <v>289</v>
      </c>
      <c r="AP41" s="2">
        <v>10</v>
      </c>
    </row>
    <row r="42" spans="1:42">
      <c r="A42" s="2">
        <v>49</v>
      </c>
      <c r="C42" s="2" t="s">
        <v>2</v>
      </c>
      <c r="D42" s="2">
        <v>22</v>
      </c>
      <c r="E42" s="2" t="s">
        <v>250</v>
      </c>
      <c r="F42" s="2" t="s">
        <v>344</v>
      </c>
      <c r="G42" s="2" t="s">
        <v>252</v>
      </c>
      <c r="H42" s="2">
        <v>1</v>
      </c>
      <c r="I42" s="2" t="s">
        <v>345</v>
      </c>
      <c r="J42" s="2" t="s">
        <v>188</v>
      </c>
      <c r="K42" s="2" t="s">
        <v>64</v>
      </c>
      <c r="L42" s="2" t="s">
        <v>254</v>
      </c>
      <c r="M42" s="2" t="s">
        <v>328</v>
      </c>
      <c r="N42" s="2" t="s">
        <v>254</v>
      </c>
      <c r="O42" s="2" t="s">
        <v>256</v>
      </c>
      <c r="P42" s="2" t="s">
        <v>257</v>
      </c>
      <c r="Q42" s="2" t="s">
        <v>258</v>
      </c>
      <c r="R42" s="2" t="s">
        <v>259</v>
      </c>
      <c r="S42" s="2" t="s">
        <v>260</v>
      </c>
      <c r="X42" s="2" t="s">
        <v>275</v>
      </c>
      <c r="Y42" s="2" t="s">
        <v>304</v>
      </c>
      <c r="Z42" s="2" t="s">
        <v>302</v>
      </c>
      <c r="AA42" s="2" t="s">
        <v>280</v>
      </c>
      <c r="AB42" s="2">
        <v>1</v>
      </c>
      <c r="AC42" s="2">
        <v>1</v>
      </c>
      <c r="AO42" s="2" t="s">
        <v>282</v>
      </c>
      <c r="AP42" s="2" t="s">
        <v>290</v>
      </c>
    </row>
    <row r="43" spans="1:42">
      <c r="A43" s="2">
        <v>50</v>
      </c>
      <c r="C43" s="2" t="s">
        <v>2</v>
      </c>
      <c r="D43" s="2">
        <v>23</v>
      </c>
      <c r="E43" s="2" t="s">
        <v>266</v>
      </c>
      <c r="F43" s="2" t="s">
        <v>295</v>
      </c>
      <c r="G43" s="2" t="s">
        <v>277</v>
      </c>
      <c r="I43" s="2">
        <v>22231090</v>
      </c>
      <c r="J43" s="2" t="s">
        <v>188</v>
      </c>
      <c r="K43" s="2" t="s">
        <v>113</v>
      </c>
      <c r="L43" s="2" t="s">
        <v>254</v>
      </c>
      <c r="M43" s="2" t="s">
        <v>255</v>
      </c>
      <c r="N43" s="2" t="s">
        <v>300</v>
      </c>
      <c r="O43" s="2" t="s">
        <v>256</v>
      </c>
      <c r="P43" s="2" t="s">
        <v>257</v>
      </c>
      <c r="Q43" s="2" t="s">
        <v>258</v>
      </c>
      <c r="R43" s="2" t="s">
        <v>259</v>
      </c>
      <c r="S43" s="2" t="s">
        <v>260</v>
      </c>
      <c r="X43" s="2" t="s">
        <v>261</v>
      </c>
      <c r="Y43" s="2" t="s">
        <v>304</v>
      </c>
      <c r="Z43" s="2" t="s">
        <v>309</v>
      </c>
      <c r="AA43" s="2" t="s">
        <v>280</v>
      </c>
      <c r="AF43" s="2">
        <v>1</v>
      </c>
      <c r="AO43" s="2" t="s">
        <v>294</v>
      </c>
      <c r="AP43" s="2">
        <v>5</v>
      </c>
    </row>
    <row r="44" spans="1:42">
      <c r="A44" s="2">
        <v>51</v>
      </c>
      <c r="C44" s="2" t="s">
        <v>2</v>
      </c>
      <c r="D44" s="2">
        <v>19</v>
      </c>
      <c r="E44" s="2" t="s">
        <v>266</v>
      </c>
      <c r="F44" s="2" t="s">
        <v>283</v>
      </c>
      <c r="G44" s="2" t="s">
        <v>252</v>
      </c>
      <c r="H44" s="2">
        <v>2</v>
      </c>
      <c r="I44" s="2">
        <v>22061040</v>
      </c>
      <c r="J44" s="2" t="s">
        <v>188</v>
      </c>
      <c r="K44" s="2" t="s">
        <v>80</v>
      </c>
      <c r="L44" s="2" t="s">
        <v>254</v>
      </c>
      <c r="M44" s="2" t="s">
        <v>328</v>
      </c>
      <c r="N44" s="2" t="s">
        <v>254</v>
      </c>
      <c r="O44" s="2" t="s">
        <v>256</v>
      </c>
      <c r="P44" s="2" t="s">
        <v>257</v>
      </c>
      <c r="Q44" s="2" t="s">
        <v>258</v>
      </c>
      <c r="R44" s="2" t="s">
        <v>259</v>
      </c>
      <c r="X44" s="2" t="s">
        <v>275</v>
      </c>
      <c r="Y44" s="2" t="s">
        <v>269</v>
      </c>
      <c r="Z44" s="2" t="s">
        <v>270</v>
      </c>
      <c r="AA44" s="2" t="s">
        <v>293</v>
      </c>
      <c r="AB44" s="2">
        <v>1</v>
      </c>
      <c r="AC44" s="2">
        <v>1</v>
      </c>
      <c r="AO44" s="2" t="s">
        <v>310</v>
      </c>
      <c r="AP44" s="2">
        <v>10</v>
      </c>
    </row>
    <row r="45" spans="1:42">
      <c r="A45" s="2">
        <v>52</v>
      </c>
      <c r="C45" s="2" t="s">
        <v>2</v>
      </c>
      <c r="D45" s="2">
        <v>18</v>
      </c>
      <c r="E45" s="2" t="s">
        <v>250</v>
      </c>
      <c r="F45" s="2" t="s">
        <v>332</v>
      </c>
      <c r="G45" s="2" t="s">
        <v>277</v>
      </c>
      <c r="I45" s="2" t="s">
        <v>346</v>
      </c>
      <c r="J45" s="2" t="s">
        <v>188</v>
      </c>
      <c r="K45" s="2" t="s">
        <v>104</v>
      </c>
      <c r="L45" s="2" t="s">
        <v>254</v>
      </c>
      <c r="M45" s="2" t="s">
        <v>255</v>
      </c>
      <c r="N45" s="2" t="s">
        <v>254</v>
      </c>
      <c r="O45" s="2" t="s">
        <v>256</v>
      </c>
      <c r="P45" s="2" t="s">
        <v>257</v>
      </c>
      <c r="Q45" s="2" t="s">
        <v>258</v>
      </c>
      <c r="R45" s="2" t="s">
        <v>259</v>
      </c>
      <c r="S45" s="2" t="s">
        <v>260</v>
      </c>
      <c r="X45" s="2" t="s">
        <v>316</v>
      </c>
      <c r="Y45" s="2" t="s">
        <v>269</v>
      </c>
      <c r="Z45" s="2" t="s">
        <v>347</v>
      </c>
      <c r="AA45" s="2" t="s">
        <v>262</v>
      </c>
      <c r="AF45" s="2">
        <v>1</v>
      </c>
      <c r="AO45" s="2" t="s">
        <v>310</v>
      </c>
      <c r="AP45" s="2">
        <v>15</v>
      </c>
    </row>
    <row r="46" spans="1:42">
      <c r="A46" s="2">
        <v>53</v>
      </c>
      <c r="C46" s="2" t="s">
        <v>2</v>
      </c>
      <c r="D46" s="2">
        <v>22</v>
      </c>
      <c r="E46" s="2" t="s">
        <v>250</v>
      </c>
      <c r="F46" s="2" t="s">
        <v>283</v>
      </c>
      <c r="G46" s="2" t="s">
        <v>252</v>
      </c>
      <c r="H46" s="2">
        <v>2</v>
      </c>
      <c r="I46" s="2" t="s">
        <v>348</v>
      </c>
      <c r="J46" s="2" t="s">
        <v>178</v>
      </c>
      <c r="L46" s="2" t="s">
        <v>254</v>
      </c>
      <c r="M46" s="2" t="s">
        <v>312</v>
      </c>
      <c r="N46" s="2" t="s">
        <v>254</v>
      </c>
      <c r="O46" s="2" t="s">
        <v>256</v>
      </c>
      <c r="P46" s="2" t="s">
        <v>257</v>
      </c>
      <c r="Q46" s="2" t="s">
        <v>258</v>
      </c>
      <c r="R46" s="2" t="s">
        <v>259</v>
      </c>
      <c r="S46" s="2" t="s">
        <v>260</v>
      </c>
      <c r="T46" s="2" t="s">
        <v>320</v>
      </c>
      <c r="X46" s="2" t="s">
        <v>275</v>
      </c>
      <c r="Y46" s="2" t="s">
        <v>280</v>
      </c>
      <c r="Z46" s="2" t="s">
        <v>263</v>
      </c>
      <c r="AA46" s="2" t="s">
        <v>269</v>
      </c>
      <c r="AB46" s="2">
        <v>1</v>
      </c>
      <c r="AO46" s="2" t="s">
        <v>276</v>
      </c>
      <c r="AP46" s="2">
        <v>5</v>
      </c>
    </row>
    <row r="47" spans="1:42">
      <c r="A47" s="2">
        <v>54</v>
      </c>
      <c r="C47" s="2" t="s">
        <v>2</v>
      </c>
      <c r="D47" s="2">
        <v>28</v>
      </c>
      <c r="E47" s="2" t="s">
        <v>266</v>
      </c>
      <c r="F47" s="2" t="s">
        <v>308</v>
      </c>
      <c r="G47" s="2" t="s">
        <v>252</v>
      </c>
      <c r="H47" s="2">
        <v>0</v>
      </c>
      <c r="I47" s="2" t="s">
        <v>349</v>
      </c>
      <c r="J47" s="2" t="s">
        <v>188</v>
      </c>
      <c r="K47" s="2" t="s">
        <v>98</v>
      </c>
      <c r="L47" s="2" t="s">
        <v>254</v>
      </c>
      <c r="M47" s="2" t="s">
        <v>255</v>
      </c>
      <c r="N47" s="2" t="s">
        <v>254</v>
      </c>
      <c r="O47" s="2" t="s">
        <v>256</v>
      </c>
      <c r="P47" s="2" t="s">
        <v>257</v>
      </c>
      <c r="Q47" s="2" t="s">
        <v>258</v>
      </c>
      <c r="R47" s="2" t="s">
        <v>259</v>
      </c>
      <c r="S47" s="2" t="s">
        <v>260</v>
      </c>
      <c r="X47" s="2" t="s">
        <v>296</v>
      </c>
      <c r="Y47" s="2" t="s">
        <v>350</v>
      </c>
      <c r="Z47" s="2" t="s">
        <v>263</v>
      </c>
      <c r="AA47" s="2" t="s">
        <v>264</v>
      </c>
      <c r="AF47" s="2">
        <v>1</v>
      </c>
      <c r="AO47" s="2" t="s">
        <v>318</v>
      </c>
      <c r="AP47" s="2">
        <v>20</v>
      </c>
    </row>
    <row r="48" spans="1:42">
      <c r="A48" s="2">
        <v>56</v>
      </c>
      <c r="B48" s="2">
        <v>26143</v>
      </c>
      <c r="C48" s="2" t="s">
        <v>2</v>
      </c>
      <c r="D48" s="2">
        <v>18</v>
      </c>
      <c r="E48" s="2" t="s">
        <v>266</v>
      </c>
      <c r="F48" s="2" t="s">
        <v>251</v>
      </c>
      <c r="G48" s="2" t="s">
        <v>277</v>
      </c>
      <c r="I48" s="2">
        <v>26271001</v>
      </c>
      <c r="J48" s="2" t="s">
        <v>179</v>
      </c>
      <c r="L48" s="2" t="s">
        <v>254</v>
      </c>
      <c r="M48" s="2" t="s">
        <v>303</v>
      </c>
      <c r="N48" s="2" t="s">
        <v>254</v>
      </c>
      <c r="O48" s="2" t="s">
        <v>256</v>
      </c>
      <c r="P48" s="2" t="s">
        <v>257</v>
      </c>
      <c r="Q48" s="2" t="s">
        <v>258</v>
      </c>
      <c r="R48" s="2" t="s">
        <v>259</v>
      </c>
      <c r="S48" s="2" t="s">
        <v>260</v>
      </c>
      <c r="X48" s="2" t="s">
        <v>302</v>
      </c>
      <c r="Y48" s="2" t="s">
        <v>274</v>
      </c>
      <c r="Z48" s="2" t="s">
        <v>270</v>
      </c>
      <c r="AA48" s="2" t="s">
        <v>351</v>
      </c>
      <c r="AG48" s="2">
        <v>1</v>
      </c>
      <c r="AH48" s="2">
        <v>1</v>
      </c>
      <c r="AO48" s="2" t="s">
        <v>276</v>
      </c>
      <c r="AP48" s="2">
        <v>30</v>
      </c>
    </row>
    <row r="49" spans="1:42">
      <c r="A49" s="2">
        <v>57</v>
      </c>
      <c r="C49" s="2" t="s">
        <v>2</v>
      </c>
      <c r="D49" s="2">
        <v>24</v>
      </c>
      <c r="E49" s="2" t="s">
        <v>266</v>
      </c>
      <c r="F49" s="2" t="s">
        <v>279</v>
      </c>
      <c r="G49" s="2" t="s">
        <v>277</v>
      </c>
      <c r="I49" s="2" t="s">
        <v>352</v>
      </c>
      <c r="J49" s="2" t="s">
        <v>188</v>
      </c>
      <c r="K49" s="2" t="s">
        <v>170</v>
      </c>
      <c r="L49" s="2" t="s">
        <v>254</v>
      </c>
      <c r="M49" s="2" t="s">
        <v>303</v>
      </c>
      <c r="N49" s="2" t="s">
        <v>254</v>
      </c>
      <c r="O49" s="2" t="s">
        <v>256</v>
      </c>
      <c r="P49" s="2" t="s">
        <v>257</v>
      </c>
      <c r="Q49" s="2" t="s">
        <v>258</v>
      </c>
      <c r="S49" s="2" t="s">
        <v>260</v>
      </c>
      <c r="X49" s="2" t="s">
        <v>268</v>
      </c>
      <c r="Y49" s="2" t="s">
        <v>280</v>
      </c>
      <c r="Z49" s="2" t="s">
        <v>341</v>
      </c>
      <c r="AA49" s="2" t="s">
        <v>281</v>
      </c>
      <c r="AF49" s="2">
        <v>1</v>
      </c>
      <c r="AG49" s="2">
        <v>1</v>
      </c>
      <c r="AO49" s="2" t="s">
        <v>282</v>
      </c>
      <c r="AP49" s="2">
        <v>20</v>
      </c>
    </row>
    <row r="50" spans="1:42">
      <c r="A50" s="2">
        <v>58</v>
      </c>
      <c r="C50" s="2" t="s">
        <v>2</v>
      </c>
      <c r="D50" s="2">
        <v>18</v>
      </c>
      <c r="E50" s="2" t="s">
        <v>266</v>
      </c>
      <c r="F50" s="2" t="s">
        <v>322</v>
      </c>
      <c r="G50" s="2" t="s">
        <v>277</v>
      </c>
      <c r="I50" s="2">
        <v>21921025</v>
      </c>
      <c r="J50" s="2" t="s">
        <v>188</v>
      </c>
      <c r="K50" s="2" t="s">
        <v>77</v>
      </c>
      <c r="L50" s="2" t="s">
        <v>254</v>
      </c>
      <c r="M50" s="2" t="s">
        <v>255</v>
      </c>
      <c r="N50" s="2" t="s">
        <v>254</v>
      </c>
      <c r="O50" s="2" t="s">
        <v>256</v>
      </c>
      <c r="P50" s="2" t="s">
        <v>257</v>
      </c>
      <c r="Q50" s="2" t="s">
        <v>258</v>
      </c>
      <c r="R50" s="2" t="s">
        <v>259</v>
      </c>
      <c r="S50" s="2" t="s">
        <v>260</v>
      </c>
      <c r="X50" s="2" t="s">
        <v>263</v>
      </c>
      <c r="Y50" s="2" t="s">
        <v>293</v>
      </c>
      <c r="Z50" s="2" t="s">
        <v>321</v>
      </c>
      <c r="AA50" s="2" t="s">
        <v>269</v>
      </c>
      <c r="AF50" s="2">
        <v>1</v>
      </c>
      <c r="AH50" s="2">
        <v>1</v>
      </c>
      <c r="AO50" s="2" t="s">
        <v>289</v>
      </c>
      <c r="AP50" s="2" t="s">
        <v>290</v>
      </c>
    </row>
    <row r="51" spans="1:42">
      <c r="A51" s="2">
        <v>60</v>
      </c>
      <c r="C51" s="2" t="s">
        <v>2</v>
      </c>
      <c r="D51" s="2">
        <v>19</v>
      </c>
      <c r="E51" s="2" t="s">
        <v>250</v>
      </c>
      <c r="F51" s="2" t="s">
        <v>353</v>
      </c>
      <c r="G51" s="2" t="s">
        <v>277</v>
      </c>
      <c r="I51" s="2" t="s">
        <v>354</v>
      </c>
      <c r="J51" s="2" t="s">
        <v>188</v>
      </c>
      <c r="K51" s="2" t="s">
        <v>161</v>
      </c>
      <c r="L51" s="2" t="s">
        <v>254</v>
      </c>
      <c r="M51" s="2" t="s">
        <v>328</v>
      </c>
      <c r="N51" s="2" t="s">
        <v>300</v>
      </c>
      <c r="P51" s="2" t="s">
        <v>257</v>
      </c>
      <c r="R51" s="2" t="s">
        <v>259</v>
      </c>
      <c r="S51" s="2" t="s">
        <v>260</v>
      </c>
      <c r="X51" s="2" t="s">
        <v>268</v>
      </c>
      <c r="Y51" s="2" t="s">
        <v>280</v>
      </c>
      <c r="Z51" s="2" t="s">
        <v>301</v>
      </c>
      <c r="AA51" s="2" t="s">
        <v>280</v>
      </c>
      <c r="AG51" s="2">
        <v>1</v>
      </c>
      <c r="AO51" s="2" t="s">
        <v>310</v>
      </c>
      <c r="AP51" s="2">
        <v>25</v>
      </c>
    </row>
    <row r="52" spans="1:42">
      <c r="A52" s="2">
        <v>61</v>
      </c>
      <c r="C52" s="2" t="s">
        <v>2</v>
      </c>
      <c r="D52" s="2">
        <v>22</v>
      </c>
      <c r="E52" s="2" t="s">
        <v>250</v>
      </c>
      <c r="F52" s="2" t="s">
        <v>322</v>
      </c>
      <c r="G52" s="2" t="s">
        <v>277</v>
      </c>
      <c r="I52" s="2" t="s">
        <v>355</v>
      </c>
      <c r="J52" s="2" t="s">
        <v>188</v>
      </c>
      <c r="K52" s="2" t="s">
        <v>61</v>
      </c>
      <c r="L52" s="2" t="s">
        <v>254</v>
      </c>
      <c r="M52" s="2" t="s">
        <v>303</v>
      </c>
      <c r="N52" s="2" t="s">
        <v>254</v>
      </c>
      <c r="P52" s="2" t="s">
        <v>257</v>
      </c>
      <c r="Q52" s="2" t="s">
        <v>258</v>
      </c>
      <c r="X52" s="2" t="s">
        <v>261</v>
      </c>
      <c r="Y52" s="2" t="s">
        <v>269</v>
      </c>
      <c r="Z52" s="2" t="s">
        <v>321</v>
      </c>
      <c r="AA52" s="2" t="s">
        <v>304</v>
      </c>
      <c r="AF52" s="2">
        <v>1</v>
      </c>
      <c r="AO52" s="2" t="s">
        <v>265</v>
      </c>
      <c r="AP52" s="2">
        <v>35</v>
      </c>
    </row>
    <row r="53" spans="1:42">
      <c r="A53" s="2">
        <v>62</v>
      </c>
      <c r="C53" s="2" t="s">
        <v>2</v>
      </c>
      <c r="D53" s="2">
        <v>20</v>
      </c>
      <c r="E53" s="2" t="s">
        <v>266</v>
      </c>
      <c r="F53" s="2" t="s">
        <v>322</v>
      </c>
      <c r="G53" s="2" t="s">
        <v>252</v>
      </c>
      <c r="H53" s="2">
        <v>1</v>
      </c>
      <c r="I53" s="2" t="s">
        <v>356</v>
      </c>
      <c r="J53" s="2" t="s">
        <v>188</v>
      </c>
      <c r="K53" s="2" t="s">
        <v>159</v>
      </c>
      <c r="L53" s="2" t="s">
        <v>254</v>
      </c>
      <c r="M53" s="2" t="s">
        <v>312</v>
      </c>
      <c r="N53" s="2" t="s">
        <v>254</v>
      </c>
      <c r="Q53" s="2" t="s">
        <v>258</v>
      </c>
      <c r="R53" s="2" t="s">
        <v>259</v>
      </c>
      <c r="S53" s="2" t="s">
        <v>260</v>
      </c>
      <c r="X53" s="2" t="s">
        <v>268</v>
      </c>
      <c r="Y53" s="2" t="s">
        <v>280</v>
      </c>
      <c r="Z53" s="2" t="s">
        <v>285</v>
      </c>
      <c r="AA53" s="2" t="s">
        <v>269</v>
      </c>
      <c r="AF53" s="2">
        <v>1</v>
      </c>
      <c r="AO53" s="2" t="s">
        <v>265</v>
      </c>
      <c r="AP53" s="2">
        <v>20</v>
      </c>
    </row>
    <row r="54" spans="1:42">
      <c r="A54" s="2">
        <v>63</v>
      </c>
      <c r="C54" s="2" t="s">
        <v>2</v>
      </c>
      <c r="D54" s="2">
        <v>18</v>
      </c>
      <c r="E54" s="2" t="s">
        <v>266</v>
      </c>
      <c r="F54" s="2" t="s">
        <v>273</v>
      </c>
      <c r="G54" s="2" t="s">
        <v>277</v>
      </c>
      <c r="I54" s="2">
        <v>24220060</v>
      </c>
      <c r="J54" s="2" t="s">
        <v>178</v>
      </c>
      <c r="L54" s="2" t="s">
        <v>254</v>
      </c>
      <c r="M54" s="2" t="s">
        <v>312</v>
      </c>
      <c r="N54" s="2" t="s">
        <v>254</v>
      </c>
      <c r="O54" s="2" t="s">
        <v>256</v>
      </c>
      <c r="P54" s="2" t="s">
        <v>257</v>
      </c>
      <c r="Q54" s="2" t="s">
        <v>258</v>
      </c>
      <c r="R54" s="2" t="s">
        <v>259</v>
      </c>
      <c r="S54" s="2" t="s">
        <v>260</v>
      </c>
      <c r="X54" s="2" t="s">
        <v>275</v>
      </c>
      <c r="Y54" s="2" t="s">
        <v>264</v>
      </c>
      <c r="Z54" s="2" t="s">
        <v>263</v>
      </c>
      <c r="AA54" s="2" t="s">
        <v>274</v>
      </c>
      <c r="AF54" s="2">
        <v>1</v>
      </c>
      <c r="AO54" s="2" t="s">
        <v>282</v>
      </c>
      <c r="AP54" s="2">
        <v>10</v>
      </c>
    </row>
    <row r="55" spans="1:42">
      <c r="A55" s="2">
        <v>64</v>
      </c>
      <c r="B55" s="2">
        <v>22291</v>
      </c>
      <c r="C55" s="2" t="s">
        <v>2</v>
      </c>
      <c r="D55" s="2">
        <v>33</v>
      </c>
      <c r="E55" s="2" t="s">
        <v>250</v>
      </c>
      <c r="F55" s="2" t="s">
        <v>267</v>
      </c>
      <c r="G55" s="2" t="s">
        <v>252</v>
      </c>
      <c r="H55" s="2">
        <v>1</v>
      </c>
      <c r="I55" s="2" t="s">
        <v>357</v>
      </c>
      <c r="J55" s="2" t="s">
        <v>188</v>
      </c>
      <c r="K55" s="2" t="s">
        <v>87</v>
      </c>
      <c r="L55" s="2" t="s">
        <v>254</v>
      </c>
      <c r="M55" s="2" t="s">
        <v>358</v>
      </c>
      <c r="N55" s="2" t="s">
        <v>254</v>
      </c>
      <c r="W55" s="2" t="s">
        <v>359</v>
      </c>
      <c r="X55" s="2" t="s">
        <v>261</v>
      </c>
      <c r="Y55" s="2" t="s">
        <v>304</v>
      </c>
      <c r="Z55" s="2" t="s">
        <v>270</v>
      </c>
      <c r="AA55" s="2" t="s">
        <v>304</v>
      </c>
      <c r="AB55" s="2">
        <v>1</v>
      </c>
      <c r="AO55" s="2" t="s">
        <v>282</v>
      </c>
      <c r="AP55" s="2" t="s">
        <v>272</v>
      </c>
    </row>
    <row r="56" spans="1:42">
      <c r="A56" s="2">
        <v>65</v>
      </c>
      <c r="B56" s="2">
        <v>22231</v>
      </c>
      <c r="C56" s="2" t="s">
        <v>2</v>
      </c>
      <c r="D56" s="2">
        <v>26</v>
      </c>
      <c r="E56" s="2" t="s">
        <v>266</v>
      </c>
      <c r="F56" s="2" t="s">
        <v>273</v>
      </c>
      <c r="G56" s="2" t="s">
        <v>277</v>
      </c>
      <c r="I56" s="2">
        <v>22070011</v>
      </c>
      <c r="J56" s="2" t="s">
        <v>188</v>
      </c>
      <c r="K56" s="2" t="s">
        <v>80</v>
      </c>
      <c r="L56" s="2" t="s">
        <v>254</v>
      </c>
      <c r="M56" s="2" t="s">
        <v>360</v>
      </c>
      <c r="N56" s="2" t="s">
        <v>254</v>
      </c>
      <c r="O56" s="2" t="s">
        <v>256</v>
      </c>
      <c r="P56" s="2" t="s">
        <v>257</v>
      </c>
      <c r="Q56" s="2" t="s">
        <v>258</v>
      </c>
      <c r="R56" s="2" t="s">
        <v>259</v>
      </c>
      <c r="S56" s="2" t="s">
        <v>260</v>
      </c>
      <c r="X56" s="2" t="s">
        <v>263</v>
      </c>
      <c r="Y56" s="2" t="s">
        <v>286</v>
      </c>
      <c r="Z56" s="2" t="s">
        <v>321</v>
      </c>
      <c r="AA56" s="2" t="s">
        <v>262</v>
      </c>
      <c r="AG56" s="2">
        <v>1</v>
      </c>
      <c r="AH56" s="2">
        <v>1</v>
      </c>
      <c r="AO56" s="2" t="s">
        <v>271</v>
      </c>
      <c r="AP56" s="2">
        <v>10</v>
      </c>
    </row>
    <row r="57" spans="1:42">
      <c r="A57" s="2">
        <v>66</v>
      </c>
      <c r="C57" s="2" t="s">
        <v>2</v>
      </c>
      <c r="D57" s="2">
        <v>24</v>
      </c>
      <c r="E57" s="2" t="s">
        <v>266</v>
      </c>
      <c r="F57" s="2" t="s">
        <v>251</v>
      </c>
      <c r="G57" s="2" t="s">
        <v>252</v>
      </c>
      <c r="H57" s="2">
        <v>2</v>
      </c>
      <c r="I57" s="2">
        <v>21550010</v>
      </c>
      <c r="J57" s="2" t="s">
        <v>188</v>
      </c>
      <c r="K57" s="2" t="s">
        <v>163</v>
      </c>
      <c r="L57" s="2" t="s">
        <v>254</v>
      </c>
      <c r="M57" s="2" t="s">
        <v>303</v>
      </c>
      <c r="N57" s="2" t="s">
        <v>254</v>
      </c>
      <c r="O57" s="2" t="s">
        <v>256</v>
      </c>
      <c r="P57" s="2" t="s">
        <v>257</v>
      </c>
      <c r="Q57" s="2" t="s">
        <v>258</v>
      </c>
      <c r="R57" s="2" t="s">
        <v>259</v>
      </c>
      <c r="X57" s="2" t="s">
        <v>275</v>
      </c>
      <c r="Y57" s="2" t="s">
        <v>351</v>
      </c>
      <c r="Z57" s="2" t="s">
        <v>341</v>
      </c>
      <c r="AA57" s="2" t="s">
        <v>351</v>
      </c>
      <c r="AG57" s="2">
        <v>1</v>
      </c>
      <c r="AI57" s="2">
        <v>1</v>
      </c>
      <c r="AO57" s="2" t="s">
        <v>310</v>
      </c>
      <c r="AP57" s="2">
        <v>20</v>
      </c>
    </row>
    <row r="58" spans="1:42">
      <c r="A58" s="2">
        <v>67</v>
      </c>
      <c r="C58" s="2" t="s">
        <v>2</v>
      </c>
      <c r="D58" s="2">
        <v>23</v>
      </c>
      <c r="E58" s="2" t="s">
        <v>266</v>
      </c>
      <c r="F58" s="2" t="s">
        <v>322</v>
      </c>
      <c r="G58" s="2" t="s">
        <v>252</v>
      </c>
      <c r="H58" s="2">
        <v>3</v>
      </c>
      <c r="I58" s="2" t="s">
        <v>361</v>
      </c>
      <c r="J58" s="2" t="s">
        <v>188</v>
      </c>
      <c r="K58" s="2" t="s">
        <v>141</v>
      </c>
      <c r="L58" s="2" t="s">
        <v>254</v>
      </c>
      <c r="M58" s="2" t="s">
        <v>328</v>
      </c>
      <c r="N58" s="2" t="s">
        <v>254</v>
      </c>
      <c r="P58" s="2" t="s">
        <v>257</v>
      </c>
      <c r="Q58" s="2" t="s">
        <v>258</v>
      </c>
      <c r="R58" s="2" t="s">
        <v>259</v>
      </c>
      <c r="S58" s="2" t="s">
        <v>260</v>
      </c>
      <c r="X58" s="2" t="s">
        <v>261</v>
      </c>
      <c r="Y58" s="2" t="s">
        <v>338</v>
      </c>
      <c r="Z58" s="2" t="s">
        <v>285</v>
      </c>
      <c r="AA58" s="2" t="s">
        <v>314</v>
      </c>
      <c r="AG58" s="2">
        <v>1</v>
      </c>
      <c r="AH58" s="2">
        <v>1</v>
      </c>
      <c r="AI58" s="2">
        <v>1</v>
      </c>
      <c r="AO58" s="2" t="s">
        <v>265</v>
      </c>
      <c r="AP58" s="2">
        <v>35</v>
      </c>
    </row>
    <row r="59" spans="1:42">
      <c r="A59" s="2">
        <v>70</v>
      </c>
      <c r="B59" s="2">
        <v>22775</v>
      </c>
      <c r="C59" s="2" t="s">
        <v>2</v>
      </c>
      <c r="D59" s="2">
        <v>18</v>
      </c>
      <c r="E59" s="2" t="s">
        <v>266</v>
      </c>
      <c r="F59" s="2" t="s">
        <v>336</v>
      </c>
      <c r="G59" s="2" t="s">
        <v>252</v>
      </c>
      <c r="H59" s="2">
        <v>1</v>
      </c>
      <c r="I59" s="2">
        <v>22775060</v>
      </c>
      <c r="J59" s="2" t="s">
        <v>188</v>
      </c>
      <c r="K59" s="2" t="s">
        <v>106</v>
      </c>
      <c r="L59" s="2" t="s">
        <v>254</v>
      </c>
      <c r="M59" s="2" t="s">
        <v>312</v>
      </c>
      <c r="N59" s="2" t="s">
        <v>254</v>
      </c>
      <c r="O59" s="2" t="s">
        <v>256</v>
      </c>
      <c r="P59" s="2" t="s">
        <v>257</v>
      </c>
      <c r="Q59" s="2" t="s">
        <v>258</v>
      </c>
      <c r="R59" s="2" t="s">
        <v>259</v>
      </c>
      <c r="S59" s="2" t="s">
        <v>260</v>
      </c>
      <c r="X59" s="2" t="s">
        <v>268</v>
      </c>
      <c r="Y59" s="2" t="s">
        <v>262</v>
      </c>
      <c r="Z59" s="2" t="s">
        <v>302</v>
      </c>
      <c r="AA59" s="2" t="s">
        <v>262</v>
      </c>
      <c r="AB59" s="2">
        <v>1</v>
      </c>
      <c r="AC59" s="2">
        <v>1</v>
      </c>
      <c r="AO59" s="2" t="s">
        <v>265</v>
      </c>
      <c r="AP59" s="2">
        <v>15</v>
      </c>
    </row>
    <row r="60" spans="1:42">
      <c r="A60" s="2">
        <v>71</v>
      </c>
      <c r="C60" s="2" t="s">
        <v>2</v>
      </c>
      <c r="D60" s="2">
        <v>22</v>
      </c>
      <c r="E60" s="2" t="s">
        <v>266</v>
      </c>
      <c r="F60" s="2" t="s">
        <v>283</v>
      </c>
      <c r="G60" s="2" t="s">
        <v>252</v>
      </c>
      <c r="H60" s="2">
        <v>3</v>
      </c>
      <c r="I60" s="2">
        <v>21931095</v>
      </c>
      <c r="J60" s="2" t="s">
        <v>188</v>
      </c>
      <c r="K60" s="2" t="s">
        <v>67</v>
      </c>
      <c r="L60" s="2" t="s">
        <v>254</v>
      </c>
      <c r="M60" s="2" t="s">
        <v>328</v>
      </c>
      <c r="N60" s="2" t="s">
        <v>254</v>
      </c>
      <c r="O60" s="2" t="s">
        <v>256</v>
      </c>
      <c r="P60" s="2" t="s">
        <v>257</v>
      </c>
      <c r="Q60" s="2" t="s">
        <v>258</v>
      </c>
      <c r="R60" s="2" t="s">
        <v>259</v>
      </c>
      <c r="X60" s="2" t="s">
        <v>275</v>
      </c>
      <c r="Y60" s="2" t="s">
        <v>304</v>
      </c>
      <c r="Z60" s="2" t="s">
        <v>263</v>
      </c>
      <c r="AA60" s="2" t="s">
        <v>269</v>
      </c>
      <c r="AB60" s="2">
        <v>1</v>
      </c>
      <c r="AO60" s="2" t="s">
        <v>265</v>
      </c>
      <c r="AP60" s="2">
        <v>5</v>
      </c>
    </row>
    <row r="61" spans="1:42">
      <c r="A61" s="2">
        <v>72</v>
      </c>
      <c r="C61" s="2" t="s">
        <v>2</v>
      </c>
      <c r="D61" s="2">
        <v>22</v>
      </c>
      <c r="E61" s="2" t="s">
        <v>266</v>
      </c>
      <c r="F61" s="2" t="s">
        <v>322</v>
      </c>
      <c r="G61" s="2" t="s">
        <v>277</v>
      </c>
      <c r="I61" s="2" t="s">
        <v>362</v>
      </c>
      <c r="J61" s="2" t="s">
        <v>190</v>
      </c>
      <c r="L61" s="2" t="s">
        <v>254</v>
      </c>
      <c r="M61" s="2" t="s">
        <v>19</v>
      </c>
      <c r="N61" s="2" t="s">
        <v>19</v>
      </c>
      <c r="O61" s="2" t="s">
        <v>256</v>
      </c>
      <c r="P61" s="2" t="s">
        <v>257</v>
      </c>
      <c r="Q61" s="2" t="s">
        <v>258</v>
      </c>
      <c r="R61" s="2" t="s">
        <v>259</v>
      </c>
      <c r="S61" s="2" t="s">
        <v>260</v>
      </c>
      <c r="X61" s="2" t="s">
        <v>275</v>
      </c>
      <c r="Y61" s="2" t="s">
        <v>293</v>
      </c>
      <c r="Z61" s="2" t="s">
        <v>309</v>
      </c>
      <c r="AA61" s="2" t="s">
        <v>281</v>
      </c>
      <c r="AF61" s="2">
        <v>1</v>
      </c>
      <c r="AO61" s="2" t="s">
        <v>265</v>
      </c>
      <c r="AP61" s="2">
        <v>25</v>
      </c>
    </row>
    <row r="62" spans="1:42">
      <c r="A62" s="2">
        <v>73</v>
      </c>
      <c r="B62" s="2">
        <v>26116</v>
      </c>
      <c r="C62" s="2" t="s">
        <v>2</v>
      </c>
      <c r="D62" s="2">
        <v>21</v>
      </c>
      <c r="E62" s="2" t="s">
        <v>266</v>
      </c>
      <c r="F62" s="2" t="s">
        <v>322</v>
      </c>
      <c r="G62" s="2" t="s">
        <v>252</v>
      </c>
      <c r="H62" s="2">
        <v>1</v>
      </c>
      <c r="I62" s="2">
        <v>26165650</v>
      </c>
      <c r="J62" s="2" t="s">
        <v>177</v>
      </c>
      <c r="L62" s="2" t="s">
        <v>254</v>
      </c>
      <c r="M62" s="2" t="s">
        <v>328</v>
      </c>
      <c r="N62" s="2" t="s">
        <v>254</v>
      </c>
      <c r="O62" s="2" t="s">
        <v>256</v>
      </c>
      <c r="P62" s="2" t="s">
        <v>257</v>
      </c>
      <c r="Q62" s="2" t="s">
        <v>258</v>
      </c>
      <c r="R62" s="2" t="s">
        <v>259</v>
      </c>
      <c r="S62" s="2" t="s">
        <v>260</v>
      </c>
      <c r="X62" s="2" t="s">
        <v>263</v>
      </c>
      <c r="Y62" s="2" t="s">
        <v>274</v>
      </c>
      <c r="Z62" s="2" t="s">
        <v>321</v>
      </c>
      <c r="AA62" s="2" t="s">
        <v>281</v>
      </c>
      <c r="AG62" s="2">
        <v>1</v>
      </c>
      <c r="AH62" s="2">
        <v>1</v>
      </c>
      <c r="AL62" s="2">
        <v>1</v>
      </c>
      <c r="AO62" s="2" t="s">
        <v>294</v>
      </c>
      <c r="AP62" s="2">
        <v>5</v>
      </c>
    </row>
    <row r="63" spans="1:42">
      <c r="A63" s="2">
        <v>74</v>
      </c>
      <c r="C63" s="2" t="s">
        <v>2</v>
      </c>
      <c r="D63" s="2">
        <v>21</v>
      </c>
      <c r="E63" s="2" t="s">
        <v>250</v>
      </c>
      <c r="F63" s="2" t="s">
        <v>283</v>
      </c>
      <c r="G63" s="2" t="s">
        <v>252</v>
      </c>
      <c r="H63" s="2">
        <v>1</v>
      </c>
      <c r="I63" s="2" t="s">
        <v>363</v>
      </c>
      <c r="J63" s="2" t="s">
        <v>188</v>
      </c>
      <c r="K63" s="2" t="s">
        <v>71</v>
      </c>
      <c r="L63" s="2" t="s">
        <v>254</v>
      </c>
      <c r="M63" s="2" t="s">
        <v>328</v>
      </c>
      <c r="N63" s="2" t="s">
        <v>254</v>
      </c>
      <c r="O63" s="2" t="s">
        <v>256</v>
      </c>
      <c r="P63" s="2" t="s">
        <v>257</v>
      </c>
      <c r="Q63" s="2" t="s">
        <v>258</v>
      </c>
      <c r="R63" s="2" t="s">
        <v>259</v>
      </c>
      <c r="S63" s="2" t="s">
        <v>260</v>
      </c>
      <c r="X63" s="2" t="s">
        <v>268</v>
      </c>
      <c r="Y63" s="2" t="s">
        <v>338</v>
      </c>
      <c r="Z63" s="2" t="s">
        <v>263</v>
      </c>
      <c r="AA63" s="2" t="s">
        <v>314</v>
      </c>
      <c r="AG63" s="2">
        <v>1</v>
      </c>
      <c r="AK63" s="2">
        <v>1</v>
      </c>
      <c r="AO63" s="2" t="s">
        <v>289</v>
      </c>
      <c r="AP63" s="2">
        <v>20</v>
      </c>
    </row>
    <row r="64" spans="1:42">
      <c r="A64" s="2">
        <v>75</v>
      </c>
      <c r="C64" s="2" t="s">
        <v>2</v>
      </c>
      <c r="D64" s="2">
        <v>19</v>
      </c>
      <c r="E64" s="2" t="s">
        <v>266</v>
      </c>
      <c r="F64" s="2" t="s">
        <v>322</v>
      </c>
      <c r="G64" s="2" t="s">
        <v>277</v>
      </c>
      <c r="I64" s="2">
        <v>25251040</v>
      </c>
      <c r="J64" s="2" t="s">
        <v>181</v>
      </c>
      <c r="L64" s="2" t="s">
        <v>254</v>
      </c>
      <c r="M64" s="2" t="s">
        <v>303</v>
      </c>
      <c r="N64" s="2" t="s">
        <v>254</v>
      </c>
      <c r="R64" s="2" t="s">
        <v>259</v>
      </c>
      <c r="S64" s="2" t="s">
        <v>260</v>
      </c>
      <c r="X64" s="2" t="s">
        <v>261</v>
      </c>
      <c r="Y64" s="2" t="s">
        <v>274</v>
      </c>
      <c r="Z64" s="2" t="s">
        <v>270</v>
      </c>
      <c r="AA64" s="2" t="s">
        <v>274</v>
      </c>
      <c r="AG64" s="2">
        <v>1</v>
      </c>
      <c r="AO64" s="2" t="s">
        <v>323</v>
      </c>
      <c r="AP64" s="2">
        <v>5</v>
      </c>
    </row>
    <row r="65" spans="1:42">
      <c r="A65" s="2">
        <v>76</v>
      </c>
      <c r="C65" s="2" t="s">
        <v>2</v>
      </c>
      <c r="D65" s="2">
        <v>21</v>
      </c>
      <c r="E65" s="2" t="s">
        <v>266</v>
      </c>
      <c r="F65" s="2" t="s">
        <v>332</v>
      </c>
      <c r="G65" s="2" t="s">
        <v>252</v>
      </c>
      <c r="H65" s="2">
        <v>1</v>
      </c>
      <c r="I65" s="2">
        <v>22230001</v>
      </c>
      <c r="J65" s="2" t="s">
        <v>188</v>
      </c>
      <c r="K65" s="2" t="s">
        <v>89</v>
      </c>
      <c r="L65" s="2" t="s">
        <v>254</v>
      </c>
      <c r="M65" s="2" t="s">
        <v>303</v>
      </c>
      <c r="N65" s="2" t="s">
        <v>307</v>
      </c>
      <c r="P65" s="2" t="s">
        <v>257</v>
      </c>
      <c r="S65" s="2" t="s">
        <v>260</v>
      </c>
      <c r="X65" s="2" t="s">
        <v>309</v>
      </c>
      <c r="Y65" s="2" t="s">
        <v>280</v>
      </c>
      <c r="Z65" s="2" t="s">
        <v>270</v>
      </c>
      <c r="AA65" s="2" t="s">
        <v>280</v>
      </c>
      <c r="AF65" s="2">
        <v>1</v>
      </c>
      <c r="AH65" s="2">
        <v>1</v>
      </c>
      <c r="AJ65" s="2">
        <v>1</v>
      </c>
      <c r="AO65" s="2" t="s">
        <v>318</v>
      </c>
      <c r="AP65" s="2">
        <v>10</v>
      </c>
    </row>
    <row r="66" spans="1:42">
      <c r="A66" s="2">
        <v>77</v>
      </c>
      <c r="C66" s="2" t="s">
        <v>2</v>
      </c>
      <c r="D66" s="2">
        <v>21</v>
      </c>
      <c r="E66" s="2" t="s">
        <v>266</v>
      </c>
      <c r="F66" s="2" t="s">
        <v>251</v>
      </c>
      <c r="G66" s="2" t="s">
        <v>277</v>
      </c>
      <c r="I66" s="2">
        <v>24020000</v>
      </c>
      <c r="J66" s="2" t="s">
        <v>178</v>
      </c>
      <c r="L66" s="2" t="s">
        <v>254</v>
      </c>
      <c r="M66" s="2" t="s">
        <v>255</v>
      </c>
      <c r="N66" s="2" t="s">
        <v>254</v>
      </c>
      <c r="P66" s="2" t="s">
        <v>257</v>
      </c>
      <c r="Q66" s="2" t="s">
        <v>258</v>
      </c>
      <c r="R66" s="2" t="s">
        <v>259</v>
      </c>
      <c r="S66" s="2" t="s">
        <v>260</v>
      </c>
      <c r="X66" s="2" t="s">
        <v>261</v>
      </c>
      <c r="Y66" s="2" t="s">
        <v>281</v>
      </c>
      <c r="Z66" s="2" t="s">
        <v>347</v>
      </c>
      <c r="AA66" s="2" t="s">
        <v>280</v>
      </c>
      <c r="AF66" s="2">
        <v>1</v>
      </c>
      <c r="AO66" s="2" t="s">
        <v>294</v>
      </c>
      <c r="AP66" s="2">
        <v>10</v>
      </c>
    </row>
    <row r="67" spans="1:42">
      <c r="A67" s="2">
        <v>78</v>
      </c>
      <c r="C67" s="2" t="s">
        <v>2</v>
      </c>
      <c r="D67" s="2">
        <v>23</v>
      </c>
      <c r="E67" s="2" t="s">
        <v>266</v>
      </c>
      <c r="F67" s="2" t="s">
        <v>339</v>
      </c>
      <c r="G67" s="2" t="s">
        <v>252</v>
      </c>
      <c r="H67" s="2" t="s">
        <v>364</v>
      </c>
      <c r="I67" s="2">
        <v>14603011709</v>
      </c>
      <c r="J67" s="2" t="s">
        <v>188</v>
      </c>
      <c r="K67" s="2" t="s">
        <v>142</v>
      </c>
      <c r="L67" s="2" t="s">
        <v>254</v>
      </c>
      <c r="M67" s="2" t="s">
        <v>328</v>
      </c>
      <c r="N67" s="2" t="s">
        <v>254</v>
      </c>
      <c r="O67" s="2" t="s">
        <v>256</v>
      </c>
      <c r="P67" s="2" t="s">
        <v>257</v>
      </c>
      <c r="Q67" s="2" t="s">
        <v>258</v>
      </c>
      <c r="R67" s="2" t="s">
        <v>259</v>
      </c>
      <c r="S67" s="2" t="s">
        <v>260</v>
      </c>
      <c r="X67" s="2" t="s">
        <v>268</v>
      </c>
      <c r="Y67" s="2" t="s">
        <v>297</v>
      </c>
      <c r="Z67" s="2" t="s">
        <v>321</v>
      </c>
      <c r="AA67" s="2" t="s">
        <v>304</v>
      </c>
      <c r="AB67" s="2">
        <v>1</v>
      </c>
      <c r="AO67" s="2" t="s">
        <v>276</v>
      </c>
      <c r="AP67" s="2" t="s">
        <v>290</v>
      </c>
    </row>
    <row r="68" spans="1:42">
      <c r="A68" s="2">
        <v>80</v>
      </c>
      <c r="C68" s="2" t="s">
        <v>2</v>
      </c>
      <c r="D68" s="2">
        <v>26</v>
      </c>
      <c r="E68" s="2" t="s">
        <v>250</v>
      </c>
      <c r="F68" s="2" t="s">
        <v>308</v>
      </c>
      <c r="G68" s="2" t="s">
        <v>252</v>
      </c>
      <c r="H68" s="2">
        <v>1</v>
      </c>
      <c r="I68" s="2">
        <v>24240182</v>
      </c>
      <c r="J68" s="2" t="s">
        <v>178</v>
      </c>
      <c r="L68" s="2" t="s">
        <v>254</v>
      </c>
      <c r="M68" s="2" t="s">
        <v>255</v>
      </c>
      <c r="N68" s="2" t="s">
        <v>300</v>
      </c>
      <c r="O68" s="2" t="s">
        <v>256</v>
      </c>
      <c r="P68" s="2" t="s">
        <v>257</v>
      </c>
      <c r="Q68" s="2" t="s">
        <v>258</v>
      </c>
      <c r="R68" s="2" t="s">
        <v>259</v>
      </c>
      <c r="S68" s="2" t="s">
        <v>260</v>
      </c>
      <c r="X68" s="2" t="s">
        <v>313</v>
      </c>
      <c r="Y68" s="2" t="s">
        <v>304</v>
      </c>
      <c r="Z68" s="2" t="s">
        <v>302</v>
      </c>
      <c r="AA68" s="2" t="s">
        <v>269</v>
      </c>
      <c r="AD68" s="2">
        <v>1</v>
      </c>
      <c r="AO68" s="2" t="s">
        <v>282</v>
      </c>
      <c r="AP68" s="2" t="s">
        <v>290</v>
      </c>
    </row>
    <row r="69" spans="1:42">
      <c r="A69" s="2">
        <v>82</v>
      </c>
      <c r="C69" s="2" t="s">
        <v>2</v>
      </c>
      <c r="D69" s="2">
        <v>23</v>
      </c>
      <c r="E69" s="2" t="s">
        <v>266</v>
      </c>
      <c r="F69" s="2" t="s">
        <v>273</v>
      </c>
      <c r="G69" s="2" t="s">
        <v>252</v>
      </c>
      <c r="H69" s="2">
        <v>2</v>
      </c>
      <c r="I69" s="2" t="s">
        <v>365</v>
      </c>
      <c r="J69" s="2" t="s">
        <v>188</v>
      </c>
      <c r="K69" s="2" t="s">
        <v>58</v>
      </c>
      <c r="L69" s="2" t="s">
        <v>254</v>
      </c>
      <c r="M69" s="2" t="s">
        <v>328</v>
      </c>
      <c r="N69" s="2" t="s">
        <v>254</v>
      </c>
      <c r="O69" s="2" t="s">
        <v>256</v>
      </c>
      <c r="P69" s="2" t="s">
        <v>257</v>
      </c>
      <c r="Q69" s="2" t="s">
        <v>258</v>
      </c>
      <c r="R69" s="2" t="s">
        <v>259</v>
      </c>
      <c r="S69" s="2" t="s">
        <v>260</v>
      </c>
      <c r="X69" s="2" t="s">
        <v>341</v>
      </c>
      <c r="Y69" s="2" t="s">
        <v>262</v>
      </c>
      <c r="Z69" s="2" t="s">
        <v>298</v>
      </c>
      <c r="AA69" s="2" t="s">
        <v>262</v>
      </c>
      <c r="AF69" s="2">
        <v>1</v>
      </c>
      <c r="AH69" s="2">
        <v>1</v>
      </c>
      <c r="AI69" s="2">
        <v>1</v>
      </c>
      <c r="AO69" s="2" t="s">
        <v>265</v>
      </c>
      <c r="AP69" s="2">
        <v>30</v>
      </c>
    </row>
    <row r="70" spans="1:42">
      <c r="A70" s="2">
        <v>83</v>
      </c>
      <c r="C70" s="2" t="s">
        <v>2</v>
      </c>
      <c r="D70" s="2">
        <v>22</v>
      </c>
      <c r="E70" s="2" t="s">
        <v>250</v>
      </c>
      <c r="F70" s="2" t="s">
        <v>251</v>
      </c>
      <c r="G70" s="2" t="s">
        <v>252</v>
      </c>
      <c r="H70" s="2">
        <v>2</v>
      </c>
      <c r="I70" s="2">
        <v>20260300</v>
      </c>
      <c r="J70" s="2" t="s">
        <v>188</v>
      </c>
      <c r="K70" s="2" t="s">
        <v>160</v>
      </c>
      <c r="L70" s="2" t="s">
        <v>254</v>
      </c>
      <c r="M70" s="2" t="s">
        <v>312</v>
      </c>
      <c r="N70" s="2" t="s">
        <v>254</v>
      </c>
      <c r="O70" s="2" t="s">
        <v>256</v>
      </c>
      <c r="P70" s="2" t="s">
        <v>257</v>
      </c>
      <c r="Q70" s="2" t="s">
        <v>258</v>
      </c>
      <c r="R70" s="2" t="s">
        <v>259</v>
      </c>
      <c r="S70" s="2" t="s">
        <v>260</v>
      </c>
      <c r="X70" s="2" t="s">
        <v>275</v>
      </c>
      <c r="Y70" s="2" t="s">
        <v>288</v>
      </c>
      <c r="Z70" s="2" t="s">
        <v>316</v>
      </c>
      <c r="AA70" s="2" t="s">
        <v>304</v>
      </c>
      <c r="AB70" s="2">
        <v>1</v>
      </c>
      <c r="AO70" s="2" t="s">
        <v>265</v>
      </c>
      <c r="AP70" s="2" t="s">
        <v>290</v>
      </c>
    </row>
    <row r="71" spans="1:42">
      <c r="A71" s="2">
        <v>84</v>
      </c>
      <c r="C71" s="2" t="s">
        <v>2</v>
      </c>
      <c r="D71" s="2">
        <v>22</v>
      </c>
      <c r="E71" s="2" t="s">
        <v>266</v>
      </c>
      <c r="F71" s="2" t="s">
        <v>339</v>
      </c>
      <c r="G71" s="2" t="s">
        <v>252</v>
      </c>
      <c r="H71" s="2">
        <v>2</v>
      </c>
      <c r="I71" s="2" t="s">
        <v>366</v>
      </c>
      <c r="J71" s="2" t="s">
        <v>188</v>
      </c>
      <c r="K71" s="2" t="s">
        <v>113</v>
      </c>
      <c r="L71" s="2" t="s">
        <v>254</v>
      </c>
      <c r="M71" s="2" t="s">
        <v>255</v>
      </c>
      <c r="N71" s="2" t="s">
        <v>254</v>
      </c>
      <c r="O71" s="2" t="s">
        <v>256</v>
      </c>
      <c r="P71" s="2" t="s">
        <v>257</v>
      </c>
      <c r="Q71" s="2" t="s">
        <v>258</v>
      </c>
      <c r="R71" s="2" t="s">
        <v>259</v>
      </c>
      <c r="S71" s="2" t="s">
        <v>260</v>
      </c>
      <c r="X71" s="2" t="s">
        <v>275</v>
      </c>
      <c r="Y71" s="2" t="s">
        <v>304</v>
      </c>
      <c r="Z71" s="2" t="s">
        <v>309</v>
      </c>
      <c r="AA71" s="2" t="s">
        <v>280</v>
      </c>
      <c r="AC71" s="2">
        <v>1</v>
      </c>
      <c r="AO71" s="2" t="s">
        <v>265</v>
      </c>
      <c r="AP71" s="2" t="s">
        <v>290</v>
      </c>
    </row>
    <row r="72" spans="1:42">
      <c r="A72" s="2">
        <v>85</v>
      </c>
      <c r="C72" s="2" t="s">
        <v>2</v>
      </c>
      <c r="D72" s="2">
        <v>18</v>
      </c>
      <c r="E72" s="2" t="s">
        <v>266</v>
      </c>
      <c r="F72" s="2" t="s">
        <v>367</v>
      </c>
      <c r="G72" s="2" t="s">
        <v>277</v>
      </c>
      <c r="I72" s="2">
        <v>22271110</v>
      </c>
      <c r="J72" s="2" t="s">
        <v>188</v>
      </c>
      <c r="K72" s="2" t="s">
        <v>64</v>
      </c>
      <c r="L72" s="2" t="s">
        <v>254</v>
      </c>
      <c r="M72" s="2" t="s">
        <v>328</v>
      </c>
      <c r="N72" s="2" t="s">
        <v>254</v>
      </c>
      <c r="P72" s="2" t="s">
        <v>257</v>
      </c>
      <c r="Q72" s="2" t="s">
        <v>258</v>
      </c>
      <c r="R72" s="2" t="s">
        <v>259</v>
      </c>
      <c r="S72" s="2" t="s">
        <v>260</v>
      </c>
      <c r="X72" s="2" t="s">
        <v>275</v>
      </c>
      <c r="Y72" s="2" t="s">
        <v>288</v>
      </c>
      <c r="Z72" s="2" t="s">
        <v>270</v>
      </c>
      <c r="AA72" s="2" t="s">
        <v>269</v>
      </c>
      <c r="AB72" s="2">
        <v>1</v>
      </c>
      <c r="AO72" s="2" t="s">
        <v>323</v>
      </c>
      <c r="AP72" s="2">
        <v>5</v>
      </c>
    </row>
    <row r="73" spans="1:42">
      <c r="A73" s="2">
        <v>86</v>
      </c>
      <c r="C73" s="2" t="s">
        <v>2</v>
      </c>
      <c r="D73" s="2">
        <v>24</v>
      </c>
      <c r="E73" s="2" t="s">
        <v>250</v>
      </c>
      <c r="F73" s="2" t="s">
        <v>367</v>
      </c>
      <c r="G73" s="2" t="s">
        <v>252</v>
      </c>
      <c r="H73" s="2">
        <v>2</v>
      </c>
      <c r="I73" s="2">
        <v>20241150</v>
      </c>
      <c r="J73" s="2" t="s">
        <v>188</v>
      </c>
      <c r="K73" s="2" t="s">
        <v>94</v>
      </c>
      <c r="L73" s="2" t="s">
        <v>254</v>
      </c>
      <c r="M73" s="2" t="s">
        <v>328</v>
      </c>
      <c r="N73" s="2" t="s">
        <v>254</v>
      </c>
      <c r="O73" s="2" t="s">
        <v>256</v>
      </c>
      <c r="P73" s="2" t="s">
        <v>257</v>
      </c>
      <c r="Q73" s="2" t="s">
        <v>258</v>
      </c>
      <c r="R73" s="2" t="s">
        <v>259</v>
      </c>
      <c r="S73" s="2" t="s">
        <v>260</v>
      </c>
      <c r="X73" s="2" t="s">
        <v>268</v>
      </c>
      <c r="Y73" s="2" t="s">
        <v>293</v>
      </c>
      <c r="Z73" s="2" t="s">
        <v>270</v>
      </c>
      <c r="AA73" s="2" t="s">
        <v>280</v>
      </c>
      <c r="AF73" s="2">
        <v>1</v>
      </c>
      <c r="AJ73" s="2">
        <v>1</v>
      </c>
      <c r="AO73" s="2" t="s">
        <v>271</v>
      </c>
      <c r="AP73" s="2">
        <v>10</v>
      </c>
    </row>
    <row r="74" spans="1:42">
      <c r="A74" s="2">
        <v>87</v>
      </c>
      <c r="C74" s="2" t="s">
        <v>2</v>
      </c>
      <c r="D74" s="2">
        <v>24</v>
      </c>
      <c r="E74" s="2" t="s">
        <v>266</v>
      </c>
      <c r="F74" s="2" t="s">
        <v>295</v>
      </c>
      <c r="G74" s="2" t="s">
        <v>252</v>
      </c>
      <c r="H74" s="2">
        <v>2</v>
      </c>
      <c r="I74" s="2">
        <v>24220001</v>
      </c>
      <c r="J74" s="2" t="s">
        <v>178</v>
      </c>
      <c r="L74" s="2" t="s">
        <v>254</v>
      </c>
      <c r="M74" s="2" t="s">
        <v>255</v>
      </c>
      <c r="N74" s="2" t="s">
        <v>300</v>
      </c>
      <c r="R74" s="2" t="s">
        <v>259</v>
      </c>
      <c r="S74" s="2" t="s">
        <v>260</v>
      </c>
      <c r="X74" s="2" t="s">
        <v>268</v>
      </c>
      <c r="Y74" s="2" t="s">
        <v>274</v>
      </c>
      <c r="Z74" s="2" t="s">
        <v>309</v>
      </c>
      <c r="AA74" s="2" t="s">
        <v>280</v>
      </c>
      <c r="AF74" s="2">
        <v>1</v>
      </c>
      <c r="AO74" s="2" t="s">
        <v>282</v>
      </c>
      <c r="AP74" s="2">
        <v>20</v>
      </c>
    </row>
    <row r="75" spans="1:42">
      <c r="A75" s="2">
        <v>88</v>
      </c>
      <c r="C75" s="2" t="s">
        <v>2</v>
      </c>
      <c r="D75" s="2">
        <v>18</v>
      </c>
      <c r="E75" s="2" t="s">
        <v>266</v>
      </c>
      <c r="F75" s="2" t="s">
        <v>283</v>
      </c>
      <c r="G75" s="2" t="s">
        <v>252</v>
      </c>
      <c r="H75" s="2">
        <v>2</v>
      </c>
      <c r="I75" s="2" t="s">
        <v>368</v>
      </c>
      <c r="J75" s="2" t="s">
        <v>188</v>
      </c>
      <c r="K75" s="2" t="s">
        <v>91</v>
      </c>
      <c r="L75" s="2" t="s">
        <v>254</v>
      </c>
      <c r="M75" s="2" t="s">
        <v>328</v>
      </c>
      <c r="N75" s="2" t="s">
        <v>254</v>
      </c>
      <c r="O75" s="2" t="s">
        <v>256</v>
      </c>
      <c r="P75" s="2" t="s">
        <v>257</v>
      </c>
      <c r="Q75" s="2" t="s">
        <v>258</v>
      </c>
      <c r="R75" s="2" t="s">
        <v>259</v>
      </c>
      <c r="S75" s="2" t="s">
        <v>260</v>
      </c>
      <c r="X75" s="2" t="s">
        <v>275</v>
      </c>
      <c r="Y75" s="2" t="s">
        <v>304</v>
      </c>
      <c r="Z75" s="2" t="s">
        <v>263</v>
      </c>
      <c r="AA75" s="2" t="s">
        <v>281</v>
      </c>
      <c r="AB75" s="2">
        <v>1</v>
      </c>
      <c r="AO75" s="2" t="s">
        <v>271</v>
      </c>
      <c r="AP75" s="2" t="s">
        <v>290</v>
      </c>
    </row>
    <row r="76" spans="1:42">
      <c r="A76" s="2">
        <v>89</v>
      </c>
      <c r="C76" s="2" t="s">
        <v>2</v>
      </c>
      <c r="D76" s="2">
        <v>21</v>
      </c>
      <c r="E76" s="2" t="s">
        <v>250</v>
      </c>
      <c r="F76" s="2" t="s">
        <v>308</v>
      </c>
      <c r="G76" s="2" t="s">
        <v>277</v>
      </c>
      <c r="I76" s="2" t="s">
        <v>369</v>
      </c>
      <c r="J76" s="2" t="s">
        <v>188</v>
      </c>
      <c r="K76" s="2" t="s">
        <v>113</v>
      </c>
      <c r="L76" s="2" t="s">
        <v>254</v>
      </c>
      <c r="M76" s="2" t="s">
        <v>328</v>
      </c>
      <c r="N76" s="2" t="s">
        <v>307</v>
      </c>
      <c r="O76" s="2" t="s">
        <v>256</v>
      </c>
      <c r="P76" s="2" t="s">
        <v>257</v>
      </c>
      <c r="Q76" s="2" t="s">
        <v>258</v>
      </c>
      <c r="R76" s="2" t="s">
        <v>259</v>
      </c>
      <c r="S76" s="2" t="s">
        <v>260</v>
      </c>
      <c r="X76" s="2" t="s">
        <v>275</v>
      </c>
      <c r="Y76" s="2" t="s">
        <v>269</v>
      </c>
      <c r="Z76" s="2" t="s">
        <v>316</v>
      </c>
      <c r="AA76" s="2" t="s">
        <v>269</v>
      </c>
      <c r="AF76" s="2">
        <v>1</v>
      </c>
      <c r="AO76" s="2" t="s">
        <v>289</v>
      </c>
      <c r="AP76" s="2">
        <v>10</v>
      </c>
    </row>
    <row r="77" spans="1:42">
      <c r="A77" s="2">
        <v>90</v>
      </c>
      <c r="C77" s="2" t="s">
        <v>2</v>
      </c>
      <c r="D77" s="2">
        <v>24</v>
      </c>
      <c r="E77" s="2" t="s">
        <v>266</v>
      </c>
      <c r="F77" s="2" t="s">
        <v>332</v>
      </c>
      <c r="G77" s="2" t="s">
        <v>252</v>
      </c>
      <c r="H77" s="2">
        <v>1</v>
      </c>
      <c r="I77" s="2" t="s">
        <v>370</v>
      </c>
      <c r="J77" s="2" t="s">
        <v>188</v>
      </c>
      <c r="K77" s="2" t="s">
        <v>113</v>
      </c>
      <c r="L77" s="2" t="s">
        <v>254</v>
      </c>
      <c r="M77" s="2" t="s">
        <v>255</v>
      </c>
      <c r="N77" s="2" t="s">
        <v>254</v>
      </c>
      <c r="O77" s="2" t="s">
        <v>256</v>
      </c>
      <c r="P77" s="2" t="s">
        <v>257</v>
      </c>
      <c r="Q77" s="2" t="s">
        <v>258</v>
      </c>
      <c r="R77" s="2" t="s">
        <v>259</v>
      </c>
      <c r="S77" s="2" t="s">
        <v>260</v>
      </c>
      <c r="X77" s="2" t="s">
        <v>275</v>
      </c>
      <c r="Y77" s="2" t="s">
        <v>293</v>
      </c>
      <c r="Z77" s="2" t="s">
        <v>309</v>
      </c>
      <c r="AA77" s="2" t="s">
        <v>281</v>
      </c>
      <c r="AB77" s="2">
        <v>1</v>
      </c>
      <c r="AC77" s="2">
        <v>1</v>
      </c>
      <c r="AF77" s="2">
        <v>1</v>
      </c>
      <c r="AG77" s="2">
        <v>1</v>
      </c>
      <c r="AO77" s="2" t="s">
        <v>289</v>
      </c>
      <c r="AP77" s="2">
        <v>15</v>
      </c>
    </row>
    <row r="78" spans="1:42">
      <c r="A78" s="2">
        <v>91</v>
      </c>
      <c r="C78" s="2" t="s">
        <v>2</v>
      </c>
      <c r="D78" s="2">
        <v>20</v>
      </c>
      <c r="E78" s="2" t="s">
        <v>250</v>
      </c>
      <c r="F78" s="2" t="s">
        <v>371</v>
      </c>
      <c r="G78" s="2" t="s">
        <v>252</v>
      </c>
      <c r="H78" s="2">
        <v>1</v>
      </c>
      <c r="I78" s="2" t="s">
        <v>372</v>
      </c>
      <c r="J78" s="2" t="s">
        <v>178</v>
      </c>
      <c r="L78" s="2" t="s">
        <v>254</v>
      </c>
      <c r="M78" s="2" t="s">
        <v>328</v>
      </c>
      <c r="N78" s="2" t="s">
        <v>254</v>
      </c>
      <c r="O78" s="2" t="s">
        <v>256</v>
      </c>
      <c r="P78" s="2" t="s">
        <v>257</v>
      </c>
      <c r="Q78" s="2" t="s">
        <v>258</v>
      </c>
      <c r="R78" s="2" t="s">
        <v>259</v>
      </c>
      <c r="S78" s="2" t="s">
        <v>260</v>
      </c>
      <c r="X78" s="2" t="s">
        <v>275</v>
      </c>
      <c r="Y78" s="2" t="s">
        <v>297</v>
      </c>
      <c r="Z78" s="2" t="s">
        <v>270</v>
      </c>
      <c r="AA78" s="2" t="s">
        <v>280</v>
      </c>
      <c r="AF78" s="2">
        <v>1</v>
      </c>
      <c r="AO78" s="2" t="s">
        <v>294</v>
      </c>
      <c r="AP78" s="2">
        <v>15</v>
      </c>
    </row>
    <row r="79" spans="1:42">
      <c r="A79" s="2">
        <v>92</v>
      </c>
      <c r="C79" s="2" t="s">
        <v>2</v>
      </c>
      <c r="D79" s="2">
        <v>21</v>
      </c>
      <c r="E79" s="2" t="s">
        <v>266</v>
      </c>
      <c r="F79" s="2" t="s">
        <v>308</v>
      </c>
      <c r="G79" s="2" t="s">
        <v>277</v>
      </c>
      <c r="I79" s="2">
        <v>21050000</v>
      </c>
      <c r="J79" s="2" t="s">
        <v>188</v>
      </c>
      <c r="K79" s="2" t="s">
        <v>373</v>
      </c>
      <c r="L79" s="2" t="s">
        <v>254</v>
      </c>
      <c r="M79" s="2" t="s">
        <v>328</v>
      </c>
      <c r="N79" s="2" t="s">
        <v>254</v>
      </c>
      <c r="O79" s="2" t="s">
        <v>256</v>
      </c>
      <c r="P79" s="2" t="s">
        <v>257</v>
      </c>
      <c r="Q79" s="2" t="s">
        <v>258</v>
      </c>
      <c r="R79" s="2" t="s">
        <v>259</v>
      </c>
      <c r="S79" s="2" t="s">
        <v>260</v>
      </c>
      <c r="X79" s="2" t="s">
        <v>309</v>
      </c>
      <c r="Y79" s="2" t="s">
        <v>269</v>
      </c>
      <c r="Z79" s="2" t="s">
        <v>270</v>
      </c>
      <c r="AA79" s="2" t="s">
        <v>264</v>
      </c>
      <c r="AF79" s="2">
        <v>1</v>
      </c>
      <c r="AH79" s="2">
        <v>1</v>
      </c>
      <c r="AO79" s="2" t="s">
        <v>374</v>
      </c>
      <c r="AP79" s="2">
        <v>5</v>
      </c>
    </row>
    <row r="80" spans="1:42">
      <c r="A80" s="2">
        <v>93</v>
      </c>
      <c r="C80" s="2" t="s">
        <v>2</v>
      </c>
      <c r="D80" s="2">
        <v>30</v>
      </c>
      <c r="E80" s="2" t="s">
        <v>250</v>
      </c>
      <c r="F80" s="2" t="s">
        <v>279</v>
      </c>
      <c r="G80" s="2" t="s">
        <v>277</v>
      </c>
      <c r="I80" s="2">
        <v>21870280</v>
      </c>
      <c r="J80" s="2" t="s">
        <v>188</v>
      </c>
      <c r="K80" s="2" t="s">
        <v>57</v>
      </c>
      <c r="L80" s="2" t="s">
        <v>254</v>
      </c>
      <c r="M80" s="2" t="s">
        <v>303</v>
      </c>
      <c r="N80" s="2" t="s">
        <v>254</v>
      </c>
      <c r="O80" s="2" t="s">
        <v>256</v>
      </c>
      <c r="P80" s="2" t="s">
        <v>257</v>
      </c>
      <c r="Q80" s="2" t="s">
        <v>258</v>
      </c>
      <c r="R80" s="2" t="s">
        <v>259</v>
      </c>
      <c r="S80" s="2" t="s">
        <v>260</v>
      </c>
      <c r="T80" s="2" t="s">
        <v>320</v>
      </c>
      <c r="X80" s="2" t="s">
        <v>275</v>
      </c>
      <c r="Y80" s="2" t="s">
        <v>297</v>
      </c>
      <c r="Z80" s="2" t="s">
        <v>321</v>
      </c>
      <c r="AA80" s="2" t="s">
        <v>281</v>
      </c>
      <c r="AF80" s="2">
        <v>1</v>
      </c>
      <c r="AO80" s="2" t="s">
        <v>265</v>
      </c>
      <c r="AP80" s="2">
        <v>15</v>
      </c>
    </row>
    <row r="81" spans="1:42">
      <c r="A81" s="2">
        <v>96</v>
      </c>
      <c r="C81" s="2" t="s">
        <v>2</v>
      </c>
      <c r="D81" s="2">
        <v>21</v>
      </c>
      <c r="E81" s="2" t="s">
        <v>266</v>
      </c>
      <c r="F81" s="2" t="s">
        <v>283</v>
      </c>
      <c r="G81" s="2" t="s">
        <v>277</v>
      </c>
      <c r="I81" s="2">
        <v>22011040</v>
      </c>
      <c r="J81" s="2" t="s">
        <v>188</v>
      </c>
      <c r="K81" s="2" t="s">
        <v>80</v>
      </c>
      <c r="L81" s="2" t="s">
        <v>254</v>
      </c>
      <c r="M81" s="2" t="s">
        <v>255</v>
      </c>
      <c r="N81" s="2" t="s">
        <v>254</v>
      </c>
      <c r="P81" s="2" t="s">
        <v>257</v>
      </c>
      <c r="Q81" s="2" t="s">
        <v>258</v>
      </c>
      <c r="R81" s="2" t="s">
        <v>259</v>
      </c>
      <c r="S81" s="2" t="s">
        <v>260</v>
      </c>
      <c r="T81" s="2" t="s">
        <v>320</v>
      </c>
      <c r="X81" s="2" t="s">
        <v>275</v>
      </c>
      <c r="Y81" s="2" t="s">
        <v>293</v>
      </c>
      <c r="Z81" s="2" t="s">
        <v>309</v>
      </c>
      <c r="AA81" s="2" t="s">
        <v>297</v>
      </c>
      <c r="AF81" s="2">
        <v>1</v>
      </c>
      <c r="AO81" s="2" t="s">
        <v>265</v>
      </c>
      <c r="AP81" s="2" t="s">
        <v>290</v>
      </c>
    </row>
    <row r="82" spans="1:42">
      <c r="A82" s="2">
        <v>97</v>
      </c>
      <c r="C82" s="2" t="s">
        <v>2</v>
      </c>
      <c r="D82" s="2">
        <v>23</v>
      </c>
      <c r="E82" s="2" t="s">
        <v>266</v>
      </c>
      <c r="F82" s="2" t="s">
        <v>267</v>
      </c>
      <c r="G82" s="2" t="s">
        <v>277</v>
      </c>
      <c r="I82" s="2">
        <v>21920060</v>
      </c>
      <c r="J82" s="2" t="s">
        <v>188</v>
      </c>
      <c r="K82" s="2" t="s">
        <v>159</v>
      </c>
      <c r="L82" s="2" t="s">
        <v>254</v>
      </c>
      <c r="M82" s="2" t="s">
        <v>328</v>
      </c>
      <c r="N82" s="2" t="s">
        <v>300</v>
      </c>
      <c r="O82" s="2" t="s">
        <v>256</v>
      </c>
      <c r="P82" s="2" t="s">
        <v>257</v>
      </c>
      <c r="R82" s="2" t="s">
        <v>259</v>
      </c>
      <c r="S82" s="2" t="s">
        <v>260</v>
      </c>
      <c r="X82" s="2" t="s">
        <v>268</v>
      </c>
      <c r="Y82" s="2" t="s">
        <v>293</v>
      </c>
      <c r="Z82" s="2" t="s">
        <v>302</v>
      </c>
      <c r="AA82" s="2" t="s">
        <v>293</v>
      </c>
      <c r="AF82" s="2">
        <v>1</v>
      </c>
      <c r="AH82" s="2">
        <v>1</v>
      </c>
      <c r="AO82" s="2" t="s">
        <v>289</v>
      </c>
      <c r="AP82" s="2">
        <v>5</v>
      </c>
    </row>
    <row r="83" spans="1:42">
      <c r="A83" s="2">
        <v>98</v>
      </c>
      <c r="C83" s="2" t="s">
        <v>2</v>
      </c>
      <c r="D83" s="2">
        <v>22</v>
      </c>
      <c r="E83" s="2" t="s">
        <v>266</v>
      </c>
      <c r="F83" s="2" t="s">
        <v>279</v>
      </c>
      <c r="G83" s="2" t="s">
        <v>277</v>
      </c>
      <c r="I83" s="2">
        <v>21930370</v>
      </c>
      <c r="J83" s="2" t="s">
        <v>188</v>
      </c>
      <c r="K83" s="2" t="s">
        <v>343</v>
      </c>
      <c r="L83" s="2" t="s">
        <v>254</v>
      </c>
      <c r="M83" s="2" t="s">
        <v>303</v>
      </c>
      <c r="N83" s="2" t="s">
        <v>254</v>
      </c>
      <c r="O83" s="2" t="s">
        <v>256</v>
      </c>
      <c r="P83" s="2" t="s">
        <v>257</v>
      </c>
      <c r="Q83" s="2" t="s">
        <v>258</v>
      </c>
      <c r="R83" s="2" t="s">
        <v>259</v>
      </c>
      <c r="S83" s="2" t="s">
        <v>260</v>
      </c>
      <c r="X83" s="2" t="s">
        <v>302</v>
      </c>
      <c r="Y83" s="2" t="s">
        <v>269</v>
      </c>
      <c r="Z83" s="2" t="s">
        <v>347</v>
      </c>
      <c r="AA83" s="2" t="s">
        <v>280</v>
      </c>
      <c r="AF83" s="2">
        <v>1</v>
      </c>
      <c r="AH83" s="2">
        <v>1</v>
      </c>
      <c r="AO83" s="2" t="s">
        <v>265</v>
      </c>
      <c r="AP83" s="2">
        <v>10</v>
      </c>
    </row>
    <row r="84" spans="1:42">
      <c r="A84" s="2">
        <v>99</v>
      </c>
      <c r="B84" s="2">
        <v>22221</v>
      </c>
      <c r="C84" s="2" t="s">
        <v>2</v>
      </c>
      <c r="D84" s="2">
        <v>37</v>
      </c>
      <c r="E84" s="2" t="s">
        <v>266</v>
      </c>
      <c r="F84" s="2" t="s">
        <v>308</v>
      </c>
      <c r="G84" s="2" t="s">
        <v>277</v>
      </c>
      <c r="I84" s="2" t="s">
        <v>375</v>
      </c>
      <c r="J84" s="2" t="s">
        <v>188</v>
      </c>
      <c r="K84" s="2" t="s">
        <v>170</v>
      </c>
      <c r="L84" s="2" t="s">
        <v>254</v>
      </c>
      <c r="M84" s="2" t="s">
        <v>255</v>
      </c>
      <c r="N84" s="2" t="s">
        <v>254</v>
      </c>
      <c r="O84" s="2" t="s">
        <v>256</v>
      </c>
      <c r="P84" s="2" t="s">
        <v>257</v>
      </c>
      <c r="Q84" s="2" t="s">
        <v>258</v>
      </c>
      <c r="R84" s="2" t="s">
        <v>259</v>
      </c>
      <c r="S84" s="2" t="s">
        <v>260</v>
      </c>
      <c r="X84" s="2" t="s">
        <v>268</v>
      </c>
      <c r="Y84" s="2" t="s">
        <v>286</v>
      </c>
      <c r="Z84" s="2" t="s">
        <v>270</v>
      </c>
      <c r="AA84" s="2" t="s">
        <v>376</v>
      </c>
      <c r="AG84" s="2">
        <v>1</v>
      </c>
      <c r="AO84" s="2" t="s">
        <v>282</v>
      </c>
      <c r="AP84" s="2">
        <v>50</v>
      </c>
    </row>
    <row r="85" spans="1:42">
      <c r="A85" s="2">
        <v>100</v>
      </c>
      <c r="C85" s="2" t="s">
        <v>2</v>
      </c>
      <c r="D85" s="2">
        <v>21</v>
      </c>
      <c r="E85" s="2" t="s">
        <v>266</v>
      </c>
      <c r="F85" s="2" t="s">
        <v>322</v>
      </c>
      <c r="G85" s="2" t="s">
        <v>277</v>
      </c>
      <c r="I85" s="2" t="s">
        <v>377</v>
      </c>
      <c r="J85" s="2" t="s">
        <v>188</v>
      </c>
      <c r="K85" s="2" t="s">
        <v>170</v>
      </c>
      <c r="L85" s="2" t="s">
        <v>254</v>
      </c>
      <c r="M85" s="2" t="s">
        <v>303</v>
      </c>
      <c r="N85" s="2" t="s">
        <v>300</v>
      </c>
      <c r="O85" s="2" t="s">
        <v>256</v>
      </c>
      <c r="P85" s="2" t="s">
        <v>257</v>
      </c>
      <c r="Q85" s="2" t="s">
        <v>258</v>
      </c>
      <c r="R85" s="2" t="s">
        <v>259</v>
      </c>
      <c r="S85" s="2" t="s">
        <v>260</v>
      </c>
      <c r="T85" s="2" t="s">
        <v>320</v>
      </c>
      <c r="X85" s="2" t="s">
        <v>275</v>
      </c>
      <c r="Y85" s="2" t="s">
        <v>262</v>
      </c>
      <c r="Z85" s="2" t="s">
        <v>321</v>
      </c>
      <c r="AA85" s="2" t="s">
        <v>262</v>
      </c>
      <c r="AG85" s="2">
        <v>1</v>
      </c>
      <c r="AO85" s="2" t="s">
        <v>265</v>
      </c>
      <c r="AP85" s="2">
        <v>25</v>
      </c>
    </row>
    <row r="86" spans="1:42">
      <c r="A86" s="2">
        <v>101</v>
      </c>
      <c r="C86" s="2" t="s">
        <v>2</v>
      </c>
      <c r="D86" s="2">
        <v>20</v>
      </c>
      <c r="E86" s="2" t="s">
        <v>266</v>
      </c>
      <c r="F86" s="2" t="s">
        <v>273</v>
      </c>
      <c r="G86" s="2" t="s">
        <v>252</v>
      </c>
      <c r="H86" s="2">
        <v>1</v>
      </c>
      <c r="I86" s="2" t="s">
        <v>378</v>
      </c>
      <c r="J86" s="2" t="s">
        <v>188</v>
      </c>
      <c r="K86" s="2" t="s">
        <v>123</v>
      </c>
      <c r="L86" s="2" t="s">
        <v>254</v>
      </c>
      <c r="M86" s="2" t="s">
        <v>328</v>
      </c>
      <c r="N86" s="2" t="s">
        <v>254</v>
      </c>
      <c r="P86" s="2" t="s">
        <v>257</v>
      </c>
      <c r="Q86" s="2" t="s">
        <v>258</v>
      </c>
      <c r="R86" s="2" t="s">
        <v>259</v>
      </c>
      <c r="S86" s="2" t="s">
        <v>260</v>
      </c>
      <c r="X86" s="2" t="s">
        <v>296</v>
      </c>
      <c r="Y86" s="2" t="s">
        <v>262</v>
      </c>
      <c r="Z86" s="2" t="s">
        <v>285</v>
      </c>
      <c r="AA86" s="2" t="s">
        <v>264</v>
      </c>
      <c r="AC86" s="2">
        <v>1</v>
      </c>
      <c r="AF86" s="2">
        <v>1</v>
      </c>
      <c r="AG86" s="2">
        <v>1</v>
      </c>
      <c r="AO86" s="2" t="s">
        <v>289</v>
      </c>
      <c r="AP86" s="2">
        <v>10</v>
      </c>
    </row>
    <row r="87" spans="1:42">
      <c r="A87" s="2">
        <v>102</v>
      </c>
      <c r="C87" s="2" t="s">
        <v>2</v>
      </c>
      <c r="D87" s="2">
        <v>19</v>
      </c>
      <c r="E87" s="2" t="s">
        <v>266</v>
      </c>
      <c r="F87" s="2" t="s">
        <v>308</v>
      </c>
      <c r="G87" s="2" t="s">
        <v>277</v>
      </c>
      <c r="I87" s="2" t="s">
        <v>377</v>
      </c>
      <c r="J87" s="2" t="s">
        <v>188</v>
      </c>
      <c r="K87" s="2" t="s">
        <v>170</v>
      </c>
      <c r="L87" s="2" t="s">
        <v>254</v>
      </c>
      <c r="M87" s="2" t="s">
        <v>328</v>
      </c>
      <c r="N87" s="2" t="s">
        <v>254</v>
      </c>
      <c r="O87" s="2" t="s">
        <v>256</v>
      </c>
      <c r="P87" s="2" t="s">
        <v>257</v>
      </c>
      <c r="Q87" s="2" t="s">
        <v>258</v>
      </c>
      <c r="R87" s="2" t="s">
        <v>259</v>
      </c>
      <c r="S87" s="2" t="s">
        <v>260</v>
      </c>
      <c r="X87" s="2" t="s">
        <v>275</v>
      </c>
      <c r="Y87" s="2" t="s">
        <v>262</v>
      </c>
      <c r="Z87" s="2" t="s">
        <v>270</v>
      </c>
      <c r="AA87" s="2" t="s">
        <v>297</v>
      </c>
      <c r="AF87" s="2">
        <v>1</v>
      </c>
      <c r="AG87" s="2">
        <v>1</v>
      </c>
      <c r="AO87" s="2" t="s">
        <v>294</v>
      </c>
      <c r="AP87" s="2">
        <v>10</v>
      </c>
    </row>
    <row r="88" spans="1:42">
      <c r="A88" s="2">
        <v>103</v>
      </c>
      <c r="C88" s="2" t="s">
        <v>2</v>
      </c>
      <c r="D88" s="2">
        <v>23</v>
      </c>
      <c r="E88" s="2" t="s">
        <v>266</v>
      </c>
      <c r="F88" s="2" t="s">
        <v>279</v>
      </c>
      <c r="G88" s="2" t="s">
        <v>252</v>
      </c>
      <c r="H88" s="2">
        <v>1</v>
      </c>
      <c r="I88" s="2">
        <v>22723090</v>
      </c>
      <c r="J88" s="2" t="s">
        <v>188</v>
      </c>
      <c r="K88" s="2" t="s">
        <v>158</v>
      </c>
      <c r="L88" s="2" t="s">
        <v>254</v>
      </c>
      <c r="M88" s="2" t="s">
        <v>303</v>
      </c>
      <c r="N88" s="2" t="s">
        <v>254</v>
      </c>
      <c r="O88" s="2" t="s">
        <v>256</v>
      </c>
      <c r="P88" s="2" t="s">
        <v>257</v>
      </c>
      <c r="Q88" s="2" t="s">
        <v>258</v>
      </c>
      <c r="R88" s="2" t="s">
        <v>259</v>
      </c>
      <c r="S88" s="2" t="s">
        <v>260</v>
      </c>
      <c r="X88" s="2" t="s">
        <v>275</v>
      </c>
      <c r="Y88" s="2" t="s">
        <v>281</v>
      </c>
      <c r="Z88" s="2" t="s">
        <v>270</v>
      </c>
      <c r="AA88" s="2" t="s">
        <v>281</v>
      </c>
      <c r="AG88" s="2">
        <v>1</v>
      </c>
      <c r="AH88" s="2">
        <v>1</v>
      </c>
      <c r="AI88" s="2">
        <v>1</v>
      </c>
      <c r="AO88" s="2" t="s">
        <v>282</v>
      </c>
      <c r="AP88" s="2">
        <v>30</v>
      </c>
    </row>
    <row r="89" spans="1:42">
      <c r="A89" s="2">
        <v>107</v>
      </c>
      <c r="B89" s="2">
        <v>22230</v>
      </c>
      <c r="C89" s="2" t="s">
        <v>2</v>
      </c>
      <c r="D89" s="2">
        <v>25</v>
      </c>
      <c r="E89" s="2" t="s">
        <v>266</v>
      </c>
      <c r="F89" s="2" t="s">
        <v>308</v>
      </c>
      <c r="G89" s="2" t="s">
        <v>277</v>
      </c>
      <c r="I89" s="2">
        <v>20550170</v>
      </c>
      <c r="J89" s="2" t="s">
        <v>188</v>
      </c>
      <c r="K89" s="2" t="s">
        <v>119</v>
      </c>
      <c r="L89" s="2" t="s">
        <v>254</v>
      </c>
      <c r="M89" s="2" t="s">
        <v>328</v>
      </c>
      <c r="N89" s="2" t="s">
        <v>254</v>
      </c>
      <c r="O89" s="2" t="s">
        <v>256</v>
      </c>
      <c r="P89" s="2" t="s">
        <v>257</v>
      </c>
      <c r="Q89" s="2" t="s">
        <v>258</v>
      </c>
      <c r="R89" s="2" t="s">
        <v>259</v>
      </c>
      <c r="S89" s="2" t="s">
        <v>260</v>
      </c>
      <c r="X89" s="2" t="s">
        <v>275</v>
      </c>
      <c r="Y89" s="2" t="s">
        <v>269</v>
      </c>
      <c r="Z89" s="2" t="s">
        <v>309</v>
      </c>
      <c r="AA89" s="2" t="s">
        <v>293</v>
      </c>
      <c r="AF89" s="2">
        <v>1</v>
      </c>
      <c r="AG89" s="2">
        <v>1</v>
      </c>
      <c r="AO89" s="2" t="s">
        <v>289</v>
      </c>
      <c r="AP89" s="2">
        <v>10</v>
      </c>
    </row>
    <row r="90" spans="1:42">
      <c r="A90" s="2">
        <v>108</v>
      </c>
      <c r="C90" s="2" t="s">
        <v>2</v>
      </c>
      <c r="D90" s="2">
        <v>21</v>
      </c>
      <c r="E90" s="2" t="s">
        <v>266</v>
      </c>
      <c r="F90" s="2" t="s">
        <v>379</v>
      </c>
      <c r="G90" s="2" t="s">
        <v>252</v>
      </c>
      <c r="H90" s="2">
        <v>1</v>
      </c>
      <c r="I90" s="2">
        <v>20550040</v>
      </c>
      <c r="J90" s="2" t="s">
        <v>188</v>
      </c>
      <c r="K90" s="2" t="s">
        <v>160</v>
      </c>
      <c r="L90" s="2" t="s">
        <v>254</v>
      </c>
      <c r="M90" s="2" t="s">
        <v>255</v>
      </c>
      <c r="N90" s="2" t="s">
        <v>254</v>
      </c>
      <c r="O90" s="2" t="s">
        <v>256</v>
      </c>
      <c r="P90" s="2" t="s">
        <v>257</v>
      </c>
      <c r="Q90" s="2" t="s">
        <v>258</v>
      </c>
      <c r="R90" s="2" t="s">
        <v>259</v>
      </c>
      <c r="X90" s="2" t="s">
        <v>275</v>
      </c>
      <c r="Y90" s="2" t="s">
        <v>280</v>
      </c>
      <c r="Z90" s="2" t="s">
        <v>302</v>
      </c>
      <c r="AA90" s="2" t="s">
        <v>280</v>
      </c>
      <c r="AC90" s="2">
        <v>1</v>
      </c>
      <c r="AG90" s="2">
        <v>1</v>
      </c>
      <c r="AO90" s="2" t="s">
        <v>289</v>
      </c>
      <c r="AP90" s="2">
        <v>10</v>
      </c>
    </row>
    <row r="91" spans="1:42">
      <c r="A91" s="2">
        <v>109</v>
      </c>
      <c r="B91" s="2">
        <v>20510</v>
      </c>
      <c r="C91" s="2" t="s">
        <v>2</v>
      </c>
      <c r="D91" s="2">
        <v>19</v>
      </c>
      <c r="E91" s="2" t="s">
        <v>266</v>
      </c>
      <c r="F91" s="2" t="s">
        <v>267</v>
      </c>
      <c r="G91" s="2" t="s">
        <v>252</v>
      </c>
      <c r="H91" s="2">
        <v>2</v>
      </c>
      <c r="I91" s="2">
        <v>21941090</v>
      </c>
      <c r="J91" s="2" t="s">
        <v>188</v>
      </c>
      <c r="K91" s="2" t="s">
        <v>110</v>
      </c>
      <c r="L91" s="2" t="s">
        <v>254</v>
      </c>
      <c r="M91" s="2" t="s">
        <v>255</v>
      </c>
      <c r="N91" s="2" t="s">
        <v>300</v>
      </c>
      <c r="O91" s="2" t="s">
        <v>256</v>
      </c>
      <c r="P91" s="2" t="s">
        <v>257</v>
      </c>
      <c r="R91" s="2" t="s">
        <v>259</v>
      </c>
      <c r="S91" s="2" t="s">
        <v>260</v>
      </c>
      <c r="X91" s="2" t="s">
        <v>268</v>
      </c>
      <c r="Y91" s="2" t="s">
        <v>304</v>
      </c>
      <c r="Z91" s="2" t="s">
        <v>270</v>
      </c>
      <c r="AA91" s="2" t="s">
        <v>269</v>
      </c>
      <c r="AB91" s="2">
        <v>1</v>
      </c>
      <c r="AF91" s="2">
        <v>1</v>
      </c>
      <c r="AG91" s="2">
        <v>1</v>
      </c>
      <c r="AH91" s="2">
        <v>1</v>
      </c>
      <c r="AO91" s="2" t="s">
        <v>265</v>
      </c>
      <c r="AP91" s="2">
        <v>15</v>
      </c>
    </row>
    <row r="92" spans="1:42">
      <c r="A92" s="2">
        <v>110</v>
      </c>
      <c r="C92" s="2" t="s">
        <v>2</v>
      </c>
      <c r="D92" s="2">
        <v>21</v>
      </c>
      <c r="E92" s="2" t="s">
        <v>250</v>
      </c>
      <c r="F92" s="2" t="s">
        <v>267</v>
      </c>
      <c r="G92" s="2" t="s">
        <v>252</v>
      </c>
      <c r="H92" s="2">
        <v>2</v>
      </c>
      <c r="I92" s="2">
        <v>26564070</v>
      </c>
      <c r="J92" s="2" t="s">
        <v>182</v>
      </c>
      <c r="L92" s="2" t="s">
        <v>300</v>
      </c>
      <c r="M92" s="2" t="s">
        <v>328</v>
      </c>
      <c r="N92" s="2" t="s">
        <v>254</v>
      </c>
      <c r="O92" s="2" t="s">
        <v>256</v>
      </c>
      <c r="P92" s="2" t="s">
        <v>257</v>
      </c>
      <c r="Q92" s="2" t="s">
        <v>258</v>
      </c>
      <c r="R92" s="2" t="s">
        <v>259</v>
      </c>
      <c r="S92" s="2" t="s">
        <v>260</v>
      </c>
      <c r="X92" s="2" t="s">
        <v>263</v>
      </c>
      <c r="Y92" s="2" t="s">
        <v>304</v>
      </c>
      <c r="Z92" s="2" t="s">
        <v>321</v>
      </c>
      <c r="AA92" s="2" t="s">
        <v>269</v>
      </c>
      <c r="AB92" s="2">
        <v>1</v>
      </c>
      <c r="AF92" s="2">
        <v>1</v>
      </c>
      <c r="AJ92" s="2">
        <v>1</v>
      </c>
      <c r="AO92" s="2" t="s">
        <v>271</v>
      </c>
      <c r="AP92" s="2">
        <v>30</v>
      </c>
    </row>
    <row r="93" spans="1:42">
      <c r="A93" s="2">
        <v>111</v>
      </c>
      <c r="C93" s="2" t="s">
        <v>2</v>
      </c>
      <c r="D93" s="2">
        <v>20</v>
      </c>
      <c r="E93" s="2" t="s">
        <v>266</v>
      </c>
      <c r="F93" s="2" t="s">
        <v>251</v>
      </c>
      <c r="G93" s="2" t="s">
        <v>277</v>
      </c>
      <c r="I93" s="2">
        <v>21842580</v>
      </c>
      <c r="J93" s="2" t="s">
        <v>188</v>
      </c>
      <c r="K93" s="2" t="s">
        <v>155</v>
      </c>
      <c r="L93" s="2" t="s">
        <v>254</v>
      </c>
      <c r="M93" s="2" t="s">
        <v>255</v>
      </c>
      <c r="N93" s="2" t="s">
        <v>254</v>
      </c>
      <c r="P93" s="2" t="s">
        <v>257</v>
      </c>
      <c r="Q93" s="2" t="s">
        <v>258</v>
      </c>
      <c r="R93" s="2" t="s">
        <v>259</v>
      </c>
      <c r="S93" s="2" t="s">
        <v>260</v>
      </c>
      <c r="X93" s="2" t="s">
        <v>268</v>
      </c>
      <c r="Y93" s="2" t="s">
        <v>338</v>
      </c>
      <c r="Z93" s="2" t="s">
        <v>316</v>
      </c>
      <c r="AA93" s="2" t="s">
        <v>380</v>
      </c>
      <c r="AG93" s="2">
        <v>1</v>
      </c>
      <c r="AO93" s="2" t="s">
        <v>282</v>
      </c>
      <c r="AP93" s="2">
        <v>30</v>
      </c>
    </row>
    <row r="94" spans="1:42">
      <c r="A94" s="2">
        <v>112</v>
      </c>
      <c r="C94" s="2" t="s">
        <v>2</v>
      </c>
      <c r="D94" s="2">
        <v>21</v>
      </c>
      <c r="E94" s="2" t="s">
        <v>266</v>
      </c>
      <c r="F94" s="2" t="s">
        <v>308</v>
      </c>
      <c r="G94" s="2" t="s">
        <v>277</v>
      </c>
      <c r="I94" s="2">
        <v>21046635</v>
      </c>
      <c r="J94" s="2" t="s">
        <v>188</v>
      </c>
      <c r="K94" s="2" t="s">
        <v>63</v>
      </c>
      <c r="L94" s="2" t="s">
        <v>254</v>
      </c>
      <c r="M94" s="2" t="s">
        <v>303</v>
      </c>
      <c r="N94" s="2" t="s">
        <v>254</v>
      </c>
      <c r="O94" s="2" t="s">
        <v>256</v>
      </c>
      <c r="P94" s="2" t="s">
        <v>257</v>
      </c>
      <c r="Q94" s="2" t="s">
        <v>258</v>
      </c>
      <c r="R94" s="2" t="s">
        <v>259</v>
      </c>
      <c r="S94" s="2" t="s">
        <v>260</v>
      </c>
      <c r="X94" s="2" t="s">
        <v>313</v>
      </c>
      <c r="Y94" s="2" t="s">
        <v>304</v>
      </c>
      <c r="Z94" s="2" t="s">
        <v>263</v>
      </c>
      <c r="AA94" s="2" t="s">
        <v>304</v>
      </c>
      <c r="AB94" s="2">
        <v>1</v>
      </c>
      <c r="AF94" s="2">
        <v>1</v>
      </c>
      <c r="AG94" s="2">
        <v>1</v>
      </c>
      <c r="AH94" s="2">
        <v>1</v>
      </c>
      <c r="AI94" s="2">
        <v>1</v>
      </c>
      <c r="AN94" s="2">
        <v>1</v>
      </c>
      <c r="AO94" s="2" t="s">
        <v>265</v>
      </c>
      <c r="AP94" s="2">
        <v>10</v>
      </c>
    </row>
    <row r="95" spans="1:42">
      <c r="A95" s="2">
        <v>113</v>
      </c>
      <c r="C95" s="2" t="s">
        <v>2</v>
      </c>
      <c r="D95" s="2">
        <v>24</v>
      </c>
      <c r="E95" s="2" t="s">
        <v>266</v>
      </c>
      <c r="F95" s="2" t="s">
        <v>283</v>
      </c>
      <c r="G95" s="2" t="s">
        <v>252</v>
      </c>
      <c r="H95" s="2">
        <v>2</v>
      </c>
      <c r="I95" s="2" t="s">
        <v>381</v>
      </c>
      <c r="J95" s="2" t="s">
        <v>178</v>
      </c>
      <c r="L95" s="2" t="s">
        <v>254</v>
      </c>
      <c r="M95" s="2" t="s">
        <v>255</v>
      </c>
      <c r="N95" s="2" t="s">
        <v>300</v>
      </c>
      <c r="O95" s="2" t="s">
        <v>256</v>
      </c>
      <c r="P95" s="2" t="s">
        <v>257</v>
      </c>
      <c r="Q95" s="2" t="s">
        <v>258</v>
      </c>
      <c r="R95" s="2" t="s">
        <v>259</v>
      </c>
      <c r="S95" s="2" t="s">
        <v>260</v>
      </c>
      <c r="X95" s="2" t="s">
        <v>275</v>
      </c>
      <c r="Y95" s="2" t="s">
        <v>281</v>
      </c>
      <c r="Z95" s="2" t="s">
        <v>302</v>
      </c>
      <c r="AA95" s="2" t="s">
        <v>269</v>
      </c>
      <c r="AC95" s="2">
        <v>1</v>
      </c>
      <c r="AF95" s="2">
        <v>1</v>
      </c>
      <c r="AG95" s="2">
        <v>1</v>
      </c>
      <c r="AO95" s="2" t="s">
        <v>294</v>
      </c>
      <c r="AP95" s="2" t="s">
        <v>290</v>
      </c>
    </row>
    <row r="96" spans="1:42">
      <c r="A96" s="2">
        <v>114</v>
      </c>
      <c r="B96" s="2">
        <v>21930</v>
      </c>
      <c r="C96" s="2" t="s">
        <v>2</v>
      </c>
      <c r="D96" s="2">
        <v>21</v>
      </c>
      <c r="E96" s="2" t="s">
        <v>250</v>
      </c>
      <c r="F96" s="2" t="s">
        <v>283</v>
      </c>
      <c r="G96" s="2" t="s">
        <v>277</v>
      </c>
      <c r="I96" s="2" t="s">
        <v>382</v>
      </c>
      <c r="J96" s="2" t="s">
        <v>188</v>
      </c>
      <c r="K96" s="2" t="s">
        <v>92</v>
      </c>
      <c r="L96" s="2" t="s">
        <v>254</v>
      </c>
      <c r="M96" s="2" t="s">
        <v>328</v>
      </c>
      <c r="N96" s="2" t="s">
        <v>254</v>
      </c>
      <c r="O96" s="2" t="s">
        <v>256</v>
      </c>
      <c r="P96" s="2" t="s">
        <v>257</v>
      </c>
      <c r="Q96" s="2" t="s">
        <v>258</v>
      </c>
      <c r="R96" s="2" t="s">
        <v>259</v>
      </c>
      <c r="S96" s="2" t="s">
        <v>260</v>
      </c>
      <c r="X96" s="2" t="s">
        <v>263</v>
      </c>
      <c r="Y96" s="2" t="s">
        <v>350</v>
      </c>
      <c r="Z96" s="2" t="s">
        <v>321</v>
      </c>
      <c r="AA96" s="2" t="s">
        <v>350</v>
      </c>
      <c r="AC96" s="2">
        <v>1</v>
      </c>
      <c r="AO96" s="2" t="s">
        <v>318</v>
      </c>
      <c r="AP96" s="2">
        <v>15</v>
      </c>
    </row>
    <row r="97" spans="1:42">
      <c r="A97" s="2">
        <v>115</v>
      </c>
      <c r="C97" s="2" t="s">
        <v>2</v>
      </c>
      <c r="D97" s="2">
        <v>23</v>
      </c>
      <c r="E97" s="2" t="s">
        <v>266</v>
      </c>
      <c r="F97" s="2" t="s">
        <v>371</v>
      </c>
      <c r="G97" s="2" t="s">
        <v>252</v>
      </c>
      <c r="H97" s="2">
        <v>2</v>
      </c>
      <c r="I97" s="2" t="s">
        <v>383</v>
      </c>
      <c r="J97" s="2" t="s">
        <v>188</v>
      </c>
      <c r="K97" s="2" t="s">
        <v>109</v>
      </c>
      <c r="L97" s="2" t="s">
        <v>300</v>
      </c>
      <c r="M97" s="2" t="s">
        <v>328</v>
      </c>
      <c r="N97" s="2" t="s">
        <v>254</v>
      </c>
      <c r="O97" s="2" t="s">
        <v>256</v>
      </c>
      <c r="P97" s="2" t="s">
        <v>257</v>
      </c>
      <c r="Q97" s="2" t="s">
        <v>258</v>
      </c>
      <c r="R97" s="2" t="s">
        <v>259</v>
      </c>
      <c r="S97" s="2" t="s">
        <v>260</v>
      </c>
      <c r="X97" s="2" t="s">
        <v>275</v>
      </c>
      <c r="Y97" s="2" t="s">
        <v>288</v>
      </c>
      <c r="Z97" s="2" t="s">
        <v>302</v>
      </c>
      <c r="AA97" s="2" t="s">
        <v>280</v>
      </c>
      <c r="AB97" s="2">
        <v>1</v>
      </c>
      <c r="AO97" s="2" t="s">
        <v>289</v>
      </c>
      <c r="AP97" s="2">
        <v>5</v>
      </c>
    </row>
    <row r="98" spans="1:42">
      <c r="A98" s="2">
        <v>116</v>
      </c>
      <c r="C98" s="2" t="s">
        <v>2</v>
      </c>
      <c r="D98" s="2">
        <v>23</v>
      </c>
      <c r="E98" s="2" t="s">
        <v>266</v>
      </c>
      <c r="F98" s="2" t="s">
        <v>251</v>
      </c>
      <c r="G98" s="2" t="s">
        <v>252</v>
      </c>
      <c r="H98" s="2">
        <v>1</v>
      </c>
      <c r="I98" s="2">
        <v>20231006</v>
      </c>
      <c r="J98" s="2" t="s">
        <v>188</v>
      </c>
      <c r="K98" s="2" t="s">
        <v>61</v>
      </c>
      <c r="L98" s="2" t="s">
        <v>254</v>
      </c>
      <c r="M98" s="2" t="s">
        <v>255</v>
      </c>
      <c r="N98" s="2" t="s">
        <v>254</v>
      </c>
      <c r="O98" s="2" t="s">
        <v>256</v>
      </c>
      <c r="P98" s="2" t="s">
        <v>257</v>
      </c>
      <c r="Q98" s="2" t="s">
        <v>258</v>
      </c>
      <c r="R98" s="2" t="s">
        <v>259</v>
      </c>
      <c r="S98" s="2" t="s">
        <v>260</v>
      </c>
      <c r="X98" s="2" t="s">
        <v>275</v>
      </c>
      <c r="Y98" s="2" t="s">
        <v>304</v>
      </c>
      <c r="Z98" s="2" t="s">
        <v>270</v>
      </c>
      <c r="AA98" s="2" t="s">
        <v>280</v>
      </c>
      <c r="AB98" s="2">
        <v>1</v>
      </c>
      <c r="AF98" s="2">
        <v>1</v>
      </c>
      <c r="AO98" s="2" t="s">
        <v>310</v>
      </c>
      <c r="AP98" s="2">
        <v>40</v>
      </c>
    </row>
    <row r="99" spans="1:42">
      <c r="A99" s="2">
        <v>117</v>
      </c>
      <c r="B99" s="2">
        <v>23017</v>
      </c>
      <c r="C99" s="2" t="s">
        <v>2</v>
      </c>
      <c r="D99" s="2">
        <v>19</v>
      </c>
      <c r="E99" s="2" t="s">
        <v>266</v>
      </c>
      <c r="F99" s="2" t="s">
        <v>283</v>
      </c>
      <c r="G99" s="2" t="s">
        <v>277</v>
      </c>
      <c r="I99" s="2">
        <v>23080050</v>
      </c>
      <c r="J99" s="2" t="s">
        <v>188</v>
      </c>
      <c r="K99" s="2" t="s">
        <v>71</v>
      </c>
      <c r="L99" s="2" t="s">
        <v>254</v>
      </c>
      <c r="M99" s="2" t="s">
        <v>255</v>
      </c>
      <c r="N99" s="2" t="s">
        <v>254</v>
      </c>
      <c r="O99" s="2" t="s">
        <v>256</v>
      </c>
      <c r="Q99" s="2" t="s">
        <v>258</v>
      </c>
      <c r="R99" s="2" t="s">
        <v>259</v>
      </c>
      <c r="S99" s="2" t="s">
        <v>260</v>
      </c>
      <c r="X99" s="2" t="s">
        <v>275</v>
      </c>
      <c r="Y99" s="2" t="s">
        <v>274</v>
      </c>
      <c r="Z99" s="2" t="s">
        <v>263</v>
      </c>
      <c r="AA99" s="2" t="s">
        <v>314</v>
      </c>
      <c r="AF99" s="2">
        <v>1</v>
      </c>
      <c r="AO99" s="2" t="s">
        <v>310</v>
      </c>
      <c r="AP99" s="2">
        <v>5</v>
      </c>
    </row>
    <row r="100" spans="1:42">
      <c r="A100" s="2">
        <v>118</v>
      </c>
      <c r="B100" s="2">
        <v>36570</v>
      </c>
      <c r="C100" s="2" t="s">
        <v>2</v>
      </c>
      <c r="D100" s="2">
        <v>19</v>
      </c>
      <c r="E100" s="2" t="s">
        <v>266</v>
      </c>
      <c r="F100" s="2" t="s">
        <v>279</v>
      </c>
      <c r="G100" s="2" t="s">
        <v>277</v>
      </c>
      <c r="I100" s="2" t="s">
        <v>384</v>
      </c>
      <c r="J100" s="2" t="s">
        <v>188</v>
      </c>
      <c r="K100" s="2" t="s">
        <v>55</v>
      </c>
      <c r="L100" s="2" t="s">
        <v>254</v>
      </c>
      <c r="M100" s="2" t="s">
        <v>255</v>
      </c>
      <c r="N100" s="2" t="s">
        <v>19</v>
      </c>
      <c r="P100" s="2" t="s">
        <v>257</v>
      </c>
      <c r="R100" s="2" t="s">
        <v>259</v>
      </c>
      <c r="X100" s="2" t="s">
        <v>302</v>
      </c>
      <c r="Y100" s="2" t="s">
        <v>280</v>
      </c>
      <c r="Z100" s="2" t="s">
        <v>316</v>
      </c>
      <c r="AA100" s="2" t="s">
        <v>297</v>
      </c>
      <c r="AG100" s="2">
        <v>1</v>
      </c>
      <c r="AO100" s="2" t="s">
        <v>265</v>
      </c>
      <c r="AP100" s="2">
        <v>5</v>
      </c>
    </row>
    <row r="101" spans="1:42">
      <c r="A101" s="2">
        <v>119</v>
      </c>
      <c r="C101" s="2" t="s">
        <v>2</v>
      </c>
      <c r="D101" s="2">
        <v>25</v>
      </c>
      <c r="E101" s="2" t="s">
        <v>266</v>
      </c>
      <c r="F101" s="2" t="s">
        <v>267</v>
      </c>
      <c r="G101" s="2" t="s">
        <v>252</v>
      </c>
      <c r="H101" s="2">
        <v>1</v>
      </c>
      <c r="I101" s="2">
        <v>21931380</v>
      </c>
      <c r="J101" s="2" t="s">
        <v>188</v>
      </c>
      <c r="K101" s="2" t="s">
        <v>110</v>
      </c>
      <c r="L101" s="2" t="s">
        <v>254</v>
      </c>
      <c r="M101" s="2" t="s">
        <v>306</v>
      </c>
      <c r="N101" s="2" t="s">
        <v>254</v>
      </c>
      <c r="O101" s="2" t="s">
        <v>256</v>
      </c>
      <c r="P101" s="2" t="s">
        <v>257</v>
      </c>
      <c r="Q101" s="2" t="s">
        <v>258</v>
      </c>
      <c r="R101" s="2" t="s">
        <v>259</v>
      </c>
      <c r="S101" s="2" t="s">
        <v>260</v>
      </c>
      <c r="X101" s="2" t="s">
        <v>275</v>
      </c>
      <c r="Y101" s="2" t="s">
        <v>269</v>
      </c>
      <c r="Z101" s="2" t="s">
        <v>270</v>
      </c>
      <c r="AA101" s="2" t="s">
        <v>269</v>
      </c>
      <c r="AF101" s="2">
        <v>1</v>
      </c>
      <c r="AO101" s="2" t="s">
        <v>265</v>
      </c>
      <c r="AP101" s="2">
        <v>10</v>
      </c>
    </row>
    <row r="102" spans="1:42">
      <c r="A102" s="2">
        <v>120</v>
      </c>
      <c r="B102" s="2">
        <v>26572</v>
      </c>
      <c r="C102" s="2" t="s">
        <v>2</v>
      </c>
      <c r="D102" s="2">
        <v>47</v>
      </c>
      <c r="E102" s="2" t="s">
        <v>266</v>
      </c>
      <c r="F102" s="2" t="s">
        <v>322</v>
      </c>
      <c r="G102" s="2" t="s">
        <v>277</v>
      </c>
      <c r="I102" s="2" t="s">
        <v>385</v>
      </c>
      <c r="J102" s="2" t="s">
        <v>182</v>
      </c>
      <c r="L102" s="2" t="s">
        <v>254</v>
      </c>
      <c r="M102" s="2" t="s">
        <v>312</v>
      </c>
      <c r="N102" s="2" t="s">
        <v>254</v>
      </c>
      <c r="W102" s="2" t="s">
        <v>359</v>
      </c>
      <c r="X102" s="2" t="s">
        <v>261</v>
      </c>
      <c r="Y102" s="2" t="s">
        <v>264</v>
      </c>
      <c r="Z102" s="2" t="s">
        <v>309</v>
      </c>
      <c r="AA102" s="2" t="s">
        <v>264</v>
      </c>
      <c r="AG102" s="2">
        <v>1</v>
      </c>
      <c r="AO102" s="2" t="s">
        <v>289</v>
      </c>
      <c r="AP102" s="2" t="s">
        <v>272</v>
      </c>
    </row>
    <row r="103" spans="1:42">
      <c r="A103" s="2">
        <v>121</v>
      </c>
      <c r="C103" s="2" t="s">
        <v>2</v>
      </c>
      <c r="D103" s="2">
        <v>21</v>
      </c>
      <c r="E103" s="2" t="s">
        <v>266</v>
      </c>
      <c r="F103" s="2" t="s">
        <v>322</v>
      </c>
      <c r="G103" s="2" t="s">
        <v>252</v>
      </c>
      <c r="H103" s="2">
        <v>0</v>
      </c>
      <c r="I103" s="2">
        <v>21555250</v>
      </c>
      <c r="J103" s="2" t="s">
        <v>188</v>
      </c>
      <c r="K103" s="2" t="s">
        <v>121</v>
      </c>
      <c r="L103" s="2" t="s">
        <v>254</v>
      </c>
      <c r="M103" s="2" t="s">
        <v>303</v>
      </c>
      <c r="N103" s="2" t="s">
        <v>254</v>
      </c>
      <c r="O103" s="2" t="s">
        <v>256</v>
      </c>
      <c r="P103" s="2" t="s">
        <v>257</v>
      </c>
      <c r="Q103" s="2" t="s">
        <v>258</v>
      </c>
      <c r="R103" s="2" t="s">
        <v>259</v>
      </c>
      <c r="S103" s="2" t="s">
        <v>260</v>
      </c>
      <c r="X103" s="2" t="s">
        <v>296</v>
      </c>
      <c r="Y103" s="2" t="s">
        <v>281</v>
      </c>
      <c r="Z103" s="2" t="s">
        <v>386</v>
      </c>
      <c r="AA103" s="2" t="s">
        <v>262</v>
      </c>
      <c r="AF103" s="2">
        <v>1</v>
      </c>
      <c r="AI103" s="2">
        <v>1</v>
      </c>
      <c r="AN103" s="2">
        <v>1</v>
      </c>
      <c r="AO103" s="2" t="s">
        <v>265</v>
      </c>
      <c r="AP103" s="2">
        <v>15</v>
      </c>
    </row>
    <row r="104" spans="1:42">
      <c r="A104" s="2">
        <v>122</v>
      </c>
      <c r="B104" s="2">
        <v>21941</v>
      </c>
      <c r="C104" s="2" t="s">
        <v>2</v>
      </c>
      <c r="D104" s="2">
        <v>19</v>
      </c>
      <c r="E104" s="2" t="s">
        <v>266</v>
      </c>
      <c r="F104" s="2" t="s">
        <v>308</v>
      </c>
      <c r="G104" s="2" t="s">
        <v>277</v>
      </c>
      <c r="I104" s="2">
        <v>21941807</v>
      </c>
      <c r="J104" s="2" t="s">
        <v>188</v>
      </c>
      <c r="K104" s="2" t="s">
        <v>76</v>
      </c>
      <c r="L104" s="2" t="s">
        <v>254</v>
      </c>
      <c r="M104" s="2" t="s">
        <v>303</v>
      </c>
      <c r="N104" s="2" t="s">
        <v>254</v>
      </c>
      <c r="O104" s="2" t="s">
        <v>256</v>
      </c>
      <c r="P104" s="2" t="s">
        <v>257</v>
      </c>
      <c r="Q104" s="2" t="s">
        <v>258</v>
      </c>
      <c r="R104" s="2" t="s">
        <v>259</v>
      </c>
      <c r="S104" s="2" t="s">
        <v>260</v>
      </c>
      <c r="T104" s="2" t="s">
        <v>320</v>
      </c>
      <c r="U104" s="2" t="s">
        <v>387</v>
      </c>
      <c r="X104" s="2" t="s">
        <v>268</v>
      </c>
      <c r="Y104" s="2" t="s">
        <v>288</v>
      </c>
      <c r="Z104" s="2" t="s">
        <v>263</v>
      </c>
      <c r="AA104" s="2" t="s">
        <v>304</v>
      </c>
      <c r="AH104" s="2">
        <v>1</v>
      </c>
      <c r="AO104" s="2" t="s">
        <v>374</v>
      </c>
      <c r="AP104" s="2">
        <v>20</v>
      </c>
    </row>
    <row r="105" spans="1:42">
      <c r="A105" s="2">
        <v>123</v>
      </c>
      <c r="C105" s="2" t="s">
        <v>2</v>
      </c>
      <c r="D105" s="2">
        <v>18</v>
      </c>
      <c r="E105" s="2" t="s">
        <v>266</v>
      </c>
      <c r="F105" s="2" t="s">
        <v>308</v>
      </c>
      <c r="G105" s="2" t="s">
        <v>277</v>
      </c>
      <c r="I105" s="2">
        <v>21864220</v>
      </c>
      <c r="J105" s="2" t="s">
        <v>188</v>
      </c>
      <c r="K105" s="2" t="s">
        <v>57</v>
      </c>
      <c r="L105" s="2" t="s">
        <v>254</v>
      </c>
      <c r="M105" s="2" t="s">
        <v>312</v>
      </c>
      <c r="N105" s="2" t="s">
        <v>307</v>
      </c>
      <c r="V105" s="2" t="s">
        <v>388</v>
      </c>
      <c r="W105" s="2" t="s">
        <v>359</v>
      </c>
      <c r="X105" s="2" t="s">
        <v>275</v>
      </c>
      <c r="Y105" s="2" t="s">
        <v>274</v>
      </c>
      <c r="Z105" s="2" t="s">
        <v>263</v>
      </c>
      <c r="AA105" s="2" t="s">
        <v>376</v>
      </c>
      <c r="AB105" s="2">
        <v>1</v>
      </c>
      <c r="AF105" s="2">
        <v>1</v>
      </c>
      <c r="AG105" s="2">
        <v>1</v>
      </c>
      <c r="AH105" s="2">
        <v>1</v>
      </c>
      <c r="AO105" s="2" t="s">
        <v>310</v>
      </c>
      <c r="AP105" s="2">
        <v>30</v>
      </c>
    </row>
    <row r="106" spans="1:42">
      <c r="A106" s="2">
        <v>125</v>
      </c>
      <c r="C106" s="2" t="s">
        <v>2</v>
      </c>
      <c r="D106" s="2">
        <v>24</v>
      </c>
      <c r="E106" s="2" t="s">
        <v>250</v>
      </c>
      <c r="F106" s="2" t="s">
        <v>379</v>
      </c>
      <c r="G106" s="2" t="s">
        <v>252</v>
      </c>
      <c r="H106" s="2">
        <v>2</v>
      </c>
      <c r="I106" s="2" t="s">
        <v>389</v>
      </c>
      <c r="J106" s="2" t="s">
        <v>188</v>
      </c>
      <c r="K106" s="2" t="s">
        <v>161</v>
      </c>
      <c r="L106" s="2" t="s">
        <v>254</v>
      </c>
      <c r="M106" s="2" t="s">
        <v>328</v>
      </c>
      <c r="N106" s="2" t="s">
        <v>254</v>
      </c>
      <c r="P106" s="2" t="s">
        <v>257</v>
      </c>
      <c r="Q106" s="2" t="s">
        <v>258</v>
      </c>
      <c r="S106" s="2" t="s">
        <v>260</v>
      </c>
      <c r="X106" s="2" t="s">
        <v>268</v>
      </c>
      <c r="Y106" s="2" t="s">
        <v>269</v>
      </c>
      <c r="Z106" s="2" t="s">
        <v>321</v>
      </c>
      <c r="AA106" s="2" t="s">
        <v>304</v>
      </c>
      <c r="AB106" s="2">
        <v>1</v>
      </c>
      <c r="AG106" s="2">
        <v>1</v>
      </c>
      <c r="AO106" s="2" t="s">
        <v>265</v>
      </c>
      <c r="AP106" s="2">
        <v>10</v>
      </c>
    </row>
    <row r="107" spans="1:42">
      <c r="A107" s="2">
        <v>126</v>
      </c>
      <c r="B107" s="2">
        <v>21221</v>
      </c>
      <c r="C107" s="2" t="s">
        <v>2</v>
      </c>
      <c r="D107" s="2">
        <v>24</v>
      </c>
      <c r="E107" s="2" t="s">
        <v>266</v>
      </c>
      <c r="F107" s="2" t="s">
        <v>279</v>
      </c>
      <c r="G107" s="2" t="s">
        <v>277</v>
      </c>
      <c r="I107" s="2">
        <v>21031280</v>
      </c>
      <c r="J107" s="2" t="s">
        <v>188</v>
      </c>
      <c r="K107" s="2" t="s">
        <v>140</v>
      </c>
      <c r="L107" s="2" t="s">
        <v>254</v>
      </c>
      <c r="M107" s="2" t="s">
        <v>303</v>
      </c>
      <c r="N107" s="2" t="s">
        <v>300</v>
      </c>
      <c r="O107" s="2" t="s">
        <v>256</v>
      </c>
      <c r="Q107" s="2" t="s">
        <v>258</v>
      </c>
      <c r="R107" s="2" t="s">
        <v>259</v>
      </c>
      <c r="S107" s="2" t="s">
        <v>260</v>
      </c>
      <c r="X107" s="2" t="s">
        <v>296</v>
      </c>
      <c r="Y107" s="2" t="s">
        <v>269</v>
      </c>
      <c r="Z107" s="2" t="s">
        <v>321</v>
      </c>
      <c r="AA107" s="2" t="s">
        <v>288</v>
      </c>
      <c r="AF107" s="2">
        <v>1</v>
      </c>
      <c r="AI107" s="2">
        <v>1</v>
      </c>
      <c r="AO107" s="2" t="s">
        <v>265</v>
      </c>
      <c r="AP107" s="2">
        <v>15</v>
      </c>
    </row>
    <row r="108" spans="1:42">
      <c r="A108" s="2">
        <v>127</v>
      </c>
      <c r="C108" s="2" t="s">
        <v>2</v>
      </c>
      <c r="D108" s="2">
        <v>24</v>
      </c>
      <c r="E108" s="2" t="s">
        <v>250</v>
      </c>
      <c r="F108" s="2" t="s">
        <v>308</v>
      </c>
      <c r="G108" s="2" t="s">
        <v>277</v>
      </c>
      <c r="I108" s="2">
        <v>21032070</v>
      </c>
      <c r="J108" s="2" t="s">
        <v>188</v>
      </c>
      <c r="K108" s="2" t="s">
        <v>63</v>
      </c>
      <c r="L108" s="2" t="s">
        <v>19</v>
      </c>
      <c r="M108" s="2" t="s">
        <v>328</v>
      </c>
      <c r="N108" s="2" t="s">
        <v>19</v>
      </c>
      <c r="O108" s="2" t="s">
        <v>256</v>
      </c>
      <c r="Q108" s="2" t="s">
        <v>258</v>
      </c>
      <c r="T108" s="2" t="s">
        <v>320</v>
      </c>
      <c r="X108" s="2" t="s">
        <v>268</v>
      </c>
      <c r="Y108" s="2" t="s">
        <v>293</v>
      </c>
      <c r="Z108" s="2" t="s">
        <v>347</v>
      </c>
      <c r="AA108" s="2" t="s">
        <v>281</v>
      </c>
      <c r="AF108" s="2">
        <v>1</v>
      </c>
      <c r="AO108" s="2" t="s">
        <v>265</v>
      </c>
      <c r="AP108" s="2">
        <v>10</v>
      </c>
    </row>
    <row r="109" spans="1:42">
      <c r="A109" s="2">
        <v>129</v>
      </c>
      <c r="C109" s="2" t="s">
        <v>2</v>
      </c>
      <c r="D109" s="2">
        <v>18</v>
      </c>
      <c r="E109" s="2" t="s">
        <v>250</v>
      </c>
      <c r="F109" s="2" t="s">
        <v>371</v>
      </c>
      <c r="G109" s="2" t="s">
        <v>252</v>
      </c>
      <c r="H109" s="2">
        <v>2</v>
      </c>
      <c r="I109" s="2">
        <v>21215070</v>
      </c>
      <c r="J109" s="2" t="s">
        <v>188</v>
      </c>
      <c r="K109" s="2" t="s">
        <v>65</v>
      </c>
      <c r="L109" s="2" t="s">
        <v>254</v>
      </c>
      <c r="M109" s="2" t="s">
        <v>328</v>
      </c>
      <c r="N109" s="2" t="s">
        <v>254</v>
      </c>
      <c r="O109" s="2" t="s">
        <v>256</v>
      </c>
      <c r="P109" s="2" t="s">
        <v>257</v>
      </c>
      <c r="Q109" s="2" t="s">
        <v>258</v>
      </c>
      <c r="R109" s="2" t="s">
        <v>259</v>
      </c>
      <c r="S109" s="2" t="s">
        <v>260</v>
      </c>
      <c r="X109" s="2" t="s">
        <v>270</v>
      </c>
      <c r="Y109" s="2" t="s">
        <v>297</v>
      </c>
      <c r="Z109" s="2" t="s">
        <v>321</v>
      </c>
      <c r="AA109" s="2" t="s">
        <v>280</v>
      </c>
      <c r="AG109" s="2">
        <v>1</v>
      </c>
      <c r="AO109" s="2" t="s">
        <v>265</v>
      </c>
      <c r="AP109" s="2">
        <v>20</v>
      </c>
    </row>
    <row r="110" spans="1:42">
      <c r="A110" s="2">
        <v>130</v>
      </c>
      <c r="C110" s="2" t="s">
        <v>2</v>
      </c>
      <c r="D110" s="2">
        <v>21</v>
      </c>
      <c r="E110" s="2" t="s">
        <v>266</v>
      </c>
      <c r="F110" s="2" t="s">
        <v>332</v>
      </c>
      <c r="G110" s="2" t="s">
        <v>277</v>
      </c>
      <c r="I110" s="2">
        <v>20715310</v>
      </c>
      <c r="J110" s="2" t="s">
        <v>188</v>
      </c>
      <c r="K110" s="2" t="s">
        <v>390</v>
      </c>
      <c r="L110" s="2" t="s">
        <v>254</v>
      </c>
      <c r="M110" s="2" t="s">
        <v>312</v>
      </c>
      <c r="N110" s="2" t="s">
        <v>254</v>
      </c>
      <c r="Q110" s="2" t="s">
        <v>258</v>
      </c>
      <c r="R110" s="2" t="s">
        <v>259</v>
      </c>
      <c r="X110" s="2" t="s">
        <v>268</v>
      </c>
      <c r="Y110" s="2" t="s">
        <v>297</v>
      </c>
      <c r="Z110" s="2" t="s">
        <v>316</v>
      </c>
      <c r="AA110" s="2" t="s">
        <v>264</v>
      </c>
      <c r="AG110" s="2">
        <v>1</v>
      </c>
      <c r="AO110" s="2" t="s">
        <v>265</v>
      </c>
      <c r="AP110" s="2">
        <v>5</v>
      </c>
    </row>
    <row r="111" spans="1:42">
      <c r="A111" s="2">
        <v>131</v>
      </c>
      <c r="C111" s="2" t="s">
        <v>2</v>
      </c>
      <c r="D111" s="2">
        <v>23</v>
      </c>
      <c r="E111" s="2" t="s">
        <v>250</v>
      </c>
      <c r="F111" s="2" t="s">
        <v>295</v>
      </c>
      <c r="G111" s="2" t="s">
        <v>252</v>
      </c>
      <c r="H111" s="2">
        <v>2</v>
      </c>
      <c r="I111" s="2">
        <v>26255230</v>
      </c>
      <c r="J111" s="2" t="s">
        <v>179</v>
      </c>
      <c r="L111" s="2" t="s">
        <v>254</v>
      </c>
      <c r="M111" s="2" t="s">
        <v>312</v>
      </c>
      <c r="N111" s="2" t="s">
        <v>254</v>
      </c>
      <c r="O111" s="2" t="s">
        <v>256</v>
      </c>
      <c r="P111" s="2" t="s">
        <v>257</v>
      </c>
      <c r="Q111" s="2" t="s">
        <v>258</v>
      </c>
      <c r="R111" s="2" t="s">
        <v>259</v>
      </c>
      <c r="S111" s="2" t="s">
        <v>260</v>
      </c>
      <c r="X111" s="2" t="s">
        <v>268</v>
      </c>
      <c r="Y111" s="2" t="s">
        <v>280</v>
      </c>
      <c r="Z111" s="2" t="s">
        <v>263</v>
      </c>
      <c r="AA111" s="2" t="s">
        <v>280</v>
      </c>
      <c r="AB111" s="2">
        <v>1</v>
      </c>
      <c r="AG111" s="2">
        <v>1</v>
      </c>
      <c r="AO111" s="2" t="s">
        <v>271</v>
      </c>
      <c r="AP111" s="2">
        <v>15</v>
      </c>
    </row>
    <row r="112" spans="1:42">
      <c r="A112" s="2">
        <v>132</v>
      </c>
      <c r="C112" s="2" t="s">
        <v>2</v>
      </c>
      <c r="D112" s="2">
        <v>22</v>
      </c>
      <c r="E112" s="2" t="s">
        <v>250</v>
      </c>
      <c r="F112" s="2" t="s">
        <v>322</v>
      </c>
      <c r="G112" s="2" t="s">
        <v>277</v>
      </c>
      <c r="I112" s="2" t="s">
        <v>391</v>
      </c>
      <c r="J112" s="2" t="s">
        <v>188</v>
      </c>
      <c r="K112" s="2" t="s">
        <v>91</v>
      </c>
      <c r="L112" s="2" t="s">
        <v>254</v>
      </c>
      <c r="M112" s="2" t="s">
        <v>255</v>
      </c>
      <c r="N112" s="2" t="s">
        <v>254</v>
      </c>
      <c r="O112" s="2" t="s">
        <v>256</v>
      </c>
      <c r="P112" s="2" t="s">
        <v>257</v>
      </c>
      <c r="Q112" s="2" t="s">
        <v>258</v>
      </c>
      <c r="R112" s="2" t="s">
        <v>259</v>
      </c>
      <c r="S112" s="2" t="s">
        <v>260</v>
      </c>
      <c r="X112" s="2" t="s">
        <v>268</v>
      </c>
      <c r="Y112" s="2" t="s">
        <v>280</v>
      </c>
      <c r="Z112" s="2" t="s">
        <v>270</v>
      </c>
      <c r="AA112" s="2" t="s">
        <v>281</v>
      </c>
      <c r="AG112" s="2">
        <v>1</v>
      </c>
      <c r="AH112" s="2">
        <v>1</v>
      </c>
      <c r="AN112" s="2">
        <v>1</v>
      </c>
      <c r="AO112" s="2" t="s">
        <v>282</v>
      </c>
      <c r="AP112" s="2">
        <v>20</v>
      </c>
    </row>
    <row r="113" spans="1:42">
      <c r="A113" s="2">
        <v>133</v>
      </c>
      <c r="C113" s="2" t="s">
        <v>2</v>
      </c>
      <c r="D113" s="2">
        <v>23</v>
      </c>
      <c r="E113" s="2" t="s">
        <v>266</v>
      </c>
      <c r="F113" s="2" t="s">
        <v>322</v>
      </c>
      <c r="G113" s="2" t="s">
        <v>277</v>
      </c>
      <c r="I113" s="2">
        <v>21931240</v>
      </c>
      <c r="J113" s="2" t="s">
        <v>188</v>
      </c>
      <c r="K113" s="2" t="s">
        <v>110</v>
      </c>
      <c r="L113" s="2" t="s">
        <v>254</v>
      </c>
      <c r="M113" s="2" t="s">
        <v>255</v>
      </c>
      <c r="N113" s="2" t="s">
        <v>254</v>
      </c>
      <c r="O113" s="2" t="s">
        <v>256</v>
      </c>
      <c r="P113" s="2" t="s">
        <v>257</v>
      </c>
      <c r="Q113" s="2" t="s">
        <v>258</v>
      </c>
      <c r="R113" s="2" t="s">
        <v>259</v>
      </c>
      <c r="X113" s="2" t="s">
        <v>275</v>
      </c>
      <c r="Y113" s="2" t="s">
        <v>304</v>
      </c>
      <c r="Z113" s="2" t="s">
        <v>285</v>
      </c>
      <c r="AA113" s="2" t="s">
        <v>280</v>
      </c>
      <c r="AF113" s="2">
        <v>1</v>
      </c>
      <c r="AH113" s="2">
        <v>1</v>
      </c>
      <c r="AO113" s="2" t="s">
        <v>374</v>
      </c>
      <c r="AP113" s="2">
        <v>5</v>
      </c>
    </row>
    <row r="114" spans="1:42">
      <c r="A114" s="2">
        <v>135</v>
      </c>
      <c r="C114" s="2" t="s">
        <v>2</v>
      </c>
      <c r="D114" s="2">
        <v>25</v>
      </c>
      <c r="E114" s="2" t="s">
        <v>250</v>
      </c>
      <c r="F114" s="2" t="s">
        <v>273</v>
      </c>
      <c r="G114" s="2" t="s">
        <v>252</v>
      </c>
      <c r="H114" s="2">
        <v>2</v>
      </c>
      <c r="I114" s="2">
        <v>22470040</v>
      </c>
      <c r="J114" s="2" t="s">
        <v>188</v>
      </c>
      <c r="K114" s="2" t="s">
        <v>108</v>
      </c>
      <c r="L114" s="2" t="s">
        <v>254</v>
      </c>
      <c r="M114" s="2" t="s">
        <v>328</v>
      </c>
      <c r="N114" s="2" t="s">
        <v>254</v>
      </c>
      <c r="W114" s="2" t="s">
        <v>359</v>
      </c>
      <c r="X114" s="2" t="s">
        <v>302</v>
      </c>
      <c r="Y114" s="2" t="s">
        <v>304</v>
      </c>
      <c r="Z114" s="2" t="s">
        <v>270</v>
      </c>
      <c r="AA114" s="2" t="s">
        <v>269</v>
      </c>
      <c r="AB114" s="2">
        <v>1</v>
      </c>
      <c r="AO114" s="2" t="s">
        <v>289</v>
      </c>
      <c r="AP114" s="2" t="s">
        <v>290</v>
      </c>
    </row>
    <row r="115" spans="1:42">
      <c r="A115" s="2">
        <v>136</v>
      </c>
      <c r="C115" s="2" t="s">
        <v>2</v>
      </c>
      <c r="D115" s="2">
        <v>31</v>
      </c>
      <c r="E115" s="2" t="s">
        <v>250</v>
      </c>
      <c r="F115" s="2" t="s">
        <v>279</v>
      </c>
      <c r="G115" s="2" t="s">
        <v>252</v>
      </c>
      <c r="H115" s="2">
        <v>0</v>
      </c>
      <c r="I115" s="2">
        <v>20970007</v>
      </c>
      <c r="J115" s="2" t="s">
        <v>188</v>
      </c>
      <c r="K115" s="2" t="s">
        <v>105</v>
      </c>
      <c r="L115" s="2" t="s">
        <v>254</v>
      </c>
      <c r="M115" s="2" t="s">
        <v>328</v>
      </c>
      <c r="N115" s="2" t="s">
        <v>254</v>
      </c>
      <c r="O115" s="2" t="s">
        <v>256</v>
      </c>
      <c r="P115" s="2" t="s">
        <v>257</v>
      </c>
      <c r="Q115" s="2" t="s">
        <v>258</v>
      </c>
      <c r="R115" s="2" t="s">
        <v>259</v>
      </c>
      <c r="S115" s="2" t="s">
        <v>260</v>
      </c>
      <c r="X115" s="2" t="s">
        <v>261</v>
      </c>
      <c r="Y115" s="2" t="s">
        <v>293</v>
      </c>
      <c r="Z115" s="2" t="s">
        <v>298</v>
      </c>
      <c r="AA115" s="2" t="s">
        <v>293</v>
      </c>
      <c r="AF115" s="2">
        <v>1</v>
      </c>
      <c r="AO115" s="2" t="s">
        <v>265</v>
      </c>
      <c r="AP115" s="2">
        <v>5</v>
      </c>
    </row>
    <row r="116" spans="1:42">
      <c r="A116" s="2">
        <v>137</v>
      </c>
      <c r="C116" s="2" t="s">
        <v>2</v>
      </c>
      <c r="D116" s="2">
        <v>24</v>
      </c>
      <c r="E116" s="2" t="s">
        <v>250</v>
      </c>
      <c r="F116" s="2" t="s">
        <v>332</v>
      </c>
      <c r="G116" s="2" t="s">
        <v>252</v>
      </c>
      <c r="H116" s="2">
        <v>1</v>
      </c>
      <c r="I116" s="2" t="s">
        <v>392</v>
      </c>
      <c r="J116" s="2" t="s">
        <v>188</v>
      </c>
      <c r="K116" s="2" t="s">
        <v>80</v>
      </c>
      <c r="L116" s="2" t="s">
        <v>254</v>
      </c>
      <c r="M116" s="2" t="s">
        <v>328</v>
      </c>
      <c r="N116" s="2" t="s">
        <v>254</v>
      </c>
      <c r="O116" s="2" t="s">
        <v>256</v>
      </c>
      <c r="P116" s="2" t="s">
        <v>257</v>
      </c>
      <c r="Q116" s="2" t="s">
        <v>258</v>
      </c>
      <c r="R116" s="2" t="s">
        <v>259</v>
      </c>
      <c r="S116" s="2" t="s">
        <v>260</v>
      </c>
      <c r="X116" s="2" t="s">
        <v>275</v>
      </c>
      <c r="Y116" s="2" t="s">
        <v>262</v>
      </c>
      <c r="Z116" s="2" t="s">
        <v>270</v>
      </c>
      <c r="AA116" s="2" t="s">
        <v>297</v>
      </c>
      <c r="AC116" s="2">
        <v>1</v>
      </c>
      <c r="AF116" s="2">
        <v>1</v>
      </c>
      <c r="AO116" s="2" t="s">
        <v>265</v>
      </c>
      <c r="AP116" s="2">
        <v>10</v>
      </c>
    </row>
    <row r="117" spans="1:42">
      <c r="A117" s="2">
        <v>138</v>
      </c>
      <c r="C117" s="2" t="s">
        <v>2</v>
      </c>
      <c r="D117" s="2">
        <v>24</v>
      </c>
      <c r="E117" s="2" t="s">
        <v>250</v>
      </c>
      <c r="F117" s="2" t="s">
        <v>283</v>
      </c>
      <c r="G117" s="2" t="s">
        <v>277</v>
      </c>
      <c r="I117" s="2" t="s">
        <v>393</v>
      </c>
      <c r="J117" s="2" t="s">
        <v>181</v>
      </c>
      <c r="L117" s="2" t="s">
        <v>254</v>
      </c>
      <c r="M117" s="2" t="s">
        <v>255</v>
      </c>
      <c r="N117" s="2" t="s">
        <v>300</v>
      </c>
      <c r="O117" s="2" t="s">
        <v>256</v>
      </c>
      <c r="P117" s="2" t="s">
        <v>257</v>
      </c>
      <c r="Q117" s="2" t="s">
        <v>258</v>
      </c>
      <c r="R117" s="2" t="s">
        <v>259</v>
      </c>
      <c r="S117" s="2" t="s">
        <v>260</v>
      </c>
      <c r="X117" s="2" t="s">
        <v>268</v>
      </c>
      <c r="Y117" s="2" t="s">
        <v>280</v>
      </c>
      <c r="Z117" s="2" t="s">
        <v>302</v>
      </c>
      <c r="AA117" s="2" t="s">
        <v>281</v>
      </c>
      <c r="AF117" s="2">
        <v>1</v>
      </c>
      <c r="AG117" s="2">
        <v>1</v>
      </c>
      <c r="AH117" s="2">
        <v>1</v>
      </c>
      <c r="AO117" s="2" t="s">
        <v>310</v>
      </c>
      <c r="AP117" s="2">
        <v>15</v>
      </c>
    </row>
    <row r="118" spans="1:42">
      <c r="A118" s="2">
        <v>139</v>
      </c>
      <c r="C118" s="2" t="s">
        <v>2</v>
      </c>
      <c r="D118" s="2">
        <v>20</v>
      </c>
      <c r="E118" s="2" t="s">
        <v>266</v>
      </c>
      <c r="F118" s="2" t="s">
        <v>379</v>
      </c>
      <c r="G118" s="2" t="s">
        <v>252</v>
      </c>
      <c r="H118" s="2">
        <v>1</v>
      </c>
      <c r="I118" s="2" t="s">
        <v>394</v>
      </c>
      <c r="J118" s="2" t="s">
        <v>188</v>
      </c>
      <c r="K118" s="2" t="s">
        <v>123</v>
      </c>
      <c r="L118" s="2" t="s">
        <v>300</v>
      </c>
      <c r="M118" s="2" t="s">
        <v>19</v>
      </c>
      <c r="N118" s="2" t="s">
        <v>254</v>
      </c>
      <c r="O118" s="2" t="s">
        <v>256</v>
      </c>
      <c r="P118" s="2" t="s">
        <v>257</v>
      </c>
      <c r="Q118" s="2" t="s">
        <v>258</v>
      </c>
      <c r="R118" s="2" t="s">
        <v>259</v>
      </c>
      <c r="S118" s="2" t="s">
        <v>260</v>
      </c>
      <c r="T118" s="2" t="s">
        <v>320</v>
      </c>
      <c r="X118" s="2" t="s">
        <v>285</v>
      </c>
      <c r="Y118" s="2" t="s">
        <v>281</v>
      </c>
      <c r="Z118" s="2" t="s">
        <v>386</v>
      </c>
      <c r="AA118" s="2" t="s">
        <v>280</v>
      </c>
      <c r="AG118" s="2">
        <v>1</v>
      </c>
      <c r="AH118" s="2">
        <v>1</v>
      </c>
      <c r="AO118" s="2" t="s">
        <v>265</v>
      </c>
      <c r="AP118" s="2">
        <v>30</v>
      </c>
    </row>
    <row r="119" spans="1:42">
      <c r="A119" s="2">
        <v>141</v>
      </c>
      <c r="C119" s="2" t="s">
        <v>2</v>
      </c>
      <c r="D119" s="2">
        <v>19</v>
      </c>
      <c r="E119" s="2" t="s">
        <v>266</v>
      </c>
      <c r="F119" s="2" t="s">
        <v>322</v>
      </c>
      <c r="G119" s="2" t="s">
        <v>277</v>
      </c>
      <c r="I119" s="2">
        <v>21061300</v>
      </c>
      <c r="J119" s="2" t="s">
        <v>188</v>
      </c>
      <c r="K119" s="2" t="s">
        <v>101</v>
      </c>
      <c r="L119" s="2" t="s">
        <v>254</v>
      </c>
      <c r="M119" s="2" t="s">
        <v>255</v>
      </c>
      <c r="N119" s="2" t="s">
        <v>300</v>
      </c>
      <c r="O119" s="2" t="s">
        <v>256</v>
      </c>
      <c r="P119" s="2" t="s">
        <v>257</v>
      </c>
      <c r="Q119" s="2" t="s">
        <v>258</v>
      </c>
      <c r="R119" s="2" t="s">
        <v>259</v>
      </c>
      <c r="S119" s="2" t="s">
        <v>260</v>
      </c>
      <c r="X119" s="2" t="s">
        <v>275</v>
      </c>
      <c r="Y119" s="2" t="s">
        <v>281</v>
      </c>
      <c r="Z119" s="2" t="s">
        <v>309</v>
      </c>
      <c r="AA119" s="2" t="s">
        <v>264</v>
      </c>
      <c r="AF119" s="2">
        <v>1</v>
      </c>
      <c r="AI119" s="2">
        <v>1</v>
      </c>
      <c r="AO119" s="2" t="s">
        <v>282</v>
      </c>
      <c r="AP119" s="2">
        <v>15</v>
      </c>
    </row>
    <row r="120" spans="1:42">
      <c r="A120" s="2">
        <v>142</v>
      </c>
      <c r="C120" s="2" t="s">
        <v>2</v>
      </c>
      <c r="D120" s="2">
        <v>27</v>
      </c>
      <c r="E120" s="2" t="s">
        <v>266</v>
      </c>
      <c r="F120" s="2" t="s">
        <v>279</v>
      </c>
      <c r="G120" s="2" t="s">
        <v>252</v>
      </c>
      <c r="H120" s="2">
        <v>1</v>
      </c>
      <c r="I120" s="2" t="s">
        <v>395</v>
      </c>
      <c r="J120" s="2" t="s">
        <v>188</v>
      </c>
      <c r="K120" s="2" t="s">
        <v>176</v>
      </c>
      <c r="L120" s="2" t="s">
        <v>254</v>
      </c>
      <c r="M120" s="2" t="s">
        <v>255</v>
      </c>
      <c r="N120" s="2" t="s">
        <v>254</v>
      </c>
      <c r="O120" s="2" t="s">
        <v>256</v>
      </c>
      <c r="P120" s="2" t="s">
        <v>257</v>
      </c>
      <c r="Q120" s="2" t="s">
        <v>258</v>
      </c>
      <c r="R120" s="2" t="s">
        <v>259</v>
      </c>
      <c r="S120" s="2" t="s">
        <v>260</v>
      </c>
      <c r="X120" s="2" t="s">
        <v>275</v>
      </c>
      <c r="Y120" s="2" t="s">
        <v>297</v>
      </c>
      <c r="Z120" s="2" t="s">
        <v>263</v>
      </c>
      <c r="AA120" s="2" t="s">
        <v>280</v>
      </c>
      <c r="AG120" s="2">
        <v>1</v>
      </c>
      <c r="AO120" s="2" t="s">
        <v>265</v>
      </c>
      <c r="AP120" s="2">
        <v>10</v>
      </c>
    </row>
    <row r="121" spans="1:42">
      <c r="A121" s="2">
        <v>143</v>
      </c>
      <c r="C121" s="2" t="s">
        <v>2</v>
      </c>
      <c r="D121" s="2">
        <v>23</v>
      </c>
      <c r="E121" s="2" t="s">
        <v>250</v>
      </c>
      <c r="F121" s="2" t="s">
        <v>336</v>
      </c>
      <c r="G121" s="2" t="s">
        <v>252</v>
      </c>
      <c r="H121" s="2">
        <v>1</v>
      </c>
      <c r="I121" s="2">
        <v>20550030</v>
      </c>
      <c r="J121" s="2" t="s">
        <v>188</v>
      </c>
      <c r="K121" s="2" t="s">
        <v>160</v>
      </c>
      <c r="L121" s="2" t="s">
        <v>254</v>
      </c>
      <c r="M121" s="2" t="s">
        <v>303</v>
      </c>
      <c r="N121" s="2" t="s">
        <v>254</v>
      </c>
      <c r="O121" s="2" t="s">
        <v>256</v>
      </c>
      <c r="P121" s="2" t="s">
        <v>257</v>
      </c>
      <c r="Q121" s="2" t="s">
        <v>258</v>
      </c>
      <c r="R121" s="2" t="s">
        <v>259</v>
      </c>
      <c r="X121" s="2" t="s">
        <v>261</v>
      </c>
      <c r="Y121" s="2" t="s">
        <v>280</v>
      </c>
      <c r="Z121" s="2" t="s">
        <v>270</v>
      </c>
      <c r="AA121" s="2" t="s">
        <v>269</v>
      </c>
      <c r="AM121" s="2">
        <v>1</v>
      </c>
      <c r="AO121" s="2" t="s">
        <v>318</v>
      </c>
      <c r="AP121" s="2">
        <v>5</v>
      </c>
    </row>
    <row r="122" spans="1:42">
      <c r="A122" s="2">
        <v>144</v>
      </c>
      <c r="C122" s="2" t="s">
        <v>2</v>
      </c>
      <c r="D122" s="2">
        <v>23</v>
      </c>
      <c r="E122" s="2" t="s">
        <v>266</v>
      </c>
      <c r="F122" s="2" t="s">
        <v>308</v>
      </c>
      <c r="G122" s="2" t="s">
        <v>277</v>
      </c>
      <c r="I122" s="2" t="s">
        <v>396</v>
      </c>
      <c r="J122" s="2" t="s">
        <v>188</v>
      </c>
      <c r="K122" s="2" t="s">
        <v>79</v>
      </c>
      <c r="L122" s="2" t="s">
        <v>254</v>
      </c>
      <c r="M122" s="2" t="s">
        <v>255</v>
      </c>
      <c r="N122" s="2" t="s">
        <v>300</v>
      </c>
      <c r="O122" s="2" t="s">
        <v>256</v>
      </c>
      <c r="P122" s="2" t="s">
        <v>257</v>
      </c>
      <c r="Q122" s="2" t="s">
        <v>258</v>
      </c>
      <c r="R122" s="2" t="s">
        <v>259</v>
      </c>
      <c r="S122" s="2" t="s">
        <v>260</v>
      </c>
      <c r="X122" s="2" t="s">
        <v>261</v>
      </c>
      <c r="Y122" s="2" t="s">
        <v>280</v>
      </c>
      <c r="Z122" s="2" t="s">
        <v>309</v>
      </c>
      <c r="AA122" s="2" t="s">
        <v>293</v>
      </c>
      <c r="AF122" s="2">
        <v>1</v>
      </c>
      <c r="AJ122" s="2">
        <v>1</v>
      </c>
      <c r="AO122" s="2" t="s">
        <v>282</v>
      </c>
      <c r="AP122" s="2">
        <v>15</v>
      </c>
    </row>
    <row r="123" spans="1:42">
      <c r="A123" s="2">
        <v>145</v>
      </c>
      <c r="C123" s="2" t="s">
        <v>2</v>
      </c>
      <c r="D123" s="2">
        <v>19</v>
      </c>
      <c r="E123" s="2" t="s">
        <v>250</v>
      </c>
      <c r="F123" s="2" t="s">
        <v>397</v>
      </c>
      <c r="G123" s="2" t="s">
        <v>252</v>
      </c>
      <c r="H123" s="2">
        <v>1</v>
      </c>
      <c r="I123" s="2">
        <v>20270021</v>
      </c>
      <c r="J123" s="2" t="s">
        <v>188</v>
      </c>
      <c r="K123" s="2" t="s">
        <v>119</v>
      </c>
      <c r="L123" s="2" t="s">
        <v>254</v>
      </c>
      <c r="M123" s="2" t="s">
        <v>328</v>
      </c>
      <c r="N123" s="2" t="s">
        <v>254</v>
      </c>
      <c r="P123" s="2" t="s">
        <v>257</v>
      </c>
      <c r="R123" s="2" t="s">
        <v>259</v>
      </c>
      <c r="S123" s="2" t="s">
        <v>260</v>
      </c>
      <c r="X123" s="2" t="s">
        <v>275</v>
      </c>
      <c r="Y123" s="2" t="s">
        <v>304</v>
      </c>
      <c r="Z123" s="2" t="s">
        <v>316</v>
      </c>
      <c r="AA123" s="2" t="s">
        <v>293</v>
      </c>
      <c r="AC123" s="2">
        <v>1</v>
      </c>
      <c r="AG123" s="2">
        <v>1</v>
      </c>
      <c r="AO123" s="2" t="s">
        <v>289</v>
      </c>
      <c r="AP123" s="2">
        <v>20</v>
      </c>
    </row>
    <row r="124" spans="1:42">
      <c r="A124" s="2">
        <v>146</v>
      </c>
      <c r="C124" s="2" t="s">
        <v>2</v>
      </c>
      <c r="D124" s="2">
        <v>20</v>
      </c>
      <c r="E124" s="2" t="s">
        <v>266</v>
      </c>
      <c r="F124" s="2" t="s">
        <v>367</v>
      </c>
      <c r="G124" s="2" t="s">
        <v>252</v>
      </c>
      <c r="H124" s="2">
        <v>3</v>
      </c>
      <c r="I124" s="2">
        <v>22060001</v>
      </c>
      <c r="J124" s="2" t="s">
        <v>188</v>
      </c>
      <c r="K124" s="2" t="s">
        <v>80</v>
      </c>
      <c r="L124" s="2" t="s">
        <v>254</v>
      </c>
      <c r="M124" s="2" t="s">
        <v>255</v>
      </c>
      <c r="N124" s="2" t="s">
        <v>254</v>
      </c>
      <c r="O124" s="2" t="s">
        <v>256</v>
      </c>
      <c r="P124" s="2" t="s">
        <v>257</v>
      </c>
      <c r="Q124" s="2" t="s">
        <v>258</v>
      </c>
      <c r="R124" s="2" t="s">
        <v>259</v>
      </c>
      <c r="S124" s="2" t="s">
        <v>260</v>
      </c>
      <c r="X124" s="2" t="s">
        <v>275</v>
      </c>
      <c r="Y124" s="2" t="s">
        <v>293</v>
      </c>
      <c r="Z124" s="2" t="s">
        <v>309</v>
      </c>
      <c r="AA124" s="2" t="s">
        <v>264</v>
      </c>
      <c r="AB124" s="2">
        <v>1</v>
      </c>
      <c r="AC124" s="2">
        <v>1</v>
      </c>
      <c r="AE124" s="2">
        <v>1</v>
      </c>
      <c r="AF124" s="2">
        <v>1</v>
      </c>
      <c r="AG124" s="2">
        <v>1</v>
      </c>
      <c r="AO124" s="2" t="s">
        <v>265</v>
      </c>
      <c r="AP124" s="2">
        <v>15</v>
      </c>
    </row>
    <row r="125" spans="1:42">
      <c r="A125" s="2">
        <v>147</v>
      </c>
      <c r="C125" s="2" t="s">
        <v>2</v>
      </c>
      <c r="D125" s="2">
        <v>21</v>
      </c>
      <c r="E125" s="2" t="s">
        <v>266</v>
      </c>
      <c r="F125" s="2" t="s">
        <v>336</v>
      </c>
      <c r="G125" s="2" t="s">
        <v>277</v>
      </c>
      <c r="I125" s="2" t="s">
        <v>398</v>
      </c>
      <c r="J125" s="2" t="s">
        <v>188</v>
      </c>
      <c r="K125" s="2" t="s">
        <v>95</v>
      </c>
      <c r="L125" s="2" t="s">
        <v>254</v>
      </c>
      <c r="M125" s="2" t="s">
        <v>328</v>
      </c>
      <c r="N125" s="2" t="s">
        <v>254</v>
      </c>
      <c r="O125" s="2" t="s">
        <v>256</v>
      </c>
      <c r="P125" s="2" t="s">
        <v>257</v>
      </c>
      <c r="Q125" s="2" t="s">
        <v>258</v>
      </c>
      <c r="R125" s="2" t="s">
        <v>259</v>
      </c>
      <c r="S125" s="2" t="s">
        <v>260</v>
      </c>
      <c r="X125" s="2" t="s">
        <v>268</v>
      </c>
      <c r="Y125" s="2" t="s">
        <v>297</v>
      </c>
      <c r="Z125" s="2" t="s">
        <v>270</v>
      </c>
      <c r="AA125" s="2" t="s">
        <v>297</v>
      </c>
      <c r="AG125" s="2">
        <v>1</v>
      </c>
      <c r="AH125" s="2">
        <v>1</v>
      </c>
      <c r="AO125" s="2" t="s">
        <v>289</v>
      </c>
      <c r="AP125" s="2">
        <v>20</v>
      </c>
    </row>
    <row r="126" spans="1:42">
      <c r="A126" s="2">
        <v>148</v>
      </c>
      <c r="B126" s="2">
        <v>22631</v>
      </c>
      <c r="C126" s="2" t="s">
        <v>2</v>
      </c>
      <c r="D126" s="2">
        <v>18</v>
      </c>
      <c r="E126" s="2" t="s">
        <v>250</v>
      </c>
      <c r="F126" s="2" t="s">
        <v>332</v>
      </c>
      <c r="G126" s="2" t="s">
        <v>252</v>
      </c>
      <c r="H126" s="2">
        <v>2</v>
      </c>
      <c r="I126" s="2">
        <v>22631370</v>
      </c>
      <c r="J126" s="2" t="s">
        <v>188</v>
      </c>
      <c r="K126" s="2" t="s">
        <v>58</v>
      </c>
      <c r="L126" s="2" t="s">
        <v>254</v>
      </c>
      <c r="M126" s="2" t="s">
        <v>328</v>
      </c>
      <c r="N126" s="2" t="s">
        <v>254</v>
      </c>
      <c r="O126" s="2" t="s">
        <v>256</v>
      </c>
      <c r="P126" s="2" t="s">
        <v>257</v>
      </c>
      <c r="Q126" s="2" t="s">
        <v>258</v>
      </c>
      <c r="R126" s="2" t="s">
        <v>259</v>
      </c>
      <c r="S126" s="2" t="s">
        <v>260</v>
      </c>
      <c r="X126" s="2" t="s">
        <v>261</v>
      </c>
      <c r="Y126" s="2" t="s">
        <v>269</v>
      </c>
      <c r="Z126" s="2" t="s">
        <v>270</v>
      </c>
      <c r="AA126" s="2" t="s">
        <v>281</v>
      </c>
      <c r="AC126" s="2">
        <v>1</v>
      </c>
      <c r="AF126" s="2">
        <v>1</v>
      </c>
      <c r="AG126" s="2">
        <v>1</v>
      </c>
      <c r="AO126" s="2" t="s">
        <v>294</v>
      </c>
      <c r="AP126" s="2">
        <v>10</v>
      </c>
    </row>
    <row r="127" spans="1:42">
      <c r="A127" s="2">
        <v>149</v>
      </c>
      <c r="B127" s="2">
        <v>21230</v>
      </c>
      <c r="C127" s="2" t="s">
        <v>2</v>
      </c>
      <c r="D127" s="2">
        <v>19</v>
      </c>
      <c r="E127" s="2" t="s">
        <v>266</v>
      </c>
      <c r="F127" s="2" t="s">
        <v>251</v>
      </c>
      <c r="G127" s="2" t="s">
        <v>252</v>
      </c>
      <c r="H127" s="2">
        <v>1</v>
      </c>
      <c r="I127" s="2">
        <v>21231060</v>
      </c>
      <c r="J127" s="2" t="s">
        <v>188</v>
      </c>
      <c r="K127" s="2" t="s">
        <v>57</v>
      </c>
      <c r="L127" s="2" t="s">
        <v>254</v>
      </c>
      <c r="M127" s="2" t="s">
        <v>255</v>
      </c>
      <c r="N127" s="2" t="s">
        <v>254</v>
      </c>
      <c r="O127" s="2" t="s">
        <v>256</v>
      </c>
      <c r="P127" s="2" t="s">
        <v>257</v>
      </c>
      <c r="Q127" s="2" t="s">
        <v>258</v>
      </c>
      <c r="R127" s="2" t="s">
        <v>259</v>
      </c>
      <c r="S127" s="2" t="s">
        <v>260</v>
      </c>
      <c r="X127" s="2" t="s">
        <v>309</v>
      </c>
      <c r="Y127" s="2" t="s">
        <v>281</v>
      </c>
      <c r="Z127" s="2" t="s">
        <v>263</v>
      </c>
      <c r="AA127" s="2" t="s">
        <v>281</v>
      </c>
      <c r="AH127" s="2">
        <v>1</v>
      </c>
      <c r="AI127" s="2">
        <v>1</v>
      </c>
      <c r="AO127" s="2" t="s">
        <v>282</v>
      </c>
      <c r="AP127" s="2">
        <v>10</v>
      </c>
    </row>
    <row r="128" spans="1:42">
      <c r="A128" s="2">
        <v>150</v>
      </c>
      <c r="C128" s="2" t="s">
        <v>2</v>
      </c>
      <c r="D128" s="2">
        <v>23</v>
      </c>
      <c r="E128" s="2" t="s">
        <v>266</v>
      </c>
      <c r="F128" s="2" t="s">
        <v>336</v>
      </c>
      <c r="G128" s="2" t="s">
        <v>277</v>
      </c>
      <c r="I128" s="2" t="s">
        <v>399</v>
      </c>
      <c r="J128" s="2" t="s">
        <v>188</v>
      </c>
      <c r="K128" s="2" t="s">
        <v>80</v>
      </c>
      <c r="L128" s="2" t="s">
        <v>254</v>
      </c>
      <c r="M128" s="2" t="s">
        <v>303</v>
      </c>
      <c r="N128" s="2" t="s">
        <v>19</v>
      </c>
      <c r="O128" s="2" t="s">
        <v>256</v>
      </c>
      <c r="P128" s="2" t="s">
        <v>257</v>
      </c>
      <c r="Q128" s="2" t="s">
        <v>258</v>
      </c>
      <c r="R128" s="2" t="s">
        <v>259</v>
      </c>
      <c r="S128" s="2" t="s">
        <v>260</v>
      </c>
      <c r="X128" s="2" t="s">
        <v>301</v>
      </c>
      <c r="Y128" s="2" t="s">
        <v>280</v>
      </c>
      <c r="Z128" s="2" t="s">
        <v>285</v>
      </c>
      <c r="AA128" s="2" t="s">
        <v>281</v>
      </c>
      <c r="AF128" s="2">
        <v>1</v>
      </c>
      <c r="AO128" s="2" t="s">
        <v>276</v>
      </c>
      <c r="AP128" s="2">
        <v>15</v>
      </c>
    </row>
    <row r="129" spans="1:42">
      <c r="A129" s="2">
        <v>151</v>
      </c>
      <c r="C129" s="2" t="s">
        <v>2</v>
      </c>
      <c r="D129" s="2">
        <v>24</v>
      </c>
      <c r="E129" s="2" t="s">
        <v>266</v>
      </c>
      <c r="F129" s="2" t="s">
        <v>308</v>
      </c>
      <c r="G129" s="2" t="s">
        <v>252</v>
      </c>
      <c r="H129" s="2">
        <v>1</v>
      </c>
      <c r="I129" s="2" t="s">
        <v>400</v>
      </c>
      <c r="J129" s="2" t="s">
        <v>178</v>
      </c>
      <c r="L129" s="2" t="s">
        <v>254</v>
      </c>
      <c r="M129" s="2" t="s">
        <v>255</v>
      </c>
      <c r="N129" s="2" t="s">
        <v>300</v>
      </c>
      <c r="O129" s="2" t="s">
        <v>256</v>
      </c>
      <c r="P129" s="2" t="s">
        <v>257</v>
      </c>
      <c r="Q129" s="2" t="s">
        <v>258</v>
      </c>
      <c r="R129" s="2" t="s">
        <v>259</v>
      </c>
      <c r="S129" s="2" t="s">
        <v>260</v>
      </c>
      <c r="X129" s="2" t="s">
        <v>275</v>
      </c>
      <c r="Y129" s="2" t="s">
        <v>338</v>
      </c>
      <c r="Z129" s="2" t="s">
        <v>302</v>
      </c>
      <c r="AA129" s="2" t="s">
        <v>274</v>
      </c>
      <c r="AC129" s="2">
        <v>1</v>
      </c>
      <c r="AF129" s="2">
        <v>1</v>
      </c>
      <c r="AH129" s="2">
        <v>1</v>
      </c>
      <c r="AO129" s="2" t="s">
        <v>271</v>
      </c>
      <c r="AP129" s="2">
        <v>10</v>
      </c>
    </row>
    <row r="130" spans="1:42">
      <c r="A130" s="2">
        <v>152</v>
      </c>
      <c r="C130" s="2" t="s">
        <v>2</v>
      </c>
      <c r="D130" s="2">
        <v>19</v>
      </c>
      <c r="E130" s="2" t="s">
        <v>266</v>
      </c>
      <c r="F130" s="2" t="s">
        <v>279</v>
      </c>
      <c r="G130" s="2" t="s">
        <v>277</v>
      </c>
      <c r="I130" s="2" t="s">
        <v>401</v>
      </c>
      <c r="J130" s="2" t="s">
        <v>188</v>
      </c>
      <c r="K130" s="2" t="s">
        <v>76</v>
      </c>
      <c r="L130" s="2" t="s">
        <v>254</v>
      </c>
      <c r="M130" s="2" t="s">
        <v>303</v>
      </c>
      <c r="N130" s="2" t="s">
        <v>254</v>
      </c>
      <c r="O130" s="2" t="s">
        <v>256</v>
      </c>
      <c r="P130" s="2" t="s">
        <v>257</v>
      </c>
      <c r="Q130" s="2" t="s">
        <v>258</v>
      </c>
      <c r="R130" s="2" t="s">
        <v>259</v>
      </c>
      <c r="S130" s="2" t="s">
        <v>260</v>
      </c>
      <c r="T130" s="2" t="s">
        <v>320</v>
      </c>
      <c r="U130" s="2" t="s">
        <v>387</v>
      </c>
      <c r="X130" s="2" t="s">
        <v>268</v>
      </c>
      <c r="Y130" s="2" t="s">
        <v>288</v>
      </c>
      <c r="Z130" s="2" t="s">
        <v>270</v>
      </c>
      <c r="AA130" s="2" t="s">
        <v>288</v>
      </c>
      <c r="AF130" s="2">
        <v>1</v>
      </c>
      <c r="AH130" s="2">
        <v>1</v>
      </c>
      <c r="AI130" s="2">
        <v>1</v>
      </c>
      <c r="AO130" s="2" t="s">
        <v>289</v>
      </c>
      <c r="AP130" s="2">
        <v>5</v>
      </c>
    </row>
    <row r="131" spans="1:42">
      <c r="A131" s="2">
        <v>153</v>
      </c>
      <c r="C131" s="2" t="s">
        <v>2</v>
      </c>
      <c r="D131" s="2">
        <v>18</v>
      </c>
      <c r="E131" s="2" t="s">
        <v>250</v>
      </c>
      <c r="F131" s="2" t="s">
        <v>283</v>
      </c>
      <c r="G131" s="2" t="s">
        <v>277</v>
      </c>
      <c r="I131" s="2" t="s">
        <v>402</v>
      </c>
      <c r="J131" s="2" t="s">
        <v>188</v>
      </c>
      <c r="K131" s="2" t="s">
        <v>122</v>
      </c>
      <c r="L131" s="2" t="s">
        <v>254</v>
      </c>
      <c r="M131" s="2" t="s">
        <v>328</v>
      </c>
      <c r="N131" s="2" t="s">
        <v>254</v>
      </c>
      <c r="O131" s="2" t="s">
        <v>256</v>
      </c>
      <c r="P131" s="2" t="s">
        <v>257</v>
      </c>
      <c r="Q131" s="2" t="s">
        <v>258</v>
      </c>
      <c r="R131" s="2" t="s">
        <v>259</v>
      </c>
      <c r="S131" s="2" t="s">
        <v>260</v>
      </c>
      <c r="X131" s="2" t="s">
        <v>275</v>
      </c>
      <c r="Y131" s="2" t="s">
        <v>293</v>
      </c>
      <c r="Z131" s="2" t="s">
        <v>316</v>
      </c>
      <c r="AA131" s="2" t="s">
        <v>281</v>
      </c>
      <c r="AF131" s="2">
        <v>1</v>
      </c>
      <c r="AH131" s="2">
        <v>1</v>
      </c>
      <c r="AO131" s="2" t="s">
        <v>265</v>
      </c>
      <c r="AP131" s="2">
        <v>25</v>
      </c>
    </row>
    <row r="132" spans="1:42">
      <c r="A132" s="2">
        <v>154</v>
      </c>
      <c r="C132" s="2" t="s">
        <v>2</v>
      </c>
      <c r="D132" s="2">
        <v>24</v>
      </c>
      <c r="E132" s="2" t="s">
        <v>250</v>
      </c>
      <c r="F132" s="2" t="s">
        <v>279</v>
      </c>
      <c r="G132" s="2" t="s">
        <v>252</v>
      </c>
      <c r="H132" s="2">
        <v>2</v>
      </c>
      <c r="I132" s="2">
        <v>26298623</v>
      </c>
      <c r="J132" s="2" t="s">
        <v>179</v>
      </c>
      <c r="L132" s="2" t="s">
        <v>254</v>
      </c>
      <c r="M132" s="2" t="s">
        <v>303</v>
      </c>
      <c r="N132" s="2" t="s">
        <v>254</v>
      </c>
      <c r="O132" s="2" t="s">
        <v>256</v>
      </c>
      <c r="P132" s="2" t="s">
        <v>257</v>
      </c>
      <c r="Q132" s="2" t="s">
        <v>258</v>
      </c>
      <c r="R132" s="2" t="s">
        <v>259</v>
      </c>
      <c r="S132" s="2" t="s">
        <v>260</v>
      </c>
      <c r="X132" s="2" t="s">
        <v>263</v>
      </c>
      <c r="Y132" s="2" t="s">
        <v>315</v>
      </c>
      <c r="Z132" s="2" t="s">
        <v>321</v>
      </c>
      <c r="AA132" s="2" t="s">
        <v>315</v>
      </c>
      <c r="AG132" s="2">
        <v>1</v>
      </c>
      <c r="AO132" s="2" t="s">
        <v>282</v>
      </c>
      <c r="AP132" s="2">
        <v>10</v>
      </c>
    </row>
    <row r="133" spans="1:42">
      <c r="A133" s="2">
        <v>155</v>
      </c>
      <c r="C133" s="2" t="s">
        <v>2</v>
      </c>
      <c r="D133" s="2">
        <v>21</v>
      </c>
      <c r="E133" s="2" t="s">
        <v>250</v>
      </c>
      <c r="F133" s="2" t="s">
        <v>251</v>
      </c>
      <c r="G133" s="2" t="s">
        <v>277</v>
      </c>
      <c r="I133" s="2" t="s">
        <v>403</v>
      </c>
      <c r="J133" s="2" t="s">
        <v>179</v>
      </c>
      <c r="L133" s="2" t="s">
        <v>254</v>
      </c>
      <c r="M133" s="2" t="s">
        <v>19</v>
      </c>
      <c r="N133" s="2" t="s">
        <v>254</v>
      </c>
      <c r="O133" s="2" t="s">
        <v>256</v>
      </c>
      <c r="P133" s="2" t="s">
        <v>257</v>
      </c>
      <c r="Q133" s="2" t="s">
        <v>258</v>
      </c>
      <c r="R133" s="2" t="s">
        <v>259</v>
      </c>
      <c r="S133" s="2" t="s">
        <v>260</v>
      </c>
      <c r="X133" s="2" t="s">
        <v>309</v>
      </c>
      <c r="Y133" s="2" t="s">
        <v>338</v>
      </c>
      <c r="Z133" s="2" t="s">
        <v>263</v>
      </c>
      <c r="AA133" s="2" t="s">
        <v>338</v>
      </c>
      <c r="AF133" s="2">
        <v>1</v>
      </c>
      <c r="AG133" s="2">
        <v>1</v>
      </c>
      <c r="AO133" s="2" t="s">
        <v>276</v>
      </c>
      <c r="AP133" s="2">
        <v>40</v>
      </c>
    </row>
    <row r="134" spans="1:42">
      <c r="A134" s="2">
        <v>156</v>
      </c>
      <c r="C134" s="2" t="s">
        <v>2</v>
      </c>
      <c r="D134" s="2">
        <v>18</v>
      </c>
      <c r="E134" s="2" t="s">
        <v>266</v>
      </c>
      <c r="F134" s="2" t="s">
        <v>279</v>
      </c>
      <c r="G134" s="2" t="s">
        <v>277</v>
      </c>
      <c r="I134" s="2">
        <v>21073440</v>
      </c>
      <c r="J134" s="2" t="s">
        <v>188</v>
      </c>
      <c r="K134" s="2" t="s">
        <v>125</v>
      </c>
      <c r="L134" s="2" t="s">
        <v>254</v>
      </c>
      <c r="M134" s="2" t="s">
        <v>255</v>
      </c>
      <c r="N134" s="2" t="s">
        <v>254</v>
      </c>
      <c r="O134" s="2" t="s">
        <v>256</v>
      </c>
      <c r="P134" s="2" t="s">
        <v>257</v>
      </c>
      <c r="Q134" s="2" t="s">
        <v>258</v>
      </c>
      <c r="R134" s="2" t="s">
        <v>259</v>
      </c>
      <c r="S134" s="2" t="s">
        <v>260</v>
      </c>
      <c r="X134" s="2" t="s">
        <v>313</v>
      </c>
      <c r="Y134" s="2" t="s">
        <v>269</v>
      </c>
      <c r="Z134" s="2" t="s">
        <v>302</v>
      </c>
      <c r="AA134" s="2" t="s">
        <v>280</v>
      </c>
      <c r="AF134" s="2">
        <v>1</v>
      </c>
      <c r="AH134" s="2">
        <v>1</v>
      </c>
      <c r="AI134" s="2">
        <v>1</v>
      </c>
      <c r="AO134" s="2" t="s">
        <v>265</v>
      </c>
      <c r="AP134" s="2">
        <v>20</v>
      </c>
    </row>
    <row r="135" spans="1:42">
      <c r="A135" s="2">
        <v>157</v>
      </c>
      <c r="C135" s="2" t="s">
        <v>2</v>
      </c>
      <c r="D135" s="2">
        <v>20</v>
      </c>
      <c r="E135" s="2" t="s">
        <v>266</v>
      </c>
      <c r="F135" s="2" t="s">
        <v>339</v>
      </c>
      <c r="G135" s="2" t="s">
        <v>252</v>
      </c>
      <c r="H135" s="2">
        <v>3</v>
      </c>
      <c r="I135" s="2" t="s">
        <v>404</v>
      </c>
      <c r="J135" s="2" t="s">
        <v>188</v>
      </c>
      <c r="K135" s="2" t="s">
        <v>64</v>
      </c>
      <c r="L135" s="2" t="s">
        <v>254</v>
      </c>
      <c r="M135" s="2" t="s">
        <v>312</v>
      </c>
      <c r="N135" s="2" t="s">
        <v>254</v>
      </c>
      <c r="O135" s="2" t="s">
        <v>256</v>
      </c>
      <c r="P135" s="2" t="s">
        <v>257</v>
      </c>
      <c r="Q135" s="2" t="s">
        <v>258</v>
      </c>
      <c r="R135" s="2" t="s">
        <v>259</v>
      </c>
      <c r="S135" s="2" t="s">
        <v>260</v>
      </c>
      <c r="X135" s="2" t="s">
        <v>275</v>
      </c>
      <c r="Y135" s="2" t="s">
        <v>304</v>
      </c>
      <c r="Z135" s="2" t="s">
        <v>316</v>
      </c>
      <c r="AA135" s="2" t="s">
        <v>281</v>
      </c>
      <c r="AF135" s="2">
        <v>1</v>
      </c>
      <c r="AO135" s="2" t="s">
        <v>265</v>
      </c>
      <c r="AP135" s="2" t="s">
        <v>290</v>
      </c>
    </row>
    <row r="136" spans="1:42">
      <c r="A136" s="2">
        <v>158</v>
      </c>
      <c r="C136" s="2" t="s">
        <v>2</v>
      </c>
      <c r="D136" s="2">
        <v>22</v>
      </c>
      <c r="E136" s="2" t="s">
        <v>266</v>
      </c>
      <c r="F136" s="2" t="s">
        <v>308</v>
      </c>
      <c r="G136" s="2" t="s">
        <v>277</v>
      </c>
      <c r="I136" s="2" t="s">
        <v>405</v>
      </c>
      <c r="J136" s="2" t="s">
        <v>179</v>
      </c>
      <c r="L136" s="2" t="s">
        <v>254</v>
      </c>
      <c r="M136" s="2" t="s">
        <v>19</v>
      </c>
      <c r="N136" s="2" t="s">
        <v>254</v>
      </c>
      <c r="P136" s="2" t="s">
        <v>257</v>
      </c>
      <c r="R136" s="2" t="s">
        <v>259</v>
      </c>
      <c r="X136" s="2" t="s">
        <v>268</v>
      </c>
      <c r="Y136" s="2" t="s">
        <v>376</v>
      </c>
      <c r="Z136" s="2" t="s">
        <v>309</v>
      </c>
      <c r="AA136" s="2" t="s">
        <v>376</v>
      </c>
      <c r="AG136" s="2">
        <v>1</v>
      </c>
      <c r="AO136" s="2" t="s">
        <v>294</v>
      </c>
      <c r="AP136" s="2">
        <v>40</v>
      </c>
    </row>
    <row r="137" spans="1:42">
      <c r="A137" s="2">
        <v>159</v>
      </c>
      <c r="C137" s="2" t="s">
        <v>2</v>
      </c>
      <c r="D137" s="2">
        <v>22</v>
      </c>
      <c r="E137" s="2" t="s">
        <v>266</v>
      </c>
      <c r="F137" s="2" t="s">
        <v>336</v>
      </c>
      <c r="G137" s="2" t="s">
        <v>277</v>
      </c>
      <c r="I137" s="2">
        <v>22051002</v>
      </c>
      <c r="J137" s="2" t="s">
        <v>188</v>
      </c>
      <c r="K137" s="2" t="s">
        <v>80</v>
      </c>
      <c r="L137" s="2" t="s">
        <v>254</v>
      </c>
      <c r="M137" s="2" t="s">
        <v>255</v>
      </c>
      <c r="N137" s="2" t="s">
        <v>254</v>
      </c>
      <c r="O137" s="2" t="s">
        <v>256</v>
      </c>
      <c r="P137" s="2" t="s">
        <v>257</v>
      </c>
      <c r="S137" s="2" t="s">
        <v>260</v>
      </c>
      <c r="X137" s="2" t="s">
        <v>275</v>
      </c>
      <c r="Y137" s="2" t="s">
        <v>262</v>
      </c>
      <c r="Z137" s="2" t="s">
        <v>309</v>
      </c>
      <c r="AA137" s="2" t="s">
        <v>281</v>
      </c>
      <c r="AG137" s="2">
        <v>1</v>
      </c>
      <c r="AO137" s="2" t="s">
        <v>310</v>
      </c>
      <c r="AP137" s="2">
        <v>10</v>
      </c>
    </row>
    <row r="138" spans="1:42">
      <c r="A138" s="2">
        <v>160</v>
      </c>
      <c r="C138" s="2" t="s">
        <v>2</v>
      </c>
      <c r="D138" s="2">
        <v>23</v>
      </c>
      <c r="E138" s="2" t="s">
        <v>266</v>
      </c>
      <c r="F138" s="2" t="s">
        <v>371</v>
      </c>
      <c r="G138" s="2" t="s">
        <v>252</v>
      </c>
      <c r="H138" s="2">
        <v>2</v>
      </c>
      <c r="I138" s="2">
        <v>26255460</v>
      </c>
      <c r="J138" s="2" t="s">
        <v>179</v>
      </c>
      <c r="L138" s="2" t="s">
        <v>254</v>
      </c>
      <c r="M138" s="2" t="s">
        <v>303</v>
      </c>
      <c r="N138" s="2" t="s">
        <v>254</v>
      </c>
      <c r="O138" s="2" t="s">
        <v>256</v>
      </c>
      <c r="P138" s="2" t="s">
        <v>257</v>
      </c>
      <c r="Q138" s="2" t="s">
        <v>258</v>
      </c>
      <c r="R138" s="2" t="s">
        <v>259</v>
      </c>
      <c r="S138" s="2" t="s">
        <v>260</v>
      </c>
      <c r="X138" s="2" t="s">
        <v>268</v>
      </c>
      <c r="Y138" s="2" t="s">
        <v>297</v>
      </c>
      <c r="Z138" s="2" t="s">
        <v>270</v>
      </c>
      <c r="AA138" s="2" t="s">
        <v>264</v>
      </c>
      <c r="AG138" s="2">
        <v>1</v>
      </c>
      <c r="AO138" s="2" t="s">
        <v>294</v>
      </c>
      <c r="AP138" s="2">
        <v>10</v>
      </c>
    </row>
    <row r="139" spans="1:42">
      <c r="A139" s="2">
        <v>161</v>
      </c>
      <c r="C139" s="2" t="s">
        <v>2</v>
      </c>
      <c r="D139" s="2">
        <v>18</v>
      </c>
      <c r="E139" s="2" t="s">
        <v>266</v>
      </c>
      <c r="F139" s="2" t="s">
        <v>251</v>
      </c>
      <c r="G139" s="2" t="s">
        <v>277</v>
      </c>
      <c r="I139" s="2">
        <v>25071100</v>
      </c>
      <c r="J139" s="2" t="s">
        <v>181</v>
      </c>
      <c r="L139" s="2" t="s">
        <v>254</v>
      </c>
      <c r="M139" s="2" t="s">
        <v>255</v>
      </c>
      <c r="N139" s="2" t="s">
        <v>254</v>
      </c>
      <c r="O139" s="2" t="s">
        <v>256</v>
      </c>
      <c r="P139" s="2" t="s">
        <v>257</v>
      </c>
      <c r="Q139" s="2" t="s">
        <v>258</v>
      </c>
      <c r="R139" s="2" t="s">
        <v>259</v>
      </c>
      <c r="S139" s="2" t="s">
        <v>260</v>
      </c>
      <c r="X139" s="2" t="s">
        <v>275</v>
      </c>
      <c r="Y139" s="2" t="s">
        <v>262</v>
      </c>
      <c r="Z139" s="2" t="s">
        <v>302</v>
      </c>
      <c r="AA139" s="2" t="s">
        <v>304</v>
      </c>
      <c r="AF139" s="2">
        <v>1</v>
      </c>
      <c r="AO139" s="2" t="s">
        <v>282</v>
      </c>
      <c r="AP139" s="2">
        <v>5</v>
      </c>
    </row>
    <row r="140" spans="1:42">
      <c r="A140" s="2">
        <v>162</v>
      </c>
      <c r="B140" s="2" t="s">
        <v>406</v>
      </c>
      <c r="C140" s="2" t="s">
        <v>2</v>
      </c>
      <c r="D140" s="2">
        <v>20</v>
      </c>
      <c r="E140" s="2" t="s">
        <v>250</v>
      </c>
      <c r="F140" s="2" t="s">
        <v>379</v>
      </c>
      <c r="G140" s="2" t="s">
        <v>277</v>
      </c>
      <c r="I140" s="2">
        <v>22750380</v>
      </c>
      <c r="J140" s="2" t="s">
        <v>188</v>
      </c>
      <c r="K140" s="2" t="s">
        <v>56</v>
      </c>
      <c r="L140" s="2" t="s">
        <v>254</v>
      </c>
      <c r="M140" s="2" t="s">
        <v>303</v>
      </c>
      <c r="N140" s="2" t="s">
        <v>254</v>
      </c>
      <c r="O140" s="2" t="s">
        <v>256</v>
      </c>
      <c r="P140" s="2" t="s">
        <v>257</v>
      </c>
      <c r="Q140" s="2" t="s">
        <v>258</v>
      </c>
      <c r="R140" s="2" t="s">
        <v>259</v>
      </c>
      <c r="S140" s="2" t="s">
        <v>260</v>
      </c>
      <c r="X140" s="2" t="s">
        <v>275</v>
      </c>
      <c r="Y140" s="2" t="s">
        <v>297</v>
      </c>
      <c r="Z140" s="2" t="s">
        <v>270</v>
      </c>
      <c r="AA140" s="2" t="s">
        <v>281</v>
      </c>
      <c r="AF140" s="2">
        <v>1</v>
      </c>
      <c r="AG140" s="2">
        <v>1</v>
      </c>
      <c r="AI140" s="2">
        <v>1</v>
      </c>
      <c r="AO140" s="2" t="s">
        <v>265</v>
      </c>
      <c r="AP140" s="2">
        <v>20</v>
      </c>
    </row>
    <row r="141" spans="1:42">
      <c r="A141" s="2">
        <v>163</v>
      </c>
      <c r="C141" s="2" t="s">
        <v>2</v>
      </c>
      <c r="D141" s="2">
        <v>22</v>
      </c>
      <c r="E141" s="2" t="s">
        <v>266</v>
      </c>
      <c r="F141" s="2" t="s">
        <v>336</v>
      </c>
      <c r="G141" s="2" t="s">
        <v>252</v>
      </c>
      <c r="H141" s="2">
        <v>3</v>
      </c>
      <c r="I141" s="2" t="s">
        <v>407</v>
      </c>
      <c r="J141" s="2" t="s">
        <v>188</v>
      </c>
      <c r="K141" s="2" t="s">
        <v>80</v>
      </c>
      <c r="L141" s="2" t="s">
        <v>254</v>
      </c>
      <c r="M141" s="2" t="s">
        <v>328</v>
      </c>
      <c r="N141" s="2" t="s">
        <v>254</v>
      </c>
      <c r="O141" s="2" t="s">
        <v>256</v>
      </c>
      <c r="P141" s="2" t="s">
        <v>257</v>
      </c>
      <c r="Q141" s="2" t="s">
        <v>258</v>
      </c>
      <c r="R141" s="2" t="s">
        <v>259</v>
      </c>
      <c r="S141" s="2" t="s">
        <v>260</v>
      </c>
      <c r="T141" s="2" t="s">
        <v>320</v>
      </c>
      <c r="U141" s="2" t="s">
        <v>387</v>
      </c>
      <c r="V141" s="2" t="s">
        <v>388</v>
      </c>
      <c r="W141" s="2" t="s">
        <v>359</v>
      </c>
      <c r="X141" s="2" t="s">
        <v>275</v>
      </c>
      <c r="Y141" s="2" t="s">
        <v>304</v>
      </c>
      <c r="Z141" s="2" t="s">
        <v>341</v>
      </c>
      <c r="AA141" s="2" t="s">
        <v>280</v>
      </c>
      <c r="AB141" s="2">
        <v>1</v>
      </c>
      <c r="AC141" s="2">
        <v>1</v>
      </c>
      <c r="AE141" s="2">
        <v>1</v>
      </c>
      <c r="AF141" s="2">
        <v>1</v>
      </c>
      <c r="AH141" s="2">
        <v>1</v>
      </c>
      <c r="AJ141" s="2">
        <v>1</v>
      </c>
      <c r="AO141" s="2" t="s">
        <v>265</v>
      </c>
      <c r="AP141" s="2">
        <v>20</v>
      </c>
    </row>
    <row r="142" spans="1:42">
      <c r="A142" s="2">
        <v>165</v>
      </c>
      <c r="C142" s="2" t="s">
        <v>2</v>
      </c>
      <c r="D142" s="2">
        <v>20</v>
      </c>
      <c r="E142" s="2" t="s">
        <v>266</v>
      </c>
      <c r="F142" s="2" t="s">
        <v>332</v>
      </c>
      <c r="G142" s="2" t="s">
        <v>277</v>
      </c>
      <c r="I142" s="2">
        <v>22270001</v>
      </c>
      <c r="J142" s="2" t="s">
        <v>188</v>
      </c>
      <c r="K142" s="2" t="s">
        <v>64</v>
      </c>
      <c r="L142" s="2" t="s">
        <v>254</v>
      </c>
      <c r="M142" s="2" t="s">
        <v>255</v>
      </c>
      <c r="N142" s="2" t="s">
        <v>254</v>
      </c>
      <c r="O142" s="2" t="s">
        <v>256</v>
      </c>
      <c r="P142" s="2" t="s">
        <v>257</v>
      </c>
      <c r="Q142" s="2" t="s">
        <v>258</v>
      </c>
      <c r="R142" s="2" t="s">
        <v>259</v>
      </c>
      <c r="S142" s="2" t="s">
        <v>260</v>
      </c>
      <c r="X142" s="2" t="s">
        <v>275</v>
      </c>
      <c r="Y142" s="2" t="s">
        <v>269</v>
      </c>
      <c r="Z142" s="2" t="s">
        <v>296</v>
      </c>
      <c r="AA142" s="2" t="s">
        <v>269</v>
      </c>
      <c r="AF142" s="2">
        <v>1</v>
      </c>
      <c r="AO142" s="2" t="s">
        <v>265</v>
      </c>
      <c r="AP142" s="2">
        <v>20</v>
      </c>
    </row>
    <row r="143" spans="1:42">
      <c r="A143" s="2">
        <v>166</v>
      </c>
      <c r="C143" s="2" t="s">
        <v>2</v>
      </c>
      <c r="D143" s="2">
        <v>20</v>
      </c>
      <c r="E143" s="2" t="s">
        <v>250</v>
      </c>
      <c r="F143" s="2" t="s">
        <v>332</v>
      </c>
      <c r="G143" s="2" t="s">
        <v>252</v>
      </c>
      <c r="H143" s="2">
        <v>2</v>
      </c>
      <c r="I143" s="2" t="s">
        <v>408</v>
      </c>
      <c r="J143" s="2" t="s">
        <v>188</v>
      </c>
      <c r="K143" s="2" t="s">
        <v>91</v>
      </c>
      <c r="L143" s="2" t="s">
        <v>254</v>
      </c>
      <c r="M143" s="2" t="s">
        <v>328</v>
      </c>
      <c r="N143" s="2" t="s">
        <v>254</v>
      </c>
      <c r="O143" s="2" t="s">
        <v>256</v>
      </c>
      <c r="P143" s="2" t="s">
        <v>257</v>
      </c>
      <c r="Q143" s="2" t="s">
        <v>258</v>
      </c>
      <c r="R143" s="2" t="s">
        <v>259</v>
      </c>
      <c r="S143" s="2" t="s">
        <v>260</v>
      </c>
      <c r="X143" s="2" t="s">
        <v>275</v>
      </c>
      <c r="Y143" s="2" t="s">
        <v>269</v>
      </c>
      <c r="Z143" s="2" t="s">
        <v>270</v>
      </c>
      <c r="AA143" s="2" t="s">
        <v>264</v>
      </c>
      <c r="AB143" s="2">
        <v>1</v>
      </c>
      <c r="AO143" s="2" t="s">
        <v>276</v>
      </c>
      <c r="AP143" s="2">
        <v>5</v>
      </c>
    </row>
    <row r="144" spans="1:42">
      <c r="A144" s="2">
        <v>167</v>
      </c>
      <c r="B144" s="2">
        <v>22793</v>
      </c>
      <c r="C144" s="2" t="s">
        <v>2</v>
      </c>
      <c r="D144" s="2">
        <v>33</v>
      </c>
      <c r="E144" s="2" t="s">
        <v>250</v>
      </c>
      <c r="F144" s="2" t="s">
        <v>283</v>
      </c>
      <c r="G144" s="2" t="s">
        <v>252</v>
      </c>
      <c r="H144" s="2">
        <v>1</v>
      </c>
      <c r="I144" s="2">
        <v>22753034</v>
      </c>
      <c r="J144" s="2" t="s">
        <v>188</v>
      </c>
      <c r="K144" s="2" t="s">
        <v>56</v>
      </c>
      <c r="L144" s="2" t="s">
        <v>254</v>
      </c>
      <c r="M144" s="2" t="s">
        <v>255</v>
      </c>
      <c r="N144" s="2" t="s">
        <v>300</v>
      </c>
      <c r="O144" s="2" t="s">
        <v>256</v>
      </c>
      <c r="P144" s="2" t="s">
        <v>257</v>
      </c>
      <c r="Q144" s="2" t="s">
        <v>258</v>
      </c>
      <c r="R144" s="2" t="s">
        <v>259</v>
      </c>
      <c r="S144" s="2" t="s">
        <v>260</v>
      </c>
      <c r="X144" s="2" t="s">
        <v>275</v>
      </c>
      <c r="Y144" s="2" t="s">
        <v>280</v>
      </c>
      <c r="Z144" s="2" t="s">
        <v>301</v>
      </c>
      <c r="AA144" s="2" t="s">
        <v>297</v>
      </c>
      <c r="AG144" s="2">
        <v>1</v>
      </c>
      <c r="AO144" s="2" t="s">
        <v>265</v>
      </c>
      <c r="AP144" s="2">
        <v>5</v>
      </c>
    </row>
    <row r="145" spans="1:42">
      <c r="A145" s="2">
        <v>168</v>
      </c>
      <c r="C145" s="2" t="s">
        <v>2</v>
      </c>
      <c r="D145" s="2">
        <v>20</v>
      </c>
      <c r="E145" s="2" t="s">
        <v>266</v>
      </c>
      <c r="F145" s="2" t="s">
        <v>283</v>
      </c>
      <c r="G145" s="2" t="s">
        <v>277</v>
      </c>
      <c r="I145" s="2" t="s">
        <v>409</v>
      </c>
      <c r="J145" s="2" t="s">
        <v>181</v>
      </c>
      <c r="L145" s="2" t="s">
        <v>254</v>
      </c>
      <c r="M145" s="2" t="s">
        <v>328</v>
      </c>
      <c r="N145" s="2" t="s">
        <v>254</v>
      </c>
      <c r="O145" s="2" t="s">
        <v>256</v>
      </c>
      <c r="P145" s="2" t="s">
        <v>257</v>
      </c>
      <c r="Q145" s="2" t="s">
        <v>258</v>
      </c>
      <c r="R145" s="2" t="s">
        <v>259</v>
      </c>
      <c r="S145" s="2" t="s">
        <v>260</v>
      </c>
      <c r="X145" s="2" t="s">
        <v>296</v>
      </c>
      <c r="Y145" s="2" t="s">
        <v>293</v>
      </c>
      <c r="Z145" s="2" t="s">
        <v>321</v>
      </c>
      <c r="AA145" s="2" t="s">
        <v>269</v>
      </c>
      <c r="AF145" s="2">
        <v>1</v>
      </c>
      <c r="AK145" s="2">
        <v>1</v>
      </c>
      <c r="AO145" s="2" t="s">
        <v>271</v>
      </c>
      <c r="AP145" s="2">
        <v>25</v>
      </c>
    </row>
    <row r="146" spans="1:42">
      <c r="A146" s="2">
        <v>169</v>
      </c>
      <c r="C146" s="2" t="s">
        <v>2</v>
      </c>
      <c r="D146" s="2">
        <v>20</v>
      </c>
      <c r="E146" s="2" t="s">
        <v>266</v>
      </c>
      <c r="F146" s="2" t="s">
        <v>267</v>
      </c>
      <c r="G146" s="2" t="s">
        <v>277</v>
      </c>
      <c r="I146" s="2">
        <v>22280070</v>
      </c>
      <c r="J146" s="2" t="s">
        <v>188</v>
      </c>
      <c r="K146" s="2" t="s">
        <v>64</v>
      </c>
      <c r="L146" s="2" t="s">
        <v>254</v>
      </c>
      <c r="M146" s="2" t="s">
        <v>328</v>
      </c>
      <c r="N146" s="2" t="s">
        <v>254</v>
      </c>
      <c r="O146" s="2" t="s">
        <v>256</v>
      </c>
      <c r="P146" s="2" t="s">
        <v>257</v>
      </c>
      <c r="Q146" s="2" t="s">
        <v>258</v>
      </c>
      <c r="R146" s="2" t="s">
        <v>259</v>
      </c>
      <c r="X146" s="2" t="s">
        <v>296</v>
      </c>
      <c r="Y146" s="2" t="s">
        <v>293</v>
      </c>
      <c r="Z146" s="2" t="s">
        <v>285</v>
      </c>
      <c r="AA146" s="2" t="s">
        <v>262</v>
      </c>
      <c r="AF146" s="2">
        <v>1</v>
      </c>
      <c r="AO146" s="2" t="s">
        <v>265</v>
      </c>
      <c r="AP146" s="2">
        <v>15</v>
      </c>
    </row>
    <row r="147" spans="1:42">
      <c r="A147" s="2">
        <v>170</v>
      </c>
      <c r="B147" s="2">
        <v>20750</v>
      </c>
      <c r="C147" s="2" t="s">
        <v>2</v>
      </c>
      <c r="D147" s="2">
        <v>41</v>
      </c>
      <c r="E147" s="2" t="s">
        <v>266</v>
      </c>
      <c r="F147" s="2" t="s">
        <v>308</v>
      </c>
      <c r="G147" s="2" t="s">
        <v>277</v>
      </c>
      <c r="I147" s="2">
        <v>21350160</v>
      </c>
      <c r="J147" s="2" t="s">
        <v>188</v>
      </c>
      <c r="K147" s="2" t="s">
        <v>72</v>
      </c>
      <c r="L147" s="2" t="s">
        <v>300</v>
      </c>
      <c r="M147" s="2" t="s">
        <v>255</v>
      </c>
      <c r="N147" s="2" t="s">
        <v>254</v>
      </c>
      <c r="O147" s="2" t="s">
        <v>256</v>
      </c>
      <c r="P147" s="2" t="s">
        <v>257</v>
      </c>
      <c r="Q147" s="2" t="s">
        <v>258</v>
      </c>
      <c r="R147" s="2" t="s">
        <v>259</v>
      </c>
      <c r="S147" s="2" t="s">
        <v>260</v>
      </c>
      <c r="X147" s="2" t="s">
        <v>285</v>
      </c>
      <c r="Y147" s="2" t="s">
        <v>297</v>
      </c>
      <c r="Z147" s="2" t="s">
        <v>347</v>
      </c>
      <c r="AA147" s="2" t="s">
        <v>297</v>
      </c>
      <c r="AG147" s="2">
        <v>1</v>
      </c>
      <c r="AO147" s="2" t="s">
        <v>335</v>
      </c>
      <c r="AP147" s="2">
        <v>5</v>
      </c>
    </row>
    <row r="148" spans="1:42">
      <c r="A148" s="2">
        <v>171</v>
      </c>
      <c r="C148" s="2" t="s">
        <v>2</v>
      </c>
      <c r="D148" s="2">
        <v>20</v>
      </c>
      <c r="E148" s="2" t="s">
        <v>250</v>
      </c>
      <c r="F148" s="2" t="s">
        <v>283</v>
      </c>
      <c r="G148" s="2" t="s">
        <v>252</v>
      </c>
      <c r="H148" s="2">
        <v>2</v>
      </c>
      <c r="I148" s="2">
        <v>20931002</v>
      </c>
      <c r="J148" s="2" t="s">
        <v>188</v>
      </c>
      <c r="K148" s="2" t="s">
        <v>68</v>
      </c>
      <c r="L148" s="2" t="s">
        <v>254</v>
      </c>
      <c r="M148" s="2" t="s">
        <v>19</v>
      </c>
      <c r="N148" s="2" t="s">
        <v>254</v>
      </c>
      <c r="O148" s="2" t="s">
        <v>256</v>
      </c>
      <c r="P148" s="2" t="s">
        <v>257</v>
      </c>
      <c r="Q148" s="2" t="s">
        <v>258</v>
      </c>
      <c r="R148" s="2" t="s">
        <v>259</v>
      </c>
      <c r="S148" s="2" t="s">
        <v>260</v>
      </c>
      <c r="X148" s="2" t="s">
        <v>275</v>
      </c>
      <c r="Y148" s="2" t="s">
        <v>269</v>
      </c>
      <c r="Z148" s="2" t="s">
        <v>309</v>
      </c>
      <c r="AA148" s="2" t="s">
        <v>297</v>
      </c>
      <c r="AB148" s="2">
        <v>1</v>
      </c>
      <c r="AF148" s="2">
        <v>1</v>
      </c>
      <c r="AG148" s="2">
        <v>1</v>
      </c>
      <c r="AH148" s="2">
        <v>1</v>
      </c>
      <c r="AO148" s="2" t="s">
        <v>271</v>
      </c>
      <c r="AP148" s="2">
        <v>15</v>
      </c>
    </row>
    <row r="149" spans="1:42">
      <c r="A149" s="2">
        <v>172</v>
      </c>
      <c r="C149" s="2" t="s">
        <v>2</v>
      </c>
      <c r="D149" s="2">
        <v>24</v>
      </c>
      <c r="E149" s="2" t="s">
        <v>266</v>
      </c>
      <c r="F149" s="2" t="s">
        <v>279</v>
      </c>
      <c r="G149" s="2" t="s">
        <v>252</v>
      </c>
      <c r="H149" s="2">
        <v>0</v>
      </c>
      <c r="I149" s="2" t="s">
        <v>410</v>
      </c>
      <c r="J149" s="2" t="s">
        <v>188</v>
      </c>
      <c r="K149" s="2" t="s">
        <v>80</v>
      </c>
      <c r="L149" s="2" t="s">
        <v>254</v>
      </c>
      <c r="M149" s="2" t="s">
        <v>328</v>
      </c>
      <c r="N149" s="2" t="s">
        <v>254</v>
      </c>
      <c r="O149" s="2" t="s">
        <v>256</v>
      </c>
      <c r="P149" s="2" t="s">
        <v>257</v>
      </c>
      <c r="Q149" s="2" t="s">
        <v>258</v>
      </c>
      <c r="R149" s="2" t="s">
        <v>259</v>
      </c>
      <c r="S149" s="2" t="s">
        <v>260</v>
      </c>
      <c r="X149" s="2" t="s">
        <v>268</v>
      </c>
      <c r="Y149" s="2" t="s">
        <v>262</v>
      </c>
      <c r="Z149" s="2" t="s">
        <v>321</v>
      </c>
      <c r="AA149" s="2" t="s">
        <v>264</v>
      </c>
      <c r="AF149" s="2">
        <v>1</v>
      </c>
      <c r="AO149" s="2" t="s">
        <v>265</v>
      </c>
      <c r="AP149" s="2">
        <v>15</v>
      </c>
    </row>
    <row r="150" spans="1:42">
      <c r="A150" s="2">
        <v>174</v>
      </c>
      <c r="B150" s="2">
        <v>21041</v>
      </c>
      <c r="C150" s="2" t="s">
        <v>2</v>
      </c>
      <c r="D150" s="2">
        <v>21</v>
      </c>
      <c r="E150" s="2" t="s">
        <v>250</v>
      </c>
      <c r="F150" s="2" t="s">
        <v>295</v>
      </c>
      <c r="G150" s="2" t="s">
        <v>277</v>
      </c>
      <c r="I150" s="2">
        <v>21215510</v>
      </c>
      <c r="J150" s="2" t="s">
        <v>188</v>
      </c>
      <c r="K150" s="2" t="s">
        <v>65</v>
      </c>
      <c r="L150" s="2" t="s">
        <v>300</v>
      </c>
      <c r="M150" s="2" t="s">
        <v>328</v>
      </c>
      <c r="N150" s="2" t="s">
        <v>254</v>
      </c>
      <c r="O150" s="2" t="s">
        <v>256</v>
      </c>
      <c r="P150" s="2" t="s">
        <v>257</v>
      </c>
      <c r="Q150" s="2" t="s">
        <v>258</v>
      </c>
      <c r="R150" s="2" t="s">
        <v>259</v>
      </c>
      <c r="S150" s="2" t="s">
        <v>260</v>
      </c>
      <c r="X150" s="2" t="s">
        <v>285</v>
      </c>
      <c r="Y150" s="2" t="s">
        <v>293</v>
      </c>
      <c r="Z150" s="2" t="s">
        <v>321</v>
      </c>
      <c r="AA150" s="2" t="s">
        <v>293</v>
      </c>
      <c r="AF150" s="2">
        <v>1</v>
      </c>
      <c r="AH150" s="2">
        <v>1</v>
      </c>
      <c r="AO150" s="2" t="s">
        <v>265</v>
      </c>
      <c r="AP150" s="2">
        <v>30</v>
      </c>
    </row>
    <row r="151" spans="1:42">
      <c r="A151" s="2">
        <v>175</v>
      </c>
      <c r="C151" s="2" t="s">
        <v>2</v>
      </c>
      <c r="D151" s="2">
        <v>21</v>
      </c>
      <c r="E151" s="2" t="s">
        <v>266</v>
      </c>
      <c r="F151" s="2" t="s">
        <v>283</v>
      </c>
      <c r="G151" s="2" t="s">
        <v>277</v>
      </c>
      <c r="I151" s="2">
        <v>20251031</v>
      </c>
      <c r="J151" s="2" t="s">
        <v>188</v>
      </c>
      <c r="K151" s="2" t="s">
        <v>411</v>
      </c>
      <c r="L151" s="2" t="s">
        <v>254</v>
      </c>
      <c r="M151" s="2" t="s">
        <v>255</v>
      </c>
      <c r="N151" s="2" t="s">
        <v>254</v>
      </c>
      <c r="O151" s="2" t="s">
        <v>256</v>
      </c>
      <c r="P151" s="2" t="s">
        <v>257</v>
      </c>
      <c r="Q151" s="2" t="s">
        <v>258</v>
      </c>
      <c r="R151" s="2" t="s">
        <v>259</v>
      </c>
      <c r="S151" s="2" t="s">
        <v>260</v>
      </c>
      <c r="X151" s="2" t="s">
        <v>313</v>
      </c>
      <c r="Y151" s="2" t="s">
        <v>304</v>
      </c>
      <c r="Z151" s="2" t="s">
        <v>263</v>
      </c>
      <c r="AA151" s="2" t="s">
        <v>280</v>
      </c>
      <c r="AF151" s="2">
        <v>1</v>
      </c>
      <c r="AO151" s="2" t="s">
        <v>265</v>
      </c>
      <c r="AP151" s="2">
        <v>10</v>
      </c>
    </row>
    <row r="152" spans="1:42">
      <c r="A152" s="2">
        <v>177</v>
      </c>
      <c r="C152" s="2" t="s">
        <v>2</v>
      </c>
      <c r="D152" s="2">
        <v>31</v>
      </c>
      <c r="E152" s="2" t="s">
        <v>266</v>
      </c>
      <c r="F152" s="2" t="s">
        <v>308</v>
      </c>
      <c r="G152" s="2" t="s">
        <v>277</v>
      </c>
      <c r="I152" s="2">
        <v>20231006</v>
      </c>
      <c r="J152" s="2" t="s">
        <v>188</v>
      </c>
      <c r="K152" s="2" t="s">
        <v>61</v>
      </c>
      <c r="L152" s="2" t="s">
        <v>254</v>
      </c>
      <c r="M152" s="2" t="s">
        <v>19</v>
      </c>
      <c r="N152" s="2" t="s">
        <v>254</v>
      </c>
      <c r="P152" s="2" t="s">
        <v>257</v>
      </c>
      <c r="Q152" s="2" t="s">
        <v>258</v>
      </c>
      <c r="R152" s="2" t="s">
        <v>259</v>
      </c>
      <c r="S152" s="2" t="s">
        <v>260</v>
      </c>
      <c r="X152" s="2" t="s">
        <v>275</v>
      </c>
      <c r="Y152" s="2" t="s">
        <v>293</v>
      </c>
      <c r="Z152" s="2" t="s">
        <v>309</v>
      </c>
      <c r="AA152" s="2" t="s">
        <v>297</v>
      </c>
      <c r="AG152" s="2">
        <v>1</v>
      </c>
      <c r="AJ152" s="2">
        <v>1</v>
      </c>
      <c r="AO152" s="2" t="s">
        <v>282</v>
      </c>
      <c r="AP152" s="2">
        <v>5</v>
      </c>
    </row>
    <row r="153" spans="1:42">
      <c r="A153" s="2">
        <v>178</v>
      </c>
      <c r="C153" s="2" t="s">
        <v>2</v>
      </c>
      <c r="D153" s="2">
        <v>22</v>
      </c>
      <c r="E153" s="2" t="s">
        <v>250</v>
      </c>
      <c r="F153" s="2" t="s">
        <v>332</v>
      </c>
      <c r="G153" s="2" t="s">
        <v>252</v>
      </c>
      <c r="H153" s="2">
        <v>1</v>
      </c>
      <c r="I153" s="2" t="s">
        <v>412</v>
      </c>
      <c r="J153" s="2" t="s">
        <v>188</v>
      </c>
      <c r="K153" s="2" t="s">
        <v>110</v>
      </c>
      <c r="L153" s="2" t="s">
        <v>254</v>
      </c>
      <c r="M153" s="2" t="s">
        <v>328</v>
      </c>
      <c r="N153" s="2" t="s">
        <v>300</v>
      </c>
      <c r="O153" s="2" t="s">
        <v>256</v>
      </c>
      <c r="P153" s="2" t="s">
        <v>257</v>
      </c>
      <c r="Q153" s="2" t="s">
        <v>258</v>
      </c>
      <c r="R153" s="2" t="s">
        <v>259</v>
      </c>
      <c r="S153" s="2" t="s">
        <v>260</v>
      </c>
      <c r="T153" s="2" t="s">
        <v>320</v>
      </c>
      <c r="X153" s="2" t="s">
        <v>268</v>
      </c>
      <c r="Y153" s="2" t="s">
        <v>280</v>
      </c>
      <c r="Z153" s="2" t="s">
        <v>298</v>
      </c>
      <c r="AA153" s="2" t="s">
        <v>304</v>
      </c>
      <c r="AF153" s="2">
        <v>1</v>
      </c>
      <c r="AH153" s="2">
        <v>1</v>
      </c>
      <c r="AO153" s="2" t="s">
        <v>265</v>
      </c>
      <c r="AP153" s="2">
        <v>10</v>
      </c>
    </row>
    <row r="154" spans="1:42">
      <c r="A154" s="2">
        <v>179</v>
      </c>
      <c r="C154" s="2" t="s">
        <v>2</v>
      </c>
      <c r="D154" s="2">
        <v>21</v>
      </c>
      <c r="E154" s="2" t="s">
        <v>266</v>
      </c>
      <c r="F154" s="2" t="s">
        <v>322</v>
      </c>
      <c r="G154" s="2" t="s">
        <v>277</v>
      </c>
      <c r="I154" s="2" t="s">
        <v>413</v>
      </c>
      <c r="J154" s="2" t="s">
        <v>188</v>
      </c>
      <c r="K154" s="2" t="s">
        <v>54</v>
      </c>
      <c r="L154" s="2" t="s">
        <v>300</v>
      </c>
      <c r="M154" s="2" t="s">
        <v>328</v>
      </c>
      <c r="N154" s="2" t="s">
        <v>254</v>
      </c>
      <c r="P154" s="2" t="s">
        <v>257</v>
      </c>
      <c r="Q154" s="2" t="s">
        <v>258</v>
      </c>
      <c r="R154" s="2" t="s">
        <v>259</v>
      </c>
      <c r="T154" s="2" t="s">
        <v>320</v>
      </c>
      <c r="X154" s="2" t="s">
        <v>285</v>
      </c>
      <c r="Y154" s="2" t="s">
        <v>274</v>
      </c>
      <c r="Z154" s="2" t="s">
        <v>321</v>
      </c>
      <c r="AA154" s="2" t="s">
        <v>281</v>
      </c>
      <c r="AF154" s="2">
        <v>1</v>
      </c>
      <c r="AH154" s="2">
        <v>1</v>
      </c>
      <c r="AI154" s="2">
        <v>1</v>
      </c>
      <c r="AJ154" s="2">
        <v>1</v>
      </c>
      <c r="AK154" s="2">
        <v>1</v>
      </c>
      <c r="AO154" s="2" t="s">
        <v>318</v>
      </c>
      <c r="AP154" s="2">
        <v>10</v>
      </c>
    </row>
    <row r="155" spans="1:42">
      <c r="A155" s="2">
        <v>181</v>
      </c>
      <c r="C155" s="2" t="s">
        <v>2</v>
      </c>
      <c r="D155" s="2">
        <v>23</v>
      </c>
      <c r="E155" s="2" t="s">
        <v>266</v>
      </c>
      <c r="F155" s="2" t="s">
        <v>279</v>
      </c>
      <c r="G155" s="2" t="s">
        <v>277</v>
      </c>
      <c r="I155" s="2">
        <v>21931200</v>
      </c>
      <c r="J155" s="2" t="s">
        <v>188</v>
      </c>
      <c r="K155" s="2" t="s">
        <v>110</v>
      </c>
      <c r="L155" s="2" t="s">
        <v>254</v>
      </c>
      <c r="M155" s="2" t="s">
        <v>255</v>
      </c>
      <c r="N155" s="2" t="s">
        <v>254</v>
      </c>
      <c r="O155" s="2" t="s">
        <v>256</v>
      </c>
      <c r="P155" s="2" t="s">
        <v>257</v>
      </c>
      <c r="Q155" s="2" t="s">
        <v>258</v>
      </c>
      <c r="R155" s="2" t="s">
        <v>259</v>
      </c>
      <c r="S155" s="2" t="s">
        <v>260</v>
      </c>
      <c r="X155" s="2" t="s">
        <v>275</v>
      </c>
      <c r="Y155" s="2" t="s">
        <v>288</v>
      </c>
      <c r="Z155" s="2" t="s">
        <v>309</v>
      </c>
      <c r="AA155" s="2" t="s">
        <v>304</v>
      </c>
      <c r="AG155" s="2">
        <v>1</v>
      </c>
      <c r="AO155" s="2" t="s">
        <v>265</v>
      </c>
      <c r="AP155" s="2">
        <v>10</v>
      </c>
    </row>
    <row r="156" spans="1:42">
      <c r="A156" s="2">
        <v>182</v>
      </c>
      <c r="C156" s="2" t="s">
        <v>2</v>
      </c>
      <c r="D156" s="2">
        <v>18</v>
      </c>
      <c r="E156" s="2" t="s">
        <v>266</v>
      </c>
      <c r="F156" s="2" t="s">
        <v>283</v>
      </c>
      <c r="G156" s="2" t="s">
        <v>277</v>
      </c>
      <c r="I156" s="2">
        <v>22743031</v>
      </c>
      <c r="J156" s="2" t="s">
        <v>188</v>
      </c>
      <c r="K156" s="2" t="s">
        <v>184</v>
      </c>
      <c r="L156" s="2" t="s">
        <v>254</v>
      </c>
      <c r="M156" s="2" t="s">
        <v>312</v>
      </c>
      <c r="N156" s="2" t="s">
        <v>254</v>
      </c>
      <c r="O156" s="2" t="s">
        <v>256</v>
      </c>
      <c r="P156" s="2" t="s">
        <v>257</v>
      </c>
      <c r="Q156" s="2" t="s">
        <v>258</v>
      </c>
      <c r="R156" s="2" t="s">
        <v>259</v>
      </c>
      <c r="S156" s="2" t="s">
        <v>260</v>
      </c>
      <c r="X156" s="2" t="s">
        <v>268</v>
      </c>
      <c r="Y156" s="2" t="s">
        <v>280</v>
      </c>
      <c r="Z156" s="2" t="s">
        <v>263</v>
      </c>
      <c r="AA156" s="2" t="s">
        <v>281</v>
      </c>
      <c r="AG156" s="2">
        <v>1</v>
      </c>
      <c r="AI156" s="2">
        <v>1</v>
      </c>
      <c r="AO156" s="2" t="s">
        <v>265</v>
      </c>
      <c r="AP156" s="2">
        <v>35</v>
      </c>
    </row>
    <row r="157" spans="1:42">
      <c r="A157" s="2">
        <v>183</v>
      </c>
      <c r="C157" s="2" t="s">
        <v>2</v>
      </c>
      <c r="D157" s="2">
        <v>21</v>
      </c>
      <c r="E157" s="2" t="s">
        <v>266</v>
      </c>
      <c r="F157" s="2" t="s">
        <v>308</v>
      </c>
      <c r="G157" s="2" t="s">
        <v>277</v>
      </c>
      <c r="I157" s="2">
        <v>21241310</v>
      </c>
      <c r="J157" s="2" t="s">
        <v>188</v>
      </c>
      <c r="K157" s="2" t="s">
        <v>414</v>
      </c>
      <c r="L157" s="2" t="s">
        <v>254</v>
      </c>
      <c r="M157" s="2" t="s">
        <v>255</v>
      </c>
      <c r="N157" s="2" t="s">
        <v>254</v>
      </c>
      <c r="O157" s="2" t="s">
        <v>256</v>
      </c>
      <c r="P157" s="2" t="s">
        <v>257</v>
      </c>
      <c r="Q157" s="2" t="s">
        <v>258</v>
      </c>
      <c r="R157" s="2" t="s">
        <v>259</v>
      </c>
      <c r="S157" s="2" t="s">
        <v>260</v>
      </c>
      <c r="X157" s="2" t="s">
        <v>313</v>
      </c>
      <c r="Y157" s="2" t="s">
        <v>274</v>
      </c>
      <c r="Z157" s="2" t="s">
        <v>270</v>
      </c>
      <c r="AA157" s="2" t="s">
        <v>338</v>
      </c>
      <c r="AF157" s="2">
        <v>1</v>
      </c>
      <c r="AG157" s="2">
        <v>1</v>
      </c>
      <c r="AH157" s="2">
        <v>1</v>
      </c>
      <c r="AI157" s="2">
        <v>1</v>
      </c>
      <c r="AO157" s="2" t="s">
        <v>335</v>
      </c>
      <c r="AP157" s="2">
        <v>30</v>
      </c>
    </row>
    <row r="158" spans="1:42">
      <c r="A158" s="2">
        <v>184</v>
      </c>
      <c r="C158" s="2" t="s">
        <v>2</v>
      </c>
      <c r="D158" s="2">
        <v>32</v>
      </c>
      <c r="E158" s="2" t="s">
        <v>266</v>
      </c>
      <c r="F158" s="2" t="s">
        <v>322</v>
      </c>
      <c r="G158" s="2" t="s">
        <v>252</v>
      </c>
      <c r="H158" s="2">
        <v>1</v>
      </c>
      <c r="I158" s="2">
        <v>22783116</v>
      </c>
      <c r="J158" s="2" t="s">
        <v>188</v>
      </c>
      <c r="K158" s="2" t="s">
        <v>166</v>
      </c>
      <c r="L158" s="2" t="s">
        <v>254</v>
      </c>
      <c r="M158" s="2" t="s">
        <v>312</v>
      </c>
      <c r="N158" s="2" t="s">
        <v>254</v>
      </c>
      <c r="O158" s="2" t="s">
        <v>256</v>
      </c>
      <c r="P158" s="2" t="s">
        <v>257</v>
      </c>
      <c r="Q158" s="2" t="s">
        <v>258</v>
      </c>
      <c r="S158" s="2" t="s">
        <v>260</v>
      </c>
      <c r="X158" s="2" t="s">
        <v>268</v>
      </c>
      <c r="Y158" s="2" t="s">
        <v>286</v>
      </c>
      <c r="Z158" s="2" t="s">
        <v>316</v>
      </c>
      <c r="AA158" s="2" t="s">
        <v>274</v>
      </c>
      <c r="AI158" s="2">
        <v>1</v>
      </c>
      <c r="AL158" s="2">
        <v>1</v>
      </c>
      <c r="AO158" s="2" t="s">
        <v>265</v>
      </c>
      <c r="AP158" s="2">
        <v>10</v>
      </c>
    </row>
    <row r="159" spans="1:42">
      <c r="A159" s="2">
        <v>185</v>
      </c>
      <c r="C159" s="2" t="s">
        <v>2</v>
      </c>
      <c r="D159" s="2">
        <v>20</v>
      </c>
      <c r="E159" s="2" t="s">
        <v>266</v>
      </c>
      <c r="F159" s="2" t="s">
        <v>283</v>
      </c>
      <c r="G159" s="2" t="s">
        <v>277</v>
      </c>
      <c r="I159" s="2">
        <v>22080030</v>
      </c>
      <c r="J159" s="2" t="s">
        <v>188</v>
      </c>
      <c r="K159" s="2" t="s">
        <v>80</v>
      </c>
      <c r="L159" s="2" t="s">
        <v>254</v>
      </c>
      <c r="M159" s="2" t="s">
        <v>255</v>
      </c>
      <c r="N159" s="2" t="s">
        <v>254</v>
      </c>
      <c r="O159" s="2" t="s">
        <v>256</v>
      </c>
      <c r="P159" s="2" t="s">
        <v>257</v>
      </c>
      <c r="Q159" s="2" t="s">
        <v>258</v>
      </c>
      <c r="R159" s="2" t="s">
        <v>259</v>
      </c>
      <c r="S159" s="2" t="s">
        <v>260</v>
      </c>
      <c r="X159" s="2" t="s">
        <v>275</v>
      </c>
      <c r="Y159" s="2" t="s">
        <v>262</v>
      </c>
      <c r="Z159" s="2" t="s">
        <v>270</v>
      </c>
      <c r="AA159" s="2" t="s">
        <v>286</v>
      </c>
      <c r="AF159" s="2">
        <v>1</v>
      </c>
      <c r="AG159" s="2">
        <v>1</v>
      </c>
      <c r="AO159" s="2" t="s">
        <v>282</v>
      </c>
      <c r="AP159" s="2">
        <v>30</v>
      </c>
    </row>
    <row r="160" spans="1:42">
      <c r="A160" s="2">
        <v>186</v>
      </c>
      <c r="B160" s="2">
        <v>22270</v>
      </c>
      <c r="C160" s="2" t="s">
        <v>2</v>
      </c>
      <c r="D160" s="2">
        <v>23</v>
      </c>
      <c r="E160" s="2" t="s">
        <v>250</v>
      </c>
      <c r="F160" s="2" t="s">
        <v>415</v>
      </c>
      <c r="G160" s="2" t="s">
        <v>252</v>
      </c>
      <c r="H160" s="2">
        <v>3</v>
      </c>
      <c r="I160" s="2" t="s">
        <v>416</v>
      </c>
      <c r="J160" s="2" t="s">
        <v>188</v>
      </c>
      <c r="K160" s="2" t="s">
        <v>58</v>
      </c>
      <c r="L160" s="2" t="s">
        <v>254</v>
      </c>
      <c r="M160" s="2" t="s">
        <v>328</v>
      </c>
      <c r="N160" s="2" t="s">
        <v>300</v>
      </c>
      <c r="O160" s="2" t="s">
        <v>256</v>
      </c>
      <c r="P160" s="2" t="s">
        <v>257</v>
      </c>
      <c r="Q160" s="2" t="s">
        <v>258</v>
      </c>
      <c r="R160" s="2" t="s">
        <v>259</v>
      </c>
      <c r="X160" s="2" t="s">
        <v>275</v>
      </c>
      <c r="Y160" s="2" t="s">
        <v>293</v>
      </c>
      <c r="Z160" s="2" t="s">
        <v>302</v>
      </c>
      <c r="AA160" s="2" t="s">
        <v>269</v>
      </c>
      <c r="AB160" s="2">
        <v>1</v>
      </c>
      <c r="AO160" s="2" t="s">
        <v>276</v>
      </c>
      <c r="AP160" s="2" t="s">
        <v>290</v>
      </c>
    </row>
    <row r="161" spans="1:42">
      <c r="A161" s="2">
        <v>187</v>
      </c>
      <c r="C161" s="2" t="s">
        <v>2</v>
      </c>
      <c r="D161" s="2">
        <v>25</v>
      </c>
      <c r="E161" s="2" t="s">
        <v>266</v>
      </c>
      <c r="F161" s="2" t="s">
        <v>283</v>
      </c>
      <c r="G161" s="2" t="s">
        <v>252</v>
      </c>
      <c r="H161" s="2">
        <v>1</v>
      </c>
      <c r="I161" s="2" t="s">
        <v>417</v>
      </c>
      <c r="J161" s="2" t="s">
        <v>188</v>
      </c>
      <c r="K161" s="2" t="s">
        <v>110</v>
      </c>
      <c r="L161" s="2" t="s">
        <v>254</v>
      </c>
      <c r="M161" s="2" t="s">
        <v>255</v>
      </c>
      <c r="N161" s="2" t="s">
        <v>300</v>
      </c>
      <c r="O161" s="2" t="s">
        <v>256</v>
      </c>
      <c r="P161" s="2" t="s">
        <v>257</v>
      </c>
      <c r="Q161" s="2" t="s">
        <v>258</v>
      </c>
      <c r="R161" s="2" t="s">
        <v>259</v>
      </c>
      <c r="S161" s="2" t="s">
        <v>260</v>
      </c>
      <c r="X161" s="2" t="s">
        <v>268</v>
      </c>
      <c r="Y161" s="2" t="s">
        <v>304</v>
      </c>
      <c r="Z161" s="2" t="s">
        <v>309</v>
      </c>
      <c r="AA161" s="2" t="s">
        <v>293</v>
      </c>
      <c r="AB161" s="2">
        <v>1</v>
      </c>
      <c r="AO161" s="2" t="s">
        <v>271</v>
      </c>
      <c r="AP161" s="2">
        <v>10</v>
      </c>
    </row>
    <row r="162" spans="1:42">
      <c r="A162" s="2">
        <v>188</v>
      </c>
      <c r="B162" s="2">
        <v>21940</v>
      </c>
      <c r="C162" s="2" t="s">
        <v>2</v>
      </c>
      <c r="D162" s="2">
        <v>21</v>
      </c>
      <c r="E162" s="2" t="s">
        <v>250</v>
      </c>
      <c r="F162" s="2" t="s">
        <v>251</v>
      </c>
      <c r="G162" s="2" t="s">
        <v>277</v>
      </c>
      <c r="I162" s="2" t="s">
        <v>418</v>
      </c>
      <c r="J162" s="2" t="s">
        <v>188</v>
      </c>
      <c r="K162" s="2" t="s">
        <v>135</v>
      </c>
      <c r="L162" s="2" t="s">
        <v>254</v>
      </c>
      <c r="M162" s="2" t="s">
        <v>303</v>
      </c>
      <c r="N162" s="2" t="s">
        <v>254</v>
      </c>
      <c r="O162" s="2" t="s">
        <v>256</v>
      </c>
      <c r="P162" s="2" t="s">
        <v>257</v>
      </c>
      <c r="Q162" s="2" t="s">
        <v>258</v>
      </c>
      <c r="R162" s="2" t="s">
        <v>259</v>
      </c>
      <c r="S162" s="2" t="s">
        <v>260</v>
      </c>
      <c r="X162" s="2" t="s">
        <v>268</v>
      </c>
      <c r="Y162" s="2" t="s">
        <v>304</v>
      </c>
      <c r="Z162" s="2" t="s">
        <v>270</v>
      </c>
      <c r="AA162" s="2" t="s">
        <v>269</v>
      </c>
      <c r="AF162" s="2">
        <v>1</v>
      </c>
      <c r="AO162" s="2" t="s">
        <v>289</v>
      </c>
      <c r="AP162" s="2">
        <v>20</v>
      </c>
    </row>
    <row r="163" spans="1:42">
      <c r="A163" s="2">
        <v>189</v>
      </c>
      <c r="C163" s="2" t="s">
        <v>2</v>
      </c>
      <c r="D163" s="2">
        <v>24</v>
      </c>
      <c r="E163" s="2" t="s">
        <v>266</v>
      </c>
      <c r="F163" s="2" t="s">
        <v>336</v>
      </c>
      <c r="G163" s="2" t="s">
        <v>252</v>
      </c>
      <c r="H163" s="2">
        <v>3</v>
      </c>
      <c r="I163" s="2" t="s">
        <v>419</v>
      </c>
      <c r="J163" s="2" t="s">
        <v>177</v>
      </c>
      <c r="L163" s="2" t="s">
        <v>254</v>
      </c>
      <c r="M163" s="2" t="s">
        <v>328</v>
      </c>
      <c r="N163" s="2" t="s">
        <v>254</v>
      </c>
      <c r="O163" s="2" t="s">
        <v>256</v>
      </c>
      <c r="P163" s="2" t="s">
        <v>257</v>
      </c>
      <c r="Q163" s="2" t="s">
        <v>258</v>
      </c>
      <c r="R163" s="2" t="s">
        <v>259</v>
      </c>
      <c r="X163" s="2" t="s">
        <v>275</v>
      </c>
      <c r="Y163" s="2" t="s">
        <v>281</v>
      </c>
      <c r="Z163" s="2" t="s">
        <v>270</v>
      </c>
      <c r="AA163" s="2" t="s">
        <v>281</v>
      </c>
      <c r="AB163" s="2">
        <v>1</v>
      </c>
      <c r="AO163" s="2" t="s">
        <v>265</v>
      </c>
      <c r="AP163" s="2" t="s">
        <v>290</v>
      </c>
    </row>
    <row r="164" spans="1:42">
      <c r="A164" s="2">
        <v>190</v>
      </c>
      <c r="C164" s="2" t="s">
        <v>2</v>
      </c>
      <c r="D164" s="2">
        <v>21</v>
      </c>
      <c r="E164" s="2" t="s">
        <v>250</v>
      </c>
      <c r="F164" s="2" t="s">
        <v>279</v>
      </c>
      <c r="G164" s="2" t="s">
        <v>252</v>
      </c>
      <c r="H164" s="2">
        <v>0</v>
      </c>
      <c r="I164" s="2" t="s">
        <v>420</v>
      </c>
      <c r="J164" s="2" t="s">
        <v>188</v>
      </c>
      <c r="K164" s="2" t="s">
        <v>57</v>
      </c>
      <c r="L164" s="2" t="s">
        <v>254</v>
      </c>
      <c r="M164" s="2" t="s">
        <v>328</v>
      </c>
      <c r="N164" s="2" t="s">
        <v>254</v>
      </c>
      <c r="O164" s="2" t="s">
        <v>256</v>
      </c>
      <c r="P164" s="2" t="s">
        <v>257</v>
      </c>
      <c r="Q164" s="2" t="s">
        <v>258</v>
      </c>
      <c r="R164" s="2" t="s">
        <v>259</v>
      </c>
      <c r="S164" s="2" t="s">
        <v>260</v>
      </c>
      <c r="T164" s="2" t="s">
        <v>320</v>
      </c>
      <c r="X164" s="2" t="s">
        <v>268</v>
      </c>
      <c r="Y164" s="2" t="s">
        <v>274</v>
      </c>
      <c r="Z164" s="2" t="s">
        <v>298</v>
      </c>
      <c r="AA164" s="2" t="s">
        <v>274</v>
      </c>
      <c r="AG164" s="2">
        <v>1</v>
      </c>
      <c r="AO164" s="2" t="s">
        <v>265</v>
      </c>
      <c r="AP164" s="2">
        <v>10</v>
      </c>
    </row>
    <row r="165" spans="1:42">
      <c r="A165" s="2">
        <v>191</v>
      </c>
      <c r="C165" s="2" t="s">
        <v>2</v>
      </c>
      <c r="D165" s="2">
        <v>22</v>
      </c>
      <c r="E165" s="2" t="s">
        <v>250</v>
      </c>
      <c r="F165" s="2" t="s">
        <v>283</v>
      </c>
      <c r="G165" s="2" t="s">
        <v>277</v>
      </c>
      <c r="I165" s="2" t="s">
        <v>421</v>
      </c>
      <c r="J165" s="2" t="s">
        <v>188</v>
      </c>
      <c r="K165" s="2" t="s">
        <v>104</v>
      </c>
      <c r="L165" s="2" t="s">
        <v>254</v>
      </c>
      <c r="M165" s="2" t="s">
        <v>303</v>
      </c>
      <c r="N165" s="2" t="s">
        <v>254</v>
      </c>
      <c r="O165" s="2" t="s">
        <v>256</v>
      </c>
      <c r="P165" s="2" t="s">
        <v>257</v>
      </c>
      <c r="Q165" s="2" t="s">
        <v>258</v>
      </c>
      <c r="R165" s="2" t="s">
        <v>259</v>
      </c>
      <c r="S165" s="2" t="s">
        <v>260</v>
      </c>
      <c r="T165" s="2" t="s">
        <v>320</v>
      </c>
      <c r="X165" s="2" t="s">
        <v>268</v>
      </c>
      <c r="Y165" s="2" t="s">
        <v>281</v>
      </c>
      <c r="Z165" s="2" t="s">
        <v>316</v>
      </c>
      <c r="AA165" s="2" t="s">
        <v>274</v>
      </c>
      <c r="AF165" s="2">
        <v>1</v>
      </c>
      <c r="AI165" s="2">
        <v>1</v>
      </c>
      <c r="AO165" s="2" t="s">
        <v>265</v>
      </c>
      <c r="AP165" s="2">
        <v>20</v>
      </c>
    </row>
    <row r="166" spans="1:42">
      <c r="A166" s="2">
        <v>192</v>
      </c>
      <c r="C166" s="2" t="s">
        <v>2</v>
      </c>
      <c r="D166" s="2">
        <v>19</v>
      </c>
      <c r="E166" s="2" t="s">
        <v>266</v>
      </c>
      <c r="F166" s="2" t="s">
        <v>322</v>
      </c>
      <c r="G166" s="2" t="s">
        <v>277</v>
      </c>
      <c r="I166" s="2" t="s">
        <v>422</v>
      </c>
      <c r="J166" s="2" t="s">
        <v>180</v>
      </c>
      <c r="L166" s="2" t="s">
        <v>254</v>
      </c>
      <c r="M166" s="2" t="s">
        <v>312</v>
      </c>
      <c r="N166" s="2" t="s">
        <v>307</v>
      </c>
      <c r="O166" s="2" t="s">
        <v>256</v>
      </c>
      <c r="P166" s="2" t="s">
        <v>257</v>
      </c>
      <c r="Q166" s="2" t="s">
        <v>258</v>
      </c>
      <c r="S166" s="2" t="s">
        <v>260</v>
      </c>
      <c r="X166" s="2" t="s">
        <v>275</v>
      </c>
      <c r="Y166" s="2" t="s">
        <v>274</v>
      </c>
      <c r="Z166" s="2" t="s">
        <v>316</v>
      </c>
      <c r="AA166" s="2" t="s">
        <v>274</v>
      </c>
      <c r="AG166" s="2">
        <v>1</v>
      </c>
      <c r="AO166" s="2" t="s">
        <v>294</v>
      </c>
      <c r="AP166" s="2">
        <v>15</v>
      </c>
    </row>
    <row r="167" spans="1:42">
      <c r="A167" s="2">
        <v>193</v>
      </c>
      <c r="C167" s="2" t="s">
        <v>2</v>
      </c>
      <c r="D167" s="2">
        <v>26</v>
      </c>
      <c r="E167" s="2" t="s">
        <v>250</v>
      </c>
      <c r="F167" s="2" t="s">
        <v>251</v>
      </c>
      <c r="G167" s="2" t="s">
        <v>277</v>
      </c>
      <c r="I167" s="2" t="s">
        <v>423</v>
      </c>
      <c r="J167" s="2" t="s">
        <v>188</v>
      </c>
      <c r="K167" s="2" t="s">
        <v>54</v>
      </c>
      <c r="L167" s="2" t="s">
        <v>254</v>
      </c>
      <c r="M167" s="2" t="s">
        <v>19</v>
      </c>
      <c r="N167" s="2" t="s">
        <v>19</v>
      </c>
      <c r="O167" s="2" t="s">
        <v>256</v>
      </c>
      <c r="P167" s="2" t="s">
        <v>257</v>
      </c>
      <c r="Q167" s="2" t="s">
        <v>258</v>
      </c>
      <c r="X167" s="2" t="s">
        <v>261</v>
      </c>
      <c r="Y167" s="2" t="s">
        <v>281</v>
      </c>
      <c r="Z167" s="2" t="s">
        <v>263</v>
      </c>
      <c r="AA167" s="2" t="s">
        <v>280</v>
      </c>
      <c r="AF167" s="2">
        <v>1</v>
      </c>
      <c r="AI167" s="2">
        <v>1</v>
      </c>
      <c r="AJ167" s="2">
        <v>1</v>
      </c>
      <c r="AO167" s="2" t="s">
        <v>282</v>
      </c>
      <c r="AP167" s="2">
        <v>25</v>
      </c>
    </row>
    <row r="168" spans="1:42">
      <c r="A168" s="2">
        <v>194</v>
      </c>
      <c r="C168" s="2" t="s">
        <v>2</v>
      </c>
      <c r="D168" s="2">
        <v>23</v>
      </c>
      <c r="E168" s="2" t="s">
        <v>266</v>
      </c>
      <c r="F168" s="2" t="s">
        <v>308</v>
      </c>
      <c r="G168" s="2" t="s">
        <v>277</v>
      </c>
      <c r="I168" s="2">
        <v>21012260</v>
      </c>
      <c r="J168" s="2" t="s">
        <v>188</v>
      </c>
      <c r="K168" s="2" t="s">
        <v>65</v>
      </c>
      <c r="L168" s="2" t="s">
        <v>254</v>
      </c>
      <c r="M168" s="2" t="s">
        <v>255</v>
      </c>
      <c r="N168" s="2" t="s">
        <v>300</v>
      </c>
      <c r="Q168" s="2" t="s">
        <v>258</v>
      </c>
      <c r="X168" s="2" t="s">
        <v>261</v>
      </c>
      <c r="Y168" s="2" t="s">
        <v>281</v>
      </c>
      <c r="Z168" s="2" t="s">
        <v>263</v>
      </c>
      <c r="AA168" s="2" t="s">
        <v>338</v>
      </c>
      <c r="AF168" s="2">
        <v>1</v>
      </c>
      <c r="AO168" s="2" t="s">
        <v>289</v>
      </c>
      <c r="AP168" s="2">
        <v>30</v>
      </c>
    </row>
    <row r="169" spans="1:42">
      <c r="A169" s="2">
        <v>196</v>
      </c>
      <c r="C169" s="2" t="s">
        <v>2</v>
      </c>
      <c r="D169" s="2">
        <v>19</v>
      </c>
      <c r="E169" s="2" t="s">
        <v>266</v>
      </c>
      <c r="F169" s="2" t="s">
        <v>367</v>
      </c>
      <c r="G169" s="2" t="s">
        <v>277</v>
      </c>
      <c r="I169" s="2" t="s">
        <v>424</v>
      </c>
      <c r="J169" s="2" t="s">
        <v>188</v>
      </c>
      <c r="K169" s="2" t="s">
        <v>114</v>
      </c>
      <c r="L169" s="2" t="s">
        <v>254</v>
      </c>
      <c r="M169" s="2" t="s">
        <v>328</v>
      </c>
      <c r="N169" s="2" t="s">
        <v>254</v>
      </c>
      <c r="O169" s="2" t="s">
        <v>256</v>
      </c>
      <c r="P169" s="2" t="s">
        <v>257</v>
      </c>
      <c r="Q169" s="2" t="s">
        <v>258</v>
      </c>
      <c r="R169" s="2" t="s">
        <v>259</v>
      </c>
      <c r="S169" s="2" t="s">
        <v>260</v>
      </c>
      <c r="X169" s="2" t="s">
        <v>275</v>
      </c>
      <c r="Y169" s="2" t="s">
        <v>304</v>
      </c>
      <c r="Z169" s="2" t="s">
        <v>302</v>
      </c>
      <c r="AA169" s="2" t="s">
        <v>281</v>
      </c>
      <c r="AB169" s="2">
        <v>1</v>
      </c>
      <c r="AC169" s="2">
        <v>1</v>
      </c>
      <c r="AO169" s="2" t="s">
        <v>318</v>
      </c>
      <c r="AP169" s="2">
        <v>25</v>
      </c>
    </row>
    <row r="170" spans="1:42">
      <c r="A170" s="2">
        <v>197</v>
      </c>
      <c r="B170" s="2">
        <v>25261</v>
      </c>
      <c r="C170" s="2" t="s">
        <v>2</v>
      </c>
      <c r="D170" s="2">
        <v>25</v>
      </c>
      <c r="E170" s="2" t="s">
        <v>266</v>
      </c>
      <c r="F170" s="2" t="s">
        <v>279</v>
      </c>
      <c r="G170" s="2" t="s">
        <v>277</v>
      </c>
      <c r="I170" s="2">
        <v>25268390</v>
      </c>
      <c r="J170" s="2" t="s">
        <v>181</v>
      </c>
      <c r="L170" s="2" t="s">
        <v>254</v>
      </c>
      <c r="M170" s="2" t="s">
        <v>303</v>
      </c>
      <c r="N170" s="2" t="s">
        <v>254</v>
      </c>
      <c r="O170" s="2" t="s">
        <v>256</v>
      </c>
      <c r="P170" s="2" t="s">
        <v>257</v>
      </c>
      <c r="Q170" s="2" t="s">
        <v>258</v>
      </c>
      <c r="R170" s="2" t="s">
        <v>259</v>
      </c>
      <c r="S170" s="2" t="s">
        <v>260</v>
      </c>
      <c r="X170" s="2" t="s">
        <v>275</v>
      </c>
      <c r="Y170" s="2" t="s">
        <v>380</v>
      </c>
      <c r="Z170" s="2" t="s">
        <v>302</v>
      </c>
      <c r="AA170" s="2" t="s">
        <v>264</v>
      </c>
      <c r="AG170" s="2">
        <v>1</v>
      </c>
      <c r="AO170" s="2" t="s">
        <v>276</v>
      </c>
      <c r="AP170" s="2">
        <v>20</v>
      </c>
    </row>
    <row r="171" spans="1:42">
      <c r="A171" s="2">
        <v>198</v>
      </c>
      <c r="C171" s="2" t="s">
        <v>2</v>
      </c>
      <c r="D171" s="2">
        <v>22</v>
      </c>
      <c r="E171" s="2" t="s">
        <v>266</v>
      </c>
      <c r="F171" s="2" t="s">
        <v>267</v>
      </c>
      <c r="G171" s="2" t="s">
        <v>277</v>
      </c>
      <c r="I171" s="2" t="s">
        <v>425</v>
      </c>
      <c r="J171" s="2" t="s">
        <v>188</v>
      </c>
      <c r="K171" s="2" t="s">
        <v>104</v>
      </c>
      <c r="L171" s="2" t="s">
        <v>254</v>
      </c>
      <c r="M171" s="2" t="s">
        <v>328</v>
      </c>
      <c r="N171" s="2" t="s">
        <v>254</v>
      </c>
      <c r="O171" s="2" t="s">
        <v>256</v>
      </c>
      <c r="P171" s="2" t="s">
        <v>257</v>
      </c>
      <c r="Q171" s="2" t="s">
        <v>258</v>
      </c>
      <c r="R171" s="2" t="s">
        <v>259</v>
      </c>
      <c r="S171" s="2" t="s">
        <v>260</v>
      </c>
      <c r="X171" s="2" t="s">
        <v>268</v>
      </c>
      <c r="Y171" s="2" t="s">
        <v>281</v>
      </c>
      <c r="Z171" s="2" t="s">
        <v>321</v>
      </c>
      <c r="AA171" s="2" t="s">
        <v>281</v>
      </c>
      <c r="AH171" s="2">
        <v>1</v>
      </c>
      <c r="AI171" s="2">
        <v>1</v>
      </c>
      <c r="AJ171" s="2">
        <v>1</v>
      </c>
      <c r="AO171" s="2" t="s">
        <v>335</v>
      </c>
      <c r="AP171" s="2">
        <v>30</v>
      </c>
    </row>
    <row r="172" spans="1:42">
      <c r="A172" s="2">
        <v>199</v>
      </c>
      <c r="C172" s="2" t="s">
        <v>2</v>
      </c>
      <c r="D172" s="2">
        <v>29</v>
      </c>
      <c r="E172" s="2" t="s">
        <v>266</v>
      </c>
      <c r="F172" s="2" t="s">
        <v>308</v>
      </c>
      <c r="G172" s="2" t="s">
        <v>277</v>
      </c>
      <c r="I172" s="2" t="s">
        <v>412</v>
      </c>
      <c r="J172" s="2" t="s">
        <v>188</v>
      </c>
      <c r="K172" s="2" t="s">
        <v>90</v>
      </c>
      <c r="L172" s="2" t="s">
        <v>254</v>
      </c>
      <c r="M172" s="2" t="s">
        <v>306</v>
      </c>
      <c r="N172" s="2" t="s">
        <v>254</v>
      </c>
      <c r="O172" s="2" t="s">
        <v>256</v>
      </c>
      <c r="P172" s="2" t="s">
        <v>257</v>
      </c>
      <c r="Q172" s="2" t="s">
        <v>258</v>
      </c>
      <c r="R172" s="2" t="s">
        <v>259</v>
      </c>
      <c r="S172" s="2" t="s">
        <v>260</v>
      </c>
      <c r="X172" s="2" t="s">
        <v>261</v>
      </c>
      <c r="Y172" s="2" t="s">
        <v>269</v>
      </c>
      <c r="Z172" s="2" t="s">
        <v>285</v>
      </c>
      <c r="AA172" s="2" t="s">
        <v>288</v>
      </c>
      <c r="AF172" s="2">
        <v>1</v>
      </c>
      <c r="AH172" s="2">
        <v>1</v>
      </c>
      <c r="AO172" s="2" t="s">
        <v>265</v>
      </c>
      <c r="AP172" s="2">
        <v>5</v>
      </c>
    </row>
    <row r="173" spans="1:42">
      <c r="A173" s="2">
        <v>200</v>
      </c>
      <c r="C173" s="2" t="s">
        <v>2</v>
      </c>
      <c r="D173" s="2">
        <v>22</v>
      </c>
      <c r="E173" s="2" t="s">
        <v>266</v>
      </c>
      <c r="F173" s="2" t="s">
        <v>295</v>
      </c>
      <c r="G173" s="2" t="s">
        <v>252</v>
      </c>
      <c r="H173" s="2">
        <v>1</v>
      </c>
      <c r="I173" s="2">
        <v>20551190</v>
      </c>
      <c r="J173" s="2" t="s">
        <v>188</v>
      </c>
      <c r="K173" s="2" t="s">
        <v>170</v>
      </c>
      <c r="L173" s="2" t="s">
        <v>254</v>
      </c>
      <c r="M173" s="2" t="s">
        <v>328</v>
      </c>
      <c r="N173" s="2" t="s">
        <v>300</v>
      </c>
      <c r="O173" s="2" t="s">
        <v>256</v>
      </c>
      <c r="P173" s="2" t="s">
        <v>257</v>
      </c>
      <c r="Q173" s="2" t="s">
        <v>258</v>
      </c>
      <c r="R173" s="2" t="s">
        <v>259</v>
      </c>
      <c r="S173" s="2" t="s">
        <v>260</v>
      </c>
      <c r="X173" s="2" t="s">
        <v>275</v>
      </c>
      <c r="Y173" s="2" t="s">
        <v>269</v>
      </c>
      <c r="Z173" s="2" t="s">
        <v>302</v>
      </c>
      <c r="AA173" s="2" t="s">
        <v>280</v>
      </c>
      <c r="AB173" s="2">
        <v>1</v>
      </c>
      <c r="AG173" s="2">
        <v>1</v>
      </c>
      <c r="AO173" s="2" t="s">
        <v>310</v>
      </c>
      <c r="AP173" s="2">
        <v>15</v>
      </c>
    </row>
    <row r="174" spans="1:42">
      <c r="A174" s="2">
        <v>201</v>
      </c>
      <c r="C174" s="2" t="s">
        <v>2</v>
      </c>
      <c r="D174" s="2">
        <v>28</v>
      </c>
      <c r="E174" s="2" t="s">
        <v>266</v>
      </c>
      <c r="F174" s="2" t="s">
        <v>283</v>
      </c>
      <c r="G174" s="2" t="s">
        <v>277</v>
      </c>
      <c r="I174" s="2" t="s">
        <v>426</v>
      </c>
      <c r="J174" s="2" t="s">
        <v>183</v>
      </c>
      <c r="L174" s="2" t="s">
        <v>254</v>
      </c>
      <c r="M174" s="2" t="s">
        <v>255</v>
      </c>
      <c r="N174" s="2" t="s">
        <v>254</v>
      </c>
      <c r="O174" s="2" t="s">
        <v>256</v>
      </c>
      <c r="P174" s="2" t="s">
        <v>257</v>
      </c>
      <c r="Q174" s="2" t="s">
        <v>258</v>
      </c>
      <c r="R174" s="2" t="s">
        <v>259</v>
      </c>
      <c r="S174" s="2" t="s">
        <v>260</v>
      </c>
      <c r="X174" s="2" t="s">
        <v>313</v>
      </c>
      <c r="Y174" s="2" t="s">
        <v>338</v>
      </c>
      <c r="Z174" s="2" t="s">
        <v>309</v>
      </c>
      <c r="AA174" s="2" t="s">
        <v>297</v>
      </c>
      <c r="AF174" s="2">
        <v>1</v>
      </c>
      <c r="AG174" s="2">
        <v>1</v>
      </c>
      <c r="AH174" s="2">
        <v>1</v>
      </c>
      <c r="AO174" s="2" t="s">
        <v>335</v>
      </c>
      <c r="AP174" s="2">
        <v>20</v>
      </c>
    </row>
    <row r="175" spans="1:42">
      <c r="A175" s="2">
        <v>202</v>
      </c>
      <c r="C175" s="2" t="s">
        <v>2</v>
      </c>
      <c r="D175" s="2">
        <v>23</v>
      </c>
      <c r="E175" s="2" t="s">
        <v>266</v>
      </c>
      <c r="F175" s="2" t="s">
        <v>336</v>
      </c>
      <c r="G175" s="2" t="s">
        <v>277</v>
      </c>
      <c r="I175" s="2" t="s">
        <v>427</v>
      </c>
      <c r="J175" s="2" t="s">
        <v>188</v>
      </c>
      <c r="K175" s="2" t="s">
        <v>82</v>
      </c>
      <c r="L175" s="2" t="s">
        <v>254</v>
      </c>
      <c r="M175" s="2" t="s">
        <v>312</v>
      </c>
      <c r="N175" s="2" t="s">
        <v>254</v>
      </c>
      <c r="P175" s="2" t="s">
        <v>257</v>
      </c>
      <c r="Q175" s="2" t="s">
        <v>258</v>
      </c>
      <c r="R175" s="2" t="s">
        <v>259</v>
      </c>
      <c r="S175" s="2" t="s">
        <v>260</v>
      </c>
      <c r="X175" s="2" t="s">
        <v>301</v>
      </c>
      <c r="Y175" s="2" t="s">
        <v>262</v>
      </c>
      <c r="Z175" s="2" t="s">
        <v>321</v>
      </c>
      <c r="AA175" s="2" t="s">
        <v>297</v>
      </c>
      <c r="AG175" s="2">
        <v>1</v>
      </c>
      <c r="AO175" s="2" t="s">
        <v>282</v>
      </c>
      <c r="AP175" s="2">
        <v>15</v>
      </c>
    </row>
    <row r="176" spans="1:42">
      <c r="A176" s="2">
        <v>203</v>
      </c>
      <c r="C176" s="2" t="s">
        <v>2</v>
      </c>
      <c r="D176" s="2">
        <v>23</v>
      </c>
      <c r="E176" s="2" t="s">
        <v>266</v>
      </c>
      <c r="F176" s="2" t="s">
        <v>267</v>
      </c>
      <c r="G176" s="2" t="s">
        <v>277</v>
      </c>
      <c r="I176" s="2">
        <v>25535003</v>
      </c>
      <c r="J176" s="2" t="s">
        <v>183</v>
      </c>
      <c r="L176" s="2" t="s">
        <v>254</v>
      </c>
      <c r="M176" s="2" t="s">
        <v>19</v>
      </c>
      <c r="N176" s="2" t="s">
        <v>19</v>
      </c>
      <c r="W176" s="2" t="s">
        <v>359</v>
      </c>
      <c r="X176" s="2" t="s">
        <v>309</v>
      </c>
      <c r="Y176" s="2" t="s">
        <v>297</v>
      </c>
      <c r="Z176" s="2" t="s">
        <v>341</v>
      </c>
      <c r="AA176" s="2" t="s">
        <v>286</v>
      </c>
      <c r="AH176" s="2">
        <v>1</v>
      </c>
      <c r="AO176" s="2" t="s">
        <v>289</v>
      </c>
      <c r="AP176" s="2">
        <v>20</v>
      </c>
    </row>
    <row r="177" spans="1:42">
      <c r="A177" s="2">
        <v>204</v>
      </c>
      <c r="C177" s="2" t="s">
        <v>2</v>
      </c>
      <c r="D177" s="2">
        <v>19</v>
      </c>
      <c r="E177" s="2" t="s">
        <v>266</v>
      </c>
      <c r="F177" s="2" t="s">
        <v>308</v>
      </c>
      <c r="G177" s="2" t="s">
        <v>277</v>
      </c>
      <c r="I177" s="2" t="s">
        <v>428</v>
      </c>
      <c r="J177" s="2" t="s">
        <v>188</v>
      </c>
      <c r="K177" s="2" t="s">
        <v>82</v>
      </c>
      <c r="L177" s="2" t="s">
        <v>254</v>
      </c>
      <c r="M177" s="2" t="s">
        <v>255</v>
      </c>
      <c r="N177" s="2" t="s">
        <v>254</v>
      </c>
      <c r="O177" s="2" t="s">
        <v>256</v>
      </c>
      <c r="P177" s="2" t="s">
        <v>257</v>
      </c>
      <c r="Q177" s="2" t="s">
        <v>258</v>
      </c>
      <c r="R177" s="2" t="s">
        <v>259</v>
      </c>
      <c r="S177" s="2" t="s">
        <v>260</v>
      </c>
      <c r="X177" s="2" t="s">
        <v>275</v>
      </c>
      <c r="Y177" s="2" t="s">
        <v>280</v>
      </c>
      <c r="Z177" s="2" t="s">
        <v>309</v>
      </c>
      <c r="AA177" s="2" t="s">
        <v>338</v>
      </c>
      <c r="AB177" s="2">
        <v>1</v>
      </c>
      <c r="AF177" s="2">
        <v>1</v>
      </c>
      <c r="AO177" s="2" t="s">
        <v>294</v>
      </c>
      <c r="AP177" s="2">
        <v>30</v>
      </c>
    </row>
    <row r="178" spans="1:42">
      <c r="A178" s="2">
        <v>205</v>
      </c>
      <c r="C178" s="2" t="s">
        <v>2</v>
      </c>
      <c r="D178" s="2">
        <v>24</v>
      </c>
      <c r="E178" s="2" t="s">
        <v>266</v>
      </c>
      <c r="F178" s="2" t="s">
        <v>308</v>
      </c>
      <c r="G178" s="2" t="s">
        <v>277</v>
      </c>
      <c r="I178" s="2" t="s">
        <v>429</v>
      </c>
      <c r="J178" s="2" t="s">
        <v>181</v>
      </c>
      <c r="L178" s="2" t="s">
        <v>254</v>
      </c>
      <c r="M178" s="2" t="s">
        <v>303</v>
      </c>
      <c r="N178" s="2" t="s">
        <v>254</v>
      </c>
      <c r="P178" s="2" t="s">
        <v>257</v>
      </c>
      <c r="Q178" s="2" t="s">
        <v>258</v>
      </c>
      <c r="R178" s="2" t="s">
        <v>259</v>
      </c>
      <c r="X178" s="2" t="s">
        <v>268</v>
      </c>
      <c r="Y178" s="2" t="s">
        <v>274</v>
      </c>
      <c r="Z178" s="2" t="s">
        <v>263</v>
      </c>
      <c r="AA178" s="2" t="s">
        <v>338</v>
      </c>
      <c r="AG178" s="2">
        <v>1</v>
      </c>
      <c r="AN178" s="2">
        <v>1</v>
      </c>
      <c r="AO178" s="2" t="s">
        <v>282</v>
      </c>
      <c r="AP178" s="2">
        <v>20</v>
      </c>
    </row>
    <row r="179" spans="1:42">
      <c r="A179" s="2">
        <v>206</v>
      </c>
      <c r="C179" s="2" t="s">
        <v>2</v>
      </c>
      <c r="D179" s="2">
        <v>25</v>
      </c>
      <c r="E179" s="2" t="s">
        <v>266</v>
      </c>
      <c r="F179" s="2" t="s">
        <v>251</v>
      </c>
      <c r="G179" s="2" t="s">
        <v>277</v>
      </c>
      <c r="I179" s="2">
        <v>222723497</v>
      </c>
      <c r="J179" s="2" t="s">
        <v>188</v>
      </c>
      <c r="K179" s="2" t="s">
        <v>158</v>
      </c>
      <c r="L179" s="2" t="s">
        <v>254</v>
      </c>
      <c r="M179" s="2" t="s">
        <v>255</v>
      </c>
      <c r="N179" s="2" t="s">
        <v>300</v>
      </c>
      <c r="O179" s="2" t="s">
        <v>256</v>
      </c>
      <c r="P179" s="2" t="s">
        <v>257</v>
      </c>
      <c r="Q179" s="2" t="s">
        <v>258</v>
      </c>
      <c r="R179" s="2" t="s">
        <v>259</v>
      </c>
      <c r="S179" s="2" t="s">
        <v>260</v>
      </c>
      <c r="T179" s="2" t="s">
        <v>320</v>
      </c>
      <c r="X179" s="2" t="s">
        <v>275</v>
      </c>
      <c r="Y179" s="2" t="s">
        <v>351</v>
      </c>
      <c r="Z179" s="2" t="s">
        <v>309</v>
      </c>
      <c r="AA179" s="2" t="s">
        <v>281</v>
      </c>
      <c r="AF179" s="2">
        <v>1</v>
      </c>
      <c r="AI179" s="2">
        <v>1</v>
      </c>
      <c r="AL179" s="2">
        <v>1</v>
      </c>
      <c r="AO179" s="2" t="s">
        <v>276</v>
      </c>
      <c r="AP179" s="2">
        <v>20</v>
      </c>
    </row>
    <row r="180" spans="1:42">
      <c r="A180" s="2">
        <v>207</v>
      </c>
      <c r="C180" s="2" t="s">
        <v>2</v>
      </c>
      <c r="D180" s="2">
        <v>33</v>
      </c>
      <c r="E180" s="2" t="s">
        <v>250</v>
      </c>
      <c r="F180" s="2" t="s">
        <v>336</v>
      </c>
      <c r="G180" s="2" t="s">
        <v>252</v>
      </c>
      <c r="H180" s="2">
        <v>1</v>
      </c>
      <c r="I180" s="2" t="s">
        <v>430</v>
      </c>
      <c r="J180" s="2" t="s">
        <v>188</v>
      </c>
      <c r="K180" s="2" t="s">
        <v>160</v>
      </c>
      <c r="L180" s="2" t="s">
        <v>300</v>
      </c>
      <c r="M180" s="2" t="s">
        <v>303</v>
      </c>
      <c r="N180" s="2" t="s">
        <v>254</v>
      </c>
      <c r="O180" s="2" t="s">
        <v>256</v>
      </c>
      <c r="Q180" s="2" t="s">
        <v>258</v>
      </c>
      <c r="X180" s="2" t="s">
        <v>270</v>
      </c>
      <c r="Y180" s="2" t="s">
        <v>350</v>
      </c>
      <c r="Z180" s="2" t="s">
        <v>321</v>
      </c>
      <c r="AA180" s="2" t="s">
        <v>269</v>
      </c>
      <c r="AB180" s="2">
        <v>1</v>
      </c>
      <c r="AO180" s="2" t="s">
        <v>282</v>
      </c>
      <c r="AP180" s="2" t="s">
        <v>290</v>
      </c>
    </row>
    <row r="181" spans="1:42">
      <c r="A181" s="2">
        <v>209</v>
      </c>
      <c r="C181" s="2" t="s">
        <v>2</v>
      </c>
      <c r="D181" s="2">
        <v>23</v>
      </c>
      <c r="E181" s="2" t="s">
        <v>250</v>
      </c>
      <c r="F181" s="2" t="s">
        <v>267</v>
      </c>
      <c r="G181" s="2" t="s">
        <v>277</v>
      </c>
      <c r="I181" s="2" t="s">
        <v>431</v>
      </c>
      <c r="J181" s="2" t="s">
        <v>188</v>
      </c>
      <c r="K181" s="2" t="s">
        <v>140</v>
      </c>
      <c r="L181" s="2" t="s">
        <v>254</v>
      </c>
      <c r="M181" s="2" t="s">
        <v>312</v>
      </c>
      <c r="N181" s="2" t="s">
        <v>254</v>
      </c>
      <c r="P181" s="2" t="s">
        <v>257</v>
      </c>
      <c r="Q181" s="2" t="s">
        <v>258</v>
      </c>
      <c r="R181" s="2" t="s">
        <v>259</v>
      </c>
      <c r="S181" s="2" t="s">
        <v>260</v>
      </c>
      <c r="X181" s="2" t="s">
        <v>275</v>
      </c>
      <c r="Y181" s="2" t="s">
        <v>288</v>
      </c>
      <c r="Z181" s="2" t="s">
        <v>263</v>
      </c>
      <c r="AA181" s="2" t="s">
        <v>288</v>
      </c>
      <c r="AH181" s="2">
        <v>1</v>
      </c>
      <c r="AI181" s="2">
        <v>1</v>
      </c>
      <c r="AM181" s="2">
        <v>1</v>
      </c>
      <c r="AO181" s="2" t="s">
        <v>265</v>
      </c>
      <c r="AP181" s="2">
        <v>5</v>
      </c>
    </row>
    <row r="182" spans="1:42">
      <c r="A182" s="2">
        <v>211</v>
      </c>
      <c r="C182" s="2" t="s">
        <v>2</v>
      </c>
      <c r="D182" s="2">
        <v>26</v>
      </c>
      <c r="E182" s="2" t="s">
        <v>266</v>
      </c>
      <c r="F182" s="2" t="s">
        <v>283</v>
      </c>
      <c r="G182" s="2" t="s">
        <v>277</v>
      </c>
      <c r="I182" s="2" t="s">
        <v>432</v>
      </c>
      <c r="J182" s="2" t="s">
        <v>188</v>
      </c>
      <c r="K182" s="2" t="s">
        <v>57</v>
      </c>
      <c r="L182" s="2" t="s">
        <v>254</v>
      </c>
      <c r="M182" s="2" t="s">
        <v>255</v>
      </c>
      <c r="N182" s="2" t="s">
        <v>254</v>
      </c>
      <c r="O182" s="2" t="s">
        <v>256</v>
      </c>
      <c r="P182" s="2" t="s">
        <v>257</v>
      </c>
      <c r="Q182" s="2" t="s">
        <v>258</v>
      </c>
      <c r="S182" s="2" t="s">
        <v>260</v>
      </c>
      <c r="X182" s="2" t="s">
        <v>275</v>
      </c>
      <c r="Y182" s="2" t="s">
        <v>274</v>
      </c>
      <c r="Z182" s="2" t="s">
        <v>316</v>
      </c>
      <c r="AA182" s="2" t="s">
        <v>338</v>
      </c>
      <c r="AH182" s="2">
        <v>1</v>
      </c>
      <c r="AI182" s="2">
        <v>1</v>
      </c>
      <c r="AK182" s="2">
        <v>1</v>
      </c>
      <c r="AO182" s="2" t="s">
        <v>294</v>
      </c>
      <c r="AP182" s="2">
        <v>10</v>
      </c>
    </row>
    <row r="183" spans="1:42">
      <c r="A183" s="2">
        <v>212</v>
      </c>
      <c r="C183" s="2" t="s">
        <v>11</v>
      </c>
      <c r="D183" s="2">
        <v>55</v>
      </c>
      <c r="E183" s="2" t="s">
        <v>266</v>
      </c>
      <c r="F183" s="2" t="s">
        <v>283</v>
      </c>
      <c r="G183" s="2" t="s">
        <v>252</v>
      </c>
      <c r="H183" s="2">
        <v>1</v>
      </c>
      <c r="I183" s="2">
        <v>22730020</v>
      </c>
      <c r="J183" s="2" t="s">
        <v>188</v>
      </c>
      <c r="K183" s="2" t="s">
        <v>106</v>
      </c>
      <c r="L183" s="2" t="s">
        <v>254</v>
      </c>
      <c r="M183" s="2" t="s">
        <v>433</v>
      </c>
      <c r="N183" s="2" t="s">
        <v>254</v>
      </c>
      <c r="O183" s="2" t="s">
        <v>256</v>
      </c>
      <c r="P183" s="2" t="s">
        <v>257</v>
      </c>
      <c r="Q183" s="2" t="s">
        <v>258</v>
      </c>
      <c r="R183" s="2" t="s">
        <v>259</v>
      </c>
      <c r="S183" s="2" t="s">
        <v>260</v>
      </c>
      <c r="X183" s="2" t="s">
        <v>268</v>
      </c>
      <c r="Y183" s="2" t="s">
        <v>274</v>
      </c>
      <c r="Z183" s="2" t="s">
        <v>263</v>
      </c>
      <c r="AA183" s="2" t="s">
        <v>338</v>
      </c>
      <c r="AG183" s="2">
        <v>1</v>
      </c>
      <c r="AH183" s="2">
        <v>1</v>
      </c>
      <c r="AI183" s="2">
        <v>1</v>
      </c>
      <c r="AO183" s="2" t="s">
        <v>310</v>
      </c>
      <c r="AP183" s="2" t="s">
        <v>290</v>
      </c>
    </row>
    <row r="184" spans="1:42">
      <c r="A184" s="2">
        <v>213</v>
      </c>
      <c r="C184" s="2" t="s">
        <v>2</v>
      </c>
      <c r="D184" s="2">
        <v>24</v>
      </c>
      <c r="E184" s="2" t="s">
        <v>266</v>
      </c>
      <c r="F184" s="2" t="s">
        <v>283</v>
      </c>
      <c r="G184" s="2" t="s">
        <v>277</v>
      </c>
      <c r="I184" s="2" t="s">
        <v>434</v>
      </c>
      <c r="J184" s="2" t="s">
        <v>188</v>
      </c>
      <c r="K184" s="2" t="s">
        <v>160</v>
      </c>
      <c r="L184" s="2" t="s">
        <v>254</v>
      </c>
      <c r="M184" s="2" t="s">
        <v>328</v>
      </c>
      <c r="N184" s="2" t="s">
        <v>254</v>
      </c>
      <c r="P184" s="2" t="s">
        <v>257</v>
      </c>
      <c r="R184" s="2" t="s">
        <v>259</v>
      </c>
      <c r="S184" s="2" t="s">
        <v>260</v>
      </c>
      <c r="X184" s="2" t="s">
        <v>270</v>
      </c>
      <c r="Y184" s="2" t="s">
        <v>280</v>
      </c>
      <c r="Z184" s="2" t="s">
        <v>298</v>
      </c>
      <c r="AA184" s="2" t="s">
        <v>280</v>
      </c>
      <c r="AG184" s="2">
        <v>1</v>
      </c>
      <c r="AO184" s="2" t="s">
        <v>265</v>
      </c>
      <c r="AP184" s="2">
        <v>10</v>
      </c>
    </row>
    <row r="185" spans="1:42">
      <c r="A185" s="2">
        <v>215</v>
      </c>
      <c r="C185" s="2" t="s">
        <v>2</v>
      </c>
      <c r="D185" s="2">
        <v>50</v>
      </c>
      <c r="E185" s="2" t="s">
        <v>266</v>
      </c>
      <c r="F185" s="2" t="s">
        <v>283</v>
      </c>
      <c r="G185" s="2" t="s">
        <v>252</v>
      </c>
      <c r="H185" s="2">
        <v>0</v>
      </c>
      <c r="I185" s="2" t="s">
        <v>435</v>
      </c>
      <c r="J185" s="2" t="s">
        <v>180</v>
      </c>
      <c r="L185" s="2" t="s">
        <v>254</v>
      </c>
      <c r="M185" s="2" t="s">
        <v>303</v>
      </c>
      <c r="N185" s="2" t="s">
        <v>300</v>
      </c>
      <c r="O185" s="2" t="s">
        <v>256</v>
      </c>
      <c r="P185" s="2" t="s">
        <v>257</v>
      </c>
      <c r="Q185" s="2" t="s">
        <v>258</v>
      </c>
      <c r="R185" s="2" t="s">
        <v>259</v>
      </c>
      <c r="S185" s="2" t="s">
        <v>260</v>
      </c>
      <c r="X185" s="2" t="s">
        <v>275</v>
      </c>
      <c r="Y185" s="2" t="s">
        <v>274</v>
      </c>
      <c r="Z185" s="2" t="s">
        <v>309</v>
      </c>
      <c r="AA185" s="2" t="s">
        <v>380</v>
      </c>
      <c r="AG185" s="2">
        <v>1</v>
      </c>
      <c r="AO185" s="2" t="s">
        <v>294</v>
      </c>
      <c r="AP185" s="2">
        <v>5</v>
      </c>
    </row>
    <row r="186" spans="1:42">
      <c r="A186" s="2">
        <v>216</v>
      </c>
      <c r="C186" s="2" t="s">
        <v>2</v>
      </c>
      <c r="D186" s="2">
        <v>22</v>
      </c>
      <c r="E186" s="2" t="s">
        <v>266</v>
      </c>
      <c r="F186" s="2" t="s">
        <v>332</v>
      </c>
      <c r="G186" s="2" t="s">
        <v>252</v>
      </c>
      <c r="H186" s="2">
        <v>0</v>
      </c>
      <c r="I186" s="2">
        <v>21040000</v>
      </c>
      <c r="J186" s="2" t="s">
        <v>188</v>
      </c>
      <c r="K186" s="2" t="s">
        <v>63</v>
      </c>
      <c r="L186" s="2" t="s">
        <v>254</v>
      </c>
      <c r="M186" s="2" t="s">
        <v>328</v>
      </c>
      <c r="N186" s="2" t="s">
        <v>254</v>
      </c>
      <c r="O186" s="2" t="s">
        <v>256</v>
      </c>
      <c r="Q186" s="2" t="s">
        <v>258</v>
      </c>
      <c r="R186" s="2" t="s">
        <v>259</v>
      </c>
      <c r="S186" s="2" t="s">
        <v>260</v>
      </c>
      <c r="X186" s="2" t="s">
        <v>275</v>
      </c>
      <c r="Y186" s="2" t="s">
        <v>304</v>
      </c>
      <c r="Z186" s="2" t="s">
        <v>263</v>
      </c>
      <c r="AA186" s="2" t="s">
        <v>293</v>
      </c>
      <c r="AF186" s="2">
        <v>1</v>
      </c>
      <c r="AI186" s="2">
        <v>1</v>
      </c>
      <c r="AO186" s="2" t="s">
        <v>289</v>
      </c>
      <c r="AP186" s="2">
        <v>15</v>
      </c>
    </row>
    <row r="187" spans="1:42">
      <c r="A187" s="2">
        <v>217</v>
      </c>
      <c r="C187" s="2" t="s">
        <v>2</v>
      </c>
      <c r="D187" s="2">
        <v>45</v>
      </c>
      <c r="E187" s="2" t="s">
        <v>250</v>
      </c>
      <c r="F187" s="2" t="s">
        <v>332</v>
      </c>
      <c r="G187" s="2" t="s">
        <v>252</v>
      </c>
      <c r="H187" s="2">
        <v>0</v>
      </c>
      <c r="I187" s="2" t="s">
        <v>436</v>
      </c>
      <c r="J187" s="2" t="s">
        <v>188</v>
      </c>
      <c r="K187" s="2" t="s">
        <v>160</v>
      </c>
      <c r="L187" s="2" t="s">
        <v>254</v>
      </c>
      <c r="M187" s="2" t="s">
        <v>255</v>
      </c>
      <c r="N187" s="2" t="s">
        <v>254</v>
      </c>
      <c r="O187" s="2" t="s">
        <v>256</v>
      </c>
      <c r="P187" s="2" t="s">
        <v>257</v>
      </c>
      <c r="Q187" s="2" t="s">
        <v>258</v>
      </c>
      <c r="R187" s="2" t="s">
        <v>259</v>
      </c>
      <c r="S187" s="2" t="s">
        <v>260</v>
      </c>
      <c r="X187" s="2" t="s">
        <v>268</v>
      </c>
      <c r="Y187" s="2" t="s">
        <v>281</v>
      </c>
      <c r="Z187" s="2" t="s">
        <v>270</v>
      </c>
      <c r="AA187" s="2" t="s">
        <v>281</v>
      </c>
      <c r="AG187" s="2">
        <v>1</v>
      </c>
      <c r="AO187" s="2" t="s">
        <v>265</v>
      </c>
      <c r="AP187" s="2">
        <v>30</v>
      </c>
    </row>
    <row r="188" spans="1:42">
      <c r="A188" s="2">
        <v>218</v>
      </c>
      <c r="C188" s="2" t="s">
        <v>2</v>
      </c>
      <c r="D188" s="2">
        <v>19</v>
      </c>
      <c r="E188" s="2" t="s">
        <v>266</v>
      </c>
      <c r="F188" s="2" t="s">
        <v>371</v>
      </c>
      <c r="G188" s="2" t="s">
        <v>277</v>
      </c>
      <c r="I188" s="2" t="s">
        <v>437</v>
      </c>
      <c r="J188" s="2" t="s">
        <v>188</v>
      </c>
      <c r="K188" s="2" t="s">
        <v>72</v>
      </c>
      <c r="L188" s="2" t="s">
        <v>254</v>
      </c>
      <c r="M188" s="2" t="s">
        <v>328</v>
      </c>
      <c r="N188" s="2" t="s">
        <v>254</v>
      </c>
      <c r="O188" s="2" t="s">
        <v>256</v>
      </c>
      <c r="P188" s="2" t="s">
        <v>257</v>
      </c>
      <c r="Q188" s="2" t="s">
        <v>258</v>
      </c>
      <c r="R188" s="2" t="s">
        <v>259</v>
      </c>
      <c r="S188" s="2" t="s">
        <v>260</v>
      </c>
      <c r="X188" s="2" t="s">
        <v>316</v>
      </c>
      <c r="Y188" s="2" t="s">
        <v>280</v>
      </c>
      <c r="Z188" s="2" t="s">
        <v>347</v>
      </c>
      <c r="AA188" s="2" t="s">
        <v>281</v>
      </c>
      <c r="AG188" s="2">
        <v>1</v>
      </c>
      <c r="AO188" s="2" t="s">
        <v>265</v>
      </c>
      <c r="AP188" s="2">
        <v>10</v>
      </c>
    </row>
    <row r="189" spans="1:42">
      <c r="A189" s="2">
        <v>219</v>
      </c>
      <c r="C189" s="2" t="s">
        <v>2</v>
      </c>
      <c r="D189" s="2">
        <v>22</v>
      </c>
      <c r="E189" s="2" t="s">
        <v>266</v>
      </c>
      <c r="F189" s="2" t="s">
        <v>438</v>
      </c>
      <c r="G189" s="2" t="s">
        <v>277</v>
      </c>
      <c r="I189" s="2">
        <v>22211200</v>
      </c>
      <c r="J189" s="2" t="s">
        <v>188</v>
      </c>
      <c r="K189" s="2" t="s">
        <v>73</v>
      </c>
      <c r="L189" s="2" t="s">
        <v>254</v>
      </c>
      <c r="M189" s="2" t="s">
        <v>312</v>
      </c>
      <c r="N189" s="2" t="s">
        <v>254</v>
      </c>
      <c r="O189" s="2" t="s">
        <v>256</v>
      </c>
      <c r="P189" s="2" t="s">
        <v>257</v>
      </c>
      <c r="Q189" s="2" t="s">
        <v>258</v>
      </c>
      <c r="R189" s="2" t="s">
        <v>259</v>
      </c>
      <c r="S189" s="2" t="s">
        <v>260</v>
      </c>
      <c r="X189" s="2" t="s">
        <v>316</v>
      </c>
      <c r="Y189" s="2" t="s">
        <v>280</v>
      </c>
      <c r="Z189" s="2" t="s">
        <v>321</v>
      </c>
      <c r="AA189" s="2" t="s">
        <v>269</v>
      </c>
      <c r="AG189" s="2">
        <v>1</v>
      </c>
      <c r="AH189" s="2">
        <v>1</v>
      </c>
      <c r="AO189" s="2" t="s">
        <v>282</v>
      </c>
      <c r="AP189" s="2">
        <v>5</v>
      </c>
    </row>
    <row r="190" spans="1:42">
      <c r="A190" s="2">
        <v>221</v>
      </c>
      <c r="C190" s="2" t="s">
        <v>2</v>
      </c>
      <c r="D190" s="2">
        <v>20</v>
      </c>
      <c r="E190" s="2" t="s">
        <v>250</v>
      </c>
      <c r="F190" s="2" t="s">
        <v>332</v>
      </c>
      <c r="G190" s="2" t="s">
        <v>277</v>
      </c>
      <c r="I190" s="2">
        <v>22270005</v>
      </c>
      <c r="J190" s="2" t="s">
        <v>188</v>
      </c>
      <c r="K190" s="2" t="s">
        <v>64</v>
      </c>
      <c r="L190" s="2" t="s">
        <v>254</v>
      </c>
      <c r="M190" s="2" t="s">
        <v>255</v>
      </c>
      <c r="N190" s="2" t="s">
        <v>254</v>
      </c>
      <c r="O190" s="2" t="s">
        <v>256</v>
      </c>
      <c r="P190" s="2" t="s">
        <v>257</v>
      </c>
      <c r="Q190" s="2" t="s">
        <v>258</v>
      </c>
      <c r="R190" s="2" t="s">
        <v>259</v>
      </c>
      <c r="S190" s="2" t="s">
        <v>260</v>
      </c>
      <c r="X190" s="2" t="s">
        <v>268</v>
      </c>
      <c r="Y190" s="2" t="s">
        <v>269</v>
      </c>
      <c r="Z190" s="2" t="s">
        <v>270</v>
      </c>
      <c r="AA190" s="2" t="s">
        <v>269</v>
      </c>
      <c r="AG190" s="2">
        <v>1</v>
      </c>
      <c r="AO190" s="2" t="s">
        <v>265</v>
      </c>
      <c r="AP190" s="2">
        <v>10</v>
      </c>
    </row>
    <row r="191" spans="1:42">
      <c r="A191" s="2">
        <v>222</v>
      </c>
      <c r="C191" s="2" t="s">
        <v>2</v>
      </c>
      <c r="D191" s="2">
        <v>22</v>
      </c>
      <c r="E191" s="2" t="s">
        <v>266</v>
      </c>
      <c r="F191" s="2" t="s">
        <v>332</v>
      </c>
      <c r="G191" s="2" t="s">
        <v>277</v>
      </c>
      <c r="I191" s="2" t="s">
        <v>439</v>
      </c>
      <c r="J191" s="2" t="s">
        <v>188</v>
      </c>
      <c r="K191" s="2" t="s">
        <v>160</v>
      </c>
      <c r="L191" s="2" t="s">
        <v>300</v>
      </c>
      <c r="M191" s="2" t="s">
        <v>255</v>
      </c>
      <c r="N191" s="2" t="s">
        <v>254</v>
      </c>
      <c r="O191" s="2" t="s">
        <v>256</v>
      </c>
      <c r="P191" s="2" t="s">
        <v>257</v>
      </c>
      <c r="Q191" s="2" t="s">
        <v>258</v>
      </c>
      <c r="R191" s="2" t="s">
        <v>259</v>
      </c>
      <c r="S191" s="2" t="s">
        <v>260</v>
      </c>
      <c r="X191" s="2" t="s">
        <v>285</v>
      </c>
      <c r="Y191" s="2" t="s">
        <v>297</v>
      </c>
      <c r="Z191" s="2" t="s">
        <v>386</v>
      </c>
      <c r="AA191" s="2" t="s">
        <v>262</v>
      </c>
      <c r="AG191" s="2">
        <v>1</v>
      </c>
      <c r="AO191" s="2" t="s">
        <v>310</v>
      </c>
      <c r="AP191" s="2">
        <v>10</v>
      </c>
    </row>
    <row r="192" spans="1:42">
      <c r="A192" s="2">
        <v>223</v>
      </c>
      <c r="C192" s="2" t="s">
        <v>2</v>
      </c>
      <c r="D192" s="2">
        <v>21</v>
      </c>
      <c r="E192" s="2" t="s">
        <v>266</v>
      </c>
      <c r="F192" s="2" t="s">
        <v>283</v>
      </c>
      <c r="G192" s="2" t="s">
        <v>252</v>
      </c>
      <c r="H192" s="2">
        <v>1</v>
      </c>
      <c r="I192" s="2">
        <v>20720295</v>
      </c>
      <c r="J192" s="2" t="s">
        <v>188</v>
      </c>
      <c r="K192" s="2" t="s">
        <v>123</v>
      </c>
      <c r="L192" s="2" t="s">
        <v>254</v>
      </c>
      <c r="M192" s="2" t="s">
        <v>255</v>
      </c>
      <c r="N192" s="2" t="s">
        <v>300</v>
      </c>
      <c r="O192" s="2" t="s">
        <v>256</v>
      </c>
      <c r="P192" s="2" t="s">
        <v>257</v>
      </c>
      <c r="Q192" s="2" t="s">
        <v>258</v>
      </c>
      <c r="R192" s="2" t="s">
        <v>259</v>
      </c>
      <c r="S192" s="2" t="s">
        <v>260</v>
      </c>
      <c r="X192" s="2" t="s">
        <v>275</v>
      </c>
      <c r="Y192" s="2" t="s">
        <v>280</v>
      </c>
      <c r="Z192" s="2" t="s">
        <v>301</v>
      </c>
      <c r="AA192" s="2" t="s">
        <v>280</v>
      </c>
      <c r="AF192" s="2">
        <v>1</v>
      </c>
      <c r="AL192" s="2">
        <v>1</v>
      </c>
      <c r="AO192" s="2" t="s">
        <v>282</v>
      </c>
      <c r="AP192" s="2">
        <v>5</v>
      </c>
    </row>
    <row r="193" spans="1:42">
      <c r="A193" s="2">
        <v>224</v>
      </c>
      <c r="C193" s="2" t="s">
        <v>2</v>
      </c>
      <c r="D193" s="2">
        <v>24</v>
      </c>
      <c r="E193" s="2" t="s">
        <v>250</v>
      </c>
      <c r="F193" s="2" t="s">
        <v>279</v>
      </c>
      <c r="G193" s="2" t="s">
        <v>252</v>
      </c>
      <c r="H193" s="2">
        <v>0</v>
      </c>
      <c r="I193" s="2" t="s">
        <v>440</v>
      </c>
      <c r="J193" s="2" t="s">
        <v>188</v>
      </c>
      <c r="K193" s="2" t="s">
        <v>161</v>
      </c>
      <c r="L193" s="2" t="s">
        <v>300</v>
      </c>
      <c r="M193" s="2" t="s">
        <v>328</v>
      </c>
      <c r="N193" s="2" t="s">
        <v>254</v>
      </c>
      <c r="O193" s="2" t="s">
        <v>256</v>
      </c>
      <c r="P193" s="2" t="s">
        <v>257</v>
      </c>
      <c r="Q193" s="2" t="s">
        <v>258</v>
      </c>
      <c r="R193" s="2" t="s">
        <v>259</v>
      </c>
      <c r="S193" s="2" t="s">
        <v>260</v>
      </c>
      <c r="X193" s="2" t="s">
        <v>270</v>
      </c>
      <c r="Y193" s="2" t="s">
        <v>280</v>
      </c>
      <c r="Z193" s="2" t="s">
        <v>321</v>
      </c>
      <c r="AA193" s="2" t="s">
        <v>280</v>
      </c>
      <c r="AG193" s="2">
        <v>1</v>
      </c>
      <c r="AH193" s="2">
        <v>1</v>
      </c>
      <c r="AO193" s="2" t="s">
        <v>310</v>
      </c>
      <c r="AP193" s="2">
        <v>10</v>
      </c>
    </row>
    <row r="194" spans="1:42">
      <c r="A194" s="2">
        <v>225</v>
      </c>
      <c r="C194" s="2" t="s">
        <v>2</v>
      </c>
      <c r="D194" s="2">
        <v>23</v>
      </c>
      <c r="E194" s="2" t="s">
        <v>266</v>
      </c>
      <c r="F194" s="2" t="s">
        <v>267</v>
      </c>
      <c r="G194" s="2" t="s">
        <v>277</v>
      </c>
      <c r="I194" s="2" t="s">
        <v>441</v>
      </c>
      <c r="J194" s="2" t="s">
        <v>188</v>
      </c>
      <c r="K194" s="2" t="s">
        <v>142</v>
      </c>
      <c r="L194" s="2" t="s">
        <v>254</v>
      </c>
      <c r="M194" s="2" t="s">
        <v>19</v>
      </c>
      <c r="N194" s="2" t="s">
        <v>300</v>
      </c>
      <c r="O194" s="2" t="s">
        <v>256</v>
      </c>
      <c r="P194" s="2" t="s">
        <v>257</v>
      </c>
      <c r="Q194" s="2" t="s">
        <v>258</v>
      </c>
      <c r="R194" s="2" t="s">
        <v>259</v>
      </c>
      <c r="S194" s="2" t="s">
        <v>260</v>
      </c>
      <c r="X194" s="2" t="s">
        <v>275</v>
      </c>
      <c r="Y194" s="2" t="s">
        <v>281</v>
      </c>
      <c r="Z194" s="2" t="s">
        <v>309</v>
      </c>
      <c r="AA194" s="2" t="s">
        <v>274</v>
      </c>
      <c r="AF194" s="2">
        <v>1</v>
      </c>
      <c r="AO194" s="2" t="s">
        <v>265</v>
      </c>
      <c r="AP194" s="2">
        <v>10</v>
      </c>
    </row>
    <row r="195" spans="1:42">
      <c r="A195" s="2">
        <v>226</v>
      </c>
      <c r="C195" s="2" t="s">
        <v>2</v>
      </c>
      <c r="D195" s="2">
        <v>19</v>
      </c>
      <c r="E195" s="2" t="s">
        <v>266</v>
      </c>
      <c r="F195" s="2" t="s">
        <v>251</v>
      </c>
      <c r="G195" s="2" t="s">
        <v>252</v>
      </c>
      <c r="H195" s="2">
        <v>1</v>
      </c>
      <c r="I195" s="2">
        <v>21557190</v>
      </c>
      <c r="J195" s="2" t="s">
        <v>188</v>
      </c>
      <c r="K195" s="2" t="s">
        <v>121</v>
      </c>
      <c r="L195" s="2" t="s">
        <v>254</v>
      </c>
      <c r="M195" s="2" t="s">
        <v>328</v>
      </c>
      <c r="N195" s="2" t="s">
        <v>254</v>
      </c>
      <c r="O195" s="2" t="s">
        <v>256</v>
      </c>
      <c r="P195" s="2" t="s">
        <v>257</v>
      </c>
      <c r="Q195" s="2" t="s">
        <v>258</v>
      </c>
      <c r="S195" s="2" t="s">
        <v>260</v>
      </c>
      <c r="X195" s="2" t="s">
        <v>275</v>
      </c>
      <c r="Y195" s="2" t="s">
        <v>297</v>
      </c>
      <c r="Z195" s="2" t="s">
        <v>302</v>
      </c>
      <c r="AA195" s="2" t="s">
        <v>297</v>
      </c>
      <c r="AF195" s="2">
        <v>1</v>
      </c>
      <c r="AH195" s="2">
        <v>1</v>
      </c>
      <c r="AI195" s="2">
        <v>1</v>
      </c>
      <c r="AK195" s="2">
        <v>1</v>
      </c>
      <c r="AO195" s="2" t="s">
        <v>282</v>
      </c>
      <c r="AP195" s="2">
        <v>20</v>
      </c>
    </row>
    <row r="196" spans="1:42">
      <c r="A196" s="2">
        <v>227</v>
      </c>
      <c r="C196" s="2" t="s">
        <v>2</v>
      </c>
      <c r="D196" s="2">
        <v>20</v>
      </c>
      <c r="E196" s="2" t="s">
        <v>266</v>
      </c>
      <c r="F196" s="2" t="s">
        <v>371</v>
      </c>
      <c r="G196" s="2" t="s">
        <v>277</v>
      </c>
      <c r="I196" s="2" t="s">
        <v>442</v>
      </c>
      <c r="J196" s="2" t="s">
        <v>188</v>
      </c>
      <c r="K196" s="2" t="s">
        <v>106</v>
      </c>
      <c r="L196" s="2" t="s">
        <v>254</v>
      </c>
      <c r="M196" s="2" t="s">
        <v>303</v>
      </c>
      <c r="N196" s="2" t="s">
        <v>254</v>
      </c>
      <c r="O196" s="2" t="s">
        <v>256</v>
      </c>
      <c r="X196" s="2" t="s">
        <v>268</v>
      </c>
      <c r="Y196" s="2" t="s">
        <v>280</v>
      </c>
      <c r="Z196" s="2" t="s">
        <v>263</v>
      </c>
      <c r="AA196" s="2" t="s">
        <v>274</v>
      </c>
      <c r="AF196" s="2">
        <v>1</v>
      </c>
      <c r="AG196" s="2">
        <v>1</v>
      </c>
      <c r="AH196" s="2">
        <v>1</v>
      </c>
      <c r="AO196" s="2" t="s">
        <v>282</v>
      </c>
      <c r="AP196" s="2">
        <v>5</v>
      </c>
    </row>
    <row r="197" spans="1:42">
      <c r="A197" s="2">
        <v>228</v>
      </c>
      <c r="C197" s="2" t="s">
        <v>2</v>
      </c>
      <c r="D197" s="2">
        <v>22</v>
      </c>
      <c r="E197" s="2" t="s">
        <v>266</v>
      </c>
      <c r="F197" s="2" t="s">
        <v>283</v>
      </c>
      <c r="G197" s="2" t="s">
        <v>252</v>
      </c>
      <c r="H197" s="2">
        <v>1</v>
      </c>
      <c r="I197" s="2">
        <v>21330600</v>
      </c>
      <c r="J197" s="2" t="s">
        <v>188</v>
      </c>
      <c r="K197" s="2" t="s">
        <v>173</v>
      </c>
      <c r="L197" s="2" t="s">
        <v>254</v>
      </c>
      <c r="M197" s="2" t="s">
        <v>303</v>
      </c>
      <c r="N197" s="2" t="s">
        <v>254</v>
      </c>
      <c r="O197" s="2" t="s">
        <v>256</v>
      </c>
      <c r="P197" s="2" t="s">
        <v>257</v>
      </c>
      <c r="Q197" s="2" t="s">
        <v>258</v>
      </c>
      <c r="R197" s="2" t="s">
        <v>259</v>
      </c>
      <c r="S197" s="2" t="s">
        <v>260</v>
      </c>
      <c r="X197" s="2" t="s">
        <v>268</v>
      </c>
      <c r="Y197" s="2" t="s">
        <v>297</v>
      </c>
      <c r="Z197" s="2" t="s">
        <v>270</v>
      </c>
      <c r="AA197" s="2" t="s">
        <v>297</v>
      </c>
      <c r="AG197" s="2">
        <v>1</v>
      </c>
      <c r="AI197" s="2">
        <v>1</v>
      </c>
      <c r="AO197" s="2" t="s">
        <v>289</v>
      </c>
      <c r="AP197" s="2">
        <v>15</v>
      </c>
    </row>
    <row r="198" spans="1:42">
      <c r="A198" s="2">
        <v>229</v>
      </c>
      <c r="C198" s="2" t="s">
        <v>2</v>
      </c>
      <c r="D198" s="2">
        <v>21</v>
      </c>
      <c r="E198" s="2" t="s">
        <v>266</v>
      </c>
      <c r="F198" s="2" t="s">
        <v>305</v>
      </c>
      <c r="G198" s="2" t="s">
        <v>277</v>
      </c>
      <c r="I198" s="2">
        <v>20950140</v>
      </c>
      <c r="J198" s="2" t="s">
        <v>188</v>
      </c>
      <c r="K198" s="2" t="s">
        <v>143</v>
      </c>
      <c r="L198" s="2" t="s">
        <v>254</v>
      </c>
      <c r="M198" s="2" t="s">
        <v>303</v>
      </c>
      <c r="N198" s="2" t="s">
        <v>254</v>
      </c>
      <c r="O198" s="2" t="s">
        <v>256</v>
      </c>
      <c r="P198" s="2" t="s">
        <v>257</v>
      </c>
      <c r="Q198" s="2" t="s">
        <v>258</v>
      </c>
      <c r="R198" s="2" t="s">
        <v>259</v>
      </c>
      <c r="S198" s="2" t="s">
        <v>260</v>
      </c>
      <c r="X198" s="2" t="s">
        <v>268</v>
      </c>
      <c r="Y198" s="2" t="s">
        <v>293</v>
      </c>
      <c r="Z198" s="2" t="s">
        <v>316</v>
      </c>
      <c r="AA198" s="2" t="s">
        <v>280</v>
      </c>
      <c r="AF198" s="2">
        <v>1</v>
      </c>
      <c r="AG198" s="2">
        <v>1</v>
      </c>
      <c r="AH198" s="2">
        <v>1</v>
      </c>
      <c r="AO198" s="2" t="s">
        <v>265</v>
      </c>
      <c r="AP198" s="2">
        <v>20</v>
      </c>
    </row>
    <row r="199" spans="1:42">
      <c r="A199" s="2">
        <v>230</v>
      </c>
      <c r="C199" s="2" t="s">
        <v>2</v>
      </c>
      <c r="D199" s="2">
        <v>26</v>
      </c>
      <c r="E199" s="2" t="s">
        <v>266</v>
      </c>
      <c r="F199" s="2" t="s">
        <v>283</v>
      </c>
      <c r="G199" s="2" t="s">
        <v>277</v>
      </c>
      <c r="I199" s="2" t="s">
        <v>443</v>
      </c>
      <c r="J199" s="2" t="s">
        <v>188</v>
      </c>
      <c r="K199" s="2" t="s">
        <v>64</v>
      </c>
      <c r="L199" s="2" t="s">
        <v>254</v>
      </c>
      <c r="M199" s="2" t="s">
        <v>255</v>
      </c>
      <c r="N199" s="2" t="s">
        <v>300</v>
      </c>
      <c r="O199" s="2" t="s">
        <v>256</v>
      </c>
      <c r="P199" s="2" t="s">
        <v>257</v>
      </c>
      <c r="Q199" s="2" t="s">
        <v>258</v>
      </c>
      <c r="R199" s="2" t="s">
        <v>259</v>
      </c>
      <c r="S199" s="2" t="s">
        <v>260</v>
      </c>
      <c r="T199" s="2" t="s">
        <v>320</v>
      </c>
      <c r="X199" s="2" t="s">
        <v>275</v>
      </c>
      <c r="Y199" s="2" t="s">
        <v>269</v>
      </c>
      <c r="Z199" s="2" t="s">
        <v>302</v>
      </c>
      <c r="AA199" s="2" t="s">
        <v>280</v>
      </c>
      <c r="AF199" s="2">
        <v>1</v>
      </c>
      <c r="AN199" s="2">
        <v>1</v>
      </c>
      <c r="AO199" s="2" t="s">
        <v>289</v>
      </c>
      <c r="AP199" s="2">
        <v>15</v>
      </c>
    </row>
    <row r="200" spans="1:42">
      <c r="A200" s="2">
        <v>233</v>
      </c>
      <c r="C200" s="2" t="s">
        <v>2</v>
      </c>
      <c r="D200" s="2">
        <v>24</v>
      </c>
      <c r="E200" s="2" t="s">
        <v>266</v>
      </c>
      <c r="F200" s="2" t="s">
        <v>371</v>
      </c>
      <c r="G200" s="2" t="s">
        <v>277</v>
      </c>
      <c r="I200" s="2" t="s">
        <v>444</v>
      </c>
      <c r="J200" s="2" t="s">
        <v>178</v>
      </c>
      <c r="L200" s="2" t="s">
        <v>254</v>
      </c>
      <c r="M200" s="2" t="s">
        <v>303</v>
      </c>
      <c r="N200" s="2" t="s">
        <v>254</v>
      </c>
      <c r="O200" s="2" t="s">
        <v>256</v>
      </c>
      <c r="P200" s="2" t="s">
        <v>257</v>
      </c>
      <c r="Q200" s="2" t="s">
        <v>258</v>
      </c>
      <c r="R200" s="2" t="s">
        <v>259</v>
      </c>
      <c r="S200" s="2" t="s">
        <v>260</v>
      </c>
      <c r="X200" s="2" t="s">
        <v>275</v>
      </c>
      <c r="Y200" s="2" t="s">
        <v>274</v>
      </c>
      <c r="Z200" s="2" t="s">
        <v>341</v>
      </c>
      <c r="AA200" s="2" t="s">
        <v>264</v>
      </c>
      <c r="AC200" s="2">
        <v>1</v>
      </c>
      <c r="AO200" s="2" t="s">
        <v>294</v>
      </c>
      <c r="AP200" s="2">
        <v>10</v>
      </c>
    </row>
    <row r="201" spans="1:42">
      <c r="A201" s="2">
        <v>235</v>
      </c>
      <c r="B201" s="2">
        <v>20725</v>
      </c>
      <c r="C201" s="2" t="s">
        <v>2</v>
      </c>
      <c r="D201" s="2">
        <v>24</v>
      </c>
      <c r="E201" s="2" t="s">
        <v>266</v>
      </c>
      <c r="F201" s="2" t="s">
        <v>353</v>
      </c>
      <c r="G201" s="2" t="s">
        <v>252</v>
      </c>
      <c r="H201" s="2">
        <v>1</v>
      </c>
      <c r="I201" s="2" t="s">
        <v>445</v>
      </c>
      <c r="J201" s="2" t="s">
        <v>188</v>
      </c>
      <c r="K201" s="2" t="s">
        <v>139</v>
      </c>
      <c r="L201" s="2" t="s">
        <v>254</v>
      </c>
      <c r="M201" s="2" t="s">
        <v>312</v>
      </c>
      <c r="N201" s="2" t="s">
        <v>254</v>
      </c>
      <c r="O201" s="2" t="s">
        <v>256</v>
      </c>
      <c r="P201" s="2" t="s">
        <v>257</v>
      </c>
      <c r="Q201" s="2" t="s">
        <v>258</v>
      </c>
      <c r="R201" s="2" t="s">
        <v>259</v>
      </c>
      <c r="S201" s="2" t="s">
        <v>260</v>
      </c>
      <c r="X201" s="2" t="s">
        <v>296</v>
      </c>
      <c r="Y201" s="2" t="s">
        <v>269</v>
      </c>
      <c r="Z201" s="2" t="s">
        <v>302</v>
      </c>
      <c r="AA201" s="2" t="s">
        <v>280</v>
      </c>
      <c r="AB201" s="2">
        <v>1</v>
      </c>
      <c r="AG201" s="2">
        <v>1</v>
      </c>
      <c r="AO201" s="2" t="s">
        <v>265</v>
      </c>
      <c r="AP201" s="2">
        <v>10</v>
      </c>
    </row>
    <row r="202" spans="1:42">
      <c r="A202" s="2">
        <v>236</v>
      </c>
      <c r="C202" s="2" t="s">
        <v>2</v>
      </c>
      <c r="D202" s="2">
        <v>23</v>
      </c>
      <c r="E202" s="2" t="s">
        <v>266</v>
      </c>
      <c r="F202" s="2" t="s">
        <v>251</v>
      </c>
      <c r="G202" s="2" t="s">
        <v>252</v>
      </c>
      <c r="H202" s="2">
        <v>1</v>
      </c>
      <c r="I202" s="2">
        <v>24130308</v>
      </c>
      <c r="J202" s="2" t="s">
        <v>178</v>
      </c>
      <c r="L202" s="2" t="s">
        <v>254</v>
      </c>
      <c r="M202" s="2" t="s">
        <v>312</v>
      </c>
      <c r="N202" s="2" t="s">
        <v>254</v>
      </c>
      <c r="O202" s="2" t="s">
        <v>256</v>
      </c>
      <c r="P202" s="2" t="s">
        <v>257</v>
      </c>
      <c r="Q202" s="2" t="s">
        <v>258</v>
      </c>
      <c r="R202" s="2" t="s">
        <v>259</v>
      </c>
      <c r="S202" s="2" t="s">
        <v>260</v>
      </c>
      <c r="X202" s="2" t="s">
        <v>275</v>
      </c>
      <c r="Y202" s="2" t="s">
        <v>264</v>
      </c>
      <c r="Z202" s="2" t="s">
        <v>285</v>
      </c>
      <c r="AA202" s="2" t="s">
        <v>338</v>
      </c>
      <c r="AG202" s="2">
        <v>1</v>
      </c>
      <c r="AO202" s="2" t="s">
        <v>294</v>
      </c>
      <c r="AP202" s="2">
        <v>20</v>
      </c>
    </row>
    <row r="203" spans="1:42">
      <c r="A203" s="2">
        <v>237</v>
      </c>
      <c r="B203" s="2">
        <v>22631</v>
      </c>
      <c r="C203" s="2" t="s">
        <v>2</v>
      </c>
      <c r="D203" s="2">
        <v>18</v>
      </c>
      <c r="E203" s="2" t="s">
        <v>266</v>
      </c>
      <c r="F203" s="2" t="s">
        <v>332</v>
      </c>
      <c r="G203" s="2" t="s">
        <v>252</v>
      </c>
      <c r="H203" s="2">
        <v>1</v>
      </c>
      <c r="I203" s="2" t="s">
        <v>446</v>
      </c>
      <c r="J203" s="2" t="s">
        <v>188</v>
      </c>
      <c r="K203" s="2" t="s">
        <v>58</v>
      </c>
      <c r="L203" s="2" t="s">
        <v>254</v>
      </c>
      <c r="M203" s="2" t="s">
        <v>255</v>
      </c>
      <c r="N203" s="2" t="s">
        <v>254</v>
      </c>
      <c r="O203" s="2" t="s">
        <v>256</v>
      </c>
      <c r="P203" s="2" t="s">
        <v>257</v>
      </c>
      <c r="Q203" s="2" t="s">
        <v>258</v>
      </c>
      <c r="R203" s="2" t="s">
        <v>259</v>
      </c>
      <c r="S203" s="2" t="s">
        <v>260</v>
      </c>
      <c r="X203" s="2" t="s">
        <v>275</v>
      </c>
      <c r="Y203" s="2" t="s">
        <v>269</v>
      </c>
      <c r="Z203" s="2" t="s">
        <v>316</v>
      </c>
      <c r="AA203" s="2" t="s">
        <v>262</v>
      </c>
      <c r="AF203" s="2">
        <v>1</v>
      </c>
      <c r="AH203" s="2">
        <v>1</v>
      </c>
      <c r="AO203" s="2" t="s">
        <v>282</v>
      </c>
      <c r="AP203" s="2">
        <v>5</v>
      </c>
    </row>
    <row r="204" spans="1:42">
      <c r="A204" s="2">
        <v>238</v>
      </c>
      <c r="B204" s="2">
        <v>22230</v>
      </c>
      <c r="C204" s="2" t="s">
        <v>2</v>
      </c>
      <c r="D204" s="2">
        <v>25</v>
      </c>
      <c r="E204" s="2" t="s">
        <v>250</v>
      </c>
      <c r="F204" s="2" t="s">
        <v>295</v>
      </c>
      <c r="G204" s="2" t="s">
        <v>252</v>
      </c>
      <c r="H204" s="2">
        <v>3</v>
      </c>
      <c r="I204" s="2">
        <v>20540005</v>
      </c>
      <c r="J204" s="2" t="s">
        <v>188</v>
      </c>
      <c r="K204" s="2" t="s">
        <v>160</v>
      </c>
      <c r="L204" s="2" t="s">
        <v>254</v>
      </c>
      <c r="M204" s="2" t="s">
        <v>328</v>
      </c>
      <c r="N204" s="2" t="s">
        <v>254</v>
      </c>
      <c r="O204" s="2" t="s">
        <v>256</v>
      </c>
      <c r="P204" s="2" t="s">
        <v>257</v>
      </c>
      <c r="Q204" s="2" t="s">
        <v>258</v>
      </c>
      <c r="R204" s="2" t="s">
        <v>259</v>
      </c>
      <c r="S204" s="2" t="s">
        <v>260</v>
      </c>
      <c r="T204" s="2" t="s">
        <v>320</v>
      </c>
      <c r="X204" s="2" t="s">
        <v>275</v>
      </c>
      <c r="Y204" s="2" t="s">
        <v>288</v>
      </c>
      <c r="Z204" s="2" t="s">
        <v>301</v>
      </c>
      <c r="AA204" s="2" t="s">
        <v>304</v>
      </c>
      <c r="AB204" s="2">
        <v>1</v>
      </c>
      <c r="AD204" s="2">
        <v>1</v>
      </c>
      <c r="AO204" s="2" t="s">
        <v>318</v>
      </c>
      <c r="AP204" s="2" t="s">
        <v>290</v>
      </c>
    </row>
    <row r="205" spans="1:42">
      <c r="A205" s="2">
        <v>239</v>
      </c>
      <c r="C205" s="2" t="s">
        <v>2</v>
      </c>
      <c r="D205" s="2">
        <v>19</v>
      </c>
      <c r="E205" s="2" t="s">
        <v>266</v>
      </c>
      <c r="F205" s="2" t="s">
        <v>308</v>
      </c>
      <c r="G205" s="2" t="s">
        <v>277</v>
      </c>
      <c r="I205" s="2">
        <v>21620160</v>
      </c>
      <c r="J205" s="2" t="s">
        <v>188</v>
      </c>
      <c r="K205" s="2" t="s">
        <v>54</v>
      </c>
      <c r="L205" s="2" t="s">
        <v>254</v>
      </c>
      <c r="M205" s="2" t="s">
        <v>255</v>
      </c>
      <c r="N205" s="2" t="s">
        <v>254</v>
      </c>
      <c r="O205" s="2" t="s">
        <v>256</v>
      </c>
      <c r="P205" s="2" t="s">
        <v>257</v>
      </c>
      <c r="Q205" s="2" t="s">
        <v>258</v>
      </c>
      <c r="R205" s="2" t="s">
        <v>259</v>
      </c>
      <c r="S205" s="2" t="s">
        <v>260</v>
      </c>
      <c r="X205" s="2" t="s">
        <v>275</v>
      </c>
      <c r="Y205" s="2" t="s">
        <v>280</v>
      </c>
      <c r="Z205" s="2" t="s">
        <v>302</v>
      </c>
      <c r="AA205" s="2" t="s">
        <v>280</v>
      </c>
      <c r="AH205" s="2">
        <v>1</v>
      </c>
      <c r="AI205" s="2">
        <v>1</v>
      </c>
      <c r="AK205" s="2">
        <v>1</v>
      </c>
      <c r="AO205" s="2" t="s">
        <v>282</v>
      </c>
      <c r="AP205" s="2">
        <v>15</v>
      </c>
    </row>
    <row r="206" spans="1:42">
      <c r="A206" s="2">
        <v>240</v>
      </c>
      <c r="C206" s="2" t="s">
        <v>2</v>
      </c>
      <c r="D206" s="2">
        <v>20</v>
      </c>
      <c r="E206" s="2" t="s">
        <v>266</v>
      </c>
      <c r="F206" s="2" t="s">
        <v>279</v>
      </c>
      <c r="G206" s="2" t="s">
        <v>277</v>
      </c>
      <c r="I206" s="2" t="s">
        <v>447</v>
      </c>
      <c r="J206" s="2" t="s">
        <v>180</v>
      </c>
      <c r="L206" s="2" t="s">
        <v>254</v>
      </c>
      <c r="M206" s="2" t="s">
        <v>303</v>
      </c>
      <c r="N206" s="2" t="s">
        <v>254</v>
      </c>
      <c r="O206" s="2" t="s">
        <v>256</v>
      </c>
      <c r="P206" s="2" t="s">
        <v>257</v>
      </c>
      <c r="Q206" s="2" t="s">
        <v>258</v>
      </c>
      <c r="R206" s="2" t="s">
        <v>259</v>
      </c>
      <c r="S206" s="2" t="s">
        <v>260</v>
      </c>
      <c r="X206" s="2" t="s">
        <v>261</v>
      </c>
      <c r="Y206" s="2" t="s">
        <v>338</v>
      </c>
      <c r="Z206" s="2" t="s">
        <v>298</v>
      </c>
      <c r="AA206" s="2" t="s">
        <v>274</v>
      </c>
      <c r="AG206" s="2">
        <v>1</v>
      </c>
      <c r="AO206" s="2" t="s">
        <v>294</v>
      </c>
      <c r="AP206" s="2">
        <v>30</v>
      </c>
    </row>
    <row r="207" spans="1:42">
      <c r="A207" s="2">
        <v>241</v>
      </c>
      <c r="C207" s="2" t="s">
        <v>2</v>
      </c>
      <c r="D207" s="2">
        <v>19</v>
      </c>
      <c r="E207" s="2" t="s">
        <v>266</v>
      </c>
      <c r="F207" s="2" t="s">
        <v>353</v>
      </c>
      <c r="G207" s="2" t="s">
        <v>277</v>
      </c>
      <c r="I207" s="2" t="s">
        <v>448</v>
      </c>
      <c r="J207" s="2" t="s">
        <v>188</v>
      </c>
      <c r="K207" s="2" t="s">
        <v>87</v>
      </c>
      <c r="L207" s="2" t="s">
        <v>254</v>
      </c>
      <c r="M207" s="2" t="s">
        <v>303</v>
      </c>
      <c r="N207" s="2" t="s">
        <v>254</v>
      </c>
      <c r="O207" s="2" t="s">
        <v>256</v>
      </c>
      <c r="P207" s="2" t="s">
        <v>257</v>
      </c>
      <c r="Q207" s="2" t="s">
        <v>258</v>
      </c>
      <c r="R207" s="2" t="s">
        <v>259</v>
      </c>
      <c r="S207" s="2" t="s">
        <v>260</v>
      </c>
      <c r="X207" s="2" t="s">
        <v>268</v>
      </c>
      <c r="Y207" s="2" t="s">
        <v>297</v>
      </c>
      <c r="Z207" s="2" t="s">
        <v>270</v>
      </c>
      <c r="AA207" s="2" t="s">
        <v>281</v>
      </c>
      <c r="AF207" s="2">
        <v>1</v>
      </c>
      <c r="AG207" s="2">
        <v>1</v>
      </c>
      <c r="AO207" s="2" t="s">
        <v>289</v>
      </c>
      <c r="AP207" s="2">
        <v>15</v>
      </c>
    </row>
    <row r="208" spans="1:42">
      <c r="A208" s="2">
        <v>243</v>
      </c>
      <c r="C208" s="2" t="s">
        <v>2</v>
      </c>
      <c r="D208" s="2">
        <v>18</v>
      </c>
      <c r="E208" s="2" t="s">
        <v>266</v>
      </c>
      <c r="F208" s="2" t="s">
        <v>371</v>
      </c>
      <c r="G208" s="2" t="s">
        <v>277</v>
      </c>
      <c r="I208" s="2" t="s">
        <v>449</v>
      </c>
      <c r="J208" s="2" t="s">
        <v>188</v>
      </c>
      <c r="K208" s="2" t="s">
        <v>95</v>
      </c>
      <c r="L208" s="2" t="s">
        <v>254</v>
      </c>
      <c r="M208" s="2" t="s">
        <v>312</v>
      </c>
      <c r="N208" s="2" t="s">
        <v>254</v>
      </c>
      <c r="O208" s="2" t="s">
        <v>256</v>
      </c>
      <c r="P208" s="2" t="s">
        <v>257</v>
      </c>
      <c r="Q208" s="2" t="s">
        <v>258</v>
      </c>
      <c r="R208" s="2" t="s">
        <v>259</v>
      </c>
      <c r="S208" s="2" t="s">
        <v>260</v>
      </c>
      <c r="X208" s="2" t="s">
        <v>275</v>
      </c>
      <c r="Y208" s="2" t="s">
        <v>280</v>
      </c>
      <c r="Z208" s="2" t="s">
        <v>301</v>
      </c>
      <c r="AA208" s="2" t="s">
        <v>281</v>
      </c>
      <c r="AG208" s="2">
        <v>1</v>
      </c>
      <c r="AO208" s="2" t="s">
        <v>289</v>
      </c>
      <c r="AP208" s="2">
        <v>30</v>
      </c>
    </row>
    <row r="209" spans="1:42">
      <c r="A209" s="2">
        <v>244</v>
      </c>
      <c r="B209" s="2">
        <v>21073</v>
      </c>
      <c r="C209" s="2" t="s">
        <v>2</v>
      </c>
      <c r="D209" s="2">
        <v>20</v>
      </c>
      <c r="E209" s="2" t="s">
        <v>266</v>
      </c>
      <c r="F209" s="2" t="s">
        <v>279</v>
      </c>
      <c r="G209" s="2" t="s">
        <v>252</v>
      </c>
      <c r="H209" s="2">
        <v>0</v>
      </c>
      <c r="I209" s="2" t="s">
        <v>450</v>
      </c>
      <c r="J209" s="2" t="s">
        <v>188</v>
      </c>
      <c r="K209" s="2" t="s">
        <v>110</v>
      </c>
      <c r="L209" s="2" t="s">
        <v>254</v>
      </c>
      <c r="M209" s="2" t="s">
        <v>255</v>
      </c>
      <c r="N209" s="2" t="s">
        <v>254</v>
      </c>
      <c r="P209" s="2" t="s">
        <v>257</v>
      </c>
      <c r="Q209" s="2" t="s">
        <v>258</v>
      </c>
      <c r="R209" s="2" t="s">
        <v>259</v>
      </c>
      <c r="S209" s="2" t="s">
        <v>260</v>
      </c>
      <c r="X209" s="2" t="s">
        <v>275</v>
      </c>
      <c r="Y209" s="2" t="s">
        <v>269</v>
      </c>
      <c r="Z209" s="2" t="s">
        <v>302</v>
      </c>
      <c r="AA209" s="2" t="s">
        <v>304</v>
      </c>
      <c r="AC209" s="2">
        <v>1</v>
      </c>
      <c r="AF209" s="2">
        <v>1</v>
      </c>
      <c r="AH209" s="2">
        <v>1</v>
      </c>
      <c r="AO209" s="2" t="s">
        <v>265</v>
      </c>
      <c r="AP209" s="2">
        <v>25</v>
      </c>
    </row>
    <row r="210" spans="1:42">
      <c r="A210" s="2">
        <v>245</v>
      </c>
      <c r="C210" s="2" t="s">
        <v>2</v>
      </c>
      <c r="D210" s="2">
        <v>19</v>
      </c>
      <c r="E210" s="2" t="s">
        <v>266</v>
      </c>
      <c r="F210" s="2" t="s">
        <v>322</v>
      </c>
      <c r="G210" s="2" t="s">
        <v>277</v>
      </c>
      <c r="I210" s="2">
        <v>22710400</v>
      </c>
      <c r="J210" s="2" t="s">
        <v>188</v>
      </c>
      <c r="K210" s="2" t="s">
        <v>106</v>
      </c>
      <c r="L210" s="2" t="s">
        <v>254</v>
      </c>
      <c r="M210" s="2" t="s">
        <v>303</v>
      </c>
      <c r="N210" s="2" t="s">
        <v>254</v>
      </c>
      <c r="O210" s="2" t="s">
        <v>256</v>
      </c>
      <c r="P210" s="2" t="s">
        <v>257</v>
      </c>
      <c r="Q210" s="2" t="s">
        <v>258</v>
      </c>
      <c r="R210" s="2" t="s">
        <v>259</v>
      </c>
      <c r="S210" s="2" t="s">
        <v>260</v>
      </c>
      <c r="X210" s="2" t="s">
        <v>268</v>
      </c>
      <c r="Y210" s="2" t="s">
        <v>264</v>
      </c>
      <c r="Z210" s="2" t="s">
        <v>316</v>
      </c>
      <c r="AA210" s="2" t="s">
        <v>274</v>
      </c>
      <c r="AF210" s="2">
        <v>1</v>
      </c>
      <c r="AH210" s="2">
        <v>1</v>
      </c>
      <c r="AI210" s="2">
        <v>1</v>
      </c>
      <c r="AO210" s="2" t="s">
        <v>271</v>
      </c>
      <c r="AP210" s="2">
        <v>20</v>
      </c>
    </row>
    <row r="211" spans="1:42">
      <c r="A211" s="2">
        <v>246</v>
      </c>
      <c r="B211" s="2">
        <v>24421</v>
      </c>
      <c r="C211" s="2" t="s">
        <v>2</v>
      </c>
      <c r="D211" s="2">
        <v>17</v>
      </c>
      <c r="E211" s="2" t="s">
        <v>250</v>
      </c>
      <c r="F211" s="2" t="s">
        <v>251</v>
      </c>
      <c r="G211" s="2" t="s">
        <v>277</v>
      </c>
      <c r="I211" s="2" t="s">
        <v>451</v>
      </c>
      <c r="J211" s="2" t="s">
        <v>190</v>
      </c>
      <c r="L211" s="2" t="s">
        <v>254</v>
      </c>
      <c r="M211" s="2" t="s">
        <v>328</v>
      </c>
      <c r="N211" s="2" t="s">
        <v>254</v>
      </c>
      <c r="P211" s="2" t="s">
        <v>257</v>
      </c>
      <c r="Q211" s="2" t="s">
        <v>258</v>
      </c>
      <c r="R211" s="2" t="s">
        <v>259</v>
      </c>
      <c r="S211" s="2" t="s">
        <v>260</v>
      </c>
      <c r="X211" s="2" t="s">
        <v>275</v>
      </c>
      <c r="Y211" s="2" t="s">
        <v>269</v>
      </c>
      <c r="Z211" s="2" t="s">
        <v>270</v>
      </c>
      <c r="AA211" s="2" t="s">
        <v>293</v>
      </c>
      <c r="AG211" s="2">
        <v>1</v>
      </c>
      <c r="AO211" s="2" t="s">
        <v>265</v>
      </c>
      <c r="AP211" s="2">
        <v>15</v>
      </c>
    </row>
    <row r="212" spans="1:42">
      <c r="A212" s="2">
        <v>248</v>
      </c>
      <c r="C212" s="2" t="s">
        <v>2</v>
      </c>
      <c r="D212" s="2">
        <v>19</v>
      </c>
      <c r="E212" s="2" t="s">
        <v>250</v>
      </c>
      <c r="F212" s="2" t="s">
        <v>332</v>
      </c>
      <c r="G212" s="2" t="s">
        <v>277</v>
      </c>
      <c r="I212" s="2">
        <v>21931582</v>
      </c>
      <c r="J212" s="2" t="s">
        <v>188</v>
      </c>
      <c r="K212" s="2" t="s">
        <v>135</v>
      </c>
      <c r="L212" s="2" t="s">
        <v>254</v>
      </c>
      <c r="M212" s="2" t="s">
        <v>303</v>
      </c>
      <c r="N212" s="2" t="s">
        <v>300</v>
      </c>
      <c r="O212" s="2" t="s">
        <v>256</v>
      </c>
      <c r="P212" s="2" t="s">
        <v>257</v>
      </c>
      <c r="Q212" s="2" t="s">
        <v>258</v>
      </c>
      <c r="R212" s="2" t="s">
        <v>259</v>
      </c>
      <c r="S212" s="2" t="s">
        <v>260</v>
      </c>
      <c r="X212" s="2" t="s">
        <v>268</v>
      </c>
      <c r="Y212" s="2" t="s">
        <v>269</v>
      </c>
      <c r="Z212" s="2" t="s">
        <v>316</v>
      </c>
      <c r="AA212" s="2" t="s">
        <v>281</v>
      </c>
      <c r="AF212" s="2">
        <v>1</v>
      </c>
      <c r="AN212" s="2">
        <v>1</v>
      </c>
      <c r="AO212" s="2" t="s">
        <v>289</v>
      </c>
      <c r="AP212" s="2">
        <v>30</v>
      </c>
    </row>
    <row r="213" spans="1:42">
      <c r="A213" s="2">
        <v>249</v>
      </c>
      <c r="C213" s="2" t="s">
        <v>2</v>
      </c>
      <c r="D213" s="2">
        <v>26</v>
      </c>
      <c r="E213" s="2" t="s">
        <v>266</v>
      </c>
      <c r="F213" s="2" t="s">
        <v>283</v>
      </c>
      <c r="G213" s="2" t="s">
        <v>252</v>
      </c>
      <c r="H213" s="2">
        <v>2</v>
      </c>
      <c r="I213" s="2">
        <v>22795465</v>
      </c>
      <c r="J213" s="2" t="s">
        <v>188</v>
      </c>
      <c r="K213" s="2" t="s">
        <v>142</v>
      </c>
      <c r="L213" s="2" t="s">
        <v>254</v>
      </c>
      <c r="M213" s="2" t="s">
        <v>255</v>
      </c>
      <c r="N213" s="2" t="s">
        <v>300</v>
      </c>
      <c r="O213" s="2" t="s">
        <v>256</v>
      </c>
      <c r="P213" s="2" t="s">
        <v>257</v>
      </c>
      <c r="Q213" s="2" t="s">
        <v>258</v>
      </c>
      <c r="R213" s="2" t="s">
        <v>259</v>
      </c>
      <c r="S213" s="2" t="s">
        <v>260</v>
      </c>
      <c r="X213" s="2" t="s">
        <v>275</v>
      </c>
      <c r="Y213" s="2" t="s">
        <v>351</v>
      </c>
      <c r="Z213" s="2" t="s">
        <v>302</v>
      </c>
      <c r="AA213" s="2" t="s">
        <v>274</v>
      </c>
      <c r="AG213" s="2">
        <v>1</v>
      </c>
      <c r="AI213" s="2">
        <v>1</v>
      </c>
      <c r="AO213" s="2" t="s">
        <v>282</v>
      </c>
      <c r="AP213" s="2">
        <v>20</v>
      </c>
    </row>
    <row r="214" spans="1:42">
      <c r="A214" s="2">
        <v>250</v>
      </c>
      <c r="C214" s="2" t="s">
        <v>2</v>
      </c>
      <c r="D214" s="2">
        <v>23</v>
      </c>
      <c r="E214" s="2" t="s">
        <v>266</v>
      </c>
      <c r="F214" s="2" t="s">
        <v>332</v>
      </c>
      <c r="G214" s="2" t="s">
        <v>252</v>
      </c>
      <c r="H214" s="2">
        <v>2</v>
      </c>
      <c r="I214" s="2">
        <v>20560001</v>
      </c>
      <c r="J214" s="2" t="s">
        <v>188</v>
      </c>
      <c r="K214" s="2" t="s">
        <v>170</v>
      </c>
      <c r="L214" s="2" t="s">
        <v>300</v>
      </c>
      <c r="M214" s="2" t="s">
        <v>303</v>
      </c>
      <c r="N214" s="2" t="s">
        <v>254</v>
      </c>
      <c r="O214" s="2" t="s">
        <v>256</v>
      </c>
      <c r="P214" s="2" t="s">
        <v>257</v>
      </c>
      <c r="Q214" s="2" t="s">
        <v>258</v>
      </c>
      <c r="R214" s="2" t="s">
        <v>259</v>
      </c>
      <c r="S214" s="2" t="s">
        <v>260</v>
      </c>
      <c r="X214" s="2" t="s">
        <v>285</v>
      </c>
      <c r="Y214" s="2" t="s">
        <v>274</v>
      </c>
      <c r="Z214" s="2" t="s">
        <v>321</v>
      </c>
      <c r="AA214" s="2" t="s">
        <v>280</v>
      </c>
      <c r="AG214" s="2">
        <v>1</v>
      </c>
      <c r="AI214" s="2">
        <v>1</v>
      </c>
      <c r="AO214" s="2" t="s">
        <v>265</v>
      </c>
      <c r="AP214" s="2">
        <v>20</v>
      </c>
    </row>
    <row r="215" spans="1:42">
      <c r="A215" s="2">
        <v>251</v>
      </c>
      <c r="C215" s="2" t="s">
        <v>2</v>
      </c>
      <c r="D215" s="2">
        <v>20</v>
      </c>
      <c r="E215" s="2" t="s">
        <v>266</v>
      </c>
      <c r="F215" s="2" t="s">
        <v>379</v>
      </c>
      <c r="G215" s="2" t="s">
        <v>252</v>
      </c>
      <c r="H215" s="2">
        <v>2</v>
      </c>
      <c r="I215" s="2">
        <v>20520202</v>
      </c>
      <c r="J215" s="2" t="s">
        <v>188</v>
      </c>
      <c r="K215" s="2" t="s">
        <v>160</v>
      </c>
      <c r="L215" s="2" t="s">
        <v>254</v>
      </c>
      <c r="M215" s="2" t="s">
        <v>303</v>
      </c>
      <c r="N215" s="2" t="s">
        <v>254</v>
      </c>
      <c r="O215" s="2" t="s">
        <v>256</v>
      </c>
      <c r="P215" s="2" t="s">
        <v>257</v>
      </c>
      <c r="Q215" s="2" t="s">
        <v>258</v>
      </c>
      <c r="R215" s="2" t="s">
        <v>259</v>
      </c>
      <c r="S215" s="2" t="s">
        <v>260</v>
      </c>
      <c r="X215" s="2" t="s">
        <v>268</v>
      </c>
      <c r="Y215" s="2" t="s">
        <v>280</v>
      </c>
      <c r="Z215" s="2" t="s">
        <v>263</v>
      </c>
      <c r="AA215" s="2" t="s">
        <v>262</v>
      </c>
      <c r="AB215" s="2">
        <v>1</v>
      </c>
      <c r="AC215" s="2">
        <v>1</v>
      </c>
      <c r="AG215" s="2">
        <v>1</v>
      </c>
      <c r="AO215" s="2" t="s">
        <v>265</v>
      </c>
      <c r="AP215" s="2" t="s">
        <v>290</v>
      </c>
    </row>
    <row r="216" spans="1:42">
      <c r="A216" s="2">
        <v>253</v>
      </c>
      <c r="C216" s="2" t="s">
        <v>2</v>
      </c>
      <c r="D216" s="2">
        <v>29</v>
      </c>
      <c r="E216" s="2" t="s">
        <v>266</v>
      </c>
      <c r="F216" s="2" t="s">
        <v>322</v>
      </c>
      <c r="G216" s="2" t="s">
        <v>277</v>
      </c>
      <c r="I216" s="2">
        <v>21311060</v>
      </c>
      <c r="J216" s="2" t="s">
        <v>188</v>
      </c>
      <c r="K216" s="2" t="s">
        <v>72</v>
      </c>
      <c r="L216" s="2" t="s">
        <v>254</v>
      </c>
      <c r="M216" s="2" t="s">
        <v>19</v>
      </c>
      <c r="N216" s="2" t="s">
        <v>19</v>
      </c>
      <c r="P216" s="2" t="s">
        <v>257</v>
      </c>
      <c r="Q216" s="2" t="s">
        <v>258</v>
      </c>
      <c r="S216" s="2" t="s">
        <v>260</v>
      </c>
      <c r="W216" s="2" t="s">
        <v>359</v>
      </c>
      <c r="X216" s="2" t="s">
        <v>261</v>
      </c>
      <c r="Y216" s="2" t="s">
        <v>264</v>
      </c>
      <c r="Z216" s="2" t="s">
        <v>270</v>
      </c>
      <c r="AA216" s="2" t="s">
        <v>281</v>
      </c>
      <c r="AF216" s="2">
        <v>1</v>
      </c>
      <c r="AH216" s="2">
        <v>1</v>
      </c>
      <c r="AI216" s="2">
        <v>1</v>
      </c>
      <c r="AO216" s="2" t="s">
        <v>323</v>
      </c>
      <c r="AP216" s="2">
        <v>10</v>
      </c>
    </row>
    <row r="217" spans="1:42">
      <c r="A217" s="2">
        <v>254</v>
      </c>
      <c r="C217" s="2" t="s">
        <v>2</v>
      </c>
      <c r="D217" s="2">
        <v>22</v>
      </c>
      <c r="E217" s="2" t="s">
        <v>266</v>
      </c>
      <c r="F217" s="2" t="s">
        <v>267</v>
      </c>
      <c r="G217" s="2" t="s">
        <v>277</v>
      </c>
      <c r="I217" s="2">
        <v>25035755</v>
      </c>
      <c r="J217" s="2" t="s">
        <v>181</v>
      </c>
      <c r="L217" s="2" t="s">
        <v>254</v>
      </c>
      <c r="M217" s="2" t="s">
        <v>328</v>
      </c>
      <c r="N217" s="2" t="s">
        <v>254</v>
      </c>
      <c r="O217" s="2" t="s">
        <v>256</v>
      </c>
      <c r="P217" s="2" t="s">
        <v>257</v>
      </c>
      <c r="Q217" s="2" t="s">
        <v>258</v>
      </c>
      <c r="R217" s="2" t="s">
        <v>259</v>
      </c>
      <c r="S217" s="2" t="s">
        <v>260</v>
      </c>
      <c r="X217" s="2" t="s">
        <v>261</v>
      </c>
      <c r="Y217" s="2" t="s">
        <v>297</v>
      </c>
      <c r="Z217" s="2" t="s">
        <v>298</v>
      </c>
      <c r="AA217" s="2" t="s">
        <v>280</v>
      </c>
      <c r="AG217" s="2">
        <v>1</v>
      </c>
      <c r="AO217" s="2" t="s">
        <v>294</v>
      </c>
      <c r="AP217" s="2">
        <v>25</v>
      </c>
    </row>
    <row r="218" spans="1:42">
      <c r="A218" s="2">
        <v>255</v>
      </c>
      <c r="C218" s="2" t="s">
        <v>2</v>
      </c>
      <c r="D218" s="2">
        <v>24</v>
      </c>
      <c r="E218" s="2" t="s">
        <v>250</v>
      </c>
      <c r="F218" s="2" t="s">
        <v>308</v>
      </c>
      <c r="G218" s="2" t="s">
        <v>277</v>
      </c>
      <c r="I218" s="2">
        <v>21220230</v>
      </c>
      <c r="J218" s="2" t="s">
        <v>188</v>
      </c>
      <c r="K218" s="2" t="s">
        <v>171</v>
      </c>
      <c r="L218" s="2" t="s">
        <v>254</v>
      </c>
      <c r="M218" s="2" t="s">
        <v>19</v>
      </c>
      <c r="N218" s="2" t="s">
        <v>254</v>
      </c>
      <c r="W218" s="2" t="s">
        <v>359</v>
      </c>
      <c r="X218" s="2" t="s">
        <v>302</v>
      </c>
      <c r="Y218" s="2" t="s">
        <v>297</v>
      </c>
      <c r="Z218" s="2" t="s">
        <v>270</v>
      </c>
      <c r="AA218" s="2" t="s">
        <v>280</v>
      </c>
      <c r="AF218" s="2">
        <v>1</v>
      </c>
      <c r="AG218" s="2">
        <v>1</v>
      </c>
      <c r="AH218" s="2">
        <v>1</v>
      </c>
      <c r="AI218" s="2">
        <v>1</v>
      </c>
      <c r="AJ218" s="2">
        <v>1</v>
      </c>
      <c r="AO218" s="2" t="s">
        <v>294</v>
      </c>
      <c r="AP218" s="2">
        <v>20</v>
      </c>
    </row>
    <row r="219" spans="1:42">
      <c r="A219" s="2">
        <v>256</v>
      </c>
      <c r="C219" s="2" t="s">
        <v>2</v>
      </c>
      <c r="D219" s="2">
        <v>31</v>
      </c>
      <c r="E219" s="2" t="s">
        <v>250</v>
      </c>
      <c r="F219" s="2" t="s">
        <v>308</v>
      </c>
      <c r="G219" s="2" t="s">
        <v>277</v>
      </c>
      <c r="I219" s="2" t="s">
        <v>452</v>
      </c>
      <c r="J219" s="2" t="s">
        <v>188</v>
      </c>
      <c r="K219" s="2" t="s">
        <v>131</v>
      </c>
      <c r="L219" s="2" t="s">
        <v>19</v>
      </c>
      <c r="M219" s="2" t="s">
        <v>312</v>
      </c>
      <c r="N219" s="2" t="s">
        <v>254</v>
      </c>
      <c r="P219" s="2" t="s">
        <v>257</v>
      </c>
      <c r="Q219" s="2" t="s">
        <v>258</v>
      </c>
      <c r="R219" s="2" t="s">
        <v>259</v>
      </c>
      <c r="S219" s="2" t="s">
        <v>260</v>
      </c>
      <c r="X219" s="2" t="s">
        <v>263</v>
      </c>
      <c r="Y219" s="2" t="s">
        <v>304</v>
      </c>
      <c r="Z219" s="2" t="s">
        <v>321</v>
      </c>
      <c r="AA219" s="2" t="s">
        <v>280</v>
      </c>
      <c r="AH219" s="2">
        <v>1</v>
      </c>
      <c r="AO219" s="2" t="s">
        <v>265</v>
      </c>
      <c r="AP219" s="2">
        <v>10</v>
      </c>
    </row>
    <row r="220" spans="1:42">
      <c r="A220" s="2">
        <v>257</v>
      </c>
      <c r="C220" s="2" t="s">
        <v>2</v>
      </c>
      <c r="D220" s="2">
        <v>19</v>
      </c>
      <c r="E220" s="2" t="s">
        <v>250</v>
      </c>
      <c r="F220" s="2" t="s">
        <v>279</v>
      </c>
      <c r="G220" s="2" t="s">
        <v>277</v>
      </c>
      <c r="I220" s="2" t="s">
        <v>453</v>
      </c>
      <c r="J220" s="2" t="s">
        <v>188</v>
      </c>
      <c r="K220" s="2" t="s">
        <v>170</v>
      </c>
      <c r="L220" s="2" t="s">
        <v>254</v>
      </c>
      <c r="M220" s="2" t="s">
        <v>255</v>
      </c>
      <c r="N220" s="2" t="s">
        <v>254</v>
      </c>
      <c r="O220" s="2" t="s">
        <v>256</v>
      </c>
      <c r="P220" s="2" t="s">
        <v>257</v>
      </c>
      <c r="Q220" s="2" t="s">
        <v>258</v>
      </c>
      <c r="R220" s="2" t="s">
        <v>259</v>
      </c>
      <c r="S220" s="2" t="s">
        <v>260</v>
      </c>
      <c r="X220" s="2" t="s">
        <v>268</v>
      </c>
      <c r="Y220" s="2" t="s">
        <v>262</v>
      </c>
      <c r="Z220" s="2" t="s">
        <v>270</v>
      </c>
      <c r="AA220" s="2" t="s">
        <v>297</v>
      </c>
      <c r="AG220" s="2">
        <v>1</v>
      </c>
      <c r="AO220" s="2" t="s">
        <v>282</v>
      </c>
      <c r="AP220" s="2">
        <v>20</v>
      </c>
    </row>
    <row r="221" spans="1:42">
      <c r="A221" s="2">
        <v>258</v>
      </c>
      <c r="C221" s="2" t="s">
        <v>2</v>
      </c>
      <c r="D221" s="2">
        <v>20</v>
      </c>
      <c r="E221" s="2" t="s">
        <v>266</v>
      </c>
      <c r="F221" s="2" t="s">
        <v>279</v>
      </c>
      <c r="G221" s="2" t="s">
        <v>277</v>
      </c>
      <c r="I221" s="2" t="s">
        <v>454</v>
      </c>
      <c r="J221" s="2" t="s">
        <v>188</v>
      </c>
      <c r="K221" s="2" t="s">
        <v>89</v>
      </c>
      <c r="L221" s="2" t="s">
        <v>254</v>
      </c>
      <c r="M221" s="2" t="s">
        <v>303</v>
      </c>
      <c r="N221" s="2" t="s">
        <v>254</v>
      </c>
      <c r="O221" s="2" t="s">
        <v>256</v>
      </c>
      <c r="P221" s="2" t="s">
        <v>257</v>
      </c>
      <c r="Q221" s="2" t="s">
        <v>258</v>
      </c>
      <c r="R221" s="2" t="s">
        <v>259</v>
      </c>
      <c r="X221" s="2" t="s">
        <v>268</v>
      </c>
      <c r="Y221" s="2" t="s">
        <v>269</v>
      </c>
      <c r="Z221" s="2" t="s">
        <v>270</v>
      </c>
      <c r="AA221" s="2" t="s">
        <v>280</v>
      </c>
      <c r="AF221" s="2">
        <v>1</v>
      </c>
      <c r="AO221" s="2" t="s">
        <v>265</v>
      </c>
      <c r="AP221" s="2">
        <v>10</v>
      </c>
    </row>
    <row r="222" spans="1:42">
      <c r="A222" s="2">
        <v>259</v>
      </c>
      <c r="C222" s="2" t="s">
        <v>2</v>
      </c>
      <c r="D222" s="2">
        <v>25</v>
      </c>
      <c r="E222" s="2" t="s">
        <v>250</v>
      </c>
      <c r="F222" s="2" t="s">
        <v>279</v>
      </c>
      <c r="G222" s="2" t="s">
        <v>252</v>
      </c>
      <c r="H222" s="2">
        <v>1</v>
      </c>
      <c r="I222" s="2" t="s">
        <v>455</v>
      </c>
      <c r="J222" s="2" t="s">
        <v>179</v>
      </c>
      <c r="L222" s="2" t="s">
        <v>300</v>
      </c>
      <c r="M222" s="2" t="s">
        <v>303</v>
      </c>
      <c r="N222" s="2" t="s">
        <v>254</v>
      </c>
      <c r="O222" s="2" t="s">
        <v>256</v>
      </c>
      <c r="P222" s="2" t="s">
        <v>257</v>
      </c>
      <c r="R222" s="2" t="s">
        <v>259</v>
      </c>
      <c r="S222" s="2" t="s">
        <v>260</v>
      </c>
      <c r="X222" s="2" t="s">
        <v>263</v>
      </c>
      <c r="Y222" s="2" t="s">
        <v>280</v>
      </c>
      <c r="Z222" s="2" t="s">
        <v>321</v>
      </c>
      <c r="AA222" s="2" t="s">
        <v>281</v>
      </c>
      <c r="AB222" s="2">
        <v>1</v>
      </c>
      <c r="AF222" s="2">
        <v>1</v>
      </c>
      <c r="AO222" s="2" t="s">
        <v>335</v>
      </c>
      <c r="AP222" s="2">
        <v>40</v>
      </c>
    </row>
    <row r="223" spans="1:42">
      <c r="A223" s="2">
        <v>260</v>
      </c>
      <c r="C223" s="2" t="s">
        <v>2</v>
      </c>
      <c r="D223" s="2">
        <v>20</v>
      </c>
      <c r="E223" s="2" t="s">
        <v>250</v>
      </c>
      <c r="F223" s="2" t="s">
        <v>279</v>
      </c>
      <c r="G223" s="2" t="s">
        <v>277</v>
      </c>
      <c r="I223" s="2" t="s">
        <v>456</v>
      </c>
      <c r="J223" s="2" t="s">
        <v>188</v>
      </c>
      <c r="K223" s="2" t="s">
        <v>159</v>
      </c>
      <c r="L223" s="2" t="s">
        <v>254</v>
      </c>
      <c r="M223" s="2" t="s">
        <v>303</v>
      </c>
      <c r="N223" s="2" t="s">
        <v>254</v>
      </c>
      <c r="P223" s="2" t="s">
        <v>257</v>
      </c>
      <c r="Q223" s="2" t="s">
        <v>258</v>
      </c>
      <c r="R223" s="2" t="s">
        <v>259</v>
      </c>
      <c r="S223" s="2" t="s">
        <v>260</v>
      </c>
      <c r="X223" s="2" t="s">
        <v>302</v>
      </c>
      <c r="Y223" s="2" t="s">
        <v>280</v>
      </c>
      <c r="Z223" s="2" t="s">
        <v>270</v>
      </c>
      <c r="AA223" s="2" t="s">
        <v>293</v>
      </c>
      <c r="AF223" s="2">
        <v>1</v>
      </c>
      <c r="AO223" s="2" t="s">
        <v>289</v>
      </c>
      <c r="AP223" s="2" t="s">
        <v>290</v>
      </c>
    </row>
    <row r="224" spans="1:42">
      <c r="A224" s="2">
        <v>261</v>
      </c>
      <c r="B224" s="2">
        <v>21555</v>
      </c>
      <c r="C224" s="2" t="s">
        <v>2</v>
      </c>
      <c r="D224" s="2">
        <v>20</v>
      </c>
      <c r="E224" s="2" t="s">
        <v>250</v>
      </c>
      <c r="F224" s="2" t="s">
        <v>279</v>
      </c>
      <c r="G224" s="2" t="s">
        <v>277</v>
      </c>
      <c r="I224" s="2">
        <v>21331415</v>
      </c>
      <c r="J224" s="2" t="s">
        <v>188</v>
      </c>
      <c r="K224" s="2" t="s">
        <v>62</v>
      </c>
      <c r="L224" s="2" t="s">
        <v>254</v>
      </c>
      <c r="M224" s="2" t="s">
        <v>328</v>
      </c>
      <c r="N224" s="2" t="s">
        <v>254</v>
      </c>
      <c r="O224" s="2" t="s">
        <v>256</v>
      </c>
      <c r="P224" s="2" t="s">
        <v>257</v>
      </c>
      <c r="Q224" s="2" t="s">
        <v>258</v>
      </c>
      <c r="R224" s="2" t="s">
        <v>259</v>
      </c>
      <c r="S224" s="2" t="s">
        <v>260</v>
      </c>
      <c r="X224" s="2" t="s">
        <v>268</v>
      </c>
      <c r="Y224" s="2" t="s">
        <v>262</v>
      </c>
      <c r="Z224" s="2" t="s">
        <v>313</v>
      </c>
      <c r="AA224" s="2" t="s">
        <v>281</v>
      </c>
      <c r="AG224" s="2">
        <v>1</v>
      </c>
      <c r="AH224" s="2">
        <v>1</v>
      </c>
      <c r="AI224" s="2">
        <v>1</v>
      </c>
      <c r="AK224" s="2">
        <v>1</v>
      </c>
      <c r="AO224" s="2" t="s">
        <v>271</v>
      </c>
      <c r="AP224" s="2">
        <v>10</v>
      </c>
    </row>
    <row r="225" spans="1:42">
      <c r="A225" s="2">
        <v>262</v>
      </c>
      <c r="C225" s="2" t="s">
        <v>2</v>
      </c>
      <c r="D225" s="2">
        <v>22</v>
      </c>
      <c r="E225" s="2" t="s">
        <v>250</v>
      </c>
      <c r="F225" s="2" t="s">
        <v>322</v>
      </c>
      <c r="G225" s="2" t="s">
        <v>277</v>
      </c>
      <c r="I225" s="2">
        <v>20910100</v>
      </c>
      <c r="J225" s="2" t="s">
        <v>188</v>
      </c>
      <c r="K225" s="2" t="s">
        <v>152</v>
      </c>
      <c r="L225" s="2" t="s">
        <v>254</v>
      </c>
      <c r="M225" s="2" t="s">
        <v>255</v>
      </c>
      <c r="N225" s="2" t="s">
        <v>254</v>
      </c>
      <c r="O225" s="2" t="s">
        <v>256</v>
      </c>
      <c r="P225" s="2" t="s">
        <v>257</v>
      </c>
      <c r="Q225" s="2" t="s">
        <v>258</v>
      </c>
      <c r="R225" s="2" t="s">
        <v>259</v>
      </c>
      <c r="S225" s="2" t="s">
        <v>260</v>
      </c>
      <c r="X225" s="2" t="s">
        <v>275</v>
      </c>
      <c r="Y225" s="2" t="s">
        <v>280</v>
      </c>
      <c r="Z225" s="2" t="s">
        <v>341</v>
      </c>
      <c r="AA225" s="2" t="s">
        <v>288</v>
      </c>
      <c r="AF225" s="2">
        <v>1</v>
      </c>
      <c r="AG225" s="2">
        <v>1</v>
      </c>
      <c r="AO225" s="2" t="s">
        <v>294</v>
      </c>
      <c r="AP225" s="2">
        <v>10</v>
      </c>
    </row>
    <row r="226" spans="1:42">
      <c r="A226" s="2">
        <v>263</v>
      </c>
      <c r="C226" s="2" t="s">
        <v>2</v>
      </c>
      <c r="D226" s="2">
        <v>21</v>
      </c>
      <c r="E226" s="2" t="s">
        <v>266</v>
      </c>
      <c r="F226" s="2" t="s">
        <v>322</v>
      </c>
      <c r="G226" s="2" t="s">
        <v>252</v>
      </c>
      <c r="H226" s="2">
        <v>1</v>
      </c>
      <c r="I226" s="2">
        <v>21221250</v>
      </c>
      <c r="J226" s="2" t="s">
        <v>188</v>
      </c>
      <c r="K226" s="2" t="s">
        <v>169</v>
      </c>
      <c r="L226" s="2" t="s">
        <v>254</v>
      </c>
      <c r="M226" s="2" t="s">
        <v>255</v>
      </c>
      <c r="N226" s="2" t="s">
        <v>307</v>
      </c>
      <c r="O226" s="2" t="s">
        <v>256</v>
      </c>
      <c r="P226" s="2" t="s">
        <v>257</v>
      </c>
      <c r="Q226" s="2" t="s">
        <v>258</v>
      </c>
      <c r="R226" s="2" t="s">
        <v>259</v>
      </c>
      <c r="S226" s="2" t="s">
        <v>260</v>
      </c>
      <c r="X226" s="2" t="s">
        <v>268</v>
      </c>
      <c r="Y226" s="2" t="s">
        <v>280</v>
      </c>
      <c r="Z226" s="2" t="s">
        <v>270</v>
      </c>
      <c r="AA226" s="2" t="s">
        <v>280</v>
      </c>
      <c r="AC226" s="2">
        <v>1</v>
      </c>
      <c r="AG226" s="2">
        <v>1</v>
      </c>
      <c r="AO226" s="2" t="s">
        <v>265</v>
      </c>
      <c r="AP226" s="2">
        <v>15</v>
      </c>
    </row>
    <row r="227" spans="1:42">
      <c r="A227" s="2">
        <v>264</v>
      </c>
      <c r="C227" s="2" t="s">
        <v>2</v>
      </c>
      <c r="D227" s="2">
        <v>18</v>
      </c>
      <c r="E227" s="2" t="s">
        <v>266</v>
      </c>
      <c r="F227" s="2" t="s">
        <v>279</v>
      </c>
      <c r="G227" s="2" t="s">
        <v>277</v>
      </c>
      <c r="I227" s="2" t="s">
        <v>457</v>
      </c>
      <c r="J227" s="2" t="s">
        <v>188</v>
      </c>
      <c r="K227" s="2" t="s">
        <v>57</v>
      </c>
      <c r="L227" s="2" t="s">
        <v>254</v>
      </c>
      <c r="M227" s="2" t="s">
        <v>19</v>
      </c>
      <c r="N227" s="2" t="s">
        <v>254</v>
      </c>
      <c r="O227" s="2" t="s">
        <v>256</v>
      </c>
      <c r="P227" s="2" t="s">
        <v>257</v>
      </c>
      <c r="Q227" s="2" t="s">
        <v>258</v>
      </c>
      <c r="R227" s="2" t="s">
        <v>259</v>
      </c>
      <c r="S227" s="2" t="s">
        <v>260</v>
      </c>
      <c r="X227" s="2" t="s">
        <v>275</v>
      </c>
      <c r="Y227" s="2" t="s">
        <v>286</v>
      </c>
      <c r="Z227" s="2" t="s">
        <v>309</v>
      </c>
      <c r="AA227" s="2" t="s">
        <v>297</v>
      </c>
      <c r="AF227" s="2">
        <v>1</v>
      </c>
      <c r="AH227" s="2">
        <v>1</v>
      </c>
      <c r="AI227" s="2">
        <v>1</v>
      </c>
      <c r="AK227" s="2">
        <v>1</v>
      </c>
      <c r="AO227" s="2" t="s">
        <v>282</v>
      </c>
      <c r="AP227" s="2">
        <v>10</v>
      </c>
    </row>
    <row r="228" spans="1:42">
      <c r="A228" s="2">
        <v>265</v>
      </c>
      <c r="B228" s="2">
        <v>21941</v>
      </c>
      <c r="C228" s="2" t="s">
        <v>2</v>
      </c>
      <c r="D228" s="2">
        <v>22</v>
      </c>
      <c r="E228" s="2" t="s">
        <v>266</v>
      </c>
      <c r="F228" s="2" t="s">
        <v>322</v>
      </c>
      <c r="G228" s="2" t="s">
        <v>277</v>
      </c>
      <c r="I228" s="2">
        <v>21941798</v>
      </c>
      <c r="J228" s="2" t="s">
        <v>188</v>
      </c>
      <c r="K228" s="2" t="s">
        <v>76</v>
      </c>
      <c r="L228" s="2" t="s">
        <v>254</v>
      </c>
      <c r="M228" s="2" t="s">
        <v>312</v>
      </c>
      <c r="N228" s="2" t="s">
        <v>254</v>
      </c>
      <c r="P228" s="2" t="s">
        <v>257</v>
      </c>
      <c r="Q228" s="2" t="s">
        <v>258</v>
      </c>
      <c r="R228" s="2" t="s">
        <v>259</v>
      </c>
      <c r="S228" s="2" t="s">
        <v>260</v>
      </c>
      <c r="X228" s="2" t="s">
        <v>263</v>
      </c>
      <c r="Y228" s="2" t="s">
        <v>288</v>
      </c>
      <c r="Z228" s="2" t="s">
        <v>321</v>
      </c>
      <c r="AA228" s="2" t="s">
        <v>288</v>
      </c>
      <c r="AF228" s="2">
        <v>1</v>
      </c>
      <c r="AO228" s="2" t="s">
        <v>374</v>
      </c>
      <c r="AP228" s="2">
        <v>15</v>
      </c>
    </row>
    <row r="229" spans="1:42">
      <c r="A229" s="2">
        <v>266</v>
      </c>
      <c r="B229" s="2">
        <v>24220</v>
      </c>
      <c r="C229" s="2" t="s">
        <v>2</v>
      </c>
      <c r="D229" s="2">
        <v>22</v>
      </c>
      <c r="E229" s="2" t="s">
        <v>250</v>
      </c>
      <c r="F229" s="2" t="s">
        <v>251</v>
      </c>
      <c r="G229" s="2" t="s">
        <v>277</v>
      </c>
      <c r="I229" s="2" t="s">
        <v>458</v>
      </c>
      <c r="J229" s="2" t="s">
        <v>178</v>
      </c>
      <c r="L229" s="2" t="s">
        <v>254</v>
      </c>
      <c r="M229" s="2" t="s">
        <v>312</v>
      </c>
      <c r="N229" s="2" t="s">
        <v>254</v>
      </c>
      <c r="O229" s="2" t="s">
        <v>256</v>
      </c>
      <c r="P229" s="2" t="s">
        <v>257</v>
      </c>
      <c r="Q229" s="2" t="s">
        <v>258</v>
      </c>
      <c r="R229" s="2" t="s">
        <v>259</v>
      </c>
      <c r="S229" s="2" t="s">
        <v>260</v>
      </c>
      <c r="X229" s="2" t="s">
        <v>309</v>
      </c>
      <c r="Y229" s="2" t="s">
        <v>264</v>
      </c>
      <c r="Z229" s="2" t="s">
        <v>316</v>
      </c>
      <c r="AA229" s="2" t="s">
        <v>281</v>
      </c>
      <c r="AF229" s="2">
        <v>1</v>
      </c>
      <c r="AO229" s="2" t="s">
        <v>294</v>
      </c>
      <c r="AP229" s="2">
        <v>25</v>
      </c>
    </row>
    <row r="230" spans="1:42">
      <c r="A230" s="2">
        <v>267</v>
      </c>
      <c r="C230" s="2" t="s">
        <v>2</v>
      </c>
      <c r="D230" s="2">
        <v>18</v>
      </c>
      <c r="E230" s="2" t="s">
        <v>250</v>
      </c>
      <c r="F230" s="2" t="s">
        <v>251</v>
      </c>
      <c r="G230" s="2" t="s">
        <v>277</v>
      </c>
      <c r="I230" s="2" t="s">
        <v>459</v>
      </c>
      <c r="J230" s="2" t="s">
        <v>188</v>
      </c>
      <c r="K230" s="2" t="s">
        <v>123</v>
      </c>
      <c r="L230" s="2" t="s">
        <v>254</v>
      </c>
      <c r="M230" s="2" t="s">
        <v>312</v>
      </c>
      <c r="N230" s="2" t="s">
        <v>254</v>
      </c>
      <c r="O230" s="2" t="s">
        <v>256</v>
      </c>
      <c r="P230" s="2" t="s">
        <v>257</v>
      </c>
      <c r="Q230" s="2" t="s">
        <v>258</v>
      </c>
      <c r="R230" s="2" t="s">
        <v>259</v>
      </c>
      <c r="S230" s="2" t="s">
        <v>260</v>
      </c>
      <c r="X230" s="2" t="s">
        <v>275</v>
      </c>
      <c r="Y230" s="2" t="s">
        <v>288</v>
      </c>
      <c r="Z230" s="2" t="s">
        <v>263</v>
      </c>
      <c r="AA230" s="2" t="s">
        <v>281</v>
      </c>
      <c r="AB230" s="2">
        <v>1</v>
      </c>
      <c r="AO230" s="2" t="s">
        <v>289</v>
      </c>
      <c r="AP230" s="2">
        <v>10</v>
      </c>
    </row>
    <row r="231" spans="1:42">
      <c r="A231" s="2">
        <v>268</v>
      </c>
      <c r="C231" s="2" t="s">
        <v>2</v>
      </c>
      <c r="D231" s="2">
        <v>19</v>
      </c>
      <c r="E231" s="2" t="s">
        <v>250</v>
      </c>
      <c r="F231" s="2" t="s">
        <v>308</v>
      </c>
      <c r="G231" s="2" t="s">
        <v>277</v>
      </c>
      <c r="I231" s="2" t="s">
        <v>460</v>
      </c>
      <c r="J231" s="2" t="s">
        <v>188</v>
      </c>
      <c r="K231" s="2" t="s">
        <v>81</v>
      </c>
      <c r="L231" s="2" t="s">
        <v>254</v>
      </c>
      <c r="M231" s="2" t="s">
        <v>255</v>
      </c>
      <c r="N231" s="2" t="s">
        <v>300</v>
      </c>
      <c r="O231" s="2" t="s">
        <v>256</v>
      </c>
      <c r="P231" s="2" t="s">
        <v>257</v>
      </c>
      <c r="Q231" s="2" t="s">
        <v>258</v>
      </c>
      <c r="R231" s="2" t="s">
        <v>259</v>
      </c>
      <c r="S231" s="2" t="s">
        <v>260</v>
      </c>
      <c r="X231" s="2" t="s">
        <v>313</v>
      </c>
      <c r="Y231" s="2" t="s">
        <v>269</v>
      </c>
      <c r="Z231" s="2" t="s">
        <v>302</v>
      </c>
      <c r="AA231" s="2" t="s">
        <v>293</v>
      </c>
      <c r="AH231" s="2">
        <v>1</v>
      </c>
      <c r="AI231" s="2">
        <v>1</v>
      </c>
      <c r="AO231" s="2" t="s">
        <v>294</v>
      </c>
      <c r="AP231" s="2" t="s">
        <v>290</v>
      </c>
    </row>
    <row r="232" spans="1:42">
      <c r="A232" s="2">
        <v>269</v>
      </c>
      <c r="C232" s="2" t="s">
        <v>2</v>
      </c>
      <c r="D232" s="2">
        <v>30</v>
      </c>
      <c r="E232" s="2" t="s">
        <v>250</v>
      </c>
      <c r="F232" s="2" t="s">
        <v>308</v>
      </c>
      <c r="G232" s="2" t="s">
        <v>277</v>
      </c>
      <c r="I232" s="2">
        <v>21235610</v>
      </c>
      <c r="J232" s="2" t="s">
        <v>188</v>
      </c>
      <c r="K232" s="2" t="s">
        <v>174</v>
      </c>
      <c r="L232" s="2" t="s">
        <v>254</v>
      </c>
      <c r="M232" s="2" t="s">
        <v>312</v>
      </c>
      <c r="N232" s="2" t="s">
        <v>254</v>
      </c>
      <c r="O232" s="2" t="s">
        <v>256</v>
      </c>
      <c r="P232" s="2" t="s">
        <v>257</v>
      </c>
      <c r="Q232" s="2" t="s">
        <v>258</v>
      </c>
      <c r="R232" s="2" t="s">
        <v>259</v>
      </c>
      <c r="S232" s="2" t="s">
        <v>260</v>
      </c>
      <c r="X232" s="2" t="s">
        <v>268</v>
      </c>
      <c r="Y232" s="2" t="s">
        <v>281</v>
      </c>
      <c r="Z232" s="2" t="s">
        <v>316</v>
      </c>
      <c r="AA232" s="2" t="s">
        <v>351</v>
      </c>
      <c r="AF232" s="2">
        <v>1</v>
      </c>
      <c r="AH232" s="2">
        <v>1</v>
      </c>
      <c r="AI232" s="2">
        <v>1</v>
      </c>
      <c r="AN232" s="2">
        <v>1</v>
      </c>
      <c r="AO232" s="2" t="s">
        <v>265</v>
      </c>
      <c r="AP232" s="2">
        <v>20</v>
      </c>
    </row>
    <row r="233" spans="1:42">
      <c r="A233" s="2">
        <v>270</v>
      </c>
      <c r="C233" s="2" t="s">
        <v>2</v>
      </c>
      <c r="D233" s="2">
        <v>22</v>
      </c>
      <c r="E233" s="2" t="s">
        <v>266</v>
      </c>
      <c r="F233" s="2" t="s">
        <v>305</v>
      </c>
      <c r="G233" s="2" t="s">
        <v>252</v>
      </c>
      <c r="H233" s="2">
        <v>2</v>
      </c>
      <c r="I233" s="2">
        <v>24415185</v>
      </c>
      <c r="J233" s="2" t="s">
        <v>180</v>
      </c>
      <c r="L233" s="2" t="s">
        <v>254</v>
      </c>
      <c r="M233" s="2" t="s">
        <v>255</v>
      </c>
      <c r="N233" s="2" t="s">
        <v>254</v>
      </c>
      <c r="O233" s="2" t="s">
        <v>256</v>
      </c>
      <c r="P233" s="2" t="s">
        <v>257</v>
      </c>
      <c r="Q233" s="2" t="s">
        <v>258</v>
      </c>
      <c r="S233" s="2" t="s">
        <v>260</v>
      </c>
      <c r="X233" s="2" t="s">
        <v>275</v>
      </c>
      <c r="Y233" s="2" t="s">
        <v>274</v>
      </c>
      <c r="Z233" s="2" t="s">
        <v>309</v>
      </c>
      <c r="AA233" s="2" t="s">
        <v>274</v>
      </c>
      <c r="AG233" s="2">
        <v>1</v>
      </c>
      <c r="AO233" s="2" t="s">
        <v>282</v>
      </c>
      <c r="AP233" s="2">
        <v>15</v>
      </c>
    </row>
    <row r="234" spans="1:42">
      <c r="A234" s="2">
        <v>271</v>
      </c>
      <c r="C234" s="2" t="s">
        <v>2</v>
      </c>
      <c r="D234" s="2">
        <v>19</v>
      </c>
      <c r="E234" s="2" t="s">
        <v>250</v>
      </c>
      <c r="F234" s="2" t="s">
        <v>267</v>
      </c>
      <c r="G234" s="2" t="s">
        <v>252</v>
      </c>
      <c r="H234" s="2">
        <v>1</v>
      </c>
      <c r="I234" s="2" t="s">
        <v>461</v>
      </c>
      <c r="J234" s="2" t="s">
        <v>188</v>
      </c>
      <c r="K234" s="2" t="s">
        <v>108</v>
      </c>
      <c r="L234" s="2" t="s">
        <v>254</v>
      </c>
      <c r="M234" s="2" t="s">
        <v>328</v>
      </c>
      <c r="N234" s="2" t="s">
        <v>254</v>
      </c>
      <c r="O234" s="2" t="s">
        <v>256</v>
      </c>
      <c r="P234" s="2" t="s">
        <v>257</v>
      </c>
      <c r="Q234" s="2" t="s">
        <v>258</v>
      </c>
      <c r="R234" s="2" t="s">
        <v>259</v>
      </c>
      <c r="S234" s="2" t="s">
        <v>260</v>
      </c>
      <c r="X234" s="2" t="s">
        <v>268</v>
      </c>
      <c r="Y234" s="2" t="s">
        <v>304</v>
      </c>
      <c r="Z234" s="2" t="s">
        <v>263</v>
      </c>
      <c r="AA234" s="2" t="s">
        <v>304</v>
      </c>
      <c r="AB234" s="2">
        <v>1</v>
      </c>
      <c r="AG234" s="2">
        <v>1</v>
      </c>
      <c r="AO234" s="2" t="s">
        <v>294</v>
      </c>
      <c r="AP234" s="2">
        <v>15</v>
      </c>
    </row>
    <row r="235" spans="1:42">
      <c r="A235" s="2">
        <v>272</v>
      </c>
      <c r="C235" s="2" t="s">
        <v>2</v>
      </c>
      <c r="D235" s="2">
        <v>23</v>
      </c>
      <c r="E235" s="2" t="s">
        <v>250</v>
      </c>
      <c r="F235" s="2" t="s">
        <v>251</v>
      </c>
      <c r="G235" s="2" t="s">
        <v>277</v>
      </c>
      <c r="I235" s="2">
        <v>20241263</v>
      </c>
      <c r="J235" s="2" t="s">
        <v>188</v>
      </c>
      <c r="K235" s="2" t="s">
        <v>149</v>
      </c>
      <c r="L235" s="2" t="s">
        <v>254</v>
      </c>
      <c r="M235" s="2" t="s">
        <v>328</v>
      </c>
      <c r="N235" s="2" t="s">
        <v>254</v>
      </c>
      <c r="O235" s="2" t="s">
        <v>256</v>
      </c>
      <c r="P235" s="2" t="s">
        <v>257</v>
      </c>
      <c r="Q235" s="2" t="s">
        <v>258</v>
      </c>
      <c r="R235" s="2" t="s">
        <v>259</v>
      </c>
      <c r="S235" s="2" t="s">
        <v>260</v>
      </c>
      <c r="X235" s="2" t="s">
        <v>275</v>
      </c>
      <c r="Y235" s="2" t="s">
        <v>281</v>
      </c>
      <c r="Z235" s="2" t="s">
        <v>341</v>
      </c>
      <c r="AA235" s="2" t="s">
        <v>264</v>
      </c>
      <c r="AG235" s="2">
        <v>1</v>
      </c>
      <c r="AO235" s="2" t="s">
        <v>282</v>
      </c>
      <c r="AP235" s="2">
        <v>50</v>
      </c>
    </row>
    <row r="236" spans="1:42">
      <c r="A236" s="2">
        <v>273</v>
      </c>
      <c r="C236" s="2" t="s">
        <v>2</v>
      </c>
      <c r="D236" s="2">
        <v>21</v>
      </c>
      <c r="E236" s="2" t="s">
        <v>266</v>
      </c>
      <c r="F236" s="2" t="s">
        <v>332</v>
      </c>
      <c r="G236" s="2" t="s">
        <v>252</v>
      </c>
      <c r="H236" s="2">
        <v>2</v>
      </c>
      <c r="I236" s="2" t="s">
        <v>462</v>
      </c>
      <c r="J236" s="2" t="s">
        <v>188</v>
      </c>
      <c r="K236" s="2" t="s">
        <v>135</v>
      </c>
      <c r="L236" s="2" t="s">
        <v>254</v>
      </c>
      <c r="M236" s="2" t="s">
        <v>306</v>
      </c>
      <c r="N236" s="2" t="s">
        <v>254</v>
      </c>
      <c r="O236" s="2" t="s">
        <v>256</v>
      </c>
      <c r="P236" s="2" t="s">
        <v>257</v>
      </c>
      <c r="Q236" s="2" t="s">
        <v>258</v>
      </c>
      <c r="R236" s="2" t="s">
        <v>259</v>
      </c>
      <c r="S236" s="2" t="s">
        <v>260</v>
      </c>
      <c r="X236" s="2" t="s">
        <v>302</v>
      </c>
      <c r="Y236" s="2" t="s">
        <v>288</v>
      </c>
      <c r="Z236" s="2" t="s">
        <v>263</v>
      </c>
      <c r="AA236" s="2" t="s">
        <v>304</v>
      </c>
      <c r="AB236" s="2">
        <v>1</v>
      </c>
      <c r="AF236" s="2">
        <v>1</v>
      </c>
      <c r="AG236" s="2">
        <v>1</v>
      </c>
      <c r="AO236" s="2" t="s">
        <v>265</v>
      </c>
      <c r="AP236" s="2">
        <v>15</v>
      </c>
    </row>
    <row r="237" spans="1:42">
      <c r="A237" s="2">
        <v>274</v>
      </c>
      <c r="B237" s="2">
        <v>20530</v>
      </c>
      <c r="C237" s="2" t="s">
        <v>2</v>
      </c>
      <c r="D237" s="2">
        <v>21</v>
      </c>
      <c r="E237" s="2" t="s">
        <v>266</v>
      </c>
      <c r="F237" s="2" t="s">
        <v>397</v>
      </c>
      <c r="G237" s="2" t="s">
        <v>252</v>
      </c>
      <c r="H237" s="2">
        <v>1</v>
      </c>
      <c r="I237" s="2" t="s">
        <v>463</v>
      </c>
      <c r="J237" s="2" t="s">
        <v>188</v>
      </c>
      <c r="K237" s="2" t="s">
        <v>160</v>
      </c>
      <c r="L237" s="2" t="s">
        <v>254</v>
      </c>
      <c r="M237" s="2" t="s">
        <v>328</v>
      </c>
      <c r="N237" s="2" t="s">
        <v>254</v>
      </c>
      <c r="O237" s="2" t="s">
        <v>256</v>
      </c>
      <c r="P237" s="2" t="s">
        <v>257</v>
      </c>
      <c r="Q237" s="2" t="s">
        <v>258</v>
      </c>
      <c r="R237" s="2" t="s">
        <v>259</v>
      </c>
      <c r="X237" s="2" t="s">
        <v>275</v>
      </c>
      <c r="Y237" s="2" t="s">
        <v>293</v>
      </c>
      <c r="Z237" s="2" t="s">
        <v>316</v>
      </c>
      <c r="AA237" s="2" t="s">
        <v>280</v>
      </c>
      <c r="AG237" s="2">
        <v>1</v>
      </c>
      <c r="AO237" s="2" t="s">
        <v>265</v>
      </c>
      <c r="AP237" s="2">
        <v>25</v>
      </c>
    </row>
    <row r="238" spans="1:42">
      <c r="A238" s="2">
        <v>275</v>
      </c>
      <c r="C238" s="2" t="s">
        <v>2</v>
      </c>
      <c r="D238" s="2">
        <v>20</v>
      </c>
      <c r="E238" s="2" t="s">
        <v>250</v>
      </c>
      <c r="F238" s="2" t="s">
        <v>367</v>
      </c>
      <c r="G238" s="2" t="s">
        <v>252</v>
      </c>
      <c r="H238" s="2">
        <v>3</v>
      </c>
      <c r="I238" s="2">
        <v>22031072</v>
      </c>
      <c r="J238" s="2" t="s">
        <v>188</v>
      </c>
      <c r="K238" s="2" t="s">
        <v>80</v>
      </c>
      <c r="L238" s="2" t="s">
        <v>254</v>
      </c>
      <c r="M238" s="2" t="s">
        <v>312</v>
      </c>
      <c r="N238" s="2" t="s">
        <v>254</v>
      </c>
      <c r="O238" s="2" t="s">
        <v>256</v>
      </c>
      <c r="P238" s="2" t="s">
        <v>257</v>
      </c>
      <c r="Q238" s="2" t="s">
        <v>258</v>
      </c>
      <c r="R238" s="2" t="s">
        <v>259</v>
      </c>
      <c r="S238" s="2" t="s">
        <v>260</v>
      </c>
      <c r="X238" s="2" t="s">
        <v>268</v>
      </c>
      <c r="Y238" s="2" t="s">
        <v>281</v>
      </c>
      <c r="Z238" s="2" t="s">
        <v>316</v>
      </c>
      <c r="AA238" s="2" t="s">
        <v>264</v>
      </c>
      <c r="AF238" s="2">
        <v>1</v>
      </c>
      <c r="AJ238" s="2">
        <v>1</v>
      </c>
      <c r="AO238" s="2" t="s">
        <v>265</v>
      </c>
      <c r="AP238" s="2">
        <v>10</v>
      </c>
    </row>
    <row r="239" spans="1:42">
      <c r="A239" s="2">
        <v>276</v>
      </c>
      <c r="C239" s="2" t="s">
        <v>2</v>
      </c>
      <c r="D239" s="2">
        <v>27</v>
      </c>
      <c r="E239" s="2" t="s">
        <v>250</v>
      </c>
      <c r="F239" s="2" t="s">
        <v>308</v>
      </c>
      <c r="G239" s="2" t="s">
        <v>252</v>
      </c>
      <c r="H239" s="2">
        <v>0</v>
      </c>
      <c r="I239" s="2" t="s">
        <v>464</v>
      </c>
      <c r="J239" s="2" t="s">
        <v>188</v>
      </c>
      <c r="K239" s="2" t="s">
        <v>131</v>
      </c>
      <c r="L239" s="2" t="s">
        <v>254</v>
      </c>
      <c r="M239" s="2" t="s">
        <v>255</v>
      </c>
      <c r="N239" s="2" t="s">
        <v>254</v>
      </c>
      <c r="O239" s="2" t="s">
        <v>256</v>
      </c>
      <c r="Q239" s="2" t="s">
        <v>258</v>
      </c>
      <c r="R239" s="2" t="s">
        <v>259</v>
      </c>
      <c r="S239" s="2" t="s">
        <v>260</v>
      </c>
      <c r="X239" s="2" t="s">
        <v>261</v>
      </c>
      <c r="Y239" s="2" t="s">
        <v>304</v>
      </c>
      <c r="Z239" s="2" t="s">
        <v>270</v>
      </c>
      <c r="AA239" s="2" t="s">
        <v>288</v>
      </c>
      <c r="AF239" s="2">
        <v>1</v>
      </c>
      <c r="AO239" s="2" t="s">
        <v>289</v>
      </c>
      <c r="AP239" s="2">
        <v>30</v>
      </c>
    </row>
    <row r="240" spans="1:42">
      <c r="A240" s="2">
        <v>277</v>
      </c>
      <c r="B240" s="2">
        <v>25230</v>
      </c>
      <c r="C240" s="2" t="s">
        <v>2</v>
      </c>
      <c r="D240" s="2">
        <v>24</v>
      </c>
      <c r="E240" s="2" t="s">
        <v>250</v>
      </c>
      <c r="F240" s="2" t="s">
        <v>273</v>
      </c>
      <c r="G240" s="2" t="s">
        <v>277</v>
      </c>
      <c r="I240" s="2" t="s">
        <v>465</v>
      </c>
      <c r="J240" s="2" t="s">
        <v>188</v>
      </c>
      <c r="K240" s="2" t="s">
        <v>160</v>
      </c>
      <c r="L240" s="2" t="s">
        <v>300</v>
      </c>
      <c r="M240" s="2" t="s">
        <v>19</v>
      </c>
      <c r="N240" s="2" t="s">
        <v>300</v>
      </c>
      <c r="Q240" s="2" t="s">
        <v>258</v>
      </c>
      <c r="S240" s="2" t="s">
        <v>260</v>
      </c>
      <c r="X240" s="2" t="s">
        <v>309</v>
      </c>
      <c r="Y240" s="2" t="s">
        <v>304</v>
      </c>
      <c r="Z240" s="2" t="s">
        <v>285</v>
      </c>
      <c r="AA240" s="2" t="s">
        <v>293</v>
      </c>
      <c r="AF240" s="2">
        <v>1</v>
      </c>
      <c r="AH240" s="2">
        <v>1</v>
      </c>
      <c r="AO240" s="2" t="s">
        <v>310</v>
      </c>
      <c r="AP240" s="2">
        <v>10</v>
      </c>
    </row>
    <row r="241" spans="1:42">
      <c r="A241" s="2">
        <v>278</v>
      </c>
      <c r="B241" s="2">
        <v>21221</v>
      </c>
      <c r="C241" s="2" t="s">
        <v>2</v>
      </c>
      <c r="D241" s="2">
        <v>23</v>
      </c>
      <c r="E241" s="2" t="s">
        <v>250</v>
      </c>
      <c r="F241" s="2" t="s">
        <v>308</v>
      </c>
      <c r="G241" s="2" t="s">
        <v>277</v>
      </c>
      <c r="I241" s="2">
        <v>21031280</v>
      </c>
      <c r="J241" s="2" t="s">
        <v>188</v>
      </c>
      <c r="K241" s="2" t="s">
        <v>140</v>
      </c>
      <c r="L241" s="2" t="s">
        <v>254</v>
      </c>
      <c r="M241" s="2" t="s">
        <v>303</v>
      </c>
      <c r="N241" s="2" t="s">
        <v>254</v>
      </c>
      <c r="O241" s="2" t="s">
        <v>256</v>
      </c>
      <c r="P241" s="2" t="s">
        <v>257</v>
      </c>
      <c r="Q241" s="2" t="s">
        <v>258</v>
      </c>
      <c r="R241" s="2" t="s">
        <v>259</v>
      </c>
      <c r="S241" s="2" t="s">
        <v>260</v>
      </c>
      <c r="X241" s="2" t="s">
        <v>296</v>
      </c>
      <c r="Y241" s="2" t="s">
        <v>288</v>
      </c>
      <c r="Z241" s="2" t="s">
        <v>263</v>
      </c>
      <c r="AA241" s="2" t="s">
        <v>288</v>
      </c>
      <c r="AF241" s="2">
        <v>1</v>
      </c>
      <c r="AH241" s="2">
        <v>1</v>
      </c>
      <c r="AI241" s="2">
        <v>1</v>
      </c>
      <c r="AO241" s="2" t="s">
        <v>310</v>
      </c>
      <c r="AP241" s="2">
        <v>20</v>
      </c>
    </row>
    <row r="242" spans="1:42">
      <c r="A242" s="2">
        <v>279</v>
      </c>
      <c r="C242" s="2" t="s">
        <v>2</v>
      </c>
      <c r="D242" s="2">
        <v>20</v>
      </c>
      <c r="E242" s="2" t="s">
        <v>266</v>
      </c>
      <c r="F242" s="2" t="s">
        <v>295</v>
      </c>
      <c r="G242" s="2" t="s">
        <v>252</v>
      </c>
      <c r="H242" s="2">
        <v>2</v>
      </c>
      <c r="I242" s="2">
        <v>20751050</v>
      </c>
      <c r="J242" s="2" t="s">
        <v>188</v>
      </c>
      <c r="K242" s="2" t="s">
        <v>51</v>
      </c>
      <c r="L242" s="2" t="s">
        <v>254</v>
      </c>
      <c r="M242" s="2" t="s">
        <v>255</v>
      </c>
      <c r="N242" s="2" t="s">
        <v>254</v>
      </c>
      <c r="O242" s="2" t="s">
        <v>256</v>
      </c>
      <c r="P242" s="2" t="s">
        <v>257</v>
      </c>
      <c r="Q242" s="2" t="s">
        <v>258</v>
      </c>
      <c r="R242" s="2" t="s">
        <v>259</v>
      </c>
      <c r="S242" s="2" t="s">
        <v>260</v>
      </c>
      <c r="X242" s="2" t="s">
        <v>275</v>
      </c>
      <c r="Y242" s="2" t="s">
        <v>293</v>
      </c>
      <c r="Z242" s="2" t="s">
        <v>316</v>
      </c>
      <c r="AA242" s="2" t="s">
        <v>274</v>
      </c>
      <c r="AG242" s="2">
        <v>1</v>
      </c>
      <c r="AO242" s="2" t="s">
        <v>265</v>
      </c>
      <c r="AP242" s="2">
        <v>5</v>
      </c>
    </row>
    <row r="243" spans="1:42">
      <c r="A243" s="2">
        <v>280</v>
      </c>
      <c r="C243" s="2" t="s">
        <v>2</v>
      </c>
      <c r="D243" s="2">
        <v>19</v>
      </c>
      <c r="E243" s="2" t="s">
        <v>250</v>
      </c>
      <c r="F243" s="2" t="s">
        <v>295</v>
      </c>
      <c r="G243" s="2" t="s">
        <v>277</v>
      </c>
      <c r="I243" s="2" t="s">
        <v>466</v>
      </c>
      <c r="J243" s="2" t="s">
        <v>188</v>
      </c>
      <c r="K243" s="2" t="s">
        <v>159</v>
      </c>
      <c r="L243" s="2" t="s">
        <v>254</v>
      </c>
      <c r="M243" s="2" t="s">
        <v>303</v>
      </c>
      <c r="N243" s="2" t="s">
        <v>254</v>
      </c>
      <c r="O243" s="2" t="s">
        <v>256</v>
      </c>
      <c r="P243" s="2" t="s">
        <v>257</v>
      </c>
      <c r="Q243" s="2" t="s">
        <v>258</v>
      </c>
      <c r="R243" s="2" t="s">
        <v>259</v>
      </c>
      <c r="S243" s="2" t="s">
        <v>260</v>
      </c>
      <c r="X243" s="2" t="s">
        <v>275</v>
      </c>
      <c r="Y243" s="2" t="s">
        <v>280</v>
      </c>
      <c r="Z243" s="2" t="s">
        <v>270</v>
      </c>
      <c r="AA243" s="2" t="s">
        <v>293</v>
      </c>
      <c r="AF243" s="2">
        <v>1</v>
      </c>
      <c r="AO243" s="2" t="s">
        <v>289</v>
      </c>
      <c r="AP243" s="2">
        <v>20</v>
      </c>
    </row>
    <row r="244" spans="1:42">
      <c r="A244" s="2">
        <v>281</v>
      </c>
      <c r="C244" s="2" t="s">
        <v>2</v>
      </c>
      <c r="D244" s="2">
        <v>21</v>
      </c>
      <c r="E244" s="2" t="s">
        <v>250</v>
      </c>
      <c r="F244" s="2" t="s">
        <v>283</v>
      </c>
      <c r="G244" s="2" t="s">
        <v>277</v>
      </c>
      <c r="I244" s="2">
        <v>22460220</v>
      </c>
      <c r="J244" s="2" t="s">
        <v>188</v>
      </c>
      <c r="K244" s="2" t="s">
        <v>108</v>
      </c>
      <c r="L244" s="2" t="s">
        <v>254</v>
      </c>
      <c r="M244" s="2" t="s">
        <v>303</v>
      </c>
      <c r="N244" s="2" t="s">
        <v>19</v>
      </c>
      <c r="O244" s="2" t="s">
        <v>256</v>
      </c>
      <c r="P244" s="2" t="s">
        <v>257</v>
      </c>
      <c r="Q244" s="2" t="s">
        <v>258</v>
      </c>
      <c r="R244" s="2" t="s">
        <v>259</v>
      </c>
      <c r="S244" s="2" t="s">
        <v>260</v>
      </c>
      <c r="X244" s="2" t="s">
        <v>268</v>
      </c>
      <c r="Y244" s="2" t="s">
        <v>281</v>
      </c>
      <c r="Z244" s="2" t="s">
        <v>270</v>
      </c>
      <c r="AA244" s="2" t="s">
        <v>274</v>
      </c>
      <c r="AC244" s="2">
        <v>1</v>
      </c>
      <c r="AF244" s="2">
        <v>1</v>
      </c>
      <c r="AG244" s="2">
        <v>1</v>
      </c>
      <c r="AJ244" s="2">
        <v>1</v>
      </c>
      <c r="AO244" s="2" t="s">
        <v>310</v>
      </c>
      <c r="AP244" s="2">
        <v>20</v>
      </c>
    </row>
    <row r="245" spans="1:42">
      <c r="A245" s="2">
        <v>283</v>
      </c>
      <c r="C245" s="2" t="s">
        <v>2</v>
      </c>
      <c r="D245" s="2">
        <v>23</v>
      </c>
      <c r="E245" s="2" t="s">
        <v>266</v>
      </c>
      <c r="F245" s="2" t="s">
        <v>308</v>
      </c>
      <c r="G245" s="2" t="s">
        <v>252</v>
      </c>
      <c r="H245" s="2">
        <v>1</v>
      </c>
      <c r="I245" s="2">
        <v>23075260</v>
      </c>
      <c r="J245" s="2" t="s">
        <v>188</v>
      </c>
      <c r="K245" s="2" t="s">
        <v>71</v>
      </c>
      <c r="L245" s="2" t="s">
        <v>254</v>
      </c>
      <c r="M245" s="2" t="s">
        <v>328</v>
      </c>
      <c r="N245" s="2" t="s">
        <v>254</v>
      </c>
      <c r="O245" s="2" t="s">
        <v>256</v>
      </c>
      <c r="P245" s="2" t="s">
        <v>257</v>
      </c>
      <c r="Q245" s="2" t="s">
        <v>258</v>
      </c>
      <c r="R245" s="2" t="s">
        <v>259</v>
      </c>
      <c r="X245" s="2" t="s">
        <v>309</v>
      </c>
      <c r="Y245" s="2" t="s">
        <v>281</v>
      </c>
      <c r="Z245" s="2" t="s">
        <v>321</v>
      </c>
      <c r="AA245" s="2" t="s">
        <v>297</v>
      </c>
      <c r="AF245" s="2">
        <v>1</v>
      </c>
      <c r="AH245" s="2">
        <v>1</v>
      </c>
      <c r="AI245" s="2">
        <v>1</v>
      </c>
      <c r="AK245" s="2">
        <v>1</v>
      </c>
      <c r="AO245" s="2" t="s">
        <v>374</v>
      </c>
      <c r="AP245" s="2">
        <v>30</v>
      </c>
    </row>
    <row r="246" spans="1:42">
      <c r="A246" s="2">
        <v>284</v>
      </c>
      <c r="C246" s="2" t="s">
        <v>2</v>
      </c>
      <c r="D246" s="2">
        <v>22</v>
      </c>
      <c r="E246" s="2" t="s">
        <v>250</v>
      </c>
      <c r="F246" s="2" t="s">
        <v>332</v>
      </c>
      <c r="G246" s="2" t="s">
        <v>252</v>
      </c>
      <c r="H246" s="2">
        <v>1</v>
      </c>
      <c r="I246" s="2" t="s">
        <v>467</v>
      </c>
      <c r="J246" s="2" t="s">
        <v>188</v>
      </c>
      <c r="K246" s="2" t="s">
        <v>103</v>
      </c>
      <c r="L246" s="2" t="s">
        <v>254</v>
      </c>
      <c r="M246" s="2" t="s">
        <v>328</v>
      </c>
      <c r="N246" s="2" t="s">
        <v>254</v>
      </c>
      <c r="O246" s="2" t="s">
        <v>256</v>
      </c>
      <c r="P246" s="2" t="s">
        <v>257</v>
      </c>
      <c r="Q246" s="2" t="s">
        <v>258</v>
      </c>
      <c r="R246" s="2" t="s">
        <v>259</v>
      </c>
      <c r="S246" s="2" t="s">
        <v>260</v>
      </c>
      <c r="X246" s="2" t="s">
        <v>275</v>
      </c>
      <c r="Y246" s="2" t="s">
        <v>269</v>
      </c>
      <c r="Z246" s="2" t="s">
        <v>302</v>
      </c>
      <c r="AA246" s="2" t="s">
        <v>293</v>
      </c>
      <c r="AB246" s="2">
        <v>1</v>
      </c>
      <c r="AO246" s="2" t="s">
        <v>271</v>
      </c>
      <c r="AP246" s="2" t="s">
        <v>290</v>
      </c>
    </row>
    <row r="247" spans="1:42">
      <c r="A247" s="2">
        <v>285</v>
      </c>
      <c r="C247" s="2" t="s">
        <v>2</v>
      </c>
      <c r="D247" s="2">
        <v>22</v>
      </c>
      <c r="E247" s="2" t="s">
        <v>266</v>
      </c>
      <c r="F247" s="2" t="s">
        <v>322</v>
      </c>
      <c r="G247" s="2" t="s">
        <v>252</v>
      </c>
      <c r="H247" s="2">
        <v>0</v>
      </c>
      <c r="I247" s="2" t="s">
        <v>468</v>
      </c>
      <c r="J247" s="2" t="s">
        <v>188</v>
      </c>
      <c r="K247" s="2" t="s">
        <v>164</v>
      </c>
      <c r="L247" s="2" t="s">
        <v>254</v>
      </c>
      <c r="M247" s="2" t="s">
        <v>303</v>
      </c>
      <c r="N247" s="2" t="s">
        <v>300</v>
      </c>
      <c r="P247" s="2" t="s">
        <v>257</v>
      </c>
      <c r="R247" s="2" t="s">
        <v>259</v>
      </c>
      <c r="X247" s="2" t="s">
        <v>261</v>
      </c>
      <c r="Y247" s="2" t="s">
        <v>293</v>
      </c>
      <c r="Z247" s="2" t="s">
        <v>347</v>
      </c>
      <c r="AA247" s="2" t="s">
        <v>269</v>
      </c>
      <c r="AG247" s="2">
        <v>1</v>
      </c>
      <c r="AO247" s="2" t="s">
        <v>294</v>
      </c>
      <c r="AP247" s="2">
        <v>20</v>
      </c>
    </row>
    <row r="248" spans="1:42">
      <c r="A248" s="2">
        <v>286</v>
      </c>
      <c r="C248" s="2" t="s">
        <v>2</v>
      </c>
      <c r="D248" s="2">
        <v>24</v>
      </c>
      <c r="E248" s="2" t="s">
        <v>266</v>
      </c>
      <c r="F248" s="2" t="s">
        <v>251</v>
      </c>
      <c r="G248" s="2" t="s">
        <v>252</v>
      </c>
      <c r="H248" s="2">
        <v>1</v>
      </c>
      <c r="I248" s="2" t="s">
        <v>469</v>
      </c>
      <c r="J248" s="2" t="s">
        <v>188</v>
      </c>
      <c r="K248" s="2" t="s">
        <v>170</v>
      </c>
      <c r="L248" s="2" t="s">
        <v>300</v>
      </c>
      <c r="M248" s="2" t="s">
        <v>255</v>
      </c>
      <c r="N248" s="2" t="s">
        <v>254</v>
      </c>
      <c r="P248" s="2" t="s">
        <v>257</v>
      </c>
      <c r="X248" s="2" t="s">
        <v>309</v>
      </c>
      <c r="Y248" s="2" t="s">
        <v>280</v>
      </c>
      <c r="Z248" s="2" t="s">
        <v>270</v>
      </c>
      <c r="AA248" s="2" t="s">
        <v>281</v>
      </c>
      <c r="AF248" s="2">
        <v>1</v>
      </c>
      <c r="AO248" s="2" t="s">
        <v>265</v>
      </c>
      <c r="AP248" s="2">
        <v>5</v>
      </c>
    </row>
    <row r="249" spans="1:42">
      <c r="A249" s="2">
        <v>287</v>
      </c>
      <c r="B249" s="2">
        <v>22755</v>
      </c>
      <c r="C249" s="2" t="s">
        <v>2</v>
      </c>
      <c r="D249" s="2">
        <v>21</v>
      </c>
      <c r="E249" s="2" t="s">
        <v>266</v>
      </c>
      <c r="F249" s="2" t="s">
        <v>279</v>
      </c>
      <c r="G249" s="2" t="s">
        <v>277</v>
      </c>
      <c r="I249" s="2" t="s">
        <v>470</v>
      </c>
      <c r="J249" s="2" t="s">
        <v>188</v>
      </c>
      <c r="K249" s="2" t="s">
        <v>83</v>
      </c>
      <c r="L249" s="2" t="s">
        <v>254</v>
      </c>
      <c r="M249" s="2" t="s">
        <v>255</v>
      </c>
      <c r="N249" s="2" t="s">
        <v>254</v>
      </c>
      <c r="O249" s="2" t="s">
        <v>256</v>
      </c>
      <c r="P249" s="2" t="s">
        <v>257</v>
      </c>
      <c r="Q249" s="2" t="s">
        <v>258</v>
      </c>
      <c r="R249" s="2" t="s">
        <v>259</v>
      </c>
      <c r="S249" s="2" t="s">
        <v>260</v>
      </c>
      <c r="X249" s="2" t="s">
        <v>268</v>
      </c>
      <c r="Y249" s="2" t="s">
        <v>281</v>
      </c>
      <c r="Z249" s="2" t="s">
        <v>302</v>
      </c>
      <c r="AA249" s="2" t="s">
        <v>281</v>
      </c>
      <c r="AG249" s="2">
        <v>1</v>
      </c>
      <c r="AO249" s="2" t="s">
        <v>289</v>
      </c>
      <c r="AP249" s="2">
        <v>5</v>
      </c>
    </row>
    <row r="250" spans="1:42">
      <c r="A250" s="2">
        <v>289</v>
      </c>
      <c r="C250" s="2" t="s">
        <v>2</v>
      </c>
      <c r="D250" s="2">
        <v>19</v>
      </c>
      <c r="E250" s="2" t="s">
        <v>266</v>
      </c>
      <c r="F250" s="2" t="s">
        <v>322</v>
      </c>
      <c r="G250" s="2" t="s">
        <v>277</v>
      </c>
      <c r="I250" s="2">
        <v>24020230</v>
      </c>
      <c r="J250" s="2" t="s">
        <v>178</v>
      </c>
      <c r="L250" s="2" t="s">
        <v>254</v>
      </c>
      <c r="M250" s="2" t="s">
        <v>303</v>
      </c>
      <c r="N250" s="2" t="s">
        <v>300</v>
      </c>
      <c r="O250" s="2" t="s">
        <v>256</v>
      </c>
      <c r="P250" s="2" t="s">
        <v>257</v>
      </c>
      <c r="Q250" s="2" t="s">
        <v>258</v>
      </c>
      <c r="R250" s="2" t="s">
        <v>259</v>
      </c>
      <c r="S250" s="2" t="s">
        <v>260</v>
      </c>
      <c r="X250" s="2" t="s">
        <v>313</v>
      </c>
      <c r="Y250" s="2" t="s">
        <v>281</v>
      </c>
      <c r="Z250" s="2" t="s">
        <v>270</v>
      </c>
      <c r="AA250" s="2" t="s">
        <v>264</v>
      </c>
      <c r="AF250" s="2">
        <v>1</v>
      </c>
      <c r="AO250" s="2" t="s">
        <v>282</v>
      </c>
      <c r="AP250" s="2" t="s">
        <v>290</v>
      </c>
    </row>
    <row r="251" spans="1:42">
      <c r="A251" s="2">
        <v>290</v>
      </c>
      <c r="C251" s="2" t="s">
        <v>2</v>
      </c>
      <c r="D251" s="2">
        <v>23</v>
      </c>
      <c r="E251" s="2" t="s">
        <v>266</v>
      </c>
      <c r="F251" s="2" t="s">
        <v>322</v>
      </c>
      <c r="G251" s="2" t="s">
        <v>277</v>
      </c>
      <c r="I251" s="2">
        <v>20510060</v>
      </c>
      <c r="J251" s="2" t="s">
        <v>188</v>
      </c>
      <c r="K251" s="2" t="s">
        <v>160</v>
      </c>
      <c r="L251" s="2" t="s">
        <v>254</v>
      </c>
      <c r="M251" s="2" t="s">
        <v>303</v>
      </c>
      <c r="N251" s="2" t="s">
        <v>254</v>
      </c>
      <c r="O251" s="2" t="s">
        <v>256</v>
      </c>
      <c r="P251" s="2" t="s">
        <v>257</v>
      </c>
      <c r="Q251" s="2" t="s">
        <v>258</v>
      </c>
      <c r="R251" s="2" t="s">
        <v>259</v>
      </c>
      <c r="S251" s="2" t="s">
        <v>260</v>
      </c>
      <c r="X251" s="2" t="s">
        <v>268</v>
      </c>
      <c r="Y251" s="2" t="s">
        <v>280</v>
      </c>
      <c r="Z251" s="2" t="s">
        <v>270</v>
      </c>
      <c r="AA251" s="2" t="s">
        <v>281</v>
      </c>
      <c r="AG251" s="2">
        <v>1</v>
      </c>
      <c r="AO251" s="2" t="s">
        <v>282</v>
      </c>
      <c r="AP251" s="2">
        <v>20</v>
      </c>
    </row>
    <row r="252" spans="1:42">
      <c r="A252" s="2">
        <v>291</v>
      </c>
      <c r="C252" s="2" t="s">
        <v>2</v>
      </c>
      <c r="D252" s="2">
        <v>36</v>
      </c>
      <c r="E252" s="2" t="s">
        <v>250</v>
      </c>
      <c r="F252" s="2" t="s">
        <v>295</v>
      </c>
      <c r="G252" s="2" t="s">
        <v>252</v>
      </c>
      <c r="H252" s="2">
        <v>1</v>
      </c>
      <c r="I252" s="2" t="s">
        <v>471</v>
      </c>
      <c r="J252" s="2" t="s">
        <v>188</v>
      </c>
      <c r="K252" s="2" t="s">
        <v>138</v>
      </c>
      <c r="L252" s="2" t="s">
        <v>254</v>
      </c>
      <c r="M252" s="2" t="s">
        <v>255</v>
      </c>
      <c r="N252" s="2" t="s">
        <v>300</v>
      </c>
      <c r="O252" s="2" t="s">
        <v>256</v>
      </c>
      <c r="P252" s="2" t="s">
        <v>257</v>
      </c>
      <c r="Q252" s="2" t="s">
        <v>258</v>
      </c>
      <c r="R252" s="2" t="s">
        <v>259</v>
      </c>
      <c r="S252" s="2" t="s">
        <v>260</v>
      </c>
      <c r="X252" s="2" t="s">
        <v>275</v>
      </c>
      <c r="Y252" s="2" t="s">
        <v>304</v>
      </c>
      <c r="Z252" s="2" t="s">
        <v>302</v>
      </c>
      <c r="AA252" s="2" t="s">
        <v>304</v>
      </c>
      <c r="AB252" s="2">
        <v>1</v>
      </c>
      <c r="AO252" s="2" t="s">
        <v>276</v>
      </c>
      <c r="AP252" s="2">
        <v>5</v>
      </c>
    </row>
    <row r="253" spans="1:42">
      <c r="A253" s="2">
        <v>292</v>
      </c>
      <c r="B253" s="2">
        <v>20270</v>
      </c>
      <c r="C253" s="2" t="s">
        <v>2</v>
      </c>
      <c r="D253" s="2">
        <v>18</v>
      </c>
      <c r="E253" s="2" t="s">
        <v>250</v>
      </c>
      <c r="F253" s="2" t="s">
        <v>273</v>
      </c>
      <c r="G253" s="2" t="s">
        <v>252</v>
      </c>
      <c r="H253" s="2">
        <v>2</v>
      </c>
      <c r="I253" s="2" t="s">
        <v>472</v>
      </c>
      <c r="J253" s="2" t="s">
        <v>188</v>
      </c>
      <c r="K253" s="2" t="s">
        <v>166</v>
      </c>
      <c r="L253" s="2" t="s">
        <v>254</v>
      </c>
      <c r="M253" s="2" t="s">
        <v>312</v>
      </c>
      <c r="N253" s="2" t="s">
        <v>254</v>
      </c>
      <c r="O253" s="2" t="s">
        <v>256</v>
      </c>
      <c r="P253" s="2" t="s">
        <v>257</v>
      </c>
      <c r="Q253" s="2" t="s">
        <v>258</v>
      </c>
      <c r="R253" s="2" t="s">
        <v>259</v>
      </c>
      <c r="S253" s="2" t="s">
        <v>260</v>
      </c>
      <c r="X253" s="2" t="s">
        <v>261</v>
      </c>
      <c r="Y253" s="2" t="s">
        <v>297</v>
      </c>
      <c r="Z253" s="2" t="s">
        <v>341</v>
      </c>
      <c r="AA253" s="2" t="s">
        <v>297</v>
      </c>
      <c r="AC253" s="2">
        <v>1</v>
      </c>
      <c r="AG253" s="2">
        <v>1</v>
      </c>
      <c r="AO253" s="2" t="s">
        <v>294</v>
      </c>
      <c r="AP253" s="2">
        <v>20</v>
      </c>
    </row>
    <row r="254" spans="1:42">
      <c r="A254" s="2">
        <v>293</v>
      </c>
      <c r="C254" s="2" t="s">
        <v>2</v>
      </c>
      <c r="D254" s="2">
        <v>18</v>
      </c>
      <c r="E254" s="2" t="s">
        <v>250</v>
      </c>
      <c r="F254" s="2" t="s">
        <v>367</v>
      </c>
      <c r="G254" s="2" t="s">
        <v>277</v>
      </c>
      <c r="I254" s="2" t="s">
        <v>473</v>
      </c>
      <c r="J254" s="2" t="s">
        <v>188</v>
      </c>
      <c r="K254" s="2" t="s">
        <v>113</v>
      </c>
      <c r="L254" s="2" t="s">
        <v>254</v>
      </c>
      <c r="M254" s="2" t="s">
        <v>328</v>
      </c>
      <c r="N254" s="2" t="s">
        <v>254</v>
      </c>
      <c r="O254" s="2" t="s">
        <v>256</v>
      </c>
      <c r="P254" s="2" t="s">
        <v>257</v>
      </c>
      <c r="Q254" s="2" t="s">
        <v>258</v>
      </c>
      <c r="R254" s="2" t="s">
        <v>259</v>
      </c>
      <c r="S254" s="2" t="s">
        <v>260</v>
      </c>
      <c r="X254" s="2" t="s">
        <v>275</v>
      </c>
      <c r="Y254" s="2" t="s">
        <v>293</v>
      </c>
      <c r="Z254" s="2" t="s">
        <v>263</v>
      </c>
      <c r="AA254" s="2" t="s">
        <v>262</v>
      </c>
      <c r="AF254" s="2">
        <v>1</v>
      </c>
      <c r="AN254" s="2">
        <v>1</v>
      </c>
      <c r="AO254" s="2" t="s">
        <v>265</v>
      </c>
      <c r="AP254" s="2">
        <v>20</v>
      </c>
    </row>
    <row r="255" spans="1:42">
      <c r="A255" s="2">
        <v>294</v>
      </c>
      <c r="C255" s="2" t="s">
        <v>2</v>
      </c>
      <c r="D255" s="2">
        <v>22</v>
      </c>
      <c r="E255" s="2" t="s">
        <v>266</v>
      </c>
      <c r="F255" s="2" t="s">
        <v>279</v>
      </c>
      <c r="G255" s="2" t="s">
        <v>277</v>
      </c>
      <c r="I255" s="2" t="s">
        <v>474</v>
      </c>
      <c r="J255" s="2" t="s">
        <v>188</v>
      </c>
      <c r="K255" s="2" t="s">
        <v>71</v>
      </c>
      <c r="L255" s="2" t="s">
        <v>254</v>
      </c>
      <c r="M255" s="2" t="s">
        <v>306</v>
      </c>
      <c r="N255" s="2" t="s">
        <v>254</v>
      </c>
      <c r="O255" s="2" t="s">
        <v>256</v>
      </c>
      <c r="Q255" s="2" t="s">
        <v>258</v>
      </c>
      <c r="R255" s="2" t="s">
        <v>259</v>
      </c>
      <c r="X255" s="2" t="s">
        <v>268</v>
      </c>
      <c r="Y255" s="2" t="s">
        <v>338</v>
      </c>
      <c r="Z255" s="2" t="s">
        <v>302</v>
      </c>
      <c r="AA255" s="2" t="s">
        <v>281</v>
      </c>
      <c r="AF255" s="2">
        <v>1</v>
      </c>
      <c r="AO255" s="2" t="s">
        <v>289</v>
      </c>
      <c r="AP255" s="2">
        <v>15</v>
      </c>
    </row>
    <row r="256" spans="1:42">
      <c r="A256" s="2">
        <v>296</v>
      </c>
      <c r="C256" s="2" t="s">
        <v>2</v>
      </c>
      <c r="D256" s="2">
        <v>25</v>
      </c>
      <c r="E256" s="2" t="s">
        <v>250</v>
      </c>
      <c r="F256" s="2" t="s">
        <v>283</v>
      </c>
      <c r="G256" s="2" t="s">
        <v>252</v>
      </c>
      <c r="H256" s="2">
        <v>2</v>
      </c>
      <c r="I256" s="2">
        <v>22430190</v>
      </c>
      <c r="J256" s="2" t="s">
        <v>188</v>
      </c>
      <c r="K256" s="2" t="s">
        <v>114</v>
      </c>
      <c r="L256" s="2" t="s">
        <v>254</v>
      </c>
      <c r="M256" s="2" t="s">
        <v>328</v>
      </c>
      <c r="N256" s="2" t="s">
        <v>254</v>
      </c>
      <c r="O256" s="2" t="s">
        <v>256</v>
      </c>
      <c r="P256" s="2" t="s">
        <v>257</v>
      </c>
      <c r="Q256" s="2" t="s">
        <v>258</v>
      </c>
      <c r="R256" s="2" t="s">
        <v>259</v>
      </c>
      <c r="S256" s="2" t="s">
        <v>260</v>
      </c>
      <c r="X256" s="2" t="s">
        <v>301</v>
      </c>
      <c r="Y256" s="2" t="s">
        <v>304</v>
      </c>
      <c r="Z256" s="2" t="s">
        <v>316</v>
      </c>
      <c r="AA256" s="2" t="s">
        <v>269</v>
      </c>
      <c r="AB256" s="2">
        <v>1</v>
      </c>
      <c r="AO256" s="2" t="s">
        <v>289</v>
      </c>
      <c r="AP256" s="2">
        <v>10</v>
      </c>
    </row>
    <row r="257" spans="1:42">
      <c r="A257" s="2">
        <v>297</v>
      </c>
      <c r="C257" s="2" t="s">
        <v>2</v>
      </c>
      <c r="D257" s="2">
        <v>20</v>
      </c>
      <c r="E257" s="2" t="s">
        <v>250</v>
      </c>
      <c r="F257" s="2" t="s">
        <v>251</v>
      </c>
      <c r="G257" s="2" t="s">
        <v>252</v>
      </c>
      <c r="H257" s="2">
        <v>1</v>
      </c>
      <c r="I257" s="2" t="s">
        <v>475</v>
      </c>
      <c r="J257" s="2" t="s">
        <v>188</v>
      </c>
      <c r="K257" s="2" t="s">
        <v>129</v>
      </c>
      <c r="L257" s="2" t="s">
        <v>254</v>
      </c>
      <c r="M257" s="2" t="s">
        <v>328</v>
      </c>
      <c r="N257" s="2" t="s">
        <v>254</v>
      </c>
      <c r="O257" s="2" t="s">
        <v>256</v>
      </c>
      <c r="P257" s="2" t="s">
        <v>257</v>
      </c>
      <c r="Q257" s="2" t="s">
        <v>258</v>
      </c>
      <c r="R257" s="2" t="s">
        <v>259</v>
      </c>
      <c r="S257" s="2" t="s">
        <v>260</v>
      </c>
      <c r="T257" s="2" t="s">
        <v>320</v>
      </c>
      <c r="X257" s="2" t="s">
        <v>275</v>
      </c>
      <c r="Y257" s="2" t="s">
        <v>280</v>
      </c>
      <c r="Z257" s="2" t="s">
        <v>270</v>
      </c>
      <c r="AA257" s="2" t="s">
        <v>280</v>
      </c>
      <c r="AH257" s="2">
        <v>1</v>
      </c>
      <c r="AI257" s="2">
        <v>1</v>
      </c>
      <c r="AO257" s="2" t="s">
        <v>323</v>
      </c>
      <c r="AP257" s="2">
        <v>5</v>
      </c>
    </row>
    <row r="258" spans="1:42">
      <c r="A258" s="2">
        <v>298</v>
      </c>
      <c r="B258" s="2">
        <v>22725</v>
      </c>
      <c r="C258" s="2" t="s">
        <v>2</v>
      </c>
      <c r="D258" s="2">
        <v>22</v>
      </c>
      <c r="E258" s="2" t="s">
        <v>266</v>
      </c>
      <c r="F258" s="2" t="s">
        <v>283</v>
      </c>
      <c r="G258" s="2" t="s">
        <v>277</v>
      </c>
      <c r="I258" s="2">
        <v>22730020</v>
      </c>
      <c r="J258" s="2" t="s">
        <v>188</v>
      </c>
      <c r="K258" s="2" t="s">
        <v>106</v>
      </c>
      <c r="L258" s="2" t="s">
        <v>254</v>
      </c>
      <c r="M258" s="2" t="s">
        <v>328</v>
      </c>
      <c r="N258" s="2" t="s">
        <v>254</v>
      </c>
      <c r="O258" s="2" t="s">
        <v>256</v>
      </c>
      <c r="P258" s="2" t="s">
        <v>257</v>
      </c>
      <c r="Q258" s="2" t="s">
        <v>258</v>
      </c>
      <c r="R258" s="2" t="s">
        <v>259</v>
      </c>
      <c r="S258" s="2" t="s">
        <v>260</v>
      </c>
      <c r="X258" s="2" t="s">
        <v>275</v>
      </c>
      <c r="Y258" s="2" t="s">
        <v>293</v>
      </c>
      <c r="Z258" s="2" t="s">
        <v>263</v>
      </c>
      <c r="AA258" s="2" t="s">
        <v>293</v>
      </c>
      <c r="AH258" s="2">
        <v>1</v>
      </c>
      <c r="AI258" s="2">
        <v>1</v>
      </c>
      <c r="AO258" s="2" t="s">
        <v>265</v>
      </c>
      <c r="AP258" s="2">
        <v>40</v>
      </c>
    </row>
    <row r="259" spans="1:42">
      <c r="A259" s="2">
        <v>299</v>
      </c>
      <c r="C259" s="2" t="s">
        <v>2</v>
      </c>
      <c r="D259" s="2">
        <v>24</v>
      </c>
      <c r="E259" s="2" t="s">
        <v>266</v>
      </c>
      <c r="F259" s="2" t="s">
        <v>283</v>
      </c>
      <c r="G259" s="2" t="s">
        <v>252</v>
      </c>
      <c r="H259" s="2">
        <v>1</v>
      </c>
      <c r="I259" s="2" t="s">
        <v>476</v>
      </c>
      <c r="J259" s="2" t="s">
        <v>178</v>
      </c>
      <c r="L259" s="2" t="s">
        <v>254</v>
      </c>
      <c r="M259" s="2" t="s">
        <v>19</v>
      </c>
      <c r="N259" s="2" t="s">
        <v>254</v>
      </c>
      <c r="O259" s="2" t="s">
        <v>256</v>
      </c>
      <c r="P259" s="2" t="s">
        <v>257</v>
      </c>
      <c r="Q259" s="2" t="s">
        <v>258</v>
      </c>
      <c r="R259" s="2" t="s">
        <v>259</v>
      </c>
      <c r="S259" s="2" t="s">
        <v>260</v>
      </c>
      <c r="X259" s="2" t="s">
        <v>275</v>
      </c>
      <c r="Y259" s="2" t="s">
        <v>338</v>
      </c>
      <c r="Z259" s="2" t="s">
        <v>309</v>
      </c>
      <c r="AA259" s="2" t="s">
        <v>274</v>
      </c>
      <c r="AG259" s="2">
        <v>1</v>
      </c>
      <c r="AO259" s="2" t="s">
        <v>282</v>
      </c>
      <c r="AP259" s="2">
        <v>15</v>
      </c>
    </row>
    <row r="260" spans="1:42">
      <c r="A260" s="2">
        <v>300</v>
      </c>
      <c r="C260" s="2" t="s">
        <v>2</v>
      </c>
      <c r="D260" s="2">
        <v>19</v>
      </c>
      <c r="E260" s="2" t="s">
        <v>266</v>
      </c>
      <c r="F260" s="2" t="s">
        <v>279</v>
      </c>
      <c r="G260" s="2" t="s">
        <v>252</v>
      </c>
      <c r="H260" s="2">
        <v>1</v>
      </c>
      <c r="I260" s="2">
        <v>24130088</v>
      </c>
      <c r="J260" s="2" t="s">
        <v>178</v>
      </c>
      <c r="L260" s="2" t="s">
        <v>254</v>
      </c>
      <c r="M260" s="2" t="s">
        <v>328</v>
      </c>
      <c r="N260" s="2" t="s">
        <v>300</v>
      </c>
      <c r="O260" s="2" t="s">
        <v>256</v>
      </c>
      <c r="P260" s="2" t="s">
        <v>257</v>
      </c>
      <c r="Q260" s="2" t="s">
        <v>258</v>
      </c>
      <c r="S260" s="2" t="s">
        <v>260</v>
      </c>
      <c r="X260" s="2" t="s">
        <v>275</v>
      </c>
      <c r="Y260" s="2" t="s">
        <v>262</v>
      </c>
      <c r="Z260" s="2" t="s">
        <v>263</v>
      </c>
      <c r="AA260" s="2" t="s">
        <v>281</v>
      </c>
      <c r="AB260" s="2">
        <v>1</v>
      </c>
      <c r="AC260" s="2">
        <v>1</v>
      </c>
      <c r="AG260" s="2">
        <v>1</v>
      </c>
      <c r="AH260" s="2">
        <v>1</v>
      </c>
      <c r="AO260" s="2" t="s">
        <v>323</v>
      </c>
      <c r="AP260" s="2">
        <v>40</v>
      </c>
    </row>
    <row r="261" spans="1:42">
      <c r="A261" s="2">
        <v>301</v>
      </c>
      <c r="B261" s="2">
        <v>22750</v>
      </c>
      <c r="C261" s="2" t="s">
        <v>2</v>
      </c>
      <c r="D261" s="2">
        <v>18</v>
      </c>
      <c r="E261" s="2" t="s">
        <v>266</v>
      </c>
      <c r="F261" s="2" t="s">
        <v>336</v>
      </c>
      <c r="G261" s="2" t="s">
        <v>277</v>
      </c>
      <c r="I261" s="2" t="s">
        <v>477</v>
      </c>
      <c r="J261" s="2" t="s">
        <v>188</v>
      </c>
      <c r="K261" s="2" t="s">
        <v>91</v>
      </c>
      <c r="L261" s="2" t="s">
        <v>254</v>
      </c>
      <c r="M261" s="2" t="s">
        <v>312</v>
      </c>
      <c r="N261" s="2" t="s">
        <v>254</v>
      </c>
      <c r="O261" s="2" t="s">
        <v>256</v>
      </c>
      <c r="P261" s="2" t="s">
        <v>257</v>
      </c>
      <c r="Q261" s="2" t="s">
        <v>258</v>
      </c>
      <c r="R261" s="2" t="s">
        <v>259</v>
      </c>
      <c r="S261" s="2" t="s">
        <v>260</v>
      </c>
      <c r="X261" s="2" t="s">
        <v>275</v>
      </c>
      <c r="Y261" s="2" t="s">
        <v>269</v>
      </c>
      <c r="Z261" s="2" t="s">
        <v>263</v>
      </c>
      <c r="AA261" s="2" t="s">
        <v>262</v>
      </c>
      <c r="AB261" s="2">
        <v>1</v>
      </c>
      <c r="AF261" s="2">
        <v>1</v>
      </c>
      <c r="AO261" s="2" t="s">
        <v>289</v>
      </c>
      <c r="AP261" s="2">
        <v>10</v>
      </c>
    </row>
    <row r="262" spans="1:42">
      <c r="A262" s="2">
        <v>302</v>
      </c>
      <c r="B262" s="2">
        <v>25635</v>
      </c>
      <c r="C262" s="2" t="s">
        <v>2</v>
      </c>
      <c r="D262" s="2">
        <v>19</v>
      </c>
      <c r="E262" s="2" t="s">
        <v>266</v>
      </c>
      <c r="F262" s="2" t="s">
        <v>279</v>
      </c>
      <c r="G262" s="2" t="s">
        <v>277</v>
      </c>
      <c r="I262" s="2">
        <v>21070160</v>
      </c>
      <c r="J262" s="2" t="s">
        <v>188</v>
      </c>
      <c r="K262" s="2" t="s">
        <v>131</v>
      </c>
      <c r="L262" s="2" t="s">
        <v>254</v>
      </c>
      <c r="M262" s="2" t="s">
        <v>255</v>
      </c>
      <c r="N262" s="2" t="s">
        <v>254</v>
      </c>
      <c r="O262" s="2" t="s">
        <v>256</v>
      </c>
      <c r="P262" s="2" t="s">
        <v>257</v>
      </c>
      <c r="Q262" s="2" t="s">
        <v>258</v>
      </c>
      <c r="R262" s="2" t="s">
        <v>259</v>
      </c>
      <c r="S262" s="2" t="s">
        <v>260</v>
      </c>
      <c r="T262" s="2" t="s">
        <v>320</v>
      </c>
      <c r="X262" s="2" t="s">
        <v>275</v>
      </c>
      <c r="Y262" s="2" t="s">
        <v>280</v>
      </c>
      <c r="Z262" s="2" t="s">
        <v>270</v>
      </c>
      <c r="AA262" s="2" t="s">
        <v>280</v>
      </c>
      <c r="AF262" s="2">
        <v>1</v>
      </c>
      <c r="AH262" s="2">
        <v>1</v>
      </c>
      <c r="AI262" s="2">
        <v>1</v>
      </c>
      <c r="AO262" s="2" t="s">
        <v>265</v>
      </c>
      <c r="AP262" s="2">
        <v>40</v>
      </c>
    </row>
    <row r="263" spans="1:42">
      <c r="A263" s="2">
        <v>303</v>
      </c>
      <c r="C263" s="2" t="s">
        <v>2</v>
      </c>
      <c r="D263" s="2">
        <v>22</v>
      </c>
      <c r="E263" s="2" t="s">
        <v>266</v>
      </c>
      <c r="F263" s="2" t="s">
        <v>379</v>
      </c>
      <c r="G263" s="2" t="s">
        <v>252</v>
      </c>
      <c r="H263" s="2">
        <v>2</v>
      </c>
      <c r="I263" s="2">
        <v>22461240</v>
      </c>
      <c r="J263" s="2" t="s">
        <v>188</v>
      </c>
      <c r="K263" s="2" t="s">
        <v>100</v>
      </c>
      <c r="L263" s="2" t="s">
        <v>254</v>
      </c>
      <c r="M263" s="2" t="s">
        <v>303</v>
      </c>
      <c r="N263" s="2" t="s">
        <v>254</v>
      </c>
      <c r="O263" s="2" t="s">
        <v>256</v>
      </c>
      <c r="P263" s="2" t="s">
        <v>257</v>
      </c>
      <c r="Q263" s="2" t="s">
        <v>258</v>
      </c>
      <c r="R263" s="2" t="s">
        <v>259</v>
      </c>
      <c r="S263" s="2" t="s">
        <v>260</v>
      </c>
      <c r="X263" s="2" t="s">
        <v>268</v>
      </c>
      <c r="Y263" s="2" t="s">
        <v>288</v>
      </c>
      <c r="Z263" s="2" t="s">
        <v>270</v>
      </c>
      <c r="AA263" s="2" t="s">
        <v>293</v>
      </c>
      <c r="AB263" s="2">
        <v>1</v>
      </c>
      <c r="AO263" s="2" t="s">
        <v>310</v>
      </c>
      <c r="AP263" s="2" t="s">
        <v>290</v>
      </c>
    </row>
    <row r="264" spans="1:42">
      <c r="A264" s="2">
        <v>304</v>
      </c>
      <c r="C264" s="2" t="s">
        <v>2</v>
      </c>
      <c r="D264" s="2">
        <v>20</v>
      </c>
      <c r="E264" s="2" t="s">
        <v>266</v>
      </c>
      <c r="F264" s="2" t="s">
        <v>279</v>
      </c>
      <c r="G264" s="2" t="s">
        <v>277</v>
      </c>
      <c r="I264" s="2">
        <v>22251050</v>
      </c>
      <c r="J264" s="2" t="s">
        <v>188</v>
      </c>
      <c r="K264" s="2" t="s">
        <v>64</v>
      </c>
      <c r="L264" s="2" t="s">
        <v>300</v>
      </c>
      <c r="M264" s="2" t="s">
        <v>328</v>
      </c>
      <c r="N264" s="2" t="s">
        <v>254</v>
      </c>
      <c r="O264" s="2" t="s">
        <v>256</v>
      </c>
      <c r="P264" s="2" t="s">
        <v>257</v>
      </c>
      <c r="Q264" s="2" t="s">
        <v>258</v>
      </c>
      <c r="R264" s="2" t="s">
        <v>259</v>
      </c>
      <c r="S264" s="2" t="s">
        <v>260</v>
      </c>
      <c r="X264" s="2" t="s">
        <v>309</v>
      </c>
      <c r="Y264" s="2" t="s">
        <v>269</v>
      </c>
      <c r="Z264" s="2" t="s">
        <v>263</v>
      </c>
      <c r="AA264" s="2" t="s">
        <v>280</v>
      </c>
      <c r="AF264" s="2">
        <v>1</v>
      </c>
      <c r="AO264" s="2" t="s">
        <v>265</v>
      </c>
      <c r="AP264" s="2">
        <v>20</v>
      </c>
    </row>
    <row r="265" spans="1:42">
      <c r="A265" s="2">
        <v>306</v>
      </c>
      <c r="C265" s="2" t="s">
        <v>2</v>
      </c>
      <c r="D265" s="2">
        <v>21</v>
      </c>
      <c r="E265" s="2" t="s">
        <v>266</v>
      </c>
      <c r="F265" s="2" t="s">
        <v>332</v>
      </c>
      <c r="G265" s="2" t="s">
        <v>252</v>
      </c>
      <c r="H265" s="2">
        <v>1</v>
      </c>
      <c r="I265" s="2">
        <v>24320230</v>
      </c>
      <c r="J265" s="2" t="s">
        <v>178</v>
      </c>
      <c r="L265" s="2" t="s">
        <v>254</v>
      </c>
      <c r="M265" s="2" t="s">
        <v>303</v>
      </c>
      <c r="N265" s="2" t="s">
        <v>254</v>
      </c>
      <c r="O265" s="2" t="s">
        <v>256</v>
      </c>
      <c r="P265" s="2" t="s">
        <v>257</v>
      </c>
      <c r="Q265" s="2" t="s">
        <v>258</v>
      </c>
      <c r="R265" s="2" t="s">
        <v>259</v>
      </c>
      <c r="S265" s="2" t="s">
        <v>260</v>
      </c>
      <c r="X265" s="2" t="s">
        <v>268</v>
      </c>
      <c r="Y265" s="2" t="s">
        <v>338</v>
      </c>
      <c r="Z265" s="2" t="s">
        <v>316</v>
      </c>
      <c r="AA265" s="2" t="s">
        <v>314</v>
      </c>
      <c r="AG265" s="2">
        <v>1</v>
      </c>
      <c r="AO265" s="2" t="s">
        <v>294</v>
      </c>
      <c r="AP265" s="2">
        <v>30</v>
      </c>
    </row>
    <row r="266" spans="1:42">
      <c r="A266" s="2">
        <v>307</v>
      </c>
      <c r="C266" s="2" t="s">
        <v>2</v>
      </c>
      <c r="D266" s="2">
        <v>27</v>
      </c>
      <c r="E266" s="2" t="s">
        <v>250</v>
      </c>
      <c r="F266" s="2" t="s">
        <v>283</v>
      </c>
      <c r="G266" s="2" t="s">
        <v>252</v>
      </c>
      <c r="H266" s="2">
        <v>1</v>
      </c>
      <c r="I266" s="2">
        <v>21675450</v>
      </c>
      <c r="J266" s="2" t="s">
        <v>188</v>
      </c>
      <c r="K266" s="2" t="s">
        <v>96</v>
      </c>
      <c r="L266" s="2" t="s">
        <v>254</v>
      </c>
      <c r="M266" s="2" t="s">
        <v>328</v>
      </c>
      <c r="N266" s="2" t="s">
        <v>300</v>
      </c>
      <c r="O266" s="2" t="s">
        <v>256</v>
      </c>
      <c r="P266" s="2" t="s">
        <v>257</v>
      </c>
      <c r="Q266" s="2" t="s">
        <v>258</v>
      </c>
      <c r="R266" s="2" t="s">
        <v>259</v>
      </c>
      <c r="S266" s="2" t="s">
        <v>260</v>
      </c>
      <c r="X266" s="2" t="s">
        <v>275</v>
      </c>
      <c r="Y266" s="2" t="s">
        <v>274</v>
      </c>
      <c r="Z266" s="2" t="s">
        <v>270</v>
      </c>
      <c r="AA266" s="2" t="s">
        <v>281</v>
      </c>
      <c r="AF266" s="2">
        <v>1</v>
      </c>
      <c r="AH266" s="2">
        <v>1</v>
      </c>
      <c r="AI266" s="2">
        <v>1</v>
      </c>
      <c r="AO266" s="2" t="s">
        <v>271</v>
      </c>
      <c r="AP266" s="2">
        <v>15</v>
      </c>
    </row>
    <row r="267" spans="1:42">
      <c r="A267" s="2">
        <v>308</v>
      </c>
      <c r="C267" s="2" t="s">
        <v>2</v>
      </c>
      <c r="D267" s="2">
        <v>18</v>
      </c>
      <c r="E267" s="2" t="s">
        <v>266</v>
      </c>
      <c r="F267" s="2" t="s">
        <v>283</v>
      </c>
      <c r="G267" s="2" t="s">
        <v>277</v>
      </c>
      <c r="I267" s="2">
        <v>20931030</v>
      </c>
      <c r="J267" s="2" t="s">
        <v>188</v>
      </c>
      <c r="K267" s="2" t="s">
        <v>68</v>
      </c>
      <c r="L267" s="2" t="s">
        <v>254</v>
      </c>
      <c r="M267" s="2" t="s">
        <v>19</v>
      </c>
      <c r="N267" s="2" t="s">
        <v>254</v>
      </c>
      <c r="O267" s="2" t="s">
        <v>256</v>
      </c>
      <c r="P267" s="2" t="s">
        <v>257</v>
      </c>
      <c r="Q267" s="2" t="s">
        <v>258</v>
      </c>
      <c r="R267" s="2" t="s">
        <v>259</v>
      </c>
      <c r="S267" s="2" t="s">
        <v>260</v>
      </c>
      <c r="X267" s="2" t="s">
        <v>268</v>
      </c>
      <c r="Y267" s="2" t="s">
        <v>293</v>
      </c>
      <c r="Z267" s="2" t="s">
        <v>302</v>
      </c>
      <c r="AA267" s="2" t="s">
        <v>262</v>
      </c>
      <c r="AG267" s="2">
        <v>1</v>
      </c>
      <c r="AO267" s="2" t="s">
        <v>271</v>
      </c>
      <c r="AP267" s="2" t="s">
        <v>272</v>
      </c>
    </row>
    <row r="268" spans="1:42">
      <c r="A268" s="2">
        <v>309</v>
      </c>
      <c r="C268" s="2" t="s">
        <v>2</v>
      </c>
      <c r="D268" s="2">
        <v>28</v>
      </c>
      <c r="E268" s="2" t="s">
        <v>250</v>
      </c>
      <c r="F268" s="2" t="s">
        <v>371</v>
      </c>
      <c r="G268" s="2" t="s">
        <v>277</v>
      </c>
      <c r="I268" s="2" t="s">
        <v>345</v>
      </c>
      <c r="J268" s="2" t="s">
        <v>188</v>
      </c>
      <c r="K268" s="2" t="s">
        <v>64</v>
      </c>
      <c r="L268" s="2" t="s">
        <v>254</v>
      </c>
      <c r="M268" s="2" t="s">
        <v>255</v>
      </c>
      <c r="N268" s="2" t="s">
        <v>254</v>
      </c>
      <c r="O268" s="2" t="s">
        <v>256</v>
      </c>
      <c r="Q268" s="2" t="s">
        <v>258</v>
      </c>
      <c r="X268" s="2" t="s">
        <v>268</v>
      </c>
      <c r="Y268" s="2" t="s">
        <v>280</v>
      </c>
      <c r="Z268" s="2" t="s">
        <v>341</v>
      </c>
      <c r="AA268" s="2" t="s">
        <v>264</v>
      </c>
      <c r="AG268" s="2">
        <v>1</v>
      </c>
      <c r="AH268" s="2">
        <v>1</v>
      </c>
      <c r="AO268" s="2" t="s">
        <v>294</v>
      </c>
      <c r="AP268" s="2">
        <v>20</v>
      </c>
    </row>
    <row r="269" spans="1:42">
      <c r="A269" s="2">
        <v>310</v>
      </c>
      <c r="C269" s="2" t="s">
        <v>2</v>
      </c>
      <c r="D269" s="2">
        <v>20</v>
      </c>
      <c r="E269" s="2" t="s">
        <v>250</v>
      </c>
      <c r="F269" s="2" t="s">
        <v>308</v>
      </c>
      <c r="G269" s="2" t="s">
        <v>277</v>
      </c>
      <c r="I269" s="2">
        <v>21230175</v>
      </c>
      <c r="J269" s="2" t="s">
        <v>188</v>
      </c>
      <c r="K269" s="2" t="s">
        <v>104</v>
      </c>
      <c r="L269" s="2" t="s">
        <v>307</v>
      </c>
      <c r="M269" s="2" t="s">
        <v>255</v>
      </c>
      <c r="N269" s="2" t="s">
        <v>254</v>
      </c>
      <c r="O269" s="2" t="s">
        <v>256</v>
      </c>
      <c r="P269" s="2" t="s">
        <v>257</v>
      </c>
      <c r="Q269" s="2" t="s">
        <v>258</v>
      </c>
      <c r="R269" s="2" t="s">
        <v>259</v>
      </c>
      <c r="S269" s="2" t="s">
        <v>260</v>
      </c>
      <c r="X269" s="2" t="s">
        <v>268</v>
      </c>
      <c r="Y269" s="2" t="s">
        <v>280</v>
      </c>
      <c r="Z269" s="2" t="s">
        <v>301</v>
      </c>
      <c r="AA269" s="2" t="s">
        <v>280</v>
      </c>
      <c r="AF269" s="2">
        <v>1</v>
      </c>
      <c r="AO269" s="2" t="s">
        <v>265</v>
      </c>
      <c r="AP269" s="2">
        <v>15</v>
      </c>
    </row>
    <row r="270" spans="1:42">
      <c r="A270" s="2">
        <v>311</v>
      </c>
      <c r="C270" s="2" t="s">
        <v>2</v>
      </c>
      <c r="D270" s="2">
        <v>20</v>
      </c>
      <c r="E270" s="2" t="s">
        <v>266</v>
      </c>
      <c r="F270" s="2" t="s">
        <v>273</v>
      </c>
      <c r="G270" s="2" t="s">
        <v>252</v>
      </c>
      <c r="H270" s="2">
        <v>3</v>
      </c>
      <c r="I270" s="2">
        <v>22793295</v>
      </c>
      <c r="J270" s="2" t="s">
        <v>188</v>
      </c>
      <c r="K270" s="2" t="s">
        <v>58</v>
      </c>
      <c r="L270" s="2" t="s">
        <v>254</v>
      </c>
      <c r="M270" s="2" t="s">
        <v>303</v>
      </c>
      <c r="N270" s="2" t="s">
        <v>254</v>
      </c>
      <c r="O270" s="2" t="s">
        <v>256</v>
      </c>
      <c r="P270" s="2" t="s">
        <v>257</v>
      </c>
      <c r="Q270" s="2" t="s">
        <v>258</v>
      </c>
      <c r="R270" s="2" t="s">
        <v>259</v>
      </c>
      <c r="S270" s="2" t="s">
        <v>260</v>
      </c>
      <c r="X270" s="2" t="s">
        <v>268</v>
      </c>
      <c r="Y270" s="2" t="s">
        <v>280</v>
      </c>
      <c r="Z270" s="2" t="s">
        <v>263</v>
      </c>
      <c r="AA270" s="2" t="s">
        <v>280</v>
      </c>
      <c r="AB270" s="2">
        <v>1</v>
      </c>
      <c r="AO270" s="2" t="s">
        <v>271</v>
      </c>
      <c r="AP270" s="2" t="s">
        <v>290</v>
      </c>
    </row>
    <row r="271" spans="1:42">
      <c r="A271" s="2">
        <v>312</v>
      </c>
      <c r="C271" s="2" t="s">
        <v>2</v>
      </c>
      <c r="D271" s="2">
        <v>38</v>
      </c>
      <c r="E271" s="2" t="s">
        <v>266</v>
      </c>
      <c r="F271" s="2" t="s">
        <v>267</v>
      </c>
      <c r="G271" s="2" t="s">
        <v>252</v>
      </c>
      <c r="H271" s="2">
        <v>0</v>
      </c>
      <c r="I271" s="2" t="s">
        <v>478</v>
      </c>
      <c r="J271" s="2" t="s">
        <v>188</v>
      </c>
      <c r="K271" s="2" t="s">
        <v>113</v>
      </c>
      <c r="L271" s="2" t="s">
        <v>254</v>
      </c>
      <c r="M271" s="2" t="s">
        <v>303</v>
      </c>
      <c r="N271" s="2" t="s">
        <v>300</v>
      </c>
      <c r="O271" s="2" t="s">
        <v>256</v>
      </c>
      <c r="X271" s="2" t="s">
        <v>275</v>
      </c>
      <c r="Y271" s="2" t="s">
        <v>304</v>
      </c>
      <c r="Z271" s="2" t="s">
        <v>302</v>
      </c>
      <c r="AA271" s="2" t="s">
        <v>280</v>
      </c>
      <c r="AF271" s="2">
        <v>1</v>
      </c>
      <c r="AO271" s="2" t="s">
        <v>310</v>
      </c>
      <c r="AP271" s="2">
        <v>20</v>
      </c>
    </row>
    <row r="272" spans="1:42">
      <c r="A272" s="2">
        <v>313</v>
      </c>
      <c r="C272" s="2" t="s">
        <v>2</v>
      </c>
      <c r="D272" s="2">
        <v>20</v>
      </c>
      <c r="E272" s="2" t="s">
        <v>250</v>
      </c>
      <c r="F272" s="2" t="s">
        <v>332</v>
      </c>
      <c r="G272" s="2" t="s">
        <v>252</v>
      </c>
      <c r="H272" s="2">
        <v>3</v>
      </c>
      <c r="I272" s="2">
        <v>22755340</v>
      </c>
      <c r="J272" s="2" t="s">
        <v>188</v>
      </c>
      <c r="K272" s="2" t="s">
        <v>56</v>
      </c>
      <c r="L272" s="2" t="s">
        <v>254</v>
      </c>
      <c r="M272" s="2" t="s">
        <v>303</v>
      </c>
      <c r="N272" s="2" t="s">
        <v>254</v>
      </c>
      <c r="O272" s="2" t="s">
        <v>256</v>
      </c>
      <c r="P272" s="2" t="s">
        <v>257</v>
      </c>
      <c r="Q272" s="2" t="s">
        <v>258</v>
      </c>
      <c r="R272" s="2" t="s">
        <v>259</v>
      </c>
      <c r="S272" s="2" t="s">
        <v>260</v>
      </c>
      <c r="X272" s="2" t="s">
        <v>275</v>
      </c>
      <c r="Y272" s="2" t="s">
        <v>269</v>
      </c>
      <c r="Z272" s="2" t="s">
        <v>270</v>
      </c>
      <c r="AA272" s="2" t="s">
        <v>264</v>
      </c>
      <c r="AG272" s="2">
        <v>1</v>
      </c>
      <c r="AO272" s="2" t="s">
        <v>310</v>
      </c>
      <c r="AP272" s="2" t="s">
        <v>290</v>
      </c>
    </row>
    <row r="273" spans="1:42">
      <c r="A273" s="2">
        <v>314</v>
      </c>
      <c r="C273" s="2" t="s">
        <v>2</v>
      </c>
      <c r="D273" s="2">
        <v>20</v>
      </c>
      <c r="E273" s="2" t="s">
        <v>266</v>
      </c>
      <c r="F273" s="2" t="s">
        <v>295</v>
      </c>
      <c r="G273" s="2" t="s">
        <v>252</v>
      </c>
      <c r="H273" s="2">
        <v>2</v>
      </c>
      <c r="I273" s="2">
        <v>22750280</v>
      </c>
      <c r="J273" s="2" t="s">
        <v>188</v>
      </c>
      <c r="K273" s="2" t="s">
        <v>91</v>
      </c>
      <c r="L273" s="2" t="s">
        <v>254</v>
      </c>
      <c r="M273" s="2" t="s">
        <v>255</v>
      </c>
      <c r="N273" s="2" t="s">
        <v>254</v>
      </c>
      <c r="O273" s="2" t="s">
        <v>256</v>
      </c>
      <c r="P273" s="2" t="s">
        <v>257</v>
      </c>
      <c r="Q273" s="2" t="s">
        <v>258</v>
      </c>
      <c r="R273" s="2" t="s">
        <v>259</v>
      </c>
      <c r="S273" s="2" t="s">
        <v>260</v>
      </c>
      <c r="X273" s="2" t="s">
        <v>275</v>
      </c>
      <c r="Y273" s="2" t="s">
        <v>280</v>
      </c>
      <c r="Z273" s="2" t="s">
        <v>302</v>
      </c>
      <c r="AA273" s="2" t="s">
        <v>280</v>
      </c>
      <c r="AB273" s="2">
        <v>1</v>
      </c>
      <c r="AC273" s="2">
        <v>1</v>
      </c>
      <c r="AO273" s="2" t="s">
        <v>310</v>
      </c>
      <c r="AP273" s="2" t="s">
        <v>290</v>
      </c>
    </row>
    <row r="274" spans="1:42">
      <c r="A274" s="2">
        <v>315</v>
      </c>
      <c r="C274" s="2" t="s">
        <v>2</v>
      </c>
      <c r="D274" s="2">
        <v>18</v>
      </c>
      <c r="E274" s="2" t="s">
        <v>266</v>
      </c>
      <c r="F274" s="2" t="s">
        <v>322</v>
      </c>
      <c r="G274" s="2" t="s">
        <v>277</v>
      </c>
      <c r="I274" s="2">
        <v>21361000</v>
      </c>
      <c r="J274" s="2" t="s">
        <v>188</v>
      </c>
      <c r="K274" s="2" t="s">
        <v>167</v>
      </c>
      <c r="L274" s="2" t="s">
        <v>254</v>
      </c>
      <c r="M274" s="2" t="s">
        <v>328</v>
      </c>
      <c r="N274" s="2" t="s">
        <v>254</v>
      </c>
      <c r="O274" s="2" t="s">
        <v>256</v>
      </c>
      <c r="P274" s="2" t="s">
        <v>257</v>
      </c>
      <c r="Q274" s="2" t="s">
        <v>258</v>
      </c>
      <c r="R274" s="2" t="s">
        <v>259</v>
      </c>
      <c r="S274" s="2" t="s">
        <v>260</v>
      </c>
      <c r="X274" s="2" t="s">
        <v>268</v>
      </c>
      <c r="Y274" s="2" t="s">
        <v>262</v>
      </c>
      <c r="Z274" s="2" t="s">
        <v>316</v>
      </c>
      <c r="AA274" s="2" t="s">
        <v>264</v>
      </c>
      <c r="AI274" s="2">
        <v>1</v>
      </c>
      <c r="AO274" s="2" t="s">
        <v>265</v>
      </c>
      <c r="AP274" s="2">
        <v>35</v>
      </c>
    </row>
    <row r="275" spans="1:42">
      <c r="A275" s="2">
        <v>316</v>
      </c>
      <c r="B275" s="2">
        <v>21042</v>
      </c>
      <c r="C275" s="2" t="s">
        <v>2</v>
      </c>
      <c r="D275" s="2">
        <v>20</v>
      </c>
      <c r="E275" s="2" t="s">
        <v>250</v>
      </c>
      <c r="F275" s="2" t="s">
        <v>308</v>
      </c>
      <c r="G275" s="2" t="s">
        <v>277</v>
      </c>
      <c r="I275" s="2" t="s">
        <v>479</v>
      </c>
      <c r="J275" s="2" t="s">
        <v>188</v>
      </c>
      <c r="K275" s="2" t="s">
        <v>169</v>
      </c>
      <c r="L275" s="2" t="s">
        <v>254</v>
      </c>
      <c r="M275" s="2" t="s">
        <v>255</v>
      </c>
      <c r="N275" s="2" t="s">
        <v>254</v>
      </c>
      <c r="O275" s="2" t="s">
        <v>256</v>
      </c>
      <c r="P275" s="2" t="s">
        <v>257</v>
      </c>
      <c r="Q275" s="2" t="s">
        <v>258</v>
      </c>
      <c r="R275" s="2" t="s">
        <v>259</v>
      </c>
      <c r="S275" s="2" t="s">
        <v>260</v>
      </c>
      <c r="X275" s="2" t="s">
        <v>275</v>
      </c>
      <c r="Y275" s="2" t="s">
        <v>262</v>
      </c>
      <c r="Z275" s="2" t="s">
        <v>316</v>
      </c>
      <c r="AA275" s="2" t="s">
        <v>262</v>
      </c>
      <c r="AH275" s="2">
        <v>1</v>
      </c>
      <c r="AI275" s="2">
        <v>1</v>
      </c>
      <c r="AO275" s="2" t="s">
        <v>265</v>
      </c>
      <c r="AP275" s="2">
        <v>30</v>
      </c>
    </row>
    <row r="276" spans="1:42">
      <c r="A276" s="2">
        <v>317</v>
      </c>
      <c r="C276" s="2" t="s">
        <v>2</v>
      </c>
      <c r="D276" s="2">
        <v>22</v>
      </c>
      <c r="E276" s="2" t="s">
        <v>266</v>
      </c>
      <c r="F276" s="2" t="s">
        <v>353</v>
      </c>
      <c r="G276" s="2" t="s">
        <v>252</v>
      </c>
      <c r="H276" s="2">
        <v>2</v>
      </c>
      <c r="I276" s="2">
        <v>21920370</v>
      </c>
      <c r="J276" s="2" t="s">
        <v>188</v>
      </c>
      <c r="K276" s="2" t="s">
        <v>135</v>
      </c>
      <c r="L276" s="2" t="s">
        <v>254</v>
      </c>
      <c r="M276" s="2" t="s">
        <v>303</v>
      </c>
      <c r="N276" s="2" t="s">
        <v>254</v>
      </c>
      <c r="P276" s="2" t="s">
        <v>257</v>
      </c>
      <c r="Q276" s="2" t="s">
        <v>258</v>
      </c>
      <c r="R276" s="2" t="s">
        <v>259</v>
      </c>
      <c r="S276" s="2" t="s">
        <v>260</v>
      </c>
      <c r="X276" s="2" t="s">
        <v>302</v>
      </c>
      <c r="Y276" s="2" t="s">
        <v>288</v>
      </c>
      <c r="Z276" s="2" t="s">
        <v>347</v>
      </c>
      <c r="AA276" s="2" t="s">
        <v>304</v>
      </c>
      <c r="AB276" s="2">
        <v>1</v>
      </c>
      <c r="AF276" s="2">
        <v>1</v>
      </c>
      <c r="AH276" s="2">
        <v>1</v>
      </c>
      <c r="AO276" s="2" t="s">
        <v>294</v>
      </c>
      <c r="AP276" s="2">
        <v>20</v>
      </c>
    </row>
    <row r="277" spans="1:42">
      <c r="A277" s="2">
        <v>318</v>
      </c>
      <c r="C277" s="2" t="s">
        <v>2</v>
      </c>
      <c r="D277" s="2">
        <v>23</v>
      </c>
      <c r="E277" s="2" t="s">
        <v>250</v>
      </c>
      <c r="F277" s="2" t="s">
        <v>308</v>
      </c>
      <c r="G277" s="2" t="s">
        <v>277</v>
      </c>
      <c r="I277" s="2">
        <v>21910173</v>
      </c>
      <c r="J277" s="2" t="s">
        <v>188</v>
      </c>
      <c r="K277" s="2" t="s">
        <v>325</v>
      </c>
      <c r="L277" s="2" t="s">
        <v>300</v>
      </c>
      <c r="M277" s="2" t="s">
        <v>255</v>
      </c>
      <c r="N277" s="2" t="s">
        <v>254</v>
      </c>
      <c r="O277" s="2" t="s">
        <v>256</v>
      </c>
      <c r="P277" s="2" t="s">
        <v>257</v>
      </c>
      <c r="Q277" s="2" t="s">
        <v>258</v>
      </c>
      <c r="R277" s="2" t="s">
        <v>259</v>
      </c>
      <c r="S277" s="2" t="s">
        <v>260</v>
      </c>
      <c r="X277" s="2" t="s">
        <v>285</v>
      </c>
      <c r="Y277" s="2" t="s">
        <v>264</v>
      </c>
      <c r="Z277" s="2" t="s">
        <v>321</v>
      </c>
      <c r="AA277" s="2" t="s">
        <v>262</v>
      </c>
      <c r="AF277" s="2">
        <v>1</v>
      </c>
      <c r="AH277" s="2">
        <v>1</v>
      </c>
      <c r="AO277" s="2" t="s">
        <v>265</v>
      </c>
      <c r="AP277" s="2">
        <v>15</v>
      </c>
    </row>
    <row r="278" spans="1:42">
      <c r="A278" s="2">
        <v>319</v>
      </c>
      <c r="C278" s="2" t="s">
        <v>2</v>
      </c>
      <c r="D278" s="2">
        <v>20</v>
      </c>
      <c r="E278" s="2" t="s">
        <v>266</v>
      </c>
      <c r="F278" s="2" t="s">
        <v>322</v>
      </c>
      <c r="G278" s="2" t="s">
        <v>277</v>
      </c>
      <c r="I278" s="2" t="s">
        <v>480</v>
      </c>
      <c r="J278" s="2" t="s">
        <v>188</v>
      </c>
      <c r="K278" s="2" t="s">
        <v>160</v>
      </c>
      <c r="L278" s="2" t="s">
        <v>254</v>
      </c>
      <c r="M278" s="2" t="s">
        <v>19</v>
      </c>
      <c r="N278" s="2" t="s">
        <v>254</v>
      </c>
      <c r="O278" s="2" t="s">
        <v>256</v>
      </c>
      <c r="P278" s="2" t="s">
        <v>257</v>
      </c>
      <c r="Q278" s="2" t="s">
        <v>258</v>
      </c>
      <c r="R278" s="2" t="s">
        <v>259</v>
      </c>
      <c r="X278" s="2" t="s">
        <v>309</v>
      </c>
      <c r="Y278" s="2" t="s">
        <v>293</v>
      </c>
      <c r="Z278" s="2" t="s">
        <v>263</v>
      </c>
      <c r="AA278" s="2" t="s">
        <v>280</v>
      </c>
      <c r="AG278" s="2">
        <v>1</v>
      </c>
      <c r="AO278" s="2" t="s">
        <v>282</v>
      </c>
      <c r="AP278" s="2" t="s">
        <v>290</v>
      </c>
    </row>
    <row r="279" spans="1:42">
      <c r="A279" s="2">
        <v>320</v>
      </c>
      <c r="C279" s="2" t="s">
        <v>2</v>
      </c>
      <c r="D279" s="2">
        <v>22</v>
      </c>
      <c r="E279" s="2" t="s">
        <v>266</v>
      </c>
      <c r="F279" s="2" t="s">
        <v>267</v>
      </c>
      <c r="G279" s="2" t="s">
        <v>252</v>
      </c>
      <c r="H279" s="2">
        <v>2</v>
      </c>
      <c r="I279" s="2" t="s">
        <v>481</v>
      </c>
      <c r="J279" s="2" t="s">
        <v>188</v>
      </c>
      <c r="K279" s="2" t="s">
        <v>160</v>
      </c>
      <c r="L279" s="2" t="s">
        <v>254</v>
      </c>
      <c r="M279" s="2" t="s">
        <v>303</v>
      </c>
      <c r="N279" s="2" t="s">
        <v>254</v>
      </c>
      <c r="O279" s="2" t="s">
        <v>256</v>
      </c>
      <c r="P279" s="2" t="s">
        <v>257</v>
      </c>
      <c r="Q279" s="2" t="s">
        <v>258</v>
      </c>
      <c r="R279" s="2" t="s">
        <v>259</v>
      </c>
      <c r="S279" s="2" t="s">
        <v>260</v>
      </c>
      <c r="X279" s="2" t="s">
        <v>261</v>
      </c>
      <c r="Y279" s="2" t="s">
        <v>281</v>
      </c>
      <c r="Z279" s="2" t="s">
        <v>321</v>
      </c>
      <c r="AA279" s="2" t="s">
        <v>262</v>
      </c>
      <c r="AG279" s="2">
        <v>1</v>
      </c>
      <c r="AO279" s="2" t="s">
        <v>294</v>
      </c>
      <c r="AP279" s="2">
        <v>30</v>
      </c>
    </row>
    <row r="280" spans="1:42">
      <c r="A280" s="2">
        <v>321</v>
      </c>
      <c r="B280" s="2">
        <v>22775</v>
      </c>
      <c r="C280" s="2" t="s">
        <v>2</v>
      </c>
      <c r="D280" s="2">
        <v>19</v>
      </c>
      <c r="E280" s="2" t="s">
        <v>250</v>
      </c>
      <c r="F280" s="2" t="s">
        <v>267</v>
      </c>
      <c r="G280" s="2" t="s">
        <v>252</v>
      </c>
      <c r="H280" s="2">
        <v>1</v>
      </c>
      <c r="I280" s="2">
        <v>22775040</v>
      </c>
      <c r="J280" s="2" t="s">
        <v>188</v>
      </c>
      <c r="K280" s="2" t="s">
        <v>58</v>
      </c>
      <c r="L280" s="2" t="s">
        <v>254</v>
      </c>
      <c r="M280" s="2" t="s">
        <v>328</v>
      </c>
      <c r="N280" s="2" t="s">
        <v>254</v>
      </c>
      <c r="O280" s="2" t="s">
        <v>256</v>
      </c>
      <c r="P280" s="2" t="s">
        <v>257</v>
      </c>
      <c r="Q280" s="2" t="s">
        <v>258</v>
      </c>
      <c r="R280" s="2" t="s">
        <v>259</v>
      </c>
      <c r="S280" s="2" t="s">
        <v>260</v>
      </c>
      <c r="X280" s="2" t="s">
        <v>261</v>
      </c>
      <c r="Y280" s="2" t="s">
        <v>262</v>
      </c>
      <c r="Z280" s="2" t="s">
        <v>263</v>
      </c>
      <c r="AA280" s="2" t="s">
        <v>262</v>
      </c>
      <c r="AH280" s="2">
        <v>1</v>
      </c>
      <c r="AI280" s="2">
        <v>1</v>
      </c>
      <c r="AO280" s="2" t="s">
        <v>265</v>
      </c>
      <c r="AP280" s="2">
        <v>15</v>
      </c>
    </row>
    <row r="281" spans="1:42">
      <c r="A281" s="2">
        <v>322</v>
      </c>
      <c r="C281" s="2" t="s">
        <v>2</v>
      </c>
      <c r="D281" s="2">
        <v>19</v>
      </c>
      <c r="E281" s="2" t="s">
        <v>266</v>
      </c>
      <c r="F281" s="2" t="s">
        <v>295</v>
      </c>
      <c r="G281" s="2" t="s">
        <v>277</v>
      </c>
      <c r="I281" s="2">
        <v>21931576</v>
      </c>
      <c r="J281" s="2" t="s">
        <v>188</v>
      </c>
      <c r="K281" s="2" t="s">
        <v>135</v>
      </c>
      <c r="L281" s="2" t="s">
        <v>254</v>
      </c>
      <c r="M281" s="2" t="s">
        <v>255</v>
      </c>
      <c r="N281" s="2" t="s">
        <v>254</v>
      </c>
      <c r="O281" s="2" t="s">
        <v>256</v>
      </c>
      <c r="P281" s="2" t="s">
        <v>257</v>
      </c>
      <c r="Q281" s="2" t="s">
        <v>258</v>
      </c>
      <c r="R281" s="2" t="s">
        <v>259</v>
      </c>
      <c r="S281" s="2" t="s">
        <v>260</v>
      </c>
      <c r="X281" s="2" t="s">
        <v>275</v>
      </c>
      <c r="Y281" s="2" t="s">
        <v>288</v>
      </c>
      <c r="Z281" s="2" t="s">
        <v>309</v>
      </c>
      <c r="AA281" s="2" t="s">
        <v>304</v>
      </c>
      <c r="AC281" s="2">
        <v>1</v>
      </c>
      <c r="AF281" s="2">
        <v>1</v>
      </c>
      <c r="AG281" s="2">
        <v>1</v>
      </c>
      <c r="AH281" s="2">
        <v>1</v>
      </c>
      <c r="AO281" s="2" t="s">
        <v>289</v>
      </c>
      <c r="AP281" s="2" t="s">
        <v>290</v>
      </c>
    </row>
    <row r="282" spans="1:42">
      <c r="A282" s="2">
        <v>323</v>
      </c>
      <c r="C282" s="2" t="s">
        <v>2</v>
      </c>
      <c r="D282" s="2">
        <v>19</v>
      </c>
      <c r="E282" s="2" t="s">
        <v>266</v>
      </c>
      <c r="F282" s="2" t="s">
        <v>308</v>
      </c>
      <c r="G282" s="2" t="s">
        <v>277</v>
      </c>
      <c r="I282" s="2" t="s">
        <v>482</v>
      </c>
      <c r="J282" s="2" t="s">
        <v>188</v>
      </c>
      <c r="K282" s="2" t="s">
        <v>107</v>
      </c>
      <c r="L282" s="2" t="s">
        <v>254</v>
      </c>
      <c r="M282" s="2" t="s">
        <v>303</v>
      </c>
      <c r="N282" s="2" t="s">
        <v>254</v>
      </c>
      <c r="O282" s="2" t="s">
        <v>256</v>
      </c>
      <c r="P282" s="2" t="s">
        <v>257</v>
      </c>
      <c r="Q282" s="2" t="s">
        <v>258</v>
      </c>
      <c r="R282" s="2" t="s">
        <v>259</v>
      </c>
      <c r="S282" s="2" t="s">
        <v>260</v>
      </c>
      <c r="X282" s="2" t="s">
        <v>268</v>
      </c>
      <c r="Y282" s="2" t="s">
        <v>262</v>
      </c>
      <c r="Z282" s="2" t="s">
        <v>347</v>
      </c>
      <c r="AA282" s="2" t="s">
        <v>293</v>
      </c>
      <c r="AH282" s="2">
        <v>1</v>
      </c>
      <c r="AI282" s="2">
        <v>1</v>
      </c>
      <c r="AO282" s="2" t="s">
        <v>276</v>
      </c>
      <c r="AP282" s="2">
        <v>5</v>
      </c>
    </row>
    <row r="283" spans="1:42">
      <c r="A283" s="2">
        <v>324</v>
      </c>
      <c r="C283" s="2" t="s">
        <v>2</v>
      </c>
      <c r="D283" s="2">
        <v>31</v>
      </c>
      <c r="E283" s="2" t="s">
        <v>250</v>
      </c>
      <c r="F283" s="2" t="s">
        <v>308</v>
      </c>
      <c r="G283" s="2" t="s">
        <v>277</v>
      </c>
      <c r="I283" s="2">
        <v>23060000</v>
      </c>
      <c r="J283" s="2" t="s">
        <v>188</v>
      </c>
      <c r="K283" s="2" t="s">
        <v>483</v>
      </c>
      <c r="L283" s="2" t="s">
        <v>254</v>
      </c>
      <c r="M283" s="2" t="s">
        <v>312</v>
      </c>
      <c r="N283" s="2" t="s">
        <v>254</v>
      </c>
      <c r="O283" s="2" t="s">
        <v>256</v>
      </c>
      <c r="P283" s="2" t="s">
        <v>257</v>
      </c>
      <c r="Q283" s="2" t="s">
        <v>258</v>
      </c>
      <c r="R283" s="2" t="s">
        <v>259</v>
      </c>
      <c r="S283" s="2" t="s">
        <v>260</v>
      </c>
      <c r="X283" s="2" t="s">
        <v>268</v>
      </c>
      <c r="Y283" s="2" t="s">
        <v>338</v>
      </c>
      <c r="Z283" s="2" t="s">
        <v>270</v>
      </c>
      <c r="AA283" s="2" t="s">
        <v>315</v>
      </c>
      <c r="AG283" s="2">
        <v>1</v>
      </c>
      <c r="AO283" s="2" t="s">
        <v>282</v>
      </c>
      <c r="AP283" s="2">
        <v>10</v>
      </c>
    </row>
    <row r="284" spans="1:42">
      <c r="A284" s="2">
        <v>325</v>
      </c>
      <c r="B284" s="2">
        <v>21545</v>
      </c>
      <c r="C284" s="2" t="s">
        <v>2</v>
      </c>
      <c r="D284" s="2">
        <v>19</v>
      </c>
      <c r="E284" s="2" t="s">
        <v>250</v>
      </c>
      <c r="F284" s="2" t="s">
        <v>353</v>
      </c>
      <c r="G284" s="2" t="s">
        <v>277</v>
      </c>
      <c r="I284" s="2" t="s">
        <v>484</v>
      </c>
      <c r="J284" s="2" t="s">
        <v>188</v>
      </c>
      <c r="K284" s="2" t="s">
        <v>148</v>
      </c>
      <c r="L284" s="2" t="s">
        <v>254</v>
      </c>
      <c r="M284" s="2" t="s">
        <v>328</v>
      </c>
      <c r="N284" s="2" t="s">
        <v>254</v>
      </c>
      <c r="O284" s="2" t="s">
        <v>256</v>
      </c>
      <c r="P284" s="2" t="s">
        <v>257</v>
      </c>
      <c r="Q284" s="2" t="s">
        <v>258</v>
      </c>
      <c r="R284" s="2" t="s">
        <v>259</v>
      </c>
      <c r="S284" s="2" t="s">
        <v>260</v>
      </c>
      <c r="X284" s="2" t="s">
        <v>275</v>
      </c>
      <c r="Y284" s="2" t="s">
        <v>297</v>
      </c>
      <c r="Z284" s="2" t="s">
        <v>285</v>
      </c>
      <c r="AA284" s="2" t="s">
        <v>297</v>
      </c>
      <c r="AC284" s="2">
        <v>1</v>
      </c>
      <c r="AF284" s="2">
        <v>1</v>
      </c>
      <c r="AH284" s="2">
        <v>1</v>
      </c>
      <c r="AI284" s="2">
        <v>1</v>
      </c>
      <c r="AO284" s="2" t="s">
        <v>271</v>
      </c>
      <c r="AP284" s="2">
        <v>15</v>
      </c>
    </row>
    <row r="285" spans="1:42">
      <c r="A285" s="2">
        <v>326</v>
      </c>
      <c r="C285" s="2" t="s">
        <v>2</v>
      </c>
      <c r="D285" s="2">
        <v>20</v>
      </c>
      <c r="E285" s="2" t="s">
        <v>266</v>
      </c>
      <c r="F285" s="2" t="s">
        <v>279</v>
      </c>
      <c r="G285" s="2" t="s">
        <v>252</v>
      </c>
      <c r="H285" s="2">
        <v>0</v>
      </c>
      <c r="I285" s="2">
        <v>22040001</v>
      </c>
      <c r="J285" s="2" t="s">
        <v>188</v>
      </c>
      <c r="K285" s="2" t="s">
        <v>80</v>
      </c>
      <c r="L285" s="2" t="s">
        <v>254</v>
      </c>
      <c r="M285" s="2" t="s">
        <v>255</v>
      </c>
      <c r="N285" s="2" t="s">
        <v>254</v>
      </c>
      <c r="P285" s="2" t="s">
        <v>257</v>
      </c>
      <c r="R285" s="2" t="s">
        <v>259</v>
      </c>
      <c r="S285" s="2" t="s">
        <v>260</v>
      </c>
      <c r="X285" s="2" t="s">
        <v>261</v>
      </c>
      <c r="Y285" s="2" t="s">
        <v>293</v>
      </c>
      <c r="Z285" s="2" t="s">
        <v>302</v>
      </c>
      <c r="AA285" s="2" t="s">
        <v>280</v>
      </c>
      <c r="AF285" s="2">
        <v>1</v>
      </c>
      <c r="AO285" s="2" t="s">
        <v>289</v>
      </c>
      <c r="AP285" s="2">
        <v>5</v>
      </c>
    </row>
    <row r="286" spans="1:42">
      <c r="A286" s="2">
        <v>327</v>
      </c>
      <c r="C286" s="2" t="s">
        <v>2</v>
      </c>
      <c r="D286" s="2">
        <v>24</v>
      </c>
      <c r="E286" s="2" t="s">
        <v>266</v>
      </c>
      <c r="F286" s="2" t="s">
        <v>371</v>
      </c>
      <c r="G286" s="2" t="s">
        <v>252</v>
      </c>
      <c r="H286" s="2">
        <v>2</v>
      </c>
      <c r="I286" s="2">
        <v>26255230</v>
      </c>
      <c r="J286" s="2" t="s">
        <v>179</v>
      </c>
      <c r="L286" s="2" t="s">
        <v>254</v>
      </c>
      <c r="M286" s="2" t="s">
        <v>328</v>
      </c>
      <c r="N286" s="2" t="s">
        <v>254</v>
      </c>
      <c r="O286" s="2" t="s">
        <v>256</v>
      </c>
      <c r="P286" s="2" t="s">
        <v>257</v>
      </c>
      <c r="Q286" s="2" t="s">
        <v>258</v>
      </c>
      <c r="R286" s="2" t="s">
        <v>259</v>
      </c>
      <c r="S286" s="2" t="s">
        <v>260</v>
      </c>
      <c r="X286" s="2" t="s">
        <v>296</v>
      </c>
      <c r="Y286" s="2" t="s">
        <v>262</v>
      </c>
      <c r="Z286" s="2" t="s">
        <v>263</v>
      </c>
      <c r="AA286" s="2" t="s">
        <v>274</v>
      </c>
      <c r="AB286" s="2">
        <v>1</v>
      </c>
      <c r="AO286" s="2" t="s">
        <v>310</v>
      </c>
      <c r="AP286" s="2">
        <v>10</v>
      </c>
    </row>
    <row r="287" spans="1:42">
      <c r="A287" s="2">
        <v>328</v>
      </c>
      <c r="C287" s="2" t="s">
        <v>2</v>
      </c>
      <c r="D287" s="2">
        <v>23</v>
      </c>
      <c r="E287" s="2" t="s">
        <v>266</v>
      </c>
      <c r="F287" s="2" t="s">
        <v>371</v>
      </c>
      <c r="G287" s="2" t="s">
        <v>277</v>
      </c>
      <c r="I287" s="2" t="s">
        <v>485</v>
      </c>
      <c r="J287" s="2" t="s">
        <v>188</v>
      </c>
      <c r="K287" s="2" t="s">
        <v>123</v>
      </c>
      <c r="L287" s="2" t="s">
        <v>254</v>
      </c>
      <c r="M287" s="2" t="s">
        <v>328</v>
      </c>
      <c r="N287" s="2" t="s">
        <v>254</v>
      </c>
      <c r="O287" s="2" t="s">
        <v>256</v>
      </c>
      <c r="P287" s="2" t="s">
        <v>257</v>
      </c>
      <c r="Q287" s="2" t="s">
        <v>258</v>
      </c>
      <c r="R287" s="2" t="s">
        <v>259</v>
      </c>
      <c r="S287" s="2" t="s">
        <v>260</v>
      </c>
      <c r="X287" s="2" t="s">
        <v>275</v>
      </c>
      <c r="Y287" s="2" t="s">
        <v>281</v>
      </c>
      <c r="Z287" s="2" t="s">
        <v>270</v>
      </c>
      <c r="AA287" s="2" t="s">
        <v>338</v>
      </c>
      <c r="AG287" s="2">
        <v>1</v>
      </c>
      <c r="AO287" s="2" t="s">
        <v>265</v>
      </c>
      <c r="AP287" s="2">
        <v>15</v>
      </c>
    </row>
    <row r="288" spans="1:42">
      <c r="A288" s="2">
        <v>329</v>
      </c>
      <c r="B288" s="2">
        <v>21660</v>
      </c>
      <c r="C288" s="2" t="s">
        <v>2</v>
      </c>
      <c r="D288" s="2">
        <v>19</v>
      </c>
      <c r="E288" s="2" t="s">
        <v>266</v>
      </c>
      <c r="F288" s="2" t="s">
        <v>283</v>
      </c>
      <c r="G288" s="2" t="s">
        <v>277</v>
      </c>
      <c r="I288" s="2" t="s">
        <v>326</v>
      </c>
      <c r="J288" s="2" t="s">
        <v>188</v>
      </c>
      <c r="K288" s="2" t="s">
        <v>126</v>
      </c>
      <c r="L288" s="2" t="s">
        <v>254</v>
      </c>
      <c r="M288" s="2" t="s">
        <v>303</v>
      </c>
      <c r="N288" s="2" t="s">
        <v>254</v>
      </c>
      <c r="O288" s="2" t="s">
        <v>256</v>
      </c>
      <c r="P288" s="2" t="s">
        <v>257</v>
      </c>
      <c r="Q288" s="2" t="s">
        <v>258</v>
      </c>
      <c r="R288" s="2" t="s">
        <v>259</v>
      </c>
      <c r="S288" s="2" t="s">
        <v>260</v>
      </c>
      <c r="X288" s="2" t="s">
        <v>268</v>
      </c>
      <c r="Y288" s="2" t="s">
        <v>262</v>
      </c>
      <c r="Z288" s="2" t="s">
        <v>316</v>
      </c>
      <c r="AA288" s="2" t="s">
        <v>281</v>
      </c>
      <c r="AF288" s="2">
        <v>1</v>
      </c>
      <c r="AH288" s="2">
        <v>1</v>
      </c>
      <c r="AI288" s="2">
        <v>1</v>
      </c>
      <c r="AO288" s="2" t="s">
        <v>265</v>
      </c>
      <c r="AP288" s="2">
        <v>25</v>
      </c>
    </row>
    <row r="289" spans="1:42">
      <c r="A289" s="2">
        <v>330</v>
      </c>
      <c r="C289" s="2" t="s">
        <v>2</v>
      </c>
      <c r="D289" s="2">
        <v>21</v>
      </c>
      <c r="E289" s="2" t="s">
        <v>266</v>
      </c>
      <c r="F289" s="2" t="s">
        <v>308</v>
      </c>
      <c r="G289" s="2" t="s">
        <v>277</v>
      </c>
      <c r="I289" s="2">
        <v>21073060</v>
      </c>
      <c r="J289" s="2" t="s">
        <v>188</v>
      </c>
      <c r="K289" s="2" t="s">
        <v>125</v>
      </c>
      <c r="L289" s="2" t="s">
        <v>254</v>
      </c>
      <c r="M289" s="2" t="s">
        <v>303</v>
      </c>
      <c r="N289" s="2" t="s">
        <v>254</v>
      </c>
      <c r="O289" s="2" t="s">
        <v>256</v>
      </c>
      <c r="P289" s="2" t="s">
        <v>257</v>
      </c>
      <c r="Q289" s="2" t="s">
        <v>258</v>
      </c>
      <c r="R289" s="2" t="s">
        <v>259</v>
      </c>
      <c r="S289" s="2" t="s">
        <v>260</v>
      </c>
      <c r="X289" s="2" t="s">
        <v>268</v>
      </c>
      <c r="Y289" s="2" t="s">
        <v>304</v>
      </c>
      <c r="Z289" s="2" t="s">
        <v>270</v>
      </c>
      <c r="AA289" s="2" t="s">
        <v>304</v>
      </c>
      <c r="AH289" s="2">
        <v>1</v>
      </c>
      <c r="AI289" s="2">
        <v>1</v>
      </c>
      <c r="AO289" s="2" t="s">
        <v>265</v>
      </c>
      <c r="AP289" s="2">
        <v>20</v>
      </c>
    </row>
    <row r="290" spans="1:42">
      <c r="A290" s="2">
        <v>331</v>
      </c>
      <c r="C290" s="2" t="s">
        <v>2</v>
      </c>
      <c r="D290" s="2">
        <v>19</v>
      </c>
      <c r="E290" s="2" t="s">
        <v>250</v>
      </c>
      <c r="F290" s="2" t="s">
        <v>283</v>
      </c>
      <c r="G290" s="2" t="s">
        <v>277</v>
      </c>
      <c r="I290" s="2" t="s">
        <v>486</v>
      </c>
      <c r="J290" s="2" t="s">
        <v>178</v>
      </c>
      <c r="L290" s="2" t="s">
        <v>254</v>
      </c>
      <c r="M290" s="2" t="s">
        <v>255</v>
      </c>
      <c r="N290" s="2" t="s">
        <v>254</v>
      </c>
      <c r="O290" s="2" t="s">
        <v>256</v>
      </c>
      <c r="P290" s="2" t="s">
        <v>257</v>
      </c>
      <c r="Q290" s="2" t="s">
        <v>258</v>
      </c>
      <c r="R290" s="2" t="s">
        <v>259</v>
      </c>
      <c r="S290" s="2" t="s">
        <v>260</v>
      </c>
      <c r="X290" s="2" t="s">
        <v>268</v>
      </c>
      <c r="Y290" s="2" t="s">
        <v>281</v>
      </c>
      <c r="Z290" s="2" t="s">
        <v>302</v>
      </c>
      <c r="AA290" s="2" t="s">
        <v>286</v>
      </c>
      <c r="AF290" s="2">
        <v>1</v>
      </c>
      <c r="AO290" s="2" t="s">
        <v>282</v>
      </c>
      <c r="AP290" s="2">
        <v>10</v>
      </c>
    </row>
    <row r="291" spans="1:42">
      <c r="A291" s="2">
        <v>332</v>
      </c>
      <c r="C291" s="2" t="s">
        <v>2</v>
      </c>
      <c r="D291" s="2">
        <v>25</v>
      </c>
      <c r="E291" s="2" t="s">
        <v>266</v>
      </c>
      <c r="F291" s="2" t="s">
        <v>367</v>
      </c>
      <c r="G291" s="2" t="s">
        <v>252</v>
      </c>
      <c r="H291" s="2">
        <v>2</v>
      </c>
      <c r="I291" s="2">
        <v>22221011</v>
      </c>
      <c r="J291" s="2" t="s">
        <v>188</v>
      </c>
      <c r="K291" s="2" t="s">
        <v>73</v>
      </c>
      <c r="L291" s="2" t="s">
        <v>254</v>
      </c>
      <c r="M291" s="2" t="s">
        <v>255</v>
      </c>
      <c r="N291" s="2" t="s">
        <v>307</v>
      </c>
      <c r="O291" s="2" t="s">
        <v>256</v>
      </c>
      <c r="Q291" s="2" t="s">
        <v>258</v>
      </c>
      <c r="R291" s="2" t="s">
        <v>259</v>
      </c>
      <c r="S291" s="2" t="s">
        <v>260</v>
      </c>
      <c r="X291" s="2" t="s">
        <v>313</v>
      </c>
      <c r="Y291" s="2" t="s">
        <v>280</v>
      </c>
      <c r="Z291" s="2" t="s">
        <v>316</v>
      </c>
      <c r="AA291" s="2" t="s">
        <v>280</v>
      </c>
      <c r="AF291" s="2">
        <v>1</v>
      </c>
      <c r="AG291" s="2">
        <v>1</v>
      </c>
      <c r="AM291" s="2">
        <v>1</v>
      </c>
      <c r="AN291" s="2">
        <v>1</v>
      </c>
      <c r="AO291" s="2" t="s">
        <v>294</v>
      </c>
      <c r="AP291" s="2">
        <v>35</v>
      </c>
    </row>
    <row r="292" spans="1:42">
      <c r="A292" s="2">
        <v>334</v>
      </c>
      <c r="C292" s="2" t="s">
        <v>2</v>
      </c>
      <c r="D292" s="2">
        <v>27</v>
      </c>
      <c r="E292" s="2" t="s">
        <v>250</v>
      </c>
      <c r="F292" s="2" t="s">
        <v>308</v>
      </c>
      <c r="G292" s="2" t="s">
        <v>252</v>
      </c>
      <c r="H292" s="2">
        <v>1</v>
      </c>
      <c r="I292" s="2" t="s">
        <v>487</v>
      </c>
      <c r="J292" s="2" t="s">
        <v>188</v>
      </c>
      <c r="K292" s="2" t="s">
        <v>123</v>
      </c>
      <c r="L292" s="2" t="s">
        <v>254</v>
      </c>
      <c r="M292" s="2" t="s">
        <v>328</v>
      </c>
      <c r="N292" s="2" t="s">
        <v>300</v>
      </c>
      <c r="O292" s="2" t="s">
        <v>256</v>
      </c>
      <c r="P292" s="2" t="s">
        <v>257</v>
      </c>
      <c r="Q292" s="2" t="s">
        <v>258</v>
      </c>
      <c r="R292" s="2" t="s">
        <v>259</v>
      </c>
      <c r="X292" s="2" t="s">
        <v>275</v>
      </c>
      <c r="Y292" s="2" t="s">
        <v>293</v>
      </c>
      <c r="Z292" s="2" t="s">
        <v>301</v>
      </c>
      <c r="AA292" s="2" t="s">
        <v>280</v>
      </c>
      <c r="AB292" s="2">
        <v>1</v>
      </c>
      <c r="AC292" s="2">
        <v>1</v>
      </c>
      <c r="AE292" s="2">
        <v>1</v>
      </c>
      <c r="AO292" s="2" t="s">
        <v>318</v>
      </c>
      <c r="AP292" s="2" t="s">
        <v>290</v>
      </c>
    </row>
    <row r="293" spans="1:42">
      <c r="A293" s="2">
        <v>336</v>
      </c>
      <c r="C293" s="2" t="s">
        <v>2</v>
      </c>
      <c r="D293" s="2">
        <v>22</v>
      </c>
      <c r="E293" s="2" t="s">
        <v>266</v>
      </c>
      <c r="F293" s="2" t="s">
        <v>371</v>
      </c>
      <c r="G293" s="2" t="s">
        <v>252</v>
      </c>
      <c r="H293" s="2">
        <v>1</v>
      </c>
      <c r="I293" s="2" t="s">
        <v>488</v>
      </c>
      <c r="J293" s="2" t="s">
        <v>188</v>
      </c>
      <c r="K293" s="2" t="s">
        <v>80</v>
      </c>
      <c r="L293" s="2" t="s">
        <v>254</v>
      </c>
      <c r="M293" s="2" t="s">
        <v>328</v>
      </c>
      <c r="N293" s="2" t="s">
        <v>300</v>
      </c>
      <c r="P293" s="2" t="s">
        <v>257</v>
      </c>
      <c r="R293" s="2" t="s">
        <v>259</v>
      </c>
      <c r="S293" s="2" t="s">
        <v>260</v>
      </c>
      <c r="T293" s="2" t="s">
        <v>320</v>
      </c>
      <c r="X293" s="2" t="s">
        <v>268</v>
      </c>
      <c r="Y293" s="2" t="s">
        <v>262</v>
      </c>
      <c r="Z293" s="2" t="s">
        <v>270</v>
      </c>
      <c r="AA293" s="2" t="s">
        <v>264</v>
      </c>
      <c r="AB293" s="2">
        <v>1</v>
      </c>
      <c r="AG293" s="2">
        <v>1</v>
      </c>
      <c r="AO293" s="2" t="s">
        <v>282</v>
      </c>
      <c r="AP293" s="2">
        <v>30</v>
      </c>
    </row>
    <row r="294" spans="1:42">
      <c r="A294" s="2">
        <v>337</v>
      </c>
      <c r="C294" s="2" t="s">
        <v>2</v>
      </c>
      <c r="D294" s="2">
        <v>21</v>
      </c>
      <c r="E294" s="2" t="s">
        <v>266</v>
      </c>
      <c r="F294" s="2" t="s">
        <v>305</v>
      </c>
      <c r="G294" s="2" t="s">
        <v>252</v>
      </c>
      <c r="H294" s="2">
        <v>3</v>
      </c>
      <c r="I294" s="2" t="s">
        <v>489</v>
      </c>
      <c r="J294" s="2" t="s">
        <v>188</v>
      </c>
      <c r="K294" s="2" t="s">
        <v>58</v>
      </c>
      <c r="L294" s="2" t="s">
        <v>254</v>
      </c>
      <c r="M294" s="2" t="s">
        <v>303</v>
      </c>
      <c r="N294" s="2" t="s">
        <v>254</v>
      </c>
      <c r="O294" s="2" t="s">
        <v>256</v>
      </c>
      <c r="P294" s="2" t="s">
        <v>257</v>
      </c>
      <c r="Q294" s="2" t="s">
        <v>258</v>
      </c>
      <c r="R294" s="2" t="s">
        <v>259</v>
      </c>
      <c r="S294" s="2" t="s">
        <v>260</v>
      </c>
      <c r="X294" s="2" t="s">
        <v>275</v>
      </c>
      <c r="Y294" s="2" t="s">
        <v>293</v>
      </c>
      <c r="Z294" s="2" t="s">
        <v>263</v>
      </c>
      <c r="AA294" s="2" t="s">
        <v>281</v>
      </c>
      <c r="AB294" s="2">
        <v>1</v>
      </c>
      <c r="AO294" s="2" t="s">
        <v>276</v>
      </c>
      <c r="AP294" s="2">
        <v>10</v>
      </c>
    </row>
    <row r="295" spans="1:42">
      <c r="A295" s="2">
        <v>338</v>
      </c>
      <c r="C295" s="2" t="s">
        <v>2</v>
      </c>
      <c r="D295" s="2">
        <v>23</v>
      </c>
      <c r="E295" s="2" t="s">
        <v>266</v>
      </c>
      <c r="F295" s="2" t="s">
        <v>322</v>
      </c>
      <c r="G295" s="2" t="s">
        <v>277</v>
      </c>
      <c r="I295" s="2" t="s">
        <v>490</v>
      </c>
      <c r="J295" s="2" t="s">
        <v>188</v>
      </c>
      <c r="K295" s="2" t="s">
        <v>107</v>
      </c>
      <c r="L295" s="2" t="s">
        <v>254</v>
      </c>
      <c r="M295" s="2" t="s">
        <v>255</v>
      </c>
      <c r="N295" s="2" t="s">
        <v>254</v>
      </c>
      <c r="O295" s="2" t="s">
        <v>256</v>
      </c>
      <c r="P295" s="2" t="s">
        <v>257</v>
      </c>
      <c r="Q295" s="2" t="s">
        <v>258</v>
      </c>
      <c r="R295" s="2" t="s">
        <v>259</v>
      </c>
      <c r="S295" s="2" t="s">
        <v>260</v>
      </c>
      <c r="X295" s="2" t="s">
        <v>261</v>
      </c>
      <c r="Y295" s="2" t="s">
        <v>280</v>
      </c>
      <c r="Z295" s="2" t="s">
        <v>316</v>
      </c>
      <c r="AA295" s="2" t="s">
        <v>314</v>
      </c>
      <c r="AF295" s="2">
        <v>1</v>
      </c>
      <c r="AN295" s="2">
        <v>1</v>
      </c>
      <c r="AO295" s="2" t="s">
        <v>282</v>
      </c>
      <c r="AP295" s="2">
        <v>25</v>
      </c>
    </row>
    <row r="296" spans="1:42">
      <c r="A296" s="2">
        <v>339</v>
      </c>
      <c r="C296" s="2" t="s">
        <v>2</v>
      </c>
      <c r="D296" s="2">
        <v>19</v>
      </c>
      <c r="E296" s="2" t="s">
        <v>250</v>
      </c>
      <c r="F296" s="2" t="s">
        <v>322</v>
      </c>
      <c r="G296" s="2" t="s">
        <v>277</v>
      </c>
      <c r="I296" s="2" t="s">
        <v>491</v>
      </c>
      <c r="J296" s="2" t="s">
        <v>188</v>
      </c>
      <c r="K296" s="2" t="s">
        <v>67</v>
      </c>
      <c r="L296" s="2" t="s">
        <v>254</v>
      </c>
      <c r="M296" s="2" t="s">
        <v>255</v>
      </c>
      <c r="N296" s="2" t="s">
        <v>254</v>
      </c>
      <c r="O296" s="2" t="s">
        <v>256</v>
      </c>
      <c r="P296" s="2" t="s">
        <v>257</v>
      </c>
      <c r="Q296" s="2" t="s">
        <v>258</v>
      </c>
      <c r="R296" s="2" t="s">
        <v>259</v>
      </c>
      <c r="S296" s="2" t="s">
        <v>260</v>
      </c>
      <c r="T296" s="2" t="s">
        <v>320</v>
      </c>
      <c r="U296" s="2" t="s">
        <v>387</v>
      </c>
      <c r="X296" s="2" t="s">
        <v>275</v>
      </c>
      <c r="Y296" s="2" t="s">
        <v>297</v>
      </c>
      <c r="Z296" s="2" t="s">
        <v>313</v>
      </c>
      <c r="AA296" s="2" t="s">
        <v>297</v>
      </c>
      <c r="AF296" s="2">
        <v>1</v>
      </c>
      <c r="AG296" s="2">
        <v>1</v>
      </c>
      <c r="AH296" s="2">
        <v>1</v>
      </c>
      <c r="AN296" s="2">
        <v>1</v>
      </c>
      <c r="AO296" s="2" t="s">
        <v>289</v>
      </c>
      <c r="AP296" s="2">
        <v>15</v>
      </c>
    </row>
    <row r="297" spans="1:42">
      <c r="A297" s="2">
        <v>340</v>
      </c>
      <c r="C297" s="2" t="s">
        <v>2</v>
      </c>
      <c r="D297" s="2">
        <v>21</v>
      </c>
      <c r="E297" s="2" t="s">
        <v>250</v>
      </c>
      <c r="F297" s="2" t="s">
        <v>308</v>
      </c>
      <c r="G297" s="2" t="s">
        <v>277</v>
      </c>
      <c r="I297" s="2">
        <v>20221050</v>
      </c>
      <c r="J297" s="2" t="s">
        <v>188</v>
      </c>
      <c r="K297" s="2" t="s">
        <v>492</v>
      </c>
      <c r="L297" s="2" t="s">
        <v>254</v>
      </c>
      <c r="M297" s="2" t="s">
        <v>255</v>
      </c>
      <c r="N297" s="2" t="s">
        <v>254</v>
      </c>
      <c r="O297" s="2" t="s">
        <v>256</v>
      </c>
      <c r="P297" s="2" t="s">
        <v>257</v>
      </c>
      <c r="Q297" s="2" t="s">
        <v>258</v>
      </c>
      <c r="R297" s="2" t="s">
        <v>259</v>
      </c>
      <c r="S297" s="2" t="s">
        <v>260</v>
      </c>
      <c r="X297" s="2" t="s">
        <v>261</v>
      </c>
      <c r="Y297" s="2" t="s">
        <v>269</v>
      </c>
      <c r="Z297" s="2" t="s">
        <v>270</v>
      </c>
      <c r="AA297" s="2" t="s">
        <v>264</v>
      </c>
      <c r="AF297" s="2">
        <v>1</v>
      </c>
      <c r="AO297" s="2" t="s">
        <v>310</v>
      </c>
      <c r="AP297" s="2">
        <v>20</v>
      </c>
    </row>
    <row r="298" spans="1:42">
      <c r="A298" s="2">
        <v>341</v>
      </c>
      <c r="C298" s="2" t="s">
        <v>2</v>
      </c>
      <c r="D298" s="2">
        <v>23</v>
      </c>
      <c r="E298" s="2" t="s">
        <v>250</v>
      </c>
      <c r="F298" s="2" t="s">
        <v>251</v>
      </c>
      <c r="G298" s="2" t="s">
        <v>252</v>
      </c>
      <c r="H298" s="2">
        <v>3</v>
      </c>
      <c r="I298" s="2" t="s">
        <v>476</v>
      </c>
      <c r="J298" s="2" t="s">
        <v>178</v>
      </c>
      <c r="L298" s="2" t="s">
        <v>300</v>
      </c>
      <c r="M298" s="2" t="s">
        <v>328</v>
      </c>
      <c r="N298" s="2" t="s">
        <v>254</v>
      </c>
      <c r="O298" s="2" t="s">
        <v>256</v>
      </c>
      <c r="P298" s="2" t="s">
        <v>257</v>
      </c>
      <c r="Q298" s="2" t="s">
        <v>258</v>
      </c>
      <c r="R298" s="2" t="s">
        <v>259</v>
      </c>
      <c r="X298" s="2" t="s">
        <v>341</v>
      </c>
      <c r="Y298" s="2" t="s">
        <v>269</v>
      </c>
      <c r="Z298" s="2" t="s">
        <v>285</v>
      </c>
      <c r="AA298" s="2" t="s">
        <v>262</v>
      </c>
      <c r="AF298" s="2">
        <v>1</v>
      </c>
      <c r="AG298" s="2">
        <v>1</v>
      </c>
      <c r="AO298" s="2" t="s">
        <v>310</v>
      </c>
      <c r="AP298" s="2">
        <v>10</v>
      </c>
    </row>
    <row r="299" spans="1:42">
      <c r="A299" s="2">
        <v>342</v>
      </c>
      <c r="B299" s="2">
        <v>22795</v>
      </c>
      <c r="C299" s="2" t="s">
        <v>2</v>
      </c>
      <c r="D299" s="2">
        <v>21</v>
      </c>
      <c r="E299" s="2" t="s">
        <v>250</v>
      </c>
      <c r="F299" s="2" t="s">
        <v>295</v>
      </c>
      <c r="G299" s="2" t="s">
        <v>252</v>
      </c>
      <c r="H299" s="2">
        <v>0</v>
      </c>
      <c r="I299" s="2" t="s">
        <v>493</v>
      </c>
      <c r="J299" s="2" t="s">
        <v>188</v>
      </c>
      <c r="K299" s="2" t="s">
        <v>142</v>
      </c>
      <c r="L299" s="2" t="s">
        <v>254</v>
      </c>
      <c r="M299" s="2" t="s">
        <v>328</v>
      </c>
      <c r="N299" s="2" t="s">
        <v>254</v>
      </c>
      <c r="O299" s="2" t="s">
        <v>256</v>
      </c>
      <c r="P299" s="2" t="s">
        <v>257</v>
      </c>
      <c r="Q299" s="2" t="s">
        <v>258</v>
      </c>
      <c r="R299" s="2" t="s">
        <v>259</v>
      </c>
      <c r="S299" s="2" t="s">
        <v>260</v>
      </c>
      <c r="X299" s="2" t="s">
        <v>268</v>
      </c>
      <c r="Y299" s="2" t="s">
        <v>281</v>
      </c>
      <c r="Z299" s="2" t="s">
        <v>316</v>
      </c>
      <c r="AA299" s="2" t="s">
        <v>281</v>
      </c>
      <c r="AC299" s="2">
        <v>1</v>
      </c>
      <c r="AO299" s="2" t="s">
        <v>310</v>
      </c>
      <c r="AP299" s="2" t="s">
        <v>290</v>
      </c>
    </row>
    <row r="300" spans="1:42">
      <c r="A300" s="2">
        <v>343</v>
      </c>
      <c r="C300" s="2" t="s">
        <v>2</v>
      </c>
      <c r="D300" s="2">
        <v>25</v>
      </c>
      <c r="E300" s="2" t="s">
        <v>266</v>
      </c>
      <c r="F300" s="2" t="s">
        <v>279</v>
      </c>
      <c r="G300" s="2" t="s">
        <v>252</v>
      </c>
      <c r="H300" s="2">
        <v>2</v>
      </c>
      <c r="I300" s="2" t="s">
        <v>494</v>
      </c>
      <c r="J300" s="2" t="s">
        <v>188</v>
      </c>
      <c r="K300" s="2" t="s">
        <v>78</v>
      </c>
      <c r="L300" s="2" t="s">
        <v>254</v>
      </c>
      <c r="M300" s="2" t="s">
        <v>328</v>
      </c>
      <c r="N300" s="2" t="s">
        <v>254</v>
      </c>
      <c r="O300" s="2" t="s">
        <v>256</v>
      </c>
      <c r="P300" s="2" t="s">
        <v>257</v>
      </c>
      <c r="Q300" s="2" t="s">
        <v>258</v>
      </c>
      <c r="R300" s="2" t="s">
        <v>259</v>
      </c>
      <c r="S300" s="2" t="s">
        <v>260</v>
      </c>
      <c r="X300" s="2" t="s">
        <v>275</v>
      </c>
      <c r="Y300" s="2" t="s">
        <v>280</v>
      </c>
      <c r="Z300" s="2" t="s">
        <v>341</v>
      </c>
      <c r="AA300" s="2" t="s">
        <v>280</v>
      </c>
      <c r="AF300" s="2">
        <v>1</v>
      </c>
      <c r="AH300" s="2">
        <v>1</v>
      </c>
      <c r="AI300" s="2">
        <v>1</v>
      </c>
      <c r="AJ300" s="2">
        <v>1</v>
      </c>
      <c r="AO300" s="2" t="s">
        <v>310</v>
      </c>
      <c r="AP300" s="2">
        <v>10</v>
      </c>
    </row>
    <row r="301" spans="1:42">
      <c r="A301" s="2">
        <v>344</v>
      </c>
      <c r="B301" s="2">
        <v>23088</v>
      </c>
      <c r="C301" s="2" t="s">
        <v>2</v>
      </c>
      <c r="D301" s="2">
        <v>35</v>
      </c>
      <c r="E301" s="2" t="s">
        <v>266</v>
      </c>
      <c r="F301" s="2" t="s">
        <v>279</v>
      </c>
      <c r="G301" s="2" t="s">
        <v>277</v>
      </c>
      <c r="I301" s="2">
        <v>21830008</v>
      </c>
      <c r="J301" s="2" t="s">
        <v>188</v>
      </c>
      <c r="K301" s="2" t="s">
        <v>57</v>
      </c>
      <c r="L301" s="2" t="s">
        <v>300</v>
      </c>
      <c r="M301" s="2" t="s">
        <v>303</v>
      </c>
      <c r="N301" s="2" t="s">
        <v>254</v>
      </c>
      <c r="O301" s="2" t="s">
        <v>256</v>
      </c>
      <c r="Q301" s="2" t="s">
        <v>258</v>
      </c>
      <c r="X301" s="2" t="s">
        <v>263</v>
      </c>
      <c r="Y301" s="2" t="s">
        <v>281</v>
      </c>
      <c r="Z301" s="2" t="s">
        <v>347</v>
      </c>
      <c r="AA301" s="2" t="s">
        <v>338</v>
      </c>
      <c r="AF301" s="2">
        <v>1</v>
      </c>
      <c r="AG301" s="2">
        <v>1</v>
      </c>
      <c r="AH301" s="2">
        <v>1</v>
      </c>
      <c r="AI301" s="2">
        <v>1</v>
      </c>
      <c r="AO301" s="2" t="s">
        <v>289</v>
      </c>
      <c r="AP301" s="2">
        <v>25</v>
      </c>
    </row>
    <row r="302" spans="1:42">
      <c r="A302" s="2">
        <v>345</v>
      </c>
      <c r="C302" s="2" t="s">
        <v>2</v>
      </c>
      <c r="D302" s="2">
        <v>20</v>
      </c>
      <c r="E302" s="2" t="s">
        <v>266</v>
      </c>
      <c r="F302" s="2" t="s">
        <v>332</v>
      </c>
      <c r="G302" s="2" t="s">
        <v>277</v>
      </c>
      <c r="I302" s="2" t="s">
        <v>495</v>
      </c>
      <c r="J302" s="2" t="s">
        <v>188</v>
      </c>
      <c r="K302" s="2" t="s">
        <v>113</v>
      </c>
      <c r="L302" s="2" t="s">
        <v>254</v>
      </c>
      <c r="M302" s="2" t="s">
        <v>328</v>
      </c>
      <c r="N302" s="2" t="s">
        <v>254</v>
      </c>
      <c r="P302" s="2" t="s">
        <v>257</v>
      </c>
      <c r="Q302" s="2" t="s">
        <v>258</v>
      </c>
      <c r="R302" s="2" t="s">
        <v>259</v>
      </c>
      <c r="S302" s="2" t="s">
        <v>260</v>
      </c>
      <c r="X302" s="2" t="s">
        <v>275</v>
      </c>
      <c r="Y302" s="2" t="s">
        <v>269</v>
      </c>
      <c r="Z302" s="2" t="s">
        <v>263</v>
      </c>
      <c r="AA302" s="2" t="s">
        <v>281</v>
      </c>
      <c r="AC302" s="2">
        <v>1</v>
      </c>
      <c r="AF302" s="2">
        <v>1</v>
      </c>
      <c r="AO302" s="2" t="s">
        <v>374</v>
      </c>
      <c r="AP302" s="2">
        <v>60</v>
      </c>
    </row>
    <row r="303" spans="1:42">
      <c r="A303" s="2">
        <v>346</v>
      </c>
      <c r="C303" s="2" t="s">
        <v>2</v>
      </c>
      <c r="D303" s="2">
        <v>20</v>
      </c>
      <c r="E303" s="2" t="s">
        <v>266</v>
      </c>
      <c r="F303" s="2" t="s">
        <v>283</v>
      </c>
      <c r="G303" s="2" t="s">
        <v>277</v>
      </c>
      <c r="I303" s="2">
        <v>26193090</v>
      </c>
      <c r="J303" s="2" t="s">
        <v>177</v>
      </c>
      <c r="L303" s="2" t="s">
        <v>254</v>
      </c>
      <c r="M303" s="2" t="s">
        <v>328</v>
      </c>
      <c r="N303" s="2" t="s">
        <v>254</v>
      </c>
      <c r="O303" s="2" t="s">
        <v>256</v>
      </c>
      <c r="P303" s="2" t="s">
        <v>257</v>
      </c>
      <c r="Q303" s="2" t="s">
        <v>258</v>
      </c>
      <c r="R303" s="2" t="s">
        <v>259</v>
      </c>
      <c r="S303" s="2" t="s">
        <v>260</v>
      </c>
      <c r="X303" s="2" t="s">
        <v>302</v>
      </c>
      <c r="Y303" s="2" t="s">
        <v>281</v>
      </c>
      <c r="Z303" s="2" t="s">
        <v>263</v>
      </c>
      <c r="AA303" s="2" t="s">
        <v>274</v>
      </c>
      <c r="AG303" s="2">
        <v>1</v>
      </c>
      <c r="AO303" s="2" t="s">
        <v>271</v>
      </c>
      <c r="AP303" s="2">
        <v>5</v>
      </c>
    </row>
    <row r="304" spans="1:42">
      <c r="A304" s="2">
        <v>347</v>
      </c>
      <c r="C304" s="2" t="s">
        <v>2</v>
      </c>
      <c r="D304" s="2">
        <v>21</v>
      </c>
      <c r="E304" s="2" t="s">
        <v>266</v>
      </c>
      <c r="F304" s="2" t="s">
        <v>397</v>
      </c>
      <c r="G304" s="2" t="s">
        <v>277</v>
      </c>
      <c r="I304" s="2" t="s">
        <v>496</v>
      </c>
      <c r="J304" s="2" t="s">
        <v>188</v>
      </c>
      <c r="K304" s="2" t="s">
        <v>113</v>
      </c>
      <c r="L304" s="2" t="s">
        <v>254</v>
      </c>
      <c r="M304" s="2" t="s">
        <v>328</v>
      </c>
      <c r="N304" s="2" t="s">
        <v>254</v>
      </c>
      <c r="O304" s="2" t="s">
        <v>256</v>
      </c>
      <c r="P304" s="2" t="s">
        <v>257</v>
      </c>
      <c r="Q304" s="2" t="s">
        <v>258</v>
      </c>
      <c r="R304" s="2" t="s">
        <v>259</v>
      </c>
      <c r="S304" s="2" t="s">
        <v>260</v>
      </c>
      <c r="X304" s="2" t="s">
        <v>261</v>
      </c>
      <c r="Y304" s="2" t="s">
        <v>280</v>
      </c>
      <c r="Z304" s="2" t="s">
        <v>263</v>
      </c>
      <c r="AA304" s="2" t="s">
        <v>262</v>
      </c>
      <c r="AF304" s="2">
        <v>1</v>
      </c>
      <c r="AN304" s="2">
        <v>1</v>
      </c>
      <c r="AO304" s="2" t="s">
        <v>265</v>
      </c>
      <c r="AP304" s="2">
        <v>15</v>
      </c>
    </row>
    <row r="305" spans="1:42">
      <c r="A305" s="2">
        <v>348</v>
      </c>
      <c r="B305" s="2">
        <v>20241</v>
      </c>
      <c r="C305" s="2" t="s">
        <v>2</v>
      </c>
      <c r="D305" s="2">
        <v>21</v>
      </c>
      <c r="E305" s="2" t="s">
        <v>266</v>
      </c>
      <c r="F305" s="2" t="s">
        <v>273</v>
      </c>
      <c r="G305" s="2" t="s">
        <v>252</v>
      </c>
      <c r="H305" s="2">
        <v>3</v>
      </c>
      <c r="I305" s="2">
        <v>20510180</v>
      </c>
      <c r="J305" s="2" t="s">
        <v>188</v>
      </c>
      <c r="K305" s="2" t="s">
        <v>160</v>
      </c>
      <c r="L305" s="2" t="s">
        <v>254</v>
      </c>
      <c r="M305" s="2" t="s">
        <v>306</v>
      </c>
      <c r="N305" s="2" t="s">
        <v>254</v>
      </c>
      <c r="O305" s="2" t="s">
        <v>256</v>
      </c>
      <c r="P305" s="2" t="s">
        <v>257</v>
      </c>
      <c r="Q305" s="2" t="s">
        <v>258</v>
      </c>
      <c r="R305" s="2" t="s">
        <v>259</v>
      </c>
      <c r="S305" s="2" t="s">
        <v>260</v>
      </c>
      <c r="T305" s="2" t="s">
        <v>320</v>
      </c>
      <c r="X305" s="2" t="s">
        <v>275</v>
      </c>
      <c r="Y305" s="2" t="s">
        <v>269</v>
      </c>
      <c r="Z305" s="2" t="s">
        <v>270</v>
      </c>
      <c r="AA305" s="2" t="s">
        <v>280</v>
      </c>
      <c r="AB305" s="2">
        <v>1</v>
      </c>
      <c r="AO305" s="2" t="s">
        <v>271</v>
      </c>
      <c r="AP305" s="2">
        <v>10</v>
      </c>
    </row>
    <row r="306" spans="1:42">
      <c r="A306" s="2">
        <v>349</v>
      </c>
      <c r="C306" s="2" t="s">
        <v>2</v>
      </c>
      <c r="D306" s="2">
        <v>20</v>
      </c>
      <c r="E306" s="2" t="s">
        <v>266</v>
      </c>
      <c r="F306" s="2" t="s">
        <v>308</v>
      </c>
      <c r="G306" s="2" t="s">
        <v>277</v>
      </c>
      <c r="I306" s="2">
        <v>21920430</v>
      </c>
      <c r="J306" s="2" t="s">
        <v>188</v>
      </c>
      <c r="K306" s="2" t="s">
        <v>135</v>
      </c>
      <c r="L306" s="2" t="s">
        <v>254</v>
      </c>
      <c r="M306" s="2" t="s">
        <v>303</v>
      </c>
      <c r="N306" s="2" t="s">
        <v>254</v>
      </c>
      <c r="O306" s="2" t="s">
        <v>256</v>
      </c>
      <c r="P306" s="2" t="s">
        <v>257</v>
      </c>
      <c r="Q306" s="2" t="s">
        <v>258</v>
      </c>
      <c r="R306" s="2" t="s">
        <v>259</v>
      </c>
      <c r="S306" s="2" t="s">
        <v>260</v>
      </c>
      <c r="T306" s="2" t="s">
        <v>320</v>
      </c>
      <c r="U306" s="2" t="s">
        <v>387</v>
      </c>
      <c r="X306" s="2" t="s">
        <v>275</v>
      </c>
      <c r="Y306" s="2" t="s">
        <v>269</v>
      </c>
      <c r="Z306" s="2" t="s">
        <v>285</v>
      </c>
      <c r="AA306" s="2" t="s">
        <v>269</v>
      </c>
      <c r="AF306" s="2">
        <v>1</v>
      </c>
      <c r="AO306" s="2" t="s">
        <v>289</v>
      </c>
      <c r="AP306" s="2">
        <v>15</v>
      </c>
    </row>
    <row r="307" spans="1:42">
      <c r="A307" s="2">
        <v>350</v>
      </c>
      <c r="C307" s="2" t="s">
        <v>2</v>
      </c>
      <c r="D307" s="2">
        <v>41</v>
      </c>
      <c r="E307" s="2" t="s">
        <v>250</v>
      </c>
      <c r="F307" s="2" t="s">
        <v>283</v>
      </c>
      <c r="G307" s="2" t="s">
        <v>252</v>
      </c>
      <c r="H307" s="2">
        <v>0</v>
      </c>
      <c r="I307" s="2" t="s">
        <v>497</v>
      </c>
      <c r="J307" s="2" t="s">
        <v>180</v>
      </c>
      <c r="L307" s="2" t="s">
        <v>254</v>
      </c>
      <c r="M307" s="2" t="s">
        <v>255</v>
      </c>
      <c r="N307" s="2" t="s">
        <v>300</v>
      </c>
      <c r="Q307" s="2" t="s">
        <v>258</v>
      </c>
      <c r="R307" s="2" t="s">
        <v>259</v>
      </c>
      <c r="X307" s="2" t="s">
        <v>309</v>
      </c>
      <c r="Y307" s="2" t="s">
        <v>264</v>
      </c>
      <c r="Z307" s="2" t="s">
        <v>270</v>
      </c>
      <c r="AA307" s="2" t="s">
        <v>338</v>
      </c>
      <c r="AG307" s="2">
        <v>1</v>
      </c>
      <c r="AO307" s="2" t="s">
        <v>294</v>
      </c>
      <c r="AP307" s="2">
        <v>15</v>
      </c>
    </row>
    <row r="308" spans="1:42">
      <c r="A308" s="2">
        <v>351</v>
      </c>
      <c r="C308" s="2" t="s">
        <v>2</v>
      </c>
      <c r="D308" s="2">
        <v>19</v>
      </c>
      <c r="E308" s="2" t="s">
        <v>266</v>
      </c>
      <c r="F308" s="2" t="s">
        <v>308</v>
      </c>
      <c r="G308" s="2" t="s">
        <v>252</v>
      </c>
      <c r="H308" s="2">
        <v>1</v>
      </c>
      <c r="I308" s="2">
        <v>21043080</v>
      </c>
      <c r="J308" s="2" t="s">
        <v>188</v>
      </c>
      <c r="K308" s="2" t="s">
        <v>63</v>
      </c>
      <c r="L308" s="2" t="s">
        <v>254</v>
      </c>
      <c r="M308" s="2" t="s">
        <v>19</v>
      </c>
      <c r="N308" s="2" t="s">
        <v>254</v>
      </c>
      <c r="O308" s="2" t="s">
        <v>256</v>
      </c>
      <c r="P308" s="2" t="s">
        <v>257</v>
      </c>
      <c r="Q308" s="2" t="s">
        <v>258</v>
      </c>
      <c r="R308" s="2" t="s">
        <v>259</v>
      </c>
      <c r="S308" s="2" t="s">
        <v>260</v>
      </c>
      <c r="X308" s="2" t="s">
        <v>268</v>
      </c>
      <c r="Y308" s="2" t="s">
        <v>262</v>
      </c>
      <c r="Z308" s="2" t="s">
        <v>270</v>
      </c>
      <c r="AA308" s="2" t="s">
        <v>281</v>
      </c>
      <c r="AC308" s="2">
        <v>1</v>
      </c>
      <c r="AG308" s="2">
        <v>1</v>
      </c>
      <c r="AH308" s="2">
        <v>1</v>
      </c>
      <c r="AI308" s="2">
        <v>1</v>
      </c>
      <c r="AO308" s="2" t="s">
        <v>282</v>
      </c>
      <c r="AP308" s="2">
        <v>20</v>
      </c>
    </row>
    <row r="309" spans="1:42">
      <c r="A309" s="2">
        <v>352</v>
      </c>
      <c r="C309" s="2" t="s">
        <v>2</v>
      </c>
      <c r="D309" s="2">
        <v>19</v>
      </c>
      <c r="E309" s="2" t="s">
        <v>266</v>
      </c>
      <c r="F309" s="2" t="s">
        <v>353</v>
      </c>
      <c r="G309" s="2" t="s">
        <v>277</v>
      </c>
      <c r="I309" s="2">
        <v>22010110</v>
      </c>
      <c r="J309" s="2" t="s">
        <v>188</v>
      </c>
      <c r="K309" s="2" t="s">
        <v>80</v>
      </c>
      <c r="L309" s="2" t="s">
        <v>254</v>
      </c>
      <c r="M309" s="2" t="s">
        <v>303</v>
      </c>
      <c r="N309" s="2" t="s">
        <v>19</v>
      </c>
      <c r="P309" s="2" t="s">
        <v>257</v>
      </c>
      <c r="S309" s="2" t="s">
        <v>260</v>
      </c>
      <c r="X309" s="2" t="s">
        <v>261</v>
      </c>
      <c r="Y309" s="2" t="s">
        <v>293</v>
      </c>
      <c r="Z309" s="2" t="s">
        <v>302</v>
      </c>
      <c r="AA309" s="2" t="s">
        <v>293</v>
      </c>
      <c r="AF309" s="2">
        <v>1</v>
      </c>
      <c r="AO309" s="2" t="s">
        <v>265</v>
      </c>
      <c r="AP309" s="2">
        <v>10</v>
      </c>
    </row>
    <row r="310" spans="1:42">
      <c r="A310" s="2">
        <v>354</v>
      </c>
      <c r="C310" s="2" t="s">
        <v>2</v>
      </c>
      <c r="D310" s="2">
        <v>18</v>
      </c>
      <c r="E310" s="2" t="s">
        <v>266</v>
      </c>
      <c r="F310" s="2" t="s">
        <v>251</v>
      </c>
      <c r="G310" s="2" t="s">
        <v>277</v>
      </c>
      <c r="I310" s="2" t="s">
        <v>498</v>
      </c>
      <c r="J310" s="2" t="s">
        <v>188</v>
      </c>
      <c r="K310" s="2" t="s">
        <v>134</v>
      </c>
      <c r="L310" s="2" t="s">
        <v>254</v>
      </c>
      <c r="M310" s="2" t="s">
        <v>328</v>
      </c>
      <c r="N310" s="2" t="s">
        <v>254</v>
      </c>
      <c r="O310" s="2" t="s">
        <v>256</v>
      </c>
      <c r="P310" s="2" t="s">
        <v>257</v>
      </c>
      <c r="Q310" s="2" t="s">
        <v>258</v>
      </c>
      <c r="R310" s="2" t="s">
        <v>259</v>
      </c>
      <c r="X310" s="2" t="s">
        <v>268</v>
      </c>
      <c r="Y310" s="2" t="s">
        <v>304</v>
      </c>
      <c r="Z310" s="2" t="s">
        <v>316</v>
      </c>
      <c r="AA310" s="2" t="s">
        <v>304</v>
      </c>
      <c r="AG310" s="2">
        <v>1</v>
      </c>
      <c r="AO310" s="2" t="s">
        <v>289</v>
      </c>
      <c r="AP310" s="2">
        <v>20</v>
      </c>
    </row>
    <row r="311" spans="1:42">
      <c r="A311" s="2">
        <v>355</v>
      </c>
      <c r="C311" s="2" t="s">
        <v>2</v>
      </c>
      <c r="D311" s="2">
        <v>19</v>
      </c>
      <c r="E311" s="2" t="s">
        <v>250</v>
      </c>
      <c r="F311" s="2" t="s">
        <v>251</v>
      </c>
      <c r="G311" s="2" t="s">
        <v>277</v>
      </c>
      <c r="I311" s="2">
        <v>24740420</v>
      </c>
      <c r="J311" s="2" t="s">
        <v>180</v>
      </c>
      <c r="L311" s="2" t="s">
        <v>254</v>
      </c>
      <c r="M311" s="2" t="s">
        <v>312</v>
      </c>
      <c r="N311" s="2" t="s">
        <v>254</v>
      </c>
      <c r="O311" s="2" t="s">
        <v>256</v>
      </c>
      <c r="P311" s="2" t="s">
        <v>257</v>
      </c>
      <c r="Q311" s="2" t="s">
        <v>258</v>
      </c>
      <c r="R311" s="2" t="s">
        <v>259</v>
      </c>
      <c r="S311" s="2" t="s">
        <v>260</v>
      </c>
      <c r="X311" s="2" t="s">
        <v>270</v>
      </c>
      <c r="Y311" s="2" t="s">
        <v>376</v>
      </c>
      <c r="Z311" s="2" t="s">
        <v>321</v>
      </c>
      <c r="AA311" s="2" t="s">
        <v>376</v>
      </c>
      <c r="AG311" s="2">
        <v>1</v>
      </c>
      <c r="AO311" s="2" t="s">
        <v>323</v>
      </c>
      <c r="AP311" s="2">
        <v>10</v>
      </c>
    </row>
    <row r="312" spans="1:42">
      <c r="A312" s="2">
        <v>356</v>
      </c>
      <c r="B312" s="2">
        <v>21940</v>
      </c>
      <c r="C312" s="2" t="s">
        <v>2</v>
      </c>
      <c r="D312" s="2">
        <v>18</v>
      </c>
      <c r="E312" s="2" t="s">
        <v>250</v>
      </c>
      <c r="F312" s="2" t="s">
        <v>379</v>
      </c>
      <c r="G312" s="2" t="s">
        <v>277</v>
      </c>
      <c r="I312" s="2">
        <v>21931574</v>
      </c>
      <c r="J312" s="2" t="s">
        <v>188</v>
      </c>
      <c r="K312" s="2" t="s">
        <v>135</v>
      </c>
      <c r="L312" s="2" t="s">
        <v>254</v>
      </c>
      <c r="M312" s="2" t="s">
        <v>328</v>
      </c>
      <c r="N312" s="2" t="s">
        <v>254</v>
      </c>
      <c r="O312" s="2" t="s">
        <v>256</v>
      </c>
      <c r="P312" s="2" t="s">
        <v>257</v>
      </c>
      <c r="Q312" s="2" t="s">
        <v>258</v>
      </c>
      <c r="R312" s="2" t="s">
        <v>259</v>
      </c>
      <c r="S312" s="2" t="s">
        <v>260</v>
      </c>
      <c r="X312" s="2" t="s">
        <v>268</v>
      </c>
      <c r="Y312" s="2" t="s">
        <v>304</v>
      </c>
      <c r="Z312" s="2" t="s">
        <v>347</v>
      </c>
      <c r="AA312" s="2" t="s">
        <v>304</v>
      </c>
      <c r="AF312" s="2">
        <v>1</v>
      </c>
      <c r="AO312" s="2" t="s">
        <v>374</v>
      </c>
      <c r="AP312" s="2">
        <v>30</v>
      </c>
    </row>
    <row r="313" spans="1:42">
      <c r="A313" s="2">
        <v>357</v>
      </c>
      <c r="C313" s="2" t="s">
        <v>2</v>
      </c>
      <c r="D313" s="2">
        <v>25</v>
      </c>
      <c r="E313" s="2" t="s">
        <v>266</v>
      </c>
      <c r="F313" s="2" t="s">
        <v>322</v>
      </c>
      <c r="G313" s="2" t="s">
        <v>252</v>
      </c>
      <c r="H313" s="2">
        <v>0</v>
      </c>
      <c r="I313" s="2">
        <v>25270520</v>
      </c>
      <c r="J313" s="2" t="s">
        <v>181</v>
      </c>
      <c r="L313" s="2" t="s">
        <v>300</v>
      </c>
      <c r="M313" s="2" t="s">
        <v>303</v>
      </c>
      <c r="N313" s="2" t="s">
        <v>254</v>
      </c>
      <c r="P313" s="2" t="s">
        <v>257</v>
      </c>
      <c r="Q313" s="2" t="s">
        <v>258</v>
      </c>
      <c r="S313" s="2" t="s">
        <v>260</v>
      </c>
      <c r="X313" s="2" t="s">
        <v>263</v>
      </c>
      <c r="Y313" s="2" t="s">
        <v>281</v>
      </c>
      <c r="Z313" s="2" t="s">
        <v>321</v>
      </c>
      <c r="AA313" s="2" t="s">
        <v>380</v>
      </c>
      <c r="AF313" s="2">
        <v>1</v>
      </c>
      <c r="AO313" s="2" t="s">
        <v>294</v>
      </c>
      <c r="AP313" s="2">
        <v>5</v>
      </c>
    </row>
    <row r="314" spans="1:42">
      <c r="A314" s="2">
        <v>358</v>
      </c>
      <c r="C314" s="2" t="s">
        <v>2</v>
      </c>
      <c r="D314" s="2">
        <v>24</v>
      </c>
      <c r="E314" s="2" t="s">
        <v>266</v>
      </c>
      <c r="F314" s="2" t="s">
        <v>353</v>
      </c>
      <c r="G314" s="2" t="s">
        <v>277</v>
      </c>
      <c r="I314" s="2">
        <v>22750054</v>
      </c>
      <c r="J314" s="2" t="s">
        <v>188</v>
      </c>
      <c r="K314" s="2" t="s">
        <v>91</v>
      </c>
      <c r="L314" s="2" t="s">
        <v>254</v>
      </c>
      <c r="M314" s="2" t="s">
        <v>19</v>
      </c>
      <c r="N314" s="2" t="s">
        <v>300</v>
      </c>
      <c r="P314" s="2" t="s">
        <v>257</v>
      </c>
      <c r="Q314" s="2" t="s">
        <v>258</v>
      </c>
      <c r="S314" s="2" t="s">
        <v>260</v>
      </c>
      <c r="X314" s="2" t="s">
        <v>261</v>
      </c>
      <c r="Y314" s="2" t="s">
        <v>262</v>
      </c>
      <c r="Z314" s="2" t="s">
        <v>309</v>
      </c>
      <c r="AA314" s="2" t="s">
        <v>262</v>
      </c>
      <c r="AF314" s="2">
        <v>1</v>
      </c>
      <c r="AG314" s="2">
        <v>1</v>
      </c>
      <c r="AO314" s="2" t="s">
        <v>289</v>
      </c>
      <c r="AP314" s="2">
        <v>10</v>
      </c>
    </row>
    <row r="315" spans="1:42">
      <c r="A315" s="2">
        <v>359</v>
      </c>
      <c r="C315" s="2" t="s">
        <v>2</v>
      </c>
      <c r="D315" s="2">
        <v>21</v>
      </c>
      <c r="E315" s="2" t="s">
        <v>250</v>
      </c>
      <c r="F315" s="2" t="s">
        <v>322</v>
      </c>
      <c r="G315" s="2" t="s">
        <v>277</v>
      </c>
      <c r="I315" s="2">
        <v>21070820</v>
      </c>
      <c r="J315" s="2" t="s">
        <v>188</v>
      </c>
      <c r="K315" s="2" t="s">
        <v>131</v>
      </c>
      <c r="L315" s="2" t="s">
        <v>254</v>
      </c>
      <c r="M315" s="2" t="s">
        <v>255</v>
      </c>
      <c r="N315" s="2" t="s">
        <v>300</v>
      </c>
      <c r="O315" s="2" t="s">
        <v>256</v>
      </c>
      <c r="P315" s="2" t="s">
        <v>257</v>
      </c>
      <c r="Q315" s="2" t="s">
        <v>258</v>
      </c>
      <c r="R315" s="2" t="s">
        <v>259</v>
      </c>
      <c r="S315" s="2" t="s">
        <v>260</v>
      </c>
      <c r="X315" s="2" t="s">
        <v>275</v>
      </c>
      <c r="Y315" s="2" t="s">
        <v>262</v>
      </c>
      <c r="Z315" s="2" t="s">
        <v>309</v>
      </c>
      <c r="AA315" s="2" t="s">
        <v>262</v>
      </c>
      <c r="AF315" s="2">
        <v>1</v>
      </c>
      <c r="AH315" s="2">
        <v>1</v>
      </c>
      <c r="AI315" s="2">
        <v>1</v>
      </c>
      <c r="AO315" s="2" t="s">
        <v>310</v>
      </c>
      <c r="AP315" s="2">
        <v>5</v>
      </c>
    </row>
    <row r="316" spans="1:42">
      <c r="A316" s="2">
        <v>360</v>
      </c>
      <c r="B316" s="2">
        <v>20720</v>
      </c>
      <c r="C316" s="2" t="s">
        <v>2</v>
      </c>
      <c r="D316" s="2">
        <v>20</v>
      </c>
      <c r="E316" s="2" t="s">
        <v>266</v>
      </c>
      <c r="F316" s="2" t="s">
        <v>397</v>
      </c>
      <c r="G316" s="2" t="s">
        <v>277</v>
      </c>
      <c r="I316" s="2">
        <v>20720340</v>
      </c>
      <c r="J316" s="2" t="s">
        <v>188</v>
      </c>
      <c r="K316" s="2" t="s">
        <v>123</v>
      </c>
      <c r="L316" s="2" t="s">
        <v>254</v>
      </c>
      <c r="M316" s="2" t="s">
        <v>303</v>
      </c>
      <c r="N316" s="2" t="s">
        <v>254</v>
      </c>
      <c r="O316" s="2" t="s">
        <v>256</v>
      </c>
      <c r="P316" s="2" t="s">
        <v>257</v>
      </c>
      <c r="Q316" s="2" t="s">
        <v>258</v>
      </c>
      <c r="R316" s="2" t="s">
        <v>259</v>
      </c>
      <c r="S316" s="2" t="s">
        <v>260</v>
      </c>
      <c r="X316" s="2" t="s">
        <v>275</v>
      </c>
      <c r="Y316" s="2" t="s">
        <v>281</v>
      </c>
      <c r="Z316" s="2" t="s">
        <v>263</v>
      </c>
      <c r="AA316" s="2" t="s">
        <v>380</v>
      </c>
      <c r="AB316" s="2">
        <v>1</v>
      </c>
      <c r="AD316" s="2">
        <v>1</v>
      </c>
      <c r="AF316" s="2">
        <v>1</v>
      </c>
      <c r="AG316" s="2">
        <v>1</v>
      </c>
      <c r="AO316" s="2" t="s">
        <v>289</v>
      </c>
      <c r="AP316" s="2">
        <v>30</v>
      </c>
    </row>
    <row r="317" spans="1:42">
      <c r="A317" s="2">
        <v>361</v>
      </c>
      <c r="C317" s="2" t="s">
        <v>2</v>
      </c>
      <c r="D317" s="2">
        <v>22</v>
      </c>
      <c r="E317" s="2" t="s">
        <v>266</v>
      </c>
      <c r="F317" s="2" t="s">
        <v>332</v>
      </c>
      <c r="G317" s="2" t="s">
        <v>277</v>
      </c>
      <c r="I317" s="2" t="s">
        <v>499</v>
      </c>
      <c r="J317" s="2" t="s">
        <v>188</v>
      </c>
      <c r="K317" s="2" t="s">
        <v>106</v>
      </c>
      <c r="L317" s="2" t="s">
        <v>254</v>
      </c>
      <c r="M317" s="2" t="s">
        <v>255</v>
      </c>
      <c r="N317" s="2" t="s">
        <v>254</v>
      </c>
      <c r="O317" s="2" t="s">
        <v>256</v>
      </c>
      <c r="P317" s="2" t="s">
        <v>257</v>
      </c>
      <c r="Q317" s="2" t="s">
        <v>258</v>
      </c>
      <c r="R317" s="2" t="s">
        <v>259</v>
      </c>
      <c r="S317" s="2" t="s">
        <v>260</v>
      </c>
      <c r="X317" s="2" t="s">
        <v>268</v>
      </c>
      <c r="Y317" s="2" t="s">
        <v>274</v>
      </c>
      <c r="Z317" s="2" t="s">
        <v>309</v>
      </c>
      <c r="AA317" s="2" t="s">
        <v>274</v>
      </c>
      <c r="AF317" s="2">
        <v>1</v>
      </c>
      <c r="AH317" s="2">
        <v>1</v>
      </c>
      <c r="AI317" s="2">
        <v>1</v>
      </c>
      <c r="AO317" s="2" t="s">
        <v>265</v>
      </c>
      <c r="AP317" s="2">
        <v>20</v>
      </c>
    </row>
    <row r="318" spans="1:42">
      <c r="A318" s="2">
        <v>362</v>
      </c>
      <c r="C318" s="2" t="s">
        <v>2</v>
      </c>
      <c r="D318" s="2">
        <v>22</v>
      </c>
      <c r="E318" s="2" t="s">
        <v>250</v>
      </c>
      <c r="F318" s="2" t="s">
        <v>273</v>
      </c>
      <c r="G318" s="2" t="s">
        <v>252</v>
      </c>
      <c r="H318" s="2">
        <v>3</v>
      </c>
      <c r="I318" s="2">
        <v>25011345</v>
      </c>
      <c r="J318" s="2" t="s">
        <v>181</v>
      </c>
      <c r="L318" s="2" t="s">
        <v>254</v>
      </c>
      <c r="M318" s="2" t="s">
        <v>328</v>
      </c>
      <c r="N318" s="2" t="s">
        <v>254</v>
      </c>
      <c r="O318" s="2" t="s">
        <v>256</v>
      </c>
      <c r="P318" s="2" t="s">
        <v>257</v>
      </c>
      <c r="Q318" s="2" t="s">
        <v>258</v>
      </c>
      <c r="R318" s="2" t="s">
        <v>259</v>
      </c>
      <c r="S318" s="2" t="s">
        <v>260</v>
      </c>
      <c r="X318" s="2" t="s">
        <v>261</v>
      </c>
      <c r="Y318" s="2" t="s">
        <v>269</v>
      </c>
      <c r="Z318" s="2" t="s">
        <v>263</v>
      </c>
      <c r="AA318" s="2" t="s">
        <v>288</v>
      </c>
      <c r="AB318" s="2">
        <v>1</v>
      </c>
      <c r="AO318" s="2" t="s">
        <v>310</v>
      </c>
      <c r="AP318" s="2" t="s">
        <v>272</v>
      </c>
    </row>
    <row r="319" spans="1:42">
      <c r="A319" s="2">
        <v>363</v>
      </c>
      <c r="C319" s="2" t="s">
        <v>2</v>
      </c>
      <c r="D319" s="2">
        <v>22</v>
      </c>
      <c r="E319" s="2" t="s">
        <v>266</v>
      </c>
      <c r="F319" s="2" t="s">
        <v>251</v>
      </c>
      <c r="G319" s="2" t="s">
        <v>252</v>
      </c>
      <c r="H319" s="2">
        <v>3</v>
      </c>
      <c r="I319" s="2">
        <v>21941601</v>
      </c>
      <c r="J319" s="2" t="s">
        <v>188</v>
      </c>
      <c r="K319" s="2" t="s">
        <v>76</v>
      </c>
      <c r="L319" s="2" t="s">
        <v>254</v>
      </c>
      <c r="M319" s="2" t="s">
        <v>306</v>
      </c>
      <c r="N319" s="2" t="s">
        <v>254</v>
      </c>
      <c r="O319" s="2" t="s">
        <v>256</v>
      </c>
      <c r="P319" s="2" t="s">
        <v>257</v>
      </c>
      <c r="Q319" s="2" t="s">
        <v>258</v>
      </c>
      <c r="R319" s="2" t="s">
        <v>259</v>
      </c>
      <c r="S319" s="2" t="s">
        <v>260</v>
      </c>
      <c r="X319" s="2" t="s">
        <v>275</v>
      </c>
      <c r="Y319" s="2" t="s">
        <v>350</v>
      </c>
      <c r="Z319" s="2" t="s">
        <v>263</v>
      </c>
      <c r="AA319" s="2" t="s">
        <v>350</v>
      </c>
      <c r="AB319" s="2">
        <v>1</v>
      </c>
      <c r="AF319" s="2">
        <v>1</v>
      </c>
      <c r="AH319" s="2">
        <v>1</v>
      </c>
      <c r="AO319" s="2" t="s">
        <v>265</v>
      </c>
      <c r="AP319" s="2">
        <v>15</v>
      </c>
    </row>
    <row r="320" spans="1:42">
      <c r="A320" s="2">
        <v>364</v>
      </c>
      <c r="C320" s="2" t="s">
        <v>2</v>
      </c>
      <c r="D320" s="2">
        <v>24</v>
      </c>
      <c r="E320" s="2" t="s">
        <v>266</v>
      </c>
      <c r="F320" s="2" t="s">
        <v>353</v>
      </c>
      <c r="G320" s="2" t="s">
        <v>252</v>
      </c>
      <c r="H320" s="2">
        <v>1</v>
      </c>
      <c r="I320" s="2" t="s">
        <v>500</v>
      </c>
      <c r="J320" s="2" t="s">
        <v>188</v>
      </c>
      <c r="K320" s="2" t="s">
        <v>114</v>
      </c>
      <c r="L320" s="2" t="s">
        <v>254</v>
      </c>
      <c r="M320" s="2" t="s">
        <v>328</v>
      </c>
      <c r="N320" s="2" t="s">
        <v>300</v>
      </c>
      <c r="O320" s="2" t="s">
        <v>256</v>
      </c>
      <c r="P320" s="2" t="s">
        <v>257</v>
      </c>
      <c r="Q320" s="2" t="s">
        <v>258</v>
      </c>
      <c r="R320" s="2" t="s">
        <v>259</v>
      </c>
      <c r="S320" s="2" t="s">
        <v>260</v>
      </c>
      <c r="X320" s="2" t="s">
        <v>261</v>
      </c>
      <c r="Y320" s="2" t="s">
        <v>269</v>
      </c>
      <c r="Z320" s="2" t="s">
        <v>263</v>
      </c>
      <c r="AA320" s="2" t="s">
        <v>269</v>
      </c>
      <c r="AB320" s="2">
        <v>1</v>
      </c>
      <c r="AO320" s="2" t="s">
        <v>335</v>
      </c>
      <c r="AP320" s="2">
        <v>5</v>
      </c>
    </row>
    <row r="321" spans="1:42">
      <c r="A321" s="2">
        <v>365</v>
      </c>
      <c r="C321" s="2" t="s">
        <v>2</v>
      </c>
      <c r="D321" s="2">
        <v>19</v>
      </c>
      <c r="E321" s="2" t="s">
        <v>266</v>
      </c>
      <c r="F321" s="2" t="s">
        <v>273</v>
      </c>
      <c r="G321" s="2" t="s">
        <v>277</v>
      </c>
      <c r="I321" s="2">
        <v>21940005</v>
      </c>
      <c r="J321" s="2" t="s">
        <v>188</v>
      </c>
      <c r="K321" s="2" t="s">
        <v>110</v>
      </c>
      <c r="L321" s="2" t="s">
        <v>254</v>
      </c>
      <c r="M321" s="2" t="s">
        <v>312</v>
      </c>
      <c r="N321" s="2" t="s">
        <v>254</v>
      </c>
      <c r="O321" s="2" t="s">
        <v>256</v>
      </c>
      <c r="P321" s="2" t="s">
        <v>257</v>
      </c>
      <c r="Q321" s="2" t="s">
        <v>258</v>
      </c>
      <c r="R321" s="2" t="s">
        <v>259</v>
      </c>
      <c r="S321" s="2" t="s">
        <v>260</v>
      </c>
      <c r="X321" s="2" t="s">
        <v>275</v>
      </c>
      <c r="Y321" s="2" t="s">
        <v>304</v>
      </c>
      <c r="Z321" s="2" t="s">
        <v>263</v>
      </c>
      <c r="AA321" s="2" t="s">
        <v>269</v>
      </c>
      <c r="AF321" s="2">
        <v>1</v>
      </c>
      <c r="AO321" s="2" t="s">
        <v>265</v>
      </c>
      <c r="AP321" s="2" t="s">
        <v>290</v>
      </c>
    </row>
    <row r="322" spans="1:42">
      <c r="A322" s="2">
        <v>366</v>
      </c>
      <c r="B322" s="2">
        <v>21530</v>
      </c>
      <c r="C322" s="2" t="s">
        <v>2</v>
      </c>
      <c r="D322" s="2">
        <v>18</v>
      </c>
      <c r="E322" s="2" t="s">
        <v>266</v>
      </c>
      <c r="F322" s="2" t="s">
        <v>295</v>
      </c>
      <c r="G322" s="2" t="s">
        <v>277</v>
      </c>
      <c r="I322" s="2" t="s">
        <v>501</v>
      </c>
      <c r="J322" s="2" t="s">
        <v>188</v>
      </c>
      <c r="K322" s="2" t="s">
        <v>71</v>
      </c>
      <c r="L322" s="2" t="s">
        <v>254</v>
      </c>
      <c r="M322" s="2" t="s">
        <v>303</v>
      </c>
      <c r="N322" s="2" t="s">
        <v>254</v>
      </c>
      <c r="O322" s="2" t="s">
        <v>256</v>
      </c>
      <c r="P322" s="2" t="s">
        <v>257</v>
      </c>
      <c r="Q322" s="2" t="s">
        <v>258</v>
      </c>
      <c r="R322" s="2" t="s">
        <v>259</v>
      </c>
      <c r="S322" s="2" t="s">
        <v>260</v>
      </c>
      <c r="X322" s="2" t="s">
        <v>275</v>
      </c>
      <c r="Y322" s="2" t="s">
        <v>380</v>
      </c>
      <c r="Z322" s="2" t="s">
        <v>270</v>
      </c>
      <c r="AA322" s="2" t="s">
        <v>380</v>
      </c>
      <c r="AI322" s="2">
        <v>1</v>
      </c>
      <c r="AK322" s="2">
        <v>1</v>
      </c>
      <c r="AL322" s="2">
        <v>1</v>
      </c>
      <c r="AO322" s="2" t="s">
        <v>323</v>
      </c>
      <c r="AP322" s="2">
        <v>20</v>
      </c>
    </row>
    <row r="323" spans="1:42">
      <c r="A323" s="2">
        <v>367</v>
      </c>
      <c r="C323" s="2" t="s">
        <v>2</v>
      </c>
      <c r="D323" s="2">
        <v>23</v>
      </c>
      <c r="E323" s="2" t="s">
        <v>266</v>
      </c>
      <c r="F323" s="2" t="s">
        <v>367</v>
      </c>
      <c r="G323" s="2" t="s">
        <v>252</v>
      </c>
      <c r="H323" s="2">
        <v>3</v>
      </c>
      <c r="I323" s="2">
        <v>22790755</v>
      </c>
      <c r="J323" s="2" t="s">
        <v>188</v>
      </c>
      <c r="K323" s="2" t="s">
        <v>58</v>
      </c>
      <c r="L323" s="2" t="s">
        <v>254</v>
      </c>
      <c r="M323" s="2" t="s">
        <v>255</v>
      </c>
      <c r="N323" s="2" t="s">
        <v>300</v>
      </c>
      <c r="O323" s="2" t="s">
        <v>256</v>
      </c>
      <c r="P323" s="2" t="s">
        <v>257</v>
      </c>
      <c r="Q323" s="2" t="s">
        <v>258</v>
      </c>
      <c r="R323" s="2" t="s">
        <v>259</v>
      </c>
      <c r="S323" s="2" t="s">
        <v>260</v>
      </c>
      <c r="X323" s="2" t="s">
        <v>275</v>
      </c>
      <c r="Y323" s="2" t="s">
        <v>280</v>
      </c>
      <c r="Z323" s="2" t="s">
        <v>309</v>
      </c>
      <c r="AA323" s="2" t="s">
        <v>280</v>
      </c>
      <c r="AB323" s="2">
        <v>1</v>
      </c>
      <c r="AC323" s="2">
        <v>1</v>
      </c>
      <c r="AO323" s="2" t="s">
        <v>276</v>
      </c>
      <c r="AP323" s="2">
        <v>15</v>
      </c>
    </row>
    <row r="324" spans="1:42">
      <c r="A324" s="2">
        <v>368</v>
      </c>
      <c r="C324" s="2" t="s">
        <v>2</v>
      </c>
      <c r="D324" s="2">
        <v>22</v>
      </c>
      <c r="E324" s="2" t="s">
        <v>266</v>
      </c>
      <c r="F324" s="2" t="s">
        <v>267</v>
      </c>
      <c r="G324" s="2" t="s">
        <v>277</v>
      </c>
      <c r="I324" s="2">
        <v>21310240</v>
      </c>
      <c r="J324" s="2" t="s">
        <v>188</v>
      </c>
      <c r="K324" s="2" t="s">
        <v>117</v>
      </c>
      <c r="L324" s="2" t="s">
        <v>254</v>
      </c>
      <c r="M324" s="2" t="s">
        <v>312</v>
      </c>
      <c r="N324" s="2" t="s">
        <v>254</v>
      </c>
      <c r="O324" s="2" t="s">
        <v>256</v>
      </c>
      <c r="P324" s="2" t="s">
        <v>257</v>
      </c>
      <c r="Q324" s="2" t="s">
        <v>258</v>
      </c>
      <c r="R324" s="2" t="s">
        <v>259</v>
      </c>
      <c r="S324" s="2" t="s">
        <v>260</v>
      </c>
      <c r="X324" s="2" t="s">
        <v>268</v>
      </c>
      <c r="Y324" s="2" t="s">
        <v>280</v>
      </c>
      <c r="Z324" s="2" t="s">
        <v>302</v>
      </c>
      <c r="AA324" s="2" t="s">
        <v>293</v>
      </c>
      <c r="AH324" s="2">
        <v>1</v>
      </c>
      <c r="AI324" s="2">
        <v>1</v>
      </c>
      <c r="AO324" s="2" t="s">
        <v>265</v>
      </c>
      <c r="AP324" s="2">
        <v>15</v>
      </c>
    </row>
    <row r="325" spans="1:42">
      <c r="A325" s="2">
        <v>369</v>
      </c>
      <c r="C325" s="2" t="s">
        <v>2</v>
      </c>
      <c r="D325" s="2">
        <v>22</v>
      </c>
      <c r="E325" s="2" t="s">
        <v>266</v>
      </c>
      <c r="F325" s="2" t="s">
        <v>279</v>
      </c>
      <c r="G325" s="2" t="s">
        <v>277</v>
      </c>
      <c r="I325" s="2">
        <v>20775182</v>
      </c>
      <c r="J325" s="2" t="s">
        <v>188</v>
      </c>
      <c r="K325" s="2" t="s">
        <v>66</v>
      </c>
      <c r="L325" s="2" t="s">
        <v>254</v>
      </c>
      <c r="M325" s="2" t="s">
        <v>312</v>
      </c>
      <c r="N325" s="2" t="s">
        <v>254</v>
      </c>
      <c r="O325" s="2" t="s">
        <v>256</v>
      </c>
      <c r="P325" s="2" t="s">
        <v>257</v>
      </c>
      <c r="Q325" s="2" t="s">
        <v>258</v>
      </c>
      <c r="R325" s="2" t="s">
        <v>259</v>
      </c>
      <c r="S325" s="2" t="s">
        <v>260</v>
      </c>
      <c r="X325" s="2" t="s">
        <v>268</v>
      </c>
      <c r="Y325" s="2" t="s">
        <v>297</v>
      </c>
      <c r="Z325" s="2" t="s">
        <v>316</v>
      </c>
      <c r="AA325" s="2" t="s">
        <v>297</v>
      </c>
      <c r="AG325" s="2">
        <v>1</v>
      </c>
      <c r="AO325" s="2" t="s">
        <v>289</v>
      </c>
      <c r="AP325" s="2">
        <v>5</v>
      </c>
    </row>
    <row r="326" spans="1:42">
      <c r="A326" s="2">
        <v>370</v>
      </c>
      <c r="C326" s="2" t="s">
        <v>2</v>
      </c>
      <c r="D326" s="2">
        <v>20</v>
      </c>
      <c r="E326" s="2" t="s">
        <v>266</v>
      </c>
      <c r="F326" s="2" t="s">
        <v>308</v>
      </c>
      <c r="G326" s="2" t="s">
        <v>277</v>
      </c>
      <c r="I326" s="2">
        <v>25530212</v>
      </c>
      <c r="J326" s="2" t="s">
        <v>183</v>
      </c>
      <c r="L326" s="2" t="s">
        <v>254</v>
      </c>
      <c r="M326" s="2" t="s">
        <v>303</v>
      </c>
      <c r="N326" s="2" t="s">
        <v>254</v>
      </c>
      <c r="O326" s="2" t="s">
        <v>256</v>
      </c>
      <c r="P326" s="2" t="s">
        <v>257</v>
      </c>
      <c r="Q326" s="2" t="s">
        <v>258</v>
      </c>
      <c r="R326" s="2" t="s">
        <v>259</v>
      </c>
      <c r="S326" s="2" t="s">
        <v>260</v>
      </c>
      <c r="X326" s="2" t="s">
        <v>268</v>
      </c>
      <c r="Y326" s="2" t="s">
        <v>304</v>
      </c>
      <c r="Z326" s="2" t="s">
        <v>285</v>
      </c>
      <c r="AA326" s="2" t="s">
        <v>269</v>
      </c>
      <c r="AG326" s="2">
        <v>1</v>
      </c>
      <c r="AO326" s="2" t="s">
        <v>294</v>
      </c>
      <c r="AP326" s="2">
        <v>30</v>
      </c>
    </row>
    <row r="327" spans="1:42">
      <c r="A327" s="2">
        <v>371</v>
      </c>
      <c r="C327" s="2" t="s">
        <v>2</v>
      </c>
      <c r="D327" s="2">
        <v>19</v>
      </c>
      <c r="E327" s="2" t="s">
        <v>250</v>
      </c>
      <c r="F327" s="2" t="s">
        <v>279</v>
      </c>
      <c r="G327" s="2" t="s">
        <v>277</v>
      </c>
      <c r="I327" s="2">
        <v>20540003</v>
      </c>
      <c r="J327" s="2" t="s">
        <v>188</v>
      </c>
      <c r="K327" s="2" t="s">
        <v>160</v>
      </c>
      <c r="L327" s="2" t="s">
        <v>254</v>
      </c>
      <c r="M327" s="2" t="s">
        <v>328</v>
      </c>
      <c r="N327" s="2" t="s">
        <v>254</v>
      </c>
      <c r="O327" s="2" t="s">
        <v>256</v>
      </c>
      <c r="P327" s="2" t="s">
        <v>257</v>
      </c>
      <c r="Q327" s="2" t="s">
        <v>258</v>
      </c>
      <c r="R327" s="2" t="s">
        <v>259</v>
      </c>
      <c r="S327" s="2" t="s">
        <v>260</v>
      </c>
      <c r="T327" s="2" t="s">
        <v>320</v>
      </c>
      <c r="X327" s="2" t="s">
        <v>268</v>
      </c>
      <c r="Y327" s="2" t="s">
        <v>262</v>
      </c>
      <c r="Z327" s="2" t="s">
        <v>285</v>
      </c>
      <c r="AA327" s="2" t="s">
        <v>297</v>
      </c>
      <c r="AG327" s="2">
        <v>1</v>
      </c>
      <c r="AH327" s="2">
        <v>1</v>
      </c>
      <c r="AO327" s="2" t="s">
        <v>374</v>
      </c>
      <c r="AP327" s="2">
        <v>10</v>
      </c>
    </row>
    <row r="328" spans="1:42">
      <c r="A328" s="2">
        <v>373</v>
      </c>
      <c r="C328" s="2" t="s">
        <v>2</v>
      </c>
      <c r="D328" s="2">
        <v>21</v>
      </c>
      <c r="E328" s="2" t="s">
        <v>266</v>
      </c>
      <c r="F328" s="2" t="s">
        <v>308</v>
      </c>
      <c r="G328" s="2" t="s">
        <v>277</v>
      </c>
      <c r="I328" s="2">
        <v>20521070</v>
      </c>
      <c r="J328" s="2" t="s">
        <v>188</v>
      </c>
      <c r="K328" s="2" t="s">
        <v>160</v>
      </c>
      <c r="L328" s="2" t="s">
        <v>254</v>
      </c>
      <c r="M328" s="2" t="s">
        <v>360</v>
      </c>
      <c r="N328" s="2" t="s">
        <v>254</v>
      </c>
      <c r="O328" s="2" t="s">
        <v>256</v>
      </c>
      <c r="P328" s="2" t="s">
        <v>257</v>
      </c>
      <c r="Q328" s="2" t="s">
        <v>258</v>
      </c>
      <c r="R328" s="2" t="s">
        <v>259</v>
      </c>
      <c r="X328" s="2" t="s">
        <v>316</v>
      </c>
      <c r="Y328" s="2" t="s">
        <v>281</v>
      </c>
      <c r="Z328" s="2" t="s">
        <v>321</v>
      </c>
      <c r="AA328" s="2" t="s">
        <v>293</v>
      </c>
      <c r="AF328" s="2">
        <v>1</v>
      </c>
      <c r="AG328" s="2">
        <v>1</v>
      </c>
      <c r="AO328" s="2" t="s">
        <v>265</v>
      </c>
      <c r="AP328" s="2">
        <v>20</v>
      </c>
    </row>
    <row r="329" spans="1:42">
      <c r="A329" s="2">
        <v>374</v>
      </c>
      <c r="C329" s="2" t="s">
        <v>2</v>
      </c>
      <c r="D329" s="2">
        <v>58</v>
      </c>
      <c r="E329" s="2" t="s">
        <v>266</v>
      </c>
      <c r="F329" s="2" t="s">
        <v>308</v>
      </c>
      <c r="G329" s="2" t="s">
        <v>277</v>
      </c>
      <c r="I329" s="2" t="s">
        <v>502</v>
      </c>
      <c r="J329" s="2" t="s">
        <v>188</v>
      </c>
      <c r="K329" s="2" t="s">
        <v>503</v>
      </c>
      <c r="L329" s="2" t="s">
        <v>254</v>
      </c>
      <c r="M329" s="2" t="s">
        <v>255</v>
      </c>
      <c r="N329" s="2" t="s">
        <v>254</v>
      </c>
      <c r="O329" s="2" t="s">
        <v>256</v>
      </c>
      <c r="P329" s="2" t="s">
        <v>257</v>
      </c>
      <c r="Q329" s="2" t="s">
        <v>258</v>
      </c>
      <c r="R329" s="2" t="s">
        <v>259</v>
      </c>
      <c r="S329" s="2" t="s">
        <v>260</v>
      </c>
      <c r="X329" s="2" t="s">
        <v>296</v>
      </c>
      <c r="Y329" s="2" t="s">
        <v>280</v>
      </c>
      <c r="Z329" s="2" t="s">
        <v>263</v>
      </c>
      <c r="AA329" s="2" t="s">
        <v>280</v>
      </c>
      <c r="AF329" s="2">
        <v>1</v>
      </c>
      <c r="AO329" s="2" t="s">
        <v>265</v>
      </c>
      <c r="AP329" s="2">
        <v>20</v>
      </c>
    </row>
    <row r="330" spans="1:42">
      <c r="A330" s="2">
        <v>375</v>
      </c>
      <c r="B330" s="2">
        <v>21911</v>
      </c>
      <c r="C330" s="2" t="s">
        <v>2</v>
      </c>
      <c r="D330" s="2">
        <v>19</v>
      </c>
      <c r="E330" s="2" t="s">
        <v>266</v>
      </c>
      <c r="F330" s="2" t="s">
        <v>251</v>
      </c>
      <c r="G330" s="2" t="s">
        <v>277</v>
      </c>
      <c r="I330" s="2" t="s">
        <v>504</v>
      </c>
      <c r="J330" s="2" t="s">
        <v>188</v>
      </c>
      <c r="K330" s="2" t="s">
        <v>110</v>
      </c>
      <c r="L330" s="2" t="s">
        <v>254</v>
      </c>
      <c r="M330" s="2" t="s">
        <v>303</v>
      </c>
      <c r="N330" s="2" t="s">
        <v>254</v>
      </c>
      <c r="O330" s="2" t="s">
        <v>256</v>
      </c>
      <c r="P330" s="2" t="s">
        <v>257</v>
      </c>
      <c r="Q330" s="2" t="s">
        <v>258</v>
      </c>
      <c r="R330" s="2" t="s">
        <v>259</v>
      </c>
      <c r="S330" s="2" t="s">
        <v>260</v>
      </c>
      <c r="X330" s="2" t="s">
        <v>268</v>
      </c>
      <c r="Y330" s="2" t="s">
        <v>304</v>
      </c>
      <c r="Z330" s="2" t="s">
        <v>263</v>
      </c>
      <c r="AA330" s="2" t="s">
        <v>269</v>
      </c>
      <c r="AF330" s="2">
        <v>1</v>
      </c>
      <c r="AH330" s="2">
        <v>1</v>
      </c>
      <c r="AO330" s="2" t="s">
        <v>289</v>
      </c>
      <c r="AP330" s="2">
        <v>10</v>
      </c>
    </row>
    <row r="331" spans="1:42">
      <c r="A331" s="2">
        <v>376</v>
      </c>
      <c r="C331" s="2" t="s">
        <v>2</v>
      </c>
      <c r="D331" s="2">
        <v>18</v>
      </c>
      <c r="E331" s="2" t="s">
        <v>250</v>
      </c>
      <c r="F331" s="2" t="s">
        <v>308</v>
      </c>
      <c r="G331" s="2" t="s">
        <v>277</v>
      </c>
      <c r="I331" s="2" t="s">
        <v>505</v>
      </c>
      <c r="J331" s="2" t="s">
        <v>188</v>
      </c>
      <c r="K331" s="2" t="s">
        <v>123</v>
      </c>
      <c r="L331" s="2" t="s">
        <v>254</v>
      </c>
      <c r="M331" s="2" t="s">
        <v>312</v>
      </c>
      <c r="N331" s="2" t="s">
        <v>254</v>
      </c>
      <c r="O331" s="2" t="s">
        <v>256</v>
      </c>
      <c r="P331" s="2" t="s">
        <v>257</v>
      </c>
      <c r="Q331" s="2" t="s">
        <v>258</v>
      </c>
      <c r="R331" s="2" t="s">
        <v>259</v>
      </c>
      <c r="S331" s="2" t="s">
        <v>260</v>
      </c>
      <c r="X331" s="2" t="s">
        <v>275</v>
      </c>
      <c r="Y331" s="2" t="s">
        <v>281</v>
      </c>
      <c r="Z331" s="2" t="s">
        <v>302</v>
      </c>
      <c r="AA331" s="2" t="s">
        <v>281</v>
      </c>
      <c r="AF331" s="2">
        <v>1</v>
      </c>
      <c r="AH331" s="2">
        <v>1</v>
      </c>
      <c r="AI331" s="2">
        <v>1</v>
      </c>
      <c r="AO331" s="2" t="s">
        <v>289</v>
      </c>
      <c r="AP331" s="2">
        <v>10</v>
      </c>
    </row>
    <row r="332" spans="1:42">
      <c r="A332" s="2">
        <v>377</v>
      </c>
      <c r="C332" s="2" t="s">
        <v>2</v>
      </c>
      <c r="D332" s="2">
        <v>20</v>
      </c>
      <c r="E332" s="2" t="s">
        <v>266</v>
      </c>
      <c r="F332" s="2" t="s">
        <v>295</v>
      </c>
      <c r="G332" s="2" t="s">
        <v>277</v>
      </c>
      <c r="I332" s="2">
        <v>21920115</v>
      </c>
      <c r="J332" s="2" t="s">
        <v>188</v>
      </c>
      <c r="K332" s="2" t="s">
        <v>159</v>
      </c>
      <c r="L332" s="2" t="s">
        <v>254</v>
      </c>
      <c r="M332" s="2" t="s">
        <v>255</v>
      </c>
      <c r="N332" s="2" t="s">
        <v>307</v>
      </c>
      <c r="O332" s="2" t="s">
        <v>256</v>
      </c>
      <c r="P332" s="2" t="s">
        <v>257</v>
      </c>
      <c r="Q332" s="2" t="s">
        <v>258</v>
      </c>
      <c r="R332" s="2" t="s">
        <v>259</v>
      </c>
      <c r="S332" s="2" t="s">
        <v>260</v>
      </c>
      <c r="X332" s="2" t="s">
        <v>309</v>
      </c>
      <c r="Y332" s="2" t="s">
        <v>281</v>
      </c>
      <c r="Z332" s="2" t="s">
        <v>298</v>
      </c>
      <c r="AA332" s="2" t="s">
        <v>280</v>
      </c>
      <c r="AF332" s="2">
        <v>1</v>
      </c>
      <c r="AH332" s="2">
        <v>1</v>
      </c>
      <c r="AO332" s="2" t="s">
        <v>265</v>
      </c>
      <c r="AP332" s="2">
        <v>5</v>
      </c>
    </row>
    <row r="333" spans="1:42">
      <c r="A333" s="2">
        <v>378</v>
      </c>
      <c r="B333" s="2">
        <v>24230</v>
      </c>
      <c r="C333" s="2" t="s">
        <v>2</v>
      </c>
      <c r="D333" s="2">
        <v>22</v>
      </c>
      <c r="E333" s="2" t="s">
        <v>266</v>
      </c>
      <c r="F333" s="2" t="s">
        <v>371</v>
      </c>
      <c r="G333" s="2" t="s">
        <v>252</v>
      </c>
      <c r="H333" s="2">
        <v>0</v>
      </c>
      <c r="I333" s="2" t="s">
        <v>506</v>
      </c>
      <c r="J333" s="2" t="s">
        <v>178</v>
      </c>
      <c r="L333" s="2" t="s">
        <v>254</v>
      </c>
      <c r="M333" s="2" t="s">
        <v>328</v>
      </c>
      <c r="N333" s="2" t="s">
        <v>254</v>
      </c>
      <c r="O333" s="2" t="s">
        <v>256</v>
      </c>
      <c r="P333" s="2" t="s">
        <v>257</v>
      </c>
      <c r="Q333" s="2" t="s">
        <v>258</v>
      </c>
      <c r="R333" s="2" t="s">
        <v>259</v>
      </c>
      <c r="S333" s="2" t="s">
        <v>260</v>
      </c>
      <c r="X333" s="2" t="s">
        <v>275</v>
      </c>
      <c r="Y333" s="2" t="s">
        <v>262</v>
      </c>
      <c r="Z333" s="2" t="s">
        <v>316</v>
      </c>
      <c r="AA333" s="2" t="s">
        <v>297</v>
      </c>
      <c r="AC333" s="2">
        <v>1</v>
      </c>
      <c r="AO333" s="2" t="s">
        <v>294</v>
      </c>
      <c r="AP333" s="2">
        <v>10</v>
      </c>
    </row>
    <row r="334" spans="1:42">
      <c r="A334" s="2">
        <v>379</v>
      </c>
      <c r="C334" s="2" t="s">
        <v>2</v>
      </c>
      <c r="D334" s="2">
        <v>18</v>
      </c>
      <c r="E334" s="2" t="s">
        <v>250</v>
      </c>
      <c r="F334" s="2" t="s">
        <v>267</v>
      </c>
      <c r="G334" s="2" t="s">
        <v>252</v>
      </c>
      <c r="H334" s="2">
        <v>3</v>
      </c>
      <c r="I334" s="2" t="s">
        <v>507</v>
      </c>
      <c r="J334" s="2" t="s">
        <v>188</v>
      </c>
      <c r="K334" s="2" t="s">
        <v>110</v>
      </c>
      <c r="L334" s="2" t="s">
        <v>254</v>
      </c>
      <c r="M334" s="2" t="s">
        <v>328</v>
      </c>
      <c r="N334" s="2" t="s">
        <v>254</v>
      </c>
      <c r="O334" s="2" t="s">
        <v>256</v>
      </c>
      <c r="P334" s="2" t="s">
        <v>257</v>
      </c>
      <c r="Q334" s="2" t="s">
        <v>258</v>
      </c>
      <c r="R334" s="2" t="s">
        <v>259</v>
      </c>
      <c r="S334" s="2" t="s">
        <v>260</v>
      </c>
      <c r="X334" s="2" t="s">
        <v>275</v>
      </c>
      <c r="Y334" s="2" t="s">
        <v>304</v>
      </c>
      <c r="Z334" s="2" t="s">
        <v>302</v>
      </c>
      <c r="AA334" s="2" t="s">
        <v>288</v>
      </c>
      <c r="AB334" s="2">
        <v>1</v>
      </c>
      <c r="AC334" s="2">
        <v>1</v>
      </c>
      <c r="AO334" s="2" t="s">
        <v>289</v>
      </c>
      <c r="AP334" s="2">
        <v>5</v>
      </c>
    </row>
    <row r="335" spans="1:42">
      <c r="A335" s="2">
        <v>380</v>
      </c>
      <c r="B335" s="2">
        <v>21940</v>
      </c>
      <c r="C335" s="2" t="s">
        <v>2</v>
      </c>
      <c r="D335" s="2">
        <v>23</v>
      </c>
      <c r="E335" s="2" t="s">
        <v>266</v>
      </c>
      <c r="F335" s="2" t="s">
        <v>267</v>
      </c>
      <c r="G335" s="2" t="s">
        <v>252</v>
      </c>
      <c r="H335" s="2">
        <v>3</v>
      </c>
      <c r="I335" s="2">
        <v>21941150</v>
      </c>
      <c r="J335" s="2" t="s">
        <v>188</v>
      </c>
      <c r="K335" s="2" t="s">
        <v>110</v>
      </c>
      <c r="L335" s="2" t="s">
        <v>254</v>
      </c>
      <c r="M335" s="2" t="s">
        <v>19</v>
      </c>
      <c r="N335" s="2" t="s">
        <v>254</v>
      </c>
      <c r="P335" s="2" t="s">
        <v>257</v>
      </c>
      <c r="S335" s="2" t="s">
        <v>260</v>
      </c>
      <c r="X335" s="2" t="s">
        <v>313</v>
      </c>
      <c r="Y335" s="2" t="s">
        <v>269</v>
      </c>
      <c r="Z335" s="2" t="s">
        <v>296</v>
      </c>
      <c r="AA335" s="2" t="s">
        <v>304</v>
      </c>
      <c r="AB335" s="2">
        <v>1</v>
      </c>
      <c r="AF335" s="2">
        <v>1</v>
      </c>
      <c r="AH335" s="2">
        <v>1</v>
      </c>
      <c r="AO335" s="2" t="s">
        <v>265</v>
      </c>
      <c r="AP335" s="2">
        <v>20</v>
      </c>
    </row>
    <row r="336" spans="1:42">
      <c r="A336" s="2">
        <v>382</v>
      </c>
      <c r="B336" s="2">
        <v>20241</v>
      </c>
      <c r="C336" s="2" t="s">
        <v>2</v>
      </c>
      <c r="D336" s="2">
        <v>18</v>
      </c>
      <c r="E336" s="2" t="s">
        <v>250</v>
      </c>
      <c r="F336" s="2" t="s">
        <v>367</v>
      </c>
      <c r="G336" s="2" t="s">
        <v>252</v>
      </c>
      <c r="H336" s="2">
        <v>2</v>
      </c>
      <c r="I336" s="2">
        <v>20510180</v>
      </c>
      <c r="J336" s="2" t="s">
        <v>188</v>
      </c>
      <c r="K336" s="2" t="s">
        <v>160</v>
      </c>
      <c r="L336" s="2" t="s">
        <v>254</v>
      </c>
      <c r="M336" s="2" t="s">
        <v>328</v>
      </c>
      <c r="N336" s="2" t="s">
        <v>254</v>
      </c>
      <c r="O336" s="2" t="s">
        <v>256</v>
      </c>
      <c r="P336" s="2" t="s">
        <v>257</v>
      </c>
      <c r="Q336" s="2" t="s">
        <v>258</v>
      </c>
      <c r="R336" s="2" t="s">
        <v>259</v>
      </c>
      <c r="S336" s="2" t="s">
        <v>260</v>
      </c>
      <c r="X336" s="2" t="s">
        <v>275</v>
      </c>
      <c r="Y336" s="2" t="s">
        <v>280</v>
      </c>
      <c r="Z336" s="2" t="s">
        <v>309</v>
      </c>
      <c r="AA336" s="2" t="s">
        <v>262</v>
      </c>
      <c r="AG336" s="2">
        <v>1</v>
      </c>
      <c r="AO336" s="2" t="s">
        <v>282</v>
      </c>
      <c r="AP336" s="2">
        <v>20</v>
      </c>
    </row>
    <row r="337" spans="1:42">
      <c r="A337" s="2">
        <v>383</v>
      </c>
      <c r="C337" s="2" t="s">
        <v>2</v>
      </c>
      <c r="D337" s="2">
        <v>24</v>
      </c>
      <c r="E337" s="2" t="s">
        <v>266</v>
      </c>
      <c r="F337" s="2" t="s">
        <v>279</v>
      </c>
      <c r="G337" s="2" t="s">
        <v>277</v>
      </c>
      <c r="I337" s="2" t="s">
        <v>508</v>
      </c>
      <c r="J337" s="2" t="s">
        <v>188</v>
      </c>
      <c r="K337" s="2" t="s">
        <v>135</v>
      </c>
      <c r="L337" s="2" t="s">
        <v>254</v>
      </c>
      <c r="M337" s="2" t="s">
        <v>303</v>
      </c>
      <c r="N337" s="2" t="s">
        <v>300</v>
      </c>
      <c r="O337" s="2" t="s">
        <v>256</v>
      </c>
      <c r="P337" s="2" t="s">
        <v>257</v>
      </c>
      <c r="Q337" s="2" t="s">
        <v>258</v>
      </c>
      <c r="R337" s="2" t="s">
        <v>259</v>
      </c>
      <c r="S337" s="2" t="s">
        <v>260</v>
      </c>
      <c r="X337" s="2" t="s">
        <v>268</v>
      </c>
      <c r="Y337" s="2" t="s">
        <v>269</v>
      </c>
      <c r="Z337" s="2" t="s">
        <v>321</v>
      </c>
      <c r="AA337" s="2" t="s">
        <v>269</v>
      </c>
      <c r="AB337" s="2">
        <v>1</v>
      </c>
      <c r="AF337" s="2">
        <v>1</v>
      </c>
      <c r="AH337" s="2">
        <v>1</v>
      </c>
      <c r="AL337" s="2">
        <v>1</v>
      </c>
      <c r="AO337" s="2" t="s">
        <v>276</v>
      </c>
      <c r="AP337" s="2">
        <v>10</v>
      </c>
    </row>
    <row r="338" spans="1:42">
      <c r="A338" s="2">
        <v>384</v>
      </c>
      <c r="C338" s="2" t="s">
        <v>2</v>
      </c>
      <c r="D338" s="2">
        <v>18</v>
      </c>
      <c r="E338" s="2" t="s">
        <v>266</v>
      </c>
      <c r="F338" s="2" t="s">
        <v>332</v>
      </c>
      <c r="G338" s="2" t="s">
        <v>277</v>
      </c>
      <c r="I338" s="2" t="s">
        <v>509</v>
      </c>
      <c r="J338" s="2" t="s">
        <v>188</v>
      </c>
      <c r="K338" s="2" t="s">
        <v>158</v>
      </c>
      <c r="L338" s="2" t="s">
        <v>254</v>
      </c>
      <c r="M338" s="2" t="s">
        <v>328</v>
      </c>
      <c r="N338" s="2" t="s">
        <v>254</v>
      </c>
      <c r="O338" s="2" t="s">
        <v>256</v>
      </c>
      <c r="P338" s="2" t="s">
        <v>257</v>
      </c>
      <c r="Q338" s="2" t="s">
        <v>258</v>
      </c>
      <c r="R338" s="2" t="s">
        <v>259</v>
      </c>
      <c r="S338" s="2" t="s">
        <v>260</v>
      </c>
      <c r="X338" s="2" t="s">
        <v>268</v>
      </c>
      <c r="Y338" s="2" t="s">
        <v>297</v>
      </c>
      <c r="Z338" s="2" t="s">
        <v>263</v>
      </c>
      <c r="AA338" s="2" t="s">
        <v>264</v>
      </c>
      <c r="AH338" s="2">
        <v>1</v>
      </c>
      <c r="AI338" s="2">
        <v>1</v>
      </c>
      <c r="AO338" s="2" t="s">
        <v>265</v>
      </c>
      <c r="AP338" s="2">
        <v>30</v>
      </c>
    </row>
    <row r="339" spans="1:42">
      <c r="A339" s="2">
        <v>385</v>
      </c>
      <c r="B339" s="2">
        <v>20530</v>
      </c>
      <c r="C339" s="2" t="s">
        <v>2</v>
      </c>
      <c r="D339" s="2">
        <v>24</v>
      </c>
      <c r="E339" s="2" t="s">
        <v>250</v>
      </c>
      <c r="F339" s="2" t="s">
        <v>308</v>
      </c>
      <c r="G339" s="2" t="s">
        <v>252</v>
      </c>
      <c r="H339" s="2">
        <v>0</v>
      </c>
      <c r="I339" s="2" t="s">
        <v>510</v>
      </c>
      <c r="J339" s="2" t="s">
        <v>188</v>
      </c>
      <c r="K339" s="2" t="s">
        <v>73</v>
      </c>
      <c r="L339" s="2" t="s">
        <v>254</v>
      </c>
      <c r="M339" s="2" t="s">
        <v>255</v>
      </c>
      <c r="N339" s="2" t="s">
        <v>19</v>
      </c>
      <c r="O339" s="2" t="s">
        <v>256</v>
      </c>
      <c r="P339" s="2" t="s">
        <v>257</v>
      </c>
      <c r="Q339" s="2" t="s">
        <v>258</v>
      </c>
      <c r="R339" s="2" t="s">
        <v>259</v>
      </c>
      <c r="S339" s="2" t="s">
        <v>260</v>
      </c>
      <c r="T339" s="2" t="s">
        <v>320</v>
      </c>
      <c r="U339" s="2" t="s">
        <v>387</v>
      </c>
      <c r="X339" s="2" t="s">
        <v>268</v>
      </c>
      <c r="Y339" s="2" t="s">
        <v>293</v>
      </c>
      <c r="Z339" s="2" t="s">
        <v>309</v>
      </c>
      <c r="AA339" s="2" t="s">
        <v>281</v>
      </c>
      <c r="AC339" s="2">
        <v>1</v>
      </c>
      <c r="AF339" s="2">
        <v>1</v>
      </c>
      <c r="AO339" s="2" t="s">
        <v>265</v>
      </c>
      <c r="AP339" s="2">
        <v>30</v>
      </c>
    </row>
    <row r="340" spans="1:42">
      <c r="A340" s="2">
        <v>386</v>
      </c>
      <c r="C340" s="2" t="s">
        <v>2</v>
      </c>
      <c r="D340" s="2">
        <v>21</v>
      </c>
      <c r="E340" s="2" t="s">
        <v>266</v>
      </c>
      <c r="F340" s="2" t="s">
        <v>308</v>
      </c>
      <c r="G340" s="2" t="s">
        <v>277</v>
      </c>
      <c r="I340" s="2" t="s">
        <v>511</v>
      </c>
      <c r="J340" s="2" t="s">
        <v>182</v>
      </c>
      <c r="L340" s="2" t="s">
        <v>254</v>
      </c>
      <c r="M340" s="2" t="s">
        <v>19</v>
      </c>
      <c r="N340" s="2" t="s">
        <v>19</v>
      </c>
      <c r="O340" s="2" t="s">
        <v>256</v>
      </c>
      <c r="P340" s="2" t="s">
        <v>257</v>
      </c>
      <c r="R340" s="2" t="s">
        <v>259</v>
      </c>
      <c r="S340" s="2" t="s">
        <v>260</v>
      </c>
      <c r="X340" s="2" t="s">
        <v>261</v>
      </c>
      <c r="Y340" s="2" t="s">
        <v>297</v>
      </c>
      <c r="Z340" s="2" t="s">
        <v>270</v>
      </c>
      <c r="AA340" s="2" t="s">
        <v>380</v>
      </c>
      <c r="AG340" s="2">
        <v>1</v>
      </c>
      <c r="AI340" s="2">
        <v>1</v>
      </c>
      <c r="AO340" s="2" t="s">
        <v>282</v>
      </c>
      <c r="AP340" s="2">
        <v>35</v>
      </c>
    </row>
    <row r="341" spans="1:42">
      <c r="A341" s="2">
        <v>387</v>
      </c>
      <c r="C341" s="2" t="s">
        <v>2</v>
      </c>
      <c r="D341" s="2">
        <v>20</v>
      </c>
      <c r="E341" s="2" t="s">
        <v>266</v>
      </c>
      <c r="F341" s="2" t="s">
        <v>279</v>
      </c>
      <c r="G341" s="2" t="s">
        <v>277</v>
      </c>
      <c r="I341" s="2" t="s">
        <v>512</v>
      </c>
      <c r="J341" s="2" t="s">
        <v>188</v>
      </c>
      <c r="K341" s="2" t="s">
        <v>80</v>
      </c>
      <c r="L341" s="2" t="s">
        <v>254</v>
      </c>
      <c r="M341" s="2" t="s">
        <v>255</v>
      </c>
      <c r="N341" s="2" t="s">
        <v>254</v>
      </c>
      <c r="O341" s="2" t="s">
        <v>256</v>
      </c>
      <c r="P341" s="2" t="s">
        <v>257</v>
      </c>
      <c r="Q341" s="2" t="s">
        <v>258</v>
      </c>
      <c r="R341" s="2" t="s">
        <v>259</v>
      </c>
      <c r="S341" s="2" t="s">
        <v>260</v>
      </c>
      <c r="X341" s="2" t="s">
        <v>275</v>
      </c>
      <c r="Y341" s="2" t="s">
        <v>280</v>
      </c>
      <c r="Z341" s="2" t="s">
        <v>270</v>
      </c>
      <c r="AA341" s="2" t="s">
        <v>297</v>
      </c>
      <c r="AF341" s="2">
        <v>1</v>
      </c>
      <c r="AO341" s="2" t="s">
        <v>265</v>
      </c>
      <c r="AP341" s="2">
        <v>15</v>
      </c>
    </row>
    <row r="342" spans="1:42">
      <c r="A342" s="2">
        <v>388</v>
      </c>
      <c r="B342" s="2">
        <v>22620</v>
      </c>
      <c r="C342" s="2" t="s">
        <v>2</v>
      </c>
      <c r="D342" s="2">
        <v>19</v>
      </c>
      <c r="E342" s="2" t="s">
        <v>266</v>
      </c>
      <c r="F342" s="2" t="s">
        <v>322</v>
      </c>
      <c r="G342" s="2" t="s">
        <v>277</v>
      </c>
      <c r="I342" s="2" t="s">
        <v>513</v>
      </c>
      <c r="J342" s="2" t="s">
        <v>188</v>
      </c>
      <c r="K342" s="2" t="s">
        <v>57</v>
      </c>
      <c r="L342" s="2" t="s">
        <v>254</v>
      </c>
      <c r="M342" s="2" t="s">
        <v>255</v>
      </c>
      <c r="N342" s="2" t="s">
        <v>254</v>
      </c>
      <c r="O342" s="2" t="s">
        <v>256</v>
      </c>
      <c r="Q342" s="2" t="s">
        <v>258</v>
      </c>
      <c r="R342" s="2" t="s">
        <v>259</v>
      </c>
      <c r="S342" s="2" t="s">
        <v>260</v>
      </c>
      <c r="X342" s="2" t="s">
        <v>313</v>
      </c>
      <c r="Y342" s="2" t="s">
        <v>338</v>
      </c>
      <c r="Z342" s="2" t="s">
        <v>309</v>
      </c>
      <c r="AA342" s="2" t="s">
        <v>376</v>
      </c>
      <c r="AF342" s="2">
        <v>1</v>
      </c>
      <c r="AG342" s="2">
        <v>1</v>
      </c>
      <c r="AO342" s="2" t="s">
        <v>282</v>
      </c>
      <c r="AP342" s="2">
        <v>10</v>
      </c>
    </row>
    <row r="343" spans="1:42">
      <c r="A343" s="2">
        <v>389</v>
      </c>
      <c r="C343" s="2" t="s">
        <v>2</v>
      </c>
      <c r="D343" s="2">
        <v>21</v>
      </c>
      <c r="E343" s="2" t="s">
        <v>266</v>
      </c>
      <c r="F343" s="2" t="s">
        <v>308</v>
      </c>
      <c r="G343" s="2" t="s">
        <v>252</v>
      </c>
      <c r="H343" s="2">
        <v>1</v>
      </c>
      <c r="I343" s="2" t="s">
        <v>514</v>
      </c>
      <c r="J343" s="2" t="s">
        <v>188</v>
      </c>
      <c r="K343" s="2" t="s">
        <v>127</v>
      </c>
      <c r="L343" s="2" t="s">
        <v>300</v>
      </c>
      <c r="M343" s="2" t="s">
        <v>255</v>
      </c>
      <c r="N343" s="2" t="s">
        <v>254</v>
      </c>
      <c r="O343" s="2" t="s">
        <v>256</v>
      </c>
      <c r="P343" s="2" t="s">
        <v>257</v>
      </c>
      <c r="Q343" s="2" t="s">
        <v>258</v>
      </c>
      <c r="R343" s="2" t="s">
        <v>259</v>
      </c>
      <c r="S343" s="2" t="s">
        <v>260</v>
      </c>
      <c r="X343" s="2" t="s">
        <v>285</v>
      </c>
      <c r="Y343" s="2" t="s">
        <v>264</v>
      </c>
      <c r="Z343" s="2" t="s">
        <v>321</v>
      </c>
      <c r="AA343" s="2" t="s">
        <v>274</v>
      </c>
      <c r="AF343" s="2">
        <v>1</v>
      </c>
      <c r="AG343" s="2">
        <v>1</v>
      </c>
      <c r="AJ343" s="2">
        <v>1</v>
      </c>
      <c r="AO343" s="2" t="s">
        <v>310</v>
      </c>
      <c r="AP343" s="2">
        <v>5</v>
      </c>
    </row>
    <row r="344" spans="1:42">
      <c r="A344" s="2">
        <v>390</v>
      </c>
      <c r="C344" s="2" t="s">
        <v>2</v>
      </c>
      <c r="D344" s="2">
        <v>19</v>
      </c>
      <c r="E344" s="2" t="s">
        <v>266</v>
      </c>
      <c r="F344" s="2" t="s">
        <v>322</v>
      </c>
      <c r="G344" s="2" t="s">
        <v>277</v>
      </c>
      <c r="I344" s="2" t="s">
        <v>515</v>
      </c>
      <c r="J344" s="2" t="s">
        <v>188</v>
      </c>
      <c r="K344" s="2" t="s">
        <v>77</v>
      </c>
      <c r="L344" s="2" t="s">
        <v>300</v>
      </c>
      <c r="M344" s="2" t="s">
        <v>303</v>
      </c>
      <c r="N344" s="2" t="s">
        <v>254</v>
      </c>
      <c r="O344" s="2" t="s">
        <v>256</v>
      </c>
      <c r="P344" s="2" t="s">
        <v>257</v>
      </c>
      <c r="Q344" s="2" t="s">
        <v>258</v>
      </c>
      <c r="R344" s="2" t="s">
        <v>259</v>
      </c>
      <c r="S344" s="2" t="s">
        <v>260</v>
      </c>
      <c r="X344" s="2" t="s">
        <v>263</v>
      </c>
      <c r="Y344" s="2" t="s">
        <v>304</v>
      </c>
      <c r="Z344" s="2" t="s">
        <v>321</v>
      </c>
      <c r="AA344" s="2" t="s">
        <v>304</v>
      </c>
      <c r="AI344" s="2">
        <v>1</v>
      </c>
      <c r="AO344" s="2" t="s">
        <v>265</v>
      </c>
      <c r="AP344" s="2">
        <v>5</v>
      </c>
    </row>
    <row r="345" spans="1:42">
      <c r="A345" s="2">
        <v>391</v>
      </c>
      <c r="C345" s="2" t="s">
        <v>2</v>
      </c>
      <c r="D345" s="2">
        <v>45</v>
      </c>
      <c r="E345" s="2" t="s">
        <v>266</v>
      </c>
      <c r="F345" s="2" t="s">
        <v>322</v>
      </c>
      <c r="G345" s="2" t="s">
        <v>277</v>
      </c>
      <c r="I345" s="2">
        <v>20960005</v>
      </c>
      <c r="J345" s="2" t="s">
        <v>188</v>
      </c>
      <c r="K345" s="2" t="s">
        <v>147</v>
      </c>
      <c r="L345" s="2" t="s">
        <v>254</v>
      </c>
      <c r="M345" s="2" t="s">
        <v>19</v>
      </c>
      <c r="N345" s="2" t="s">
        <v>254</v>
      </c>
      <c r="O345" s="2" t="s">
        <v>256</v>
      </c>
      <c r="X345" s="2" t="s">
        <v>275</v>
      </c>
      <c r="Y345" s="2" t="s">
        <v>297</v>
      </c>
      <c r="Z345" s="2" t="s">
        <v>309</v>
      </c>
      <c r="AA345" s="2" t="s">
        <v>262</v>
      </c>
      <c r="AF345" s="2">
        <v>1</v>
      </c>
      <c r="AO345" s="2" t="s">
        <v>323</v>
      </c>
      <c r="AP345" s="2">
        <v>60</v>
      </c>
    </row>
    <row r="346" spans="1:42">
      <c r="A346" s="2">
        <v>392</v>
      </c>
      <c r="C346" s="2" t="s">
        <v>2</v>
      </c>
      <c r="D346" s="2">
        <v>21</v>
      </c>
      <c r="E346" s="2" t="s">
        <v>250</v>
      </c>
      <c r="F346" s="2" t="s">
        <v>279</v>
      </c>
      <c r="G346" s="2" t="s">
        <v>277</v>
      </c>
      <c r="I346" s="2">
        <v>21725070</v>
      </c>
      <c r="J346" s="2" t="s">
        <v>188</v>
      </c>
      <c r="K346" s="2" t="s">
        <v>141</v>
      </c>
      <c r="L346" s="2" t="s">
        <v>254</v>
      </c>
      <c r="M346" s="2" t="s">
        <v>312</v>
      </c>
      <c r="N346" s="2" t="s">
        <v>254</v>
      </c>
      <c r="O346" s="2" t="s">
        <v>256</v>
      </c>
      <c r="P346" s="2" t="s">
        <v>257</v>
      </c>
      <c r="Q346" s="2" t="s">
        <v>258</v>
      </c>
      <c r="R346" s="2" t="s">
        <v>259</v>
      </c>
      <c r="S346" s="2" t="s">
        <v>260</v>
      </c>
      <c r="X346" s="2" t="s">
        <v>268</v>
      </c>
      <c r="Y346" s="2" t="s">
        <v>338</v>
      </c>
      <c r="Z346" s="2" t="s">
        <v>270</v>
      </c>
      <c r="AA346" s="2" t="s">
        <v>351</v>
      </c>
      <c r="AG346" s="2">
        <v>1</v>
      </c>
      <c r="AO346" s="2" t="s">
        <v>294</v>
      </c>
      <c r="AP346" s="2">
        <v>15</v>
      </c>
    </row>
    <row r="347" spans="1:42">
      <c r="A347" s="2">
        <v>393</v>
      </c>
      <c r="C347" s="2" t="s">
        <v>2</v>
      </c>
      <c r="D347" s="2">
        <v>23</v>
      </c>
      <c r="E347" s="2" t="s">
        <v>250</v>
      </c>
      <c r="F347" s="2" t="s">
        <v>332</v>
      </c>
      <c r="G347" s="2" t="s">
        <v>252</v>
      </c>
      <c r="H347" s="2">
        <v>1</v>
      </c>
      <c r="I347" s="2" t="s">
        <v>516</v>
      </c>
      <c r="J347" s="2" t="s">
        <v>188</v>
      </c>
      <c r="K347" s="2" t="s">
        <v>160</v>
      </c>
      <c r="L347" s="2" t="s">
        <v>254</v>
      </c>
      <c r="M347" s="2" t="s">
        <v>328</v>
      </c>
      <c r="N347" s="2" t="s">
        <v>254</v>
      </c>
      <c r="O347" s="2" t="s">
        <v>256</v>
      </c>
      <c r="P347" s="2" t="s">
        <v>257</v>
      </c>
      <c r="Q347" s="2" t="s">
        <v>258</v>
      </c>
      <c r="R347" s="2" t="s">
        <v>259</v>
      </c>
      <c r="S347" s="2" t="s">
        <v>260</v>
      </c>
      <c r="X347" s="2" t="s">
        <v>268</v>
      </c>
      <c r="Y347" s="2" t="s">
        <v>280</v>
      </c>
      <c r="Z347" s="2" t="s">
        <v>302</v>
      </c>
      <c r="AA347" s="2" t="s">
        <v>280</v>
      </c>
      <c r="AG347" s="2">
        <v>1</v>
      </c>
      <c r="AO347" s="2" t="s">
        <v>289</v>
      </c>
      <c r="AP347" s="2">
        <v>10</v>
      </c>
    </row>
    <row r="348" spans="1:42">
      <c r="A348" s="2">
        <v>395</v>
      </c>
      <c r="C348" s="2" t="s">
        <v>2</v>
      </c>
      <c r="D348" s="2">
        <v>19</v>
      </c>
      <c r="E348" s="2" t="s">
        <v>266</v>
      </c>
      <c r="F348" s="2" t="s">
        <v>367</v>
      </c>
      <c r="G348" s="2" t="s">
        <v>252</v>
      </c>
      <c r="H348" s="2">
        <v>1</v>
      </c>
      <c r="I348" s="2" t="s">
        <v>517</v>
      </c>
      <c r="J348" s="2" t="s">
        <v>188</v>
      </c>
      <c r="K348" s="2" t="s">
        <v>114</v>
      </c>
      <c r="L348" s="2" t="s">
        <v>254</v>
      </c>
      <c r="M348" s="2" t="s">
        <v>328</v>
      </c>
      <c r="N348" s="2" t="s">
        <v>254</v>
      </c>
      <c r="O348" s="2" t="s">
        <v>256</v>
      </c>
      <c r="P348" s="2" t="s">
        <v>257</v>
      </c>
      <c r="Q348" s="2" t="s">
        <v>258</v>
      </c>
      <c r="R348" s="2" t="s">
        <v>259</v>
      </c>
      <c r="S348" s="2" t="s">
        <v>260</v>
      </c>
      <c r="X348" s="2" t="s">
        <v>275</v>
      </c>
      <c r="Y348" s="2" t="s">
        <v>269</v>
      </c>
      <c r="Z348" s="2" t="s">
        <v>309</v>
      </c>
      <c r="AA348" s="2" t="s">
        <v>280</v>
      </c>
      <c r="AB348" s="2">
        <v>1</v>
      </c>
      <c r="AO348" s="2" t="s">
        <v>265</v>
      </c>
      <c r="AP348" s="2">
        <v>10</v>
      </c>
    </row>
    <row r="349" spans="1:42">
      <c r="A349" s="2">
        <v>397</v>
      </c>
      <c r="C349" s="2" t="s">
        <v>2</v>
      </c>
      <c r="D349" s="2">
        <v>23</v>
      </c>
      <c r="E349" s="2" t="s">
        <v>266</v>
      </c>
      <c r="F349" s="2" t="s">
        <v>251</v>
      </c>
      <c r="G349" s="2" t="s">
        <v>277</v>
      </c>
      <c r="I349" s="2">
        <v>21021300</v>
      </c>
      <c r="J349" s="2" t="s">
        <v>188</v>
      </c>
      <c r="K349" s="2" t="s">
        <v>125</v>
      </c>
      <c r="L349" s="2" t="s">
        <v>254</v>
      </c>
      <c r="M349" s="2" t="s">
        <v>303</v>
      </c>
      <c r="N349" s="2" t="s">
        <v>254</v>
      </c>
      <c r="Q349" s="2" t="s">
        <v>258</v>
      </c>
      <c r="R349" s="2" t="s">
        <v>259</v>
      </c>
      <c r="S349" s="2" t="s">
        <v>260</v>
      </c>
      <c r="X349" s="2" t="s">
        <v>309</v>
      </c>
      <c r="Y349" s="2" t="s">
        <v>288</v>
      </c>
      <c r="Z349" s="2" t="s">
        <v>263</v>
      </c>
      <c r="AA349" s="2" t="s">
        <v>304</v>
      </c>
      <c r="AC349" s="2">
        <v>1</v>
      </c>
      <c r="AO349" s="2" t="s">
        <v>318</v>
      </c>
      <c r="AP349" s="2">
        <v>15</v>
      </c>
    </row>
    <row r="350" spans="1:42">
      <c r="A350" s="2">
        <v>398</v>
      </c>
      <c r="C350" s="2" t="s">
        <v>2</v>
      </c>
      <c r="D350" s="2">
        <v>31</v>
      </c>
      <c r="E350" s="2" t="s">
        <v>266</v>
      </c>
      <c r="F350" s="2" t="s">
        <v>308</v>
      </c>
      <c r="G350" s="2" t="s">
        <v>277</v>
      </c>
      <c r="I350" s="2" t="s">
        <v>518</v>
      </c>
      <c r="J350" s="2" t="s">
        <v>188</v>
      </c>
      <c r="K350" s="2" t="s">
        <v>174</v>
      </c>
      <c r="L350" s="2" t="s">
        <v>300</v>
      </c>
      <c r="M350" s="2" t="s">
        <v>303</v>
      </c>
      <c r="N350" s="2" t="s">
        <v>254</v>
      </c>
      <c r="O350" s="2" t="s">
        <v>256</v>
      </c>
      <c r="P350" s="2" t="s">
        <v>257</v>
      </c>
      <c r="Q350" s="2" t="s">
        <v>258</v>
      </c>
      <c r="R350" s="2" t="s">
        <v>259</v>
      </c>
      <c r="S350" s="2" t="s">
        <v>260</v>
      </c>
      <c r="X350" s="2" t="s">
        <v>285</v>
      </c>
      <c r="Y350" s="2" t="s">
        <v>262</v>
      </c>
      <c r="Z350" s="2" t="s">
        <v>386</v>
      </c>
      <c r="AA350" s="2" t="s">
        <v>293</v>
      </c>
      <c r="AF350" s="2">
        <v>1</v>
      </c>
      <c r="AG350" s="2">
        <v>1</v>
      </c>
      <c r="AH350" s="2">
        <v>1</v>
      </c>
      <c r="AI350" s="2">
        <v>1</v>
      </c>
      <c r="AN350" s="2">
        <v>1</v>
      </c>
      <c r="AO350" s="2" t="s">
        <v>294</v>
      </c>
      <c r="AP350" s="2">
        <v>20</v>
      </c>
    </row>
    <row r="351" spans="1:42">
      <c r="A351" s="2">
        <v>400</v>
      </c>
      <c r="B351" s="2">
        <v>26298</v>
      </c>
      <c r="C351" s="2" t="s">
        <v>2</v>
      </c>
      <c r="D351" s="2">
        <v>21</v>
      </c>
      <c r="E351" s="2" t="s">
        <v>266</v>
      </c>
      <c r="F351" s="2" t="s">
        <v>308</v>
      </c>
      <c r="G351" s="2" t="s">
        <v>252</v>
      </c>
      <c r="H351" s="2">
        <v>1</v>
      </c>
      <c r="I351" s="2" t="s">
        <v>519</v>
      </c>
      <c r="J351" s="2" t="s">
        <v>181</v>
      </c>
      <c r="L351" s="2" t="s">
        <v>254</v>
      </c>
      <c r="M351" s="2" t="s">
        <v>303</v>
      </c>
      <c r="N351" s="2" t="s">
        <v>254</v>
      </c>
      <c r="O351" s="2" t="s">
        <v>256</v>
      </c>
      <c r="P351" s="2" t="s">
        <v>257</v>
      </c>
      <c r="R351" s="2" t="s">
        <v>259</v>
      </c>
      <c r="S351" s="2" t="s">
        <v>260</v>
      </c>
      <c r="X351" s="2" t="s">
        <v>268</v>
      </c>
      <c r="Y351" s="2" t="s">
        <v>297</v>
      </c>
      <c r="Z351" s="2" t="s">
        <v>270</v>
      </c>
      <c r="AA351" s="2" t="s">
        <v>297</v>
      </c>
      <c r="AI351" s="2">
        <v>1</v>
      </c>
      <c r="AK351" s="2">
        <v>1</v>
      </c>
      <c r="AO351" s="2" t="s">
        <v>294</v>
      </c>
      <c r="AP351" s="2">
        <v>25</v>
      </c>
    </row>
    <row r="352" spans="1:42">
      <c r="A352" s="2">
        <v>401</v>
      </c>
      <c r="C352" s="2" t="s">
        <v>2</v>
      </c>
      <c r="D352" s="2">
        <v>21</v>
      </c>
      <c r="E352" s="2" t="s">
        <v>250</v>
      </c>
      <c r="F352" s="2" t="s">
        <v>308</v>
      </c>
      <c r="G352" s="2" t="s">
        <v>277</v>
      </c>
      <c r="I352" s="2" t="s">
        <v>520</v>
      </c>
      <c r="J352" s="2" t="s">
        <v>188</v>
      </c>
      <c r="K352" s="2" t="s">
        <v>71</v>
      </c>
      <c r="L352" s="2" t="s">
        <v>254</v>
      </c>
      <c r="M352" s="2" t="s">
        <v>303</v>
      </c>
      <c r="N352" s="2" t="s">
        <v>300</v>
      </c>
      <c r="O352" s="2" t="s">
        <v>256</v>
      </c>
      <c r="P352" s="2" t="s">
        <v>257</v>
      </c>
      <c r="Q352" s="2" t="s">
        <v>258</v>
      </c>
      <c r="R352" s="2" t="s">
        <v>259</v>
      </c>
      <c r="S352" s="2" t="s">
        <v>260</v>
      </c>
      <c r="T352" s="2" t="s">
        <v>320</v>
      </c>
      <c r="U352" s="2" t="s">
        <v>387</v>
      </c>
      <c r="X352" s="2" t="s">
        <v>268</v>
      </c>
      <c r="Y352" s="2" t="s">
        <v>338</v>
      </c>
      <c r="Z352" s="2" t="s">
        <v>386</v>
      </c>
      <c r="AA352" s="2" t="s">
        <v>286</v>
      </c>
      <c r="AF352" s="2">
        <v>1</v>
      </c>
      <c r="AI352" s="2">
        <v>1</v>
      </c>
      <c r="AO352" s="2" t="s">
        <v>310</v>
      </c>
      <c r="AP352" s="2">
        <v>25</v>
      </c>
    </row>
    <row r="353" spans="1:42">
      <c r="A353" s="2">
        <v>402</v>
      </c>
      <c r="B353" s="2">
        <v>21230</v>
      </c>
      <c r="C353" s="2" t="s">
        <v>2</v>
      </c>
      <c r="D353" s="2">
        <v>21</v>
      </c>
      <c r="E353" s="2" t="s">
        <v>266</v>
      </c>
      <c r="F353" s="2" t="s">
        <v>279</v>
      </c>
      <c r="G353" s="2" t="s">
        <v>277</v>
      </c>
      <c r="I353" s="2" t="s">
        <v>521</v>
      </c>
      <c r="J353" s="2" t="s">
        <v>188</v>
      </c>
      <c r="K353" s="2" t="s">
        <v>132</v>
      </c>
      <c r="L353" s="2" t="s">
        <v>254</v>
      </c>
      <c r="M353" s="2" t="s">
        <v>312</v>
      </c>
      <c r="N353" s="2" t="s">
        <v>254</v>
      </c>
      <c r="O353" s="2" t="s">
        <v>256</v>
      </c>
      <c r="P353" s="2" t="s">
        <v>257</v>
      </c>
      <c r="R353" s="2" t="s">
        <v>259</v>
      </c>
      <c r="S353" s="2" t="s">
        <v>260</v>
      </c>
      <c r="X353" s="2" t="s">
        <v>309</v>
      </c>
      <c r="Y353" s="2" t="s">
        <v>269</v>
      </c>
      <c r="Z353" s="2" t="s">
        <v>298</v>
      </c>
      <c r="AA353" s="2" t="s">
        <v>293</v>
      </c>
      <c r="AI353" s="2">
        <v>1</v>
      </c>
      <c r="AO353" s="2" t="s">
        <v>289</v>
      </c>
      <c r="AP353" s="2">
        <v>5</v>
      </c>
    </row>
    <row r="354" spans="1:42">
      <c r="A354" s="2">
        <v>403</v>
      </c>
      <c r="B354" s="2">
        <v>21630</v>
      </c>
      <c r="C354" s="2" t="s">
        <v>2</v>
      </c>
      <c r="D354" s="2">
        <v>22</v>
      </c>
      <c r="E354" s="2" t="s">
        <v>250</v>
      </c>
      <c r="F354" s="2" t="s">
        <v>353</v>
      </c>
      <c r="G354" s="2" t="s">
        <v>252</v>
      </c>
      <c r="H354" s="2">
        <v>3</v>
      </c>
      <c r="I354" s="2" t="s">
        <v>522</v>
      </c>
      <c r="J354" s="2" t="s">
        <v>188</v>
      </c>
      <c r="K354" s="2" t="s">
        <v>65</v>
      </c>
      <c r="L354" s="2" t="s">
        <v>254</v>
      </c>
      <c r="M354" s="2" t="s">
        <v>303</v>
      </c>
      <c r="N354" s="2" t="s">
        <v>307</v>
      </c>
      <c r="O354" s="2" t="s">
        <v>256</v>
      </c>
      <c r="P354" s="2" t="s">
        <v>257</v>
      </c>
      <c r="Q354" s="2" t="s">
        <v>258</v>
      </c>
      <c r="R354" s="2" t="s">
        <v>259</v>
      </c>
      <c r="S354" s="2" t="s">
        <v>260</v>
      </c>
      <c r="X354" s="2" t="s">
        <v>309</v>
      </c>
      <c r="Y354" s="2" t="s">
        <v>288</v>
      </c>
      <c r="Z354" s="2" t="s">
        <v>261</v>
      </c>
      <c r="AA354" s="2" t="s">
        <v>288</v>
      </c>
      <c r="AB354" s="2">
        <v>1</v>
      </c>
      <c r="AO354" s="2" t="s">
        <v>323</v>
      </c>
      <c r="AP354" s="2" t="s">
        <v>290</v>
      </c>
    </row>
    <row r="355" spans="1:42">
      <c r="A355" s="2">
        <v>404</v>
      </c>
      <c r="C355" s="2" t="s">
        <v>2</v>
      </c>
      <c r="D355" s="2">
        <v>20</v>
      </c>
      <c r="E355" s="2" t="s">
        <v>250</v>
      </c>
      <c r="F355" s="2" t="s">
        <v>332</v>
      </c>
      <c r="G355" s="2" t="s">
        <v>277</v>
      </c>
      <c r="I355" s="2">
        <v>22271080</v>
      </c>
      <c r="J355" s="2" t="s">
        <v>188</v>
      </c>
      <c r="K355" s="2" t="s">
        <v>100</v>
      </c>
      <c r="L355" s="2" t="s">
        <v>254</v>
      </c>
      <c r="M355" s="2" t="s">
        <v>255</v>
      </c>
      <c r="N355" s="2" t="s">
        <v>254</v>
      </c>
      <c r="O355" s="2" t="s">
        <v>256</v>
      </c>
      <c r="P355" s="2" t="s">
        <v>257</v>
      </c>
      <c r="Q355" s="2" t="s">
        <v>258</v>
      </c>
      <c r="R355" s="2" t="s">
        <v>259</v>
      </c>
      <c r="S355" s="2" t="s">
        <v>260</v>
      </c>
      <c r="X355" s="2" t="s">
        <v>275</v>
      </c>
      <c r="Y355" s="2" t="s">
        <v>293</v>
      </c>
      <c r="Z355" s="2" t="s">
        <v>341</v>
      </c>
      <c r="AA355" s="2" t="s">
        <v>280</v>
      </c>
      <c r="AG355" s="2">
        <v>1</v>
      </c>
      <c r="AO355" s="2" t="s">
        <v>282</v>
      </c>
      <c r="AP355" s="2">
        <v>15</v>
      </c>
    </row>
    <row r="356" spans="1:42">
      <c r="A356" s="2">
        <v>405</v>
      </c>
      <c r="B356" s="2">
        <v>22271</v>
      </c>
      <c r="C356" s="2" t="s">
        <v>2</v>
      </c>
      <c r="D356" s="2">
        <v>21</v>
      </c>
      <c r="E356" s="2" t="s">
        <v>266</v>
      </c>
      <c r="F356" s="2" t="s">
        <v>279</v>
      </c>
      <c r="G356" s="2" t="s">
        <v>277</v>
      </c>
      <c r="I356" s="2" t="s">
        <v>523</v>
      </c>
      <c r="J356" s="2" t="s">
        <v>188</v>
      </c>
      <c r="K356" s="2" t="s">
        <v>68</v>
      </c>
      <c r="L356" s="2" t="s">
        <v>254</v>
      </c>
      <c r="M356" s="2" t="s">
        <v>255</v>
      </c>
      <c r="N356" s="2" t="s">
        <v>19</v>
      </c>
      <c r="P356" s="2" t="s">
        <v>257</v>
      </c>
      <c r="R356" s="2" t="s">
        <v>259</v>
      </c>
      <c r="X356" s="2" t="s">
        <v>301</v>
      </c>
      <c r="Y356" s="2" t="s">
        <v>269</v>
      </c>
      <c r="Z356" s="2" t="s">
        <v>316</v>
      </c>
      <c r="AA356" s="2" t="s">
        <v>262</v>
      </c>
      <c r="AF356" s="2">
        <v>1</v>
      </c>
      <c r="AG356" s="2">
        <v>1</v>
      </c>
      <c r="AO356" s="2" t="s">
        <v>265</v>
      </c>
      <c r="AP356" s="2">
        <v>25</v>
      </c>
    </row>
    <row r="357" spans="1:42">
      <c r="A357" s="2">
        <v>406</v>
      </c>
      <c r="C357" s="2" t="s">
        <v>2</v>
      </c>
      <c r="D357" s="2">
        <v>18</v>
      </c>
      <c r="E357" s="2" t="s">
        <v>266</v>
      </c>
      <c r="F357" s="2" t="s">
        <v>283</v>
      </c>
      <c r="G357" s="2" t="s">
        <v>277</v>
      </c>
      <c r="I357" s="2" t="s">
        <v>524</v>
      </c>
      <c r="J357" s="2" t="s">
        <v>188</v>
      </c>
      <c r="K357" s="2" t="s">
        <v>66</v>
      </c>
      <c r="L357" s="2" t="s">
        <v>254</v>
      </c>
      <c r="M357" s="2" t="s">
        <v>303</v>
      </c>
      <c r="N357" s="2" t="s">
        <v>254</v>
      </c>
      <c r="O357" s="2" t="s">
        <v>256</v>
      </c>
      <c r="P357" s="2" t="s">
        <v>257</v>
      </c>
      <c r="Q357" s="2" t="s">
        <v>258</v>
      </c>
      <c r="R357" s="2" t="s">
        <v>259</v>
      </c>
      <c r="S357" s="2" t="s">
        <v>260</v>
      </c>
      <c r="X357" s="2" t="s">
        <v>268</v>
      </c>
      <c r="Y357" s="2" t="s">
        <v>297</v>
      </c>
      <c r="Z357" s="2" t="s">
        <v>316</v>
      </c>
      <c r="AA357" s="2" t="s">
        <v>281</v>
      </c>
      <c r="AG357" s="2">
        <v>1</v>
      </c>
      <c r="AO357" s="2" t="s">
        <v>289</v>
      </c>
      <c r="AP357" s="2">
        <v>15</v>
      </c>
    </row>
    <row r="358" spans="1:42">
      <c r="A358" s="2">
        <v>407</v>
      </c>
      <c r="B358" s="2">
        <v>21011</v>
      </c>
      <c r="C358" s="2" t="s">
        <v>2</v>
      </c>
      <c r="D358" s="2">
        <v>19</v>
      </c>
      <c r="E358" s="2" t="s">
        <v>266</v>
      </c>
      <c r="F358" s="2" t="s">
        <v>251</v>
      </c>
      <c r="G358" s="2" t="s">
        <v>252</v>
      </c>
      <c r="H358" s="2">
        <v>0</v>
      </c>
      <c r="I358" s="2" t="s">
        <v>525</v>
      </c>
      <c r="J358" s="2" t="s">
        <v>188</v>
      </c>
      <c r="K358" s="2" t="s">
        <v>174</v>
      </c>
      <c r="L358" s="2" t="s">
        <v>254</v>
      </c>
      <c r="M358" s="2" t="s">
        <v>255</v>
      </c>
      <c r="N358" s="2" t="s">
        <v>254</v>
      </c>
      <c r="T358" s="2" t="s">
        <v>320</v>
      </c>
      <c r="X358" s="2" t="s">
        <v>302</v>
      </c>
      <c r="Y358" s="2" t="s">
        <v>288</v>
      </c>
      <c r="Z358" s="2" t="s">
        <v>263</v>
      </c>
      <c r="AA358" s="2" t="s">
        <v>288</v>
      </c>
      <c r="AB358" s="2">
        <v>1</v>
      </c>
      <c r="AO358" s="2" t="s">
        <v>310</v>
      </c>
      <c r="AP358" s="2" t="s">
        <v>290</v>
      </c>
    </row>
    <row r="359" spans="1:42">
      <c r="A359" s="2">
        <v>408</v>
      </c>
      <c r="C359" s="2" t="s">
        <v>2</v>
      </c>
      <c r="D359" s="2">
        <v>29</v>
      </c>
      <c r="E359" s="2" t="s">
        <v>266</v>
      </c>
      <c r="F359" s="2" t="s">
        <v>279</v>
      </c>
      <c r="G359" s="2" t="s">
        <v>252</v>
      </c>
      <c r="H359" s="2">
        <v>0</v>
      </c>
      <c r="I359" s="2" t="s">
        <v>526</v>
      </c>
      <c r="J359" s="2" t="s">
        <v>188</v>
      </c>
      <c r="K359" s="2" t="s">
        <v>152</v>
      </c>
      <c r="L359" s="2" t="s">
        <v>254</v>
      </c>
      <c r="M359" s="2" t="s">
        <v>255</v>
      </c>
      <c r="N359" s="2" t="s">
        <v>254</v>
      </c>
      <c r="T359" s="2" t="s">
        <v>320</v>
      </c>
      <c r="X359" s="2" t="s">
        <v>268</v>
      </c>
      <c r="Y359" s="2" t="s">
        <v>269</v>
      </c>
      <c r="Z359" s="2" t="s">
        <v>302</v>
      </c>
      <c r="AA359" s="2" t="s">
        <v>269</v>
      </c>
      <c r="AF359" s="2">
        <v>1</v>
      </c>
      <c r="AH359" s="2">
        <v>1</v>
      </c>
      <c r="AO359" s="2" t="s">
        <v>289</v>
      </c>
      <c r="AP359" s="2">
        <v>25</v>
      </c>
    </row>
    <row r="360" spans="1:42">
      <c r="A360" s="2">
        <v>409</v>
      </c>
      <c r="C360" s="2" t="s">
        <v>2</v>
      </c>
      <c r="D360" s="2">
        <v>20</v>
      </c>
      <c r="E360" s="2" t="s">
        <v>266</v>
      </c>
      <c r="F360" s="2" t="s">
        <v>283</v>
      </c>
      <c r="G360" s="2" t="s">
        <v>252</v>
      </c>
      <c r="H360" s="2">
        <v>1</v>
      </c>
      <c r="I360" s="2" t="s">
        <v>527</v>
      </c>
      <c r="J360" s="2" t="s">
        <v>181</v>
      </c>
      <c r="L360" s="2" t="s">
        <v>254</v>
      </c>
      <c r="M360" s="2" t="s">
        <v>312</v>
      </c>
      <c r="N360" s="2" t="s">
        <v>254</v>
      </c>
      <c r="O360" s="2" t="s">
        <v>256</v>
      </c>
      <c r="P360" s="2" t="s">
        <v>257</v>
      </c>
      <c r="Q360" s="2" t="s">
        <v>258</v>
      </c>
      <c r="R360" s="2" t="s">
        <v>259</v>
      </c>
      <c r="S360" s="2" t="s">
        <v>260</v>
      </c>
      <c r="T360" s="2" t="s">
        <v>320</v>
      </c>
      <c r="X360" s="2" t="s">
        <v>302</v>
      </c>
      <c r="Y360" s="2" t="s">
        <v>297</v>
      </c>
      <c r="Z360" s="2" t="s">
        <v>321</v>
      </c>
      <c r="AA360" s="2" t="s">
        <v>304</v>
      </c>
      <c r="AF360" s="2">
        <v>1</v>
      </c>
      <c r="AH360" s="2">
        <v>1</v>
      </c>
      <c r="AO360" s="2" t="s">
        <v>294</v>
      </c>
      <c r="AP360" s="2">
        <v>25</v>
      </c>
    </row>
    <row r="361" spans="1:42">
      <c r="A361" s="2">
        <v>410</v>
      </c>
      <c r="C361" s="2" t="s">
        <v>2</v>
      </c>
      <c r="D361" s="2">
        <v>21</v>
      </c>
      <c r="E361" s="2" t="s">
        <v>266</v>
      </c>
      <c r="F361" s="2" t="s">
        <v>267</v>
      </c>
      <c r="G361" s="2" t="s">
        <v>277</v>
      </c>
      <c r="I361" s="2" t="s">
        <v>528</v>
      </c>
      <c r="J361" s="2" t="s">
        <v>188</v>
      </c>
      <c r="K361" s="2" t="s">
        <v>119</v>
      </c>
      <c r="L361" s="2" t="s">
        <v>254</v>
      </c>
      <c r="M361" s="2" t="s">
        <v>328</v>
      </c>
      <c r="N361" s="2" t="s">
        <v>254</v>
      </c>
      <c r="O361" s="2" t="s">
        <v>256</v>
      </c>
      <c r="P361" s="2" t="s">
        <v>257</v>
      </c>
      <c r="Q361" s="2" t="s">
        <v>258</v>
      </c>
      <c r="R361" s="2" t="s">
        <v>259</v>
      </c>
      <c r="S361" s="2" t="s">
        <v>260</v>
      </c>
      <c r="X361" s="2" t="s">
        <v>261</v>
      </c>
      <c r="Y361" s="2" t="s">
        <v>262</v>
      </c>
      <c r="Z361" s="2" t="s">
        <v>285</v>
      </c>
      <c r="AA361" s="2" t="s">
        <v>293</v>
      </c>
      <c r="AG361" s="2">
        <v>1</v>
      </c>
      <c r="AO361" s="2" t="s">
        <v>265</v>
      </c>
      <c r="AP361" s="2">
        <v>15</v>
      </c>
    </row>
    <row r="362" spans="1:42">
      <c r="A362" s="2">
        <v>411</v>
      </c>
      <c r="B362" s="2">
        <v>21230</v>
      </c>
      <c r="C362" s="2" t="s">
        <v>2</v>
      </c>
      <c r="D362" s="2">
        <v>20</v>
      </c>
      <c r="E362" s="2" t="s">
        <v>266</v>
      </c>
      <c r="F362" s="2" t="s">
        <v>295</v>
      </c>
      <c r="G362" s="2" t="s">
        <v>277</v>
      </c>
      <c r="I362" s="2" t="s">
        <v>529</v>
      </c>
      <c r="J362" s="2" t="s">
        <v>188</v>
      </c>
      <c r="K362" s="2" t="s">
        <v>104</v>
      </c>
      <c r="L362" s="2" t="s">
        <v>254</v>
      </c>
      <c r="M362" s="2" t="s">
        <v>312</v>
      </c>
      <c r="N362" s="2" t="s">
        <v>254</v>
      </c>
      <c r="O362" s="2" t="s">
        <v>256</v>
      </c>
      <c r="P362" s="2" t="s">
        <v>257</v>
      </c>
      <c r="Q362" s="2" t="s">
        <v>258</v>
      </c>
      <c r="R362" s="2" t="s">
        <v>259</v>
      </c>
      <c r="S362" s="2" t="s">
        <v>260</v>
      </c>
      <c r="X362" s="2" t="s">
        <v>316</v>
      </c>
      <c r="Y362" s="2" t="s">
        <v>280</v>
      </c>
      <c r="Z362" s="2" t="s">
        <v>321</v>
      </c>
      <c r="AA362" s="2" t="s">
        <v>280</v>
      </c>
      <c r="AF362" s="2">
        <v>1</v>
      </c>
      <c r="AI362" s="2">
        <v>1</v>
      </c>
      <c r="AJ362" s="2">
        <v>1</v>
      </c>
      <c r="AO362" s="2" t="s">
        <v>323</v>
      </c>
      <c r="AP362" s="2">
        <v>20</v>
      </c>
    </row>
    <row r="363" spans="1:42">
      <c r="A363" s="2">
        <v>412</v>
      </c>
      <c r="C363" s="2" t="s">
        <v>2</v>
      </c>
      <c r="D363" s="2">
        <v>20</v>
      </c>
      <c r="E363" s="2" t="s">
        <v>250</v>
      </c>
      <c r="F363" s="2" t="s">
        <v>279</v>
      </c>
      <c r="G363" s="2" t="s">
        <v>252</v>
      </c>
      <c r="H363" s="2">
        <v>2</v>
      </c>
      <c r="I363" s="2" t="s">
        <v>530</v>
      </c>
      <c r="J363" s="2" t="s">
        <v>188</v>
      </c>
      <c r="K363" s="2" t="s">
        <v>156</v>
      </c>
      <c r="L363" s="2" t="s">
        <v>254</v>
      </c>
      <c r="M363" s="2" t="s">
        <v>303</v>
      </c>
      <c r="N363" s="2" t="s">
        <v>254</v>
      </c>
      <c r="O363" s="2" t="s">
        <v>256</v>
      </c>
      <c r="P363" s="2" t="s">
        <v>257</v>
      </c>
      <c r="Q363" s="2" t="s">
        <v>258</v>
      </c>
      <c r="R363" s="2" t="s">
        <v>259</v>
      </c>
      <c r="S363" s="2" t="s">
        <v>260</v>
      </c>
      <c r="X363" s="2" t="s">
        <v>268</v>
      </c>
      <c r="Y363" s="2" t="s">
        <v>338</v>
      </c>
      <c r="Z363" s="2" t="s">
        <v>321</v>
      </c>
      <c r="AA363" s="2" t="s">
        <v>274</v>
      </c>
      <c r="AG363" s="2">
        <v>1</v>
      </c>
      <c r="AO363" s="2" t="s">
        <v>265</v>
      </c>
      <c r="AP363" s="2">
        <v>30</v>
      </c>
    </row>
    <row r="364" spans="1:42">
      <c r="A364" s="2">
        <v>413</v>
      </c>
      <c r="C364" s="2" t="s">
        <v>2</v>
      </c>
      <c r="D364" s="2">
        <v>24</v>
      </c>
      <c r="E364" s="2" t="s">
        <v>250</v>
      </c>
      <c r="F364" s="2" t="s">
        <v>322</v>
      </c>
      <c r="G364" s="2" t="s">
        <v>252</v>
      </c>
      <c r="H364" s="2">
        <v>0</v>
      </c>
      <c r="I364" s="2">
        <v>21931526</v>
      </c>
      <c r="J364" s="2" t="s">
        <v>188</v>
      </c>
      <c r="K364" s="2" t="s">
        <v>109</v>
      </c>
      <c r="L364" s="2" t="s">
        <v>254</v>
      </c>
      <c r="M364" s="2" t="s">
        <v>328</v>
      </c>
      <c r="N364" s="2" t="s">
        <v>254</v>
      </c>
      <c r="O364" s="2" t="s">
        <v>256</v>
      </c>
      <c r="P364" s="2" t="s">
        <v>257</v>
      </c>
      <c r="Q364" s="2" t="s">
        <v>258</v>
      </c>
      <c r="R364" s="2" t="s">
        <v>259</v>
      </c>
      <c r="S364" s="2" t="s">
        <v>260</v>
      </c>
      <c r="X364" s="2" t="s">
        <v>268</v>
      </c>
      <c r="Y364" s="2" t="s">
        <v>269</v>
      </c>
      <c r="Z364" s="2" t="s">
        <v>270</v>
      </c>
      <c r="AA364" s="2" t="s">
        <v>280</v>
      </c>
      <c r="AG364" s="2">
        <v>1</v>
      </c>
      <c r="AO364" s="2" t="s">
        <v>310</v>
      </c>
      <c r="AP364" s="2">
        <v>10</v>
      </c>
    </row>
    <row r="365" spans="1:42">
      <c r="A365" s="2">
        <v>414</v>
      </c>
      <c r="C365" s="2" t="s">
        <v>2</v>
      </c>
      <c r="D365" s="2">
        <v>19</v>
      </c>
      <c r="E365" s="2" t="s">
        <v>266</v>
      </c>
      <c r="F365" s="2" t="s">
        <v>379</v>
      </c>
      <c r="G365" s="2" t="s">
        <v>277</v>
      </c>
      <c r="I365" s="2">
        <v>22780085</v>
      </c>
      <c r="J365" s="2" t="s">
        <v>188</v>
      </c>
      <c r="K365" s="2" t="s">
        <v>69</v>
      </c>
      <c r="L365" s="2" t="s">
        <v>254</v>
      </c>
      <c r="M365" s="2" t="s">
        <v>255</v>
      </c>
      <c r="N365" s="2" t="s">
        <v>254</v>
      </c>
      <c r="O365" s="2" t="s">
        <v>256</v>
      </c>
      <c r="P365" s="2" t="s">
        <v>257</v>
      </c>
      <c r="Q365" s="2" t="s">
        <v>258</v>
      </c>
      <c r="R365" s="2" t="s">
        <v>259</v>
      </c>
      <c r="S365" s="2" t="s">
        <v>260</v>
      </c>
      <c r="X365" s="2" t="s">
        <v>309</v>
      </c>
      <c r="Y365" s="2" t="s">
        <v>281</v>
      </c>
      <c r="Z365" s="2" t="s">
        <v>298</v>
      </c>
      <c r="AA365" s="2" t="s">
        <v>281</v>
      </c>
      <c r="AF365" s="2">
        <v>1</v>
      </c>
      <c r="AH365" s="2">
        <v>1</v>
      </c>
      <c r="AI365" s="2">
        <v>1</v>
      </c>
      <c r="AO365" s="2" t="s">
        <v>276</v>
      </c>
      <c r="AP365" s="2">
        <v>5</v>
      </c>
    </row>
    <row r="366" spans="1:42">
      <c r="A366" s="2">
        <v>415</v>
      </c>
      <c r="C366" s="2" t="s">
        <v>2</v>
      </c>
      <c r="D366" s="2">
        <v>22</v>
      </c>
      <c r="E366" s="2" t="s">
        <v>266</v>
      </c>
      <c r="F366" s="2" t="s">
        <v>283</v>
      </c>
      <c r="G366" s="2" t="s">
        <v>252</v>
      </c>
      <c r="H366" s="2">
        <v>1</v>
      </c>
      <c r="I366" s="2">
        <v>20941150</v>
      </c>
      <c r="J366" s="2" t="s">
        <v>188</v>
      </c>
      <c r="K366" s="2" t="s">
        <v>152</v>
      </c>
      <c r="L366" s="2" t="s">
        <v>300</v>
      </c>
      <c r="M366" s="2" t="s">
        <v>328</v>
      </c>
      <c r="N366" s="2" t="s">
        <v>254</v>
      </c>
      <c r="O366" s="2" t="s">
        <v>256</v>
      </c>
      <c r="P366" s="2" t="s">
        <v>257</v>
      </c>
      <c r="Q366" s="2" t="s">
        <v>258</v>
      </c>
      <c r="R366" s="2" t="s">
        <v>259</v>
      </c>
      <c r="S366" s="2" t="s">
        <v>260</v>
      </c>
      <c r="X366" s="2" t="s">
        <v>263</v>
      </c>
      <c r="Y366" s="2" t="s">
        <v>280</v>
      </c>
      <c r="Z366" s="2" t="s">
        <v>386</v>
      </c>
      <c r="AA366" s="2" t="s">
        <v>288</v>
      </c>
      <c r="AB366" s="2">
        <v>1</v>
      </c>
      <c r="AC366" s="2">
        <v>1</v>
      </c>
      <c r="AF366" s="2">
        <v>1</v>
      </c>
      <c r="AG366" s="2">
        <v>1</v>
      </c>
      <c r="AH366" s="2">
        <v>1</v>
      </c>
      <c r="AJ366" s="2">
        <v>1</v>
      </c>
      <c r="AO366" s="2" t="s">
        <v>265</v>
      </c>
      <c r="AP366" s="2">
        <v>25</v>
      </c>
    </row>
    <row r="367" spans="1:42">
      <c r="A367" s="2">
        <v>418</v>
      </c>
      <c r="C367" s="2" t="s">
        <v>2</v>
      </c>
      <c r="D367" s="2">
        <v>28</v>
      </c>
      <c r="E367" s="2" t="s">
        <v>266</v>
      </c>
      <c r="F367" s="2" t="s">
        <v>308</v>
      </c>
      <c r="G367" s="2" t="s">
        <v>252</v>
      </c>
      <c r="H367" s="2">
        <v>0</v>
      </c>
      <c r="I367" s="2" t="s">
        <v>531</v>
      </c>
      <c r="J367" s="2" t="s">
        <v>188</v>
      </c>
      <c r="K367" s="2" t="s">
        <v>140</v>
      </c>
      <c r="L367" s="2" t="s">
        <v>254</v>
      </c>
      <c r="M367" s="2" t="s">
        <v>255</v>
      </c>
      <c r="N367" s="2" t="s">
        <v>254</v>
      </c>
      <c r="R367" s="2" t="s">
        <v>259</v>
      </c>
      <c r="S367" s="2" t="s">
        <v>260</v>
      </c>
      <c r="X367" s="2" t="s">
        <v>275</v>
      </c>
      <c r="Y367" s="2" t="s">
        <v>269</v>
      </c>
      <c r="Z367" s="2" t="s">
        <v>302</v>
      </c>
      <c r="AA367" s="2" t="s">
        <v>269</v>
      </c>
      <c r="AF367" s="2">
        <v>1</v>
      </c>
      <c r="AG367" s="2">
        <v>1</v>
      </c>
      <c r="AH367" s="2">
        <v>1</v>
      </c>
      <c r="AI367" s="2">
        <v>1</v>
      </c>
      <c r="AO367" s="2" t="s">
        <v>318</v>
      </c>
      <c r="AP367" s="2">
        <v>15</v>
      </c>
    </row>
    <row r="368" spans="1:42">
      <c r="A368" s="2">
        <v>419</v>
      </c>
      <c r="C368" s="2" t="s">
        <v>2</v>
      </c>
      <c r="D368" s="2">
        <v>19</v>
      </c>
      <c r="E368" s="2" t="s">
        <v>266</v>
      </c>
      <c r="F368" s="2" t="s">
        <v>379</v>
      </c>
      <c r="G368" s="2" t="s">
        <v>277</v>
      </c>
      <c r="I368" s="2" t="s">
        <v>532</v>
      </c>
      <c r="J368" s="2" t="s">
        <v>188</v>
      </c>
      <c r="K368" s="2" t="s">
        <v>137</v>
      </c>
      <c r="L368" s="2" t="s">
        <v>254</v>
      </c>
      <c r="M368" s="2" t="s">
        <v>255</v>
      </c>
      <c r="N368" s="2" t="s">
        <v>254</v>
      </c>
      <c r="O368" s="2" t="s">
        <v>256</v>
      </c>
      <c r="P368" s="2" t="s">
        <v>257</v>
      </c>
      <c r="Q368" s="2" t="s">
        <v>258</v>
      </c>
      <c r="R368" s="2" t="s">
        <v>259</v>
      </c>
      <c r="S368" s="2" t="s">
        <v>260</v>
      </c>
      <c r="X368" s="2" t="s">
        <v>275</v>
      </c>
      <c r="Y368" s="2" t="s">
        <v>293</v>
      </c>
      <c r="Z368" s="2" t="s">
        <v>302</v>
      </c>
      <c r="AA368" s="2" t="s">
        <v>293</v>
      </c>
      <c r="AI368" s="2">
        <v>1</v>
      </c>
      <c r="AO368" s="2" t="s">
        <v>265</v>
      </c>
      <c r="AP368" s="2">
        <v>15</v>
      </c>
    </row>
    <row r="369" spans="1:42">
      <c r="A369" s="2">
        <v>421</v>
      </c>
      <c r="C369" s="2" t="s">
        <v>2</v>
      </c>
      <c r="D369" s="2">
        <v>23</v>
      </c>
      <c r="E369" s="2" t="s">
        <v>250</v>
      </c>
      <c r="F369" s="2" t="s">
        <v>322</v>
      </c>
      <c r="G369" s="2" t="s">
        <v>252</v>
      </c>
      <c r="H369" s="2">
        <v>0</v>
      </c>
      <c r="I369" s="2" t="s">
        <v>533</v>
      </c>
      <c r="J369" s="2" t="s">
        <v>188</v>
      </c>
      <c r="K369" s="2" t="s">
        <v>109</v>
      </c>
      <c r="L369" s="2" t="s">
        <v>254</v>
      </c>
      <c r="M369" s="2" t="s">
        <v>303</v>
      </c>
      <c r="N369" s="2" t="s">
        <v>254</v>
      </c>
      <c r="O369" s="2" t="s">
        <v>256</v>
      </c>
      <c r="P369" s="2" t="s">
        <v>257</v>
      </c>
      <c r="Q369" s="2" t="s">
        <v>258</v>
      </c>
      <c r="R369" s="2" t="s">
        <v>259</v>
      </c>
      <c r="S369" s="2" t="s">
        <v>260</v>
      </c>
      <c r="X369" s="2" t="s">
        <v>302</v>
      </c>
      <c r="Y369" s="2" t="s">
        <v>288</v>
      </c>
      <c r="Z369" s="2" t="s">
        <v>321</v>
      </c>
      <c r="AA369" s="2" t="s">
        <v>288</v>
      </c>
      <c r="AF369" s="2">
        <v>1</v>
      </c>
      <c r="AO369" s="2" t="s">
        <v>265</v>
      </c>
      <c r="AP369" s="2">
        <v>10</v>
      </c>
    </row>
    <row r="370" spans="1:42">
      <c r="A370" s="2">
        <v>423</v>
      </c>
      <c r="C370" s="2" t="s">
        <v>2</v>
      </c>
      <c r="D370" s="2">
        <v>21</v>
      </c>
      <c r="E370" s="2" t="s">
        <v>266</v>
      </c>
      <c r="F370" s="2" t="s">
        <v>322</v>
      </c>
      <c r="G370" s="2" t="s">
        <v>277</v>
      </c>
      <c r="I370" s="2">
        <v>23575000</v>
      </c>
      <c r="J370" s="2" t="s">
        <v>188</v>
      </c>
      <c r="K370" s="2" t="s">
        <v>534</v>
      </c>
      <c r="L370" s="2" t="s">
        <v>254</v>
      </c>
      <c r="M370" s="2" t="s">
        <v>255</v>
      </c>
      <c r="N370" s="2" t="s">
        <v>254</v>
      </c>
      <c r="O370" s="2" t="s">
        <v>256</v>
      </c>
      <c r="P370" s="2" t="s">
        <v>257</v>
      </c>
      <c r="Q370" s="2" t="s">
        <v>258</v>
      </c>
      <c r="R370" s="2" t="s">
        <v>259</v>
      </c>
      <c r="S370" s="2" t="s">
        <v>260</v>
      </c>
      <c r="X370" s="2" t="s">
        <v>270</v>
      </c>
      <c r="Y370" s="2" t="s">
        <v>274</v>
      </c>
      <c r="Z370" s="2" t="s">
        <v>321</v>
      </c>
      <c r="AA370" s="2" t="s">
        <v>274</v>
      </c>
      <c r="AG370" s="2">
        <v>1</v>
      </c>
      <c r="AO370" s="2" t="s">
        <v>289</v>
      </c>
      <c r="AP370" s="2">
        <v>15</v>
      </c>
    </row>
    <row r="371" spans="1:42">
      <c r="A371" s="2">
        <v>424</v>
      </c>
      <c r="C371" s="2" t="s">
        <v>2</v>
      </c>
      <c r="D371" s="2">
        <v>31</v>
      </c>
      <c r="E371" s="2" t="s">
        <v>266</v>
      </c>
      <c r="F371" s="2" t="s">
        <v>283</v>
      </c>
      <c r="G371" s="2" t="s">
        <v>252</v>
      </c>
      <c r="H371" s="2">
        <v>1</v>
      </c>
      <c r="I371" s="2">
        <v>22770410</v>
      </c>
      <c r="J371" s="2" t="s">
        <v>188</v>
      </c>
      <c r="K371" s="2" t="s">
        <v>75</v>
      </c>
      <c r="L371" s="2" t="s">
        <v>300</v>
      </c>
      <c r="M371" s="2" t="s">
        <v>255</v>
      </c>
      <c r="N371" s="2" t="s">
        <v>254</v>
      </c>
      <c r="O371" s="2" t="s">
        <v>256</v>
      </c>
      <c r="P371" s="2" t="s">
        <v>257</v>
      </c>
      <c r="Q371" s="2" t="s">
        <v>258</v>
      </c>
      <c r="R371" s="2" t="s">
        <v>259</v>
      </c>
      <c r="S371" s="2" t="s">
        <v>260</v>
      </c>
      <c r="X371" s="2" t="s">
        <v>285</v>
      </c>
      <c r="Y371" s="2" t="s">
        <v>264</v>
      </c>
      <c r="Z371" s="2" t="s">
        <v>321</v>
      </c>
      <c r="AA371" s="2" t="s">
        <v>297</v>
      </c>
      <c r="AG371" s="2">
        <v>1</v>
      </c>
      <c r="AJ371" s="2">
        <v>1</v>
      </c>
      <c r="AO371" s="2" t="s">
        <v>335</v>
      </c>
      <c r="AP371" s="2">
        <v>10</v>
      </c>
    </row>
    <row r="372" spans="1:42">
      <c r="A372" s="2">
        <v>426</v>
      </c>
      <c r="C372" s="2" t="s">
        <v>2</v>
      </c>
      <c r="D372" s="2">
        <v>26</v>
      </c>
      <c r="E372" s="2" t="s">
        <v>266</v>
      </c>
      <c r="F372" s="2" t="s">
        <v>322</v>
      </c>
      <c r="G372" s="2" t="s">
        <v>277</v>
      </c>
      <c r="I372" s="2" t="s">
        <v>535</v>
      </c>
      <c r="J372" s="2" t="s">
        <v>188</v>
      </c>
      <c r="K372" s="2" t="s">
        <v>54</v>
      </c>
      <c r="L372" s="2" t="s">
        <v>254</v>
      </c>
      <c r="M372" s="2" t="s">
        <v>328</v>
      </c>
      <c r="N372" s="2" t="s">
        <v>254</v>
      </c>
      <c r="O372" s="2" t="s">
        <v>256</v>
      </c>
      <c r="P372" s="2" t="s">
        <v>257</v>
      </c>
      <c r="Q372" s="2" t="s">
        <v>258</v>
      </c>
      <c r="R372" s="2" t="s">
        <v>259</v>
      </c>
      <c r="S372" s="2" t="s">
        <v>260</v>
      </c>
      <c r="X372" s="2" t="s">
        <v>296</v>
      </c>
      <c r="Y372" s="2" t="s">
        <v>281</v>
      </c>
      <c r="Z372" s="2" t="s">
        <v>298</v>
      </c>
      <c r="AA372" s="2" t="s">
        <v>281</v>
      </c>
      <c r="AG372" s="2">
        <v>1</v>
      </c>
      <c r="AI372" s="2">
        <v>1</v>
      </c>
      <c r="AJ372" s="2">
        <v>1</v>
      </c>
      <c r="AO372" s="2" t="s">
        <v>318</v>
      </c>
      <c r="AP372" s="2" t="s">
        <v>290</v>
      </c>
    </row>
    <row r="373" spans="1:42">
      <c r="A373" s="2">
        <v>427</v>
      </c>
      <c r="C373" s="2" t="s">
        <v>2</v>
      </c>
      <c r="D373" s="2">
        <v>21</v>
      </c>
      <c r="E373" s="2" t="s">
        <v>266</v>
      </c>
      <c r="F373" s="2" t="s">
        <v>279</v>
      </c>
      <c r="G373" s="2" t="s">
        <v>277</v>
      </c>
      <c r="I373" s="2">
        <v>22795095</v>
      </c>
      <c r="J373" s="2" t="s">
        <v>188</v>
      </c>
      <c r="K373" s="2" t="s">
        <v>142</v>
      </c>
      <c r="L373" s="2" t="s">
        <v>300</v>
      </c>
      <c r="M373" s="2" t="s">
        <v>255</v>
      </c>
      <c r="N373" s="2" t="s">
        <v>254</v>
      </c>
      <c r="O373" s="2" t="s">
        <v>256</v>
      </c>
      <c r="P373" s="2" t="s">
        <v>257</v>
      </c>
      <c r="Q373" s="2" t="s">
        <v>258</v>
      </c>
      <c r="R373" s="2" t="s">
        <v>259</v>
      </c>
      <c r="S373" s="2" t="s">
        <v>260</v>
      </c>
      <c r="X373" s="2" t="s">
        <v>316</v>
      </c>
      <c r="Y373" s="2" t="s">
        <v>338</v>
      </c>
      <c r="Z373" s="2" t="s">
        <v>321</v>
      </c>
      <c r="AA373" s="2" t="s">
        <v>338</v>
      </c>
      <c r="AG373" s="2">
        <v>1</v>
      </c>
      <c r="AH373" s="2">
        <v>1</v>
      </c>
      <c r="AO373" s="2" t="s">
        <v>294</v>
      </c>
      <c r="AP373" s="2">
        <v>10</v>
      </c>
    </row>
    <row r="374" spans="1:42">
      <c r="A374" s="2">
        <v>428</v>
      </c>
      <c r="C374" s="2" t="s">
        <v>2</v>
      </c>
      <c r="D374" s="2">
        <v>20</v>
      </c>
      <c r="E374" s="2" t="s">
        <v>250</v>
      </c>
      <c r="F374" s="2" t="s">
        <v>279</v>
      </c>
      <c r="G374" s="2" t="s">
        <v>252</v>
      </c>
      <c r="H374" s="2">
        <v>1</v>
      </c>
      <c r="I374" s="2">
        <v>26582210</v>
      </c>
      <c r="J374" s="2" t="s">
        <v>182</v>
      </c>
      <c r="L374" s="2" t="s">
        <v>254</v>
      </c>
      <c r="M374" s="2" t="s">
        <v>328</v>
      </c>
      <c r="N374" s="2" t="s">
        <v>254</v>
      </c>
      <c r="O374" s="2" t="s">
        <v>256</v>
      </c>
      <c r="P374" s="2" t="s">
        <v>257</v>
      </c>
      <c r="Q374" s="2" t="s">
        <v>258</v>
      </c>
      <c r="R374" s="2" t="s">
        <v>259</v>
      </c>
      <c r="S374" s="2" t="s">
        <v>260</v>
      </c>
      <c r="X374" s="2" t="s">
        <v>263</v>
      </c>
      <c r="Y374" s="2" t="s">
        <v>297</v>
      </c>
      <c r="Z374" s="2" t="s">
        <v>321</v>
      </c>
      <c r="AA374" s="2" t="s">
        <v>264</v>
      </c>
      <c r="AH374" s="2">
        <v>1</v>
      </c>
      <c r="AI374" s="2">
        <v>1</v>
      </c>
      <c r="AK374" s="2">
        <v>1</v>
      </c>
      <c r="AO374" s="2" t="s">
        <v>282</v>
      </c>
      <c r="AP374" s="2">
        <v>10</v>
      </c>
    </row>
    <row r="375" spans="1:42">
      <c r="A375" s="2">
        <v>429</v>
      </c>
      <c r="C375" s="2" t="s">
        <v>2</v>
      </c>
      <c r="D375" s="2">
        <v>25</v>
      </c>
      <c r="E375" s="2" t="s">
        <v>250</v>
      </c>
      <c r="F375" s="2" t="s">
        <v>332</v>
      </c>
      <c r="G375" s="2" t="s">
        <v>252</v>
      </c>
      <c r="H375" s="2">
        <v>2</v>
      </c>
      <c r="I375" s="2" t="s">
        <v>536</v>
      </c>
      <c r="J375" s="2" t="s">
        <v>188</v>
      </c>
      <c r="K375" s="2" t="s">
        <v>66</v>
      </c>
      <c r="L375" s="2" t="s">
        <v>300</v>
      </c>
      <c r="M375" s="2" t="s">
        <v>19</v>
      </c>
      <c r="N375" s="2" t="s">
        <v>254</v>
      </c>
      <c r="O375" s="2" t="s">
        <v>256</v>
      </c>
      <c r="P375" s="2" t="s">
        <v>257</v>
      </c>
      <c r="Q375" s="2" t="s">
        <v>258</v>
      </c>
      <c r="R375" s="2" t="s">
        <v>259</v>
      </c>
      <c r="S375" s="2" t="s">
        <v>260</v>
      </c>
      <c r="X375" s="2" t="s">
        <v>270</v>
      </c>
      <c r="Y375" s="2" t="s">
        <v>281</v>
      </c>
      <c r="Z375" s="2" t="s">
        <v>321</v>
      </c>
      <c r="AA375" s="2" t="s">
        <v>262</v>
      </c>
      <c r="AJ375" s="2">
        <v>1</v>
      </c>
      <c r="AN375" s="2">
        <v>1</v>
      </c>
      <c r="AO375" s="2" t="s">
        <v>310</v>
      </c>
      <c r="AP375" s="2">
        <v>5</v>
      </c>
    </row>
    <row r="376" spans="1:42">
      <c r="A376" s="2">
        <v>430</v>
      </c>
      <c r="C376" s="2" t="s">
        <v>2</v>
      </c>
      <c r="D376" s="2">
        <v>23</v>
      </c>
      <c r="E376" s="2" t="s">
        <v>266</v>
      </c>
      <c r="F376" s="2" t="s">
        <v>332</v>
      </c>
      <c r="G376" s="2" t="s">
        <v>252</v>
      </c>
      <c r="H376" s="2">
        <v>0</v>
      </c>
      <c r="I376" s="2" t="s">
        <v>537</v>
      </c>
      <c r="J376" s="2" t="s">
        <v>188</v>
      </c>
      <c r="K376" s="2" t="s">
        <v>55</v>
      </c>
      <c r="L376" s="2" t="s">
        <v>254</v>
      </c>
      <c r="M376" s="2" t="s">
        <v>255</v>
      </c>
      <c r="N376" s="2" t="s">
        <v>300</v>
      </c>
      <c r="P376" s="2" t="s">
        <v>257</v>
      </c>
      <c r="Q376" s="2" t="s">
        <v>258</v>
      </c>
      <c r="R376" s="2" t="s">
        <v>259</v>
      </c>
      <c r="S376" s="2" t="s">
        <v>260</v>
      </c>
      <c r="X376" s="2" t="s">
        <v>268</v>
      </c>
      <c r="Y376" s="2" t="s">
        <v>280</v>
      </c>
      <c r="Z376" s="2" t="s">
        <v>309</v>
      </c>
      <c r="AA376" s="2" t="s">
        <v>280</v>
      </c>
      <c r="AF376" s="2">
        <v>1</v>
      </c>
      <c r="AG376" s="2">
        <v>1</v>
      </c>
      <c r="AH376" s="2">
        <v>1</v>
      </c>
      <c r="AO376" s="2" t="s">
        <v>294</v>
      </c>
      <c r="AP376" s="2">
        <v>5</v>
      </c>
    </row>
    <row r="377" spans="1:42">
      <c r="A377" s="2">
        <v>431</v>
      </c>
      <c r="C377" s="2" t="s">
        <v>2</v>
      </c>
      <c r="D377" s="2">
        <v>25</v>
      </c>
      <c r="E377" s="2" t="s">
        <v>266</v>
      </c>
      <c r="F377" s="2" t="s">
        <v>283</v>
      </c>
      <c r="G377" s="2" t="s">
        <v>277</v>
      </c>
      <c r="I377" s="2">
        <v>21330210</v>
      </c>
      <c r="J377" s="2" t="s">
        <v>188</v>
      </c>
      <c r="K377" s="2" t="s">
        <v>173</v>
      </c>
      <c r="L377" s="2" t="s">
        <v>300</v>
      </c>
      <c r="M377" s="2" t="s">
        <v>328</v>
      </c>
      <c r="N377" s="2" t="s">
        <v>254</v>
      </c>
      <c r="O377" s="2" t="s">
        <v>256</v>
      </c>
      <c r="P377" s="2" t="s">
        <v>257</v>
      </c>
      <c r="Q377" s="2" t="s">
        <v>258</v>
      </c>
      <c r="R377" s="2" t="s">
        <v>259</v>
      </c>
      <c r="S377" s="2" t="s">
        <v>260</v>
      </c>
      <c r="X377" s="2" t="s">
        <v>275</v>
      </c>
      <c r="Y377" s="2" t="s">
        <v>264</v>
      </c>
      <c r="Z377" s="2" t="s">
        <v>321</v>
      </c>
      <c r="AA377" s="2" t="s">
        <v>281</v>
      </c>
      <c r="AF377" s="2">
        <v>1</v>
      </c>
      <c r="AH377" s="2">
        <v>1</v>
      </c>
      <c r="AI377" s="2">
        <v>1</v>
      </c>
      <c r="AO377" s="2" t="s">
        <v>265</v>
      </c>
      <c r="AP377" s="2">
        <v>5</v>
      </c>
    </row>
    <row r="378" spans="1:42">
      <c r="A378" s="2">
        <v>432</v>
      </c>
      <c r="C378" s="2" t="s">
        <v>2</v>
      </c>
      <c r="D378" s="2">
        <v>23</v>
      </c>
      <c r="E378" s="2" t="s">
        <v>266</v>
      </c>
      <c r="F378" s="2" t="s">
        <v>308</v>
      </c>
      <c r="G378" s="2" t="s">
        <v>252</v>
      </c>
      <c r="H378" s="2">
        <v>0</v>
      </c>
      <c r="I378" s="2" t="s">
        <v>538</v>
      </c>
      <c r="J378" s="2" t="s">
        <v>188</v>
      </c>
      <c r="K378" s="2" t="s">
        <v>110</v>
      </c>
      <c r="L378" s="2" t="s">
        <v>300</v>
      </c>
      <c r="M378" s="2" t="s">
        <v>255</v>
      </c>
      <c r="N378" s="2" t="s">
        <v>254</v>
      </c>
      <c r="O378" s="2" t="s">
        <v>256</v>
      </c>
      <c r="P378" s="2" t="s">
        <v>257</v>
      </c>
      <c r="Q378" s="2" t="s">
        <v>258</v>
      </c>
      <c r="R378" s="2" t="s">
        <v>259</v>
      </c>
      <c r="S378" s="2" t="s">
        <v>260</v>
      </c>
      <c r="X378" s="2" t="s">
        <v>270</v>
      </c>
      <c r="Y378" s="2" t="s">
        <v>269</v>
      </c>
      <c r="Z378" s="2" t="s">
        <v>321</v>
      </c>
      <c r="AA378" s="2" t="s">
        <v>280</v>
      </c>
      <c r="AF378" s="2">
        <v>1</v>
      </c>
      <c r="AO378" s="2" t="s">
        <v>265</v>
      </c>
      <c r="AP378" s="2">
        <v>25</v>
      </c>
    </row>
    <row r="379" spans="1:42">
      <c r="A379" s="2">
        <v>435</v>
      </c>
      <c r="C379" s="2" t="s">
        <v>2</v>
      </c>
      <c r="D379" s="2">
        <v>53</v>
      </c>
      <c r="E379" s="2" t="s">
        <v>250</v>
      </c>
      <c r="F379" s="2" t="s">
        <v>295</v>
      </c>
      <c r="G379" s="2" t="s">
        <v>252</v>
      </c>
      <c r="H379" s="2">
        <v>1</v>
      </c>
      <c r="I379" s="2">
        <v>21240210</v>
      </c>
      <c r="J379" s="2" t="s">
        <v>188</v>
      </c>
      <c r="K379" s="2" t="s">
        <v>107</v>
      </c>
      <c r="L379" s="2" t="s">
        <v>300</v>
      </c>
      <c r="M379" s="2" t="s">
        <v>312</v>
      </c>
      <c r="N379" s="2" t="s">
        <v>254</v>
      </c>
      <c r="O379" s="2" t="s">
        <v>256</v>
      </c>
      <c r="P379" s="2" t="s">
        <v>257</v>
      </c>
      <c r="Q379" s="2" t="s">
        <v>258</v>
      </c>
      <c r="R379" s="2" t="s">
        <v>259</v>
      </c>
      <c r="S379" s="2" t="s">
        <v>260</v>
      </c>
      <c r="X379" s="2" t="s">
        <v>285</v>
      </c>
      <c r="Y379" s="2" t="s">
        <v>297</v>
      </c>
      <c r="Z379" s="2" t="s">
        <v>347</v>
      </c>
      <c r="AA379" s="2" t="s">
        <v>280</v>
      </c>
      <c r="AF379" s="2">
        <v>1</v>
      </c>
      <c r="AH379" s="2">
        <v>1</v>
      </c>
      <c r="AO379" s="2" t="s">
        <v>310</v>
      </c>
      <c r="AP379" s="2">
        <v>20</v>
      </c>
    </row>
    <row r="380" spans="1:42">
      <c r="A380" s="2">
        <v>436</v>
      </c>
      <c r="C380" s="2" t="s">
        <v>2</v>
      </c>
      <c r="D380" s="2">
        <v>22</v>
      </c>
      <c r="E380" s="2" t="s">
        <v>266</v>
      </c>
      <c r="F380" s="2" t="s">
        <v>267</v>
      </c>
      <c r="G380" s="2" t="s">
        <v>252</v>
      </c>
      <c r="H380" s="2">
        <v>2</v>
      </c>
      <c r="I380" s="2" t="s">
        <v>331</v>
      </c>
      <c r="J380" s="2" t="s">
        <v>188</v>
      </c>
      <c r="K380" s="2" t="s">
        <v>160</v>
      </c>
      <c r="L380" s="2" t="s">
        <v>254</v>
      </c>
      <c r="M380" s="2" t="s">
        <v>255</v>
      </c>
      <c r="N380" s="2" t="s">
        <v>254</v>
      </c>
      <c r="O380" s="2" t="s">
        <v>256</v>
      </c>
      <c r="P380" s="2" t="s">
        <v>257</v>
      </c>
      <c r="Q380" s="2" t="s">
        <v>258</v>
      </c>
      <c r="R380" s="2" t="s">
        <v>259</v>
      </c>
      <c r="S380" s="2" t="s">
        <v>260</v>
      </c>
      <c r="X380" s="2" t="s">
        <v>275</v>
      </c>
      <c r="Y380" s="2" t="s">
        <v>304</v>
      </c>
      <c r="Z380" s="2" t="s">
        <v>316</v>
      </c>
      <c r="AA380" s="2" t="s">
        <v>281</v>
      </c>
      <c r="AB380" s="2">
        <v>1</v>
      </c>
      <c r="AC380" s="2">
        <v>1</v>
      </c>
      <c r="AF380" s="2">
        <v>1</v>
      </c>
      <c r="AJ380" s="2">
        <v>1</v>
      </c>
      <c r="AO380" s="2" t="s">
        <v>265</v>
      </c>
      <c r="AP380" s="2">
        <v>5</v>
      </c>
    </row>
    <row r="381" spans="1:42">
      <c r="A381" s="2">
        <v>437</v>
      </c>
      <c r="C381" s="2" t="s">
        <v>2</v>
      </c>
      <c r="D381" s="2">
        <v>22</v>
      </c>
      <c r="E381" s="2" t="s">
        <v>250</v>
      </c>
      <c r="F381" s="2" t="s">
        <v>251</v>
      </c>
      <c r="G381" s="2" t="s">
        <v>277</v>
      </c>
      <c r="I381" s="2">
        <v>20520202</v>
      </c>
      <c r="J381" s="2" t="s">
        <v>188</v>
      </c>
      <c r="K381" s="2" t="s">
        <v>160</v>
      </c>
      <c r="L381" s="2" t="s">
        <v>254</v>
      </c>
      <c r="M381" s="2" t="s">
        <v>312</v>
      </c>
      <c r="N381" s="2" t="s">
        <v>300</v>
      </c>
      <c r="O381" s="2" t="s">
        <v>256</v>
      </c>
      <c r="P381" s="2" t="s">
        <v>257</v>
      </c>
      <c r="Q381" s="2" t="s">
        <v>258</v>
      </c>
      <c r="R381" s="2" t="s">
        <v>259</v>
      </c>
      <c r="S381" s="2" t="s">
        <v>260</v>
      </c>
      <c r="X381" s="2" t="s">
        <v>268</v>
      </c>
      <c r="Y381" s="2" t="s">
        <v>280</v>
      </c>
      <c r="Z381" s="2" t="s">
        <v>341</v>
      </c>
      <c r="AA381" s="2" t="s">
        <v>264</v>
      </c>
      <c r="AG381" s="2">
        <v>1</v>
      </c>
      <c r="AO381" s="2" t="s">
        <v>282</v>
      </c>
      <c r="AP381" s="2">
        <v>15</v>
      </c>
    </row>
    <row r="382" spans="1:42">
      <c r="A382" s="2">
        <v>438</v>
      </c>
      <c r="C382" s="2" t="s">
        <v>2</v>
      </c>
      <c r="D382" s="2">
        <v>23</v>
      </c>
      <c r="E382" s="2" t="s">
        <v>250</v>
      </c>
      <c r="F382" s="2" t="s">
        <v>251</v>
      </c>
      <c r="G382" s="2" t="s">
        <v>252</v>
      </c>
      <c r="H382" s="2">
        <v>3</v>
      </c>
      <c r="I382" s="2" t="s">
        <v>539</v>
      </c>
      <c r="J382" s="2" t="s">
        <v>188</v>
      </c>
      <c r="K382" s="2" t="s">
        <v>162</v>
      </c>
      <c r="L382" s="2" t="s">
        <v>254</v>
      </c>
      <c r="M382" s="2" t="s">
        <v>328</v>
      </c>
      <c r="N382" s="2" t="s">
        <v>307</v>
      </c>
      <c r="O382" s="2" t="s">
        <v>256</v>
      </c>
      <c r="P382" s="2" t="s">
        <v>257</v>
      </c>
      <c r="Q382" s="2" t="s">
        <v>258</v>
      </c>
      <c r="R382" s="2" t="s">
        <v>259</v>
      </c>
      <c r="S382" s="2" t="s">
        <v>260</v>
      </c>
      <c r="X382" s="2" t="s">
        <v>285</v>
      </c>
      <c r="Y382" s="2" t="s">
        <v>304</v>
      </c>
      <c r="Z382" s="2" t="s">
        <v>321</v>
      </c>
      <c r="AA382" s="2" t="s">
        <v>288</v>
      </c>
      <c r="AB382" s="2">
        <v>1</v>
      </c>
      <c r="AO382" s="2" t="s">
        <v>294</v>
      </c>
      <c r="AP382" s="2" t="s">
        <v>290</v>
      </c>
    </row>
    <row r="383" spans="1:42">
      <c r="A383" s="2">
        <v>439</v>
      </c>
      <c r="C383" s="2" t="s">
        <v>2</v>
      </c>
      <c r="D383" s="2">
        <v>19</v>
      </c>
      <c r="E383" s="2" t="s">
        <v>266</v>
      </c>
      <c r="F383" s="2" t="s">
        <v>379</v>
      </c>
      <c r="G383" s="2" t="s">
        <v>277</v>
      </c>
      <c r="I383" s="2">
        <v>22245150</v>
      </c>
      <c r="J383" s="2" t="s">
        <v>188</v>
      </c>
      <c r="K383" s="2" t="s">
        <v>113</v>
      </c>
      <c r="L383" s="2" t="s">
        <v>254</v>
      </c>
      <c r="M383" s="2" t="s">
        <v>328</v>
      </c>
      <c r="N383" s="2" t="s">
        <v>254</v>
      </c>
      <c r="O383" s="2" t="s">
        <v>256</v>
      </c>
      <c r="P383" s="2" t="s">
        <v>257</v>
      </c>
      <c r="Q383" s="2" t="s">
        <v>258</v>
      </c>
      <c r="R383" s="2" t="s">
        <v>259</v>
      </c>
      <c r="S383" s="2" t="s">
        <v>260</v>
      </c>
      <c r="X383" s="2" t="s">
        <v>275</v>
      </c>
      <c r="Y383" s="2" t="s">
        <v>304</v>
      </c>
      <c r="Z383" s="2" t="s">
        <v>302</v>
      </c>
      <c r="AA383" s="2" t="s">
        <v>304</v>
      </c>
      <c r="AC383" s="2">
        <v>1</v>
      </c>
      <c r="AF383" s="2">
        <v>1</v>
      </c>
      <c r="AG383" s="2">
        <v>1</v>
      </c>
      <c r="AO383" s="2" t="s">
        <v>265</v>
      </c>
      <c r="AP383" s="2">
        <v>10</v>
      </c>
    </row>
    <row r="384" spans="1:42">
      <c r="A384" s="2">
        <v>440</v>
      </c>
      <c r="B384" s="2">
        <v>22210</v>
      </c>
      <c r="C384" s="2" t="s">
        <v>2</v>
      </c>
      <c r="D384" s="2">
        <v>24</v>
      </c>
      <c r="E384" s="2" t="s">
        <v>250</v>
      </c>
      <c r="F384" s="2" t="s">
        <v>308</v>
      </c>
      <c r="G384" s="2" t="s">
        <v>277</v>
      </c>
      <c r="I384" s="2">
        <v>20541210</v>
      </c>
      <c r="J384" s="2" t="s">
        <v>188</v>
      </c>
      <c r="K384" s="2" t="s">
        <v>55</v>
      </c>
      <c r="L384" s="2" t="s">
        <v>300</v>
      </c>
      <c r="M384" s="2" t="s">
        <v>255</v>
      </c>
      <c r="N384" s="2" t="s">
        <v>254</v>
      </c>
      <c r="O384" s="2" t="s">
        <v>256</v>
      </c>
      <c r="P384" s="2" t="s">
        <v>257</v>
      </c>
      <c r="Q384" s="2" t="s">
        <v>258</v>
      </c>
      <c r="R384" s="2" t="s">
        <v>259</v>
      </c>
      <c r="S384" s="2" t="s">
        <v>260</v>
      </c>
      <c r="X384" s="2" t="s">
        <v>309</v>
      </c>
      <c r="Y384" s="2" t="s">
        <v>281</v>
      </c>
      <c r="Z384" s="2" t="s">
        <v>263</v>
      </c>
      <c r="AA384" s="2" t="s">
        <v>281</v>
      </c>
      <c r="AF384" s="2">
        <v>1</v>
      </c>
      <c r="AJ384" s="2">
        <v>1</v>
      </c>
      <c r="AO384" s="2" t="s">
        <v>282</v>
      </c>
      <c r="AP384" s="2">
        <v>25</v>
      </c>
    </row>
    <row r="385" spans="1:42">
      <c r="A385" s="2">
        <v>441</v>
      </c>
      <c r="C385" s="2" t="s">
        <v>2</v>
      </c>
      <c r="D385" s="2">
        <v>21</v>
      </c>
      <c r="E385" s="2" t="s">
        <v>266</v>
      </c>
      <c r="F385" s="2" t="s">
        <v>267</v>
      </c>
      <c r="G385" s="2" t="s">
        <v>252</v>
      </c>
      <c r="H385" s="2">
        <v>2</v>
      </c>
      <c r="I385" s="2" t="s">
        <v>540</v>
      </c>
      <c r="J385" s="2" t="s">
        <v>188</v>
      </c>
      <c r="K385" s="2" t="s">
        <v>158</v>
      </c>
      <c r="L385" s="2" t="s">
        <v>254</v>
      </c>
      <c r="M385" s="2" t="s">
        <v>303</v>
      </c>
      <c r="N385" s="2" t="s">
        <v>254</v>
      </c>
      <c r="W385" s="2" t="s">
        <v>359</v>
      </c>
      <c r="X385" s="2" t="s">
        <v>313</v>
      </c>
      <c r="Y385" s="2" t="s">
        <v>286</v>
      </c>
      <c r="Z385" s="2" t="s">
        <v>263</v>
      </c>
      <c r="AA385" s="2" t="s">
        <v>274</v>
      </c>
      <c r="AB385" s="2">
        <v>1</v>
      </c>
      <c r="AC385" s="2">
        <v>1</v>
      </c>
      <c r="AF385" s="2">
        <v>1</v>
      </c>
      <c r="AG385" s="2">
        <v>1</v>
      </c>
      <c r="AO385" s="2" t="s">
        <v>265</v>
      </c>
      <c r="AP385" s="2">
        <v>30</v>
      </c>
    </row>
    <row r="386" spans="1:42">
      <c r="A386" s="2">
        <v>442</v>
      </c>
      <c r="C386" s="2" t="s">
        <v>2</v>
      </c>
      <c r="D386" s="2">
        <v>19</v>
      </c>
      <c r="E386" s="2" t="s">
        <v>266</v>
      </c>
      <c r="F386" s="2" t="s">
        <v>332</v>
      </c>
      <c r="G386" s="2" t="s">
        <v>252</v>
      </c>
      <c r="H386" s="2">
        <v>1</v>
      </c>
      <c r="I386" s="2" t="s">
        <v>541</v>
      </c>
      <c r="J386" s="2" t="s">
        <v>188</v>
      </c>
      <c r="K386" s="2" t="s">
        <v>103</v>
      </c>
      <c r="L386" s="2" t="s">
        <v>254</v>
      </c>
      <c r="M386" s="2" t="s">
        <v>19</v>
      </c>
      <c r="N386" s="2" t="s">
        <v>254</v>
      </c>
      <c r="O386" s="2" t="s">
        <v>256</v>
      </c>
      <c r="P386" s="2" t="s">
        <v>257</v>
      </c>
      <c r="Q386" s="2" t="s">
        <v>258</v>
      </c>
      <c r="R386" s="2" t="s">
        <v>259</v>
      </c>
      <c r="S386" s="2" t="s">
        <v>260</v>
      </c>
      <c r="X386" s="2" t="s">
        <v>302</v>
      </c>
      <c r="Y386" s="2" t="s">
        <v>288</v>
      </c>
      <c r="Z386" s="2" t="s">
        <v>285</v>
      </c>
      <c r="AA386" s="2" t="s">
        <v>304</v>
      </c>
      <c r="AF386" s="2">
        <v>1</v>
      </c>
      <c r="AO386" s="2" t="s">
        <v>265</v>
      </c>
      <c r="AP386" s="2">
        <v>50</v>
      </c>
    </row>
    <row r="387" spans="1:42">
      <c r="A387" s="2">
        <v>443</v>
      </c>
      <c r="C387" s="2" t="s">
        <v>2</v>
      </c>
      <c r="D387" s="2">
        <v>20</v>
      </c>
      <c r="E387" s="2" t="s">
        <v>266</v>
      </c>
      <c r="F387" s="2" t="s">
        <v>308</v>
      </c>
      <c r="G387" s="2" t="s">
        <v>277</v>
      </c>
      <c r="I387" s="2">
        <v>25555540</v>
      </c>
      <c r="J387" s="2" t="s">
        <v>183</v>
      </c>
      <c r="L387" s="2" t="s">
        <v>300</v>
      </c>
      <c r="M387" s="2" t="s">
        <v>303</v>
      </c>
      <c r="N387" s="2" t="s">
        <v>254</v>
      </c>
      <c r="O387" s="2" t="s">
        <v>256</v>
      </c>
      <c r="P387" s="2" t="s">
        <v>257</v>
      </c>
      <c r="Q387" s="2" t="s">
        <v>258</v>
      </c>
      <c r="R387" s="2" t="s">
        <v>259</v>
      </c>
      <c r="S387" s="2" t="s">
        <v>260</v>
      </c>
      <c r="X387" s="2" t="s">
        <v>263</v>
      </c>
      <c r="Y387" s="2" t="s">
        <v>281</v>
      </c>
      <c r="Z387" s="2" t="s">
        <v>321</v>
      </c>
      <c r="AA387" s="2" t="s">
        <v>281</v>
      </c>
      <c r="AG387" s="2">
        <v>1</v>
      </c>
      <c r="AJ387" s="2">
        <v>1</v>
      </c>
      <c r="AO387" s="2" t="s">
        <v>335</v>
      </c>
      <c r="AP387" s="2">
        <v>15</v>
      </c>
    </row>
    <row r="388" spans="1:42">
      <c r="A388" s="2">
        <v>444</v>
      </c>
      <c r="C388" s="2" t="s">
        <v>2</v>
      </c>
      <c r="D388" s="2">
        <v>21</v>
      </c>
      <c r="E388" s="2" t="s">
        <v>250</v>
      </c>
      <c r="F388" s="2" t="s">
        <v>308</v>
      </c>
      <c r="G388" s="2" t="s">
        <v>277</v>
      </c>
      <c r="I388" s="2" t="s">
        <v>542</v>
      </c>
      <c r="J388" s="2" t="s">
        <v>188</v>
      </c>
      <c r="K388" s="2" t="s">
        <v>131</v>
      </c>
      <c r="L388" s="2" t="s">
        <v>254</v>
      </c>
      <c r="M388" s="2" t="s">
        <v>312</v>
      </c>
      <c r="N388" s="2" t="s">
        <v>254</v>
      </c>
      <c r="O388" s="2" t="s">
        <v>256</v>
      </c>
      <c r="P388" s="2" t="s">
        <v>257</v>
      </c>
      <c r="Q388" s="2" t="s">
        <v>258</v>
      </c>
      <c r="R388" s="2" t="s">
        <v>259</v>
      </c>
      <c r="S388" s="2" t="s">
        <v>260</v>
      </c>
      <c r="X388" s="2" t="s">
        <v>275</v>
      </c>
      <c r="Y388" s="2" t="s">
        <v>304</v>
      </c>
      <c r="Z388" s="2" t="s">
        <v>263</v>
      </c>
      <c r="AA388" s="2" t="s">
        <v>262</v>
      </c>
      <c r="AI388" s="2">
        <v>1</v>
      </c>
      <c r="AO388" s="2" t="s">
        <v>265</v>
      </c>
      <c r="AP388" s="2">
        <v>25</v>
      </c>
    </row>
    <row r="389" spans="1:42">
      <c r="A389" s="2">
        <v>445</v>
      </c>
      <c r="B389" s="2">
        <v>22021</v>
      </c>
      <c r="C389" s="2" t="s">
        <v>2</v>
      </c>
      <c r="D389" s="2">
        <v>23</v>
      </c>
      <c r="E389" s="2" t="s">
        <v>266</v>
      </c>
      <c r="F389" s="2" t="s">
        <v>283</v>
      </c>
      <c r="G389" s="2" t="s">
        <v>277</v>
      </c>
      <c r="I389" s="2" t="s">
        <v>543</v>
      </c>
      <c r="J389" s="2" t="s">
        <v>188</v>
      </c>
      <c r="K389" s="2" t="s">
        <v>125</v>
      </c>
      <c r="L389" s="2" t="s">
        <v>300</v>
      </c>
      <c r="M389" s="2" t="s">
        <v>255</v>
      </c>
      <c r="N389" s="2" t="s">
        <v>254</v>
      </c>
      <c r="P389" s="2" t="s">
        <v>257</v>
      </c>
      <c r="R389" s="2" t="s">
        <v>259</v>
      </c>
      <c r="S389" s="2" t="s">
        <v>260</v>
      </c>
      <c r="T389" s="2" t="s">
        <v>320</v>
      </c>
      <c r="X389" s="2" t="s">
        <v>270</v>
      </c>
      <c r="Y389" s="2" t="s">
        <v>281</v>
      </c>
      <c r="Z389" s="2" t="s">
        <v>321</v>
      </c>
      <c r="AA389" s="2" t="s">
        <v>262</v>
      </c>
      <c r="AF389" s="2">
        <v>1</v>
      </c>
      <c r="AI389" s="2">
        <v>1</v>
      </c>
      <c r="AO389" s="2" t="s">
        <v>265</v>
      </c>
      <c r="AP389" s="2">
        <v>25</v>
      </c>
    </row>
    <row r="390" spans="1:42">
      <c r="A390" s="2">
        <v>447</v>
      </c>
      <c r="C390" s="2" t="s">
        <v>2</v>
      </c>
      <c r="D390" s="2">
        <v>24</v>
      </c>
      <c r="E390" s="2" t="s">
        <v>250</v>
      </c>
      <c r="F390" s="2" t="s">
        <v>322</v>
      </c>
      <c r="G390" s="2" t="s">
        <v>277</v>
      </c>
      <c r="I390" s="2">
        <v>21941903</v>
      </c>
      <c r="J390" s="2" t="s">
        <v>188</v>
      </c>
      <c r="K390" s="2" t="s">
        <v>76</v>
      </c>
      <c r="L390" s="2" t="s">
        <v>300</v>
      </c>
      <c r="M390" s="2" t="s">
        <v>19</v>
      </c>
      <c r="N390" s="2" t="s">
        <v>300</v>
      </c>
      <c r="O390" s="2" t="s">
        <v>256</v>
      </c>
      <c r="P390" s="2" t="s">
        <v>257</v>
      </c>
      <c r="Q390" s="2" t="s">
        <v>258</v>
      </c>
      <c r="R390" s="2" t="s">
        <v>259</v>
      </c>
      <c r="S390" s="2" t="s">
        <v>260</v>
      </c>
      <c r="T390" s="2" t="s">
        <v>320</v>
      </c>
      <c r="U390" s="2" t="s">
        <v>387</v>
      </c>
      <c r="X390" s="2" t="s">
        <v>321</v>
      </c>
      <c r="Y390" s="2" t="s">
        <v>281</v>
      </c>
      <c r="Z390" s="2" t="s">
        <v>263</v>
      </c>
      <c r="AA390" s="2" t="s">
        <v>281</v>
      </c>
      <c r="AF390" s="2">
        <v>1</v>
      </c>
      <c r="AG390" s="2">
        <v>1</v>
      </c>
      <c r="AH390" s="2">
        <v>1</v>
      </c>
      <c r="AO390" s="2" t="s">
        <v>265</v>
      </c>
      <c r="AP390" s="2">
        <v>30</v>
      </c>
    </row>
    <row r="391" spans="1:42">
      <c r="A391" s="2">
        <v>448</v>
      </c>
      <c r="B391" s="2">
        <v>30313</v>
      </c>
      <c r="C391" s="2" t="s">
        <v>2</v>
      </c>
      <c r="D391" s="2">
        <v>23</v>
      </c>
      <c r="E391" s="2" t="s">
        <v>266</v>
      </c>
      <c r="F391" s="2" t="s">
        <v>332</v>
      </c>
      <c r="G391" s="2" t="s">
        <v>277</v>
      </c>
      <c r="I391" s="2">
        <v>24220211</v>
      </c>
      <c r="J391" s="2" t="s">
        <v>178</v>
      </c>
      <c r="L391" s="2" t="s">
        <v>300</v>
      </c>
      <c r="M391" s="2" t="s">
        <v>328</v>
      </c>
      <c r="N391" s="2" t="s">
        <v>254</v>
      </c>
      <c r="O391" s="2" t="s">
        <v>256</v>
      </c>
      <c r="P391" s="2" t="s">
        <v>257</v>
      </c>
      <c r="Q391" s="2" t="s">
        <v>258</v>
      </c>
      <c r="R391" s="2" t="s">
        <v>259</v>
      </c>
      <c r="S391" s="2" t="s">
        <v>260</v>
      </c>
      <c r="X391" s="2" t="s">
        <v>270</v>
      </c>
      <c r="Y391" s="2" t="s">
        <v>297</v>
      </c>
      <c r="Z391" s="2" t="s">
        <v>386</v>
      </c>
      <c r="AA391" s="2" t="s">
        <v>281</v>
      </c>
      <c r="AF391" s="2">
        <v>1</v>
      </c>
      <c r="AO391" s="2" t="s">
        <v>271</v>
      </c>
      <c r="AP391" s="2">
        <v>10</v>
      </c>
    </row>
    <row r="392" spans="1:42">
      <c r="A392" s="2">
        <v>449</v>
      </c>
      <c r="B392" s="2">
        <v>20720</v>
      </c>
      <c r="C392" s="2" t="s">
        <v>2</v>
      </c>
      <c r="D392" s="2">
        <v>25</v>
      </c>
      <c r="E392" s="2" t="s">
        <v>266</v>
      </c>
      <c r="F392" s="2" t="s">
        <v>279</v>
      </c>
      <c r="G392" s="2" t="s">
        <v>277</v>
      </c>
      <c r="I392" s="2" t="s">
        <v>544</v>
      </c>
      <c r="J392" s="2" t="s">
        <v>188</v>
      </c>
      <c r="K392" s="2" t="s">
        <v>95</v>
      </c>
      <c r="L392" s="2" t="s">
        <v>300</v>
      </c>
      <c r="M392" s="2" t="s">
        <v>303</v>
      </c>
      <c r="N392" s="2" t="s">
        <v>254</v>
      </c>
      <c r="O392" s="2" t="s">
        <v>256</v>
      </c>
      <c r="P392" s="2" t="s">
        <v>257</v>
      </c>
      <c r="Q392" s="2" t="s">
        <v>258</v>
      </c>
      <c r="R392" s="2" t="s">
        <v>259</v>
      </c>
      <c r="X392" s="2" t="s">
        <v>263</v>
      </c>
      <c r="Y392" s="2" t="s">
        <v>281</v>
      </c>
      <c r="Z392" s="2" t="s">
        <v>321</v>
      </c>
      <c r="AA392" s="2" t="s">
        <v>262</v>
      </c>
      <c r="AG392" s="2">
        <v>1</v>
      </c>
      <c r="AO392" s="2" t="s">
        <v>374</v>
      </c>
      <c r="AP392" s="2">
        <v>10</v>
      </c>
    </row>
    <row r="393" spans="1:42">
      <c r="A393" s="2">
        <v>450</v>
      </c>
      <c r="C393" s="2" t="s">
        <v>2</v>
      </c>
      <c r="D393" s="2">
        <v>48</v>
      </c>
      <c r="E393" s="2" t="s">
        <v>266</v>
      </c>
      <c r="F393" s="2" t="s">
        <v>295</v>
      </c>
      <c r="G393" s="2" t="s">
        <v>252</v>
      </c>
      <c r="H393" s="2">
        <v>1</v>
      </c>
      <c r="I393" s="2">
        <v>23017325</v>
      </c>
      <c r="J393" s="2" t="s">
        <v>188</v>
      </c>
      <c r="K393" s="2" t="s">
        <v>71</v>
      </c>
      <c r="L393" s="2" t="s">
        <v>254</v>
      </c>
      <c r="M393" s="2" t="s">
        <v>255</v>
      </c>
      <c r="N393" s="2" t="s">
        <v>254</v>
      </c>
      <c r="O393" s="2" t="s">
        <v>256</v>
      </c>
      <c r="P393" s="2" t="s">
        <v>257</v>
      </c>
      <c r="Q393" s="2" t="s">
        <v>258</v>
      </c>
      <c r="R393" s="2" t="s">
        <v>259</v>
      </c>
      <c r="S393" s="2" t="s">
        <v>260</v>
      </c>
      <c r="X393" s="2" t="s">
        <v>275</v>
      </c>
      <c r="Y393" s="2" t="s">
        <v>274</v>
      </c>
      <c r="Z393" s="2" t="s">
        <v>302</v>
      </c>
      <c r="AA393" s="2" t="s">
        <v>281</v>
      </c>
      <c r="AB393" s="2">
        <v>1</v>
      </c>
      <c r="AO393" s="2" t="s">
        <v>276</v>
      </c>
      <c r="AP393" s="2">
        <v>5</v>
      </c>
    </row>
    <row r="394" spans="1:42">
      <c r="A394" s="2">
        <v>451</v>
      </c>
      <c r="B394" s="2" t="s">
        <v>545</v>
      </c>
      <c r="C394" s="2" t="s">
        <v>2</v>
      </c>
      <c r="D394" s="2">
        <v>19</v>
      </c>
      <c r="E394" s="2" t="s">
        <v>250</v>
      </c>
      <c r="F394" s="2" t="s">
        <v>279</v>
      </c>
      <c r="G394" s="2" t="s">
        <v>277</v>
      </c>
      <c r="I394" s="2" t="s">
        <v>546</v>
      </c>
      <c r="J394" s="2" t="s">
        <v>188</v>
      </c>
      <c r="K394" s="2" t="s">
        <v>125</v>
      </c>
      <c r="L394" s="2" t="s">
        <v>254</v>
      </c>
      <c r="M394" s="2" t="s">
        <v>312</v>
      </c>
      <c r="N394" s="2" t="s">
        <v>300</v>
      </c>
      <c r="O394" s="2" t="s">
        <v>256</v>
      </c>
      <c r="P394" s="2" t="s">
        <v>257</v>
      </c>
      <c r="Q394" s="2" t="s">
        <v>258</v>
      </c>
      <c r="R394" s="2" t="s">
        <v>259</v>
      </c>
      <c r="S394" s="2" t="s">
        <v>260</v>
      </c>
      <c r="X394" s="2" t="s">
        <v>275</v>
      </c>
      <c r="Y394" s="2" t="s">
        <v>304</v>
      </c>
      <c r="Z394" s="2" t="s">
        <v>301</v>
      </c>
      <c r="AA394" s="2" t="s">
        <v>269</v>
      </c>
      <c r="AF394" s="2">
        <v>1</v>
      </c>
      <c r="AG394" s="2">
        <v>1</v>
      </c>
      <c r="AH394" s="2">
        <v>1</v>
      </c>
      <c r="AI394" s="2">
        <v>1</v>
      </c>
      <c r="AO394" s="2" t="s">
        <v>289</v>
      </c>
      <c r="AP394" s="2" t="s">
        <v>290</v>
      </c>
    </row>
    <row r="395" spans="1:42">
      <c r="A395" s="2">
        <v>452</v>
      </c>
      <c r="C395" s="2" t="s">
        <v>2</v>
      </c>
      <c r="D395" s="2">
        <v>20</v>
      </c>
      <c r="E395" s="2" t="s">
        <v>266</v>
      </c>
      <c r="F395" s="2" t="s">
        <v>279</v>
      </c>
      <c r="G395" s="2" t="s">
        <v>277</v>
      </c>
      <c r="I395" s="2" t="s">
        <v>547</v>
      </c>
      <c r="J395" s="2" t="s">
        <v>188</v>
      </c>
      <c r="K395" s="2" t="s">
        <v>158</v>
      </c>
      <c r="L395" s="2" t="s">
        <v>254</v>
      </c>
      <c r="M395" s="2" t="s">
        <v>328</v>
      </c>
      <c r="N395" s="2" t="s">
        <v>254</v>
      </c>
      <c r="O395" s="2" t="s">
        <v>256</v>
      </c>
      <c r="P395" s="2" t="s">
        <v>257</v>
      </c>
      <c r="Q395" s="2" t="s">
        <v>258</v>
      </c>
      <c r="R395" s="2" t="s">
        <v>259</v>
      </c>
      <c r="S395" s="2" t="s">
        <v>260</v>
      </c>
      <c r="X395" s="2" t="s">
        <v>302</v>
      </c>
      <c r="Y395" s="2" t="s">
        <v>281</v>
      </c>
      <c r="Z395" s="2" t="s">
        <v>321</v>
      </c>
      <c r="AA395" s="2" t="s">
        <v>281</v>
      </c>
      <c r="AH395" s="2">
        <v>1</v>
      </c>
      <c r="AI395" s="2">
        <v>1</v>
      </c>
      <c r="AO395" s="2" t="s">
        <v>282</v>
      </c>
      <c r="AP395" s="2" t="s">
        <v>290</v>
      </c>
    </row>
    <row r="396" spans="1:42">
      <c r="A396" s="2">
        <v>454</v>
      </c>
      <c r="C396" s="2" t="s">
        <v>2</v>
      </c>
      <c r="D396" s="2">
        <v>19</v>
      </c>
      <c r="E396" s="2" t="s">
        <v>250</v>
      </c>
      <c r="F396" s="2" t="s">
        <v>267</v>
      </c>
      <c r="G396" s="2" t="s">
        <v>252</v>
      </c>
      <c r="H396" s="2">
        <v>2</v>
      </c>
      <c r="I396" s="2">
        <v>22723170</v>
      </c>
      <c r="J396" s="2" t="s">
        <v>188</v>
      </c>
      <c r="K396" s="2" t="s">
        <v>106</v>
      </c>
      <c r="L396" s="2" t="s">
        <v>254</v>
      </c>
      <c r="M396" s="2" t="s">
        <v>328</v>
      </c>
      <c r="N396" s="2" t="s">
        <v>254</v>
      </c>
      <c r="O396" s="2" t="s">
        <v>256</v>
      </c>
      <c r="P396" s="2" t="s">
        <v>257</v>
      </c>
      <c r="Q396" s="2" t="s">
        <v>258</v>
      </c>
      <c r="R396" s="2" t="s">
        <v>259</v>
      </c>
      <c r="S396" s="2" t="s">
        <v>260</v>
      </c>
      <c r="T396" s="2" t="s">
        <v>320</v>
      </c>
      <c r="X396" s="2" t="s">
        <v>275</v>
      </c>
      <c r="Y396" s="2" t="s">
        <v>274</v>
      </c>
      <c r="Z396" s="2" t="s">
        <v>263</v>
      </c>
      <c r="AA396" s="2" t="s">
        <v>274</v>
      </c>
      <c r="AF396" s="2">
        <v>1</v>
      </c>
      <c r="AH396" s="2">
        <v>1</v>
      </c>
      <c r="AI396" s="2">
        <v>1</v>
      </c>
      <c r="AO396" s="2" t="s">
        <v>265</v>
      </c>
      <c r="AP396" s="2">
        <v>10</v>
      </c>
    </row>
    <row r="397" spans="1:42">
      <c r="A397" s="2">
        <v>455</v>
      </c>
      <c r="B397" s="2">
        <v>22251</v>
      </c>
      <c r="C397" s="2" t="s">
        <v>2</v>
      </c>
      <c r="D397" s="2">
        <v>23</v>
      </c>
      <c r="E397" s="2" t="s">
        <v>266</v>
      </c>
      <c r="F397" s="2" t="s">
        <v>332</v>
      </c>
      <c r="G397" s="2" t="s">
        <v>252</v>
      </c>
      <c r="H397" s="2">
        <v>0</v>
      </c>
      <c r="I397" s="2" t="s">
        <v>549</v>
      </c>
      <c r="J397" s="2" t="s">
        <v>188</v>
      </c>
      <c r="K397" s="2" t="s">
        <v>160</v>
      </c>
      <c r="L397" s="2" t="s">
        <v>254</v>
      </c>
      <c r="M397" s="2" t="s">
        <v>328</v>
      </c>
      <c r="N397" s="2" t="s">
        <v>300</v>
      </c>
      <c r="O397" s="2" t="s">
        <v>256</v>
      </c>
      <c r="S397" s="2" t="s">
        <v>260</v>
      </c>
      <c r="X397" s="2" t="s">
        <v>296</v>
      </c>
      <c r="Y397" s="2" t="s">
        <v>280</v>
      </c>
      <c r="Z397" s="2" t="s">
        <v>263</v>
      </c>
      <c r="AA397" s="2" t="s">
        <v>262</v>
      </c>
      <c r="AF397" s="2">
        <v>1</v>
      </c>
      <c r="AG397" s="2">
        <v>1</v>
      </c>
      <c r="AO397" s="2" t="s">
        <v>265</v>
      </c>
      <c r="AP397" s="2">
        <v>15</v>
      </c>
    </row>
    <row r="398" spans="1:42">
      <c r="A398" s="2">
        <v>458</v>
      </c>
      <c r="C398" s="2" t="s">
        <v>2</v>
      </c>
      <c r="D398" s="2">
        <v>18</v>
      </c>
      <c r="E398" s="2" t="s">
        <v>266</v>
      </c>
      <c r="F398" s="2" t="s">
        <v>322</v>
      </c>
      <c r="G398" s="2" t="s">
        <v>277</v>
      </c>
      <c r="I398" s="2">
        <v>22710266</v>
      </c>
      <c r="J398" s="2" t="s">
        <v>188</v>
      </c>
      <c r="K398" s="2" t="s">
        <v>158</v>
      </c>
      <c r="L398" s="2" t="s">
        <v>254</v>
      </c>
      <c r="M398" s="2" t="s">
        <v>19</v>
      </c>
      <c r="N398" s="2" t="s">
        <v>254</v>
      </c>
      <c r="O398" s="2" t="s">
        <v>256</v>
      </c>
      <c r="P398" s="2" t="s">
        <v>257</v>
      </c>
      <c r="Q398" s="2" t="s">
        <v>258</v>
      </c>
      <c r="R398" s="2" t="s">
        <v>259</v>
      </c>
      <c r="S398" s="2" t="s">
        <v>260</v>
      </c>
      <c r="T398" s="2" t="s">
        <v>320</v>
      </c>
      <c r="X398" s="2" t="s">
        <v>261</v>
      </c>
      <c r="Y398" s="2" t="s">
        <v>281</v>
      </c>
      <c r="Z398" s="2" t="s">
        <v>347</v>
      </c>
      <c r="AA398" s="2" t="s">
        <v>297</v>
      </c>
      <c r="AF398" s="2">
        <v>1</v>
      </c>
      <c r="AG398" s="2">
        <v>1</v>
      </c>
      <c r="AH398" s="2">
        <v>1</v>
      </c>
      <c r="AI398" s="2">
        <v>1</v>
      </c>
      <c r="AO398" s="2" t="s">
        <v>310</v>
      </c>
      <c r="AP398" s="2">
        <v>30</v>
      </c>
    </row>
    <row r="399" spans="1:42">
      <c r="A399" s="2">
        <v>460</v>
      </c>
      <c r="B399" s="2">
        <v>22743</v>
      </c>
      <c r="C399" s="2" t="s">
        <v>2</v>
      </c>
      <c r="D399" s="2">
        <v>27</v>
      </c>
      <c r="E399" s="2" t="s">
        <v>266</v>
      </c>
      <c r="F399" s="2" t="s">
        <v>367</v>
      </c>
      <c r="G399" s="2" t="s">
        <v>252</v>
      </c>
      <c r="H399" s="2" t="s">
        <v>364</v>
      </c>
      <c r="I399" s="2">
        <v>21911430</v>
      </c>
      <c r="J399" s="2" t="s">
        <v>188</v>
      </c>
      <c r="K399" s="2" t="s">
        <v>90</v>
      </c>
      <c r="L399" s="2" t="s">
        <v>300</v>
      </c>
      <c r="M399" s="2" t="s">
        <v>255</v>
      </c>
      <c r="N399" s="2" t="s">
        <v>254</v>
      </c>
      <c r="P399" s="2" t="s">
        <v>257</v>
      </c>
      <c r="R399" s="2" t="s">
        <v>259</v>
      </c>
      <c r="X399" s="2" t="s">
        <v>270</v>
      </c>
      <c r="Y399" s="2" t="s">
        <v>288</v>
      </c>
      <c r="Z399" s="2" t="s">
        <v>321</v>
      </c>
      <c r="AA399" s="2" t="s">
        <v>269</v>
      </c>
      <c r="AB399" s="2">
        <v>1</v>
      </c>
      <c r="AO399" s="2" t="s">
        <v>323</v>
      </c>
      <c r="AP399" s="2" t="s">
        <v>290</v>
      </c>
    </row>
    <row r="400" spans="1:42">
      <c r="A400" s="2">
        <v>461</v>
      </c>
      <c r="C400" s="2" t="s">
        <v>2</v>
      </c>
      <c r="D400" s="2">
        <v>33</v>
      </c>
      <c r="E400" s="2" t="s">
        <v>250</v>
      </c>
      <c r="F400" s="2" t="s">
        <v>322</v>
      </c>
      <c r="G400" s="2" t="s">
        <v>277</v>
      </c>
      <c r="I400" s="2" t="s">
        <v>550</v>
      </c>
      <c r="J400" s="2" t="s">
        <v>188</v>
      </c>
      <c r="K400" s="2" t="s">
        <v>155</v>
      </c>
      <c r="L400" s="2" t="s">
        <v>254</v>
      </c>
      <c r="M400" s="2" t="s">
        <v>328</v>
      </c>
      <c r="N400" s="2" t="s">
        <v>300</v>
      </c>
      <c r="O400" s="2" t="s">
        <v>256</v>
      </c>
      <c r="P400" s="2" t="s">
        <v>257</v>
      </c>
      <c r="Q400" s="2" t="s">
        <v>258</v>
      </c>
      <c r="R400" s="2" t="s">
        <v>259</v>
      </c>
      <c r="S400" s="2" t="s">
        <v>260</v>
      </c>
      <c r="X400" s="2" t="s">
        <v>275</v>
      </c>
      <c r="Y400" s="2" t="s">
        <v>314</v>
      </c>
      <c r="Z400" s="2" t="s">
        <v>298</v>
      </c>
      <c r="AA400" s="2" t="s">
        <v>315</v>
      </c>
      <c r="AF400" s="2">
        <v>1</v>
      </c>
      <c r="AG400" s="2">
        <v>1</v>
      </c>
      <c r="AJ400" s="2">
        <v>1</v>
      </c>
      <c r="AO400" s="2" t="s">
        <v>276</v>
      </c>
      <c r="AP400" s="2">
        <v>50</v>
      </c>
    </row>
    <row r="401" spans="1:42">
      <c r="A401" s="2">
        <v>463</v>
      </c>
      <c r="C401" s="2" t="s">
        <v>2</v>
      </c>
      <c r="D401" s="2">
        <v>22</v>
      </c>
      <c r="E401" s="2" t="s">
        <v>250</v>
      </c>
      <c r="F401" s="2" t="s">
        <v>267</v>
      </c>
      <c r="G401" s="2" t="s">
        <v>277</v>
      </c>
      <c r="I401" s="2" t="s">
        <v>551</v>
      </c>
      <c r="J401" s="2" t="s">
        <v>188</v>
      </c>
      <c r="K401" s="2" t="s">
        <v>89</v>
      </c>
      <c r="L401" s="2" t="s">
        <v>254</v>
      </c>
      <c r="M401" s="2" t="s">
        <v>303</v>
      </c>
      <c r="N401" s="2" t="s">
        <v>254</v>
      </c>
      <c r="O401" s="2" t="s">
        <v>256</v>
      </c>
      <c r="P401" s="2" t="s">
        <v>257</v>
      </c>
      <c r="Q401" s="2" t="s">
        <v>258</v>
      </c>
      <c r="R401" s="2" t="s">
        <v>259</v>
      </c>
      <c r="S401" s="2" t="s">
        <v>260</v>
      </c>
      <c r="X401" s="2" t="s">
        <v>275</v>
      </c>
      <c r="Y401" s="2" t="s">
        <v>281</v>
      </c>
      <c r="Z401" s="2" t="s">
        <v>263</v>
      </c>
      <c r="AA401" s="2" t="s">
        <v>274</v>
      </c>
      <c r="AF401" s="2">
        <v>1</v>
      </c>
      <c r="AO401" s="2" t="s">
        <v>265</v>
      </c>
      <c r="AP401" s="2">
        <v>30</v>
      </c>
    </row>
    <row r="402" spans="1:42">
      <c r="A402" s="2">
        <v>464</v>
      </c>
      <c r="C402" s="2" t="s">
        <v>2</v>
      </c>
      <c r="D402" s="2">
        <v>25</v>
      </c>
      <c r="E402" s="2" t="s">
        <v>250</v>
      </c>
      <c r="F402" s="2" t="s">
        <v>332</v>
      </c>
      <c r="G402" s="2" t="s">
        <v>252</v>
      </c>
      <c r="H402" s="2">
        <v>2</v>
      </c>
      <c r="I402" s="2" t="s">
        <v>552</v>
      </c>
      <c r="J402" s="2" t="s">
        <v>188</v>
      </c>
      <c r="K402" s="2" t="s">
        <v>112</v>
      </c>
      <c r="L402" s="2" t="s">
        <v>254</v>
      </c>
      <c r="M402" s="2" t="s">
        <v>328</v>
      </c>
      <c r="N402" s="2" t="s">
        <v>254</v>
      </c>
      <c r="O402" s="2" t="s">
        <v>256</v>
      </c>
      <c r="P402" s="2" t="s">
        <v>257</v>
      </c>
      <c r="Q402" s="2" t="s">
        <v>258</v>
      </c>
      <c r="R402" s="2" t="s">
        <v>259</v>
      </c>
      <c r="S402" s="2" t="s">
        <v>260</v>
      </c>
      <c r="X402" s="2" t="s">
        <v>275</v>
      </c>
      <c r="Y402" s="2" t="s">
        <v>269</v>
      </c>
      <c r="Z402" s="2" t="s">
        <v>263</v>
      </c>
      <c r="AA402" s="2" t="s">
        <v>280</v>
      </c>
      <c r="AF402" s="2">
        <v>1</v>
      </c>
      <c r="AO402" s="2" t="s">
        <v>265</v>
      </c>
      <c r="AP402" s="2">
        <v>15</v>
      </c>
    </row>
    <row r="403" spans="1:42">
      <c r="A403" s="2">
        <v>465</v>
      </c>
      <c r="C403" s="2" t="s">
        <v>2</v>
      </c>
      <c r="D403" s="2">
        <v>20</v>
      </c>
      <c r="E403" s="2" t="s">
        <v>250</v>
      </c>
      <c r="F403" s="2" t="s">
        <v>279</v>
      </c>
      <c r="G403" s="2" t="s">
        <v>277</v>
      </c>
      <c r="I403" s="2">
        <v>21073312</v>
      </c>
      <c r="J403" s="2" t="s">
        <v>188</v>
      </c>
      <c r="K403" s="2" t="s">
        <v>125</v>
      </c>
      <c r="L403" s="2" t="s">
        <v>254</v>
      </c>
      <c r="M403" s="2" t="s">
        <v>328</v>
      </c>
      <c r="N403" s="2" t="s">
        <v>254</v>
      </c>
      <c r="O403" s="2" t="s">
        <v>256</v>
      </c>
      <c r="P403" s="2" t="s">
        <v>257</v>
      </c>
      <c r="Q403" s="2" t="s">
        <v>258</v>
      </c>
      <c r="R403" s="2" t="s">
        <v>259</v>
      </c>
      <c r="S403" s="2" t="s">
        <v>260</v>
      </c>
      <c r="X403" s="2" t="s">
        <v>268</v>
      </c>
      <c r="Y403" s="2" t="s">
        <v>269</v>
      </c>
      <c r="Z403" s="2" t="s">
        <v>341</v>
      </c>
      <c r="AA403" s="2" t="s">
        <v>269</v>
      </c>
      <c r="AH403" s="2">
        <v>1</v>
      </c>
      <c r="AI403" s="2">
        <v>1</v>
      </c>
      <c r="AO403" s="2" t="s">
        <v>265</v>
      </c>
      <c r="AP403" s="2">
        <v>5</v>
      </c>
    </row>
    <row r="404" spans="1:42">
      <c r="A404" s="2">
        <v>466</v>
      </c>
      <c r="C404" s="2" t="s">
        <v>2</v>
      </c>
      <c r="D404" s="2">
        <v>24</v>
      </c>
      <c r="E404" s="2" t="s">
        <v>266</v>
      </c>
      <c r="F404" s="2" t="s">
        <v>308</v>
      </c>
      <c r="G404" s="2" t="s">
        <v>252</v>
      </c>
      <c r="H404" s="2">
        <v>1</v>
      </c>
      <c r="I404" s="2">
        <v>21011250</v>
      </c>
      <c r="J404" s="2" t="s">
        <v>188</v>
      </c>
      <c r="K404" s="2" t="s">
        <v>65</v>
      </c>
      <c r="L404" s="2" t="s">
        <v>300</v>
      </c>
      <c r="M404" s="2" t="s">
        <v>255</v>
      </c>
      <c r="N404" s="2" t="s">
        <v>254</v>
      </c>
      <c r="O404" s="2" t="s">
        <v>256</v>
      </c>
      <c r="P404" s="2" t="s">
        <v>257</v>
      </c>
      <c r="Q404" s="2" t="s">
        <v>258</v>
      </c>
      <c r="R404" s="2" t="s">
        <v>259</v>
      </c>
      <c r="S404" s="2" t="s">
        <v>260</v>
      </c>
      <c r="X404" s="2" t="s">
        <v>275</v>
      </c>
      <c r="Y404" s="2" t="s">
        <v>269</v>
      </c>
      <c r="Z404" s="2" t="s">
        <v>263</v>
      </c>
      <c r="AA404" s="2" t="s">
        <v>280</v>
      </c>
      <c r="AB404" s="2">
        <v>1</v>
      </c>
      <c r="AF404" s="2">
        <v>1</v>
      </c>
      <c r="AG404" s="2">
        <v>1</v>
      </c>
      <c r="AH404" s="2">
        <v>1</v>
      </c>
      <c r="AI404" s="2">
        <v>1</v>
      </c>
      <c r="AO404" s="2" t="s">
        <v>310</v>
      </c>
      <c r="AP404" s="2">
        <v>30</v>
      </c>
    </row>
    <row r="405" spans="1:42">
      <c r="A405" s="2">
        <v>467</v>
      </c>
      <c r="C405" s="2" t="s">
        <v>2</v>
      </c>
      <c r="D405" s="2">
        <v>27</v>
      </c>
      <c r="E405" s="2" t="s">
        <v>250</v>
      </c>
      <c r="F405" s="2" t="s">
        <v>379</v>
      </c>
      <c r="G405" s="2" t="s">
        <v>252</v>
      </c>
      <c r="H405" s="2">
        <v>0</v>
      </c>
      <c r="I405" s="2">
        <v>20770140</v>
      </c>
      <c r="J405" s="2" t="s">
        <v>188</v>
      </c>
      <c r="K405" s="2" t="s">
        <v>161</v>
      </c>
      <c r="L405" s="2" t="s">
        <v>254</v>
      </c>
      <c r="M405" s="2" t="s">
        <v>328</v>
      </c>
      <c r="N405" s="2" t="s">
        <v>254</v>
      </c>
      <c r="O405" s="2" t="s">
        <v>256</v>
      </c>
      <c r="P405" s="2" t="s">
        <v>257</v>
      </c>
      <c r="Q405" s="2" t="s">
        <v>258</v>
      </c>
      <c r="R405" s="2" t="s">
        <v>259</v>
      </c>
      <c r="S405" s="2" t="s">
        <v>260</v>
      </c>
      <c r="X405" s="2" t="s">
        <v>275</v>
      </c>
      <c r="Y405" s="2" t="s">
        <v>288</v>
      </c>
      <c r="Z405" s="2" t="s">
        <v>341</v>
      </c>
      <c r="AA405" s="2" t="s">
        <v>304</v>
      </c>
      <c r="AC405" s="2">
        <v>1</v>
      </c>
      <c r="AO405" s="2" t="s">
        <v>294</v>
      </c>
      <c r="AP405" s="2">
        <v>10</v>
      </c>
    </row>
    <row r="406" spans="1:42">
      <c r="A406" s="2">
        <v>468</v>
      </c>
      <c r="C406" s="2" t="s">
        <v>2</v>
      </c>
      <c r="D406" s="2">
        <v>30</v>
      </c>
      <c r="E406" s="2" t="s">
        <v>250</v>
      </c>
      <c r="F406" s="2" t="s">
        <v>308</v>
      </c>
      <c r="G406" s="2" t="s">
        <v>252</v>
      </c>
      <c r="H406" s="2">
        <v>1</v>
      </c>
      <c r="I406" s="2" t="s">
        <v>553</v>
      </c>
      <c r="J406" s="2" t="s">
        <v>188</v>
      </c>
      <c r="K406" s="2" t="s">
        <v>135</v>
      </c>
      <c r="L406" s="2" t="s">
        <v>300</v>
      </c>
      <c r="M406" s="2" t="s">
        <v>255</v>
      </c>
      <c r="N406" s="2" t="s">
        <v>254</v>
      </c>
      <c r="O406" s="2" t="s">
        <v>256</v>
      </c>
      <c r="P406" s="2" t="s">
        <v>257</v>
      </c>
      <c r="Q406" s="2" t="s">
        <v>258</v>
      </c>
      <c r="R406" s="2" t="s">
        <v>259</v>
      </c>
      <c r="S406" s="2" t="s">
        <v>260</v>
      </c>
      <c r="X406" s="2" t="s">
        <v>270</v>
      </c>
      <c r="Y406" s="2" t="s">
        <v>281</v>
      </c>
      <c r="Z406" s="2" t="s">
        <v>321</v>
      </c>
      <c r="AA406" s="2" t="s">
        <v>281</v>
      </c>
      <c r="AF406" s="2">
        <v>1</v>
      </c>
      <c r="AG406" s="2">
        <v>1</v>
      </c>
      <c r="AH406" s="2">
        <v>1</v>
      </c>
      <c r="AO406" s="2" t="s">
        <v>310</v>
      </c>
      <c r="AP406" s="2">
        <v>15</v>
      </c>
    </row>
    <row r="407" spans="1:42">
      <c r="A407" s="2">
        <v>469</v>
      </c>
      <c r="C407" s="2" t="s">
        <v>2</v>
      </c>
      <c r="D407" s="2">
        <v>41</v>
      </c>
      <c r="E407" s="2" t="s">
        <v>250</v>
      </c>
      <c r="F407" s="2" t="s">
        <v>353</v>
      </c>
      <c r="G407" s="2" t="s">
        <v>252</v>
      </c>
      <c r="H407" s="2">
        <v>1</v>
      </c>
      <c r="I407" s="2">
        <v>21073190</v>
      </c>
      <c r="J407" s="2" t="s">
        <v>188</v>
      </c>
      <c r="K407" s="2" t="s">
        <v>125</v>
      </c>
      <c r="L407" s="2" t="s">
        <v>300</v>
      </c>
      <c r="M407" s="2" t="s">
        <v>303</v>
      </c>
      <c r="N407" s="2" t="s">
        <v>254</v>
      </c>
      <c r="O407" s="2" t="s">
        <v>256</v>
      </c>
      <c r="P407" s="2" t="s">
        <v>257</v>
      </c>
      <c r="Q407" s="2" t="s">
        <v>258</v>
      </c>
      <c r="R407" s="2" t="s">
        <v>259</v>
      </c>
      <c r="S407" s="2" t="s">
        <v>260</v>
      </c>
      <c r="X407" s="2" t="s">
        <v>263</v>
      </c>
      <c r="Y407" s="2" t="s">
        <v>280</v>
      </c>
      <c r="Z407" s="2" t="s">
        <v>321</v>
      </c>
      <c r="AA407" s="2" t="s">
        <v>288</v>
      </c>
      <c r="AB407" s="2">
        <v>1</v>
      </c>
      <c r="AC407" s="2">
        <v>1</v>
      </c>
      <c r="AO407" s="2" t="s">
        <v>276</v>
      </c>
      <c r="AP407" s="2" t="s">
        <v>290</v>
      </c>
    </row>
    <row r="408" spans="1:42">
      <c r="A408" s="2">
        <v>471</v>
      </c>
      <c r="C408" s="2" t="s">
        <v>2</v>
      </c>
      <c r="D408" s="2">
        <v>19</v>
      </c>
      <c r="E408" s="2" t="s">
        <v>266</v>
      </c>
      <c r="F408" s="2" t="s">
        <v>279</v>
      </c>
      <c r="G408" s="2" t="s">
        <v>277</v>
      </c>
      <c r="I408" s="2" t="s">
        <v>554</v>
      </c>
      <c r="J408" s="2" t="s">
        <v>187</v>
      </c>
      <c r="L408" s="2" t="s">
        <v>254</v>
      </c>
      <c r="M408" s="2" t="s">
        <v>303</v>
      </c>
      <c r="N408" s="2" t="s">
        <v>254</v>
      </c>
      <c r="O408" s="2" t="s">
        <v>256</v>
      </c>
      <c r="P408" s="2" t="s">
        <v>257</v>
      </c>
      <c r="Q408" s="2" t="s">
        <v>258</v>
      </c>
      <c r="R408" s="2" t="s">
        <v>259</v>
      </c>
      <c r="S408" s="2" t="s">
        <v>260</v>
      </c>
      <c r="T408" s="2" t="s">
        <v>320</v>
      </c>
      <c r="X408" s="2" t="s">
        <v>275</v>
      </c>
      <c r="Y408" s="2" t="s">
        <v>338</v>
      </c>
      <c r="Z408" s="2" t="s">
        <v>263</v>
      </c>
      <c r="AA408" s="2" t="s">
        <v>314</v>
      </c>
      <c r="AG408" s="2">
        <v>1</v>
      </c>
      <c r="AH408" s="2">
        <v>1</v>
      </c>
      <c r="AI408" s="2">
        <v>1</v>
      </c>
      <c r="AN408" s="2">
        <v>1</v>
      </c>
      <c r="AO408" s="2" t="s">
        <v>276</v>
      </c>
      <c r="AP408" s="2">
        <v>40</v>
      </c>
    </row>
    <row r="409" spans="1:42">
      <c r="A409" s="2">
        <v>472</v>
      </c>
      <c r="C409" s="2" t="s">
        <v>6</v>
      </c>
      <c r="D409" s="2">
        <v>28</v>
      </c>
      <c r="E409" s="2" t="s">
        <v>250</v>
      </c>
      <c r="F409" s="2" t="s">
        <v>379</v>
      </c>
      <c r="G409" s="2" t="s">
        <v>252</v>
      </c>
      <c r="H409" s="2">
        <v>1</v>
      </c>
      <c r="I409" s="2" t="s">
        <v>555</v>
      </c>
      <c r="J409" s="2" t="s">
        <v>188</v>
      </c>
      <c r="K409" s="2" t="s">
        <v>112</v>
      </c>
      <c r="L409" s="2" t="s">
        <v>254</v>
      </c>
      <c r="M409" s="2" t="s">
        <v>328</v>
      </c>
      <c r="N409" s="2" t="s">
        <v>254</v>
      </c>
      <c r="S409" s="2" t="s">
        <v>260</v>
      </c>
      <c r="X409" s="2" t="s">
        <v>301</v>
      </c>
      <c r="Y409" s="2" t="s">
        <v>269</v>
      </c>
      <c r="Z409" s="2" t="s">
        <v>285</v>
      </c>
      <c r="AA409" s="2" t="s">
        <v>293</v>
      </c>
      <c r="AB409" s="2">
        <v>1</v>
      </c>
      <c r="AO409" s="2" t="s">
        <v>265</v>
      </c>
      <c r="AP409" s="2">
        <v>5</v>
      </c>
    </row>
    <row r="410" spans="1:42">
      <c r="A410" s="2">
        <v>473</v>
      </c>
      <c r="B410" s="2">
        <v>21940</v>
      </c>
      <c r="C410" s="2" t="s">
        <v>2</v>
      </c>
      <c r="D410" s="2">
        <v>23</v>
      </c>
      <c r="E410" s="2" t="s">
        <v>266</v>
      </c>
      <c r="F410" s="2" t="s">
        <v>267</v>
      </c>
      <c r="G410" s="2" t="s">
        <v>277</v>
      </c>
      <c r="I410" s="2" t="s">
        <v>556</v>
      </c>
      <c r="J410" s="2" t="s">
        <v>188</v>
      </c>
      <c r="K410" s="2" t="s">
        <v>110</v>
      </c>
      <c r="L410" s="2" t="s">
        <v>254</v>
      </c>
      <c r="M410" s="2" t="s">
        <v>255</v>
      </c>
      <c r="N410" s="2" t="s">
        <v>254</v>
      </c>
      <c r="O410" s="2" t="s">
        <v>256</v>
      </c>
      <c r="P410" s="2" t="s">
        <v>257</v>
      </c>
      <c r="Q410" s="2" t="s">
        <v>258</v>
      </c>
      <c r="R410" s="2" t="s">
        <v>259</v>
      </c>
      <c r="S410" s="2" t="s">
        <v>260</v>
      </c>
      <c r="X410" s="2" t="s">
        <v>302</v>
      </c>
      <c r="Y410" s="2" t="s">
        <v>280</v>
      </c>
      <c r="Z410" s="2" t="s">
        <v>263</v>
      </c>
      <c r="AA410" s="2" t="s">
        <v>281</v>
      </c>
      <c r="AF410" s="2">
        <v>1</v>
      </c>
      <c r="AG410" s="2">
        <v>1</v>
      </c>
      <c r="AH410" s="2">
        <v>1</v>
      </c>
      <c r="AO410" s="2" t="s">
        <v>265</v>
      </c>
      <c r="AP410" s="2">
        <v>20</v>
      </c>
    </row>
    <row r="411" spans="1:42">
      <c r="A411" s="2">
        <v>474</v>
      </c>
      <c r="C411" s="2" t="s">
        <v>2</v>
      </c>
      <c r="D411" s="2">
        <v>22</v>
      </c>
      <c r="E411" s="2" t="s">
        <v>250</v>
      </c>
      <c r="F411" s="2" t="s">
        <v>308</v>
      </c>
      <c r="G411" s="2" t="s">
        <v>252</v>
      </c>
      <c r="H411" s="2">
        <v>1</v>
      </c>
      <c r="I411" s="2" t="s">
        <v>557</v>
      </c>
      <c r="J411" s="2" t="s">
        <v>188</v>
      </c>
      <c r="K411" s="2" t="s">
        <v>159</v>
      </c>
      <c r="L411" s="2" t="s">
        <v>254</v>
      </c>
      <c r="M411" s="2" t="s">
        <v>328</v>
      </c>
      <c r="N411" s="2" t="s">
        <v>254</v>
      </c>
      <c r="O411" s="2" t="s">
        <v>256</v>
      </c>
      <c r="P411" s="2" t="s">
        <v>257</v>
      </c>
      <c r="Q411" s="2" t="s">
        <v>258</v>
      </c>
      <c r="R411" s="2" t="s">
        <v>259</v>
      </c>
      <c r="S411" s="2" t="s">
        <v>260</v>
      </c>
      <c r="T411" s="2" t="s">
        <v>320</v>
      </c>
      <c r="X411" s="2" t="s">
        <v>275</v>
      </c>
      <c r="Y411" s="2" t="s">
        <v>280</v>
      </c>
      <c r="Z411" s="2" t="s">
        <v>263</v>
      </c>
      <c r="AA411" s="2" t="s">
        <v>269</v>
      </c>
      <c r="AG411" s="2">
        <v>1</v>
      </c>
      <c r="AH411" s="2">
        <v>1</v>
      </c>
      <c r="AO411" s="2" t="s">
        <v>289</v>
      </c>
      <c r="AP411" s="2">
        <v>15</v>
      </c>
    </row>
    <row r="412" spans="1:42">
      <c r="A412" s="2">
        <v>475</v>
      </c>
      <c r="C412" s="2" t="s">
        <v>2</v>
      </c>
      <c r="D412" s="2">
        <v>46</v>
      </c>
      <c r="E412" s="2" t="s">
        <v>266</v>
      </c>
      <c r="F412" s="2" t="s">
        <v>322</v>
      </c>
      <c r="G412" s="2" t="s">
        <v>277</v>
      </c>
      <c r="I412" s="2">
        <v>22640348</v>
      </c>
      <c r="J412" s="2" t="s">
        <v>188</v>
      </c>
      <c r="K412" s="2" t="s">
        <v>58</v>
      </c>
      <c r="L412" s="2" t="s">
        <v>254</v>
      </c>
      <c r="M412" s="2" t="s">
        <v>255</v>
      </c>
      <c r="N412" s="2" t="s">
        <v>254</v>
      </c>
      <c r="O412" s="2" t="s">
        <v>256</v>
      </c>
      <c r="P412" s="2" t="s">
        <v>257</v>
      </c>
      <c r="Q412" s="2" t="s">
        <v>258</v>
      </c>
      <c r="R412" s="2" t="s">
        <v>259</v>
      </c>
      <c r="S412" s="2" t="s">
        <v>260</v>
      </c>
      <c r="X412" s="2" t="s">
        <v>268</v>
      </c>
      <c r="Y412" s="2" t="s">
        <v>376</v>
      </c>
      <c r="Z412" s="2" t="s">
        <v>316</v>
      </c>
      <c r="AA412" s="2" t="s">
        <v>376</v>
      </c>
      <c r="AG412" s="2">
        <v>1</v>
      </c>
      <c r="AI412" s="2">
        <v>1</v>
      </c>
      <c r="AO412" s="2" t="s">
        <v>271</v>
      </c>
      <c r="AP412" s="2">
        <v>15</v>
      </c>
    </row>
    <row r="413" spans="1:42">
      <c r="A413" s="2">
        <v>476</v>
      </c>
      <c r="C413" s="2" t="s">
        <v>2</v>
      </c>
      <c r="D413" s="2">
        <v>25</v>
      </c>
      <c r="E413" s="2" t="s">
        <v>266</v>
      </c>
      <c r="F413" s="2" t="s">
        <v>322</v>
      </c>
      <c r="G413" s="2" t="s">
        <v>277</v>
      </c>
      <c r="I413" s="2" t="s">
        <v>558</v>
      </c>
      <c r="J413" s="2" t="s">
        <v>188</v>
      </c>
      <c r="K413" s="2" t="s">
        <v>91</v>
      </c>
      <c r="L413" s="2" t="s">
        <v>254</v>
      </c>
      <c r="M413" s="2" t="s">
        <v>255</v>
      </c>
      <c r="N413" s="2" t="s">
        <v>307</v>
      </c>
      <c r="V413" s="2" t="s">
        <v>388</v>
      </c>
      <c r="X413" s="2" t="s">
        <v>302</v>
      </c>
      <c r="Y413" s="2" t="s">
        <v>286</v>
      </c>
      <c r="Z413" s="2" t="s">
        <v>316</v>
      </c>
      <c r="AA413" s="2" t="s">
        <v>351</v>
      </c>
      <c r="AG413" s="2">
        <v>1</v>
      </c>
      <c r="AH413" s="2">
        <v>1</v>
      </c>
      <c r="AI413" s="2">
        <v>1</v>
      </c>
      <c r="AO413" s="2" t="s">
        <v>282</v>
      </c>
      <c r="AP413" s="2">
        <v>15</v>
      </c>
    </row>
    <row r="414" spans="1:42">
      <c r="A414" s="2">
        <v>477</v>
      </c>
      <c r="C414" s="2" t="s">
        <v>2</v>
      </c>
      <c r="D414" s="2">
        <v>26</v>
      </c>
      <c r="E414" s="2" t="s">
        <v>266</v>
      </c>
      <c r="F414" s="2" t="s">
        <v>308</v>
      </c>
      <c r="G414" s="2" t="s">
        <v>252</v>
      </c>
      <c r="H414" s="2">
        <v>1</v>
      </c>
      <c r="I414" s="2">
        <v>22220000</v>
      </c>
      <c r="J414" s="2" t="s">
        <v>188</v>
      </c>
      <c r="K414" s="2" t="s">
        <v>73</v>
      </c>
      <c r="L414" s="2" t="s">
        <v>254</v>
      </c>
      <c r="M414" s="2" t="s">
        <v>255</v>
      </c>
      <c r="N414" s="2" t="s">
        <v>254</v>
      </c>
      <c r="O414" s="2" t="s">
        <v>256</v>
      </c>
      <c r="P414" s="2" t="s">
        <v>257</v>
      </c>
      <c r="Q414" s="2" t="s">
        <v>258</v>
      </c>
      <c r="R414" s="2" t="s">
        <v>259</v>
      </c>
      <c r="S414" s="2" t="s">
        <v>260</v>
      </c>
      <c r="X414" s="2" t="s">
        <v>268</v>
      </c>
      <c r="Y414" s="2" t="s">
        <v>304</v>
      </c>
      <c r="Z414" s="2" t="s">
        <v>309</v>
      </c>
      <c r="AA414" s="2" t="s">
        <v>269</v>
      </c>
      <c r="AB414" s="2">
        <v>1</v>
      </c>
      <c r="AF414" s="2">
        <v>1</v>
      </c>
      <c r="AO414" s="2" t="s">
        <v>310</v>
      </c>
      <c r="AP414" s="2" t="s">
        <v>290</v>
      </c>
    </row>
    <row r="415" spans="1:42">
      <c r="A415" s="2">
        <v>478</v>
      </c>
      <c r="C415" s="2" t="s">
        <v>2</v>
      </c>
      <c r="D415" s="2">
        <v>43</v>
      </c>
      <c r="E415" s="2" t="s">
        <v>250</v>
      </c>
      <c r="F415" s="2" t="s">
        <v>308</v>
      </c>
      <c r="G415" s="2" t="s">
        <v>252</v>
      </c>
      <c r="H415" s="2">
        <v>2</v>
      </c>
      <c r="I415" s="2" t="s">
        <v>408</v>
      </c>
      <c r="J415" s="2" t="s">
        <v>188</v>
      </c>
      <c r="K415" s="2" t="s">
        <v>91</v>
      </c>
      <c r="L415" s="2" t="s">
        <v>19</v>
      </c>
      <c r="M415" s="2" t="s">
        <v>19</v>
      </c>
      <c r="N415" s="2" t="s">
        <v>254</v>
      </c>
      <c r="O415" s="2" t="s">
        <v>256</v>
      </c>
      <c r="Q415" s="2" t="s">
        <v>258</v>
      </c>
      <c r="S415" s="2" t="s">
        <v>260</v>
      </c>
      <c r="X415" s="2" t="s">
        <v>263</v>
      </c>
      <c r="Y415" s="2" t="s">
        <v>304</v>
      </c>
      <c r="Z415" s="2" t="s">
        <v>386</v>
      </c>
      <c r="AA415" s="2" t="s">
        <v>269</v>
      </c>
      <c r="AD415" s="2">
        <v>1</v>
      </c>
      <c r="AG415" s="2">
        <v>1</v>
      </c>
      <c r="AO415" s="2" t="s">
        <v>271</v>
      </c>
      <c r="AP415" s="2">
        <v>15</v>
      </c>
    </row>
    <row r="416" spans="1:42">
      <c r="A416" s="2">
        <v>479</v>
      </c>
      <c r="C416" s="2" t="s">
        <v>2</v>
      </c>
      <c r="D416" s="2">
        <v>24</v>
      </c>
      <c r="E416" s="2" t="s">
        <v>266</v>
      </c>
      <c r="F416" s="2" t="s">
        <v>353</v>
      </c>
      <c r="G416" s="2" t="s">
        <v>277</v>
      </c>
      <c r="I416" s="2">
        <v>22790877</v>
      </c>
      <c r="J416" s="2" t="s">
        <v>188</v>
      </c>
      <c r="K416" s="2" t="s">
        <v>165</v>
      </c>
      <c r="L416" s="2" t="s">
        <v>254</v>
      </c>
      <c r="M416" s="2" t="s">
        <v>328</v>
      </c>
      <c r="N416" s="2" t="s">
        <v>254</v>
      </c>
      <c r="O416" s="2" t="s">
        <v>256</v>
      </c>
      <c r="P416" s="2" t="s">
        <v>257</v>
      </c>
      <c r="Q416" s="2" t="s">
        <v>258</v>
      </c>
      <c r="R416" s="2" t="s">
        <v>259</v>
      </c>
      <c r="S416" s="2" t="s">
        <v>260</v>
      </c>
      <c r="X416" s="2" t="s">
        <v>275</v>
      </c>
      <c r="Y416" s="2" t="s">
        <v>274</v>
      </c>
      <c r="Z416" s="2" t="s">
        <v>263</v>
      </c>
      <c r="AA416" s="2" t="s">
        <v>380</v>
      </c>
      <c r="AG416" s="2">
        <v>1</v>
      </c>
      <c r="AO416" s="2" t="s">
        <v>282</v>
      </c>
      <c r="AP416" s="2">
        <v>20</v>
      </c>
    </row>
    <row r="417" spans="1:42">
      <c r="A417" s="2">
        <v>480</v>
      </c>
      <c r="C417" s="2" t="s">
        <v>2</v>
      </c>
      <c r="D417" s="2">
        <v>25</v>
      </c>
      <c r="E417" s="2" t="s">
        <v>266</v>
      </c>
      <c r="F417" s="2" t="s">
        <v>371</v>
      </c>
      <c r="G417" s="2" t="s">
        <v>252</v>
      </c>
      <c r="H417" s="2">
        <v>1</v>
      </c>
      <c r="I417" s="2">
        <v>22280110</v>
      </c>
      <c r="J417" s="2" t="s">
        <v>188</v>
      </c>
      <c r="K417" s="2" t="s">
        <v>64</v>
      </c>
      <c r="L417" s="2" t="s">
        <v>254</v>
      </c>
      <c r="M417" s="2" t="s">
        <v>306</v>
      </c>
      <c r="N417" s="2" t="s">
        <v>254</v>
      </c>
      <c r="O417" s="2" t="s">
        <v>256</v>
      </c>
      <c r="P417" s="2" t="s">
        <v>257</v>
      </c>
      <c r="Q417" s="2" t="s">
        <v>258</v>
      </c>
      <c r="R417" s="2" t="s">
        <v>259</v>
      </c>
      <c r="S417" s="2" t="s">
        <v>260</v>
      </c>
      <c r="X417" s="2" t="s">
        <v>275</v>
      </c>
      <c r="Y417" s="2" t="s">
        <v>297</v>
      </c>
      <c r="Z417" s="2" t="s">
        <v>270</v>
      </c>
      <c r="AA417" s="2" t="s">
        <v>280</v>
      </c>
      <c r="AC417" s="2">
        <v>1</v>
      </c>
      <c r="AF417" s="2">
        <v>1</v>
      </c>
      <c r="AO417" s="2" t="s">
        <v>265</v>
      </c>
      <c r="AP417" s="2">
        <v>15</v>
      </c>
    </row>
    <row r="418" spans="1:42">
      <c r="A418" s="2">
        <v>481</v>
      </c>
      <c r="C418" s="2" t="s">
        <v>2</v>
      </c>
      <c r="D418" s="2">
        <v>18</v>
      </c>
      <c r="E418" s="2" t="s">
        <v>250</v>
      </c>
      <c r="F418" s="2" t="s">
        <v>322</v>
      </c>
      <c r="G418" s="2" t="s">
        <v>277</v>
      </c>
      <c r="I418" s="2" t="s">
        <v>559</v>
      </c>
      <c r="J418" s="2" t="s">
        <v>188</v>
      </c>
      <c r="K418" s="2" t="s">
        <v>63</v>
      </c>
      <c r="L418" s="2" t="s">
        <v>254</v>
      </c>
      <c r="M418" s="2" t="s">
        <v>328</v>
      </c>
      <c r="N418" s="2" t="s">
        <v>254</v>
      </c>
      <c r="O418" s="2" t="s">
        <v>256</v>
      </c>
      <c r="P418" s="2" t="s">
        <v>257</v>
      </c>
      <c r="Q418" s="2" t="s">
        <v>258</v>
      </c>
      <c r="R418" s="2" t="s">
        <v>259</v>
      </c>
      <c r="S418" s="2" t="s">
        <v>260</v>
      </c>
      <c r="X418" s="2" t="s">
        <v>270</v>
      </c>
      <c r="Y418" s="2" t="s">
        <v>269</v>
      </c>
      <c r="Z418" s="2" t="s">
        <v>386</v>
      </c>
      <c r="AA418" s="2" t="s">
        <v>269</v>
      </c>
      <c r="AF418" s="2">
        <v>1</v>
      </c>
      <c r="AO418" s="2" t="s">
        <v>310</v>
      </c>
      <c r="AP418" s="2">
        <v>5</v>
      </c>
    </row>
    <row r="419" spans="1:42">
      <c r="A419" s="2">
        <v>482</v>
      </c>
      <c r="B419" s="2" t="s">
        <v>560</v>
      </c>
      <c r="C419" s="2" t="s">
        <v>2</v>
      </c>
      <c r="D419" s="2">
        <v>23</v>
      </c>
      <c r="E419" s="2" t="s">
        <v>266</v>
      </c>
      <c r="F419" s="2" t="s">
        <v>308</v>
      </c>
      <c r="G419" s="2" t="s">
        <v>277</v>
      </c>
      <c r="I419" s="2" t="s">
        <v>561</v>
      </c>
      <c r="J419" s="2" t="s">
        <v>178</v>
      </c>
      <c r="L419" s="2" t="s">
        <v>300</v>
      </c>
      <c r="M419" s="2" t="s">
        <v>328</v>
      </c>
      <c r="N419" s="2" t="s">
        <v>254</v>
      </c>
      <c r="O419" s="2" t="s">
        <v>256</v>
      </c>
      <c r="P419" s="2" t="s">
        <v>257</v>
      </c>
      <c r="Q419" s="2" t="s">
        <v>258</v>
      </c>
      <c r="S419" s="2" t="s">
        <v>260</v>
      </c>
      <c r="T419" s="2" t="s">
        <v>320</v>
      </c>
      <c r="X419" s="2" t="s">
        <v>285</v>
      </c>
      <c r="Y419" s="2" t="s">
        <v>293</v>
      </c>
      <c r="Z419" s="2" t="s">
        <v>321</v>
      </c>
      <c r="AA419" s="2" t="s">
        <v>280</v>
      </c>
      <c r="AF419" s="2">
        <v>1</v>
      </c>
      <c r="AG419" s="2">
        <v>1</v>
      </c>
      <c r="AO419" s="2" t="s">
        <v>294</v>
      </c>
      <c r="AP419" s="2">
        <v>15</v>
      </c>
    </row>
    <row r="420" spans="1:42">
      <c r="A420" s="2">
        <v>483</v>
      </c>
      <c r="C420" s="2" t="s">
        <v>2</v>
      </c>
      <c r="D420" s="2">
        <v>19</v>
      </c>
      <c r="E420" s="2" t="s">
        <v>266</v>
      </c>
      <c r="F420" s="2" t="s">
        <v>371</v>
      </c>
      <c r="G420" s="2" t="s">
        <v>252</v>
      </c>
      <c r="H420" s="2">
        <v>2</v>
      </c>
      <c r="I420" s="2">
        <v>21940140</v>
      </c>
      <c r="J420" s="2" t="s">
        <v>188</v>
      </c>
      <c r="K420" s="2" t="s">
        <v>110</v>
      </c>
      <c r="L420" s="2" t="s">
        <v>254</v>
      </c>
      <c r="M420" s="2" t="s">
        <v>303</v>
      </c>
      <c r="N420" s="2" t="s">
        <v>300</v>
      </c>
      <c r="O420" s="2" t="s">
        <v>256</v>
      </c>
      <c r="P420" s="2" t="s">
        <v>257</v>
      </c>
      <c r="Q420" s="2" t="s">
        <v>258</v>
      </c>
      <c r="R420" s="2" t="s">
        <v>259</v>
      </c>
      <c r="S420" s="2" t="s">
        <v>260</v>
      </c>
      <c r="X420" s="2" t="s">
        <v>313</v>
      </c>
      <c r="Y420" s="2" t="s">
        <v>350</v>
      </c>
      <c r="Z420" s="2" t="s">
        <v>313</v>
      </c>
      <c r="AA420" s="2" t="s">
        <v>293</v>
      </c>
      <c r="AC420" s="2">
        <v>1</v>
      </c>
      <c r="AH420" s="2">
        <v>1</v>
      </c>
      <c r="AO420" s="2" t="s">
        <v>271</v>
      </c>
      <c r="AP420" s="2">
        <v>15</v>
      </c>
    </row>
    <row r="421" spans="1:42">
      <c r="A421" s="2">
        <v>485</v>
      </c>
      <c r="B421" s="2">
        <v>21545</v>
      </c>
      <c r="C421" s="2" t="s">
        <v>2</v>
      </c>
      <c r="D421" s="2">
        <v>18</v>
      </c>
      <c r="E421" s="2" t="s">
        <v>266</v>
      </c>
      <c r="F421" s="2" t="s">
        <v>283</v>
      </c>
      <c r="G421" s="2" t="s">
        <v>277</v>
      </c>
      <c r="I421" s="2" t="s">
        <v>562</v>
      </c>
      <c r="J421" s="2" t="s">
        <v>188</v>
      </c>
      <c r="K421" s="2" t="s">
        <v>148</v>
      </c>
      <c r="L421" s="2" t="s">
        <v>254</v>
      </c>
      <c r="M421" s="2" t="s">
        <v>303</v>
      </c>
      <c r="N421" s="2" t="s">
        <v>254</v>
      </c>
      <c r="O421" s="2" t="s">
        <v>256</v>
      </c>
      <c r="P421" s="2" t="s">
        <v>257</v>
      </c>
      <c r="Q421" s="2" t="s">
        <v>258</v>
      </c>
      <c r="R421" s="2" t="s">
        <v>259</v>
      </c>
      <c r="S421" s="2" t="s">
        <v>260</v>
      </c>
      <c r="X421" s="2" t="s">
        <v>263</v>
      </c>
      <c r="Y421" s="2" t="s">
        <v>280</v>
      </c>
      <c r="Z421" s="2" t="s">
        <v>321</v>
      </c>
      <c r="AA421" s="2" t="s">
        <v>280</v>
      </c>
      <c r="AI421" s="2">
        <v>1</v>
      </c>
      <c r="AO421" s="2" t="s">
        <v>282</v>
      </c>
      <c r="AP421" s="2">
        <v>30</v>
      </c>
    </row>
    <row r="422" spans="1:42">
      <c r="A422" s="2">
        <v>486</v>
      </c>
      <c r="C422" s="2" t="s">
        <v>2</v>
      </c>
      <c r="D422" s="2">
        <v>20</v>
      </c>
      <c r="E422" s="2" t="s">
        <v>250</v>
      </c>
      <c r="F422" s="2" t="s">
        <v>322</v>
      </c>
      <c r="G422" s="2" t="s">
        <v>277</v>
      </c>
      <c r="I422" s="2" t="s">
        <v>563</v>
      </c>
      <c r="J422" s="2" t="s">
        <v>179</v>
      </c>
      <c r="L422" s="2" t="s">
        <v>254</v>
      </c>
      <c r="M422" s="2" t="s">
        <v>328</v>
      </c>
      <c r="N422" s="2" t="s">
        <v>254</v>
      </c>
      <c r="O422" s="2" t="s">
        <v>256</v>
      </c>
      <c r="P422" s="2" t="s">
        <v>257</v>
      </c>
      <c r="Q422" s="2" t="s">
        <v>258</v>
      </c>
      <c r="R422" s="2" t="s">
        <v>259</v>
      </c>
      <c r="S422" s="2" t="s">
        <v>260</v>
      </c>
      <c r="X422" s="2" t="s">
        <v>296</v>
      </c>
      <c r="Y422" s="2" t="s">
        <v>264</v>
      </c>
      <c r="Z422" s="2" t="s">
        <v>270</v>
      </c>
      <c r="AA422" s="2" t="s">
        <v>380</v>
      </c>
      <c r="AG422" s="2">
        <v>1</v>
      </c>
      <c r="AO422" s="2" t="s">
        <v>294</v>
      </c>
      <c r="AP422" s="2">
        <v>30</v>
      </c>
    </row>
    <row r="423" spans="1:42">
      <c r="A423" s="2">
        <v>487</v>
      </c>
      <c r="B423" s="2">
        <v>26261</v>
      </c>
      <c r="C423" s="2" t="s">
        <v>2</v>
      </c>
      <c r="D423" s="2">
        <v>40</v>
      </c>
      <c r="E423" s="2" t="s">
        <v>266</v>
      </c>
      <c r="F423" s="2" t="s">
        <v>322</v>
      </c>
      <c r="G423" s="2" t="s">
        <v>252</v>
      </c>
      <c r="H423" s="2">
        <v>0</v>
      </c>
      <c r="I423" s="2">
        <v>26215342</v>
      </c>
      <c r="J423" s="2" t="s">
        <v>179</v>
      </c>
      <c r="L423" s="2" t="s">
        <v>254</v>
      </c>
      <c r="M423" s="2" t="s">
        <v>303</v>
      </c>
      <c r="N423" s="2" t="s">
        <v>254</v>
      </c>
      <c r="O423" s="2" t="s">
        <v>256</v>
      </c>
      <c r="Q423" s="2" t="s">
        <v>258</v>
      </c>
      <c r="S423" s="2" t="s">
        <v>260</v>
      </c>
      <c r="X423" s="2" t="s">
        <v>301</v>
      </c>
      <c r="Y423" s="2" t="s">
        <v>280</v>
      </c>
      <c r="Z423" s="2" t="s">
        <v>321</v>
      </c>
      <c r="AA423" s="2" t="s">
        <v>280</v>
      </c>
      <c r="AG423" s="2">
        <v>1</v>
      </c>
      <c r="AO423" s="2" t="s">
        <v>294</v>
      </c>
      <c r="AP423" s="2">
        <v>5</v>
      </c>
    </row>
    <row r="424" spans="1:42">
      <c r="A424" s="2">
        <v>488</v>
      </c>
      <c r="C424" s="2" t="s">
        <v>2</v>
      </c>
      <c r="D424" s="2">
        <v>23</v>
      </c>
      <c r="E424" s="2" t="s">
        <v>250</v>
      </c>
      <c r="F424" s="2" t="s">
        <v>379</v>
      </c>
      <c r="G424" s="2" t="s">
        <v>252</v>
      </c>
      <c r="H424" s="2">
        <v>2</v>
      </c>
      <c r="I424" s="2" t="s">
        <v>564</v>
      </c>
      <c r="J424" s="2" t="s">
        <v>188</v>
      </c>
      <c r="K424" s="2" t="s">
        <v>114</v>
      </c>
      <c r="L424" s="2" t="s">
        <v>254</v>
      </c>
      <c r="M424" s="2" t="s">
        <v>312</v>
      </c>
      <c r="N424" s="2" t="s">
        <v>254</v>
      </c>
      <c r="O424" s="2" t="s">
        <v>256</v>
      </c>
      <c r="P424" s="2" t="s">
        <v>257</v>
      </c>
      <c r="Q424" s="2" t="s">
        <v>258</v>
      </c>
      <c r="R424" s="2" t="s">
        <v>259</v>
      </c>
      <c r="S424" s="2" t="s">
        <v>260</v>
      </c>
      <c r="X424" s="2" t="s">
        <v>296</v>
      </c>
      <c r="Y424" s="2" t="s">
        <v>262</v>
      </c>
      <c r="Z424" s="2" t="s">
        <v>341</v>
      </c>
      <c r="AA424" s="2" t="s">
        <v>281</v>
      </c>
      <c r="AB424" s="2">
        <v>1</v>
      </c>
      <c r="AG424" s="2">
        <v>1</v>
      </c>
      <c r="AO424" s="2" t="s">
        <v>318</v>
      </c>
      <c r="AP424" s="2">
        <v>30</v>
      </c>
    </row>
    <row r="425" spans="1:42">
      <c r="A425" s="2">
        <v>489</v>
      </c>
      <c r="C425" s="2" t="s">
        <v>2</v>
      </c>
      <c r="D425" s="2">
        <v>18</v>
      </c>
      <c r="E425" s="2" t="s">
        <v>266</v>
      </c>
      <c r="F425" s="2" t="s">
        <v>279</v>
      </c>
      <c r="G425" s="2" t="s">
        <v>277</v>
      </c>
      <c r="I425" s="2">
        <v>21050600</v>
      </c>
      <c r="J425" s="2" t="s">
        <v>188</v>
      </c>
      <c r="K425" s="2" t="s">
        <v>122</v>
      </c>
      <c r="L425" s="2" t="s">
        <v>254</v>
      </c>
      <c r="M425" s="2" t="s">
        <v>312</v>
      </c>
      <c r="N425" s="2" t="s">
        <v>254</v>
      </c>
      <c r="O425" s="2" t="s">
        <v>256</v>
      </c>
      <c r="P425" s="2" t="s">
        <v>257</v>
      </c>
      <c r="Q425" s="2" t="s">
        <v>258</v>
      </c>
      <c r="R425" s="2" t="s">
        <v>259</v>
      </c>
      <c r="S425" s="2" t="s">
        <v>260</v>
      </c>
      <c r="X425" s="2" t="s">
        <v>270</v>
      </c>
      <c r="Y425" s="2" t="s">
        <v>288</v>
      </c>
      <c r="Z425" s="2" t="s">
        <v>321</v>
      </c>
      <c r="AA425" s="2" t="s">
        <v>288</v>
      </c>
      <c r="AF425" s="2">
        <v>1</v>
      </c>
      <c r="AO425" s="2" t="s">
        <v>318</v>
      </c>
      <c r="AP425" s="2">
        <v>25</v>
      </c>
    </row>
    <row r="426" spans="1:42">
      <c r="A426" s="2">
        <v>491</v>
      </c>
      <c r="B426" s="2">
        <v>22723</v>
      </c>
      <c r="C426" s="2" t="s">
        <v>2</v>
      </c>
      <c r="D426" s="2">
        <v>36</v>
      </c>
      <c r="E426" s="2" t="s">
        <v>266</v>
      </c>
      <c r="F426" s="2" t="s">
        <v>308</v>
      </c>
      <c r="G426" s="2" t="s">
        <v>277</v>
      </c>
      <c r="I426" s="2" t="s">
        <v>565</v>
      </c>
      <c r="J426" s="2" t="s">
        <v>188</v>
      </c>
      <c r="K426" s="2" t="s">
        <v>75</v>
      </c>
      <c r="L426" s="2" t="s">
        <v>254</v>
      </c>
      <c r="M426" s="2" t="s">
        <v>255</v>
      </c>
      <c r="N426" s="2" t="s">
        <v>254</v>
      </c>
      <c r="V426" s="2" t="s">
        <v>388</v>
      </c>
      <c r="X426" s="2" t="s">
        <v>341</v>
      </c>
      <c r="Y426" s="2" t="s">
        <v>280</v>
      </c>
      <c r="Z426" s="2" t="s">
        <v>263</v>
      </c>
      <c r="AA426" s="2" t="s">
        <v>264</v>
      </c>
      <c r="AG426" s="2">
        <v>1</v>
      </c>
      <c r="AO426" s="2" t="s">
        <v>265</v>
      </c>
      <c r="AP426" s="2">
        <v>25</v>
      </c>
    </row>
    <row r="427" spans="1:42">
      <c r="A427" s="2">
        <v>492</v>
      </c>
      <c r="C427" s="2" t="s">
        <v>8</v>
      </c>
      <c r="D427" s="2">
        <v>52</v>
      </c>
      <c r="E427" s="2" t="s">
        <v>266</v>
      </c>
      <c r="F427" s="2" t="s">
        <v>295</v>
      </c>
      <c r="G427" s="2" t="s">
        <v>252</v>
      </c>
      <c r="H427" s="2">
        <v>2</v>
      </c>
      <c r="I427" s="2" t="s">
        <v>566</v>
      </c>
      <c r="J427" s="2" t="s">
        <v>188</v>
      </c>
      <c r="K427" s="2" t="s">
        <v>125</v>
      </c>
      <c r="L427" s="2" t="s">
        <v>254</v>
      </c>
      <c r="M427" s="2" t="s">
        <v>255</v>
      </c>
      <c r="N427" s="2" t="s">
        <v>254</v>
      </c>
      <c r="O427" s="2" t="s">
        <v>256</v>
      </c>
      <c r="P427" s="2" t="s">
        <v>257</v>
      </c>
      <c r="Q427" s="2" t="s">
        <v>258</v>
      </c>
      <c r="R427" s="2" t="s">
        <v>259</v>
      </c>
      <c r="S427" s="2" t="s">
        <v>260</v>
      </c>
      <c r="X427" s="2" t="s">
        <v>268</v>
      </c>
      <c r="Y427" s="2" t="s">
        <v>280</v>
      </c>
      <c r="Z427" s="2" t="s">
        <v>263</v>
      </c>
      <c r="AA427" s="2" t="s">
        <v>262</v>
      </c>
      <c r="AF427" s="2">
        <v>1</v>
      </c>
      <c r="AO427" s="2" t="s">
        <v>310</v>
      </c>
      <c r="AP427" s="2">
        <v>15</v>
      </c>
    </row>
    <row r="428" spans="1:42">
      <c r="A428" s="2">
        <v>493</v>
      </c>
      <c r="C428" s="2" t="s">
        <v>2</v>
      </c>
      <c r="D428" s="2">
        <v>20</v>
      </c>
      <c r="E428" s="2" t="s">
        <v>266</v>
      </c>
      <c r="F428" s="2" t="s">
        <v>332</v>
      </c>
      <c r="G428" s="2" t="s">
        <v>252</v>
      </c>
      <c r="H428" s="2">
        <v>1</v>
      </c>
      <c r="I428" s="2" t="s">
        <v>567</v>
      </c>
      <c r="J428" s="2" t="s">
        <v>188</v>
      </c>
      <c r="K428" s="2" t="s">
        <v>80</v>
      </c>
      <c r="L428" s="2" t="s">
        <v>254</v>
      </c>
      <c r="M428" s="2" t="s">
        <v>328</v>
      </c>
      <c r="N428" s="2" t="s">
        <v>254</v>
      </c>
      <c r="O428" s="2" t="s">
        <v>256</v>
      </c>
      <c r="P428" s="2" t="s">
        <v>257</v>
      </c>
      <c r="Q428" s="2" t="s">
        <v>258</v>
      </c>
      <c r="R428" s="2" t="s">
        <v>259</v>
      </c>
      <c r="S428" s="2" t="s">
        <v>260</v>
      </c>
      <c r="X428" s="2" t="s">
        <v>275</v>
      </c>
      <c r="Y428" s="2" t="s">
        <v>269</v>
      </c>
      <c r="Z428" s="2" t="s">
        <v>302</v>
      </c>
      <c r="AA428" s="2" t="s">
        <v>293</v>
      </c>
      <c r="AB428" s="2">
        <v>1</v>
      </c>
      <c r="AO428" s="2" t="s">
        <v>318</v>
      </c>
      <c r="AP428" s="2">
        <v>15</v>
      </c>
    </row>
    <row r="429" spans="1:42">
      <c r="A429" s="2">
        <v>494</v>
      </c>
      <c r="C429" s="2" t="s">
        <v>2</v>
      </c>
      <c r="D429" s="2">
        <v>22</v>
      </c>
      <c r="E429" s="2" t="s">
        <v>266</v>
      </c>
      <c r="F429" s="2" t="s">
        <v>322</v>
      </c>
      <c r="G429" s="2" t="s">
        <v>252</v>
      </c>
      <c r="H429" s="2">
        <v>0</v>
      </c>
      <c r="I429" s="2">
        <v>22770190</v>
      </c>
      <c r="J429" s="2" t="s">
        <v>188</v>
      </c>
      <c r="K429" s="2" t="s">
        <v>184</v>
      </c>
      <c r="L429" s="2" t="s">
        <v>300</v>
      </c>
      <c r="M429" s="2" t="s">
        <v>303</v>
      </c>
      <c r="N429" s="2" t="s">
        <v>254</v>
      </c>
      <c r="O429" s="2" t="s">
        <v>256</v>
      </c>
      <c r="P429" s="2" t="s">
        <v>257</v>
      </c>
      <c r="Q429" s="2" t="s">
        <v>258</v>
      </c>
      <c r="R429" s="2" t="s">
        <v>259</v>
      </c>
      <c r="S429" s="2" t="s">
        <v>260</v>
      </c>
      <c r="X429" s="2" t="s">
        <v>309</v>
      </c>
      <c r="Y429" s="2" t="s">
        <v>297</v>
      </c>
      <c r="Z429" s="2" t="s">
        <v>386</v>
      </c>
      <c r="AA429" s="2" t="s">
        <v>280</v>
      </c>
      <c r="AF429" s="2">
        <v>1</v>
      </c>
      <c r="AG429" s="2">
        <v>1</v>
      </c>
      <c r="AH429" s="2">
        <v>1</v>
      </c>
      <c r="AI429" s="2">
        <v>1</v>
      </c>
      <c r="AN429" s="2">
        <v>1</v>
      </c>
      <c r="AO429" s="2" t="s">
        <v>289</v>
      </c>
      <c r="AP429" s="2">
        <v>20</v>
      </c>
    </row>
    <row r="430" spans="1:42">
      <c r="A430" s="2">
        <v>495</v>
      </c>
      <c r="C430" s="2" t="s">
        <v>2</v>
      </c>
      <c r="D430" s="2">
        <v>19</v>
      </c>
      <c r="E430" s="2" t="s">
        <v>250</v>
      </c>
      <c r="F430" s="2" t="s">
        <v>379</v>
      </c>
      <c r="G430" s="2" t="s">
        <v>277</v>
      </c>
      <c r="I430" s="2">
        <v>22250180</v>
      </c>
      <c r="J430" s="2" t="s">
        <v>188</v>
      </c>
      <c r="K430" s="2" t="s">
        <v>64</v>
      </c>
      <c r="L430" s="2" t="s">
        <v>254</v>
      </c>
      <c r="M430" s="2" t="s">
        <v>303</v>
      </c>
      <c r="N430" s="2" t="s">
        <v>254</v>
      </c>
      <c r="O430" s="2" t="s">
        <v>256</v>
      </c>
      <c r="P430" s="2" t="s">
        <v>257</v>
      </c>
      <c r="Q430" s="2" t="s">
        <v>258</v>
      </c>
      <c r="R430" s="2" t="s">
        <v>259</v>
      </c>
      <c r="S430" s="2" t="s">
        <v>260</v>
      </c>
      <c r="X430" s="2" t="s">
        <v>275</v>
      </c>
      <c r="Y430" s="2" t="s">
        <v>293</v>
      </c>
      <c r="Z430" s="2" t="s">
        <v>316</v>
      </c>
      <c r="AA430" s="2" t="s">
        <v>262</v>
      </c>
      <c r="AB430" s="2">
        <v>1</v>
      </c>
      <c r="AC430" s="2">
        <v>1</v>
      </c>
      <c r="AF430" s="2">
        <v>1</v>
      </c>
      <c r="AO430" s="2" t="s">
        <v>265</v>
      </c>
      <c r="AP430" s="2">
        <v>25</v>
      </c>
    </row>
    <row r="431" spans="1:42">
      <c r="A431" s="2">
        <v>497</v>
      </c>
      <c r="C431" s="2" t="s">
        <v>2</v>
      </c>
      <c r="D431" s="2">
        <v>21</v>
      </c>
      <c r="E431" s="2" t="s">
        <v>250</v>
      </c>
      <c r="F431" s="2" t="s">
        <v>308</v>
      </c>
      <c r="G431" s="2" t="s">
        <v>277</v>
      </c>
      <c r="I431" s="2">
        <v>20241410</v>
      </c>
      <c r="J431" s="2" t="s">
        <v>188</v>
      </c>
      <c r="K431" s="2" t="s">
        <v>149</v>
      </c>
      <c r="L431" s="2" t="s">
        <v>307</v>
      </c>
      <c r="M431" s="2" t="s">
        <v>303</v>
      </c>
      <c r="N431" s="2" t="s">
        <v>254</v>
      </c>
      <c r="O431" s="2" t="s">
        <v>256</v>
      </c>
      <c r="P431" s="2" t="s">
        <v>257</v>
      </c>
      <c r="Q431" s="2" t="s">
        <v>258</v>
      </c>
      <c r="R431" s="2" t="s">
        <v>259</v>
      </c>
      <c r="S431" s="2" t="s">
        <v>260</v>
      </c>
      <c r="X431" s="2" t="s">
        <v>296</v>
      </c>
      <c r="Y431" s="2" t="s">
        <v>286</v>
      </c>
      <c r="Z431" s="2" t="s">
        <v>347</v>
      </c>
      <c r="AA431" s="2" t="s">
        <v>280</v>
      </c>
      <c r="AG431" s="2">
        <v>1</v>
      </c>
      <c r="AO431" s="2" t="s">
        <v>276</v>
      </c>
      <c r="AP431" s="2" t="s">
        <v>290</v>
      </c>
    </row>
    <row r="432" spans="1:42">
      <c r="A432" s="2">
        <v>499</v>
      </c>
      <c r="C432" s="2" t="s">
        <v>2</v>
      </c>
      <c r="D432" s="2">
        <v>22</v>
      </c>
      <c r="E432" s="2" t="s">
        <v>266</v>
      </c>
      <c r="F432" s="2" t="s">
        <v>279</v>
      </c>
      <c r="G432" s="2" t="s">
        <v>277</v>
      </c>
      <c r="I432" s="2">
        <v>20550013</v>
      </c>
      <c r="J432" s="2" t="s">
        <v>188</v>
      </c>
      <c r="K432" s="2" t="s">
        <v>119</v>
      </c>
      <c r="L432" s="2" t="s">
        <v>254</v>
      </c>
      <c r="M432" s="2" t="s">
        <v>303</v>
      </c>
      <c r="N432" s="2" t="s">
        <v>254</v>
      </c>
      <c r="O432" s="2" t="s">
        <v>256</v>
      </c>
      <c r="P432" s="2" t="s">
        <v>257</v>
      </c>
      <c r="Q432" s="2" t="s">
        <v>258</v>
      </c>
      <c r="R432" s="2" t="s">
        <v>259</v>
      </c>
      <c r="S432" s="2" t="s">
        <v>260</v>
      </c>
      <c r="X432" s="2" t="s">
        <v>268</v>
      </c>
      <c r="Y432" s="2" t="s">
        <v>262</v>
      </c>
      <c r="Z432" s="2" t="s">
        <v>263</v>
      </c>
      <c r="AA432" s="2" t="s">
        <v>274</v>
      </c>
      <c r="AF432" s="2">
        <v>1</v>
      </c>
      <c r="AG432" s="2">
        <v>1</v>
      </c>
      <c r="AO432" s="2" t="s">
        <v>282</v>
      </c>
      <c r="AP432" s="2">
        <v>10</v>
      </c>
    </row>
    <row r="433" spans="1:42">
      <c r="A433" s="2">
        <v>500</v>
      </c>
      <c r="B433" s="2">
        <v>21940</v>
      </c>
      <c r="C433" s="2" t="s">
        <v>2</v>
      </c>
      <c r="D433" s="2">
        <v>21</v>
      </c>
      <c r="E433" s="2" t="s">
        <v>266</v>
      </c>
      <c r="F433" s="2" t="s">
        <v>267</v>
      </c>
      <c r="G433" s="2" t="s">
        <v>277</v>
      </c>
      <c r="I433" s="2">
        <v>21931597</v>
      </c>
      <c r="J433" s="2" t="s">
        <v>188</v>
      </c>
      <c r="K433" s="2" t="s">
        <v>135</v>
      </c>
      <c r="L433" s="2" t="s">
        <v>254</v>
      </c>
      <c r="M433" s="2" t="s">
        <v>328</v>
      </c>
      <c r="N433" s="2" t="s">
        <v>254</v>
      </c>
      <c r="O433" s="2" t="s">
        <v>256</v>
      </c>
      <c r="P433" s="2" t="s">
        <v>257</v>
      </c>
      <c r="Q433" s="2" t="s">
        <v>258</v>
      </c>
      <c r="R433" s="2" t="s">
        <v>259</v>
      </c>
      <c r="S433" s="2" t="s">
        <v>260</v>
      </c>
      <c r="T433" s="2" t="s">
        <v>320</v>
      </c>
      <c r="X433" s="2" t="s">
        <v>275</v>
      </c>
      <c r="Y433" s="2" t="s">
        <v>280</v>
      </c>
      <c r="Z433" s="2" t="s">
        <v>301</v>
      </c>
      <c r="AA433" s="2" t="s">
        <v>280</v>
      </c>
      <c r="AF433" s="2">
        <v>1</v>
      </c>
      <c r="AH433" s="2">
        <v>1</v>
      </c>
      <c r="AO433" s="2" t="s">
        <v>265</v>
      </c>
      <c r="AP433" s="2">
        <v>15</v>
      </c>
    </row>
    <row r="434" spans="1:42">
      <c r="A434" s="2">
        <v>501</v>
      </c>
      <c r="C434" s="2" t="s">
        <v>2</v>
      </c>
      <c r="D434" s="2">
        <v>25</v>
      </c>
      <c r="E434" s="2" t="s">
        <v>266</v>
      </c>
      <c r="F434" s="2" t="s">
        <v>308</v>
      </c>
      <c r="G434" s="2" t="s">
        <v>277</v>
      </c>
      <c r="I434" s="2">
        <v>25675016</v>
      </c>
      <c r="J434" s="2" t="s">
        <v>190</v>
      </c>
      <c r="L434" s="2" t="s">
        <v>19</v>
      </c>
      <c r="M434" s="2" t="s">
        <v>255</v>
      </c>
      <c r="N434" s="2" t="s">
        <v>19</v>
      </c>
      <c r="O434" s="2" t="s">
        <v>256</v>
      </c>
      <c r="P434" s="2" t="s">
        <v>257</v>
      </c>
      <c r="Q434" s="2" t="s">
        <v>258</v>
      </c>
      <c r="R434" s="2" t="s">
        <v>259</v>
      </c>
      <c r="S434" s="2" t="s">
        <v>260</v>
      </c>
      <c r="T434" s="2" t="s">
        <v>320</v>
      </c>
      <c r="X434" s="2" t="s">
        <v>275</v>
      </c>
      <c r="Y434" s="2" t="s">
        <v>338</v>
      </c>
      <c r="Z434" s="2" t="s">
        <v>321</v>
      </c>
      <c r="AA434" s="2" t="s">
        <v>280</v>
      </c>
      <c r="AG434" s="2">
        <v>1</v>
      </c>
      <c r="AH434" s="2">
        <v>1</v>
      </c>
      <c r="AI434" s="2">
        <v>1</v>
      </c>
      <c r="AO434" s="2" t="s">
        <v>276</v>
      </c>
      <c r="AP434" s="2" t="s">
        <v>272</v>
      </c>
    </row>
    <row r="435" spans="1:42">
      <c r="A435" s="2">
        <v>502</v>
      </c>
      <c r="C435" s="2" t="s">
        <v>2</v>
      </c>
      <c r="D435" s="2">
        <v>25</v>
      </c>
      <c r="E435" s="2" t="s">
        <v>266</v>
      </c>
      <c r="F435" s="2" t="s">
        <v>322</v>
      </c>
      <c r="G435" s="2" t="s">
        <v>277</v>
      </c>
      <c r="I435" s="2">
        <v>21911550</v>
      </c>
      <c r="J435" s="2" t="s">
        <v>188</v>
      </c>
      <c r="K435" s="2" t="s">
        <v>90</v>
      </c>
      <c r="L435" s="2" t="s">
        <v>254</v>
      </c>
      <c r="M435" s="2" t="s">
        <v>303</v>
      </c>
      <c r="N435" s="2" t="s">
        <v>300</v>
      </c>
      <c r="O435" s="2" t="s">
        <v>256</v>
      </c>
      <c r="P435" s="2" t="s">
        <v>257</v>
      </c>
      <c r="Q435" s="2" t="s">
        <v>258</v>
      </c>
      <c r="S435" s="2" t="s">
        <v>260</v>
      </c>
      <c r="X435" s="2" t="s">
        <v>275</v>
      </c>
      <c r="Y435" s="2" t="s">
        <v>293</v>
      </c>
      <c r="Z435" s="2" t="s">
        <v>270</v>
      </c>
      <c r="AA435" s="2" t="s">
        <v>297</v>
      </c>
      <c r="AC435" s="2">
        <v>1</v>
      </c>
      <c r="AF435" s="2">
        <v>1</v>
      </c>
      <c r="AO435" s="2" t="s">
        <v>265</v>
      </c>
      <c r="AP435" s="2">
        <v>15</v>
      </c>
    </row>
    <row r="436" spans="1:42">
      <c r="A436" s="2">
        <v>503</v>
      </c>
      <c r="C436" s="2" t="s">
        <v>2</v>
      </c>
      <c r="D436" s="2">
        <v>27</v>
      </c>
      <c r="E436" s="2" t="s">
        <v>266</v>
      </c>
      <c r="F436" s="2" t="s">
        <v>283</v>
      </c>
      <c r="G436" s="2" t="s">
        <v>252</v>
      </c>
      <c r="H436" s="2">
        <v>1</v>
      </c>
      <c r="I436" s="2">
        <v>21910330</v>
      </c>
      <c r="J436" s="2" t="s">
        <v>188</v>
      </c>
      <c r="K436" s="2" t="s">
        <v>77</v>
      </c>
      <c r="L436" s="2" t="s">
        <v>254</v>
      </c>
      <c r="M436" s="2" t="s">
        <v>328</v>
      </c>
      <c r="N436" s="2" t="s">
        <v>254</v>
      </c>
      <c r="O436" s="2" t="s">
        <v>256</v>
      </c>
      <c r="P436" s="2" t="s">
        <v>257</v>
      </c>
      <c r="Q436" s="2" t="s">
        <v>258</v>
      </c>
      <c r="R436" s="2" t="s">
        <v>259</v>
      </c>
      <c r="S436" s="2" t="s">
        <v>260</v>
      </c>
      <c r="X436" s="2" t="s">
        <v>309</v>
      </c>
      <c r="Y436" s="2" t="s">
        <v>304</v>
      </c>
      <c r="Z436" s="2" t="s">
        <v>321</v>
      </c>
      <c r="AA436" s="2" t="s">
        <v>304</v>
      </c>
      <c r="AB436" s="2">
        <v>1</v>
      </c>
      <c r="AO436" s="2" t="s">
        <v>294</v>
      </c>
      <c r="AP436" s="2">
        <v>20</v>
      </c>
    </row>
    <row r="437" spans="1:42">
      <c r="A437" s="2">
        <v>505</v>
      </c>
      <c r="C437" s="2" t="s">
        <v>2</v>
      </c>
      <c r="D437" s="2">
        <v>45</v>
      </c>
      <c r="E437" s="2" t="s">
        <v>266</v>
      </c>
      <c r="F437" s="2" t="s">
        <v>322</v>
      </c>
      <c r="G437" s="2" t="s">
        <v>277</v>
      </c>
      <c r="I437" s="2" t="s">
        <v>568</v>
      </c>
      <c r="J437" s="2" t="s">
        <v>188</v>
      </c>
      <c r="K437" s="2" t="s">
        <v>81</v>
      </c>
      <c r="L437" s="2" t="s">
        <v>300</v>
      </c>
      <c r="M437" s="2" t="s">
        <v>19</v>
      </c>
      <c r="N437" s="2" t="s">
        <v>254</v>
      </c>
      <c r="O437" s="2" t="s">
        <v>256</v>
      </c>
      <c r="P437" s="2" t="s">
        <v>257</v>
      </c>
      <c r="Q437" s="2" t="s">
        <v>258</v>
      </c>
      <c r="S437" s="2" t="s">
        <v>260</v>
      </c>
      <c r="X437" s="2" t="s">
        <v>298</v>
      </c>
      <c r="Y437" s="2" t="s">
        <v>274</v>
      </c>
      <c r="Z437" s="2" t="s">
        <v>321</v>
      </c>
      <c r="AA437" s="2" t="s">
        <v>274</v>
      </c>
      <c r="AF437" s="2">
        <v>1</v>
      </c>
      <c r="AJ437" s="2">
        <v>1</v>
      </c>
      <c r="AK437" s="2">
        <v>1</v>
      </c>
      <c r="AO437" s="2" t="s">
        <v>265</v>
      </c>
      <c r="AP437" s="2">
        <v>35</v>
      </c>
    </row>
    <row r="438" spans="1:42">
      <c r="A438" s="2">
        <v>506</v>
      </c>
      <c r="C438" s="2" t="s">
        <v>2</v>
      </c>
      <c r="D438" s="2">
        <v>22</v>
      </c>
      <c r="E438" s="2" t="s">
        <v>250</v>
      </c>
      <c r="F438" s="2" t="s">
        <v>371</v>
      </c>
      <c r="G438" s="2" t="s">
        <v>252</v>
      </c>
      <c r="H438" s="2">
        <v>0</v>
      </c>
      <c r="I438" s="2">
        <v>20520202</v>
      </c>
      <c r="J438" s="2" t="s">
        <v>188</v>
      </c>
      <c r="K438" s="2" t="s">
        <v>160</v>
      </c>
      <c r="L438" s="2" t="s">
        <v>254</v>
      </c>
      <c r="M438" s="2" t="s">
        <v>306</v>
      </c>
      <c r="N438" s="2" t="s">
        <v>254</v>
      </c>
      <c r="O438" s="2" t="s">
        <v>256</v>
      </c>
      <c r="P438" s="2" t="s">
        <v>257</v>
      </c>
      <c r="Q438" s="2" t="s">
        <v>258</v>
      </c>
      <c r="R438" s="2" t="s">
        <v>259</v>
      </c>
      <c r="S438" s="2" t="s">
        <v>260</v>
      </c>
      <c r="X438" s="2" t="s">
        <v>268</v>
      </c>
      <c r="Y438" s="2" t="s">
        <v>280</v>
      </c>
      <c r="Z438" s="2" t="s">
        <v>270</v>
      </c>
      <c r="AA438" s="2" t="s">
        <v>269</v>
      </c>
      <c r="AC438" s="2">
        <v>1</v>
      </c>
      <c r="AG438" s="2">
        <v>1</v>
      </c>
      <c r="AO438" s="2" t="s">
        <v>282</v>
      </c>
      <c r="AP438" s="2">
        <v>20</v>
      </c>
    </row>
    <row r="439" spans="1:42">
      <c r="A439" s="2">
        <v>507</v>
      </c>
      <c r="C439" s="2" t="s">
        <v>2</v>
      </c>
      <c r="D439" s="2">
        <v>19</v>
      </c>
      <c r="E439" s="2" t="s">
        <v>266</v>
      </c>
      <c r="F439" s="2" t="s">
        <v>283</v>
      </c>
      <c r="G439" s="2" t="s">
        <v>277</v>
      </c>
      <c r="I439" s="2" t="s">
        <v>569</v>
      </c>
      <c r="J439" s="2" t="s">
        <v>188</v>
      </c>
      <c r="K439" s="2" t="s">
        <v>570</v>
      </c>
      <c r="L439" s="2" t="s">
        <v>254</v>
      </c>
      <c r="M439" s="2" t="s">
        <v>303</v>
      </c>
      <c r="N439" s="2" t="s">
        <v>254</v>
      </c>
      <c r="O439" s="2" t="s">
        <v>256</v>
      </c>
      <c r="P439" s="2" t="s">
        <v>257</v>
      </c>
      <c r="Q439" s="2" t="s">
        <v>258</v>
      </c>
      <c r="R439" s="2" t="s">
        <v>259</v>
      </c>
      <c r="S439" s="2" t="s">
        <v>260</v>
      </c>
      <c r="X439" s="2" t="s">
        <v>275</v>
      </c>
      <c r="Y439" s="2" t="s">
        <v>269</v>
      </c>
      <c r="Z439" s="2" t="s">
        <v>270</v>
      </c>
      <c r="AA439" s="2" t="s">
        <v>304</v>
      </c>
      <c r="AF439" s="2">
        <v>1</v>
      </c>
      <c r="AN439" s="2">
        <v>1</v>
      </c>
      <c r="AO439" s="2" t="s">
        <v>265</v>
      </c>
      <c r="AP439" s="2">
        <v>40</v>
      </c>
    </row>
    <row r="440" spans="1:42">
      <c r="A440" s="2">
        <v>509</v>
      </c>
      <c r="B440" s="2">
        <v>20241</v>
      </c>
      <c r="C440" s="2" t="s">
        <v>2</v>
      </c>
      <c r="D440" s="2">
        <v>24</v>
      </c>
      <c r="E440" s="2" t="s">
        <v>266</v>
      </c>
      <c r="F440" s="2" t="s">
        <v>332</v>
      </c>
      <c r="G440" s="2" t="s">
        <v>252</v>
      </c>
      <c r="H440" s="2">
        <v>2</v>
      </c>
      <c r="I440" s="2">
        <v>20910000</v>
      </c>
      <c r="J440" s="2" t="s">
        <v>188</v>
      </c>
      <c r="K440" s="2" t="s">
        <v>152</v>
      </c>
      <c r="L440" s="2" t="s">
        <v>254</v>
      </c>
      <c r="M440" s="2" t="s">
        <v>303</v>
      </c>
      <c r="N440" s="2" t="s">
        <v>254</v>
      </c>
      <c r="O440" s="2" t="s">
        <v>256</v>
      </c>
      <c r="Q440" s="2" t="s">
        <v>258</v>
      </c>
      <c r="X440" s="2" t="s">
        <v>268</v>
      </c>
      <c r="Y440" s="2" t="s">
        <v>288</v>
      </c>
      <c r="Z440" s="2" t="s">
        <v>270</v>
      </c>
      <c r="AA440" s="2" t="s">
        <v>293</v>
      </c>
      <c r="AB440" s="2">
        <v>1</v>
      </c>
      <c r="AE440" s="2">
        <v>1</v>
      </c>
      <c r="AF440" s="2">
        <v>1</v>
      </c>
      <c r="AG440" s="2">
        <v>1</v>
      </c>
      <c r="AO440" s="2" t="s">
        <v>294</v>
      </c>
      <c r="AP440" s="2">
        <v>25</v>
      </c>
    </row>
    <row r="441" spans="1:42">
      <c r="A441" s="2">
        <v>510</v>
      </c>
      <c r="C441" s="2" t="s">
        <v>2</v>
      </c>
      <c r="D441" s="2">
        <v>21</v>
      </c>
      <c r="E441" s="2" t="s">
        <v>266</v>
      </c>
      <c r="F441" s="2" t="s">
        <v>279</v>
      </c>
      <c r="G441" s="2" t="s">
        <v>277</v>
      </c>
      <c r="I441" s="2" t="s">
        <v>571</v>
      </c>
      <c r="J441" s="2" t="s">
        <v>188</v>
      </c>
      <c r="K441" s="2" t="s">
        <v>173</v>
      </c>
      <c r="L441" s="2" t="s">
        <v>254</v>
      </c>
      <c r="M441" s="2" t="s">
        <v>255</v>
      </c>
      <c r="N441" s="2" t="s">
        <v>254</v>
      </c>
      <c r="O441" s="2" t="s">
        <v>256</v>
      </c>
      <c r="P441" s="2" t="s">
        <v>257</v>
      </c>
      <c r="Q441" s="2" t="s">
        <v>258</v>
      </c>
      <c r="R441" s="2" t="s">
        <v>259</v>
      </c>
      <c r="S441" s="2" t="s">
        <v>260</v>
      </c>
      <c r="X441" s="2" t="s">
        <v>268</v>
      </c>
      <c r="Y441" s="2" t="s">
        <v>281</v>
      </c>
      <c r="Z441" s="2" t="s">
        <v>316</v>
      </c>
      <c r="AA441" s="2" t="s">
        <v>281</v>
      </c>
      <c r="AG441" s="2">
        <v>1</v>
      </c>
      <c r="AH441" s="2">
        <v>1</v>
      </c>
      <c r="AI441" s="2">
        <v>1</v>
      </c>
      <c r="AM441" s="2">
        <v>1</v>
      </c>
      <c r="AO441" s="2" t="s">
        <v>265</v>
      </c>
      <c r="AP441" s="2">
        <v>5</v>
      </c>
    </row>
    <row r="442" spans="1:42">
      <c r="A442" s="2">
        <v>511</v>
      </c>
      <c r="C442" s="2" t="s">
        <v>2</v>
      </c>
      <c r="D442" s="2">
        <v>19</v>
      </c>
      <c r="E442" s="2" t="s">
        <v>266</v>
      </c>
      <c r="F442" s="2" t="s">
        <v>295</v>
      </c>
      <c r="G442" s="2" t="s">
        <v>277</v>
      </c>
      <c r="I442" s="2">
        <v>25250210</v>
      </c>
      <c r="J442" s="2" t="s">
        <v>181</v>
      </c>
      <c r="L442" s="2" t="s">
        <v>254</v>
      </c>
      <c r="M442" s="2" t="s">
        <v>255</v>
      </c>
      <c r="N442" s="2" t="s">
        <v>254</v>
      </c>
      <c r="O442" s="2" t="s">
        <v>256</v>
      </c>
      <c r="P442" s="2" t="s">
        <v>257</v>
      </c>
      <c r="Q442" s="2" t="s">
        <v>258</v>
      </c>
      <c r="R442" s="2" t="s">
        <v>259</v>
      </c>
      <c r="S442" s="2" t="s">
        <v>260</v>
      </c>
      <c r="X442" s="2" t="s">
        <v>275</v>
      </c>
      <c r="Y442" s="2" t="s">
        <v>281</v>
      </c>
      <c r="Z442" s="2" t="s">
        <v>309</v>
      </c>
      <c r="AA442" s="2" t="s">
        <v>281</v>
      </c>
      <c r="AG442" s="2">
        <v>1</v>
      </c>
      <c r="AO442" s="2" t="s">
        <v>294</v>
      </c>
      <c r="AP442" s="2">
        <v>5</v>
      </c>
    </row>
    <row r="443" spans="1:42">
      <c r="A443" s="2">
        <v>512</v>
      </c>
      <c r="C443" s="2" t="s">
        <v>2</v>
      </c>
      <c r="D443" s="2">
        <v>20</v>
      </c>
      <c r="E443" s="2" t="s">
        <v>250</v>
      </c>
      <c r="F443" s="2" t="s">
        <v>308</v>
      </c>
      <c r="G443" s="2" t="s">
        <v>277</v>
      </c>
      <c r="I443" s="2">
        <v>20560031</v>
      </c>
      <c r="J443" s="2" t="s">
        <v>188</v>
      </c>
      <c r="K443" s="2" t="s">
        <v>55</v>
      </c>
      <c r="L443" s="2" t="s">
        <v>254</v>
      </c>
      <c r="M443" s="2" t="s">
        <v>328</v>
      </c>
      <c r="N443" s="2" t="s">
        <v>254</v>
      </c>
      <c r="O443" s="2" t="s">
        <v>256</v>
      </c>
      <c r="P443" s="2" t="s">
        <v>257</v>
      </c>
      <c r="Q443" s="2" t="s">
        <v>258</v>
      </c>
      <c r="R443" s="2" t="s">
        <v>259</v>
      </c>
      <c r="S443" s="2" t="s">
        <v>260</v>
      </c>
      <c r="X443" s="2" t="s">
        <v>268</v>
      </c>
      <c r="Y443" s="2" t="s">
        <v>297</v>
      </c>
      <c r="Z443" s="2" t="s">
        <v>302</v>
      </c>
      <c r="AA443" s="2" t="s">
        <v>264</v>
      </c>
      <c r="AG443" s="2">
        <v>1</v>
      </c>
      <c r="AO443" s="2" t="s">
        <v>310</v>
      </c>
      <c r="AP443" s="2">
        <v>20</v>
      </c>
    </row>
    <row r="444" spans="1:42">
      <c r="A444" s="2">
        <v>513</v>
      </c>
      <c r="C444" s="2" t="s">
        <v>2</v>
      </c>
      <c r="D444" s="2">
        <v>20</v>
      </c>
      <c r="E444" s="2" t="s">
        <v>266</v>
      </c>
      <c r="F444" s="2" t="s">
        <v>267</v>
      </c>
      <c r="G444" s="2" t="s">
        <v>252</v>
      </c>
      <c r="H444" s="2">
        <v>0</v>
      </c>
      <c r="I444" s="2" t="s">
        <v>572</v>
      </c>
      <c r="J444" s="2" t="s">
        <v>188</v>
      </c>
      <c r="K444" s="2" t="s">
        <v>114</v>
      </c>
      <c r="L444" s="2" t="s">
        <v>254</v>
      </c>
      <c r="M444" s="2" t="s">
        <v>303</v>
      </c>
      <c r="N444" s="2" t="s">
        <v>254</v>
      </c>
      <c r="O444" s="2" t="s">
        <v>256</v>
      </c>
      <c r="P444" s="2" t="s">
        <v>257</v>
      </c>
      <c r="Q444" s="2" t="s">
        <v>258</v>
      </c>
      <c r="R444" s="2" t="s">
        <v>259</v>
      </c>
      <c r="S444" s="2" t="s">
        <v>260</v>
      </c>
      <c r="X444" s="2" t="s">
        <v>268</v>
      </c>
      <c r="Y444" s="2" t="s">
        <v>297</v>
      </c>
      <c r="Z444" s="2" t="s">
        <v>270</v>
      </c>
      <c r="AA444" s="2" t="s">
        <v>280</v>
      </c>
      <c r="AF444" s="2">
        <v>1</v>
      </c>
      <c r="AG444" s="2">
        <v>1</v>
      </c>
      <c r="AJ444" s="2">
        <v>1</v>
      </c>
      <c r="AO444" s="2" t="s">
        <v>294</v>
      </c>
      <c r="AP444" s="2">
        <v>15</v>
      </c>
    </row>
    <row r="445" spans="1:42">
      <c r="A445" s="2">
        <v>514</v>
      </c>
      <c r="C445" s="2" t="s">
        <v>2</v>
      </c>
      <c r="D445" s="2">
        <v>19</v>
      </c>
      <c r="E445" s="2" t="s">
        <v>266</v>
      </c>
      <c r="F445" s="2" t="s">
        <v>279</v>
      </c>
      <c r="G445" s="2" t="s">
        <v>277</v>
      </c>
      <c r="I445" s="2" t="s">
        <v>573</v>
      </c>
      <c r="J445" s="2" t="s">
        <v>181</v>
      </c>
      <c r="L445" s="2" t="s">
        <v>254</v>
      </c>
      <c r="M445" s="2" t="s">
        <v>303</v>
      </c>
      <c r="N445" s="2" t="s">
        <v>254</v>
      </c>
      <c r="O445" s="2" t="s">
        <v>256</v>
      </c>
      <c r="P445" s="2" t="s">
        <v>257</v>
      </c>
      <c r="Q445" s="2" t="s">
        <v>258</v>
      </c>
      <c r="R445" s="2" t="s">
        <v>259</v>
      </c>
      <c r="S445" s="2" t="s">
        <v>260</v>
      </c>
      <c r="X445" s="2" t="s">
        <v>275</v>
      </c>
      <c r="Y445" s="2" t="s">
        <v>269</v>
      </c>
      <c r="Z445" s="2" t="s">
        <v>263</v>
      </c>
      <c r="AA445" s="2" t="s">
        <v>288</v>
      </c>
      <c r="AF445" s="2">
        <v>1</v>
      </c>
      <c r="AO445" s="2" t="s">
        <v>310</v>
      </c>
      <c r="AP445" s="2">
        <v>10</v>
      </c>
    </row>
    <row r="446" spans="1:42">
      <c r="A446" s="2">
        <v>515</v>
      </c>
      <c r="C446" s="2" t="s">
        <v>8</v>
      </c>
      <c r="D446" s="2">
        <v>27</v>
      </c>
      <c r="E446" s="2" t="s">
        <v>250</v>
      </c>
      <c r="F446" s="2" t="s">
        <v>353</v>
      </c>
      <c r="G446" s="2" t="s">
        <v>252</v>
      </c>
      <c r="H446" s="2">
        <v>1</v>
      </c>
      <c r="I446" s="2" t="s">
        <v>574</v>
      </c>
      <c r="J446" s="2" t="s">
        <v>188</v>
      </c>
      <c r="K446" s="2" t="s">
        <v>160</v>
      </c>
      <c r="L446" s="2" t="s">
        <v>254</v>
      </c>
      <c r="M446" s="2" t="s">
        <v>255</v>
      </c>
      <c r="N446" s="2" t="s">
        <v>254</v>
      </c>
      <c r="O446" s="2" t="s">
        <v>256</v>
      </c>
      <c r="P446" s="2" t="s">
        <v>257</v>
      </c>
      <c r="Q446" s="2" t="s">
        <v>258</v>
      </c>
      <c r="R446" s="2" t="s">
        <v>259</v>
      </c>
      <c r="S446" s="2" t="s">
        <v>260</v>
      </c>
      <c r="X446" s="2" t="s">
        <v>296</v>
      </c>
      <c r="Y446" s="2" t="s">
        <v>293</v>
      </c>
      <c r="Z446" s="2" t="s">
        <v>285</v>
      </c>
      <c r="AA446" s="2" t="s">
        <v>293</v>
      </c>
      <c r="AG446" s="2">
        <v>1</v>
      </c>
      <c r="AO446" s="2" t="s">
        <v>265</v>
      </c>
      <c r="AP446" s="2">
        <v>15</v>
      </c>
    </row>
    <row r="447" spans="1:42">
      <c r="A447" s="2">
        <v>516</v>
      </c>
      <c r="B447" s="2">
        <v>21931</v>
      </c>
      <c r="C447" s="2" t="s">
        <v>2</v>
      </c>
      <c r="D447" s="2">
        <v>21</v>
      </c>
      <c r="E447" s="2" t="s">
        <v>266</v>
      </c>
      <c r="F447" s="2" t="s">
        <v>371</v>
      </c>
      <c r="G447" s="2" t="s">
        <v>252</v>
      </c>
      <c r="H447" s="2">
        <v>1</v>
      </c>
      <c r="I447" s="2" t="s">
        <v>575</v>
      </c>
      <c r="J447" s="2" t="s">
        <v>188</v>
      </c>
      <c r="K447" s="2" t="s">
        <v>110</v>
      </c>
      <c r="L447" s="2" t="s">
        <v>254</v>
      </c>
      <c r="M447" s="2" t="s">
        <v>328</v>
      </c>
      <c r="N447" s="2" t="s">
        <v>254</v>
      </c>
      <c r="O447" s="2" t="s">
        <v>256</v>
      </c>
      <c r="P447" s="2" t="s">
        <v>257</v>
      </c>
      <c r="Q447" s="2" t="s">
        <v>258</v>
      </c>
      <c r="R447" s="2" t="s">
        <v>259</v>
      </c>
      <c r="S447" s="2" t="s">
        <v>260</v>
      </c>
      <c r="X447" s="2" t="s">
        <v>296</v>
      </c>
      <c r="Y447" s="2" t="s">
        <v>293</v>
      </c>
      <c r="Z447" s="2" t="s">
        <v>309</v>
      </c>
      <c r="AA447" s="2" t="s">
        <v>293</v>
      </c>
      <c r="AF447" s="2">
        <v>1</v>
      </c>
      <c r="AH447" s="2">
        <v>1</v>
      </c>
      <c r="AO447" s="2" t="s">
        <v>265</v>
      </c>
      <c r="AP447" s="2" t="s">
        <v>290</v>
      </c>
    </row>
    <row r="448" spans="1:42">
      <c r="A448" s="2">
        <v>517</v>
      </c>
      <c r="C448" s="2" t="s">
        <v>2</v>
      </c>
      <c r="D448" s="2">
        <v>22</v>
      </c>
      <c r="E448" s="2" t="s">
        <v>266</v>
      </c>
      <c r="F448" s="2" t="s">
        <v>308</v>
      </c>
      <c r="G448" s="2" t="s">
        <v>252</v>
      </c>
      <c r="H448" s="2">
        <v>2</v>
      </c>
      <c r="I448" s="2">
        <v>25510430</v>
      </c>
      <c r="J448" s="2" t="s">
        <v>183</v>
      </c>
      <c r="L448" s="2" t="s">
        <v>254</v>
      </c>
      <c r="M448" s="2" t="s">
        <v>328</v>
      </c>
      <c r="N448" s="2" t="s">
        <v>254</v>
      </c>
      <c r="O448" s="2" t="s">
        <v>256</v>
      </c>
      <c r="P448" s="2" t="s">
        <v>257</v>
      </c>
      <c r="Q448" s="2" t="s">
        <v>258</v>
      </c>
      <c r="R448" s="2" t="s">
        <v>259</v>
      </c>
      <c r="S448" s="2" t="s">
        <v>260</v>
      </c>
      <c r="X448" s="2" t="s">
        <v>268</v>
      </c>
      <c r="Y448" s="2" t="s">
        <v>297</v>
      </c>
      <c r="Z448" s="2" t="s">
        <v>263</v>
      </c>
      <c r="AA448" s="2" t="s">
        <v>264</v>
      </c>
      <c r="AC448" s="2">
        <v>1</v>
      </c>
      <c r="AF448" s="2">
        <v>1</v>
      </c>
      <c r="AH448" s="2">
        <v>1</v>
      </c>
      <c r="AO448" s="2" t="s">
        <v>294</v>
      </c>
      <c r="AP448" s="2">
        <v>15</v>
      </c>
    </row>
    <row r="449" spans="1:42">
      <c r="A449" s="2">
        <v>518</v>
      </c>
      <c r="C449" s="2" t="s">
        <v>2</v>
      </c>
      <c r="D449" s="2">
        <v>22</v>
      </c>
      <c r="E449" s="2" t="s">
        <v>266</v>
      </c>
      <c r="F449" s="2" t="s">
        <v>322</v>
      </c>
      <c r="G449" s="2" t="s">
        <v>277</v>
      </c>
      <c r="I449" s="2">
        <v>2770150</v>
      </c>
      <c r="J449" s="2" t="s">
        <v>188</v>
      </c>
      <c r="K449" s="2" t="s">
        <v>161</v>
      </c>
      <c r="L449" s="2" t="s">
        <v>254</v>
      </c>
      <c r="M449" s="2" t="s">
        <v>303</v>
      </c>
      <c r="N449" s="2" t="s">
        <v>254</v>
      </c>
      <c r="O449" s="2" t="s">
        <v>256</v>
      </c>
      <c r="P449" s="2" t="s">
        <v>257</v>
      </c>
      <c r="Q449" s="2" t="s">
        <v>258</v>
      </c>
      <c r="R449" s="2" t="s">
        <v>259</v>
      </c>
      <c r="S449" s="2" t="s">
        <v>260</v>
      </c>
      <c r="X449" s="2" t="s">
        <v>313</v>
      </c>
      <c r="Y449" s="2" t="s">
        <v>264</v>
      </c>
      <c r="Z449" s="2" t="s">
        <v>270</v>
      </c>
      <c r="AA449" s="2" t="s">
        <v>286</v>
      </c>
      <c r="AG449" s="2">
        <v>1</v>
      </c>
      <c r="AO449" s="2" t="s">
        <v>282</v>
      </c>
      <c r="AP449" s="2">
        <v>40</v>
      </c>
    </row>
    <row r="450" spans="1:42">
      <c r="A450" s="2">
        <v>520</v>
      </c>
      <c r="C450" s="2" t="s">
        <v>2</v>
      </c>
      <c r="D450" s="2">
        <v>42</v>
      </c>
      <c r="E450" s="2" t="s">
        <v>250</v>
      </c>
      <c r="F450" s="2" t="s">
        <v>251</v>
      </c>
      <c r="G450" s="2" t="s">
        <v>252</v>
      </c>
      <c r="H450" s="2">
        <v>1</v>
      </c>
      <c r="I450" s="2">
        <v>21230043</v>
      </c>
      <c r="J450" s="2" t="s">
        <v>188</v>
      </c>
      <c r="K450" s="2" t="s">
        <v>104</v>
      </c>
      <c r="L450" s="2" t="s">
        <v>254</v>
      </c>
      <c r="M450" s="2" t="s">
        <v>255</v>
      </c>
      <c r="N450" s="2" t="s">
        <v>254</v>
      </c>
      <c r="P450" s="2" t="s">
        <v>257</v>
      </c>
      <c r="Q450" s="2" t="s">
        <v>258</v>
      </c>
      <c r="R450" s="2" t="s">
        <v>259</v>
      </c>
      <c r="X450" s="2" t="s">
        <v>268</v>
      </c>
      <c r="Y450" s="2" t="s">
        <v>280</v>
      </c>
      <c r="Z450" s="2" t="s">
        <v>316</v>
      </c>
      <c r="AA450" s="2" t="s">
        <v>280</v>
      </c>
      <c r="AF450" s="2">
        <v>1</v>
      </c>
      <c r="AI450" s="2">
        <v>1</v>
      </c>
      <c r="AO450" s="2" t="s">
        <v>265</v>
      </c>
      <c r="AP450" s="2" t="s">
        <v>290</v>
      </c>
    </row>
    <row r="451" spans="1:42">
      <c r="A451" s="2">
        <v>521</v>
      </c>
      <c r="B451" s="2">
        <v>20241</v>
      </c>
      <c r="C451" s="2" t="s">
        <v>2</v>
      </c>
      <c r="D451" s="2">
        <v>22</v>
      </c>
      <c r="E451" s="2" t="s">
        <v>266</v>
      </c>
      <c r="F451" s="2" t="s">
        <v>332</v>
      </c>
      <c r="G451" s="2" t="s">
        <v>277</v>
      </c>
      <c r="I451" s="2">
        <v>22230060</v>
      </c>
      <c r="J451" s="2" t="s">
        <v>188</v>
      </c>
      <c r="K451" s="2" t="s">
        <v>89</v>
      </c>
      <c r="L451" s="2" t="s">
        <v>254</v>
      </c>
      <c r="M451" s="2" t="s">
        <v>328</v>
      </c>
      <c r="N451" s="2" t="s">
        <v>254</v>
      </c>
      <c r="O451" s="2" t="s">
        <v>256</v>
      </c>
      <c r="P451" s="2" t="s">
        <v>257</v>
      </c>
      <c r="Q451" s="2" t="s">
        <v>258</v>
      </c>
      <c r="R451" s="2" t="s">
        <v>259</v>
      </c>
      <c r="X451" s="2" t="s">
        <v>275</v>
      </c>
      <c r="Y451" s="2" t="s">
        <v>293</v>
      </c>
      <c r="Z451" s="2" t="s">
        <v>270</v>
      </c>
      <c r="AA451" s="2" t="s">
        <v>281</v>
      </c>
      <c r="AF451" s="2">
        <v>1</v>
      </c>
      <c r="AN451" s="2">
        <v>1</v>
      </c>
      <c r="AO451" s="2" t="s">
        <v>265</v>
      </c>
      <c r="AP451" s="2">
        <v>30</v>
      </c>
    </row>
    <row r="452" spans="1:42">
      <c r="A452" s="2">
        <v>522</v>
      </c>
      <c r="C452" s="2" t="s">
        <v>2</v>
      </c>
      <c r="D452" s="2">
        <v>24</v>
      </c>
      <c r="E452" s="2" t="s">
        <v>266</v>
      </c>
      <c r="F452" s="2" t="s">
        <v>279</v>
      </c>
      <c r="G452" s="2" t="s">
        <v>277</v>
      </c>
      <c r="I452" s="2" t="s">
        <v>576</v>
      </c>
      <c r="J452" s="2" t="s">
        <v>188</v>
      </c>
      <c r="K452" s="2" t="s">
        <v>68</v>
      </c>
      <c r="L452" s="2" t="s">
        <v>254</v>
      </c>
      <c r="M452" s="2" t="s">
        <v>328</v>
      </c>
      <c r="N452" s="2" t="s">
        <v>254</v>
      </c>
      <c r="O452" s="2" t="s">
        <v>256</v>
      </c>
      <c r="P452" s="2" t="s">
        <v>257</v>
      </c>
      <c r="Q452" s="2" t="s">
        <v>258</v>
      </c>
      <c r="R452" s="2" t="s">
        <v>259</v>
      </c>
      <c r="S452" s="2" t="s">
        <v>260</v>
      </c>
      <c r="X452" s="2" t="s">
        <v>275</v>
      </c>
      <c r="Y452" s="2" t="s">
        <v>304</v>
      </c>
      <c r="Z452" s="2" t="s">
        <v>285</v>
      </c>
      <c r="AA452" s="2" t="s">
        <v>269</v>
      </c>
      <c r="AF452" s="2">
        <v>1</v>
      </c>
      <c r="AO452" s="2" t="s">
        <v>289</v>
      </c>
      <c r="AP452" s="2">
        <v>5</v>
      </c>
    </row>
    <row r="453" spans="1:42">
      <c r="A453" s="2">
        <v>523</v>
      </c>
      <c r="C453" s="2" t="s">
        <v>2</v>
      </c>
      <c r="D453" s="2">
        <v>21</v>
      </c>
      <c r="E453" s="2" t="s">
        <v>266</v>
      </c>
      <c r="F453" s="2" t="s">
        <v>251</v>
      </c>
      <c r="G453" s="2" t="s">
        <v>252</v>
      </c>
      <c r="H453" s="2">
        <v>0</v>
      </c>
      <c r="I453" s="2">
        <v>22080030</v>
      </c>
      <c r="J453" s="2" t="s">
        <v>188</v>
      </c>
      <c r="K453" s="2" t="s">
        <v>80</v>
      </c>
      <c r="L453" s="2" t="s">
        <v>254</v>
      </c>
      <c r="M453" s="2" t="s">
        <v>255</v>
      </c>
      <c r="N453" s="2" t="s">
        <v>254</v>
      </c>
      <c r="O453" s="2" t="s">
        <v>256</v>
      </c>
      <c r="P453" s="2" t="s">
        <v>257</v>
      </c>
      <c r="Q453" s="2" t="s">
        <v>258</v>
      </c>
      <c r="R453" s="2" t="s">
        <v>259</v>
      </c>
      <c r="S453" s="2" t="s">
        <v>260</v>
      </c>
      <c r="X453" s="2" t="s">
        <v>275</v>
      </c>
      <c r="Y453" s="2" t="s">
        <v>293</v>
      </c>
      <c r="Z453" s="2" t="s">
        <v>309</v>
      </c>
      <c r="AA453" s="2" t="s">
        <v>297</v>
      </c>
      <c r="AG453" s="2">
        <v>1</v>
      </c>
      <c r="AO453" s="2" t="s">
        <v>265</v>
      </c>
      <c r="AP453" s="2">
        <v>10</v>
      </c>
    </row>
    <row r="454" spans="1:42">
      <c r="A454" s="2">
        <v>524</v>
      </c>
      <c r="C454" s="2" t="s">
        <v>2</v>
      </c>
      <c r="D454" s="2">
        <v>20</v>
      </c>
      <c r="E454" s="2" t="s">
        <v>266</v>
      </c>
      <c r="F454" s="2" t="s">
        <v>336</v>
      </c>
      <c r="G454" s="2" t="s">
        <v>252</v>
      </c>
      <c r="H454" s="2">
        <v>0</v>
      </c>
      <c r="I454" s="2" t="s">
        <v>577</v>
      </c>
      <c r="J454" s="2" t="s">
        <v>188</v>
      </c>
      <c r="K454" s="2" t="s">
        <v>110</v>
      </c>
      <c r="L454" s="2" t="s">
        <v>254</v>
      </c>
      <c r="M454" s="2" t="s">
        <v>328</v>
      </c>
      <c r="N454" s="2" t="s">
        <v>254</v>
      </c>
      <c r="O454" s="2" t="s">
        <v>256</v>
      </c>
      <c r="P454" s="2" t="s">
        <v>257</v>
      </c>
      <c r="Q454" s="2" t="s">
        <v>258</v>
      </c>
      <c r="R454" s="2" t="s">
        <v>259</v>
      </c>
      <c r="S454" s="2" t="s">
        <v>260</v>
      </c>
      <c r="X454" s="2" t="s">
        <v>275</v>
      </c>
      <c r="Y454" s="2" t="s">
        <v>304</v>
      </c>
      <c r="Z454" s="2" t="s">
        <v>316</v>
      </c>
      <c r="AA454" s="2" t="s">
        <v>304</v>
      </c>
      <c r="AC454" s="2">
        <v>1</v>
      </c>
      <c r="AF454" s="2">
        <v>1</v>
      </c>
      <c r="AH454" s="2">
        <v>1</v>
      </c>
      <c r="AO454" s="2" t="s">
        <v>289</v>
      </c>
      <c r="AP454" s="2">
        <v>10</v>
      </c>
    </row>
    <row r="455" spans="1:42">
      <c r="A455" s="2">
        <v>525</v>
      </c>
      <c r="C455" s="2" t="s">
        <v>2</v>
      </c>
      <c r="D455" s="2">
        <v>19</v>
      </c>
      <c r="E455" s="2" t="s">
        <v>266</v>
      </c>
      <c r="F455" s="2" t="s">
        <v>332</v>
      </c>
      <c r="G455" s="2" t="s">
        <v>277</v>
      </c>
      <c r="I455" s="2">
        <v>25250460</v>
      </c>
      <c r="J455" s="2" t="s">
        <v>181</v>
      </c>
      <c r="L455" s="2" t="s">
        <v>254</v>
      </c>
      <c r="M455" s="2" t="s">
        <v>312</v>
      </c>
      <c r="N455" s="2" t="s">
        <v>254</v>
      </c>
      <c r="O455" s="2" t="s">
        <v>256</v>
      </c>
      <c r="P455" s="2" t="s">
        <v>257</v>
      </c>
      <c r="Q455" s="2" t="s">
        <v>258</v>
      </c>
      <c r="R455" s="2" t="s">
        <v>259</v>
      </c>
      <c r="S455" s="2" t="s">
        <v>260</v>
      </c>
      <c r="X455" s="2" t="s">
        <v>275</v>
      </c>
      <c r="Y455" s="2" t="s">
        <v>380</v>
      </c>
      <c r="Z455" s="2" t="s">
        <v>270</v>
      </c>
      <c r="AA455" s="2" t="s">
        <v>380</v>
      </c>
      <c r="AG455" s="2">
        <v>1</v>
      </c>
      <c r="AO455" s="2" t="s">
        <v>271</v>
      </c>
      <c r="AP455" s="2">
        <v>5</v>
      </c>
    </row>
    <row r="456" spans="1:42">
      <c r="A456" s="2">
        <v>526</v>
      </c>
      <c r="C456" s="2" t="s">
        <v>2</v>
      </c>
      <c r="D456" s="2">
        <v>22</v>
      </c>
      <c r="E456" s="2" t="s">
        <v>250</v>
      </c>
      <c r="F456" s="2" t="s">
        <v>279</v>
      </c>
      <c r="G456" s="2" t="s">
        <v>277</v>
      </c>
      <c r="I456" s="2" t="s">
        <v>578</v>
      </c>
      <c r="J456" s="2" t="s">
        <v>179</v>
      </c>
      <c r="L456" s="2" t="s">
        <v>254</v>
      </c>
      <c r="M456" s="2" t="s">
        <v>303</v>
      </c>
      <c r="N456" s="2" t="s">
        <v>254</v>
      </c>
      <c r="O456" s="2" t="s">
        <v>256</v>
      </c>
      <c r="P456" s="2" t="s">
        <v>257</v>
      </c>
      <c r="Q456" s="2" t="s">
        <v>258</v>
      </c>
      <c r="R456" s="2" t="s">
        <v>259</v>
      </c>
      <c r="S456" s="2" t="s">
        <v>260</v>
      </c>
      <c r="X456" s="2" t="s">
        <v>261</v>
      </c>
      <c r="Y456" s="2" t="s">
        <v>274</v>
      </c>
      <c r="Z456" s="2" t="s">
        <v>316</v>
      </c>
      <c r="AA456" s="2" t="s">
        <v>281</v>
      </c>
      <c r="AF456" s="2">
        <v>1</v>
      </c>
      <c r="AG456" s="2">
        <v>1</v>
      </c>
      <c r="AI456" s="2">
        <v>1</v>
      </c>
      <c r="AO456" s="2" t="s">
        <v>271</v>
      </c>
      <c r="AP456" s="2">
        <v>10</v>
      </c>
    </row>
    <row r="457" spans="1:42">
      <c r="A457" s="2">
        <v>527</v>
      </c>
      <c r="C457" s="2" t="s">
        <v>2</v>
      </c>
      <c r="D457" s="2">
        <v>19</v>
      </c>
      <c r="E457" s="2" t="s">
        <v>266</v>
      </c>
      <c r="F457" s="2" t="s">
        <v>353</v>
      </c>
      <c r="G457" s="2" t="s">
        <v>252</v>
      </c>
      <c r="H457" s="2">
        <v>1</v>
      </c>
      <c r="I457" s="2" t="s">
        <v>579</v>
      </c>
      <c r="J457" s="2" t="s">
        <v>188</v>
      </c>
      <c r="K457" s="2" t="s">
        <v>91</v>
      </c>
      <c r="L457" s="2" t="s">
        <v>254</v>
      </c>
      <c r="M457" s="2" t="s">
        <v>328</v>
      </c>
      <c r="N457" s="2" t="s">
        <v>307</v>
      </c>
      <c r="P457" s="2" t="s">
        <v>257</v>
      </c>
      <c r="Q457" s="2" t="s">
        <v>258</v>
      </c>
      <c r="R457" s="2" t="s">
        <v>259</v>
      </c>
      <c r="S457" s="2" t="s">
        <v>260</v>
      </c>
      <c r="X457" s="2" t="s">
        <v>275</v>
      </c>
      <c r="Y457" s="2" t="s">
        <v>293</v>
      </c>
      <c r="Z457" s="2" t="s">
        <v>270</v>
      </c>
      <c r="AA457" s="2" t="s">
        <v>297</v>
      </c>
      <c r="AG457" s="2">
        <v>1</v>
      </c>
      <c r="AO457" s="2" t="s">
        <v>289</v>
      </c>
      <c r="AP457" s="2">
        <v>10</v>
      </c>
    </row>
    <row r="458" spans="1:42">
      <c r="A458" s="2">
        <v>528</v>
      </c>
      <c r="C458" s="2" t="s">
        <v>2</v>
      </c>
      <c r="D458" s="2">
        <v>23</v>
      </c>
      <c r="E458" s="2" t="s">
        <v>250</v>
      </c>
      <c r="F458" s="2" t="s">
        <v>267</v>
      </c>
      <c r="G458" s="2" t="s">
        <v>252</v>
      </c>
      <c r="H458" s="2">
        <v>1</v>
      </c>
      <c r="I458" s="2" t="s">
        <v>580</v>
      </c>
      <c r="J458" s="2" t="s">
        <v>178</v>
      </c>
      <c r="L458" s="2" t="s">
        <v>254</v>
      </c>
      <c r="M458" s="2" t="s">
        <v>303</v>
      </c>
      <c r="N458" s="2" t="s">
        <v>254</v>
      </c>
      <c r="O458" s="2" t="s">
        <v>256</v>
      </c>
      <c r="P458" s="2" t="s">
        <v>257</v>
      </c>
      <c r="Q458" s="2" t="s">
        <v>258</v>
      </c>
      <c r="R458" s="2" t="s">
        <v>259</v>
      </c>
      <c r="S458" s="2" t="s">
        <v>260</v>
      </c>
      <c r="X458" s="2" t="s">
        <v>302</v>
      </c>
      <c r="Y458" s="2" t="s">
        <v>264</v>
      </c>
      <c r="Z458" s="2" t="s">
        <v>298</v>
      </c>
      <c r="AA458" s="2" t="s">
        <v>280</v>
      </c>
      <c r="AF458" s="2">
        <v>1</v>
      </c>
      <c r="AO458" s="2" t="s">
        <v>289</v>
      </c>
      <c r="AP458" s="2">
        <v>10</v>
      </c>
    </row>
    <row r="459" spans="1:42">
      <c r="A459" s="2">
        <v>529</v>
      </c>
      <c r="B459" s="2">
        <v>21532</v>
      </c>
      <c r="C459" s="2" t="s">
        <v>2</v>
      </c>
      <c r="D459" s="2">
        <v>20</v>
      </c>
      <c r="E459" s="2" t="s">
        <v>266</v>
      </c>
      <c r="F459" s="2" t="s">
        <v>273</v>
      </c>
      <c r="G459" s="2" t="s">
        <v>252</v>
      </c>
      <c r="H459" s="2">
        <v>2</v>
      </c>
      <c r="I459" s="2" t="s">
        <v>581</v>
      </c>
      <c r="J459" s="2" t="s">
        <v>188</v>
      </c>
      <c r="K459" s="2" t="s">
        <v>173</v>
      </c>
      <c r="L459" s="2" t="s">
        <v>254</v>
      </c>
      <c r="M459" s="2" t="s">
        <v>303</v>
      </c>
      <c r="N459" s="2" t="s">
        <v>254</v>
      </c>
      <c r="O459" s="2" t="s">
        <v>256</v>
      </c>
      <c r="P459" s="2" t="s">
        <v>257</v>
      </c>
      <c r="Q459" s="2" t="s">
        <v>258</v>
      </c>
      <c r="R459" s="2" t="s">
        <v>259</v>
      </c>
      <c r="S459" s="2" t="s">
        <v>260</v>
      </c>
      <c r="X459" s="2" t="s">
        <v>261</v>
      </c>
      <c r="Y459" s="2" t="s">
        <v>280</v>
      </c>
      <c r="Z459" s="2" t="s">
        <v>270</v>
      </c>
      <c r="AA459" s="2" t="s">
        <v>297</v>
      </c>
      <c r="AI459" s="2">
        <v>1</v>
      </c>
      <c r="AO459" s="2" t="s">
        <v>289</v>
      </c>
      <c r="AP459" s="2">
        <v>25</v>
      </c>
    </row>
    <row r="460" spans="1:42">
      <c r="A460" s="2">
        <v>530</v>
      </c>
      <c r="C460" s="2" t="s">
        <v>2</v>
      </c>
      <c r="D460" s="2">
        <v>22</v>
      </c>
      <c r="E460" s="2" t="s">
        <v>266</v>
      </c>
      <c r="F460" s="2" t="s">
        <v>295</v>
      </c>
      <c r="G460" s="2" t="s">
        <v>277</v>
      </c>
      <c r="I460" s="2" t="s">
        <v>582</v>
      </c>
      <c r="J460" s="2" t="s">
        <v>188</v>
      </c>
      <c r="K460" s="2" t="s">
        <v>124</v>
      </c>
      <c r="L460" s="2" t="s">
        <v>254</v>
      </c>
      <c r="M460" s="2" t="s">
        <v>303</v>
      </c>
      <c r="N460" s="2" t="s">
        <v>254</v>
      </c>
      <c r="O460" s="2" t="s">
        <v>256</v>
      </c>
      <c r="P460" s="2" t="s">
        <v>257</v>
      </c>
      <c r="Q460" s="2" t="s">
        <v>258</v>
      </c>
      <c r="R460" s="2" t="s">
        <v>259</v>
      </c>
      <c r="S460" s="2" t="s">
        <v>260</v>
      </c>
      <c r="X460" s="2" t="s">
        <v>275</v>
      </c>
      <c r="Y460" s="2" t="s">
        <v>269</v>
      </c>
      <c r="Z460" s="2" t="s">
        <v>285</v>
      </c>
      <c r="AA460" s="2" t="s">
        <v>293</v>
      </c>
      <c r="AF460" s="2">
        <v>1</v>
      </c>
      <c r="AO460" s="2" t="s">
        <v>265</v>
      </c>
      <c r="AP460" s="2">
        <v>15</v>
      </c>
    </row>
    <row r="461" spans="1:42">
      <c r="A461" s="2">
        <v>531</v>
      </c>
      <c r="B461" s="2">
        <v>21310</v>
      </c>
      <c r="C461" s="2" t="s">
        <v>2</v>
      </c>
      <c r="D461" s="2">
        <v>19</v>
      </c>
      <c r="E461" s="2" t="s">
        <v>266</v>
      </c>
      <c r="F461" s="2" t="s">
        <v>251</v>
      </c>
      <c r="G461" s="2" t="s">
        <v>277</v>
      </c>
      <c r="I461" s="2">
        <v>21320100</v>
      </c>
      <c r="J461" s="2" t="s">
        <v>188</v>
      </c>
      <c r="K461" s="2" t="s">
        <v>137</v>
      </c>
      <c r="L461" s="2" t="s">
        <v>254</v>
      </c>
      <c r="M461" s="2" t="s">
        <v>303</v>
      </c>
      <c r="N461" s="2" t="s">
        <v>254</v>
      </c>
      <c r="O461" s="2" t="s">
        <v>256</v>
      </c>
      <c r="P461" s="2" t="s">
        <v>257</v>
      </c>
      <c r="Q461" s="2" t="s">
        <v>258</v>
      </c>
      <c r="R461" s="2" t="s">
        <v>259</v>
      </c>
      <c r="S461" s="2" t="s">
        <v>260</v>
      </c>
      <c r="X461" s="2" t="s">
        <v>268</v>
      </c>
      <c r="Y461" s="2" t="s">
        <v>280</v>
      </c>
      <c r="Z461" s="2" t="s">
        <v>285</v>
      </c>
      <c r="AA461" s="2" t="s">
        <v>293</v>
      </c>
      <c r="AI461" s="2">
        <v>1</v>
      </c>
      <c r="AO461" s="2" t="s">
        <v>265</v>
      </c>
      <c r="AP461" s="2">
        <v>5</v>
      </c>
    </row>
    <row r="462" spans="1:42">
      <c r="A462" s="2">
        <v>532</v>
      </c>
      <c r="C462" s="2" t="s">
        <v>2</v>
      </c>
      <c r="D462" s="2">
        <v>31</v>
      </c>
      <c r="E462" s="2" t="s">
        <v>266</v>
      </c>
      <c r="F462" s="2" t="s">
        <v>283</v>
      </c>
      <c r="G462" s="2" t="s">
        <v>252</v>
      </c>
      <c r="H462" s="2">
        <v>2</v>
      </c>
      <c r="I462" s="2" t="s">
        <v>583</v>
      </c>
      <c r="J462" s="2" t="s">
        <v>190</v>
      </c>
      <c r="L462" s="2" t="s">
        <v>254</v>
      </c>
      <c r="M462" s="2" t="s">
        <v>255</v>
      </c>
      <c r="N462" s="2" t="s">
        <v>300</v>
      </c>
      <c r="Q462" s="2" t="s">
        <v>258</v>
      </c>
      <c r="X462" s="2" t="s">
        <v>268</v>
      </c>
      <c r="Y462" s="2" t="s">
        <v>281</v>
      </c>
      <c r="Z462" s="2" t="s">
        <v>302</v>
      </c>
      <c r="AA462" s="2" t="s">
        <v>286</v>
      </c>
      <c r="AB462" s="2">
        <v>1</v>
      </c>
      <c r="AO462" s="2" t="s">
        <v>276</v>
      </c>
      <c r="AP462" s="2">
        <v>10</v>
      </c>
    </row>
    <row r="463" spans="1:42">
      <c r="A463" s="2">
        <v>533</v>
      </c>
      <c r="C463" s="2" t="s">
        <v>2</v>
      </c>
      <c r="D463" s="2">
        <v>20</v>
      </c>
      <c r="E463" s="2" t="s">
        <v>266</v>
      </c>
      <c r="F463" s="2" t="s">
        <v>251</v>
      </c>
      <c r="G463" s="2" t="s">
        <v>252</v>
      </c>
      <c r="H463" s="2">
        <v>0</v>
      </c>
      <c r="I463" s="2">
        <v>21853340</v>
      </c>
      <c r="J463" s="2" t="s">
        <v>188</v>
      </c>
      <c r="K463" s="2" t="s">
        <v>57</v>
      </c>
      <c r="L463" s="2" t="s">
        <v>254</v>
      </c>
      <c r="M463" s="2" t="s">
        <v>303</v>
      </c>
      <c r="N463" s="2" t="s">
        <v>254</v>
      </c>
      <c r="O463" s="2" t="s">
        <v>256</v>
      </c>
      <c r="P463" s="2" t="s">
        <v>257</v>
      </c>
      <c r="Q463" s="2" t="s">
        <v>258</v>
      </c>
      <c r="R463" s="2" t="s">
        <v>259</v>
      </c>
      <c r="S463" s="2" t="s">
        <v>260</v>
      </c>
      <c r="X463" s="2" t="s">
        <v>261</v>
      </c>
      <c r="Y463" s="2" t="s">
        <v>274</v>
      </c>
      <c r="Z463" s="2" t="s">
        <v>298</v>
      </c>
      <c r="AA463" s="2" t="s">
        <v>281</v>
      </c>
      <c r="AG463" s="2">
        <v>1</v>
      </c>
      <c r="AO463" s="2" t="s">
        <v>374</v>
      </c>
      <c r="AP463" s="2">
        <v>30</v>
      </c>
    </row>
    <row r="464" spans="1:42">
      <c r="A464" s="2">
        <v>534</v>
      </c>
      <c r="C464" s="2" t="s">
        <v>2</v>
      </c>
      <c r="D464" s="2">
        <v>39</v>
      </c>
      <c r="E464" s="2" t="s">
        <v>250</v>
      </c>
      <c r="F464" s="2" t="s">
        <v>322</v>
      </c>
      <c r="G464" s="2" t="s">
        <v>252</v>
      </c>
      <c r="H464" s="2">
        <v>0</v>
      </c>
      <c r="I464" s="2" t="s">
        <v>584</v>
      </c>
      <c r="J464" s="2" t="s">
        <v>181</v>
      </c>
      <c r="L464" s="2" t="s">
        <v>254</v>
      </c>
      <c r="M464" s="2" t="s">
        <v>255</v>
      </c>
      <c r="N464" s="2" t="s">
        <v>254</v>
      </c>
      <c r="O464" s="2" t="s">
        <v>256</v>
      </c>
      <c r="P464" s="2" t="s">
        <v>257</v>
      </c>
      <c r="Q464" s="2" t="s">
        <v>258</v>
      </c>
      <c r="R464" s="2" t="s">
        <v>259</v>
      </c>
      <c r="S464" s="2" t="s">
        <v>260</v>
      </c>
      <c r="X464" s="2" t="s">
        <v>275</v>
      </c>
      <c r="Y464" s="2" t="s">
        <v>376</v>
      </c>
      <c r="Z464" s="2" t="s">
        <v>309</v>
      </c>
      <c r="AA464" s="2" t="s">
        <v>297</v>
      </c>
      <c r="AG464" s="2">
        <v>1</v>
      </c>
      <c r="AO464" s="2" t="s">
        <v>271</v>
      </c>
      <c r="AP464" s="2">
        <v>10</v>
      </c>
    </row>
    <row r="465" spans="1:42">
      <c r="A465" s="2">
        <v>535</v>
      </c>
      <c r="B465" s="2">
        <v>20241</v>
      </c>
      <c r="C465" s="2" t="s">
        <v>2</v>
      </c>
      <c r="D465" s="2">
        <v>21</v>
      </c>
      <c r="E465" s="2" t="s">
        <v>266</v>
      </c>
      <c r="F465" s="2" t="s">
        <v>336</v>
      </c>
      <c r="G465" s="2" t="s">
        <v>277</v>
      </c>
      <c r="I465" s="2" t="s">
        <v>585</v>
      </c>
      <c r="J465" s="2" t="s">
        <v>188</v>
      </c>
      <c r="K465" s="2" t="s">
        <v>94</v>
      </c>
      <c r="L465" s="2" t="s">
        <v>254</v>
      </c>
      <c r="M465" s="2" t="s">
        <v>306</v>
      </c>
      <c r="N465" s="2" t="s">
        <v>254</v>
      </c>
      <c r="O465" s="2" t="s">
        <v>256</v>
      </c>
      <c r="P465" s="2" t="s">
        <v>257</v>
      </c>
      <c r="Q465" s="2" t="s">
        <v>258</v>
      </c>
      <c r="R465" s="2" t="s">
        <v>259</v>
      </c>
      <c r="S465" s="2" t="s">
        <v>260</v>
      </c>
      <c r="U465" s="2" t="s">
        <v>387</v>
      </c>
      <c r="X465" s="2" t="s">
        <v>275</v>
      </c>
      <c r="Y465" s="2" t="s">
        <v>293</v>
      </c>
      <c r="Z465" s="2" t="s">
        <v>270</v>
      </c>
      <c r="AA465" s="2" t="s">
        <v>281</v>
      </c>
      <c r="AG465" s="2">
        <v>1</v>
      </c>
      <c r="AH465" s="2">
        <v>1</v>
      </c>
      <c r="AO465" s="2" t="s">
        <v>265</v>
      </c>
      <c r="AP465" s="2">
        <v>25</v>
      </c>
    </row>
    <row r="466" spans="1:42">
      <c r="A466" s="2">
        <v>536</v>
      </c>
      <c r="C466" s="2" t="s">
        <v>2</v>
      </c>
      <c r="D466" s="2">
        <v>20</v>
      </c>
      <c r="E466" s="2" t="s">
        <v>266</v>
      </c>
      <c r="F466" s="2" t="s">
        <v>308</v>
      </c>
      <c r="G466" s="2" t="s">
        <v>277</v>
      </c>
      <c r="I466" s="2">
        <v>24465220</v>
      </c>
      <c r="J466" s="2" t="s">
        <v>180</v>
      </c>
      <c r="L466" s="2" t="s">
        <v>254</v>
      </c>
      <c r="M466" s="2" t="s">
        <v>303</v>
      </c>
      <c r="N466" s="2" t="s">
        <v>254</v>
      </c>
      <c r="O466" s="2" t="s">
        <v>256</v>
      </c>
      <c r="P466" s="2" t="s">
        <v>257</v>
      </c>
      <c r="Q466" s="2" t="s">
        <v>258</v>
      </c>
      <c r="R466" s="2" t="s">
        <v>259</v>
      </c>
      <c r="S466" s="2" t="s">
        <v>260</v>
      </c>
      <c r="X466" s="2" t="s">
        <v>268</v>
      </c>
      <c r="Y466" s="2" t="s">
        <v>314</v>
      </c>
      <c r="Z466" s="2" t="s">
        <v>263</v>
      </c>
      <c r="AA466" s="2" t="s">
        <v>315</v>
      </c>
      <c r="AF466" s="2">
        <v>1</v>
      </c>
      <c r="AG466" s="2">
        <v>1</v>
      </c>
      <c r="AN466" s="2">
        <v>1</v>
      </c>
      <c r="AO466" s="2" t="s">
        <v>294</v>
      </c>
      <c r="AP466" s="2">
        <v>20</v>
      </c>
    </row>
    <row r="467" spans="1:42">
      <c r="A467" s="2">
        <v>537</v>
      </c>
      <c r="C467" s="2" t="s">
        <v>2</v>
      </c>
      <c r="D467" s="2">
        <v>20</v>
      </c>
      <c r="E467" s="2" t="s">
        <v>266</v>
      </c>
      <c r="F467" s="2" t="s">
        <v>251</v>
      </c>
      <c r="G467" s="2" t="s">
        <v>252</v>
      </c>
      <c r="H467" s="2">
        <v>1</v>
      </c>
      <c r="I467" s="2">
        <v>20740010</v>
      </c>
      <c r="J467" s="2" t="s">
        <v>188</v>
      </c>
      <c r="K467" s="2" t="s">
        <v>139</v>
      </c>
      <c r="L467" s="2" t="s">
        <v>254</v>
      </c>
      <c r="M467" s="2" t="s">
        <v>328</v>
      </c>
      <c r="N467" s="2" t="s">
        <v>254</v>
      </c>
      <c r="O467" s="2" t="s">
        <v>256</v>
      </c>
      <c r="P467" s="2" t="s">
        <v>257</v>
      </c>
      <c r="Q467" s="2" t="s">
        <v>258</v>
      </c>
      <c r="R467" s="2" t="s">
        <v>259</v>
      </c>
      <c r="S467" s="2" t="s">
        <v>260</v>
      </c>
      <c r="X467" s="2" t="s">
        <v>275</v>
      </c>
      <c r="Y467" s="2" t="s">
        <v>269</v>
      </c>
      <c r="Z467" s="2" t="s">
        <v>263</v>
      </c>
      <c r="AA467" s="2" t="s">
        <v>274</v>
      </c>
      <c r="AB467" s="2">
        <v>1</v>
      </c>
      <c r="AO467" s="2" t="s">
        <v>265</v>
      </c>
      <c r="AP467" s="2">
        <v>10</v>
      </c>
    </row>
    <row r="468" spans="1:42">
      <c r="A468" s="2">
        <v>538</v>
      </c>
      <c r="C468" s="2" t="s">
        <v>2</v>
      </c>
      <c r="D468" s="2">
        <v>23</v>
      </c>
      <c r="E468" s="2" t="s">
        <v>266</v>
      </c>
      <c r="F468" s="2" t="s">
        <v>251</v>
      </c>
      <c r="G468" s="2" t="s">
        <v>252</v>
      </c>
      <c r="H468" s="2">
        <v>1</v>
      </c>
      <c r="I468" s="2" t="s">
        <v>586</v>
      </c>
      <c r="J468" s="2" t="s">
        <v>188</v>
      </c>
      <c r="K468" s="2" t="s">
        <v>160</v>
      </c>
      <c r="L468" s="2" t="s">
        <v>254</v>
      </c>
      <c r="M468" s="2" t="s">
        <v>303</v>
      </c>
      <c r="N468" s="2" t="s">
        <v>254</v>
      </c>
      <c r="O468" s="2" t="s">
        <v>256</v>
      </c>
      <c r="P468" s="2" t="s">
        <v>257</v>
      </c>
      <c r="Q468" s="2" t="s">
        <v>258</v>
      </c>
      <c r="R468" s="2" t="s">
        <v>259</v>
      </c>
      <c r="S468" s="2" t="s">
        <v>260</v>
      </c>
      <c r="X468" s="2" t="s">
        <v>268</v>
      </c>
      <c r="Y468" s="2" t="s">
        <v>280</v>
      </c>
      <c r="Z468" s="2" t="s">
        <v>321</v>
      </c>
      <c r="AA468" s="2" t="s">
        <v>269</v>
      </c>
      <c r="AG468" s="2">
        <v>1</v>
      </c>
      <c r="AO468" s="2" t="s">
        <v>265</v>
      </c>
      <c r="AP468" s="2">
        <v>10</v>
      </c>
    </row>
    <row r="469" spans="1:42">
      <c r="A469" s="2">
        <v>539</v>
      </c>
      <c r="C469" s="2" t="s">
        <v>2</v>
      </c>
      <c r="D469" s="2">
        <v>20</v>
      </c>
      <c r="E469" s="2" t="s">
        <v>266</v>
      </c>
      <c r="F469" s="2" t="s">
        <v>322</v>
      </c>
      <c r="G469" s="2" t="s">
        <v>277</v>
      </c>
      <c r="I469" s="2" t="s">
        <v>587</v>
      </c>
      <c r="J469" s="2" t="s">
        <v>188</v>
      </c>
      <c r="K469" s="2" t="s">
        <v>170</v>
      </c>
      <c r="L469" s="2" t="s">
        <v>254</v>
      </c>
      <c r="M469" s="2" t="s">
        <v>255</v>
      </c>
      <c r="N469" s="2" t="s">
        <v>254</v>
      </c>
      <c r="O469" s="2" t="s">
        <v>256</v>
      </c>
      <c r="P469" s="2" t="s">
        <v>257</v>
      </c>
      <c r="Q469" s="2" t="s">
        <v>258</v>
      </c>
      <c r="R469" s="2" t="s">
        <v>259</v>
      </c>
      <c r="S469" s="2" t="s">
        <v>260</v>
      </c>
      <c r="X469" s="2" t="s">
        <v>309</v>
      </c>
      <c r="Y469" s="2" t="s">
        <v>269</v>
      </c>
      <c r="Z469" s="2" t="s">
        <v>270</v>
      </c>
      <c r="AA469" s="2" t="s">
        <v>297</v>
      </c>
      <c r="AG469" s="2">
        <v>1</v>
      </c>
      <c r="AO469" s="2" t="s">
        <v>282</v>
      </c>
      <c r="AP469" s="2">
        <v>5</v>
      </c>
    </row>
    <row r="470" spans="1:42">
      <c r="A470" s="2">
        <v>540</v>
      </c>
      <c r="C470" s="2" t="s">
        <v>2</v>
      </c>
      <c r="D470" s="2">
        <v>21</v>
      </c>
      <c r="E470" s="2" t="s">
        <v>250</v>
      </c>
      <c r="F470" s="2" t="s">
        <v>279</v>
      </c>
      <c r="G470" s="2" t="s">
        <v>277</v>
      </c>
      <c r="I470" s="2" t="s">
        <v>588</v>
      </c>
      <c r="J470" s="2" t="s">
        <v>188</v>
      </c>
      <c r="K470" s="2" t="s">
        <v>148</v>
      </c>
      <c r="L470" s="2" t="s">
        <v>254</v>
      </c>
      <c r="M470" s="2" t="s">
        <v>328</v>
      </c>
      <c r="N470" s="2" t="s">
        <v>254</v>
      </c>
      <c r="O470" s="2" t="s">
        <v>256</v>
      </c>
      <c r="P470" s="2" t="s">
        <v>257</v>
      </c>
      <c r="Q470" s="2" t="s">
        <v>258</v>
      </c>
      <c r="R470" s="2" t="s">
        <v>259</v>
      </c>
      <c r="S470" s="2" t="s">
        <v>260</v>
      </c>
      <c r="X470" s="2" t="s">
        <v>268</v>
      </c>
      <c r="Y470" s="2" t="s">
        <v>280</v>
      </c>
      <c r="Z470" s="2" t="s">
        <v>263</v>
      </c>
      <c r="AA470" s="2" t="s">
        <v>281</v>
      </c>
      <c r="AC470" s="2">
        <v>1</v>
      </c>
      <c r="AF470" s="2">
        <v>1</v>
      </c>
      <c r="AJ470" s="2">
        <v>1</v>
      </c>
      <c r="AO470" s="2" t="s">
        <v>271</v>
      </c>
      <c r="AP470" s="2">
        <v>10</v>
      </c>
    </row>
    <row r="471" spans="1:42">
      <c r="A471" s="2">
        <v>541</v>
      </c>
      <c r="C471" s="2" t="s">
        <v>2</v>
      </c>
      <c r="D471" s="2">
        <v>20</v>
      </c>
      <c r="E471" s="2" t="s">
        <v>266</v>
      </c>
      <c r="F471" s="2" t="s">
        <v>332</v>
      </c>
      <c r="G471" s="2" t="s">
        <v>252</v>
      </c>
      <c r="H471" s="2">
        <v>1</v>
      </c>
      <c r="I471" s="2">
        <v>22450140</v>
      </c>
      <c r="J471" s="2" t="s">
        <v>188</v>
      </c>
      <c r="K471" s="2" t="s">
        <v>114</v>
      </c>
      <c r="L471" s="2" t="s">
        <v>254</v>
      </c>
      <c r="M471" s="2" t="s">
        <v>303</v>
      </c>
      <c r="N471" s="2" t="s">
        <v>254</v>
      </c>
      <c r="P471" s="2" t="s">
        <v>257</v>
      </c>
      <c r="S471" s="2" t="s">
        <v>260</v>
      </c>
      <c r="X471" s="2" t="s">
        <v>309</v>
      </c>
      <c r="Y471" s="2" t="s">
        <v>264</v>
      </c>
      <c r="Z471" s="2" t="s">
        <v>270</v>
      </c>
      <c r="AA471" s="2" t="s">
        <v>351</v>
      </c>
      <c r="AG471" s="2">
        <v>1</v>
      </c>
      <c r="AO471" s="2" t="s">
        <v>271</v>
      </c>
      <c r="AP471" s="2">
        <v>15</v>
      </c>
    </row>
    <row r="472" spans="1:42">
      <c r="A472" s="2">
        <v>542</v>
      </c>
      <c r="C472" s="2" t="s">
        <v>2</v>
      </c>
      <c r="D472" s="2">
        <v>20</v>
      </c>
      <c r="E472" s="2" t="s">
        <v>266</v>
      </c>
      <c r="F472" s="2" t="s">
        <v>332</v>
      </c>
      <c r="G472" s="2" t="s">
        <v>252</v>
      </c>
      <c r="H472" s="2" t="s">
        <v>364</v>
      </c>
      <c r="I472" s="2" t="s">
        <v>589</v>
      </c>
      <c r="J472" s="2" t="s">
        <v>188</v>
      </c>
      <c r="K472" s="2" t="s">
        <v>124</v>
      </c>
      <c r="L472" s="2" t="s">
        <v>254</v>
      </c>
      <c r="M472" s="2" t="s">
        <v>255</v>
      </c>
      <c r="N472" s="2" t="s">
        <v>254</v>
      </c>
      <c r="O472" s="2" t="s">
        <v>256</v>
      </c>
      <c r="Q472" s="2" t="s">
        <v>258</v>
      </c>
      <c r="T472" s="2" t="s">
        <v>320</v>
      </c>
      <c r="X472" s="2" t="s">
        <v>275</v>
      </c>
      <c r="Y472" s="2" t="s">
        <v>280</v>
      </c>
      <c r="Z472" s="2" t="s">
        <v>270</v>
      </c>
      <c r="AA472" s="2" t="s">
        <v>280</v>
      </c>
      <c r="AF472" s="2">
        <v>1</v>
      </c>
      <c r="AO472" s="2" t="s">
        <v>265</v>
      </c>
      <c r="AP472" s="2">
        <v>15</v>
      </c>
    </row>
    <row r="473" spans="1:42">
      <c r="A473" s="2">
        <v>543</v>
      </c>
      <c r="C473" s="2" t="s">
        <v>2</v>
      </c>
      <c r="D473" s="2">
        <v>18</v>
      </c>
      <c r="E473" s="2" t="s">
        <v>266</v>
      </c>
      <c r="F473" s="2" t="s">
        <v>353</v>
      </c>
      <c r="G473" s="2" t="s">
        <v>277</v>
      </c>
      <c r="I473" s="2">
        <v>21920120</v>
      </c>
      <c r="J473" s="2" t="s">
        <v>188</v>
      </c>
      <c r="K473" s="2" t="s">
        <v>159</v>
      </c>
      <c r="L473" s="2" t="s">
        <v>254</v>
      </c>
      <c r="M473" s="2" t="s">
        <v>306</v>
      </c>
      <c r="N473" s="2" t="s">
        <v>254</v>
      </c>
      <c r="O473" s="2" t="s">
        <v>256</v>
      </c>
      <c r="P473" s="2" t="s">
        <v>257</v>
      </c>
      <c r="Q473" s="2" t="s">
        <v>258</v>
      </c>
      <c r="R473" s="2" t="s">
        <v>259</v>
      </c>
      <c r="S473" s="2" t="s">
        <v>260</v>
      </c>
      <c r="X473" s="2" t="s">
        <v>268</v>
      </c>
      <c r="Y473" s="2" t="s">
        <v>304</v>
      </c>
      <c r="Z473" s="2" t="s">
        <v>316</v>
      </c>
      <c r="AA473" s="2" t="s">
        <v>280</v>
      </c>
      <c r="AF473" s="2">
        <v>1</v>
      </c>
      <c r="AO473" s="2" t="s">
        <v>374</v>
      </c>
      <c r="AP473" s="2">
        <v>15</v>
      </c>
    </row>
    <row r="474" spans="1:42">
      <c r="A474" s="2">
        <v>544</v>
      </c>
      <c r="C474" s="2" t="s">
        <v>2</v>
      </c>
      <c r="D474" s="2">
        <v>20</v>
      </c>
      <c r="E474" s="2" t="s">
        <v>266</v>
      </c>
      <c r="F474" s="2" t="s">
        <v>279</v>
      </c>
      <c r="G474" s="2" t="s">
        <v>277</v>
      </c>
      <c r="I474" s="2" t="s">
        <v>590</v>
      </c>
      <c r="J474" s="2" t="s">
        <v>188</v>
      </c>
      <c r="K474" s="2" t="s">
        <v>125</v>
      </c>
      <c r="L474" s="2" t="s">
        <v>254</v>
      </c>
      <c r="M474" s="2" t="s">
        <v>303</v>
      </c>
      <c r="N474" s="2" t="s">
        <v>300</v>
      </c>
      <c r="O474" s="2" t="s">
        <v>256</v>
      </c>
      <c r="P474" s="2" t="s">
        <v>257</v>
      </c>
      <c r="Q474" s="2" t="s">
        <v>258</v>
      </c>
      <c r="R474" s="2" t="s">
        <v>259</v>
      </c>
      <c r="S474" s="2" t="s">
        <v>260</v>
      </c>
      <c r="T474" s="2" t="s">
        <v>320</v>
      </c>
      <c r="X474" s="2" t="s">
        <v>268</v>
      </c>
      <c r="Y474" s="2" t="s">
        <v>288</v>
      </c>
      <c r="Z474" s="2" t="s">
        <v>270</v>
      </c>
      <c r="AA474" s="2" t="s">
        <v>269</v>
      </c>
      <c r="AI474" s="2">
        <v>1</v>
      </c>
      <c r="AO474" s="2" t="s">
        <v>289</v>
      </c>
      <c r="AP474" s="2">
        <v>15</v>
      </c>
    </row>
    <row r="475" spans="1:42">
      <c r="A475" s="2">
        <v>545</v>
      </c>
      <c r="C475" s="2" t="s">
        <v>2</v>
      </c>
      <c r="D475" s="2">
        <v>38</v>
      </c>
      <c r="E475" s="2" t="s">
        <v>266</v>
      </c>
      <c r="F475" s="2" t="s">
        <v>322</v>
      </c>
      <c r="G475" s="2" t="s">
        <v>277</v>
      </c>
      <c r="I475" s="2" t="s">
        <v>591</v>
      </c>
      <c r="J475" s="2" t="s">
        <v>188</v>
      </c>
      <c r="K475" s="2" t="s">
        <v>97</v>
      </c>
      <c r="L475" s="2" t="s">
        <v>254</v>
      </c>
      <c r="M475" s="2" t="s">
        <v>255</v>
      </c>
      <c r="N475" s="2" t="s">
        <v>254</v>
      </c>
      <c r="O475" s="2" t="s">
        <v>256</v>
      </c>
      <c r="P475" s="2" t="s">
        <v>257</v>
      </c>
      <c r="Q475" s="2" t="s">
        <v>258</v>
      </c>
      <c r="R475" s="2" t="s">
        <v>259</v>
      </c>
      <c r="S475" s="2" t="s">
        <v>260</v>
      </c>
      <c r="X475" s="2" t="s">
        <v>313</v>
      </c>
      <c r="Y475" s="2" t="s">
        <v>315</v>
      </c>
      <c r="Z475" s="2" t="s">
        <v>270</v>
      </c>
      <c r="AA475" s="2" t="s">
        <v>315</v>
      </c>
      <c r="AG475" s="2">
        <v>1</v>
      </c>
      <c r="AI475" s="2">
        <v>1</v>
      </c>
      <c r="AO475" s="2" t="s">
        <v>310</v>
      </c>
      <c r="AP475" s="2">
        <v>15</v>
      </c>
    </row>
    <row r="476" spans="1:42">
      <c r="A476" s="2">
        <v>547</v>
      </c>
      <c r="B476" s="2">
        <v>20250</v>
      </c>
      <c r="C476" s="2" t="s">
        <v>2</v>
      </c>
      <c r="D476" s="2">
        <v>19</v>
      </c>
      <c r="E476" s="2" t="s">
        <v>266</v>
      </c>
      <c r="F476" s="2" t="s">
        <v>267</v>
      </c>
      <c r="G476" s="2" t="s">
        <v>277</v>
      </c>
      <c r="I476" s="2">
        <v>22220040</v>
      </c>
      <c r="J476" s="2" t="s">
        <v>188</v>
      </c>
      <c r="K476" s="2" t="s">
        <v>89</v>
      </c>
      <c r="L476" s="2" t="s">
        <v>254</v>
      </c>
      <c r="M476" s="2" t="s">
        <v>255</v>
      </c>
      <c r="N476" s="2" t="s">
        <v>254</v>
      </c>
      <c r="P476" s="2" t="s">
        <v>257</v>
      </c>
      <c r="Q476" s="2" t="s">
        <v>258</v>
      </c>
      <c r="R476" s="2" t="s">
        <v>259</v>
      </c>
      <c r="S476" s="2" t="s">
        <v>260</v>
      </c>
      <c r="X476" s="2" t="s">
        <v>261</v>
      </c>
      <c r="Y476" s="2" t="s">
        <v>269</v>
      </c>
      <c r="Z476" s="2" t="s">
        <v>316</v>
      </c>
      <c r="AA476" s="2" t="s">
        <v>280</v>
      </c>
      <c r="AF476" s="2">
        <v>1</v>
      </c>
      <c r="AO476" s="2" t="s">
        <v>265</v>
      </c>
      <c r="AP476" s="2">
        <v>50</v>
      </c>
    </row>
    <row r="477" spans="1:42">
      <c r="A477" s="2">
        <v>548</v>
      </c>
      <c r="C477" s="2" t="s">
        <v>2</v>
      </c>
      <c r="D477" s="2">
        <v>23</v>
      </c>
      <c r="E477" s="2" t="s">
        <v>266</v>
      </c>
      <c r="F477" s="2" t="s">
        <v>305</v>
      </c>
      <c r="G477" s="2" t="s">
        <v>277</v>
      </c>
      <c r="I477" s="2">
        <v>22030001</v>
      </c>
      <c r="J477" s="2" t="s">
        <v>188</v>
      </c>
      <c r="K477" s="2" t="s">
        <v>80</v>
      </c>
      <c r="L477" s="2" t="s">
        <v>300</v>
      </c>
      <c r="M477" s="2" t="s">
        <v>303</v>
      </c>
      <c r="N477" s="2" t="s">
        <v>254</v>
      </c>
      <c r="O477" s="2" t="s">
        <v>256</v>
      </c>
      <c r="P477" s="2" t="s">
        <v>257</v>
      </c>
      <c r="Q477" s="2" t="s">
        <v>258</v>
      </c>
      <c r="R477" s="2" t="s">
        <v>259</v>
      </c>
      <c r="X477" s="2" t="s">
        <v>263</v>
      </c>
      <c r="Y477" s="2" t="s">
        <v>262</v>
      </c>
      <c r="Z477" s="2" t="s">
        <v>321</v>
      </c>
      <c r="AA477" s="2" t="s">
        <v>280</v>
      </c>
      <c r="AF477" s="2">
        <v>1</v>
      </c>
      <c r="AG477" s="2">
        <v>1</v>
      </c>
      <c r="AO477" s="2" t="s">
        <v>310</v>
      </c>
      <c r="AP477" s="2">
        <v>15</v>
      </c>
    </row>
    <row r="478" spans="1:42">
      <c r="A478" s="2">
        <v>552</v>
      </c>
      <c r="C478" s="2" t="s">
        <v>12</v>
      </c>
      <c r="D478" s="2">
        <v>57</v>
      </c>
      <c r="E478" s="2" t="s">
        <v>266</v>
      </c>
      <c r="F478" s="2" t="s">
        <v>251</v>
      </c>
      <c r="G478" s="2" t="s">
        <v>277</v>
      </c>
      <c r="I478" s="2" t="s">
        <v>592</v>
      </c>
      <c r="J478" s="2" t="s">
        <v>188</v>
      </c>
      <c r="K478" s="2" t="s">
        <v>95</v>
      </c>
      <c r="L478" s="2" t="s">
        <v>254</v>
      </c>
      <c r="M478" s="2" t="s">
        <v>303</v>
      </c>
      <c r="N478" s="2" t="s">
        <v>254</v>
      </c>
      <c r="O478" s="2" t="s">
        <v>256</v>
      </c>
      <c r="P478" s="2" t="s">
        <v>257</v>
      </c>
      <c r="Q478" s="2" t="s">
        <v>258</v>
      </c>
      <c r="R478" s="2" t="s">
        <v>259</v>
      </c>
      <c r="S478" s="2" t="s">
        <v>260</v>
      </c>
      <c r="X478" s="2" t="s">
        <v>261</v>
      </c>
      <c r="Y478" s="2" t="s">
        <v>297</v>
      </c>
      <c r="Z478" s="2" t="s">
        <v>285</v>
      </c>
      <c r="AA478" s="2" t="s">
        <v>274</v>
      </c>
      <c r="AG478" s="2">
        <v>1</v>
      </c>
      <c r="AO478" s="2" t="s">
        <v>265</v>
      </c>
      <c r="AP478" s="2">
        <v>20</v>
      </c>
    </row>
    <row r="479" spans="1:42">
      <c r="A479" s="2">
        <v>554</v>
      </c>
      <c r="C479" s="2" t="s">
        <v>2</v>
      </c>
      <c r="D479" s="2">
        <v>25</v>
      </c>
      <c r="E479" s="2" t="s">
        <v>266</v>
      </c>
      <c r="F479" s="2" t="s">
        <v>336</v>
      </c>
      <c r="G479" s="2" t="s">
        <v>277</v>
      </c>
      <c r="I479" s="2">
        <v>20520054</v>
      </c>
      <c r="J479" s="2" t="s">
        <v>188</v>
      </c>
      <c r="K479" s="2" t="s">
        <v>160</v>
      </c>
      <c r="L479" s="2" t="s">
        <v>254</v>
      </c>
      <c r="M479" s="2" t="s">
        <v>255</v>
      </c>
      <c r="N479" s="2" t="s">
        <v>19</v>
      </c>
      <c r="O479" s="2" t="s">
        <v>256</v>
      </c>
      <c r="P479" s="2" t="s">
        <v>257</v>
      </c>
      <c r="Q479" s="2" t="s">
        <v>258</v>
      </c>
      <c r="R479" s="2" t="s">
        <v>259</v>
      </c>
      <c r="S479" s="2" t="s">
        <v>260</v>
      </c>
      <c r="X479" s="2" t="s">
        <v>261</v>
      </c>
      <c r="Y479" s="2" t="s">
        <v>269</v>
      </c>
      <c r="Z479" s="2" t="s">
        <v>263</v>
      </c>
      <c r="AA479" s="2" t="s">
        <v>297</v>
      </c>
      <c r="AG479" s="2">
        <v>1</v>
      </c>
      <c r="AO479" s="2" t="s">
        <v>265</v>
      </c>
      <c r="AP479" s="2">
        <v>10</v>
      </c>
    </row>
    <row r="480" spans="1:42">
      <c r="A480" s="2">
        <v>556</v>
      </c>
      <c r="C480" s="2" t="s">
        <v>2</v>
      </c>
      <c r="D480" s="2">
        <v>19</v>
      </c>
      <c r="E480" s="2" t="s">
        <v>266</v>
      </c>
      <c r="F480" s="2" t="s">
        <v>295</v>
      </c>
      <c r="G480" s="2" t="s">
        <v>277</v>
      </c>
      <c r="I480" s="2" t="s">
        <v>593</v>
      </c>
      <c r="J480" s="2" t="s">
        <v>188</v>
      </c>
      <c r="K480" s="2" t="s">
        <v>58</v>
      </c>
      <c r="L480" s="2" t="s">
        <v>254</v>
      </c>
      <c r="M480" s="2" t="s">
        <v>328</v>
      </c>
      <c r="N480" s="2" t="s">
        <v>254</v>
      </c>
      <c r="O480" s="2" t="s">
        <v>256</v>
      </c>
      <c r="P480" s="2" t="s">
        <v>257</v>
      </c>
      <c r="Q480" s="2" t="s">
        <v>258</v>
      </c>
      <c r="R480" s="2" t="s">
        <v>259</v>
      </c>
      <c r="S480" s="2" t="s">
        <v>260</v>
      </c>
      <c r="X480" s="2" t="s">
        <v>268</v>
      </c>
      <c r="Y480" s="2" t="s">
        <v>280</v>
      </c>
      <c r="Z480" s="2" t="s">
        <v>263</v>
      </c>
      <c r="AA480" s="2" t="s">
        <v>264</v>
      </c>
      <c r="AG480" s="2">
        <v>1</v>
      </c>
      <c r="AO480" s="2" t="s">
        <v>265</v>
      </c>
      <c r="AP480" s="2" t="s">
        <v>290</v>
      </c>
    </row>
    <row r="481" spans="1:42">
      <c r="A481" s="2">
        <v>557</v>
      </c>
      <c r="B481" s="2">
        <v>26210</v>
      </c>
      <c r="C481" s="2" t="s">
        <v>2</v>
      </c>
      <c r="D481" s="2">
        <v>18</v>
      </c>
      <c r="E481" s="2" t="s">
        <v>266</v>
      </c>
      <c r="F481" s="2" t="s">
        <v>308</v>
      </c>
      <c r="G481" s="2" t="s">
        <v>277</v>
      </c>
      <c r="I481" s="2">
        <v>26051680</v>
      </c>
      <c r="J481" s="2" t="s">
        <v>179</v>
      </c>
      <c r="L481" s="2" t="s">
        <v>254</v>
      </c>
      <c r="M481" s="2" t="s">
        <v>255</v>
      </c>
      <c r="N481" s="2" t="s">
        <v>254</v>
      </c>
      <c r="O481" s="2" t="s">
        <v>256</v>
      </c>
      <c r="P481" s="2" t="s">
        <v>257</v>
      </c>
      <c r="Q481" s="2" t="s">
        <v>258</v>
      </c>
      <c r="R481" s="2" t="s">
        <v>259</v>
      </c>
      <c r="S481" s="2" t="s">
        <v>260</v>
      </c>
      <c r="X481" s="2" t="s">
        <v>313</v>
      </c>
      <c r="Y481" s="2" t="s">
        <v>274</v>
      </c>
      <c r="Z481" s="2" t="s">
        <v>341</v>
      </c>
      <c r="AA481" s="2" t="s">
        <v>264</v>
      </c>
      <c r="AF481" s="2">
        <v>1</v>
      </c>
      <c r="AG481" s="2">
        <v>1</v>
      </c>
      <c r="AO481" s="2" t="s">
        <v>323</v>
      </c>
      <c r="AP481" s="2">
        <v>15</v>
      </c>
    </row>
    <row r="482" spans="1:42">
      <c r="A482" s="2">
        <v>558</v>
      </c>
      <c r="B482" s="2">
        <v>23073</v>
      </c>
      <c r="C482" s="2" t="s">
        <v>2</v>
      </c>
      <c r="D482" s="2">
        <v>41</v>
      </c>
      <c r="E482" s="2" t="s">
        <v>266</v>
      </c>
      <c r="F482" s="2" t="s">
        <v>279</v>
      </c>
      <c r="G482" s="2" t="s">
        <v>277</v>
      </c>
      <c r="I482" s="2">
        <v>25036280</v>
      </c>
      <c r="J482" s="2" t="s">
        <v>181</v>
      </c>
      <c r="L482" s="2" t="s">
        <v>300</v>
      </c>
      <c r="M482" s="2" t="s">
        <v>255</v>
      </c>
      <c r="N482" s="2" t="s">
        <v>254</v>
      </c>
      <c r="O482" s="2" t="s">
        <v>256</v>
      </c>
      <c r="P482" s="2" t="s">
        <v>257</v>
      </c>
      <c r="Q482" s="2" t="s">
        <v>258</v>
      </c>
      <c r="X482" s="2" t="s">
        <v>263</v>
      </c>
      <c r="Y482" s="2" t="s">
        <v>281</v>
      </c>
      <c r="Z482" s="2" t="s">
        <v>321</v>
      </c>
      <c r="AA482" s="2" t="s">
        <v>269</v>
      </c>
      <c r="AG482" s="2">
        <v>1</v>
      </c>
      <c r="AH482" s="2">
        <v>1</v>
      </c>
      <c r="AO482" s="2" t="s">
        <v>323</v>
      </c>
      <c r="AP482" s="2">
        <v>15</v>
      </c>
    </row>
    <row r="483" spans="1:42">
      <c r="A483" s="2">
        <v>559</v>
      </c>
      <c r="C483" s="2" t="s">
        <v>2</v>
      </c>
      <c r="D483" s="2">
        <v>23</v>
      </c>
      <c r="E483" s="2" t="s">
        <v>266</v>
      </c>
      <c r="F483" s="2" t="s">
        <v>397</v>
      </c>
      <c r="G483" s="2" t="s">
        <v>252</v>
      </c>
      <c r="H483" s="2">
        <v>2</v>
      </c>
      <c r="I483" s="2">
        <v>25640230</v>
      </c>
      <c r="J483" s="2" t="s">
        <v>190</v>
      </c>
      <c r="L483" s="2" t="s">
        <v>254</v>
      </c>
      <c r="M483" s="2" t="s">
        <v>312</v>
      </c>
      <c r="N483" s="2" t="s">
        <v>254</v>
      </c>
      <c r="O483" s="2" t="s">
        <v>256</v>
      </c>
      <c r="P483" s="2" t="s">
        <v>257</v>
      </c>
      <c r="Q483" s="2" t="s">
        <v>258</v>
      </c>
      <c r="R483" s="2" t="s">
        <v>259</v>
      </c>
      <c r="S483" s="2" t="s">
        <v>260</v>
      </c>
      <c r="X483" s="2" t="s">
        <v>275</v>
      </c>
      <c r="Y483" s="2" t="s">
        <v>314</v>
      </c>
      <c r="Z483" s="2" t="s">
        <v>270</v>
      </c>
      <c r="AA483" s="2" t="s">
        <v>274</v>
      </c>
      <c r="AG483" s="2">
        <v>1</v>
      </c>
      <c r="AH483" s="2">
        <v>1</v>
      </c>
      <c r="AN483" s="2">
        <v>1</v>
      </c>
      <c r="AO483" s="2" t="s">
        <v>276</v>
      </c>
      <c r="AP483" s="2">
        <v>40</v>
      </c>
    </row>
    <row r="484" spans="1:42">
      <c r="A484" s="2">
        <v>560</v>
      </c>
      <c r="C484" s="2" t="s">
        <v>2</v>
      </c>
      <c r="D484" s="2">
        <v>25</v>
      </c>
      <c r="E484" s="2" t="s">
        <v>266</v>
      </c>
      <c r="F484" s="2" t="s">
        <v>308</v>
      </c>
      <c r="G484" s="2" t="s">
        <v>277</v>
      </c>
      <c r="I484" s="2">
        <v>23020040</v>
      </c>
      <c r="J484" s="2" t="s">
        <v>188</v>
      </c>
      <c r="K484" s="2" t="s">
        <v>97</v>
      </c>
      <c r="L484" s="2" t="s">
        <v>19</v>
      </c>
      <c r="M484" s="2" t="s">
        <v>255</v>
      </c>
      <c r="N484" s="2" t="s">
        <v>300</v>
      </c>
      <c r="O484" s="2" t="s">
        <v>256</v>
      </c>
      <c r="P484" s="2" t="s">
        <v>257</v>
      </c>
      <c r="Q484" s="2" t="s">
        <v>258</v>
      </c>
      <c r="R484" s="2" t="s">
        <v>259</v>
      </c>
      <c r="S484" s="2" t="s">
        <v>260</v>
      </c>
      <c r="X484" s="2" t="s">
        <v>261</v>
      </c>
      <c r="Y484" s="2" t="s">
        <v>281</v>
      </c>
      <c r="Z484" s="2" t="s">
        <v>309</v>
      </c>
      <c r="AA484" s="2" t="s">
        <v>297</v>
      </c>
      <c r="AG484" s="2">
        <v>1</v>
      </c>
      <c r="AO484" s="2" t="s">
        <v>294</v>
      </c>
      <c r="AP484" s="2">
        <v>10</v>
      </c>
    </row>
    <row r="485" spans="1:42">
      <c r="A485" s="2">
        <v>562</v>
      </c>
      <c r="C485" s="2" t="s">
        <v>2</v>
      </c>
      <c r="D485" s="2">
        <v>20</v>
      </c>
      <c r="E485" s="2" t="s">
        <v>266</v>
      </c>
      <c r="F485" s="2" t="s">
        <v>308</v>
      </c>
      <c r="G485" s="2" t="s">
        <v>277</v>
      </c>
      <c r="I485" s="2">
        <v>23063300</v>
      </c>
      <c r="J485" s="2" t="s">
        <v>188</v>
      </c>
      <c r="K485" s="2" t="s">
        <v>71</v>
      </c>
      <c r="L485" s="2" t="s">
        <v>254</v>
      </c>
      <c r="M485" s="2" t="s">
        <v>303</v>
      </c>
      <c r="N485" s="2" t="s">
        <v>254</v>
      </c>
      <c r="O485" s="2" t="s">
        <v>256</v>
      </c>
      <c r="P485" s="2" t="s">
        <v>257</v>
      </c>
      <c r="Q485" s="2" t="s">
        <v>258</v>
      </c>
      <c r="R485" s="2" t="s">
        <v>259</v>
      </c>
      <c r="S485" s="2" t="s">
        <v>260</v>
      </c>
      <c r="X485" s="2" t="s">
        <v>275</v>
      </c>
      <c r="Y485" s="2" t="s">
        <v>315</v>
      </c>
      <c r="Z485" s="2" t="s">
        <v>263</v>
      </c>
      <c r="AA485" s="2" t="s">
        <v>315</v>
      </c>
      <c r="AG485" s="2">
        <v>1</v>
      </c>
      <c r="AH485" s="2">
        <v>1</v>
      </c>
      <c r="AI485" s="2">
        <v>1</v>
      </c>
      <c r="AK485" s="2">
        <v>1</v>
      </c>
      <c r="AO485" s="2" t="s">
        <v>271</v>
      </c>
      <c r="AP485" s="2">
        <v>10</v>
      </c>
    </row>
    <row r="486" spans="1:42">
      <c r="A486" s="2">
        <v>563</v>
      </c>
      <c r="C486" s="2" t="s">
        <v>2</v>
      </c>
      <c r="D486" s="2">
        <v>28</v>
      </c>
      <c r="E486" s="2" t="s">
        <v>250</v>
      </c>
      <c r="F486" s="2" t="s">
        <v>279</v>
      </c>
      <c r="G486" s="2" t="s">
        <v>277</v>
      </c>
      <c r="I486" s="2" t="s">
        <v>594</v>
      </c>
      <c r="J486" s="2" t="s">
        <v>181</v>
      </c>
      <c r="L486" s="2" t="s">
        <v>254</v>
      </c>
      <c r="M486" s="2" t="s">
        <v>255</v>
      </c>
      <c r="N486" s="2" t="s">
        <v>254</v>
      </c>
      <c r="O486" s="2" t="s">
        <v>256</v>
      </c>
      <c r="P486" s="2" t="s">
        <v>257</v>
      </c>
      <c r="Q486" s="2" t="s">
        <v>258</v>
      </c>
      <c r="R486" s="2" t="s">
        <v>259</v>
      </c>
      <c r="S486" s="2" t="s">
        <v>260</v>
      </c>
      <c r="X486" s="2" t="s">
        <v>268</v>
      </c>
      <c r="Y486" s="2" t="s">
        <v>281</v>
      </c>
      <c r="Z486" s="2" t="s">
        <v>347</v>
      </c>
      <c r="AA486" s="2" t="s">
        <v>281</v>
      </c>
      <c r="AG486" s="2">
        <v>1</v>
      </c>
      <c r="AO486" s="2" t="s">
        <v>294</v>
      </c>
      <c r="AP486" s="2">
        <v>20</v>
      </c>
    </row>
    <row r="487" spans="1:42">
      <c r="A487" s="2">
        <v>566</v>
      </c>
      <c r="C487" s="2" t="s">
        <v>2</v>
      </c>
      <c r="D487" s="2">
        <v>20</v>
      </c>
      <c r="E487" s="2" t="s">
        <v>266</v>
      </c>
      <c r="F487" s="2" t="s">
        <v>279</v>
      </c>
      <c r="G487" s="2" t="s">
        <v>277</v>
      </c>
      <c r="I487" s="2">
        <v>20735130</v>
      </c>
      <c r="J487" s="2" t="s">
        <v>188</v>
      </c>
      <c r="K487" s="2" t="s">
        <v>123</v>
      </c>
      <c r="L487" s="2" t="s">
        <v>254</v>
      </c>
      <c r="M487" s="2" t="s">
        <v>328</v>
      </c>
      <c r="N487" s="2" t="s">
        <v>254</v>
      </c>
      <c r="O487" s="2" t="s">
        <v>256</v>
      </c>
      <c r="P487" s="2" t="s">
        <v>257</v>
      </c>
      <c r="Q487" s="2" t="s">
        <v>258</v>
      </c>
      <c r="R487" s="2" t="s">
        <v>259</v>
      </c>
      <c r="S487" s="2" t="s">
        <v>260</v>
      </c>
      <c r="X487" s="2" t="s">
        <v>268</v>
      </c>
      <c r="Y487" s="2" t="s">
        <v>269</v>
      </c>
      <c r="Z487" s="2" t="s">
        <v>270</v>
      </c>
      <c r="AA487" s="2" t="s">
        <v>297</v>
      </c>
      <c r="AC487" s="2">
        <v>1</v>
      </c>
      <c r="AG487" s="2">
        <v>1</v>
      </c>
      <c r="AO487" s="2" t="s">
        <v>265</v>
      </c>
      <c r="AP487" s="2">
        <v>10</v>
      </c>
    </row>
    <row r="488" spans="1:42">
      <c r="A488" s="2">
        <v>567</v>
      </c>
      <c r="B488" s="2">
        <v>21340</v>
      </c>
      <c r="C488" s="2" t="s">
        <v>2</v>
      </c>
      <c r="D488" s="2">
        <v>20</v>
      </c>
      <c r="E488" s="2" t="s">
        <v>266</v>
      </c>
      <c r="F488" s="2" t="s">
        <v>379</v>
      </c>
      <c r="G488" s="2" t="s">
        <v>277</v>
      </c>
      <c r="I488" s="2">
        <v>21745650</v>
      </c>
      <c r="J488" s="2" t="s">
        <v>188</v>
      </c>
      <c r="K488" s="2" t="s">
        <v>111</v>
      </c>
      <c r="L488" s="2" t="s">
        <v>254</v>
      </c>
      <c r="M488" s="2" t="s">
        <v>255</v>
      </c>
      <c r="N488" s="2" t="s">
        <v>254</v>
      </c>
      <c r="O488" s="2" t="s">
        <v>256</v>
      </c>
      <c r="P488" s="2" t="s">
        <v>257</v>
      </c>
      <c r="Q488" s="2" t="s">
        <v>258</v>
      </c>
      <c r="R488" s="2" t="s">
        <v>259</v>
      </c>
      <c r="S488" s="2" t="s">
        <v>260</v>
      </c>
      <c r="X488" s="2" t="s">
        <v>275</v>
      </c>
      <c r="Y488" s="2" t="s">
        <v>338</v>
      </c>
      <c r="Z488" s="2" t="s">
        <v>316</v>
      </c>
      <c r="AA488" s="2" t="s">
        <v>338</v>
      </c>
      <c r="AG488" s="2">
        <v>1</v>
      </c>
      <c r="AH488" s="2">
        <v>1</v>
      </c>
      <c r="AI488" s="2">
        <v>1</v>
      </c>
      <c r="AO488" s="2" t="s">
        <v>265</v>
      </c>
      <c r="AP488" s="2">
        <v>20</v>
      </c>
    </row>
    <row r="489" spans="1:42">
      <c r="A489" s="2">
        <v>568</v>
      </c>
      <c r="C489" s="2" t="s">
        <v>2</v>
      </c>
      <c r="D489" s="2">
        <v>25</v>
      </c>
      <c r="E489" s="2" t="s">
        <v>250</v>
      </c>
      <c r="F489" s="2" t="s">
        <v>279</v>
      </c>
      <c r="G489" s="2" t="s">
        <v>252</v>
      </c>
      <c r="H489" s="2">
        <v>1</v>
      </c>
      <c r="I489" s="2">
        <v>25271530</v>
      </c>
      <c r="J489" s="2" t="s">
        <v>181</v>
      </c>
      <c r="L489" s="2" t="s">
        <v>254</v>
      </c>
      <c r="M489" s="2" t="s">
        <v>255</v>
      </c>
      <c r="N489" s="2" t="s">
        <v>300</v>
      </c>
      <c r="O489" s="2" t="s">
        <v>256</v>
      </c>
      <c r="P489" s="2" t="s">
        <v>257</v>
      </c>
      <c r="Q489" s="2" t="s">
        <v>258</v>
      </c>
      <c r="R489" s="2" t="s">
        <v>259</v>
      </c>
      <c r="S489" s="2" t="s">
        <v>260</v>
      </c>
      <c r="X489" s="2" t="s">
        <v>275</v>
      </c>
      <c r="Y489" s="2" t="s">
        <v>281</v>
      </c>
      <c r="Z489" s="2" t="s">
        <v>595</v>
      </c>
      <c r="AA489" s="2" t="s">
        <v>281</v>
      </c>
      <c r="AG489" s="2">
        <v>1</v>
      </c>
      <c r="AH489" s="2">
        <v>1</v>
      </c>
      <c r="AO489" s="2" t="s">
        <v>271</v>
      </c>
      <c r="AP489" s="2">
        <v>30</v>
      </c>
    </row>
    <row r="490" spans="1:42">
      <c r="A490" s="2">
        <v>570</v>
      </c>
      <c r="C490" s="2" t="s">
        <v>2</v>
      </c>
      <c r="D490" s="2">
        <v>21</v>
      </c>
      <c r="E490" s="2" t="s">
        <v>266</v>
      </c>
      <c r="F490" s="2" t="s">
        <v>322</v>
      </c>
      <c r="G490" s="2" t="s">
        <v>277</v>
      </c>
      <c r="I490" s="2">
        <v>21043041</v>
      </c>
      <c r="J490" s="2" t="s">
        <v>188</v>
      </c>
      <c r="K490" s="2" t="s">
        <v>120</v>
      </c>
      <c r="L490" s="2" t="s">
        <v>254</v>
      </c>
      <c r="M490" s="2" t="s">
        <v>255</v>
      </c>
      <c r="N490" s="2" t="s">
        <v>254</v>
      </c>
      <c r="P490" s="2" t="s">
        <v>257</v>
      </c>
      <c r="R490" s="2" t="s">
        <v>259</v>
      </c>
      <c r="S490" s="2" t="s">
        <v>260</v>
      </c>
      <c r="X490" s="2" t="s">
        <v>302</v>
      </c>
      <c r="Y490" s="2" t="s">
        <v>269</v>
      </c>
      <c r="Z490" s="2" t="s">
        <v>285</v>
      </c>
      <c r="AA490" s="2" t="s">
        <v>288</v>
      </c>
      <c r="AF490" s="2">
        <v>1</v>
      </c>
      <c r="AO490" s="2" t="s">
        <v>289</v>
      </c>
      <c r="AP490" s="2">
        <v>5</v>
      </c>
    </row>
    <row r="491" spans="1:42">
      <c r="A491" s="2">
        <v>571</v>
      </c>
      <c r="C491" s="2" t="s">
        <v>2</v>
      </c>
      <c r="D491" s="2">
        <v>19</v>
      </c>
      <c r="E491" s="2" t="s">
        <v>266</v>
      </c>
      <c r="F491" s="2" t="s">
        <v>332</v>
      </c>
      <c r="G491" s="2" t="s">
        <v>252</v>
      </c>
      <c r="H491" s="2">
        <v>1</v>
      </c>
      <c r="I491" s="2">
        <v>20771470</v>
      </c>
      <c r="J491" s="2" t="s">
        <v>188</v>
      </c>
      <c r="K491" s="2" t="s">
        <v>66</v>
      </c>
      <c r="L491" s="2" t="s">
        <v>254</v>
      </c>
      <c r="M491" s="2" t="s">
        <v>255</v>
      </c>
      <c r="N491" s="2" t="s">
        <v>254</v>
      </c>
      <c r="O491" s="2" t="s">
        <v>256</v>
      </c>
      <c r="P491" s="2" t="s">
        <v>257</v>
      </c>
      <c r="Q491" s="2" t="s">
        <v>258</v>
      </c>
      <c r="R491" s="2" t="s">
        <v>259</v>
      </c>
      <c r="S491" s="2" t="s">
        <v>260</v>
      </c>
      <c r="X491" s="2" t="s">
        <v>275</v>
      </c>
      <c r="Y491" s="2" t="s">
        <v>269</v>
      </c>
      <c r="Z491" s="2" t="s">
        <v>309</v>
      </c>
      <c r="AA491" s="2" t="s">
        <v>280</v>
      </c>
      <c r="AG491" s="2">
        <v>1</v>
      </c>
      <c r="AO491" s="2" t="s">
        <v>294</v>
      </c>
      <c r="AP491" s="2">
        <v>15</v>
      </c>
    </row>
    <row r="492" spans="1:42">
      <c r="A492" s="2">
        <v>572</v>
      </c>
      <c r="C492" s="2" t="s">
        <v>2</v>
      </c>
      <c r="D492" s="2">
        <v>20</v>
      </c>
      <c r="E492" s="2" t="s">
        <v>266</v>
      </c>
      <c r="F492" s="2" t="s">
        <v>279</v>
      </c>
      <c r="G492" s="2" t="s">
        <v>277</v>
      </c>
      <c r="I492" s="2">
        <v>22441070</v>
      </c>
      <c r="J492" s="2" t="s">
        <v>188</v>
      </c>
      <c r="K492" s="2" t="s">
        <v>114</v>
      </c>
      <c r="L492" s="2" t="s">
        <v>254</v>
      </c>
      <c r="M492" s="2" t="s">
        <v>328</v>
      </c>
      <c r="N492" s="2" t="s">
        <v>300</v>
      </c>
      <c r="O492" s="2" t="s">
        <v>256</v>
      </c>
      <c r="P492" s="2" t="s">
        <v>257</v>
      </c>
      <c r="Q492" s="2" t="s">
        <v>258</v>
      </c>
      <c r="R492" s="2" t="s">
        <v>259</v>
      </c>
      <c r="S492" s="2" t="s">
        <v>260</v>
      </c>
      <c r="X492" s="2" t="s">
        <v>275</v>
      </c>
      <c r="Y492" s="2" t="s">
        <v>281</v>
      </c>
      <c r="Z492" s="2" t="s">
        <v>309</v>
      </c>
      <c r="AA492" s="2" t="s">
        <v>280</v>
      </c>
      <c r="AG492" s="2">
        <v>1</v>
      </c>
      <c r="AH492" s="2">
        <v>1</v>
      </c>
      <c r="AO492" s="2" t="s">
        <v>265</v>
      </c>
      <c r="AP492" s="2">
        <v>15</v>
      </c>
    </row>
    <row r="493" spans="1:42">
      <c r="A493" s="2">
        <v>573</v>
      </c>
      <c r="C493" s="2" t="s">
        <v>2</v>
      </c>
      <c r="D493" s="2">
        <v>22</v>
      </c>
      <c r="E493" s="2" t="s">
        <v>266</v>
      </c>
      <c r="F493" s="2" t="s">
        <v>251</v>
      </c>
      <c r="G493" s="2" t="s">
        <v>252</v>
      </c>
      <c r="H493" s="2">
        <v>2</v>
      </c>
      <c r="I493" s="2">
        <v>21230240</v>
      </c>
      <c r="J493" s="2" t="s">
        <v>188</v>
      </c>
      <c r="K493" s="2" t="s">
        <v>104</v>
      </c>
      <c r="L493" s="2" t="s">
        <v>254</v>
      </c>
      <c r="M493" s="2" t="s">
        <v>303</v>
      </c>
      <c r="N493" s="2" t="s">
        <v>254</v>
      </c>
      <c r="O493" s="2" t="s">
        <v>256</v>
      </c>
      <c r="P493" s="2" t="s">
        <v>257</v>
      </c>
      <c r="Q493" s="2" t="s">
        <v>258</v>
      </c>
      <c r="R493" s="2" t="s">
        <v>259</v>
      </c>
      <c r="S493" s="2" t="s">
        <v>260</v>
      </c>
      <c r="X493" s="2" t="s">
        <v>268</v>
      </c>
      <c r="Y493" s="2" t="s">
        <v>297</v>
      </c>
      <c r="Z493" s="2" t="s">
        <v>263</v>
      </c>
      <c r="AA493" s="2" t="s">
        <v>274</v>
      </c>
      <c r="AG493" s="2">
        <v>1</v>
      </c>
      <c r="AO493" s="2" t="s">
        <v>265</v>
      </c>
      <c r="AP493" s="2">
        <v>20</v>
      </c>
    </row>
    <row r="494" spans="1:42">
      <c r="A494" s="2">
        <v>574</v>
      </c>
      <c r="C494" s="2" t="s">
        <v>2</v>
      </c>
      <c r="D494" s="2">
        <v>18</v>
      </c>
      <c r="E494" s="2" t="s">
        <v>266</v>
      </c>
      <c r="F494" s="2" t="s">
        <v>322</v>
      </c>
      <c r="G494" s="2" t="s">
        <v>277</v>
      </c>
      <c r="I494" s="2" t="s">
        <v>596</v>
      </c>
      <c r="J494" s="2" t="s">
        <v>180</v>
      </c>
      <c r="L494" s="2" t="s">
        <v>254</v>
      </c>
      <c r="M494" s="2" t="s">
        <v>255</v>
      </c>
      <c r="N494" s="2" t="s">
        <v>254</v>
      </c>
      <c r="O494" s="2" t="s">
        <v>256</v>
      </c>
      <c r="P494" s="2" t="s">
        <v>257</v>
      </c>
      <c r="Q494" s="2" t="s">
        <v>258</v>
      </c>
      <c r="R494" s="2" t="s">
        <v>259</v>
      </c>
      <c r="S494" s="2" t="s">
        <v>260</v>
      </c>
      <c r="X494" s="2" t="s">
        <v>309</v>
      </c>
      <c r="Y494" s="2" t="s">
        <v>338</v>
      </c>
      <c r="Z494" s="2" t="s">
        <v>263</v>
      </c>
      <c r="AA494" s="2" t="s">
        <v>597</v>
      </c>
      <c r="AG494" s="2">
        <v>1</v>
      </c>
      <c r="AO494" s="2" t="s">
        <v>294</v>
      </c>
      <c r="AP494" s="2">
        <v>15</v>
      </c>
    </row>
    <row r="495" spans="1:42">
      <c r="A495" s="2">
        <v>575</v>
      </c>
      <c r="C495" s="2" t="s">
        <v>2</v>
      </c>
      <c r="D495" s="2">
        <v>21</v>
      </c>
      <c r="E495" s="2" t="s">
        <v>266</v>
      </c>
      <c r="F495" s="2" t="s">
        <v>251</v>
      </c>
      <c r="G495" s="2" t="s">
        <v>277</v>
      </c>
      <c r="I495" s="2">
        <v>22795250</v>
      </c>
      <c r="J495" s="2" t="s">
        <v>188</v>
      </c>
      <c r="K495" s="2" t="s">
        <v>142</v>
      </c>
      <c r="L495" s="2" t="s">
        <v>254</v>
      </c>
      <c r="M495" s="2" t="s">
        <v>255</v>
      </c>
      <c r="N495" s="2" t="s">
        <v>254</v>
      </c>
      <c r="P495" s="2" t="s">
        <v>257</v>
      </c>
      <c r="Q495" s="2" t="s">
        <v>258</v>
      </c>
      <c r="R495" s="2" t="s">
        <v>259</v>
      </c>
      <c r="X495" s="2" t="s">
        <v>268</v>
      </c>
      <c r="Y495" s="2" t="s">
        <v>281</v>
      </c>
      <c r="Z495" s="2" t="s">
        <v>270</v>
      </c>
      <c r="AA495" s="2" t="s">
        <v>274</v>
      </c>
      <c r="AC495" s="2">
        <v>1</v>
      </c>
      <c r="AF495" s="2">
        <v>1</v>
      </c>
      <c r="AH495" s="2">
        <v>1</v>
      </c>
      <c r="AO495" s="2" t="s">
        <v>323</v>
      </c>
      <c r="AP495" s="2">
        <v>25</v>
      </c>
    </row>
    <row r="496" spans="1:42">
      <c r="A496" s="2">
        <v>576</v>
      </c>
      <c r="B496" s="2">
        <v>21020</v>
      </c>
      <c r="C496" s="2" t="s">
        <v>2</v>
      </c>
      <c r="D496" s="2">
        <v>25</v>
      </c>
      <c r="E496" s="2" t="s">
        <v>266</v>
      </c>
      <c r="F496" s="2" t="s">
        <v>283</v>
      </c>
      <c r="G496" s="2" t="s">
        <v>277</v>
      </c>
      <c r="I496" s="2" t="s">
        <v>598</v>
      </c>
      <c r="J496" s="2" t="s">
        <v>188</v>
      </c>
      <c r="K496" s="2" t="s">
        <v>131</v>
      </c>
      <c r="L496" s="2" t="s">
        <v>254</v>
      </c>
      <c r="M496" s="2" t="s">
        <v>19</v>
      </c>
      <c r="N496" s="2" t="s">
        <v>254</v>
      </c>
      <c r="O496" s="2" t="s">
        <v>256</v>
      </c>
      <c r="P496" s="2" t="s">
        <v>257</v>
      </c>
      <c r="Q496" s="2" t="s">
        <v>258</v>
      </c>
      <c r="R496" s="2" t="s">
        <v>259</v>
      </c>
      <c r="S496" s="2" t="s">
        <v>260</v>
      </c>
      <c r="X496" s="2" t="s">
        <v>302</v>
      </c>
      <c r="Y496" s="2" t="s">
        <v>288</v>
      </c>
      <c r="Z496" s="2" t="s">
        <v>321</v>
      </c>
      <c r="AA496" s="2" t="s">
        <v>288</v>
      </c>
      <c r="AH496" s="2">
        <v>1</v>
      </c>
      <c r="AI496" s="2">
        <v>1</v>
      </c>
      <c r="AO496" s="2" t="s">
        <v>265</v>
      </c>
      <c r="AP496" s="2">
        <v>10</v>
      </c>
    </row>
    <row r="497" spans="1:42">
      <c r="A497" s="2">
        <v>577</v>
      </c>
      <c r="B497" s="2">
        <v>23946</v>
      </c>
      <c r="C497" s="2" t="s">
        <v>2</v>
      </c>
      <c r="D497" s="2">
        <v>21</v>
      </c>
      <c r="E497" s="2" t="s">
        <v>266</v>
      </c>
      <c r="F497" s="2" t="s">
        <v>251</v>
      </c>
      <c r="G497" s="2" t="s">
        <v>252</v>
      </c>
      <c r="H497" s="2">
        <v>1</v>
      </c>
      <c r="I497" s="2" t="s">
        <v>599</v>
      </c>
      <c r="J497" s="2" t="s">
        <v>188</v>
      </c>
      <c r="K497" s="2" t="s">
        <v>110</v>
      </c>
      <c r="L497" s="2" t="s">
        <v>254</v>
      </c>
      <c r="M497" s="2" t="s">
        <v>303</v>
      </c>
      <c r="N497" s="2" t="s">
        <v>254</v>
      </c>
      <c r="O497" s="2" t="s">
        <v>256</v>
      </c>
      <c r="P497" s="2" t="s">
        <v>257</v>
      </c>
      <c r="Q497" s="2" t="s">
        <v>258</v>
      </c>
      <c r="R497" s="2" t="s">
        <v>259</v>
      </c>
      <c r="S497" s="2" t="s">
        <v>260</v>
      </c>
      <c r="X497" s="2" t="s">
        <v>268</v>
      </c>
      <c r="Y497" s="2" t="s">
        <v>293</v>
      </c>
      <c r="Z497" s="2" t="s">
        <v>285</v>
      </c>
      <c r="AA497" s="2" t="s">
        <v>293</v>
      </c>
      <c r="AF497" s="2">
        <v>1</v>
      </c>
      <c r="AO497" s="2" t="s">
        <v>265</v>
      </c>
      <c r="AP497" s="2">
        <v>20</v>
      </c>
    </row>
    <row r="498" spans="1:42">
      <c r="A498" s="2">
        <v>578</v>
      </c>
      <c r="C498" s="2" t="s">
        <v>2</v>
      </c>
      <c r="D498" s="2">
        <v>19</v>
      </c>
      <c r="E498" s="2" t="s">
        <v>266</v>
      </c>
      <c r="F498" s="2" t="s">
        <v>279</v>
      </c>
      <c r="G498" s="2" t="s">
        <v>277</v>
      </c>
      <c r="I498" s="2">
        <v>20550012</v>
      </c>
      <c r="J498" s="2" t="s">
        <v>188</v>
      </c>
      <c r="K498" s="2" t="s">
        <v>160</v>
      </c>
      <c r="L498" s="2" t="s">
        <v>254</v>
      </c>
      <c r="M498" s="2" t="s">
        <v>303</v>
      </c>
      <c r="N498" s="2" t="s">
        <v>300</v>
      </c>
      <c r="O498" s="2" t="s">
        <v>256</v>
      </c>
      <c r="P498" s="2" t="s">
        <v>257</v>
      </c>
      <c r="Q498" s="2" t="s">
        <v>258</v>
      </c>
      <c r="R498" s="2" t="s">
        <v>259</v>
      </c>
      <c r="S498" s="2" t="s">
        <v>260</v>
      </c>
      <c r="T498" s="2" t="s">
        <v>320</v>
      </c>
      <c r="X498" s="2" t="s">
        <v>275</v>
      </c>
      <c r="Y498" s="2" t="s">
        <v>280</v>
      </c>
      <c r="Z498" s="2" t="s">
        <v>341</v>
      </c>
      <c r="AA498" s="2" t="s">
        <v>280</v>
      </c>
      <c r="AF498" s="2">
        <v>1</v>
      </c>
      <c r="AG498" s="2">
        <v>1</v>
      </c>
      <c r="AO498" s="2" t="s">
        <v>310</v>
      </c>
      <c r="AP498" s="2">
        <v>15</v>
      </c>
    </row>
    <row r="499" spans="1:42">
      <c r="A499" s="2">
        <v>579</v>
      </c>
      <c r="C499" s="2" t="s">
        <v>2</v>
      </c>
      <c r="D499" s="2">
        <v>21</v>
      </c>
      <c r="E499" s="2" t="s">
        <v>266</v>
      </c>
      <c r="F499" s="2" t="s">
        <v>279</v>
      </c>
      <c r="G499" s="2" t="s">
        <v>277</v>
      </c>
      <c r="I499" s="2">
        <v>20750340</v>
      </c>
      <c r="J499" s="2" t="s">
        <v>188</v>
      </c>
      <c r="K499" s="2" t="s">
        <v>162</v>
      </c>
      <c r="L499" s="2" t="s">
        <v>254</v>
      </c>
      <c r="M499" s="2" t="s">
        <v>255</v>
      </c>
      <c r="N499" s="2" t="s">
        <v>254</v>
      </c>
      <c r="O499" s="2" t="s">
        <v>256</v>
      </c>
      <c r="P499" s="2" t="s">
        <v>257</v>
      </c>
      <c r="R499" s="2" t="s">
        <v>259</v>
      </c>
      <c r="S499" s="2" t="s">
        <v>260</v>
      </c>
      <c r="X499" s="2" t="s">
        <v>296</v>
      </c>
      <c r="Y499" s="2" t="s">
        <v>297</v>
      </c>
      <c r="Z499" s="2" t="s">
        <v>302</v>
      </c>
      <c r="AA499" s="2" t="s">
        <v>281</v>
      </c>
      <c r="AG499" s="2">
        <v>1</v>
      </c>
      <c r="AO499" s="2" t="s">
        <v>271</v>
      </c>
      <c r="AP499" s="2">
        <v>25</v>
      </c>
    </row>
    <row r="500" spans="1:42">
      <c r="A500" s="2">
        <v>580</v>
      </c>
      <c r="C500" s="2" t="s">
        <v>2</v>
      </c>
      <c r="D500" s="2">
        <v>23</v>
      </c>
      <c r="E500" s="2" t="s">
        <v>266</v>
      </c>
      <c r="F500" s="2" t="s">
        <v>279</v>
      </c>
      <c r="G500" s="2" t="s">
        <v>277</v>
      </c>
      <c r="I500" s="2">
        <v>20521050</v>
      </c>
      <c r="J500" s="2" t="s">
        <v>188</v>
      </c>
      <c r="K500" s="2" t="s">
        <v>160</v>
      </c>
      <c r="L500" s="2" t="s">
        <v>254</v>
      </c>
      <c r="M500" s="2" t="s">
        <v>303</v>
      </c>
      <c r="N500" s="2" t="s">
        <v>254</v>
      </c>
      <c r="O500" s="2" t="s">
        <v>256</v>
      </c>
      <c r="P500" s="2" t="s">
        <v>257</v>
      </c>
      <c r="Q500" s="2" t="s">
        <v>258</v>
      </c>
      <c r="R500" s="2" t="s">
        <v>259</v>
      </c>
      <c r="S500" s="2" t="s">
        <v>260</v>
      </c>
      <c r="X500" s="2" t="s">
        <v>268</v>
      </c>
      <c r="Y500" s="2" t="s">
        <v>293</v>
      </c>
      <c r="Z500" s="2" t="s">
        <v>302</v>
      </c>
      <c r="AA500" s="2" t="s">
        <v>280</v>
      </c>
      <c r="AG500" s="2">
        <v>1</v>
      </c>
      <c r="AO500" s="2" t="s">
        <v>265</v>
      </c>
      <c r="AP500" s="2">
        <v>15</v>
      </c>
    </row>
    <row r="501" spans="1:42">
      <c r="A501" s="2">
        <v>581</v>
      </c>
      <c r="C501" s="2" t="s">
        <v>2</v>
      </c>
      <c r="D501" s="2">
        <v>21</v>
      </c>
      <c r="E501" s="2" t="s">
        <v>250</v>
      </c>
      <c r="F501" s="2" t="s">
        <v>251</v>
      </c>
      <c r="G501" s="2" t="s">
        <v>277</v>
      </c>
      <c r="I501" s="2" t="s">
        <v>600</v>
      </c>
      <c r="J501" s="2" t="s">
        <v>180</v>
      </c>
      <c r="L501" s="2" t="s">
        <v>254</v>
      </c>
      <c r="M501" s="2" t="s">
        <v>303</v>
      </c>
      <c r="N501" s="2" t="s">
        <v>254</v>
      </c>
      <c r="O501" s="2" t="s">
        <v>256</v>
      </c>
      <c r="P501" s="2" t="s">
        <v>257</v>
      </c>
      <c r="Q501" s="2" t="s">
        <v>258</v>
      </c>
      <c r="R501" s="2" t="s">
        <v>259</v>
      </c>
      <c r="S501" s="2" t="s">
        <v>260</v>
      </c>
      <c r="X501" s="2" t="s">
        <v>263</v>
      </c>
      <c r="Y501" s="2" t="s">
        <v>274</v>
      </c>
      <c r="Z501" s="2" t="s">
        <v>321</v>
      </c>
      <c r="AA501" s="2" t="s">
        <v>264</v>
      </c>
      <c r="AG501" s="2">
        <v>1</v>
      </c>
      <c r="AO501" s="2" t="s">
        <v>282</v>
      </c>
      <c r="AP501" s="2">
        <v>20</v>
      </c>
    </row>
    <row r="502" spans="1:42">
      <c r="A502" s="2">
        <v>582</v>
      </c>
      <c r="C502" s="2" t="s">
        <v>2</v>
      </c>
      <c r="D502" s="2">
        <v>23</v>
      </c>
      <c r="E502" s="2" t="s">
        <v>250</v>
      </c>
      <c r="F502" s="2" t="s">
        <v>279</v>
      </c>
      <c r="G502" s="2" t="s">
        <v>252</v>
      </c>
      <c r="H502" s="2">
        <v>1</v>
      </c>
      <c r="I502" s="2">
        <v>21921544</v>
      </c>
      <c r="J502" s="2" t="s">
        <v>188</v>
      </c>
      <c r="K502" s="2" t="s">
        <v>77</v>
      </c>
      <c r="L502" s="2" t="s">
        <v>300</v>
      </c>
      <c r="M502" s="2" t="s">
        <v>312</v>
      </c>
      <c r="N502" s="2" t="s">
        <v>254</v>
      </c>
      <c r="O502" s="2" t="s">
        <v>256</v>
      </c>
      <c r="P502" s="2" t="s">
        <v>257</v>
      </c>
      <c r="Q502" s="2" t="s">
        <v>258</v>
      </c>
      <c r="R502" s="2" t="s">
        <v>259</v>
      </c>
      <c r="S502" s="2" t="s">
        <v>260</v>
      </c>
      <c r="X502" s="2" t="s">
        <v>275</v>
      </c>
      <c r="Y502" s="2" t="s">
        <v>280</v>
      </c>
      <c r="Z502" s="2" t="s">
        <v>321</v>
      </c>
      <c r="AA502" s="2" t="s">
        <v>280</v>
      </c>
      <c r="AF502" s="2">
        <v>1</v>
      </c>
      <c r="AG502" s="2">
        <v>1</v>
      </c>
      <c r="AH502" s="2">
        <v>1</v>
      </c>
      <c r="AO502" s="2" t="s">
        <v>294</v>
      </c>
      <c r="AP502" s="2">
        <v>10</v>
      </c>
    </row>
    <row r="503" spans="1:42">
      <c r="A503" s="2">
        <v>583</v>
      </c>
      <c r="C503" s="2" t="s">
        <v>2</v>
      </c>
      <c r="D503" s="2">
        <v>24</v>
      </c>
      <c r="E503" s="2" t="s">
        <v>266</v>
      </c>
      <c r="F503" s="2" t="s">
        <v>415</v>
      </c>
      <c r="G503" s="2" t="s">
        <v>252</v>
      </c>
      <c r="H503" s="2">
        <v>1</v>
      </c>
      <c r="I503" s="2" t="s">
        <v>601</v>
      </c>
      <c r="J503" s="2" t="s">
        <v>188</v>
      </c>
      <c r="K503" s="2" t="s">
        <v>95</v>
      </c>
      <c r="L503" s="2" t="s">
        <v>254</v>
      </c>
      <c r="M503" s="2" t="s">
        <v>303</v>
      </c>
      <c r="N503" s="2" t="s">
        <v>254</v>
      </c>
      <c r="O503" s="2" t="s">
        <v>256</v>
      </c>
      <c r="P503" s="2" t="s">
        <v>257</v>
      </c>
      <c r="Q503" s="2" t="s">
        <v>258</v>
      </c>
      <c r="S503" s="2" t="s">
        <v>260</v>
      </c>
      <c r="X503" s="2" t="s">
        <v>275</v>
      </c>
      <c r="Y503" s="2" t="s">
        <v>274</v>
      </c>
      <c r="Z503" s="2" t="s">
        <v>298</v>
      </c>
      <c r="AA503" s="2" t="s">
        <v>274</v>
      </c>
      <c r="AF503" s="2">
        <v>1</v>
      </c>
      <c r="AI503" s="2">
        <v>1</v>
      </c>
      <c r="AJ503" s="2">
        <v>1</v>
      </c>
      <c r="AO503" s="2" t="s">
        <v>323</v>
      </c>
      <c r="AP503" s="2">
        <v>5</v>
      </c>
    </row>
    <row r="504" spans="1:42">
      <c r="A504" s="2">
        <v>584</v>
      </c>
      <c r="C504" s="2" t="s">
        <v>2</v>
      </c>
      <c r="D504" s="2">
        <v>21</v>
      </c>
      <c r="E504" s="2" t="s">
        <v>266</v>
      </c>
      <c r="F504" s="2" t="s">
        <v>308</v>
      </c>
      <c r="G504" s="2" t="s">
        <v>277</v>
      </c>
      <c r="I504" s="2" t="s">
        <v>602</v>
      </c>
      <c r="J504" s="2" t="s">
        <v>188</v>
      </c>
      <c r="K504" s="2" t="s">
        <v>133</v>
      </c>
      <c r="L504" s="2" t="s">
        <v>254</v>
      </c>
      <c r="M504" s="2" t="s">
        <v>303</v>
      </c>
      <c r="N504" s="2" t="s">
        <v>254</v>
      </c>
      <c r="O504" s="2" t="s">
        <v>256</v>
      </c>
      <c r="P504" s="2" t="s">
        <v>257</v>
      </c>
      <c r="Q504" s="2" t="s">
        <v>258</v>
      </c>
      <c r="R504" s="2" t="s">
        <v>259</v>
      </c>
      <c r="S504" s="2" t="s">
        <v>260</v>
      </c>
      <c r="X504" s="2" t="s">
        <v>268</v>
      </c>
      <c r="Y504" s="2" t="s">
        <v>264</v>
      </c>
      <c r="Z504" s="2" t="s">
        <v>270</v>
      </c>
      <c r="AA504" s="2" t="s">
        <v>264</v>
      </c>
      <c r="AF504" s="2">
        <v>1</v>
      </c>
      <c r="AH504" s="2">
        <v>1</v>
      </c>
      <c r="AI504" s="2">
        <v>1</v>
      </c>
      <c r="AO504" s="2" t="s">
        <v>282</v>
      </c>
      <c r="AP504" s="2">
        <v>15</v>
      </c>
    </row>
    <row r="505" spans="1:42">
      <c r="A505" s="2">
        <v>585</v>
      </c>
      <c r="C505" s="2" t="s">
        <v>2</v>
      </c>
      <c r="D505" s="2">
        <v>20</v>
      </c>
      <c r="E505" s="2" t="s">
        <v>250</v>
      </c>
      <c r="F505" s="2" t="s">
        <v>251</v>
      </c>
      <c r="G505" s="2" t="s">
        <v>277</v>
      </c>
      <c r="I505" s="2" t="s">
        <v>603</v>
      </c>
      <c r="J505" s="2" t="s">
        <v>188</v>
      </c>
      <c r="K505" s="2" t="s">
        <v>137</v>
      </c>
      <c r="L505" s="2" t="s">
        <v>254</v>
      </c>
      <c r="M505" s="2" t="s">
        <v>328</v>
      </c>
      <c r="N505" s="2" t="s">
        <v>254</v>
      </c>
      <c r="O505" s="2" t="s">
        <v>256</v>
      </c>
      <c r="P505" s="2" t="s">
        <v>257</v>
      </c>
      <c r="Q505" s="2" t="s">
        <v>258</v>
      </c>
      <c r="R505" s="2" t="s">
        <v>259</v>
      </c>
      <c r="S505" s="2" t="s">
        <v>260</v>
      </c>
      <c r="X505" s="2" t="s">
        <v>275</v>
      </c>
      <c r="Y505" s="2" t="s">
        <v>269</v>
      </c>
      <c r="Z505" s="2" t="s">
        <v>347</v>
      </c>
      <c r="AA505" s="2" t="s">
        <v>269</v>
      </c>
      <c r="AH505" s="2">
        <v>1</v>
      </c>
      <c r="AI505" s="2">
        <v>1</v>
      </c>
      <c r="AO505" s="2" t="s">
        <v>374</v>
      </c>
      <c r="AP505" s="2">
        <v>15</v>
      </c>
    </row>
    <row r="506" spans="1:42">
      <c r="A506" s="2">
        <v>586</v>
      </c>
      <c r="C506" s="2" t="s">
        <v>2</v>
      </c>
      <c r="D506" s="2">
        <v>30</v>
      </c>
      <c r="E506" s="2" t="s">
        <v>266</v>
      </c>
      <c r="F506" s="2" t="s">
        <v>305</v>
      </c>
      <c r="G506" s="2" t="s">
        <v>252</v>
      </c>
      <c r="H506" s="2">
        <v>1</v>
      </c>
      <c r="I506" s="2" t="s">
        <v>604</v>
      </c>
      <c r="J506" s="2" t="s">
        <v>188</v>
      </c>
      <c r="K506" s="2" t="s">
        <v>114</v>
      </c>
      <c r="L506" s="2" t="s">
        <v>254</v>
      </c>
      <c r="M506" s="2" t="s">
        <v>303</v>
      </c>
      <c r="N506" s="2" t="s">
        <v>300</v>
      </c>
      <c r="P506" s="2" t="s">
        <v>257</v>
      </c>
      <c r="S506" s="2" t="s">
        <v>260</v>
      </c>
      <c r="X506" s="2" t="s">
        <v>261</v>
      </c>
      <c r="Y506" s="2" t="s">
        <v>280</v>
      </c>
      <c r="Z506" s="2" t="s">
        <v>302</v>
      </c>
      <c r="AA506" s="2" t="s">
        <v>281</v>
      </c>
      <c r="AB506" s="2">
        <v>1</v>
      </c>
      <c r="AG506" s="2">
        <v>1</v>
      </c>
      <c r="AO506" s="2" t="s">
        <v>323</v>
      </c>
      <c r="AP506" s="2">
        <v>10</v>
      </c>
    </row>
    <row r="507" spans="1:42">
      <c r="A507" s="2">
        <v>588</v>
      </c>
      <c r="C507" s="2" t="s">
        <v>2</v>
      </c>
      <c r="D507" s="2">
        <v>52</v>
      </c>
      <c r="E507" s="2" t="s">
        <v>266</v>
      </c>
      <c r="F507" s="2" t="s">
        <v>279</v>
      </c>
      <c r="G507" s="2" t="s">
        <v>277</v>
      </c>
      <c r="I507" s="2">
        <v>20961090</v>
      </c>
      <c r="J507" s="2" t="s">
        <v>188</v>
      </c>
      <c r="K507" s="2" t="s">
        <v>605</v>
      </c>
      <c r="L507" s="2" t="s">
        <v>254</v>
      </c>
      <c r="M507" s="2" t="s">
        <v>19</v>
      </c>
      <c r="N507" s="2" t="s">
        <v>254</v>
      </c>
      <c r="O507" s="2" t="s">
        <v>256</v>
      </c>
      <c r="P507" s="2" t="s">
        <v>257</v>
      </c>
      <c r="Q507" s="2" t="s">
        <v>258</v>
      </c>
      <c r="R507" s="2" t="s">
        <v>259</v>
      </c>
      <c r="X507" s="2" t="s">
        <v>275</v>
      </c>
      <c r="Y507" s="2" t="s">
        <v>293</v>
      </c>
      <c r="Z507" s="2" t="s">
        <v>301</v>
      </c>
      <c r="AA507" s="2" t="s">
        <v>293</v>
      </c>
      <c r="AF507" s="2">
        <v>1</v>
      </c>
      <c r="AO507" s="2" t="s">
        <v>265</v>
      </c>
      <c r="AP507" s="2">
        <v>15</v>
      </c>
    </row>
    <row r="508" spans="1:42">
      <c r="A508" s="2">
        <v>589</v>
      </c>
      <c r="C508" s="2" t="s">
        <v>12</v>
      </c>
      <c r="D508" s="2">
        <v>59</v>
      </c>
      <c r="E508" s="2" t="s">
        <v>250</v>
      </c>
      <c r="F508" s="2" t="s">
        <v>273</v>
      </c>
      <c r="G508" s="2" t="s">
        <v>252</v>
      </c>
      <c r="H508" s="2">
        <v>2</v>
      </c>
      <c r="I508" s="2">
        <v>22471003</v>
      </c>
      <c r="J508" s="2" t="s">
        <v>188</v>
      </c>
      <c r="K508" s="2" t="s">
        <v>112</v>
      </c>
      <c r="L508" s="2" t="s">
        <v>254</v>
      </c>
      <c r="M508" s="2" t="s">
        <v>328</v>
      </c>
      <c r="N508" s="2" t="s">
        <v>254</v>
      </c>
      <c r="O508" s="2" t="s">
        <v>256</v>
      </c>
      <c r="P508" s="2" t="s">
        <v>257</v>
      </c>
      <c r="Q508" s="2" t="s">
        <v>258</v>
      </c>
      <c r="R508" s="2" t="s">
        <v>259</v>
      </c>
      <c r="S508" s="2" t="s">
        <v>260</v>
      </c>
      <c r="X508" s="2" t="s">
        <v>268</v>
      </c>
      <c r="Y508" s="2" t="s">
        <v>304</v>
      </c>
      <c r="Z508" s="2" t="s">
        <v>263</v>
      </c>
      <c r="AA508" s="2" t="s">
        <v>269</v>
      </c>
      <c r="AB508" s="2">
        <v>1</v>
      </c>
      <c r="AO508" s="2" t="s">
        <v>294</v>
      </c>
      <c r="AP508" s="2" t="s">
        <v>290</v>
      </c>
    </row>
    <row r="509" spans="1:42">
      <c r="A509" s="2">
        <v>590</v>
      </c>
      <c r="C509" s="2" t="s">
        <v>12</v>
      </c>
      <c r="D509" s="2">
        <v>30</v>
      </c>
      <c r="E509" s="2" t="s">
        <v>250</v>
      </c>
      <c r="F509" s="2" t="s">
        <v>283</v>
      </c>
      <c r="G509" s="2" t="s">
        <v>277</v>
      </c>
      <c r="I509" s="2" t="s">
        <v>606</v>
      </c>
      <c r="J509" s="2" t="s">
        <v>190</v>
      </c>
      <c r="L509" s="2" t="s">
        <v>254</v>
      </c>
      <c r="M509" s="2" t="s">
        <v>328</v>
      </c>
      <c r="N509" s="2" t="s">
        <v>254</v>
      </c>
      <c r="O509" s="2" t="s">
        <v>256</v>
      </c>
      <c r="P509" s="2" t="s">
        <v>257</v>
      </c>
      <c r="Q509" s="2" t="s">
        <v>258</v>
      </c>
      <c r="R509" s="2" t="s">
        <v>259</v>
      </c>
      <c r="S509" s="2" t="s">
        <v>260</v>
      </c>
      <c r="X509" s="2" t="s">
        <v>296</v>
      </c>
      <c r="Y509" s="2" t="s">
        <v>281</v>
      </c>
      <c r="Z509" s="2" t="s">
        <v>347</v>
      </c>
      <c r="AA509" s="2" t="s">
        <v>380</v>
      </c>
      <c r="AG509" s="2">
        <v>1</v>
      </c>
      <c r="AO509" s="2" t="s">
        <v>276</v>
      </c>
      <c r="AP509" s="2">
        <v>15</v>
      </c>
    </row>
    <row r="510" spans="1:42">
      <c r="A510" s="2">
        <v>591</v>
      </c>
      <c r="C510" s="2" t="s">
        <v>5</v>
      </c>
      <c r="D510" s="2">
        <v>32</v>
      </c>
      <c r="E510" s="2" t="s">
        <v>266</v>
      </c>
      <c r="F510" s="2" t="s">
        <v>379</v>
      </c>
      <c r="G510" s="2" t="s">
        <v>252</v>
      </c>
      <c r="H510" s="2">
        <v>2</v>
      </c>
      <c r="I510" s="2" t="s">
        <v>607</v>
      </c>
      <c r="J510" s="2" t="s">
        <v>188</v>
      </c>
      <c r="K510" s="2" t="s">
        <v>91</v>
      </c>
      <c r="L510" s="2" t="s">
        <v>254</v>
      </c>
      <c r="M510" s="2" t="s">
        <v>328</v>
      </c>
      <c r="N510" s="2" t="s">
        <v>300</v>
      </c>
      <c r="V510" s="2" t="s">
        <v>388</v>
      </c>
      <c r="X510" s="2" t="s">
        <v>268</v>
      </c>
      <c r="Y510" s="2" t="s">
        <v>269</v>
      </c>
      <c r="Z510" s="2" t="s">
        <v>302</v>
      </c>
      <c r="AA510" s="2" t="s">
        <v>293</v>
      </c>
      <c r="AB510" s="2">
        <v>1</v>
      </c>
      <c r="AE510" s="2">
        <v>1</v>
      </c>
      <c r="AO510" s="2" t="s">
        <v>276</v>
      </c>
      <c r="AP510" s="2" t="s">
        <v>290</v>
      </c>
    </row>
    <row r="511" spans="1:42">
      <c r="A511" s="2">
        <v>592</v>
      </c>
      <c r="C511" s="2" t="s">
        <v>12</v>
      </c>
      <c r="D511" s="2">
        <v>36</v>
      </c>
      <c r="E511" s="2" t="s">
        <v>250</v>
      </c>
      <c r="F511" s="2" t="s">
        <v>283</v>
      </c>
      <c r="G511" s="2" t="s">
        <v>277</v>
      </c>
      <c r="I511" s="2" t="s">
        <v>608</v>
      </c>
      <c r="J511" s="2" t="s">
        <v>188</v>
      </c>
      <c r="K511" s="2" t="s">
        <v>89</v>
      </c>
      <c r="L511" s="2" t="s">
        <v>254</v>
      </c>
      <c r="M511" s="2" t="s">
        <v>328</v>
      </c>
      <c r="N511" s="2" t="s">
        <v>254</v>
      </c>
      <c r="O511" s="2" t="s">
        <v>256</v>
      </c>
      <c r="P511" s="2" t="s">
        <v>257</v>
      </c>
      <c r="Q511" s="2" t="s">
        <v>258</v>
      </c>
      <c r="R511" s="2" t="s">
        <v>259</v>
      </c>
      <c r="S511" s="2" t="s">
        <v>260</v>
      </c>
      <c r="X511" s="2" t="s">
        <v>261</v>
      </c>
      <c r="Y511" s="2" t="s">
        <v>280</v>
      </c>
      <c r="Z511" s="2" t="s">
        <v>298</v>
      </c>
      <c r="AA511" s="2" t="s">
        <v>269</v>
      </c>
      <c r="AF511" s="2">
        <v>1</v>
      </c>
      <c r="AO511" s="2" t="s">
        <v>265</v>
      </c>
      <c r="AP511" s="2">
        <v>40</v>
      </c>
    </row>
    <row r="512" spans="1:42">
      <c r="A512" s="2">
        <v>593</v>
      </c>
      <c r="B512" s="2" t="s">
        <v>609</v>
      </c>
      <c r="C512" s="2" t="s">
        <v>5</v>
      </c>
      <c r="D512" s="2">
        <v>31</v>
      </c>
      <c r="E512" s="2" t="s">
        <v>250</v>
      </c>
      <c r="F512" s="2" t="s">
        <v>379</v>
      </c>
      <c r="G512" s="2" t="s">
        <v>252</v>
      </c>
      <c r="H512" s="2">
        <v>0</v>
      </c>
      <c r="I512" s="2">
        <v>22080030</v>
      </c>
      <c r="J512" s="2" t="s">
        <v>188</v>
      </c>
      <c r="K512" s="2" t="s">
        <v>80</v>
      </c>
      <c r="L512" s="2" t="s">
        <v>254</v>
      </c>
      <c r="M512" s="2" t="s">
        <v>328</v>
      </c>
      <c r="N512" s="2" t="s">
        <v>254</v>
      </c>
      <c r="O512" s="2" t="s">
        <v>256</v>
      </c>
      <c r="P512" s="2" t="s">
        <v>257</v>
      </c>
      <c r="Q512" s="2" t="s">
        <v>258</v>
      </c>
      <c r="R512" s="2" t="s">
        <v>259</v>
      </c>
      <c r="S512" s="2" t="s">
        <v>260</v>
      </c>
      <c r="X512" s="2" t="s">
        <v>296</v>
      </c>
      <c r="Y512" s="2" t="s">
        <v>280</v>
      </c>
      <c r="Z512" s="2" t="s">
        <v>268</v>
      </c>
      <c r="AA512" s="2" t="s">
        <v>280</v>
      </c>
      <c r="AG512" s="2">
        <v>1</v>
      </c>
      <c r="AO512" s="2" t="s">
        <v>265</v>
      </c>
      <c r="AP512" s="2">
        <v>10</v>
      </c>
    </row>
    <row r="513" spans="1:42">
      <c r="A513" s="2">
        <v>594</v>
      </c>
      <c r="C513" s="2" t="s">
        <v>12</v>
      </c>
      <c r="D513" s="2">
        <v>46</v>
      </c>
      <c r="E513" s="2" t="s">
        <v>266</v>
      </c>
      <c r="F513" s="2" t="s">
        <v>415</v>
      </c>
      <c r="G513" s="2" t="s">
        <v>277</v>
      </c>
      <c r="I513" s="2">
        <v>22461220</v>
      </c>
      <c r="J513" s="2" t="s">
        <v>188</v>
      </c>
      <c r="K513" s="2" t="s">
        <v>108</v>
      </c>
      <c r="L513" s="2" t="s">
        <v>254</v>
      </c>
      <c r="M513" s="2" t="s">
        <v>312</v>
      </c>
      <c r="N513" s="2" t="s">
        <v>254</v>
      </c>
      <c r="O513" s="2" t="s">
        <v>256</v>
      </c>
      <c r="P513" s="2" t="s">
        <v>257</v>
      </c>
      <c r="Q513" s="2" t="s">
        <v>258</v>
      </c>
      <c r="R513" s="2" t="s">
        <v>259</v>
      </c>
      <c r="S513" s="2" t="s">
        <v>260</v>
      </c>
      <c r="X513" s="2" t="s">
        <v>275</v>
      </c>
      <c r="Y513" s="2" t="s">
        <v>304</v>
      </c>
      <c r="Z513" s="2" t="s">
        <v>270</v>
      </c>
      <c r="AA513" s="2" t="s">
        <v>269</v>
      </c>
      <c r="AC513" s="2">
        <v>1</v>
      </c>
      <c r="AO513" s="2" t="s">
        <v>323</v>
      </c>
      <c r="AP513" s="2" t="s">
        <v>290</v>
      </c>
    </row>
    <row r="514" spans="1:42">
      <c r="A514" s="2">
        <v>595</v>
      </c>
      <c r="C514" s="2" t="s">
        <v>11</v>
      </c>
      <c r="D514" s="2">
        <v>26</v>
      </c>
      <c r="E514" s="2" t="s">
        <v>250</v>
      </c>
      <c r="F514" s="2" t="s">
        <v>332</v>
      </c>
      <c r="G514" s="2" t="s">
        <v>252</v>
      </c>
      <c r="H514" s="2">
        <v>1</v>
      </c>
      <c r="I514" s="2" t="s">
        <v>610</v>
      </c>
      <c r="J514" s="2" t="s">
        <v>188</v>
      </c>
      <c r="K514" s="2" t="s">
        <v>66</v>
      </c>
      <c r="L514" s="2" t="s">
        <v>254</v>
      </c>
      <c r="M514" s="2" t="s">
        <v>327</v>
      </c>
      <c r="N514" s="2" t="s">
        <v>254</v>
      </c>
      <c r="O514" s="2" t="s">
        <v>256</v>
      </c>
      <c r="P514" s="2" t="s">
        <v>257</v>
      </c>
      <c r="Q514" s="2" t="s">
        <v>258</v>
      </c>
      <c r="R514" s="2" t="s">
        <v>259</v>
      </c>
      <c r="S514" s="2" t="s">
        <v>260</v>
      </c>
      <c r="X514" s="2" t="s">
        <v>296</v>
      </c>
      <c r="Y514" s="2" t="s">
        <v>288</v>
      </c>
      <c r="Z514" s="2" t="s">
        <v>298</v>
      </c>
      <c r="AA514" s="2" t="s">
        <v>269</v>
      </c>
      <c r="AB514" s="2">
        <v>1</v>
      </c>
      <c r="AO514" s="2" t="s">
        <v>265</v>
      </c>
      <c r="AP514" s="2" t="s">
        <v>290</v>
      </c>
    </row>
    <row r="515" spans="1:42">
      <c r="A515" s="2">
        <v>596</v>
      </c>
      <c r="C515" s="2" t="s">
        <v>12</v>
      </c>
      <c r="D515" s="2">
        <v>61</v>
      </c>
      <c r="E515" s="2" t="s">
        <v>250</v>
      </c>
      <c r="F515" s="2" t="s">
        <v>332</v>
      </c>
      <c r="G515" s="2" t="s">
        <v>252</v>
      </c>
      <c r="H515" s="2">
        <v>1</v>
      </c>
      <c r="I515" s="2">
        <v>22261003</v>
      </c>
      <c r="J515" s="2" t="s">
        <v>188</v>
      </c>
      <c r="K515" s="2" t="s">
        <v>100</v>
      </c>
      <c r="L515" s="2" t="s">
        <v>254</v>
      </c>
      <c r="M515" s="2" t="s">
        <v>312</v>
      </c>
      <c r="N515" s="2" t="s">
        <v>254</v>
      </c>
      <c r="P515" s="2" t="s">
        <v>257</v>
      </c>
      <c r="R515" s="2" t="s">
        <v>259</v>
      </c>
      <c r="X515" s="2" t="s">
        <v>275</v>
      </c>
      <c r="Y515" s="2" t="s">
        <v>288</v>
      </c>
      <c r="Z515" s="2" t="s">
        <v>301</v>
      </c>
      <c r="AA515" s="2" t="s">
        <v>269</v>
      </c>
      <c r="AB515" s="2">
        <v>1</v>
      </c>
      <c r="AO515" s="2" t="s">
        <v>323</v>
      </c>
      <c r="AP515" s="2" t="s">
        <v>290</v>
      </c>
    </row>
    <row r="516" spans="1:42">
      <c r="A516" s="2">
        <v>597</v>
      </c>
      <c r="C516" s="2" t="s">
        <v>7</v>
      </c>
      <c r="D516" s="2">
        <v>30</v>
      </c>
      <c r="E516" s="2" t="s">
        <v>266</v>
      </c>
      <c r="F516" s="2" t="s">
        <v>251</v>
      </c>
      <c r="G516" s="2" t="s">
        <v>252</v>
      </c>
      <c r="H516" s="2">
        <v>1</v>
      </c>
      <c r="I516" s="2">
        <v>22795240</v>
      </c>
      <c r="J516" s="2" t="s">
        <v>188</v>
      </c>
      <c r="K516" s="2" t="s">
        <v>142</v>
      </c>
      <c r="L516" s="2" t="s">
        <v>254</v>
      </c>
      <c r="M516" s="2" t="s">
        <v>328</v>
      </c>
      <c r="N516" s="2" t="s">
        <v>254</v>
      </c>
      <c r="V516" s="2" t="s">
        <v>388</v>
      </c>
      <c r="X516" s="2" t="s">
        <v>275</v>
      </c>
      <c r="Y516" s="2" t="s">
        <v>274</v>
      </c>
      <c r="Z516" s="2" t="s">
        <v>341</v>
      </c>
      <c r="AA516" s="2" t="s">
        <v>274</v>
      </c>
      <c r="AB516" s="2">
        <v>1</v>
      </c>
      <c r="AG516" s="2">
        <v>1</v>
      </c>
      <c r="AO516" s="2" t="s">
        <v>271</v>
      </c>
      <c r="AP516" s="2">
        <v>20</v>
      </c>
    </row>
    <row r="517" spans="1:42">
      <c r="A517" s="2">
        <v>598</v>
      </c>
      <c r="C517" s="2" t="s">
        <v>12</v>
      </c>
      <c r="D517" s="2">
        <v>38</v>
      </c>
      <c r="E517" s="2" t="s">
        <v>250</v>
      </c>
      <c r="F517" s="2" t="s">
        <v>267</v>
      </c>
      <c r="G517" s="2" t="s">
        <v>277</v>
      </c>
      <c r="I517" s="2" t="s">
        <v>611</v>
      </c>
      <c r="J517" s="2" t="s">
        <v>188</v>
      </c>
      <c r="K517" s="2" t="s">
        <v>80</v>
      </c>
      <c r="L517" s="2" t="s">
        <v>254</v>
      </c>
      <c r="M517" s="2" t="s">
        <v>328</v>
      </c>
      <c r="N517" s="2" t="s">
        <v>254</v>
      </c>
      <c r="P517" s="2" t="s">
        <v>257</v>
      </c>
      <c r="R517" s="2" t="s">
        <v>259</v>
      </c>
      <c r="X517" s="2" t="s">
        <v>275</v>
      </c>
      <c r="Y517" s="2" t="s">
        <v>280</v>
      </c>
      <c r="Z517" s="2" t="s">
        <v>263</v>
      </c>
      <c r="AA517" s="2" t="s">
        <v>297</v>
      </c>
      <c r="AG517" s="2">
        <v>1</v>
      </c>
      <c r="AO517" s="2" t="s">
        <v>265</v>
      </c>
      <c r="AP517" s="2">
        <v>5</v>
      </c>
    </row>
    <row r="518" spans="1:42">
      <c r="A518" s="2">
        <v>599</v>
      </c>
      <c r="C518" s="2" t="s">
        <v>12</v>
      </c>
      <c r="D518" s="2">
        <v>28</v>
      </c>
      <c r="E518" s="2" t="s">
        <v>250</v>
      </c>
      <c r="F518" s="2" t="s">
        <v>251</v>
      </c>
      <c r="G518" s="2" t="s">
        <v>252</v>
      </c>
      <c r="H518" s="2">
        <v>1</v>
      </c>
      <c r="I518" s="2" t="s">
        <v>612</v>
      </c>
      <c r="J518" s="2" t="s">
        <v>188</v>
      </c>
      <c r="K518" s="2" t="s">
        <v>160</v>
      </c>
      <c r="L518" s="2" t="s">
        <v>254</v>
      </c>
      <c r="M518" s="2" t="s">
        <v>328</v>
      </c>
      <c r="N518" s="2" t="s">
        <v>254</v>
      </c>
      <c r="O518" s="2" t="s">
        <v>256</v>
      </c>
      <c r="P518" s="2" t="s">
        <v>257</v>
      </c>
      <c r="Q518" s="2" t="s">
        <v>258</v>
      </c>
      <c r="R518" s="2" t="s">
        <v>259</v>
      </c>
      <c r="X518" s="2" t="s">
        <v>275</v>
      </c>
      <c r="Y518" s="2" t="s">
        <v>280</v>
      </c>
      <c r="Z518" s="2" t="s">
        <v>316</v>
      </c>
      <c r="AA518" s="2" t="s">
        <v>280</v>
      </c>
      <c r="AB518" s="2">
        <v>1</v>
      </c>
      <c r="AC518" s="2">
        <v>1</v>
      </c>
      <c r="AG518" s="2">
        <v>1</v>
      </c>
      <c r="AO518" s="2" t="s">
        <v>265</v>
      </c>
      <c r="AP518" s="2">
        <v>20</v>
      </c>
    </row>
    <row r="519" spans="1:42">
      <c r="A519" s="2">
        <v>600</v>
      </c>
      <c r="C519" s="2" t="s">
        <v>12</v>
      </c>
      <c r="D519" s="2">
        <v>38</v>
      </c>
      <c r="E519" s="2" t="s">
        <v>250</v>
      </c>
      <c r="F519" s="2" t="s">
        <v>397</v>
      </c>
      <c r="G519" s="2" t="s">
        <v>252</v>
      </c>
      <c r="H519" s="2">
        <v>2</v>
      </c>
      <c r="I519" s="2" t="s">
        <v>613</v>
      </c>
      <c r="J519" s="2" t="s">
        <v>188</v>
      </c>
      <c r="K519" s="2" t="s">
        <v>64</v>
      </c>
      <c r="L519" s="2" t="s">
        <v>254</v>
      </c>
      <c r="M519" s="2" t="s">
        <v>328</v>
      </c>
      <c r="N519" s="2" t="s">
        <v>254</v>
      </c>
      <c r="O519" s="2" t="s">
        <v>256</v>
      </c>
      <c r="P519" s="2" t="s">
        <v>257</v>
      </c>
      <c r="Q519" s="2" t="s">
        <v>258</v>
      </c>
      <c r="R519" s="2" t="s">
        <v>259</v>
      </c>
      <c r="S519" s="2" t="s">
        <v>260</v>
      </c>
      <c r="X519" s="2" t="s">
        <v>268</v>
      </c>
      <c r="Y519" s="2" t="s">
        <v>304</v>
      </c>
      <c r="Z519" s="2" t="s">
        <v>270</v>
      </c>
      <c r="AA519" s="2" t="s">
        <v>304</v>
      </c>
      <c r="AD519" s="2">
        <v>1</v>
      </c>
      <c r="AO519" s="2" t="s">
        <v>318</v>
      </c>
      <c r="AP519" s="2" t="s">
        <v>290</v>
      </c>
    </row>
    <row r="520" spans="1:42">
      <c r="A520" s="2">
        <v>601</v>
      </c>
      <c r="C520" s="2" t="s">
        <v>12</v>
      </c>
      <c r="D520" s="2">
        <v>44</v>
      </c>
      <c r="E520" s="2" t="s">
        <v>250</v>
      </c>
      <c r="F520" s="2" t="s">
        <v>336</v>
      </c>
      <c r="G520" s="2" t="s">
        <v>252</v>
      </c>
      <c r="H520" s="2">
        <v>2</v>
      </c>
      <c r="I520" s="2" t="s">
        <v>614</v>
      </c>
      <c r="J520" s="2" t="s">
        <v>188</v>
      </c>
      <c r="K520" s="2" t="s">
        <v>158</v>
      </c>
      <c r="L520" s="2" t="s">
        <v>254</v>
      </c>
      <c r="M520" s="2" t="s">
        <v>303</v>
      </c>
      <c r="N520" s="2" t="s">
        <v>254</v>
      </c>
      <c r="O520" s="2" t="s">
        <v>256</v>
      </c>
      <c r="P520" s="2" t="s">
        <v>257</v>
      </c>
      <c r="Q520" s="2" t="s">
        <v>258</v>
      </c>
      <c r="R520" s="2" t="s">
        <v>259</v>
      </c>
      <c r="S520" s="2" t="s">
        <v>260</v>
      </c>
      <c r="X520" s="2" t="s">
        <v>261</v>
      </c>
      <c r="Y520" s="2" t="s">
        <v>297</v>
      </c>
      <c r="Z520" s="2" t="s">
        <v>298</v>
      </c>
      <c r="AA520" s="2" t="s">
        <v>281</v>
      </c>
      <c r="AB520" s="2">
        <v>1</v>
      </c>
      <c r="AO520" s="2" t="s">
        <v>276</v>
      </c>
      <c r="AP520" s="2">
        <v>5</v>
      </c>
    </row>
    <row r="521" spans="1:42">
      <c r="A521" s="2">
        <v>602</v>
      </c>
      <c r="C521" s="2" t="s">
        <v>12</v>
      </c>
      <c r="D521" s="2">
        <v>58</v>
      </c>
      <c r="E521" s="2" t="s">
        <v>266</v>
      </c>
      <c r="F521" s="2" t="s">
        <v>339</v>
      </c>
      <c r="G521" s="2" t="s">
        <v>252</v>
      </c>
      <c r="H521" s="2">
        <v>2</v>
      </c>
      <c r="I521" s="2">
        <v>22040041</v>
      </c>
      <c r="J521" s="2" t="s">
        <v>188</v>
      </c>
      <c r="K521" s="2" t="s">
        <v>80</v>
      </c>
      <c r="L521" s="2" t="s">
        <v>254</v>
      </c>
      <c r="M521" s="2" t="s">
        <v>255</v>
      </c>
      <c r="N521" s="2" t="s">
        <v>254</v>
      </c>
      <c r="O521" s="2" t="s">
        <v>256</v>
      </c>
      <c r="P521" s="2" t="s">
        <v>257</v>
      </c>
      <c r="Q521" s="2" t="s">
        <v>258</v>
      </c>
      <c r="R521" s="2" t="s">
        <v>259</v>
      </c>
      <c r="S521" s="2" t="s">
        <v>260</v>
      </c>
      <c r="X521" s="2" t="s">
        <v>296</v>
      </c>
      <c r="Y521" s="2" t="s">
        <v>293</v>
      </c>
      <c r="Z521" s="2" t="s">
        <v>285</v>
      </c>
      <c r="AA521" s="2" t="s">
        <v>262</v>
      </c>
      <c r="AB521" s="2">
        <v>1</v>
      </c>
      <c r="AO521" s="2" t="s">
        <v>323</v>
      </c>
      <c r="AP521" s="2" t="s">
        <v>272</v>
      </c>
    </row>
    <row r="522" spans="1:42">
      <c r="A522" s="2">
        <v>603</v>
      </c>
      <c r="B522" s="2">
        <v>22775</v>
      </c>
      <c r="C522" s="2" t="s">
        <v>5</v>
      </c>
      <c r="D522" s="2">
        <v>30</v>
      </c>
      <c r="E522" s="2" t="s">
        <v>250</v>
      </c>
      <c r="F522" s="2" t="s">
        <v>336</v>
      </c>
      <c r="G522" s="2" t="s">
        <v>252</v>
      </c>
      <c r="H522" s="2">
        <v>2</v>
      </c>
      <c r="I522" s="2" t="s">
        <v>615</v>
      </c>
      <c r="J522" s="2" t="s">
        <v>188</v>
      </c>
      <c r="K522" s="2" t="s">
        <v>58</v>
      </c>
      <c r="L522" s="2" t="s">
        <v>254</v>
      </c>
      <c r="M522" s="2" t="s">
        <v>328</v>
      </c>
      <c r="N522" s="2" t="s">
        <v>254</v>
      </c>
      <c r="O522" s="2" t="s">
        <v>256</v>
      </c>
      <c r="Q522" s="2" t="s">
        <v>258</v>
      </c>
      <c r="S522" s="2" t="s">
        <v>260</v>
      </c>
      <c r="X522" s="2" t="s">
        <v>268</v>
      </c>
      <c r="Y522" s="2" t="s">
        <v>281</v>
      </c>
      <c r="Z522" s="2" t="s">
        <v>270</v>
      </c>
      <c r="AA522" s="2" t="s">
        <v>351</v>
      </c>
      <c r="AB522" s="2">
        <v>1</v>
      </c>
      <c r="AC522" s="2">
        <v>1</v>
      </c>
      <c r="AO522" s="2" t="s">
        <v>282</v>
      </c>
      <c r="AP522" s="2">
        <v>10</v>
      </c>
    </row>
    <row r="523" spans="1:42">
      <c r="A523" s="2">
        <v>604</v>
      </c>
      <c r="C523" s="2" t="s">
        <v>12</v>
      </c>
      <c r="D523" s="2">
        <v>51</v>
      </c>
      <c r="E523" s="2" t="s">
        <v>266</v>
      </c>
      <c r="F523" s="2" t="s">
        <v>332</v>
      </c>
      <c r="G523" s="2" t="s">
        <v>252</v>
      </c>
      <c r="H523" s="2">
        <v>1</v>
      </c>
      <c r="I523" s="2">
        <v>22230</v>
      </c>
      <c r="J523" s="2" t="s">
        <v>188</v>
      </c>
      <c r="K523" s="2" t="s">
        <v>89</v>
      </c>
      <c r="L523" s="2" t="s">
        <v>254</v>
      </c>
      <c r="M523" s="2" t="s">
        <v>328</v>
      </c>
      <c r="N523" s="2" t="s">
        <v>254</v>
      </c>
      <c r="O523" s="2" t="s">
        <v>256</v>
      </c>
      <c r="P523" s="2" t="s">
        <v>257</v>
      </c>
      <c r="Q523" s="2" t="s">
        <v>258</v>
      </c>
      <c r="R523" s="2" t="s">
        <v>259</v>
      </c>
      <c r="S523" s="2" t="s">
        <v>260</v>
      </c>
      <c r="X523" s="2" t="s">
        <v>296</v>
      </c>
      <c r="Y523" s="2" t="s">
        <v>304</v>
      </c>
      <c r="Z523" s="2" t="s">
        <v>347</v>
      </c>
      <c r="AA523" s="2" t="s">
        <v>304</v>
      </c>
      <c r="AB523" s="2">
        <v>1</v>
      </c>
      <c r="AO523" s="2" t="s">
        <v>289</v>
      </c>
      <c r="AP523" s="2">
        <v>30</v>
      </c>
    </row>
    <row r="524" spans="1:42">
      <c r="A524" s="2">
        <v>605</v>
      </c>
      <c r="C524" s="2" t="s">
        <v>5</v>
      </c>
      <c r="D524" s="2">
        <v>31</v>
      </c>
      <c r="E524" s="2" t="s">
        <v>250</v>
      </c>
      <c r="F524" s="2" t="s">
        <v>336</v>
      </c>
      <c r="G524" s="2" t="s">
        <v>252</v>
      </c>
      <c r="H524" s="2">
        <v>0</v>
      </c>
      <c r="I524" s="2">
        <v>22270012</v>
      </c>
      <c r="J524" s="2" t="s">
        <v>188</v>
      </c>
      <c r="K524" s="2" t="s">
        <v>64</v>
      </c>
      <c r="L524" s="2" t="s">
        <v>254</v>
      </c>
      <c r="M524" s="2" t="s">
        <v>358</v>
      </c>
      <c r="N524" s="2" t="s">
        <v>254</v>
      </c>
      <c r="O524" s="2" t="s">
        <v>256</v>
      </c>
      <c r="P524" s="2" t="s">
        <v>257</v>
      </c>
      <c r="Q524" s="2" t="s">
        <v>258</v>
      </c>
      <c r="R524" s="2" t="s">
        <v>259</v>
      </c>
      <c r="S524" s="2" t="s">
        <v>260</v>
      </c>
      <c r="X524" s="2" t="s">
        <v>275</v>
      </c>
      <c r="Y524" s="2" t="s">
        <v>304</v>
      </c>
      <c r="Z524" s="2" t="s">
        <v>270</v>
      </c>
      <c r="AA524" s="2" t="s">
        <v>304</v>
      </c>
      <c r="AG524" s="2">
        <v>1</v>
      </c>
      <c r="AO524" s="2" t="s">
        <v>374</v>
      </c>
      <c r="AP524" s="2">
        <v>10</v>
      </c>
    </row>
    <row r="525" spans="1:42">
      <c r="A525" s="2">
        <v>606</v>
      </c>
      <c r="C525" s="2" t="s">
        <v>12</v>
      </c>
      <c r="D525" s="2">
        <v>44</v>
      </c>
      <c r="E525" s="2" t="s">
        <v>266</v>
      </c>
      <c r="F525" s="2" t="s">
        <v>267</v>
      </c>
      <c r="G525" s="2" t="s">
        <v>252</v>
      </c>
      <c r="H525" s="2">
        <v>1</v>
      </c>
      <c r="I525" s="2" t="s">
        <v>616</v>
      </c>
      <c r="J525" s="2" t="s">
        <v>188</v>
      </c>
      <c r="K525" s="2" t="s">
        <v>80</v>
      </c>
      <c r="L525" s="2" t="s">
        <v>254</v>
      </c>
      <c r="M525" s="2" t="s">
        <v>328</v>
      </c>
      <c r="N525" s="2" t="s">
        <v>254</v>
      </c>
      <c r="O525" s="2" t="s">
        <v>256</v>
      </c>
      <c r="P525" s="2" t="s">
        <v>257</v>
      </c>
      <c r="Q525" s="2" t="s">
        <v>258</v>
      </c>
      <c r="R525" s="2" t="s">
        <v>259</v>
      </c>
      <c r="X525" s="2" t="s">
        <v>268</v>
      </c>
      <c r="Y525" s="2" t="s">
        <v>269</v>
      </c>
      <c r="Z525" s="2" t="s">
        <v>270</v>
      </c>
      <c r="AA525" s="2" t="s">
        <v>269</v>
      </c>
      <c r="AB525" s="2">
        <v>1</v>
      </c>
      <c r="AO525" s="2" t="s">
        <v>265</v>
      </c>
      <c r="AP525" s="2" t="s">
        <v>290</v>
      </c>
    </row>
    <row r="526" spans="1:42">
      <c r="A526" s="2">
        <v>607</v>
      </c>
      <c r="C526" s="2" t="s">
        <v>6</v>
      </c>
      <c r="D526" s="2">
        <v>30</v>
      </c>
      <c r="E526" s="2" t="s">
        <v>266</v>
      </c>
      <c r="F526" s="2" t="s">
        <v>279</v>
      </c>
      <c r="G526" s="2" t="s">
        <v>252</v>
      </c>
      <c r="H526" s="2">
        <v>0</v>
      </c>
      <c r="I526" s="2" t="s">
        <v>617</v>
      </c>
      <c r="J526" s="2" t="s">
        <v>188</v>
      </c>
      <c r="K526" s="2" t="s">
        <v>58</v>
      </c>
      <c r="L526" s="2" t="s">
        <v>254</v>
      </c>
      <c r="M526" s="2" t="s">
        <v>328</v>
      </c>
      <c r="N526" s="2" t="s">
        <v>254</v>
      </c>
      <c r="O526" s="2" t="s">
        <v>256</v>
      </c>
      <c r="P526" s="2" t="s">
        <v>257</v>
      </c>
      <c r="Q526" s="2" t="s">
        <v>258</v>
      </c>
      <c r="R526" s="2" t="s">
        <v>259</v>
      </c>
      <c r="S526" s="2" t="s">
        <v>260</v>
      </c>
      <c r="X526" s="2" t="s">
        <v>268</v>
      </c>
      <c r="Y526" s="2" t="s">
        <v>280</v>
      </c>
      <c r="Z526" s="2" t="s">
        <v>270</v>
      </c>
      <c r="AA526" s="2" t="s">
        <v>280</v>
      </c>
      <c r="AC526" s="2">
        <v>1</v>
      </c>
      <c r="AG526" s="2">
        <v>1</v>
      </c>
      <c r="AO526" s="2" t="s">
        <v>265</v>
      </c>
      <c r="AP526" s="2">
        <v>15</v>
      </c>
    </row>
    <row r="527" spans="1:42">
      <c r="A527" s="2">
        <v>608</v>
      </c>
      <c r="B527" s="2" t="s">
        <v>618</v>
      </c>
      <c r="C527" s="2" t="s">
        <v>12</v>
      </c>
      <c r="D527" s="2">
        <v>44</v>
      </c>
      <c r="E527" s="2" t="s">
        <v>266</v>
      </c>
      <c r="F527" s="2" t="s">
        <v>379</v>
      </c>
      <c r="G527" s="2" t="s">
        <v>252</v>
      </c>
      <c r="H527" s="2">
        <v>1</v>
      </c>
      <c r="I527" s="2">
        <v>24220211</v>
      </c>
      <c r="J527" s="2" t="s">
        <v>178</v>
      </c>
      <c r="L527" s="2" t="s">
        <v>254</v>
      </c>
      <c r="M527" s="2" t="s">
        <v>328</v>
      </c>
      <c r="N527" s="2" t="s">
        <v>254</v>
      </c>
      <c r="O527" s="2" t="s">
        <v>256</v>
      </c>
      <c r="Q527" s="2" t="s">
        <v>258</v>
      </c>
      <c r="S527" s="2" t="s">
        <v>260</v>
      </c>
      <c r="X527" s="2" t="s">
        <v>275</v>
      </c>
      <c r="Y527" s="2" t="s">
        <v>280</v>
      </c>
      <c r="Z527" s="2" t="s">
        <v>270</v>
      </c>
      <c r="AA527" s="2" t="s">
        <v>262</v>
      </c>
      <c r="AB527" s="2">
        <v>1</v>
      </c>
      <c r="AO527" s="2" t="s">
        <v>265</v>
      </c>
      <c r="AP527" s="2">
        <v>5</v>
      </c>
    </row>
    <row r="528" spans="1:42">
      <c r="A528" s="2">
        <v>609</v>
      </c>
      <c r="C528" s="2" t="s">
        <v>5</v>
      </c>
      <c r="D528" s="2">
        <v>27</v>
      </c>
      <c r="E528" s="2" t="s">
        <v>266</v>
      </c>
      <c r="F528" s="2" t="s">
        <v>336</v>
      </c>
      <c r="G528" s="2" t="s">
        <v>252</v>
      </c>
      <c r="H528" s="2">
        <v>1</v>
      </c>
      <c r="I528" s="2">
        <v>21230760</v>
      </c>
      <c r="J528" s="2" t="s">
        <v>188</v>
      </c>
      <c r="K528" s="2" t="s">
        <v>174</v>
      </c>
      <c r="L528" s="2" t="s">
        <v>254</v>
      </c>
      <c r="M528" s="2" t="s">
        <v>328</v>
      </c>
      <c r="N528" s="2" t="s">
        <v>254</v>
      </c>
      <c r="O528" s="2" t="s">
        <v>256</v>
      </c>
      <c r="P528" s="2" t="s">
        <v>257</v>
      </c>
      <c r="Q528" s="2" t="s">
        <v>258</v>
      </c>
      <c r="R528" s="2" t="s">
        <v>259</v>
      </c>
      <c r="S528" s="2" t="s">
        <v>260</v>
      </c>
      <c r="X528" s="2" t="s">
        <v>261</v>
      </c>
      <c r="Y528" s="2" t="s">
        <v>304</v>
      </c>
      <c r="Z528" s="2" t="s">
        <v>263</v>
      </c>
      <c r="AA528" s="2" t="s">
        <v>269</v>
      </c>
      <c r="AB528" s="2">
        <v>1</v>
      </c>
      <c r="AO528" s="2" t="s">
        <v>323</v>
      </c>
      <c r="AP528" s="2" t="s">
        <v>290</v>
      </c>
    </row>
    <row r="529" spans="1:42">
      <c r="A529" s="2">
        <v>611</v>
      </c>
      <c r="C529" s="2" t="s">
        <v>5</v>
      </c>
      <c r="D529" s="2">
        <v>33</v>
      </c>
      <c r="E529" s="2" t="s">
        <v>250</v>
      </c>
      <c r="F529" s="2" t="s">
        <v>308</v>
      </c>
      <c r="G529" s="2" t="s">
        <v>277</v>
      </c>
      <c r="I529" s="2">
        <v>20551230</v>
      </c>
      <c r="J529" s="2" t="s">
        <v>188</v>
      </c>
      <c r="K529" s="2" t="s">
        <v>170</v>
      </c>
      <c r="L529" s="2" t="s">
        <v>254</v>
      </c>
      <c r="M529" s="2" t="s">
        <v>328</v>
      </c>
      <c r="N529" s="2" t="s">
        <v>254</v>
      </c>
      <c r="O529" s="2" t="s">
        <v>256</v>
      </c>
      <c r="P529" s="2" t="s">
        <v>257</v>
      </c>
      <c r="Q529" s="2" t="s">
        <v>258</v>
      </c>
      <c r="R529" s="2" t="s">
        <v>259</v>
      </c>
      <c r="S529" s="2" t="s">
        <v>260</v>
      </c>
      <c r="X529" s="2" t="s">
        <v>268</v>
      </c>
      <c r="Y529" s="2" t="s">
        <v>262</v>
      </c>
      <c r="Z529" s="2" t="s">
        <v>270</v>
      </c>
      <c r="AA529" s="2" t="s">
        <v>262</v>
      </c>
      <c r="AG529" s="2">
        <v>1</v>
      </c>
      <c r="AO529" s="2" t="s">
        <v>289</v>
      </c>
      <c r="AP529" s="2">
        <v>20</v>
      </c>
    </row>
    <row r="530" spans="1:42">
      <c r="A530" s="2">
        <v>612</v>
      </c>
      <c r="C530" s="2" t="s">
        <v>6</v>
      </c>
      <c r="D530" s="2">
        <v>25</v>
      </c>
      <c r="E530" s="2" t="s">
        <v>266</v>
      </c>
      <c r="F530" s="2" t="s">
        <v>305</v>
      </c>
      <c r="G530" s="2" t="s">
        <v>252</v>
      </c>
      <c r="H530" s="2">
        <v>2</v>
      </c>
      <c r="I530" s="2">
        <v>22281080</v>
      </c>
      <c r="J530" s="2" t="s">
        <v>188</v>
      </c>
      <c r="K530" s="2" t="s">
        <v>64</v>
      </c>
      <c r="L530" s="2" t="s">
        <v>254</v>
      </c>
      <c r="M530" s="2" t="s">
        <v>328</v>
      </c>
      <c r="N530" s="2" t="s">
        <v>254</v>
      </c>
      <c r="V530" s="2" t="s">
        <v>388</v>
      </c>
      <c r="X530" s="2" t="s">
        <v>261</v>
      </c>
      <c r="Y530" s="2" t="s">
        <v>269</v>
      </c>
      <c r="Z530" s="2" t="s">
        <v>270</v>
      </c>
      <c r="AA530" s="2" t="s">
        <v>269</v>
      </c>
      <c r="AB530" s="2">
        <v>1</v>
      </c>
      <c r="AO530" s="2" t="s">
        <v>294</v>
      </c>
      <c r="AP530" s="2">
        <v>5</v>
      </c>
    </row>
    <row r="531" spans="1:42">
      <c r="A531" s="2">
        <v>614</v>
      </c>
      <c r="C531" s="2" t="s">
        <v>6</v>
      </c>
      <c r="D531" s="2">
        <v>23</v>
      </c>
      <c r="E531" s="2" t="s">
        <v>250</v>
      </c>
      <c r="F531" s="2" t="s">
        <v>279</v>
      </c>
      <c r="G531" s="2" t="s">
        <v>252</v>
      </c>
      <c r="H531" s="2">
        <v>0</v>
      </c>
      <c r="I531" s="2" t="s">
        <v>619</v>
      </c>
      <c r="J531" s="2" t="s">
        <v>188</v>
      </c>
      <c r="K531" s="2" t="s">
        <v>160</v>
      </c>
      <c r="L531" s="2" t="s">
        <v>254</v>
      </c>
      <c r="M531" s="2" t="s">
        <v>328</v>
      </c>
      <c r="N531" s="2" t="s">
        <v>254</v>
      </c>
      <c r="O531" s="2" t="s">
        <v>256</v>
      </c>
      <c r="P531" s="2" t="s">
        <v>257</v>
      </c>
      <c r="Q531" s="2" t="s">
        <v>258</v>
      </c>
      <c r="R531" s="2" t="s">
        <v>259</v>
      </c>
      <c r="S531" s="2" t="s">
        <v>260</v>
      </c>
      <c r="X531" s="2" t="s">
        <v>275</v>
      </c>
      <c r="Y531" s="2" t="s">
        <v>269</v>
      </c>
      <c r="Z531" s="2" t="s">
        <v>263</v>
      </c>
      <c r="AA531" s="2" t="s">
        <v>280</v>
      </c>
      <c r="AB531" s="2">
        <v>1</v>
      </c>
      <c r="AG531" s="2">
        <v>1</v>
      </c>
      <c r="AO531" s="2" t="s">
        <v>265</v>
      </c>
      <c r="AP531" s="2">
        <v>10</v>
      </c>
    </row>
    <row r="532" spans="1:42">
      <c r="A532" s="2">
        <v>615</v>
      </c>
      <c r="C532" s="2" t="s">
        <v>2</v>
      </c>
      <c r="D532" s="2">
        <v>27</v>
      </c>
      <c r="E532" s="2" t="s">
        <v>266</v>
      </c>
      <c r="F532" s="2" t="s">
        <v>267</v>
      </c>
      <c r="G532" s="2" t="s">
        <v>252</v>
      </c>
      <c r="H532" s="2">
        <v>0</v>
      </c>
      <c r="I532" s="2">
        <v>22211230</v>
      </c>
      <c r="J532" s="2" t="s">
        <v>188</v>
      </c>
      <c r="K532" s="2" t="s">
        <v>94</v>
      </c>
      <c r="L532" s="2" t="s">
        <v>254</v>
      </c>
      <c r="M532" s="2" t="s">
        <v>328</v>
      </c>
      <c r="N532" s="2" t="s">
        <v>19</v>
      </c>
      <c r="W532" s="2" t="s">
        <v>359</v>
      </c>
      <c r="X532" s="2" t="s">
        <v>296</v>
      </c>
      <c r="Y532" s="2" t="s">
        <v>281</v>
      </c>
      <c r="Z532" s="2" t="s">
        <v>285</v>
      </c>
      <c r="AA532" s="2" t="s">
        <v>281</v>
      </c>
      <c r="AB532" s="2">
        <v>1</v>
      </c>
      <c r="AC532" s="2">
        <v>1</v>
      </c>
      <c r="AJ532" s="2">
        <v>1</v>
      </c>
      <c r="AO532" s="2" t="s">
        <v>310</v>
      </c>
      <c r="AP532" s="2">
        <v>30</v>
      </c>
    </row>
    <row r="533" spans="1:42">
      <c r="A533" s="2">
        <v>616</v>
      </c>
      <c r="C533" s="2" t="s">
        <v>12</v>
      </c>
      <c r="D533" s="2">
        <v>55</v>
      </c>
      <c r="E533" s="2" t="s">
        <v>250</v>
      </c>
      <c r="F533" s="2" t="s">
        <v>371</v>
      </c>
      <c r="G533" s="2" t="s">
        <v>252</v>
      </c>
      <c r="H533" s="2">
        <v>2</v>
      </c>
      <c r="I533" s="2" t="s">
        <v>593</v>
      </c>
      <c r="J533" s="2" t="s">
        <v>188</v>
      </c>
      <c r="K533" s="2" t="s">
        <v>58</v>
      </c>
      <c r="L533" s="2" t="s">
        <v>254</v>
      </c>
      <c r="M533" s="2" t="s">
        <v>328</v>
      </c>
      <c r="N533" s="2" t="s">
        <v>254</v>
      </c>
      <c r="O533" s="2" t="s">
        <v>256</v>
      </c>
      <c r="P533" s="2" t="s">
        <v>257</v>
      </c>
      <c r="Q533" s="2" t="s">
        <v>258</v>
      </c>
      <c r="R533" s="2" t="s">
        <v>259</v>
      </c>
      <c r="S533" s="2" t="s">
        <v>260</v>
      </c>
      <c r="X533" s="2" t="s">
        <v>268</v>
      </c>
      <c r="Y533" s="2" t="s">
        <v>338</v>
      </c>
      <c r="Z533" s="2" t="s">
        <v>263</v>
      </c>
      <c r="AA533" s="2" t="s">
        <v>380</v>
      </c>
      <c r="AB533" s="2">
        <v>1</v>
      </c>
      <c r="AI533" s="2">
        <v>1</v>
      </c>
      <c r="AO533" s="2" t="s">
        <v>294</v>
      </c>
      <c r="AP533" s="2">
        <v>15</v>
      </c>
    </row>
    <row r="534" spans="1:42">
      <c r="A534" s="2">
        <v>617</v>
      </c>
      <c r="C534" s="2" t="s">
        <v>6</v>
      </c>
      <c r="D534" s="2">
        <v>23</v>
      </c>
      <c r="E534" s="2" t="s">
        <v>266</v>
      </c>
      <c r="F534" s="2" t="s">
        <v>283</v>
      </c>
      <c r="G534" s="2" t="s">
        <v>252</v>
      </c>
      <c r="H534" s="2">
        <v>1</v>
      </c>
      <c r="I534" s="2">
        <v>25550644</v>
      </c>
      <c r="J534" s="2" t="s">
        <v>183</v>
      </c>
      <c r="L534" s="2" t="s">
        <v>254</v>
      </c>
      <c r="M534" s="2" t="s">
        <v>328</v>
      </c>
      <c r="N534" s="2" t="s">
        <v>254</v>
      </c>
      <c r="O534" s="2" t="s">
        <v>256</v>
      </c>
      <c r="P534" s="2" t="s">
        <v>257</v>
      </c>
      <c r="Q534" s="2" t="s">
        <v>258</v>
      </c>
      <c r="X534" s="2" t="s">
        <v>296</v>
      </c>
      <c r="Y534" s="2" t="s">
        <v>281</v>
      </c>
      <c r="Z534" s="2" t="s">
        <v>341</v>
      </c>
      <c r="AA534" s="2" t="s">
        <v>281</v>
      </c>
      <c r="AG534" s="2">
        <v>1</v>
      </c>
      <c r="AH534" s="2">
        <v>1</v>
      </c>
      <c r="AO534" s="2" t="s">
        <v>282</v>
      </c>
      <c r="AP534" s="2">
        <v>25</v>
      </c>
    </row>
    <row r="535" spans="1:42">
      <c r="A535" s="2">
        <v>618</v>
      </c>
      <c r="C535" s="2" t="s">
        <v>5</v>
      </c>
      <c r="D535" s="2">
        <v>26</v>
      </c>
      <c r="E535" s="2" t="s">
        <v>250</v>
      </c>
      <c r="F535" s="2" t="s">
        <v>273</v>
      </c>
      <c r="G535" s="2" t="s">
        <v>277</v>
      </c>
      <c r="I535" s="2" t="s">
        <v>620</v>
      </c>
      <c r="J535" s="2" t="s">
        <v>188</v>
      </c>
      <c r="K535" s="2" t="s">
        <v>64</v>
      </c>
      <c r="L535" s="2" t="s">
        <v>254</v>
      </c>
      <c r="M535" s="2" t="s">
        <v>328</v>
      </c>
      <c r="N535" s="2" t="s">
        <v>254</v>
      </c>
      <c r="O535" s="2" t="s">
        <v>256</v>
      </c>
      <c r="P535" s="2" t="s">
        <v>257</v>
      </c>
      <c r="Q535" s="2" t="s">
        <v>258</v>
      </c>
      <c r="R535" s="2" t="s">
        <v>259</v>
      </c>
      <c r="S535" s="2" t="s">
        <v>260</v>
      </c>
      <c r="X535" s="2" t="s">
        <v>268</v>
      </c>
      <c r="Y535" s="2" t="s">
        <v>293</v>
      </c>
      <c r="Z535" s="2" t="s">
        <v>298</v>
      </c>
      <c r="AA535" s="2" t="s">
        <v>269</v>
      </c>
      <c r="AF535" s="2">
        <v>1</v>
      </c>
      <c r="AO535" s="2" t="s">
        <v>289</v>
      </c>
      <c r="AP535" s="2">
        <v>35</v>
      </c>
    </row>
    <row r="536" spans="1:42">
      <c r="A536" s="2">
        <v>619</v>
      </c>
      <c r="C536" s="2" t="s">
        <v>5</v>
      </c>
      <c r="D536" s="2">
        <v>30</v>
      </c>
      <c r="E536" s="2" t="s">
        <v>266</v>
      </c>
      <c r="F536" s="2" t="s">
        <v>267</v>
      </c>
      <c r="G536" s="2" t="s">
        <v>277</v>
      </c>
      <c r="I536" s="2">
        <v>20560000</v>
      </c>
      <c r="J536" s="2" t="s">
        <v>188</v>
      </c>
      <c r="K536" s="2" t="s">
        <v>170</v>
      </c>
      <c r="L536" s="2" t="s">
        <v>254</v>
      </c>
      <c r="M536" s="2" t="s">
        <v>328</v>
      </c>
      <c r="N536" s="2" t="s">
        <v>254</v>
      </c>
      <c r="Q536" s="2" t="s">
        <v>258</v>
      </c>
      <c r="R536" s="2" t="s">
        <v>259</v>
      </c>
      <c r="X536" s="2" t="s">
        <v>302</v>
      </c>
      <c r="Y536" s="2" t="s">
        <v>281</v>
      </c>
      <c r="Z536" s="2" t="s">
        <v>298</v>
      </c>
      <c r="AA536" s="2" t="s">
        <v>264</v>
      </c>
      <c r="AG536" s="2">
        <v>1</v>
      </c>
      <c r="AO536" s="2" t="s">
        <v>265</v>
      </c>
      <c r="AP536" s="2">
        <v>20</v>
      </c>
    </row>
    <row r="537" spans="1:42">
      <c r="A537" s="2">
        <v>620</v>
      </c>
      <c r="C537" s="2" t="s">
        <v>8</v>
      </c>
      <c r="D537" s="2">
        <v>48</v>
      </c>
      <c r="E537" s="2" t="s">
        <v>266</v>
      </c>
      <c r="F537" s="2" t="s">
        <v>283</v>
      </c>
      <c r="G537" s="2" t="s">
        <v>252</v>
      </c>
      <c r="H537" s="2">
        <v>0</v>
      </c>
      <c r="I537" s="2" t="s">
        <v>621</v>
      </c>
      <c r="J537" s="2" t="s">
        <v>178</v>
      </c>
      <c r="L537" s="2" t="s">
        <v>254</v>
      </c>
      <c r="M537" s="2" t="s">
        <v>255</v>
      </c>
      <c r="N537" s="2" t="s">
        <v>254</v>
      </c>
      <c r="O537" s="2" t="s">
        <v>256</v>
      </c>
      <c r="P537" s="2" t="s">
        <v>257</v>
      </c>
      <c r="Q537" s="2" t="s">
        <v>258</v>
      </c>
      <c r="R537" s="2" t="s">
        <v>259</v>
      </c>
      <c r="S537" s="2" t="s">
        <v>260</v>
      </c>
      <c r="X537" s="2" t="s">
        <v>268</v>
      </c>
      <c r="Y537" s="2" t="s">
        <v>314</v>
      </c>
      <c r="Z537" s="2" t="s">
        <v>263</v>
      </c>
      <c r="AA537" s="2" t="s">
        <v>314</v>
      </c>
      <c r="AF537" s="2">
        <v>1</v>
      </c>
      <c r="AO537" s="2" t="s">
        <v>276</v>
      </c>
      <c r="AP537" s="2">
        <v>5</v>
      </c>
    </row>
    <row r="538" spans="1:42">
      <c r="A538" s="2">
        <v>621</v>
      </c>
      <c r="C538" s="2" t="s">
        <v>11</v>
      </c>
      <c r="D538" s="2">
        <v>27</v>
      </c>
      <c r="E538" s="2" t="s">
        <v>266</v>
      </c>
      <c r="F538" s="2" t="s">
        <v>336</v>
      </c>
      <c r="G538" s="2" t="s">
        <v>252</v>
      </c>
      <c r="H538" s="2">
        <v>1</v>
      </c>
      <c r="I538" s="2" t="s">
        <v>622</v>
      </c>
      <c r="J538" s="2" t="s">
        <v>188</v>
      </c>
      <c r="K538" s="2" t="s">
        <v>176</v>
      </c>
      <c r="L538" s="2" t="s">
        <v>254</v>
      </c>
      <c r="M538" s="2" t="s">
        <v>328</v>
      </c>
      <c r="N538" s="2" t="s">
        <v>254</v>
      </c>
      <c r="O538" s="2" t="s">
        <v>256</v>
      </c>
      <c r="P538" s="2" t="s">
        <v>257</v>
      </c>
      <c r="Q538" s="2" t="s">
        <v>258</v>
      </c>
      <c r="R538" s="2" t="s">
        <v>259</v>
      </c>
      <c r="S538" s="2" t="s">
        <v>260</v>
      </c>
      <c r="X538" s="2" t="s">
        <v>261</v>
      </c>
      <c r="Y538" s="2" t="s">
        <v>304</v>
      </c>
      <c r="Z538" s="2" t="s">
        <v>263</v>
      </c>
      <c r="AA538" s="2" t="s">
        <v>293</v>
      </c>
      <c r="AG538" s="2">
        <v>1</v>
      </c>
      <c r="AO538" s="2" t="s">
        <v>265</v>
      </c>
      <c r="AP538" s="2">
        <v>20</v>
      </c>
    </row>
    <row r="539" spans="1:42">
      <c r="A539" s="2">
        <v>622</v>
      </c>
      <c r="C539" s="2" t="s">
        <v>5</v>
      </c>
      <c r="D539" s="2">
        <v>28</v>
      </c>
      <c r="E539" s="2" t="s">
        <v>250</v>
      </c>
      <c r="F539" s="2" t="s">
        <v>279</v>
      </c>
      <c r="G539" s="2" t="s">
        <v>252</v>
      </c>
      <c r="H539" s="2">
        <v>0</v>
      </c>
      <c r="I539" s="2" t="s">
        <v>410</v>
      </c>
      <c r="J539" s="2" t="s">
        <v>188</v>
      </c>
      <c r="K539" s="2" t="s">
        <v>80</v>
      </c>
      <c r="L539" s="2" t="s">
        <v>254</v>
      </c>
      <c r="M539" s="2" t="s">
        <v>328</v>
      </c>
      <c r="N539" s="2" t="s">
        <v>254</v>
      </c>
      <c r="O539" s="2" t="s">
        <v>256</v>
      </c>
      <c r="P539" s="2" t="s">
        <v>257</v>
      </c>
      <c r="Q539" s="2" t="s">
        <v>258</v>
      </c>
      <c r="R539" s="2" t="s">
        <v>259</v>
      </c>
      <c r="S539" s="2" t="s">
        <v>260</v>
      </c>
      <c r="X539" s="2" t="s">
        <v>268</v>
      </c>
      <c r="Y539" s="2" t="s">
        <v>293</v>
      </c>
      <c r="Z539" s="2" t="s">
        <v>263</v>
      </c>
      <c r="AA539" s="2" t="s">
        <v>297</v>
      </c>
      <c r="AF539" s="2">
        <v>1</v>
      </c>
      <c r="AO539" s="2" t="s">
        <v>265</v>
      </c>
      <c r="AP539" s="2">
        <v>15</v>
      </c>
    </row>
    <row r="540" spans="1:42">
      <c r="A540" s="2">
        <v>623</v>
      </c>
      <c r="C540" s="2" t="s">
        <v>12</v>
      </c>
      <c r="D540" s="2">
        <v>52</v>
      </c>
      <c r="E540" s="2" t="s">
        <v>250</v>
      </c>
      <c r="F540" s="2" t="s">
        <v>295</v>
      </c>
      <c r="G540" s="2" t="s">
        <v>252</v>
      </c>
      <c r="H540" s="2">
        <v>1</v>
      </c>
      <c r="I540" s="2" t="s">
        <v>623</v>
      </c>
      <c r="J540" s="2" t="s">
        <v>188</v>
      </c>
      <c r="K540" s="2" t="s">
        <v>58</v>
      </c>
      <c r="L540" s="2" t="s">
        <v>254</v>
      </c>
      <c r="M540" s="2" t="s">
        <v>328</v>
      </c>
      <c r="N540" s="2" t="s">
        <v>254</v>
      </c>
      <c r="O540" s="2" t="s">
        <v>256</v>
      </c>
      <c r="Q540" s="2" t="s">
        <v>258</v>
      </c>
      <c r="R540" s="2" t="s">
        <v>259</v>
      </c>
      <c r="X540" s="2" t="s">
        <v>261</v>
      </c>
      <c r="Y540" s="2" t="s">
        <v>293</v>
      </c>
      <c r="Z540" s="2" t="s">
        <v>285</v>
      </c>
      <c r="AA540" s="2" t="s">
        <v>262</v>
      </c>
      <c r="AB540" s="2">
        <v>1</v>
      </c>
      <c r="AO540" s="2" t="s">
        <v>276</v>
      </c>
      <c r="AP540" s="2" t="s">
        <v>290</v>
      </c>
    </row>
    <row r="541" spans="1:42">
      <c r="A541" s="2">
        <v>624</v>
      </c>
      <c r="C541" s="2" t="s">
        <v>8</v>
      </c>
      <c r="D541" s="2">
        <v>36</v>
      </c>
      <c r="E541" s="2" t="s">
        <v>250</v>
      </c>
      <c r="F541" s="2" t="s">
        <v>283</v>
      </c>
      <c r="G541" s="2" t="s">
        <v>252</v>
      </c>
      <c r="H541" s="2">
        <v>1</v>
      </c>
      <c r="I541" s="2">
        <v>20771002</v>
      </c>
      <c r="J541" s="2" t="s">
        <v>188</v>
      </c>
      <c r="K541" s="2" t="s">
        <v>134</v>
      </c>
      <c r="L541" s="2" t="s">
        <v>254</v>
      </c>
      <c r="M541" s="2" t="s">
        <v>327</v>
      </c>
      <c r="N541" s="2" t="s">
        <v>254</v>
      </c>
      <c r="O541" s="2" t="s">
        <v>256</v>
      </c>
      <c r="P541" s="2" t="s">
        <v>257</v>
      </c>
      <c r="Q541" s="2" t="s">
        <v>258</v>
      </c>
      <c r="R541" s="2" t="s">
        <v>259</v>
      </c>
      <c r="S541" s="2" t="s">
        <v>260</v>
      </c>
      <c r="X541" s="2" t="s">
        <v>268</v>
      </c>
      <c r="Y541" s="2" t="s">
        <v>293</v>
      </c>
      <c r="Z541" s="2" t="s">
        <v>270</v>
      </c>
      <c r="AA541" s="2" t="s">
        <v>262</v>
      </c>
      <c r="AB541" s="2">
        <v>1</v>
      </c>
      <c r="AF541" s="2">
        <v>1</v>
      </c>
      <c r="AH541" s="2">
        <v>1</v>
      </c>
      <c r="AI541" s="2">
        <v>1</v>
      </c>
      <c r="AO541" s="2" t="s">
        <v>310</v>
      </c>
      <c r="AP541" s="2">
        <v>10</v>
      </c>
    </row>
    <row r="542" spans="1:42">
      <c r="A542" s="2">
        <v>625</v>
      </c>
      <c r="C542" s="2" t="s">
        <v>12</v>
      </c>
      <c r="D542" s="2">
        <v>53</v>
      </c>
      <c r="E542" s="2" t="s">
        <v>266</v>
      </c>
      <c r="F542" s="2" t="s">
        <v>397</v>
      </c>
      <c r="G542" s="2" t="s">
        <v>252</v>
      </c>
      <c r="H542" s="2">
        <v>1</v>
      </c>
      <c r="I542" s="2">
        <v>22221011</v>
      </c>
      <c r="J542" s="2" t="s">
        <v>188</v>
      </c>
      <c r="K542" s="2" t="s">
        <v>73</v>
      </c>
      <c r="L542" s="2" t="s">
        <v>254</v>
      </c>
      <c r="M542" s="2" t="s">
        <v>312</v>
      </c>
      <c r="N542" s="2" t="s">
        <v>254</v>
      </c>
      <c r="O542" s="2" t="s">
        <v>256</v>
      </c>
      <c r="P542" s="2" t="s">
        <v>257</v>
      </c>
      <c r="Q542" s="2" t="s">
        <v>258</v>
      </c>
      <c r="R542" s="2" t="s">
        <v>259</v>
      </c>
      <c r="S542" s="2" t="s">
        <v>260</v>
      </c>
      <c r="X542" s="2" t="s">
        <v>268</v>
      </c>
      <c r="Y542" s="2" t="s">
        <v>304</v>
      </c>
      <c r="Z542" s="2" t="s">
        <v>270</v>
      </c>
      <c r="AA542" s="2" t="s">
        <v>293</v>
      </c>
      <c r="AB542" s="2">
        <v>1</v>
      </c>
      <c r="AO542" s="2" t="s">
        <v>310</v>
      </c>
      <c r="AP542" s="2">
        <v>5</v>
      </c>
    </row>
    <row r="543" spans="1:42">
      <c r="A543" s="2">
        <v>626</v>
      </c>
      <c r="C543" s="2" t="s">
        <v>12</v>
      </c>
      <c r="D543" s="2">
        <v>35</v>
      </c>
      <c r="E543" s="2" t="s">
        <v>250</v>
      </c>
      <c r="F543" s="2" t="s">
        <v>332</v>
      </c>
      <c r="G543" s="2" t="s">
        <v>252</v>
      </c>
      <c r="H543" s="2">
        <v>1</v>
      </c>
      <c r="I543" s="2" t="s">
        <v>624</v>
      </c>
      <c r="J543" s="2" t="s">
        <v>188</v>
      </c>
      <c r="K543" s="2" t="s">
        <v>146</v>
      </c>
      <c r="L543" s="2" t="s">
        <v>254</v>
      </c>
      <c r="M543" s="2" t="s">
        <v>328</v>
      </c>
      <c r="N543" s="2" t="s">
        <v>254</v>
      </c>
      <c r="O543" s="2" t="s">
        <v>256</v>
      </c>
      <c r="P543" s="2" t="s">
        <v>257</v>
      </c>
      <c r="Q543" s="2" t="s">
        <v>258</v>
      </c>
      <c r="R543" s="2" t="s">
        <v>259</v>
      </c>
      <c r="S543" s="2" t="s">
        <v>260</v>
      </c>
      <c r="X543" s="2" t="s">
        <v>268</v>
      </c>
      <c r="Y543" s="2" t="s">
        <v>288</v>
      </c>
      <c r="Z543" s="2" t="s">
        <v>263</v>
      </c>
      <c r="AA543" s="2" t="s">
        <v>304</v>
      </c>
      <c r="AB543" s="2">
        <v>1</v>
      </c>
      <c r="AO543" s="2" t="s">
        <v>265</v>
      </c>
      <c r="AP543" s="2" t="s">
        <v>290</v>
      </c>
    </row>
    <row r="544" spans="1:42">
      <c r="A544" s="2">
        <v>627</v>
      </c>
      <c r="C544" s="2" t="s">
        <v>8</v>
      </c>
      <c r="D544" s="2">
        <v>31</v>
      </c>
      <c r="E544" s="2" t="s">
        <v>250</v>
      </c>
      <c r="F544" s="2" t="s">
        <v>353</v>
      </c>
      <c r="G544" s="2" t="s">
        <v>252</v>
      </c>
      <c r="H544" s="2">
        <v>1</v>
      </c>
      <c r="I544" s="2" t="s">
        <v>625</v>
      </c>
      <c r="J544" s="2" t="s">
        <v>188</v>
      </c>
      <c r="K544" s="2" t="s">
        <v>113</v>
      </c>
      <c r="L544" s="2" t="s">
        <v>254</v>
      </c>
      <c r="M544" s="2" t="s">
        <v>328</v>
      </c>
      <c r="N544" s="2" t="s">
        <v>254</v>
      </c>
      <c r="O544" s="2" t="s">
        <v>256</v>
      </c>
      <c r="P544" s="2" t="s">
        <v>257</v>
      </c>
      <c r="Q544" s="2" t="s">
        <v>258</v>
      </c>
      <c r="R544" s="2" t="s">
        <v>259</v>
      </c>
      <c r="S544" s="2" t="s">
        <v>260</v>
      </c>
      <c r="X544" s="2" t="s">
        <v>268</v>
      </c>
      <c r="Y544" s="2" t="s">
        <v>288</v>
      </c>
      <c r="Z544" s="2" t="s">
        <v>270</v>
      </c>
      <c r="AA544" s="2" t="s">
        <v>304</v>
      </c>
      <c r="AB544" s="2">
        <v>1</v>
      </c>
      <c r="AO544" s="2" t="s">
        <v>265</v>
      </c>
      <c r="AP544" s="2" t="s">
        <v>290</v>
      </c>
    </row>
    <row r="545" spans="1:42">
      <c r="A545" s="2">
        <v>628</v>
      </c>
      <c r="C545" s="2" t="s">
        <v>5</v>
      </c>
      <c r="D545" s="2">
        <v>32</v>
      </c>
      <c r="E545" s="2" t="s">
        <v>250</v>
      </c>
      <c r="F545" s="2" t="s">
        <v>336</v>
      </c>
      <c r="G545" s="2" t="s">
        <v>252</v>
      </c>
      <c r="H545" s="2">
        <v>1</v>
      </c>
      <c r="I545" s="2" t="s">
        <v>580</v>
      </c>
      <c r="J545" s="2" t="s">
        <v>178</v>
      </c>
      <c r="L545" s="2" t="s">
        <v>254</v>
      </c>
      <c r="M545" s="2" t="s">
        <v>328</v>
      </c>
      <c r="N545" s="2" t="s">
        <v>254</v>
      </c>
      <c r="O545" s="2" t="s">
        <v>256</v>
      </c>
      <c r="P545" s="2" t="s">
        <v>257</v>
      </c>
      <c r="Q545" s="2" t="s">
        <v>258</v>
      </c>
      <c r="R545" s="2" t="s">
        <v>259</v>
      </c>
      <c r="S545" s="2" t="s">
        <v>260</v>
      </c>
      <c r="X545" s="2" t="s">
        <v>261</v>
      </c>
      <c r="Y545" s="2" t="s">
        <v>280</v>
      </c>
      <c r="Z545" s="2" t="s">
        <v>263</v>
      </c>
      <c r="AA545" s="2" t="s">
        <v>281</v>
      </c>
      <c r="AB545" s="2">
        <v>1</v>
      </c>
      <c r="AF545" s="2">
        <v>1</v>
      </c>
      <c r="AO545" s="2" t="s">
        <v>310</v>
      </c>
      <c r="AP545" s="2" t="s">
        <v>290</v>
      </c>
    </row>
    <row r="546" spans="1:42">
      <c r="A546" s="2">
        <v>629</v>
      </c>
      <c r="C546" s="2" t="s">
        <v>6</v>
      </c>
      <c r="D546" s="2">
        <v>39</v>
      </c>
      <c r="E546" s="2" t="s">
        <v>266</v>
      </c>
      <c r="F546" s="2" t="s">
        <v>273</v>
      </c>
      <c r="G546" s="2" t="s">
        <v>252</v>
      </c>
      <c r="H546" s="2">
        <v>0</v>
      </c>
      <c r="I546" s="2" t="s">
        <v>626</v>
      </c>
      <c r="J546" s="2" t="s">
        <v>188</v>
      </c>
      <c r="K546" s="2" t="s">
        <v>160</v>
      </c>
      <c r="L546" s="2" t="s">
        <v>254</v>
      </c>
      <c r="M546" s="2" t="s">
        <v>328</v>
      </c>
      <c r="N546" s="2" t="s">
        <v>254</v>
      </c>
      <c r="O546" s="2" t="s">
        <v>256</v>
      </c>
      <c r="P546" s="2" t="s">
        <v>257</v>
      </c>
      <c r="Q546" s="2" t="s">
        <v>258</v>
      </c>
      <c r="R546" s="2" t="s">
        <v>259</v>
      </c>
      <c r="S546" s="2" t="s">
        <v>260</v>
      </c>
      <c r="X546" s="2" t="s">
        <v>261</v>
      </c>
      <c r="Y546" s="2" t="s">
        <v>280</v>
      </c>
      <c r="Z546" s="2" t="s">
        <v>270</v>
      </c>
      <c r="AA546" s="2" t="s">
        <v>269</v>
      </c>
      <c r="AG546" s="2">
        <v>1</v>
      </c>
      <c r="AO546" s="2" t="s">
        <v>282</v>
      </c>
      <c r="AP546" s="2">
        <v>20</v>
      </c>
    </row>
    <row r="547" spans="1:42">
      <c r="A547" s="2">
        <v>630</v>
      </c>
      <c r="C547" s="2" t="s">
        <v>12</v>
      </c>
      <c r="D547" s="2">
        <v>35</v>
      </c>
      <c r="E547" s="2" t="s">
        <v>250</v>
      </c>
      <c r="F547" s="2" t="s">
        <v>267</v>
      </c>
      <c r="G547" s="2" t="s">
        <v>252</v>
      </c>
      <c r="H547" s="2">
        <v>0</v>
      </c>
      <c r="I547" s="2" t="s">
        <v>627</v>
      </c>
      <c r="J547" s="2" t="s">
        <v>188</v>
      </c>
      <c r="K547" s="2" t="s">
        <v>64</v>
      </c>
      <c r="L547" s="2" t="s">
        <v>254</v>
      </c>
      <c r="M547" s="2" t="s">
        <v>328</v>
      </c>
      <c r="N547" s="2" t="s">
        <v>254</v>
      </c>
      <c r="O547" s="2" t="s">
        <v>256</v>
      </c>
      <c r="P547" s="2" t="s">
        <v>257</v>
      </c>
      <c r="Q547" s="2" t="s">
        <v>258</v>
      </c>
      <c r="R547" s="2" t="s">
        <v>259</v>
      </c>
      <c r="S547" s="2" t="s">
        <v>260</v>
      </c>
      <c r="X547" s="2" t="s">
        <v>268</v>
      </c>
      <c r="Y547" s="2" t="s">
        <v>280</v>
      </c>
      <c r="Z547" s="2" t="s">
        <v>285</v>
      </c>
      <c r="AA547" s="2" t="s">
        <v>297</v>
      </c>
      <c r="AC547" s="2">
        <v>1</v>
      </c>
      <c r="AF547" s="2">
        <v>1</v>
      </c>
      <c r="AO547" s="2" t="s">
        <v>265</v>
      </c>
      <c r="AP547" s="2">
        <v>25</v>
      </c>
    </row>
    <row r="548" spans="1:42">
      <c r="A548" s="2">
        <v>631</v>
      </c>
      <c r="C548" s="2" t="s">
        <v>6</v>
      </c>
      <c r="D548" s="2">
        <v>24</v>
      </c>
      <c r="E548" s="2" t="s">
        <v>266</v>
      </c>
      <c r="F548" s="2" t="s">
        <v>336</v>
      </c>
      <c r="G548" s="2" t="s">
        <v>252</v>
      </c>
      <c r="H548" s="2">
        <v>3</v>
      </c>
      <c r="I548" s="2">
        <v>22795078</v>
      </c>
      <c r="J548" s="2" t="s">
        <v>188</v>
      </c>
      <c r="K548" s="2" t="s">
        <v>142</v>
      </c>
      <c r="L548" s="2" t="s">
        <v>254</v>
      </c>
      <c r="M548" s="2" t="s">
        <v>328</v>
      </c>
      <c r="N548" s="2" t="s">
        <v>254</v>
      </c>
      <c r="O548" s="2" t="s">
        <v>256</v>
      </c>
      <c r="P548" s="2" t="s">
        <v>257</v>
      </c>
      <c r="Q548" s="2" t="s">
        <v>258</v>
      </c>
      <c r="R548" s="2" t="s">
        <v>259</v>
      </c>
      <c r="S548" s="2" t="s">
        <v>260</v>
      </c>
      <c r="X548" s="2" t="s">
        <v>268</v>
      </c>
      <c r="Y548" s="2" t="s">
        <v>262</v>
      </c>
      <c r="Z548" s="2" t="s">
        <v>270</v>
      </c>
      <c r="AA548" s="2" t="s">
        <v>281</v>
      </c>
      <c r="AB548" s="2">
        <v>1</v>
      </c>
      <c r="AC548" s="2">
        <v>1</v>
      </c>
      <c r="AO548" s="2" t="s">
        <v>276</v>
      </c>
      <c r="AP548" s="2" t="s">
        <v>290</v>
      </c>
    </row>
    <row r="549" spans="1:42">
      <c r="A549" s="2">
        <v>632</v>
      </c>
      <c r="C549" s="2" t="s">
        <v>8</v>
      </c>
      <c r="D549" s="2">
        <v>25</v>
      </c>
      <c r="E549" s="2" t="s">
        <v>266</v>
      </c>
      <c r="F549" s="2" t="s">
        <v>283</v>
      </c>
      <c r="G549" s="2" t="s">
        <v>277</v>
      </c>
      <c r="I549" s="2">
        <v>25585780</v>
      </c>
      <c r="J549" s="2" t="s">
        <v>181</v>
      </c>
      <c r="L549" s="2" t="s">
        <v>254</v>
      </c>
      <c r="M549" s="2" t="s">
        <v>328</v>
      </c>
      <c r="N549" s="2" t="s">
        <v>254</v>
      </c>
      <c r="O549" s="2" t="s">
        <v>256</v>
      </c>
      <c r="P549" s="2" t="s">
        <v>257</v>
      </c>
      <c r="Q549" s="2" t="s">
        <v>258</v>
      </c>
      <c r="R549" s="2" t="s">
        <v>259</v>
      </c>
      <c r="S549" s="2" t="s">
        <v>260</v>
      </c>
      <c r="X549" s="2" t="s">
        <v>302</v>
      </c>
      <c r="Y549" s="2" t="s">
        <v>262</v>
      </c>
      <c r="Z549" s="2" t="s">
        <v>298</v>
      </c>
      <c r="AA549" s="2" t="s">
        <v>264</v>
      </c>
      <c r="AG549" s="2">
        <v>1</v>
      </c>
      <c r="AO549" s="2" t="s">
        <v>335</v>
      </c>
      <c r="AP549" s="2">
        <v>30</v>
      </c>
    </row>
    <row r="550" spans="1:42">
      <c r="A550" s="2">
        <v>633</v>
      </c>
      <c r="C550" s="2" t="s">
        <v>8</v>
      </c>
      <c r="D550" s="2">
        <v>50</v>
      </c>
      <c r="E550" s="2" t="s">
        <v>266</v>
      </c>
      <c r="F550" s="2" t="s">
        <v>438</v>
      </c>
      <c r="G550" s="2" t="s">
        <v>252</v>
      </c>
      <c r="H550" s="2">
        <v>1</v>
      </c>
      <c r="I550" s="2">
        <v>22210030</v>
      </c>
      <c r="J550" s="2" t="s">
        <v>188</v>
      </c>
      <c r="K550" s="2" t="s">
        <v>89</v>
      </c>
      <c r="L550" s="2" t="s">
        <v>254</v>
      </c>
      <c r="M550" s="2" t="s">
        <v>328</v>
      </c>
      <c r="N550" s="2" t="s">
        <v>254</v>
      </c>
      <c r="O550" s="2" t="s">
        <v>256</v>
      </c>
      <c r="P550" s="2" t="s">
        <v>257</v>
      </c>
      <c r="Q550" s="2" t="s">
        <v>258</v>
      </c>
      <c r="R550" s="2" t="s">
        <v>259</v>
      </c>
      <c r="S550" s="2" t="s">
        <v>260</v>
      </c>
      <c r="X550" s="2" t="s">
        <v>268</v>
      </c>
      <c r="Y550" s="2" t="s">
        <v>297</v>
      </c>
      <c r="Z550" s="2" t="s">
        <v>263</v>
      </c>
      <c r="AA550" s="2" t="s">
        <v>264</v>
      </c>
      <c r="AF550" s="2">
        <v>1</v>
      </c>
      <c r="AO550" s="2" t="s">
        <v>265</v>
      </c>
      <c r="AP550" s="2">
        <v>25</v>
      </c>
    </row>
    <row r="551" spans="1:42">
      <c r="A551" s="2">
        <v>634</v>
      </c>
      <c r="C551" s="2" t="s">
        <v>5</v>
      </c>
      <c r="D551" s="2">
        <v>26</v>
      </c>
      <c r="E551" s="2" t="s">
        <v>266</v>
      </c>
      <c r="F551" s="2" t="s">
        <v>332</v>
      </c>
      <c r="G551" s="2" t="s">
        <v>252</v>
      </c>
      <c r="H551" s="2">
        <v>2</v>
      </c>
      <c r="I551" s="2" t="s">
        <v>628</v>
      </c>
      <c r="J551" s="2" t="s">
        <v>188</v>
      </c>
      <c r="K551" s="2" t="s">
        <v>144</v>
      </c>
      <c r="L551" s="2" t="s">
        <v>254</v>
      </c>
      <c r="M551" s="2" t="s">
        <v>328</v>
      </c>
      <c r="N551" s="2" t="s">
        <v>307</v>
      </c>
      <c r="P551" s="2" t="s">
        <v>257</v>
      </c>
      <c r="Q551" s="2" t="s">
        <v>258</v>
      </c>
      <c r="R551" s="2" t="s">
        <v>259</v>
      </c>
      <c r="X551" s="2" t="s">
        <v>261</v>
      </c>
      <c r="Y551" s="2" t="s">
        <v>288</v>
      </c>
      <c r="Z551" s="2" t="s">
        <v>270</v>
      </c>
      <c r="AA551" s="2" t="s">
        <v>288</v>
      </c>
      <c r="AB551" s="2">
        <v>1</v>
      </c>
      <c r="AO551" s="2" t="s">
        <v>310</v>
      </c>
      <c r="AP551" s="2" t="s">
        <v>290</v>
      </c>
    </row>
    <row r="552" spans="1:42">
      <c r="A552" s="2">
        <v>635</v>
      </c>
      <c r="C552" s="2" t="s">
        <v>12</v>
      </c>
      <c r="D552" s="2">
        <v>30</v>
      </c>
      <c r="E552" s="2" t="s">
        <v>266</v>
      </c>
      <c r="F552" s="2" t="s">
        <v>295</v>
      </c>
      <c r="G552" s="2" t="s">
        <v>252</v>
      </c>
      <c r="H552" s="2">
        <v>2</v>
      </c>
      <c r="I552" s="2">
        <v>23092002</v>
      </c>
      <c r="J552" s="2" t="s">
        <v>188</v>
      </c>
      <c r="K552" s="2" t="s">
        <v>71</v>
      </c>
      <c r="L552" s="2" t="s">
        <v>254</v>
      </c>
      <c r="M552" s="2" t="s">
        <v>328</v>
      </c>
      <c r="N552" s="2" t="s">
        <v>254</v>
      </c>
      <c r="O552" s="2" t="s">
        <v>256</v>
      </c>
      <c r="P552" s="2" t="s">
        <v>257</v>
      </c>
      <c r="Q552" s="2" t="s">
        <v>258</v>
      </c>
      <c r="R552" s="2" t="s">
        <v>259</v>
      </c>
      <c r="S552" s="2" t="s">
        <v>260</v>
      </c>
      <c r="X552" s="2" t="s">
        <v>275</v>
      </c>
      <c r="Y552" s="2" t="s">
        <v>281</v>
      </c>
      <c r="Z552" s="2" t="s">
        <v>298</v>
      </c>
      <c r="AA552" s="2" t="s">
        <v>262</v>
      </c>
      <c r="AB552" s="2">
        <v>1</v>
      </c>
      <c r="AO552" s="2" t="s">
        <v>323</v>
      </c>
      <c r="AP552" s="2">
        <v>10</v>
      </c>
    </row>
    <row r="553" spans="1:42">
      <c r="A553" s="2">
        <v>636</v>
      </c>
      <c r="C553" s="2" t="s">
        <v>2</v>
      </c>
      <c r="D553" s="2">
        <v>25</v>
      </c>
      <c r="E553" s="2" t="s">
        <v>266</v>
      </c>
      <c r="F553" s="2" t="s">
        <v>322</v>
      </c>
      <c r="G553" s="2" t="s">
        <v>277</v>
      </c>
      <c r="I553" s="2">
        <v>23080270</v>
      </c>
      <c r="J553" s="2" t="s">
        <v>188</v>
      </c>
      <c r="K553" s="2" t="s">
        <v>71</v>
      </c>
      <c r="L553" s="2" t="s">
        <v>254</v>
      </c>
      <c r="M553" s="2" t="s">
        <v>328</v>
      </c>
      <c r="N553" s="2" t="s">
        <v>19</v>
      </c>
      <c r="O553" s="2" t="s">
        <v>256</v>
      </c>
      <c r="X553" s="2" t="s">
        <v>275</v>
      </c>
      <c r="Y553" s="2" t="s">
        <v>338</v>
      </c>
      <c r="Z553" s="2" t="s">
        <v>263</v>
      </c>
      <c r="AA553" s="2" t="s">
        <v>315</v>
      </c>
      <c r="AF553" s="2">
        <v>1</v>
      </c>
      <c r="AO553" s="2" t="s">
        <v>265</v>
      </c>
      <c r="AP553" s="2">
        <v>15</v>
      </c>
    </row>
    <row r="554" spans="1:42">
      <c r="A554" s="2">
        <v>637</v>
      </c>
      <c r="C554" s="2" t="s">
        <v>5</v>
      </c>
      <c r="D554" s="2">
        <v>26</v>
      </c>
      <c r="E554" s="2" t="s">
        <v>266</v>
      </c>
      <c r="F554" s="2" t="s">
        <v>308</v>
      </c>
      <c r="G554" s="2" t="s">
        <v>252</v>
      </c>
      <c r="H554" s="2">
        <v>0</v>
      </c>
      <c r="I554" s="2">
        <v>21220290</v>
      </c>
      <c r="J554" s="2" t="s">
        <v>188</v>
      </c>
      <c r="K554" s="2" t="s">
        <v>168</v>
      </c>
      <c r="L554" s="2" t="s">
        <v>254</v>
      </c>
      <c r="M554" s="2" t="s">
        <v>328</v>
      </c>
      <c r="N554" s="2" t="s">
        <v>254</v>
      </c>
      <c r="O554" s="2" t="s">
        <v>256</v>
      </c>
      <c r="P554" s="2" t="s">
        <v>257</v>
      </c>
      <c r="Q554" s="2" t="s">
        <v>258</v>
      </c>
      <c r="R554" s="2" t="s">
        <v>259</v>
      </c>
      <c r="S554" s="2" t="s">
        <v>260</v>
      </c>
      <c r="X554" s="2" t="s">
        <v>261</v>
      </c>
      <c r="Y554" s="2" t="s">
        <v>304</v>
      </c>
      <c r="Z554" s="2" t="s">
        <v>285</v>
      </c>
      <c r="AA554" s="2" t="s">
        <v>280</v>
      </c>
      <c r="AF554" s="2">
        <v>1</v>
      </c>
      <c r="AH554" s="2">
        <v>1</v>
      </c>
      <c r="AI554" s="2">
        <v>1</v>
      </c>
      <c r="AO554" s="2" t="s">
        <v>265</v>
      </c>
      <c r="AP554" s="2" t="s">
        <v>290</v>
      </c>
    </row>
    <row r="555" spans="1:42">
      <c r="A555" s="2">
        <v>638</v>
      </c>
      <c r="C555" s="2" t="s">
        <v>12</v>
      </c>
      <c r="D555" s="2">
        <v>49</v>
      </c>
      <c r="E555" s="2" t="s">
        <v>250</v>
      </c>
      <c r="F555" s="2" t="s">
        <v>367</v>
      </c>
      <c r="G555" s="2" t="s">
        <v>252</v>
      </c>
      <c r="H555" s="2">
        <v>1</v>
      </c>
      <c r="I555" s="2" t="s">
        <v>629</v>
      </c>
      <c r="J555" s="2" t="s">
        <v>188</v>
      </c>
      <c r="K555" s="2" t="s">
        <v>108</v>
      </c>
      <c r="L555" s="2" t="s">
        <v>254</v>
      </c>
      <c r="M555" s="2" t="s">
        <v>312</v>
      </c>
      <c r="N555" s="2" t="s">
        <v>254</v>
      </c>
      <c r="O555" s="2" t="s">
        <v>256</v>
      </c>
      <c r="P555" s="2" t="s">
        <v>257</v>
      </c>
      <c r="Q555" s="2" t="s">
        <v>258</v>
      </c>
      <c r="R555" s="2" t="s">
        <v>259</v>
      </c>
      <c r="X555" s="2" t="s">
        <v>275</v>
      </c>
      <c r="Y555" s="2" t="s">
        <v>304</v>
      </c>
      <c r="Z555" s="2" t="s">
        <v>270</v>
      </c>
      <c r="AA555" s="2" t="s">
        <v>269</v>
      </c>
      <c r="AB555" s="2">
        <v>1</v>
      </c>
      <c r="AO555" s="2" t="s">
        <v>310</v>
      </c>
      <c r="AP555" s="2" t="s">
        <v>290</v>
      </c>
    </row>
    <row r="556" spans="1:42">
      <c r="A556" s="2">
        <v>639</v>
      </c>
      <c r="C556" s="2" t="s">
        <v>6</v>
      </c>
      <c r="D556" s="2">
        <v>27</v>
      </c>
      <c r="E556" s="2" t="s">
        <v>266</v>
      </c>
      <c r="F556" s="2" t="s">
        <v>279</v>
      </c>
      <c r="G556" s="2" t="s">
        <v>277</v>
      </c>
      <c r="I556" s="2" t="s">
        <v>630</v>
      </c>
      <c r="J556" s="2" t="s">
        <v>188</v>
      </c>
      <c r="K556" s="2" t="s">
        <v>71</v>
      </c>
      <c r="L556" s="2" t="s">
        <v>254</v>
      </c>
      <c r="M556" s="2" t="s">
        <v>328</v>
      </c>
      <c r="N556" s="2" t="s">
        <v>254</v>
      </c>
      <c r="O556" s="2" t="s">
        <v>256</v>
      </c>
      <c r="P556" s="2" t="s">
        <v>257</v>
      </c>
      <c r="Q556" s="2" t="s">
        <v>258</v>
      </c>
      <c r="R556" s="2" t="s">
        <v>259</v>
      </c>
      <c r="S556" s="2" t="s">
        <v>260</v>
      </c>
      <c r="X556" s="2" t="s">
        <v>275</v>
      </c>
      <c r="Y556" s="2" t="s">
        <v>380</v>
      </c>
      <c r="Z556" s="2" t="s">
        <v>263</v>
      </c>
      <c r="AA556" s="2" t="s">
        <v>314</v>
      </c>
      <c r="AH556" s="2">
        <v>1</v>
      </c>
      <c r="AI556" s="2">
        <v>1</v>
      </c>
      <c r="AK556" s="2">
        <v>1</v>
      </c>
      <c r="AL556" s="2">
        <v>1</v>
      </c>
      <c r="AO556" s="2" t="s">
        <v>282</v>
      </c>
      <c r="AP556" s="2" t="s">
        <v>290</v>
      </c>
    </row>
    <row r="557" spans="1:42">
      <c r="A557" s="2">
        <v>641</v>
      </c>
      <c r="B557" s="2">
        <v>28001</v>
      </c>
      <c r="C557" s="2" t="s">
        <v>5</v>
      </c>
      <c r="D557" s="2">
        <v>34</v>
      </c>
      <c r="E557" s="2" t="s">
        <v>250</v>
      </c>
      <c r="F557" s="2" t="s">
        <v>308</v>
      </c>
      <c r="G557" s="2" t="s">
        <v>277</v>
      </c>
      <c r="I557" s="2">
        <v>20241220</v>
      </c>
      <c r="J557" s="2" t="s">
        <v>188</v>
      </c>
      <c r="K557" s="2" t="s">
        <v>94</v>
      </c>
      <c r="L557" s="2" t="s">
        <v>254</v>
      </c>
      <c r="M557" s="2" t="s">
        <v>360</v>
      </c>
      <c r="N557" s="2" t="s">
        <v>254</v>
      </c>
      <c r="O557" s="2" t="s">
        <v>256</v>
      </c>
      <c r="P557" s="2" t="s">
        <v>257</v>
      </c>
      <c r="Q557" s="2" t="s">
        <v>258</v>
      </c>
      <c r="R557" s="2" t="s">
        <v>259</v>
      </c>
      <c r="S557" s="2" t="s">
        <v>260</v>
      </c>
      <c r="T557" s="2" t="s">
        <v>320</v>
      </c>
      <c r="X557" s="2" t="s">
        <v>268</v>
      </c>
      <c r="Y557" s="2" t="s">
        <v>281</v>
      </c>
      <c r="Z557" s="2" t="s">
        <v>298</v>
      </c>
      <c r="AA557" s="2" t="s">
        <v>262</v>
      </c>
      <c r="AG557" s="2">
        <v>1</v>
      </c>
      <c r="AO557" s="2" t="s">
        <v>374</v>
      </c>
      <c r="AP557" s="2">
        <v>10</v>
      </c>
    </row>
    <row r="558" spans="1:42">
      <c r="A558" s="2">
        <v>642</v>
      </c>
      <c r="C558" s="2" t="s">
        <v>11</v>
      </c>
      <c r="D558" s="2">
        <v>54</v>
      </c>
      <c r="E558" s="2" t="s">
        <v>250</v>
      </c>
      <c r="F558" s="2" t="s">
        <v>273</v>
      </c>
      <c r="G558" s="2" t="s">
        <v>252</v>
      </c>
      <c r="H558" s="2">
        <v>1</v>
      </c>
      <c r="I558" s="2" t="s">
        <v>631</v>
      </c>
      <c r="J558" s="2" t="s">
        <v>188</v>
      </c>
      <c r="K558" s="2" t="s">
        <v>89</v>
      </c>
      <c r="L558" s="2" t="s">
        <v>254</v>
      </c>
      <c r="M558" s="2" t="s">
        <v>328</v>
      </c>
      <c r="N558" s="2" t="s">
        <v>254</v>
      </c>
      <c r="O558" s="2" t="s">
        <v>256</v>
      </c>
      <c r="P558" s="2" t="s">
        <v>257</v>
      </c>
      <c r="Q558" s="2" t="s">
        <v>258</v>
      </c>
      <c r="R558" s="2" t="s">
        <v>259</v>
      </c>
      <c r="S558" s="2" t="s">
        <v>260</v>
      </c>
      <c r="X558" s="2" t="s">
        <v>268</v>
      </c>
      <c r="Y558" s="2" t="s">
        <v>304</v>
      </c>
      <c r="Z558" s="2" t="s">
        <v>263</v>
      </c>
      <c r="AA558" s="2" t="s">
        <v>269</v>
      </c>
      <c r="AB558" s="2">
        <v>1</v>
      </c>
      <c r="AO558" s="2" t="s">
        <v>276</v>
      </c>
      <c r="AP558" s="2" t="s">
        <v>290</v>
      </c>
    </row>
    <row r="559" spans="1:42">
      <c r="A559" s="2">
        <v>643</v>
      </c>
      <c r="C559" s="2" t="s">
        <v>12</v>
      </c>
      <c r="D559" s="2">
        <v>52</v>
      </c>
      <c r="E559" s="2" t="s">
        <v>250</v>
      </c>
      <c r="F559" s="2" t="s">
        <v>344</v>
      </c>
      <c r="G559" s="2" t="s">
        <v>252</v>
      </c>
      <c r="H559" s="2">
        <v>1</v>
      </c>
      <c r="I559" s="2" t="s">
        <v>632</v>
      </c>
      <c r="J559" s="2" t="s">
        <v>188</v>
      </c>
      <c r="K559" s="2" t="s">
        <v>119</v>
      </c>
      <c r="L559" s="2" t="s">
        <v>254</v>
      </c>
      <c r="M559" s="2" t="s">
        <v>328</v>
      </c>
      <c r="N559" s="2" t="s">
        <v>254</v>
      </c>
      <c r="O559" s="2" t="s">
        <v>256</v>
      </c>
      <c r="P559" s="2" t="s">
        <v>257</v>
      </c>
      <c r="Q559" s="2" t="s">
        <v>258</v>
      </c>
      <c r="R559" s="2" t="s">
        <v>259</v>
      </c>
      <c r="S559" s="2" t="s">
        <v>260</v>
      </c>
      <c r="X559" s="2" t="s">
        <v>261</v>
      </c>
      <c r="Y559" s="2" t="s">
        <v>288</v>
      </c>
      <c r="Z559" s="2" t="s">
        <v>298</v>
      </c>
      <c r="AA559" s="2" t="s">
        <v>288</v>
      </c>
      <c r="AB559" s="2">
        <v>1</v>
      </c>
      <c r="AO559" s="2" t="s">
        <v>276</v>
      </c>
      <c r="AP559" s="2" t="s">
        <v>290</v>
      </c>
    </row>
    <row r="560" spans="1:42">
      <c r="A560" s="2">
        <v>644</v>
      </c>
      <c r="C560" s="2" t="s">
        <v>5</v>
      </c>
      <c r="D560" s="2">
        <v>24</v>
      </c>
      <c r="E560" s="2" t="s">
        <v>266</v>
      </c>
      <c r="F560" s="2" t="s">
        <v>283</v>
      </c>
      <c r="G560" s="2" t="s">
        <v>252</v>
      </c>
      <c r="H560" s="2">
        <v>2</v>
      </c>
      <c r="I560" s="2" t="s">
        <v>633</v>
      </c>
      <c r="J560" s="2" t="s">
        <v>181</v>
      </c>
      <c r="L560" s="2" t="s">
        <v>254</v>
      </c>
      <c r="M560" s="2" t="s">
        <v>328</v>
      </c>
      <c r="N560" s="2" t="s">
        <v>307</v>
      </c>
      <c r="O560" s="2" t="s">
        <v>256</v>
      </c>
      <c r="P560" s="2" t="s">
        <v>257</v>
      </c>
      <c r="Q560" s="2" t="s">
        <v>258</v>
      </c>
      <c r="R560" s="2" t="s">
        <v>259</v>
      </c>
      <c r="S560" s="2" t="s">
        <v>260</v>
      </c>
      <c r="X560" s="2" t="s">
        <v>268</v>
      </c>
      <c r="Y560" s="2" t="s">
        <v>280</v>
      </c>
      <c r="Z560" s="2" t="s">
        <v>263</v>
      </c>
      <c r="AA560" s="2" t="s">
        <v>280</v>
      </c>
      <c r="AG560" s="2">
        <v>1</v>
      </c>
      <c r="AO560" s="2" t="s">
        <v>310</v>
      </c>
      <c r="AP560" s="2">
        <v>15</v>
      </c>
    </row>
    <row r="561" spans="1:42">
      <c r="A561" s="2">
        <v>645</v>
      </c>
      <c r="C561" s="2" t="s">
        <v>2</v>
      </c>
      <c r="D561" s="2">
        <v>23</v>
      </c>
      <c r="E561" s="2" t="s">
        <v>266</v>
      </c>
      <c r="F561" s="2" t="s">
        <v>295</v>
      </c>
      <c r="G561" s="2" t="s">
        <v>252</v>
      </c>
      <c r="H561" s="2">
        <v>3</v>
      </c>
      <c r="I561" s="2">
        <v>22723560</v>
      </c>
      <c r="J561" s="2" t="s">
        <v>188</v>
      </c>
      <c r="K561" s="2" t="s">
        <v>158</v>
      </c>
      <c r="L561" s="2" t="s">
        <v>254</v>
      </c>
      <c r="M561" s="2" t="s">
        <v>255</v>
      </c>
      <c r="N561" s="2" t="s">
        <v>300</v>
      </c>
      <c r="P561" s="2" t="s">
        <v>257</v>
      </c>
      <c r="Q561" s="2" t="s">
        <v>258</v>
      </c>
      <c r="R561" s="2" t="s">
        <v>259</v>
      </c>
      <c r="S561" s="2" t="s">
        <v>260</v>
      </c>
      <c r="X561" s="2" t="s">
        <v>275</v>
      </c>
      <c r="Y561" s="2" t="s">
        <v>286</v>
      </c>
      <c r="Z561" s="2" t="s">
        <v>313</v>
      </c>
      <c r="AA561" s="2" t="s">
        <v>376</v>
      </c>
      <c r="AB561" s="2">
        <v>1</v>
      </c>
      <c r="AI561" s="2">
        <v>1</v>
      </c>
      <c r="AO561" s="2" t="s">
        <v>310</v>
      </c>
      <c r="AP561" s="2">
        <v>10</v>
      </c>
    </row>
    <row r="562" spans="1:42">
      <c r="A562" s="2">
        <v>646</v>
      </c>
      <c r="C562" s="2" t="s">
        <v>12</v>
      </c>
      <c r="D562" s="2">
        <v>38</v>
      </c>
      <c r="E562" s="2" t="s">
        <v>250</v>
      </c>
      <c r="F562" s="2" t="s">
        <v>371</v>
      </c>
      <c r="G562" s="2" t="s">
        <v>277</v>
      </c>
      <c r="I562" s="2">
        <v>22230000</v>
      </c>
      <c r="J562" s="2" t="s">
        <v>188</v>
      </c>
      <c r="K562" s="2" t="s">
        <v>89</v>
      </c>
      <c r="L562" s="2" t="s">
        <v>254</v>
      </c>
      <c r="M562" s="2" t="s">
        <v>328</v>
      </c>
      <c r="N562" s="2" t="s">
        <v>254</v>
      </c>
      <c r="O562" s="2" t="s">
        <v>256</v>
      </c>
      <c r="P562" s="2" t="s">
        <v>257</v>
      </c>
      <c r="Q562" s="2" t="s">
        <v>258</v>
      </c>
      <c r="R562" s="2" t="s">
        <v>259</v>
      </c>
      <c r="S562" s="2" t="s">
        <v>260</v>
      </c>
      <c r="X562" s="2" t="s">
        <v>275</v>
      </c>
      <c r="Y562" s="2" t="s">
        <v>304</v>
      </c>
      <c r="Z562" s="2" t="s">
        <v>263</v>
      </c>
      <c r="AA562" s="2" t="s">
        <v>269</v>
      </c>
      <c r="AF562" s="2">
        <v>1</v>
      </c>
      <c r="AO562" s="2" t="s">
        <v>289</v>
      </c>
      <c r="AP562" s="2">
        <v>30</v>
      </c>
    </row>
    <row r="563" spans="1:42">
      <c r="A563" s="2">
        <v>647</v>
      </c>
      <c r="C563" s="2" t="s">
        <v>8</v>
      </c>
      <c r="D563" s="2">
        <v>33</v>
      </c>
      <c r="E563" s="2" t="s">
        <v>266</v>
      </c>
      <c r="F563" s="2" t="s">
        <v>332</v>
      </c>
      <c r="G563" s="2" t="s">
        <v>252</v>
      </c>
      <c r="H563" s="2">
        <v>2</v>
      </c>
      <c r="I563" s="2" t="s">
        <v>634</v>
      </c>
      <c r="J563" s="2" t="s">
        <v>188</v>
      </c>
      <c r="K563" s="2" t="s">
        <v>149</v>
      </c>
      <c r="L563" s="2" t="s">
        <v>254</v>
      </c>
      <c r="M563" s="2" t="s">
        <v>328</v>
      </c>
      <c r="N563" s="2" t="s">
        <v>254</v>
      </c>
      <c r="O563" s="2" t="s">
        <v>256</v>
      </c>
      <c r="P563" s="2" t="s">
        <v>257</v>
      </c>
      <c r="Q563" s="2" t="s">
        <v>258</v>
      </c>
      <c r="R563" s="2" t="s">
        <v>259</v>
      </c>
      <c r="S563" s="2" t="s">
        <v>260</v>
      </c>
      <c r="X563" s="2" t="s">
        <v>275</v>
      </c>
      <c r="Y563" s="2" t="s">
        <v>288</v>
      </c>
      <c r="Z563" s="2" t="s">
        <v>263</v>
      </c>
      <c r="AA563" s="2" t="s">
        <v>280</v>
      </c>
      <c r="AB563" s="2">
        <v>1</v>
      </c>
      <c r="AO563" s="2" t="s">
        <v>310</v>
      </c>
      <c r="AP563" s="2" t="s">
        <v>272</v>
      </c>
    </row>
    <row r="564" spans="1:42">
      <c r="A564" s="2">
        <v>648</v>
      </c>
      <c r="C564" s="2" t="s">
        <v>5</v>
      </c>
      <c r="D564" s="2">
        <v>27</v>
      </c>
      <c r="E564" s="2" t="s">
        <v>250</v>
      </c>
      <c r="F564" s="2" t="s">
        <v>415</v>
      </c>
      <c r="G564" s="2" t="s">
        <v>252</v>
      </c>
      <c r="H564" s="2">
        <v>3</v>
      </c>
      <c r="I564" s="2">
        <v>22451050</v>
      </c>
      <c r="J564" s="2" t="s">
        <v>188</v>
      </c>
      <c r="K564" s="2" t="s">
        <v>93</v>
      </c>
      <c r="L564" s="2" t="s">
        <v>254</v>
      </c>
      <c r="M564" s="2" t="s">
        <v>328</v>
      </c>
      <c r="N564" s="2" t="s">
        <v>254</v>
      </c>
      <c r="O564" s="2" t="s">
        <v>256</v>
      </c>
      <c r="P564" s="2" t="s">
        <v>257</v>
      </c>
      <c r="Q564" s="2" t="s">
        <v>258</v>
      </c>
      <c r="R564" s="2" t="s">
        <v>259</v>
      </c>
      <c r="S564" s="2" t="s">
        <v>260</v>
      </c>
      <c r="X564" s="2" t="s">
        <v>261</v>
      </c>
      <c r="Y564" s="2" t="s">
        <v>269</v>
      </c>
      <c r="Z564" s="2" t="s">
        <v>285</v>
      </c>
      <c r="AA564" s="2" t="s">
        <v>269</v>
      </c>
      <c r="AC564" s="2">
        <v>1</v>
      </c>
      <c r="AO564" s="2" t="s">
        <v>289</v>
      </c>
      <c r="AP564" s="2">
        <v>20</v>
      </c>
    </row>
    <row r="565" spans="1:42">
      <c r="A565" s="2">
        <v>649</v>
      </c>
      <c r="C565" s="2" t="s">
        <v>5</v>
      </c>
      <c r="D565" s="2">
        <v>29</v>
      </c>
      <c r="E565" s="2" t="s">
        <v>250</v>
      </c>
      <c r="F565" s="2" t="s">
        <v>308</v>
      </c>
      <c r="G565" s="2" t="s">
        <v>252</v>
      </c>
      <c r="H565" s="2">
        <v>1</v>
      </c>
      <c r="I565" s="2" t="s">
        <v>635</v>
      </c>
      <c r="J565" s="2" t="s">
        <v>188</v>
      </c>
      <c r="K565" s="2" t="s">
        <v>135</v>
      </c>
      <c r="L565" s="2" t="s">
        <v>254</v>
      </c>
      <c r="M565" s="2" t="s">
        <v>328</v>
      </c>
      <c r="N565" s="2" t="s">
        <v>254</v>
      </c>
      <c r="O565" s="2" t="s">
        <v>256</v>
      </c>
      <c r="P565" s="2" t="s">
        <v>257</v>
      </c>
      <c r="Q565" s="2" t="s">
        <v>258</v>
      </c>
      <c r="R565" s="2" t="s">
        <v>259</v>
      </c>
      <c r="S565" s="2" t="s">
        <v>260</v>
      </c>
      <c r="X565" s="2" t="s">
        <v>268</v>
      </c>
      <c r="Y565" s="2" t="s">
        <v>288</v>
      </c>
      <c r="Z565" s="2" t="s">
        <v>347</v>
      </c>
      <c r="AA565" s="2" t="s">
        <v>304</v>
      </c>
      <c r="AB565" s="2">
        <v>1</v>
      </c>
      <c r="AC565" s="2">
        <v>1</v>
      </c>
      <c r="AO565" s="2" t="s">
        <v>265</v>
      </c>
      <c r="AP565" s="2" t="s">
        <v>290</v>
      </c>
    </row>
    <row r="566" spans="1:42">
      <c r="A566" s="2">
        <v>650</v>
      </c>
      <c r="C566" s="2" t="s">
        <v>6</v>
      </c>
      <c r="D566" s="2">
        <v>27</v>
      </c>
      <c r="E566" s="2" t="s">
        <v>250</v>
      </c>
      <c r="F566" s="2" t="s">
        <v>332</v>
      </c>
      <c r="G566" s="2" t="s">
        <v>252</v>
      </c>
      <c r="H566" s="2">
        <v>1</v>
      </c>
      <c r="I566" s="2" t="s">
        <v>636</v>
      </c>
      <c r="J566" s="2" t="s">
        <v>178</v>
      </c>
      <c r="L566" s="2" t="s">
        <v>254</v>
      </c>
      <c r="M566" s="2" t="s">
        <v>328</v>
      </c>
      <c r="N566" s="2" t="s">
        <v>254</v>
      </c>
      <c r="O566" s="2" t="s">
        <v>256</v>
      </c>
      <c r="P566" s="2" t="s">
        <v>257</v>
      </c>
      <c r="Q566" s="2" t="s">
        <v>258</v>
      </c>
      <c r="R566" s="2" t="s">
        <v>259</v>
      </c>
      <c r="S566" s="2" t="s">
        <v>260</v>
      </c>
      <c r="X566" s="2" t="s">
        <v>261</v>
      </c>
      <c r="Y566" s="2" t="s">
        <v>293</v>
      </c>
      <c r="Z566" s="2" t="s">
        <v>263</v>
      </c>
      <c r="AA566" s="2" t="s">
        <v>280</v>
      </c>
      <c r="AB566" s="2">
        <v>1</v>
      </c>
      <c r="AO566" s="2" t="s">
        <v>271</v>
      </c>
      <c r="AP566" s="2">
        <v>5</v>
      </c>
    </row>
    <row r="567" spans="1:42">
      <c r="A567" s="2">
        <v>651</v>
      </c>
      <c r="C567" s="2" t="s">
        <v>12</v>
      </c>
      <c r="D567" s="2">
        <v>42</v>
      </c>
      <c r="E567" s="2" t="s">
        <v>266</v>
      </c>
      <c r="F567" s="2" t="s">
        <v>305</v>
      </c>
      <c r="G567" s="2" t="s">
        <v>252</v>
      </c>
      <c r="H567" s="2">
        <v>1</v>
      </c>
      <c r="I567" s="2" t="s">
        <v>291</v>
      </c>
      <c r="J567" s="2" t="s">
        <v>188</v>
      </c>
      <c r="K567" s="2" t="s">
        <v>91</v>
      </c>
      <c r="L567" s="2" t="s">
        <v>254</v>
      </c>
      <c r="M567" s="2" t="s">
        <v>328</v>
      </c>
      <c r="N567" s="2" t="s">
        <v>254</v>
      </c>
      <c r="O567" s="2" t="s">
        <v>256</v>
      </c>
      <c r="P567" s="2" t="s">
        <v>257</v>
      </c>
      <c r="Q567" s="2" t="s">
        <v>258</v>
      </c>
      <c r="R567" s="2" t="s">
        <v>259</v>
      </c>
      <c r="X567" s="2" t="s">
        <v>268</v>
      </c>
      <c r="Y567" s="2" t="s">
        <v>304</v>
      </c>
      <c r="Z567" s="2" t="s">
        <v>263</v>
      </c>
      <c r="AA567" s="2" t="s">
        <v>280</v>
      </c>
      <c r="AB567" s="2">
        <v>1</v>
      </c>
      <c r="AO567" s="2" t="s">
        <v>323</v>
      </c>
      <c r="AP567" s="2" t="s">
        <v>290</v>
      </c>
    </row>
    <row r="568" spans="1:42">
      <c r="A568" s="2">
        <v>652</v>
      </c>
      <c r="C568" s="2" t="s">
        <v>12</v>
      </c>
      <c r="D568" s="2">
        <v>37</v>
      </c>
      <c r="E568" s="2" t="s">
        <v>250</v>
      </c>
      <c r="F568" s="2" t="s">
        <v>332</v>
      </c>
      <c r="G568" s="2" t="s">
        <v>277</v>
      </c>
      <c r="I568" s="2" t="s">
        <v>637</v>
      </c>
      <c r="J568" s="2" t="s">
        <v>188</v>
      </c>
      <c r="K568" s="2" t="s">
        <v>89</v>
      </c>
      <c r="L568" s="2" t="s">
        <v>254</v>
      </c>
      <c r="M568" s="2" t="s">
        <v>328</v>
      </c>
      <c r="N568" s="2" t="s">
        <v>254</v>
      </c>
      <c r="O568" s="2" t="s">
        <v>256</v>
      </c>
      <c r="Q568" s="2" t="s">
        <v>258</v>
      </c>
      <c r="S568" s="2" t="s">
        <v>260</v>
      </c>
      <c r="X568" s="2" t="s">
        <v>268</v>
      </c>
      <c r="Y568" s="2" t="s">
        <v>269</v>
      </c>
      <c r="Z568" s="2" t="s">
        <v>270</v>
      </c>
      <c r="AA568" s="2" t="s">
        <v>293</v>
      </c>
      <c r="AF568" s="2">
        <v>1</v>
      </c>
      <c r="AJ568" s="2">
        <v>1</v>
      </c>
      <c r="AO568" s="2" t="s">
        <v>282</v>
      </c>
      <c r="AP568" s="2">
        <v>10</v>
      </c>
    </row>
    <row r="569" spans="1:42">
      <c r="A569" s="2">
        <v>653</v>
      </c>
      <c r="C569" s="2" t="s">
        <v>2</v>
      </c>
      <c r="D569" s="2">
        <v>26</v>
      </c>
      <c r="E569" s="2" t="s">
        <v>250</v>
      </c>
      <c r="F569" s="2" t="s">
        <v>279</v>
      </c>
      <c r="G569" s="2" t="s">
        <v>252</v>
      </c>
      <c r="H569" s="2">
        <v>1</v>
      </c>
      <c r="I569" s="2" t="s">
        <v>638</v>
      </c>
      <c r="J569" s="2" t="s">
        <v>188</v>
      </c>
      <c r="K569" s="2" t="s">
        <v>184</v>
      </c>
      <c r="L569" s="2" t="s">
        <v>254</v>
      </c>
      <c r="M569" s="2" t="s">
        <v>328</v>
      </c>
      <c r="N569" s="2" t="s">
        <v>254</v>
      </c>
      <c r="O569" s="2" t="s">
        <v>256</v>
      </c>
      <c r="P569" s="2" t="s">
        <v>257</v>
      </c>
      <c r="Q569" s="2" t="s">
        <v>258</v>
      </c>
      <c r="R569" s="2" t="s">
        <v>259</v>
      </c>
      <c r="S569" s="2" t="s">
        <v>260</v>
      </c>
      <c r="X569" s="2" t="s">
        <v>268</v>
      </c>
      <c r="Y569" s="2" t="s">
        <v>262</v>
      </c>
      <c r="Z569" s="2" t="s">
        <v>302</v>
      </c>
      <c r="AA569" s="2" t="s">
        <v>269</v>
      </c>
      <c r="AG569" s="2">
        <v>1</v>
      </c>
      <c r="AO569" s="2" t="s">
        <v>265</v>
      </c>
      <c r="AP569" s="2">
        <v>15</v>
      </c>
    </row>
    <row r="570" spans="1:42">
      <c r="A570" s="2">
        <v>654</v>
      </c>
      <c r="C570" s="2" t="s">
        <v>12</v>
      </c>
      <c r="D570" s="2">
        <v>56</v>
      </c>
      <c r="E570" s="2" t="s">
        <v>250</v>
      </c>
      <c r="F570" s="2" t="s">
        <v>332</v>
      </c>
      <c r="G570" s="2" t="s">
        <v>277</v>
      </c>
      <c r="I570" s="2" t="s">
        <v>639</v>
      </c>
      <c r="J570" s="2" t="s">
        <v>188</v>
      </c>
      <c r="K570" s="2" t="s">
        <v>58</v>
      </c>
      <c r="L570" s="2" t="s">
        <v>254</v>
      </c>
      <c r="M570" s="2" t="s">
        <v>312</v>
      </c>
      <c r="N570" s="2" t="s">
        <v>254</v>
      </c>
      <c r="P570" s="2" t="s">
        <v>257</v>
      </c>
      <c r="Q570" s="2" t="s">
        <v>258</v>
      </c>
      <c r="R570" s="2" t="s">
        <v>259</v>
      </c>
      <c r="X570" s="2" t="s">
        <v>313</v>
      </c>
      <c r="Y570" s="2" t="s">
        <v>280</v>
      </c>
      <c r="Z570" s="2" t="s">
        <v>316</v>
      </c>
      <c r="AA570" s="2" t="s">
        <v>297</v>
      </c>
      <c r="AG570" s="2">
        <v>1</v>
      </c>
      <c r="AO570" s="2" t="s">
        <v>294</v>
      </c>
      <c r="AP570" s="2">
        <v>30</v>
      </c>
    </row>
    <row r="571" spans="1:42">
      <c r="A571" s="2">
        <v>655</v>
      </c>
      <c r="C571" s="2" t="s">
        <v>5</v>
      </c>
      <c r="D571" s="2">
        <v>31</v>
      </c>
      <c r="E571" s="2" t="s">
        <v>250</v>
      </c>
      <c r="F571" s="2" t="s">
        <v>308</v>
      </c>
      <c r="G571" s="2" t="s">
        <v>277</v>
      </c>
      <c r="I571" s="2" t="s">
        <v>640</v>
      </c>
      <c r="J571" s="2" t="s">
        <v>188</v>
      </c>
      <c r="K571" s="2" t="s">
        <v>109</v>
      </c>
      <c r="L571" s="2" t="s">
        <v>254</v>
      </c>
      <c r="M571" s="2" t="s">
        <v>328</v>
      </c>
      <c r="N571" s="2" t="s">
        <v>254</v>
      </c>
      <c r="O571" s="2" t="s">
        <v>256</v>
      </c>
      <c r="P571" s="2" t="s">
        <v>257</v>
      </c>
      <c r="Q571" s="2" t="s">
        <v>258</v>
      </c>
      <c r="R571" s="2" t="s">
        <v>259</v>
      </c>
      <c r="S571" s="2" t="s">
        <v>260</v>
      </c>
      <c r="T571" s="2" t="s">
        <v>320</v>
      </c>
      <c r="X571" s="2" t="s">
        <v>268</v>
      </c>
      <c r="Y571" s="2" t="s">
        <v>269</v>
      </c>
      <c r="Z571" s="2" t="s">
        <v>298</v>
      </c>
      <c r="AA571" s="2" t="s">
        <v>304</v>
      </c>
      <c r="AF571" s="2">
        <v>1</v>
      </c>
      <c r="AO571" s="2" t="s">
        <v>265</v>
      </c>
      <c r="AP571" s="2">
        <v>15</v>
      </c>
    </row>
    <row r="572" spans="1:42">
      <c r="A572" s="2">
        <v>656</v>
      </c>
      <c r="C572" s="2" t="s">
        <v>5</v>
      </c>
      <c r="D572" s="2">
        <v>68</v>
      </c>
      <c r="E572" s="2" t="s">
        <v>250</v>
      </c>
      <c r="F572" s="2" t="s">
        <v>371</v>
      </c>
      <c r="G572" s="2" t="s">
        <v>252</v>
      </c>
      <c r="H572" s="2">
        <v>1</v>
      </c>
      <c r="I572" s="2" t="s">
        <v>641</v>
      </c>
      <c r="J572" s="2" t="s">
        <v>178</v>
      </c>
      <c r="L572" s="2" t="s">
        <v>254</v>
      </c>
      <c r="M572" s="2" t="s">
        <v>328</v>
      </c>
      <c r="N572" s="2" t="s">
        <v>254</v>
      </c>
      <c r="V572" s="2" t="s">
        <v>388</v>
      </c>
      <c r="X572" s="2" t="s">
        <v>268</v>
      </c>
      <c r="Y572" s="2" t="s">
        <v>280</v>
      </c>
      <c r="Z572" s="2" t="s">
        <v>316</v>
      </c>
      <c r="AA572" s="2" t="s">
        <v>274</v>
      </c>
      <c r="AB572" s="2">
        <v>1</v>
      </c>
      <c r="AO572" s="2" t="s">
        <v>265</v>
      </c>
      <c r="AP572" s="2">
        <v>10</v>
      </c>
    </row>
    <row r="573" spans="1:42">
      <c r="A573" s="2">
        <v>657</v>
      </c>
      <c r="C573" s="2" t="s">
        <v>7</v>
      </c>
      <c r="D573" s="2">
        <v>31</v>
      </c>
      <c r="E573" s="2" t="s">
        <v>250</v>
      </c>
      <c r="F573" s="2" t="s">
        <v>267</v>
      </c>
      <c r="G573" s="2" t="s">
        <v>252</v>
      </c>
      <c r="H573" s="2">
        <v>1</v>
      </c>
      <c r="I573" s="2">
        <v>26265610</v>
      </c>
      <c r="J573" s="2" t="s">
        <v>179</v>
      </c>
      <c r="L573" s="2" t="s">
        <v>254</v>
      </c>
      <c r="M573" s="2" t="s">
        <v>358</v>
      </c>
      <c r="N573" s="2" t="s">
        <v>254</v>
      </c>
      <c r="O573" s="2" t="s">
        <v>256</v>
      </c>
      <c r="P573" s="2" t="s">
        <v>257</v>
      </c>
      <c r="Q573" s="2" t="s">
        <v>258</v>
      </c>
      <c r="R573" s="2" t="s">
        <v>259</v>
      </c>
      <c r="S573" s="2" t="s">
        <v>260</v>
      </c>
      <c r="X573" s="2" t="s">
        <v>275</v>
      </c>
      <c r="Y573" s="2" t="s">
        <v>280</v>
      </c>
      <c r="Z573" s="2" t="s">
        <v>270</v>
      </c>
      <c r="AA573" s="2" t="s">
        <v>281</v>
      </c>
      <c r="AF573" s="2">
        <v>1</v>
      </c>
      <c r="AO573" s="2" t="s">
        <v>310</v>
      </c>
      <c r="AP573" s="2">
        <v>20</v>
      </c>
    </row>
    <row r="574" spans="1:42">
      <c r="A574" s="2">
        <v>658</v>
      </c>
      <c r="C574" s="2" t="s">
        <v>12</v>
      </c>
      <c r="D574" s="2">
        <v>35</v>
      </c>
      <c r="E574" s="2" t="s">
        <v>266</v>
      </c>
      <c r="F574" s="2" t="s">
        <v>344</v>
      </c>
      <c r="G574" s="2" t="s">
        <v>252</v>
      </c>
      <c r="H574" s="2">
        <v>1</v>
      </c>
      <c r="I574" s="2" t="s">
        <v>642</v>
      </c>
      <c r="J574" s="2" t="s">
        <v>188</v>
      </c>
      <c r="K574" s="2" t="s">
        <v>570</v>
      </c>
      <c r="L574" s="2" t="s">
        <v>254</v>
      </c>
      <c r="M574" s="2" t="s">
        <v>328</v>
      </c>
      <c r="N574" s="2" t="s">
        <v>254</v>
      </c>
      <c r="O574" s="2" t="s">
        <v>256</v>
      </c>
      <c r="P574" s="2" t="s">
        <v>257</v>
      </c>
      <c r="Q574" s="2" t="s">
        <v>258</v>
      </c>
      <c r="R574" s="2" t="s">
        <v>259</v>
      </c>
      <c r="X574" s="2" t="s">
        <v>275</v>
      </c>
      <c r="Y574" s="2" t="s">
        <v>350</v>
      </c>
      <c r="Z574" s="2" t="s">
        <v>270</v>
      </c>
      <c r="AA574" s="2" t="s">
        <v>288</v>
      </c>
      <c r="AB574" s="2">
        <v>1</v>
      </c>
      <c r="AF574" s="2">
        <v>1</v>
      </c>
      <c r="AO574" s="2" t="s">
        <v>265</v>
      </c>
      <c r="AP574" s="2">
        <v>5</v>
      </c>
    </row>
    <row r="575" spans="1:42">
      <c r="A575" s="2">
        <v>659</v>
      </c>
      <c r="C575" s="2" t="s">
        <v>5</v>
      </c>
      <c r="D575" s="2">
        <v>30</v>
      </c>
      <c r="E575" s="2" t="s">
        <v>266</v>
      </c>
      <c r="F575" s="2" t="s">
        <v>308</v>
      </c>
      <c r="G575" s="2" t="s">
        <v>252</v>
      </c>
      <c r="H575" s="2">
        <v>0</v>
      </c>
      <c r="I575" s="2" t="s">
        <v>643</v>
      </c>
      <c r="J575" s="2" t="s">
        <v>188</v>
      </c>
      <c r="K575" s="2" t="s">
        <v>71</v>
      </c>
      <c r="L575" s="2" t="s">
        <v>254</v>
      </c>
      <c r="M575" s="2" t="s">
        <v>328</v>
      </c>
      <c r="N575" s="2" t="s">
        <v>254</v>
      </c>
      <c r="O575" s="2" t="s">
        <v>256</v>
      </c>
      <c r="P575" s="2" t="s">
        <v>257</v>
      </c>
      <c r="Q575" s="2" t="s">
        <v>258</v>
      </c>
      <c r="R575" s="2" t="s">
        <v>259</v>
      </c>
      <c r="S575" s="2" t="s">
        <v>260</v>
      </c>
      <c r="X575" s="2" t="s">
        <v>261</v>
      </c>
      <c r="Y575" s="2" t="s">
        <v>338</v>
      </c>
      <c r="Z575" s="2" t="s">
        <v>270</v>
      </c>
      <c r="AA575" s="2" t="s">
        <v>380</v>
      </c>
      <c r="AG575" s="2">
        <v>1</v>
      </c>
      <c r="AO575" s="2" t="s">
        <v>282</v>
      </c>
      <c r="AP575" s="2">
        <v>15</v>
      </c>
    </row>
    <row r="576" spans="1:42">
      <c r="A576" s="2">
        <v>660</v>
      </c>
      <c r="C576" s="2" t="s">
        <v>8</v>
      </c>
      <c r="D576" s="2">
        <v>52</v>
      </c>
      <c r="E576" s="2" t="s">
        <v>266</v>
      </c>
      <c r="F576" s="2" t="s">
        <v>283</v>
      </c>
      <c r="G576" s="2" t="s">
        <v>277</v>
      </c>
      <c r="I576" s="2">
        <v>20751050</v>
      </c>
      <c r="J576" s="2" t="s">
        <v>188</v>
      </c>
      <c r="K576" s="2" t="s">
        <v>133</v>
      </c>
      <c r="L576" s="2" t="s">
        <v>254</v>
      </c>
      <c r="M576" s="2" t="s">
        <v>255</v>
      </c>
      <c r="N576" s="2" t="s">
        <v>254</v>
      </c>
      <c r="O576" s="2" t="s">
        <v>256</v>
      </c>
      <c r="P576" s="2" t="s">
        <v>257</v>
      </c>
      <c r="Q576" s="2" t="s">
        <v>258</v>
      </c>
      <c r="R576" s="2" t="s">
        <v>259</v>
      </c>
      <c r="S576" s="2" t="s">
        <v>260</v>
      </c>
      <c r="X576" s="2" t="s">
        <v>301</v>
      </c>
      <c r="Y576" s="2" t="s">
        <v>293</v>
      </c>
      <c r="Z576" s="2" t="s">
        <v>263</v>
      </c>
      <c r="AA576" s="2" t="s">
        <v>274</v>
      </c>
      <c r="AG576" s="2">
        <v>1</v>
      </c>
      <c r="AO576" s="2" t="s">
        <v>265</v>
      </c>
      <c r="AP576" s="2">
        <v>15</v>
      </c>
    </row>
    <row r="577" spans="1:42">
      <c r="A577" s="2">
        <v>661</v>
      </c>
      <c r="C577" s="2" t="s">
        <v>8</v>
      </c>
      <c r="D577" s="2">
        <v>47</v>
      </c>
      <c r="E577" s="2" t="s">
        <v>266</v>
      </c>
      <c r="F577" s="2" t="s">
        <v>332</v>
      </c>
      <c r="G577" s="2" t="s">
        <v>277</v>
      </c>
      <c r="I577" s="2">
        <v>26116490</v>
      </c>
      <c r="J577" s="2" t="s">
        <v>177</v>
      </c>
      <c r="L577" s="2" t="s">
        <v>254</v>
      </c>
      <c r="M577" s="2" t="s">
        <v>19</v>
      </c>
      <c r="N577" s="2" t="s">
        <v>254</v>
      </c>
      <c r="O577" s="2" t="s">
        <v>256</v>
      </c>
      <c r="P577" s="2" t="s">
        <v>257</v>
      </c>
      <c r="Q577" s="2" t="s">
        <v>258</v>
      </c>
      <c r="R577" s="2" t="s">
        <v>259</v>
      </c>
      <c r="S577" s="2" t="s">
        <v>260</v>
      </c>
      <c r="T577" s="2" t="s">
        <v>320</v>
      </c>
      <c r="U577" s="2" t="s">
        <v>387</v>
      </c>
      <c r="X577" s="2" t="s">
        <v>268</v>
      </c>
      <c r="Y577" s="2" t="s">
        <v>314</v>
      </c>
      <c r="Z577" s="2" t="s">
        <v>263</v>
      </c>
      <c r="AA577" s="2" t="s">
        <v>314</v>
      </c>
      <c r="AF577" s="2">
        <v>1</v>
      </c>
      <c r="AG577" s="2">
        <v>1</v>
      </c>
      <c r="AH577" s="2">
        <v>1</v>
      </c>
      <c r="AI577" s="2">
        <v>1</v>
      </c>
      <c r="AJ577" s="2">
        <v>1</v>
      </c>
      <c r="AK577" s="2">
        <v>1</v>
      </c>
      <c r="AM577" s="2">
        <v>1</v>
      </c>
      <c r="AO577" s="2" t="s">
        <v>323</v>
      </c>
      <c r="AP577" s="2" t="s">
        <v>272</v>
      </c>
    </row>
    <row r="578" spans="1:42">
      <c r="A578" s="2">
        <v>662</v>
      </c>
      <c r="C578" s="2" t="s">
        <v>5</v>
      </c>
      <c r="D578" s="2">
        <v>26</v>
      </c>
      <c r="E578" s="2" t="s">
        <v>266</v>
      </c>
      <c r="F578" s="2" t="s">
        <v>367</v>
      </c>
      <c r="G578" s="2" t="s">
        <v>252</v>
      </c>
      <c r="H578" s="2">
        <v>2</v>
      </c>
      <c r="I578" s="2" t="s">
        <v>608</v>
      </c>
      <c r="J578" s="2" t="s">
        <v>188</v>
      </c>
      <c r="K578" s="2" t="s">
        <v>89</v>
      </c>
      <c r="L578" s="2" t="s">
        <v>254</v>
      </c>
      <c r="M578" s="2" t="s">
        <v>328</v>
      </c>
      <c r="N578" s="2" t="s">
        <v>254</v>
      </c>
      <c r="P578" s="2" t="s">
        <v>257</v>
      </c>
      <c r="Q578" s="2" t="s">
        <v>258</v>
      </c>
      <c r="R578" s="2" t="s">
        <v>259</v>
      </c>
      <c r="X578" s="2" t="s">
        <v>261</v>
      </c>
      <c r="Y578" s="2" t="s">
        <v>304</v>
      </c>
      <c r="Z578" s="2" t="s">
        <v>285</v>
      </c>
      <c r="AA578" s="2" t="s">
        <v>293</v>
      </c>
      <c r="AB578" s="2">
        <v>1</v>
      </c>
      <c r="AC578" s="2">
        <v>1</v>
      </c>
      <c r="AO578" s="2" t="s">
        <v>282</v>
      </c>
      <c r="AP578" s="2">
        <v>10</v>
      </c>
    </row>
    <row r="579" spans="1:42">
      <c r="A579" s="2">
        <v>663</v>
      </c>
      <c r="C579" s="2" t="s">
        <v>8</v>
      </c>
      <c r="D579" s="2">
        <v>36</v>
      </c>
      <c r="E579" s="2" t="s">
        <v>266</v>
      </c>
      <c r="F579" s="2" t="s">
        <v>353</v>
      </c>
      <c r="G579" s="2" t="s">
        <v>252</v>
      </c>
      <c r="H579" s="2">
        <v>1</v>
      </c>
      <c r="I579" s="2">
        <v>20921405</v>
      </c>
      <c r="J579" s="2" t="s">
        <v>188</v>
      </c>
      <c r="K579" s="2" t="s">
        <v>152</v>
      </c>
      <c r="L579" s="2" t="s">
        <v>254</v>
      </c>
      <c r="M579" s="2" t="s">
        <v>328</v>
      </c>
      <c r="N579" s="2" t="s">
        <v>254</v>
      </c>
      <c r="O579" s="2" t="s">
        <v>256</v>
      </c>
      <c r="P579" s="2" t="s">
        <v>257</v>
      </c>
      <c r="Q579" s="2" t="s">
        <v>258</v>
      </c>
      <c r="R579" s="2" t="s">
        <v>259</v>
      </c>
      <c r="S579" s="2" t="s">
        <v>260</v>
      </c>
      <c r="X579" s="2" t="s">
        <v>275</v>
      </c>
      <c r="Y579" s="2" t="s">
        <v>288</v>
      </c>
      <c r="Z579" s="2" t="s">
        <v>275</v>
      </c>
      <c r="AA579" s="2" t="s">
        <v>280</v>
      </c>
      <c r="AC579" s="2">
        <v>1</v>
      </c>
      <c r="AO579" s="2" t="s">
        <v>276</v>
      </c>
      <c r="AP579" s="2">
        <v>15</v>
      </c>
    </row>
    <row r="580" spans="1:42">
      <c r="A580" s="2">
        <v>664</v>
      </c>
      <c r="C580" s="2" t="s">
        <v>8</v>
      </c>
      <c r="D580" s="2">
        <v>38</v>
      </c>
      <c r="E580" s="2" t="s">
        <v>266</v>
      </c>
      <c r="F580" s="2" t="s">
        <v>283</v>
      </c>
      <c r="G580" s="2" t="s">
        <v>252</v>
      </c>
      <c r="H580" s="2">
        <v>1</v>
      </c>
      <c r="I580" s="2" t="s">
        <v>644</v>
      </c>
      <c r="J580" s="2" t="s">
        <v>178</v>
      </c>
      <c r="L580" s="2" t="s">
        <v>254</v>
      </c>
      <c r="M580" s="2" t="s">
        <v>303</v>
      </c>
      <c r="N580" s="2" t="s">
        <v>254</v>
      </c>
      <c r="O580" s="2" t="s">
        <v>256</v>
      </c>
      <c r="P580" s="2" t="s">
        <v>257</v>
      </c>
      <c r="Q580" s="2" t="s">
        <v>258</v>
      </c>
      <c r="R580" s="2" t="s">
        <v>259</v>
      </c>
      <c r="S580" s="2" t="s">
        <v>260</v>
      </c>
      <c r="X580" s="2" t="s">
        <v>341</v>
      </c>
      <c r="Y580" s="2" t="s">
        <v>376</v>
      </c>
      <c r="Z580" s="2" t="s">
        <v>298</v>
      </c>
      <c r="AA580" s="2" t="s">
        <v>338</v>
      </c>
      <c r="AG580" s="2">
        <v>1</v>
      </c>
      <c r="AO580" s="2" t="s">
        <v>294</v>
      </c>
      <c r="AP580" s="2">
        <v>5</v>
      </c>
    </row>
    <row r="581" spans="1:42">
      <c r="A581" s="2">
        <v>665</v>
      </c>
      <c r="C581" s="2" t="s">
        <v>8</v>
      </c>
      <c r="D581" s="2">
        <v>39</v>
      </c>
      <c r="E581" s="2" t="s">
        <v>250</v>
      </c>
      <c r="F581" s="2" t="s">
        <v>295</v>
      </c>
      <c r="G581" s="2" t="s">
        <v>252</v>
      </c>
      <c r="H581" s="2">
        <v>1</v>
      </c>
      <c r="I581" s="2" t="s">
        <v>645</v>
      </c>
      <c r="J581" s="2" t="s">
        <v>188</v>
      </c>
      <c r="K581" s="2" t="s">
        <v>170</v>
      </c>
      <c r="L581" s="2" t="s">
        <v>254</v>
      </c>
      <c r="M581" s="2" t="s">
        <v>303</v>
      </c>
      <c r="N581" s="2" t="s">
        <v>254</v>
      </c>
      <c r="O581" s="2" t="s">
        <v>256</v>
      </c>
      <c r="P581" s="2" t="s">
        <v>257</v>
      </c>
      <c r="Q581" s="2" t="s">
        <v>258</v>
      </c>
      <c r="R581" s="2" t="s">
        <v>259</v>
      </c>
      <c r="S581" s="2" t="s">
        <v>260</v>
      </c>
      <c r="X581" s="2" t="s">
        <v>309</v>
      </c>
      <c r="Y581" s="2" t="s">
        <v>297</v>
      </c>
      <c r="Z581" s="2" t="s">
        <v>275</v>
      </c>
      <c r="AA581" s="2" t="s">
        <v>297</v>
      </c>
      <c r="AG581" s="2">
        <v>1</v>
      </c>
      <c r="AO581" s="2" t="s">
        <v>282</v>
      </c>
      <c r="AP581" s="2">
        <v>15</v>
      </c>
    </row>
    <row r="582" spans="1:42">
      <c r="A582" s="2">
        <v>666</v>
      </c>
      <c r="C582" s="2" t="s">
        <v>6</v>
      </c>
      <c r="D582" s="2">
        <v>26</v>
      </c>
      <c r="E582" s="2" t="s">
        <v>266</v>
      </c>
      <c r="F582" s="2" t="s">
        <v>371</v>
      </c>
      <c r="G582" s="2" t="s">
        <v>252</v>
      </c>
      <c r="H582" s="2">
        <v>1</v>
      </c>
      <c r="I582" s="2" t="s">
        <v>646</v>
      </c>
      <c r="J582" s="2" t="s">
        <v>188</v>
      </c>
      <c r="K582" s="2" t="s">
        <v>137</v>
      </c>
      <c r="L582" s="2" t="s">
        <v>254</v>
      </c>
      <c r="M582" s="2" t="s">
        <v>328</v>
      </c>
      <c r="N582" s="2" t="s">
        <v>254</v>
      </c>
      <c r="P582" s="2" t="s">
        <v>257</v>
      </c>
      <c r="Q582" s="2" t="s">
        <v>258</v>
      </c>
      <c r="R582" s="2" t="s">
        <v>259</v>
      </c>
      <c r="S582" s="2" t="s">
        <v>260</v>
      </c>
      <c r="X582" s="2" t="s">
        <v>296</v>
      </c>
      <c r="Y582" s="2" t="s">
        <v>262</v>
      </c>
      <c r="Z582" s="2" t="s">
        <v>285</v>
      </c>
      <c r="AA582" s="2" t="s">
        <v>262</v>
      </c>
      <c r="AH582" s="2">
        <v>1</v>
      </c>
      <c r="AI582" s="2">
        <v>1</v>
      </c>
      <c r="AO582" s="2" t="s">
        <v>289</v>
      </c>
      <c r="AP582" s="2">
        <v>15</v>
      </c>
    </row>
    <row r="583" spans="1:42">
      <c r="A583" s="2">
        <v>667</v>
      </c>
      <c r="C583" s="2" t="s">
        <v>2</v>
      </c>
      <c r="D583" s="2">
        <v>22</v>
      </c>
      <c r="E583" s="2" t="s">
        <v>250</v>
      </c>
      <c r="F583" s="2" t="s">
        <v>332</v>
      </c>
      <c r="G583" s="2" t="s">
        <v>277</v>
      </c>
      <c r="I583" s="2">
        <v>22240000</v>
      </c>
      <c r="J583" s="2" t="s">
        <v>188</v>
      </c>
      <c r="K583" s="2" t="s">
        <v>113</v>
      </c>
      <c r="L583" s="2" t="s">
        <v>254</v>
      </c>
      <c r="M583" s="2" t="s">
        <v>328</v>
      </c>
      <c r="N583" s="2" t="s">
        <v>300</v>
      </c>
      <c r="O583" s="2" t="s">
        <v>256</v>
      </c>
      <c r="P583" s="2" t="s">
        <v>257</v>
      </c>
      <c r="Q583" s="2" t="s">
        <v>258</v>
      </c>
      <c r="R583" s="2" t="s">
        <v>259</v>
      </c>
      <c r="S583" s="2" t="s">
        <v>260</v>
      </c>
      <c r="X583" s="2" t="s">
        <v>268</v>
      </c>
      <c r="Y583" s="2" t="s">
        <v>304</v>
      </c>
      <c r="Z583" s="2" t="s">
        <v>270</v>
      </c>
      <c r="AA583" s="2" t="s">
        <v>269</v>
      </c>
      <c r="AF583" s="2">
        <v>1</v>
      </c>
      <c r="AO583" s="2" t="s">
        <v>265</v>
      </c>
      <c r="AP583" s="2">
        <v>15</v>
      </c>
    </row>
    <row r="584" spans="1:42">
      <c r="A584" s="2">
        <v>669</v>
      </c>
      <c r="C584" s="2" t="s">
        <v>11</v>
      </c>
      <c r="D584" s="2">
        <v>35</v>
      </c>
      <c r="E584" s="2" t="s">
        <v>250</v>
      </c>
      <c r="F584" s="2" t="s">
        <v>379</v>
      </c>
      <c r="G584" s="2" t="s">
        <v>252</v>
      </c>
      <c r="H584" s="2">
        <v>1</v>
      </c>
      <c r="I584" s="2" t="s">
        <v>647</v>
      </c>
      <c r="J584" s="2" t="s">
        <v>188</v>
      </c>
      <c r="K584" s="2" t="s">
        <v>83</v>
      </c>
      <c r="L584" s="2" t="s">
        <v>254</v>
      </c>
      <c r="M584" s="2" t="s">
        <v>327</v>
      </c>
      <c r="N584" s="2" t="s">
        <v>254</v>
      </c>
      <c r="O584" s="2" t="s">
        <v>256</v>
      </c>
      <c r="P584" s="2" t="s">
        <v>257</v>
      </c>
      <c r="Q584" s="2" t="s">
        <v>258</v>
      </c>
      <c r="R584" s="2" t="s">
        <v>259</v>
      </c>
      <c r="S584" s="2" t="s">
        <v>260</v>
      </c>
      <c r="T584" s="2" t="s">
        <v>320</v>
      </c>
      <c r="X584" s="2" t="s">
        <v>313</v>
      </c>
      <c r="Y584" s="2" t="s">
        <v>281</v>
      </c>
      <c r="Z584" s="2" t="s">
        <v>270</v>
      </c>
      <c r="AA584" s="2" t="s">
        <v>281</v>
      </c>
      <c r="AB584" s="2">
        <v>1</v>
      </c>
      <c r="AC584" s="2">
        <v>1</v>
      </c>
      <c r="AG584" s="2">
        <v>1</v>
      </c>
      <c r="AH584" s="2">
        <v>1</v>
      </c>
      <c r="AI584" s="2">
        <v>1</v>
      </c>
      <c r="AO584" s="2" t="s">
        <v>323</v>
      </c>
      <c r="AP584" s="2" t="s">
        <v>272</v>
      </c>
    </row>
    <row r="585" spans="1:42">
      <c r="A585" s="2">
        <v>671</v>
      </c>
      <c r="C585" s="2" t="s">
        <v>2</v>
      </c>
      <c r="D585" s="2">
        <v>19</v>
      </c>
      <c r="E585" s="2" t="s">
        <v>250</v>
      </c>
      <c r="F585" s="2" t="s">
        <v>371</v>
      </c>
      <c r="G585" s="2" t="s">
        <v>252</v>
      </c>
      <c r="H585" s="2">
        <v>3</v>
      </c>
      <c r="I585" s="2">
        <v>25900000</v>
      </c>
      <c r="J585" s="2" t="s">
        <v>185</v>
      </c>
      <c r="L585" s="2" t="s">
        <v>254</v>
      </c>
      <c r="M585" s="2" t="s">
        <v>328</v>
      </c>
      <c r="N585" s="2" t="s">
        <v>254</v>
      </c>
      <c r="O585" s="2" t="s">
        <v>256</v>
      </c>
      <c r="P585" s="2" t="s">
        <v>257</v>
      </c>
      <c r="Q585" s="2" t="s">
        <v>258</v>
      </c>
      <c r="R585" s="2" t="s">
        <v>259</v>
      </c>
      <c r="S585" s="2" t="s">
        <v>260</v>
      </c>
      <c r="X585" s="2" t="s">
        <v>268</v>
      </c>
      <c r="Y585" s="2" t="s">
        <v>351</v>
      </c>
      <c r="Z585" s="2" t="s">
        <v>263</v>
      </c>
      <c r="AA585" s="2" t="s">
        <v>351</v>
      </c>
      <c r="AG585" s="2">
        <v>1</v>
      </c>
      <c r="AH585" s="2">
        <v>1</v>
      </c>
      <c r="AO585" s="2" t="s">
        <v>294</v>
      </c>
      <c r="AP585" s="2">
        <v>20</v>
      </c>
    </row>
    <row r="586" spans="1:42">
      <c r="A586" s="2">
        <v>673</v>
      </c>
      <c r="C586" s="2" t="s">
        <v>5</v>
      </c>
      <c r="D586" s="2">
        <v>47</v>
      </c>
      <c r="E586" s="2" t="s">
        <v>250</v>
      </c>
      <c r="F586" s="2" t="s">
        <v>305</v>
      </c>
      <c r="G586" s="2" t="s">
        <v>252</v>
      </c>
      <c r="H586" s="2">
        <v>2</v>
      </c>
      <c r="I586" s="2" t="s">
        <v>648</v>
      </c>
      <c r="J586" s="2" t="s">
        <v>178</v>
      </c>
      <c r="L586" s="2" t="s">
        <v>254</v>
      </c>
      <c r="M586" s="2" t="s">
        <v>328</v>
      </c>
      <c r="N586" s="2" t="s">
        <v>254</v>
      </c>
      <c r="P586" s="2" t="s">
        <v>257</v>
      </c>
      <c r="R586" s="2" t="s">
        <v>259</v>
      </c>
      <c r="X586" s="2" t="s">
        <v>261</v>
      </c>
      <c r="Y586" s="2" t="s">
        <v>297</v>
      </c>
      <c r="Z586" s="2" t="s">
        <v>270</v>
      </c>
      <c r="AA586" s="2" t="s">
        <v>286</v>
      </c>
      <c r="AB586" s="2">
        <v>1</v>
      </c>
      <c r="AO586" s="2" t="s">
        <v>276</v>
      </c>
      <c r="AP586" s="2" t="s">
        <v>290</v>
      </c>
    </row>
    <row r="587" spans="1:42">
      <c r="A587" s="2">
        <v>675</v>
      </c>
      <c r="C587" s="2" t="s">
        <v>6</v>
      </c>
      <c r="D587" s="2">
        <v>28</v>
      </c>
      <c r="E587" s="2" t="s">
        <v>250</v>
      </c>
      <c r="F587" s="2" t="s">
        <v>273</v>
      </c>
      <c r="G587" s="2" t="s">
        <v>252</v>
      </c>
      <c r="H587" s="2">
        <v>1</v>
      </c>
      <c r="I587" s="2" t="s">
        <v>649</v>
      </c>
      <c r="J587" s="2" t="s">
        <v>188</v>
      </c>
      <c r="K587" s="2" t="s">
        <v>80</v>
      </c>
      <c r="L587" s="2" t="s">
        <v>254</v>
      </c>
      <c r="M587" s="2" t="s">
        <v>328</v>
      </c>
      <c r="N587" s="2" t="s">
        <v>254</v>
      </c>
      <c r="O587" s="2" t="s">
        <v>256</v>
      </c>
      <c r="P587" s="2" t="s">
        <v>257</v>
      </c>
      <c r="Q587" s="2" t="s">
        <v>258</v>
      </c>
      <c r="R587" s="2" t="s">
        <v>259</v>
      </c>
      <c r="S587" s="2" t="s">
        <v>260</v>
      </c>
      <c r="X587" s="2" t="s">
        <v>301</v>
      </c>
      <c r="Y587" s="2" t="s">
        <v>280</v>
      </c>
      <c r="Z587" s="2" t="s">
        <v>298</v>
      </c>
      <c r="AA587" s="2" t="s">
        <v>280</v>
      </c>
      <c r="AG587" s="2">
        <v>1</v>
      </c>
      <c r="AO587" s="2" t="s">
        <v>289</v>
      </c>
      <c r="AP587" s="2">
        <v>5</v>
      </c>
    </row>
    <row r="588" spans="1:42">
      <c r="A588" s="2">
        <v>676</v>
      </c>
      <c r="B588" s="2">
        <v>20090</v>
      </c>
      <c r="C588" s="2" t="s">
        <v>2</v>
      </c>
      <c r="D588" s="2">
        <v>23</v>
      </c>
      <c r="E588" s="2" t="s">
        <v>266</v>
      </c>
      <c r="F588" s="2" t="s">
        <v>332</v>
      </c>
      <c r="G588" s="2" t="s">
        <v>252</v>
      </c>
      <c r="H588" s="2">
        <v>3</v>
      </c>
      <c r="I588" s="2" t="s">
        <v>650</v>
      </c>
      <c r="J588" s="2" t="s">
        <v>188</v>
      </c>
      <c r="K588" s="2" t="s">
        <v>91</v>
      </c>
      <c r="L588" s="2" t="s">
        <v>254</v>
      </c>
      <c r="M588" s="2" t="s">
        <v>328</v>
      </c>
      <c r="N588" s="2" t="s">
        <v>300</v>
      </c>
      <c r="P588" s="2" t="s">
        <v>257</v>
      </c>
      <c r="R588" s="2" t="s">
        <v>259</v>
      </c>
      <c r="X588" s="2" t="s">
        <v>268</v>
      </c>
      <c r="Y588" s="2" t="s">
        <v>293</v>
      </c>
      <c r="Z588" s="2" t="s">
        <v>302</v>
      </c>
      <c r="AA588" s="2" t="s">
        <v>280</v>
      </c>
      <c r="AC588" s="2">
        <v>1</v>
      </c>
      <c r="AO588" s="2" t="s">
        <v>310</v>
      </c>
      <c r="AP588" s="2">
        <v>15</v>
      </c>
    </row>
    <row r="589" spans="1:42">
      <c r="A589" s="2">
        <v>677</v>
      </c>
      <c r="B589" s="2">
        <v>22733</v>
      </c>
      <c r="C589" s="2" t="s">
        <v>2</v>
      </c>
      <c r="D589" s="2">
        <v>19</v>
      </c>
      <c r="E589" s="2" t="s">
        <v>266</v>
      </c>
      <c r="F589" s="2" t="s">
        <v>283</v>
      </c>
      <c r="G589" s="2" t="s">
        <v>277</v>
      </c>
      <c r="I589" s="2" t="s">
        <v>651</v>
      </c>
      <c r="J589" s="2" t="s">
        <v>188</v>
      </c>
      <c r="K589" s="2" t="s">
        <v>652</v>
      </c>
      <c r="L589" s="2" t="s">
        <v>254</v>
      </c>
      <c r="M589" s="2" t="s">
        <v>328</v>
      </c>
      <c r="N589" s="2" t="s">
        <v>19</v>
      </c>
      <c r="O589" s="2" t="s">
        <v>256</v>
      </c>
      <c r="P589" s="2" t="s">
        <v>257</v>
      </c>
      <c r="Q589" s="2" t="s">
        <v>258</v>
      </c>
      <c r="R589" s="2" t="s">
        <v>259</v>
      </c>
      <c r="S589" s="2" t="s">
        <v>260</v>
      </c>
      <c r="X589" s="2" t="s">
        <v>275</v>
      </c>
      <c r="Y589" s="2" t="s">
        <v>281</v>
      </c>
      <c r="Z589" s="2" t="s">
        <v>263</v>
      </c>
      <c r="AA589" s="2" t="s">
        <v>274</v>
      </c>
      <c r="AF589" s="2">
        <v>1</v>
      </c>
      <c r="AG589" s="2">
        <v>1</v>
      </c>
      <c r="AO589" s="2" t="s">
        <v>276</v>
      </c>
      <c r="AP589" s="2">
        <v>5</v>
      </c>
    </row>
    <row r="590" spans="1:42">
      <c r="A590" s="2">
        <v>678</v>
      </c>
      <c r="B590" s="2">
        <v>77072</v>
      </c>
      <c r="C590" s="2" t="s">
        <v>7</v>
      </c>
      <c r="D590" s="2">
        <v>25</v>
      </c>
      <c r="E590" s="2" t="s">
        <v>250</v>
      </c>
      <c r="F590" s="2" t="s">
        <v>273</v>
      </c>
      <c r="G590" s="2" t="s">
        <v>252</v>
      </c>
      <c r="H590" s="2">
        <v>2</v>
      </c>
      <c r="I590" s="2">
        <v>20551080</v>
      </c>
      <c r="J590" s="2" t="s">
        <v>188</v>
      </c>
      <c r="K590" s="2" t="s">
        <v>170</v>
      </c>
      <c r="L590" s="2" t="s">
        <v>254</v>
      </c>
      <c r="M590" s="2" t="s">
        <v>328</v>
      </c>
      <c r="N590" s="2" t="s">
        <v>254</v>
      </c>
      <c r="W590" s="2" t="s">
        <v>359</v>
      </c>
      <c r="X590" s="2" t="s">
        <v>275</v>
      </c>
      <c r="Y590" s="2" t="s">
        <v>304</v>
      </c>
      <c r="Z590" s="2" t="s">
        <v>270</v>
      </c>
      <c r="AA590" s="2" t="s">
        <v>304</v>
      </c>
      <c r="AB590" s="2">
        <v>1</v>
      </c>
      <c r="AO590" s="2" t="s">
        <v>310</v>
      </c>
      <c r="AP590" s="2">
        <v>5</v>
      </c>
    </row>
    <row r="591" spans="1:42">
      <c r="A591" s="2">
        <v>679</v>
      </c>
      <c r="C591" s="2" t="s">
        <v>2</v>
      </c>
      <c r="D591" s="2">
        <v>26</v>
      </c>
      <c r="E591" s="2" t="s">
        <v>250</v>
      </c>
      <c r="F591" s="2" t="s">
        <v>295</v>
      </c>
      <c r="G591" s="2" t="s">
        <v>252</v>
      </c>
      <c r="H591" s="2">
        <v>2</v>
      </c>
      <c r="I591" s="2" t="s">
        <v>441</v>
      </c>
      <c r="J591" s="2" t="s">
        <v>188</v>
      </c>
      <c r="K591" s="2" t="s">
        <v>142</v>
      </c>
      <c r="L591" s="2" t="s">
        <v>254</v>
      </c>
      <c r="M591" s="2" t="s">
        <v>328</v>
      </c>
      <c r="N591" s="2" t="s">
        <v>254</v>
      </c>
      <c r="P591" s="2" t="s">
        <v>257</v>
      </c>
      <c r="Q591" s="2" t="s">
        <v>258</v>
      </c>
      <c r="S591" s="2" t="s">
        <v>260</v>
      </c>
      <c r="X591" s="2" t="s">
        <v>275</v>
      </c>
      <c r="Y591" s="2" t="s">
        <v>262</v>
      </c>
      <c r="Z591" s="2" t="s">
        <v>270</v>
      </c>
      <c r="AA591" s="2" t="s">
        <v>297</v>
      </c>
      <c r="AB591" s="2">
        <v>1</v>
      </c>
      <c r="AG591" s="2">
        <v>1</v>
      </c>
      <c r="AO591" s="2" t="s">
        <v>276</v>
      </c>
      <c r="AP591" s="2">
        <v>15</v>
      </c>
    </row>
    <row r="592" spans="1:42">
      <c r="A592" s="2">
        <v>680</v>
      </c>
      <c r="C592" s="2" t="s">
        <v>6</v>
      </c>
      <c r="D592" s="2">
        <v>23</v>
      </c>
      <c r="E592" s="2" t="s">
        <v>266</v>
      </c>
      <c r="F592" s="2" t="s">
        <v>251</v>
      </c>
      <c r="G592" s="2" t="s">
        <v>252</v>
      </c>
      <c r="H592" s="2">
        <v>1</v>
      </c>
      <c r="I592" s="2" t="s">
        <v>653</v>
      </c>
      <c r="J592" s="2" t="s">
        <v>188</v>
      </c>
      <c r="K592" s="2" t="s">
        <v>158</v>
      </c>
      <c r="L592" s="2" t="s">
        <v>254</v>
      </c>
      <c r="M592" s="2" t="s">
        <v>328</v>
      </c>
      <c r="N592" s="2" t="s">
        <v>254</v>
      </c>
      <c r="O592" s="2" t="s">
        <v>256</v>
      </c>
      <c r="P592" s="2" t="s">
        <v>257</v>
      </c>
      <c r="Q592" s="2" t="s">
        <v>258</v>
      </c>
      <c r="R592" s="2" t="s">
        <v>259</v>
      </c>
      <c r="S592" s="2" t="s">
        <v>260</v>
      </c>
      <c r="X592" s="2" t="s">
        <v>313</v>
      </c>
      <c r="Y592" s="2" t="s">
        <v>281</v>
      </c>
      <c r="Z592" s="2" t="s">
        <v>285</v>
      </c>
      <c r="AA592" s="2" t="s">
        <v>264</v>
      </c>
      <c r="AI592" s="2">
        <v>1</v>
      </c>
      <c r="AO592" s="2" t="s">
        <v>289</v>
      </c>
      <c r="AP592" s="2">
        <v>15</v>
      </c>
    </row>
    <row r="593" spans="1:42">
      <c r="A593" s="2">
        <v>681</v>
      </c>
      <c r="C593" s="2" t="s">
        <v>2</v>
      </c>
      <c r="D593" s="2">
        <v>20</v>
      </c>
      <c r="E593" s="2" t="s">
        <v>250</v>
      </c>
      <c r="F593" s="2" t="s">
        <v>251</v>
      </c>
      <c r="G593" s="2" t="s">
        <v>277</v>
      </c>
      <c r="I593" s="2">
        <v>24452001</v>
      </c>
      <c r="J593" s="2" t="s">
        <v>180</v>
      </c>
      <c r="L593" s="2" t="s">
        <v>254</v>
      </c>
      <c r="M593" s="2" t="s">
        <v>328</v>
      </c>
      <c r="N593" s="2" t="s">
        <v>254</v>
      </c>
      <c r="O593" s="2" t="s">
        <v>256</v>
      </c>
      <c r="P593" s="2" t="s">
        <v>257</v>
      </c>
      <c r="Q593" s="2" t="s">
        <v>258</v>
      </c>
      <c r="R593" s="2" t="s">
        <v>259</v>
      </c>
      <c r="S593" s="2" t="s">
        <v>260</v>
      </c>
      <c r="X593" s="2" t="s">
        <v>275</v>
      </c>
      <c r="Y593" s="2" t="s">
        <v>351</v>
      </c>
      <c r="Z593" s="2" t="s">
        <v>302</v>
      </c>
      <c r="AA593" s="2" t="s">
        <v>286</v>
      </c>
      <c r="AG593" s="2">
        <v>1</v>
      </c>
      <c r="AO593" s="2" t="s">
        <v>310</v>
      </c>
      <c r="AP593" s="2" t="s">
        <v>290</v>
      </c>
    </row>
    <row r="594" spans="1:42">
      <c r="A594" s="2">
        <v>682</v>
      </c>
      <c r="C594" s="2" t="s">
        <v>9</v>
      </c>
      <c r="D594" s="2">
        <v>27</v>
      </c>
      <c r="E594" s="2" t="s">
        <v>250</v>
      </c>
      <c r="F594" s="2" t="s">
        <v>353</v>
      </c>
      <c r="G594" s="2" t="s">
        <v>252</v>
      </c>
      <c r="H594" s="2">
        <v>1</v>
      </c>
      <c r="I594" s="2" t="s">
        <v>654</v>
      </c>
      <c r="J594" s="2" t="s">
        <v>188</v>
      </c>
      <c r="K594" s="2" t="s">
        <v>116</v>
      </c>
      <c r="L594" s="2" t="s">
        <v>254</v>
      </c>
      <c r="M594" s="2" t="s">
        <v>327</v>
      </c>
      <c r="N594" s="2" t="s">
        <v>254</v>
      </c>
      <c r="O594" s="2" t="s">
        <v>256</v>
      </c>
      <c r="P594" s="2" t="s">
        <v>257</v>
      </c>
      <c r="Q594" s="2" t="s">
        <v>258</v>
      </c>
      <c r="R594" s="2" t="s">
        <v>259</v>
      </c>
      <c r="S594" s="2" t="s">
        <v>260</v>
      </c>
      <c r="X594" s="2" t="s">
        <v>275</v>
      </c>
      <c r="Y594" s="2" t="s">
        <v>304</v>
      </c>
      <c r="Z594" s="2" t="s">
        <v>270</v>
      </c>
      <c r="AA594" s="2" t="s">
        <v>269</v>
      </c>
      <c r="AB594" s="2">
        <v>1</v>
      </c>
      <c r="AO594" s="2" t="s">
        <v>265</v>
      </c>
      <c r="AP594" s="2" t="s">
        <v>290</v>
      </c>
    </row>
    <row r="595" spans="1:42">
      <c r="A595" s="2">
        <v>684</v>
      </c>
      <c r="C595" s="2" t="s">
        <v>9</v>
      </c>
      <c r="D595" s="2">
        <v>27</v>
      </c>
      <c r="E595" s="2" t="s">
        <v>250</v>
      </c>
      <c r="F595" s="2" t="s">
        <v>267</v>
      </c>
      <c r="G595" s="2" t="s">
        <v>252</v>
      </c>
      <c r="H595" s="2">
        <v>1</v>
      </c>
      <c r="I595" s="2">
        <v>22620311</v>
      </c>
      <c r="J595" s="2" t="s">
        <v>188</v>
      </c>
      <c r="K595" s="2" t="s">
        <v>58</v>
      </c>
      <c r="L595" s="2" t="s">
        <v>254</v>
      </c>
      <c r="M595" s="2" t="s">
        <v>327</v>
      </c>
      <c r="N595" s="2" t="s">
        <v>254</v>
      </c>
      <c r="O595" s="2" t="s">
        <v>256</v>
      </c>
      <c r="P595" s="2" t="s">
        <v>257</v>
      </c>
      <c r="Q595" s="2" t="s">
        <v>258</v>
      </c>
      <c r="R595" s="2" t="s">
        <v>259</v>
      </c>
      <c r="S595" s="2" t="s">
        <v>260</v>
      </c>
      <c r="T595" s="2" t="s">
        <v>320</v>
      </c>
      <c r="X595" s="2" t="s">
        <v>261</v>
      </c>
      <c r="Y595" s="2" t="s">
        <v>262</v>
      </c>
      <c r="Z595" s="2" t="s">
        <v>285</v>
      </c>
      <c r="AA595" s="2" t="s">
        <v>297</v>
      </c>
      <c r="AB595" s="2">
        <v>1</v>
      </c>
      <c r="AO595" s="2" t="s">
        <v>276</v>
      </c>
      <c r="AP595" s="2" t="s">
        <v>290</v>
      </c>
    </row>
    <row r="596" spans="1:42">
      <c r="A596" s="2">
        <v>685</v>
      </c>
      <c r="C596" s="2" t="s">
        <v>9</v>
      </c>
      <c r="D596" s="2">
        <v>26</v>
      </c>
      <c r="E596" s="2" t="s">
        <v>250</v>
      </c>
      <c r="F596" s="2" t="s">
        <v>295</v>
      </c>
      <c r="G596" s="2" t="s">
        <v>252</v>
      </c>
      <c r="H596" s="2">
        <v>1</v>
      </c>
      <c r="I596" s="2">
        <v>22753501</v>
      </c>
      <c r="J596" s="2" t="s">
        <v>188</v>
      </c>
      <c r="K596" s="2" t="s">
        <v>56</v>
      </c>
      <c r="L596" s="2" t="s">
        <v>254</v>
      </c>
      <c r="M596" s="2" t="s">
        <v>327</v>
      </c>
      <c r="N596" s="2" t="s">
        <v>254</v>
      </c>
      <c r="O596" s="2" t="s">
        <v>256</v>
      </c>
      <c r="P596" s="2" t="s">
        <v>257</v>
      </c>
      <c r="Q596" s="2" t="s">
        <v>258</v>
      </c>
      <c r="R596" s="2" t="s">
        <v>259</v>
      </c>
      <c r="S596" s="2" t="s">
        <v>260</v>
      </c>
      <c r="X596" s="2" t="s">
        <v>268</v>
      </c>
      <c r="Y596" s="2" t="s">
        <v>262</v>
      </c>
      <c r="Z596" s="2" t="s">
        <v>263</v>
      </c>
      <c r="AA596" s="2" t="s">
        <v>264</v>
      </c>
      <c r="AG596" s="2">
        <v>1</v>
      </c>
      <c r="AH596" s="2">
        <v>1</v>
      </c>
      <c r="AO596" s="2" t="s">
        <v>310</v>
      </c>
      <c r="AP596" s="2">
        <v>15</v>
      </c>
    </row>
    <row r="597" spans="1:42">
      <c r="A597" s="2">
        <v>686</v>
      </c>
      <c r="C597" s="2" t="s">
        <v>2</v>
      </c>
      <c r="D597" s="2">
        <v>23</v>
      </c>
      <c r="E597" s="2" t="s">
        <v>250</v>
      </c>
      <c r="F597" s="2" t="s">
        <v>332</v>
      </c>
      <c r="G597" s="2" t="s">
        <v>252</v>
      </c>
      <c r="H597" s="2">
        <v>3</v>
      </c>
      <c r="I597" s="2">
        <v>22775033</v>
      </c>
      <c r="J597" s="2" t="s">
        <v>188</v>
      </c>
      <c r="K597" s="2" t="s">
        <v>83</v>
      </c>
      <c r="L597" s="2" t="s">
        <v>300</v>
      </c>
      <c r="M597" s="2" t="s">
        <v>328</v>
      </c>
      <c r="N597" s="2" t="s">
        <v>254</v>
      </c>
      <c r="O597" s="2" t="s">
        <v>256</v>
      </c>
      <c r="P597" s="2" t="s">
        <v>257</v>
      </c>
      <c r="R597" s="2" t="s">
        <v>259</v>
      </c>
      <c r="S597" s="2" t="s">
        <v>260</v>
      </c>
      <c r="X597" s="2" t="s">
        <v>302</v>
      </c>
      <c r="Y597" s="2" t="s">
        <v>269</v>
      </c>
      <c r="Z597" s="2" t="s">
        <v>298</v>
      </c>
      <c r="AA597" s="2" t="s">
        <v>297</v>
      </c>
      <c r="AB597" s="2">
        <v>1</v>
      </c>
      <c r="AO597" s="2" t="s">
        <v>294</v>
      </c>
      <c r="AP597" s="2">
        <v>5</v>
      </c>
    </row>
    <row r="598" spans="1:42">
      <c r="A598" s="2">
        <v>687</v>
      </c>
      <c r="C598" s="2" t="s">
        <v>2</v>
      </c>
      <c r="D598" s="2">
        <v>19</v>
      </c>
      <c r="E598" s="2" t="s">
        <v>266</v>
      </c>
      <c r="F598" s="2" t="s">
        <v>267</v>
      </c>
      <c r="G598" s="2" t="s">
        <v>252</v>
      </c>
      <c r="H598" s="2">
        <v>1</v>
      </c>
      <c r="I598" s="2" t="s">
        <v>407</v>
      </c>
      <c r="J598" s="2" t="s">
        <v>188</v>
      </c>
      <c r="K598" s="2" t="s">
        <v>80</v>
      </c>
      <c r="L598" s="2" t="s">
        <v>254</v>
      </c>
      <c r="M598" s="2" t="s">
        <v>328</v>
      </c>
      <c r="N598" s="2" t="s">
        <v>254</v>
      </c>
      <c r="P598" s="2" t="s">
        <v>257</v>
      </c>
      <c r="Q598" s="2" t="s">
        <v>258</v>
      </c>
      <c r="R598" s="2" t="s">
        <v>259</v>
      </c>
      <c r="S598" s="2" t="s">
        <v>260</v>
      </c>
      <c r="X598" s="2" t="s">
        <v>261</v>
      </c>
      <c r="Y598" s="2" t="s">
        <v>262</v>
      </c>
      <c r="Z598" s="2" t="s">
        <v>316</v>
      </c>
      <c r="AA598" s="2" t="s">
        <v>297</v>
      </c>
      <c r="AE598" s="2">
        <v>1</v>
      </c>
      <c r="AF598" s="2">
        <v>1</v>
      </c>
      <c r="AO598" s="2" t="s">
        <v>265</v>
      </c>
      <c r="AP598" s="2" t="s">
        <v>290</v>
      </c>
    </row>
    <row r="599" spans="1:42">
      <c r="A599" s="2">
        <v>688</v>
      </c>
      <c r="C599" s="2" t="s">
        <v>2</v>
      </c>
      <c r="D599" s="2">
        <v>24</v>
      </c>
      <c r="E599" s="2" t="s">
        <v>250</v>
      </c>
      <c r="F599" s="2" t="s">
        <v>367</v>
      </c>
      <c r="G599" s="2" t="s">
        <v>252</v>
      </c>
      <c r="H599" s="2">
        <v>1</v>
      </c>
      <c r="I599" s="2" t="s">
        <v>655</v>
      </c>
      <c r="J599" s="2" t="s">
        <v>188</v>
      </c>
      <c r="K599" s="2" t="s">
        <v>80</v>
      </c>
      <c r="L599" s="2" t="s">
        <v>254</v>
      </c>
      <c r="M599" s="2" t="s">
        <v>328</v>
      </c>
      <c r="N599" s="2" t="s">
        <v>254</v>
      </c>
      <c r="P599" s="2" t="s">
        <v>257</v>
      </c>
      <c r="Q599" s="2" t="s">
        <v>258</v>
      </c>
      <c r="S599" s="2" t="s">
        <v>260</v>
      </c>
      <c r="X599" s="2" t="s">
        <v>302</v>
      </c>
      <c r="Y599" s="2" t="s">
        <v>262</v>
      </c>
      <c r="Z599" s="2" t="s">
        <v>270</v>
      </c>
      <c r="AA599" s="2" t="s">
        <v>281</v>
      </c>
      <c r="AG599" s="2">
        <v>1</v>
      </c>
      <c r="AO599" s="2" t="s">
        <v>265</v>
      </c>
      <c r="AP599" s="2">
        <v>10</v>
      </c>
    </row>
    <row r="600" spans="1:42">
      <c r="A600" s="2">
        <v>689</v>
      </c>
      <c r="B600" s="2">
        <v>10000</v>
      </c>
      <c r="C600" s="2" t="s">
        <v>2</v>
      </c>
      <c r="D600" s="2">
        <v>23</v>
      </c>
      <c r="E600" s="2" t="s">
        <v>266</v>
      </c>
      <c r="F600" s="2" t="s">
        <v>367</v>
      </c>
      <c r="G600" s="2" t="s">
        <v>252</v>
      </c>
      <c r="H600" s="2">
        <v>2</v>
      </c>
      <c r="I600" s="2">
        <v>24355160</v>
      </c>
      <c r="J600" s="2" t="s">
        <v>178</v>
      </c>
      <c r="L600" s="2" t="s">
        <v>254</v>
      </c>
      <c r="M600" s="2" t="s">
        <v>328</v>
      </c>
      <c r="N600" s="2" t="s">
        <v>254</v>
      </c>
      <c r="O600" s="2" t="s">
        <v>256</v>
      </c>
      <c r="P600" s="2" t="s">
        <v>257</v>
      </c>
      <c r="Q600" s="2" t="s">
        <v>258</v>
      </c>
      <c r="R600" s="2" t="s">
        <v>259</v>
      </c>
      <c r="S600" s="2" t="s">
        <v>260</v>
      </c>
      <c r="X600" s="2" t="s">
        <v>275</v>
      </c>
      <c r="Y600" s="2" t="s">
        <v>281</v>
      </c>
      <c r="Z600" s="2" t="s">
        <v>270</v>
      </c>
      <c r="AA600" s="2" t="s">
        <v>281</v>
      </c>
      <c r="AB600" s="2">
        <v>1</v>
      </c>
      <c r="AC600" s="2">
        <v>1</v>
      </c>
      <c r="AO600" s="2" t="s">
        <v>265</v>
      </c>
      <c r="AP600" s="2">
        <v>20</v>
      </c>
    </row>
    <row r="601" spans="1:42">
      <c r="A601" s="2">
        <v>690</v>
      </c>
      <c r="C601" s="2" t="s">
        <v>12</v>
      </c>
      <c r="D601" s="2">
        <v>36</v>
      </c>
      <c r="E601" s="2" t="s">
        <v>250</v>
      </c>
      <c r="F601" s="2" t="s">
        <v>371</v>
      </c>
      <c r="G601" s="2" t="s">
        <v>252</v>
      </c>
      <c r="H601" s="2">
        <v>1</v>
      </c>
      <c r="I601" s="2" t="s">
        <v>603</v>
      </c>
      <c r="J601" s="2" t="s">
        <v>188</v>
      </c>
      <c r="K601" s="2" t="s">
        <v>137</v>
      </c>
      <c r="L601" s="2" t="s">
        <v>254</v>
      </c>
      <c r="M601" s="2" t="s">
        <v>328</v>
      </c>
      <c r="N601" s="2" t="s">
        <v>254</v>
      </c>
      <c r="O601" s="2" t="s">
        <v>256</v>
      </c>
      <c r="P601" s="2" t="s">
        <v>257</v>
      </c>
      <c r="Q601" s="2" t="s">
        <v>258</v>
      </c>
      <c r="R601" s="2" t="s">
        <v>259</v>
      </c>
      <c r="S601" s="2" t="s">
        <v>260</v>
      </c>
      <c r="X601" s="2" t="s">
        <v>268</v>
      </c>
      <c r="Y601" s="2" t="s">
        <v>293</v>
      </c>
      <c r="Z601" s="2" t="s">
        <v>263</v>
      </c>
      <c r="AA601" s="2" t="s">
        <v>281</v>
      </c>
      <c r="AB601" s="2">
        <v>1</v>
      </c>
      <c r="AI601" s="2">
        <v>1</v>
      </c>
      <c r="AJ601" s="2">
        <v>1</v>
      </c>
      <c r="AO601" s="2" t="s">
        <v>282</v>
      </c>
      <c r="AP601" s="2">
        <v>20</v>
      </c>
    </row>
    <row r="602" spans="1:42">
      <c r="A602" s="2">
        <v>691</v>
      </c>
      <c r="C602" s="2" t="s">
        <v>8</v>
      </c>
      <c r="D602" s="2">
        <v>28</v>
      </c>
      <c r="E602" s="2" t="s">
        <v>250</v>
      </c>
      <c r="F602" s="2" t="s">
        <v>267</v>
      </c>
      <c r="G602" s="2" t="s">
        <v>277</v>
      </c>
      <c r="I602" s="2" t="s">
        <v>656</v>
      </c>
      <c r="J602" s="2" t="s">
        <v>188</v>
      </c>
      <c r="K602" s="2" t="s">
        <v>131</v>
      </c>
      <c r="L602" s="2" t="s">
        <v>254</v>
      </c>
      <c r="M602" s="2" t="s">
        <v>328</v>
      </c>
      <c r="N602" s="2" t="s">
        <v>254</v>
      </c>
      <c r="O602" s="2" t="s">
        <v>256</v>
      </c>
      <c r="P602" s="2" t="s">
        <v>257</v>
      </c>
      <c r="Q602" s="2" t="s">
        <v>258</v>
      </c>
      <c r="R602" s="2" t="s">
        <v>259</v>
      </c>
      <c r="S602" s="2" t="s">
        <v>260</v>
      </c>
      <c r="X602" s="2" t="s">
        <v>316</v>
      </c>
      <c r="Y602" s="2" t="s">
        <v>304</v>
      </c>
      <c r="Z602" s="2" t="s">
        <v>321</v>
      </c>
      <c r="AA602" s="2" t="s">
        <v>280</v>
      </c>
      <c r="AI602" s="2">
        <v>1</v>
      </c>
      <c r="AO602" s="2" t="s">
        <v>265</v>
      </c>
      <c r="AP602" s="2">
        <v>15</v>
      </c>
    </row>
    <row r="603" spans="1:42">
      <c r="A603" s="2">
        <v>692</v>
      </c>
      <c r="C603" s="2" t="s">
        <v>8</v>
      </c>
      <c r="D603" s="2">
        <v>51</v>
      </c>
      <c r="E603" s="2" t="s">
        <v>266</v>
      </c>
      <c r="F603" s="2" t="s">
        <v>397</v>
      </c>
      <c r="G603" s="2" t="s">
        <v>252</v>
      </c>
      <c r="H603" s="2">
        <v>1</v>
      </c>
      <c r="I603" s="2" t="s">
        <v>657</v>
      </c>
      <c r="J603" s="2" t="s">
        <v>188</v>
      </c>
      <c r="K603" s="2" t="s">
        <v>95</v>
      </c>
      <c r="L603" s="2" t="s">
        <v>254</v>
      </c>
      <c r="M603" s="2" t="s">
        <v>255</v>
      </c>
      <c r="N603" s="2" t="s">
        <v>254</v>
      </c>
      <c r="V603" s="2" t="s">
        <v>388</v>
      </c>
      <c r="X603" s="2" t="s">
        <v>261</v>
      </c>
      <c r="Y603" s="2" t="s">
        <v>274</v>
      </c>
      <c r="Z603" s="2" t="s">
        <v>341</v>
      </c>
      <c r="AA603" s="2" t="s">
        <v>274</v>
      </c>
      <c r="AG603" s="2">
        <v>1</v>
      </c>
      <c r="AO603" s="2" t="s">
        <v>265</v>
      </c>
      <c r="AP603" s="2">
        <v>10</v>
      </c>
    </row>
    <row r="604" spans="1:42">
      <c r="A604" s="2">
        <v>693</v>
      </c>
      <c r="C604" s="2" t="s">
        <v>2</v>
      </c>
      <c r="D604" s="2">
        <v>21</v>
      </c>
      <c r="E604" s="2" t="s">
        <v>250</v>
      </c>
      <c r="F604" s="2" t="s">
        <v>308</v>
      </c>
      <c r="G604" s="2" t="s">
        <v>277</v>
      </c>
      <c r="I604" s="2">
        <v>21655180</v>
      </c>
      <c r="J604" s="2" t="s">
        <v>188</v>
      </c>
      <c r="K604" s="2" t="s">
        <v>129</v>
      </c>
      <c r="L604" s="2" t="s">
        <v>254</v>
      </c>
      <c r="M604" s="2" t="s">
        <v>328</v>
      </c>
      <c r="N604" s="2" t="s">
        <v>254</v>
      </c>
      <c r="O604" s="2" t="s">
        <v>256</v>
      </c>
      <c r="Q604" s="2" t="s">
        <v>258</v>
      </c>
      <c r="R604" s="2" t="s">
        <v>259</v>
      </c>
      <c r="S604" s="2" t="s">
        <v>260</v>
      </c>
      <c r="X604" s="2" t="s">
        <v>309</v>
      </c>
      <c r="Y604" s="2" t="s">
        <v>262</v>
      </c>
      <c r="Z604" s="2" t="s">
        <v>270</v>
      </c>
      <c r="AA604" s="2" t="s">
        <v>281</v>
      </c>
      <c r="AG604" s="2">
        <v>1</v>
      </c>
      <c r="AJ604" s="2">
        <v>1</v>
      </c>
      <c r="AO604" s="2" t="s">
        <v>265</v>
      </c>
      <c r="AP604" s="2">
        <v>30</v>
      </c>
    </row>
    <row r="605" spans="1:42">
      <c r="A605" s="2">
        <v>694</v>
      </c>
      <c r="B605" s="2">
        <v>26385</v>
      </c>
      <c r="C605" s="2" t="s">
        <v>2</v>
      </c>
      <c r="D605" s="2">
        <v>20</v>
      </c>
      <c r="E605" s="2" t="s">
        <v>250</v>
      </c>
      <c r="F605" s="2" t="s">
        <v>279</v>
      </c>
      <c r="G605" s="2" t="s">
        <v>252</v>
      </c>
      <c r="H605" s="2">
        <v>1</v>
      </c>
      <c r="I605" s="2" t="s">
        <v>658</v>
      </c>
      <c r="J605" s="2" t="s">
        <v>179</v>
      </c>
      <c r="L605" s="2" t="s">
        <v>254</v>
      </c>
      <c r="M605" s="2" t="s">
        <v>328</v>
      </c>
      <c r="N605" s="2" t="s">
        <v>254</v>
      </c>
      <c r="O605" s="2" t="s">
        <v>256</v>
      </c>
      <c r="P605" s="2" t="s">
        <v>257</v>
      </c>
      <c r="Q605" s="2" t="s">
        <v>258</v>
      </c>
      <c r="R605" s="2" t="s">
        <v>259</v>
      </c>
      <c r="S605" s="2" t="s">
        <v>260</v>
      </c>
      <c r="X605" s="2" t="s">
        <v>275</v>
      </c>
      <c r="Y605" s="2" t="s">
        <v>264</v>
      </c>
      <c r="Z605" s="2" t="s">
        <v>341</v>
      </c>
      <c r="AA605" s="2" t="s">
        <v>262</v>
      </c>
      <c r="AG605" s="2">
        <v>1</v>
      </c>
      <c r="AO605" s="2" t="s">
        <v>294</v>
      </c>
      <c r="AP605" s="2">
        <v>15</v>
      </c>
    </row>
    <row r="606" spans="1:42">
      <c r="A606" s="2">
        <v>695</v>
      </c>
      <c r="C606" s="2" t="s">
        <v>7</v>
      </c>
      <c r="D606" s="2">
        <v>21</v>
      </c>
      <c r="E606" s="2" t="s">
        <v>250</v>
      </c>
      <c r="F606" s="2" t="s">
        <v>279</v>
      </c>
      <c r="G606" s="2" t="s">
        <v>252</v>
      </c>
      <c r="H606" s="2">
        <v>0</v>
      </c>
      <c r="I606" s="2" t="s">
        <v>299</v>
      </c>
      <c r="J606" s="2" t="s">
        <v>188</v>
      </c>
      <c r="K606" s="2" t="s">
        <v>80</v>
      </c>
      <c r="L606" s="2" t="s">
        <v>254</v>
      </c>
      <c r="M606" s="2" t="s">
        <v>328</v>
      </c>
      <c r="N606" s="2" t="s">
        <v>254</v>
      </c>
      <c r="O606" s="2" t="s">
        <v>256</v>
      </c>
      <c r="P606" s="2" t="s">
        <v>257</v>
      </c>
      <c r="Q606" s="2" t="s">
        <v>258</v>
      </c>
      <c r="R606" s="2" t="s">
        <v>259</v>
      </c>
      <c r="S606" s="2" t="s">
        <v>260</v>
      </c>
      <c r="X606" s="2" t="s">
        <v>268</v>
      </c>
      <c r="Y606" s="2" t="s">
        <v>297</v>
      </c>
      <c r="Z606" s="2" t="s">
        <v>263</v>
      </c>
      <c r="AA606" s="2" t="s">
        <v>274</v>
      </c>
      <c r="AF606" s="2">
        <v>1</v>
      </c>
      <c r="AO606" s="2" t="s">
        <v>265</v>
      </c>
      <c r="AP606" s="2">
        <v>10</v>
      </c>
    </row>
    <row r="607" spans="1:42">
      <c r="A607" s="2">
        <v>696</v>
      </c>
      <c r="C607" s="2" t="s">
        <v>2</v>
      </c>
      <c r="D607" s="2">
        <v>23</v>
      </c>
      <c r="E607" s="2" t="s">
        <v>250</v>
      </c>
      <c r="F607" s="2" t="s">
        <v>305</v>
      </c>
      <c r="G607" s="2" t="s">
        <v>252</v>
      </c>
      <c r="H607" s="2">
        <v>3</v>
      </c>
      <c r="I607" s="2" t="s">
        <v>659</v>
      </c>
      <c r="J607" s="2" t="s">
        <v>188</v>
      </c>
      <c r="K607" s="2" t="s">
        <v>160</v>
      </c>
      <c r="L607" s="2" t="s">
        <v>254</v>
      </c>
      <c r="M607" s="2" t="s">
        <v>328</v>
      </c>
      <c r="N607" s="2" t="s">
        <v>254</v>
      </c>
      <c r="P607" s="2" t="s">
        <v>257</v>
      </c>
      <c r="Q607" s="2" t="s">
        <v>258</v>
      </c>
      <c r="R607" s="2" t="s">
        <v>259</v>
      </c>
      <c r="S607" s="2" t="s">
        <v>260</v>
      </c>
      <c r="X607" s="2" t="s">
        <v>275</v>
      </c>
      <c r="Y607" s="2" t="s">
        <v>304</v>
      </c>
      <c r="Z607" s="2" t="s">
        <v>302</v>
      </c>
      <c r="AA607" s="2" t="s">
        <v>304</v>
      </c>
      <c r="AB607" s="2">
        <v>1</v>
      </c>
      <c r="AO607" s="2" t="s">
        <v>282</v>
      </c>
      <c r="AP607" s="2">
        <v>10</v>
      </c>
    </row>
    <row r="608" spans="1:42">
      <c r="A608" s="2">
        <v>697</v>
      </c>
      <c r="C608" s="2" t="s">
        <v>2</v>
      </c>
      <c r="D608" s="2">
        <v>22</v>
      </c>
      <c r="E608" s="2" t="s">
        <v>266</v>
      </c>
      <c r="F608" s="2" t="s">
        <v>279</v>
      </c>
      <c r="G608" s="2" t="s">
        <v>277</v>
      </c>
      <c r="I608" s="2">
        <v>21931595</v>
      </c>
      <c r="J608" s="2" t="s">
        <v>188</v>
      </c>
      <c r="K608" s="2" t="s">
        <v>135</v>
      </c>
      <c r="L608" s="2" t="s">
        <v>254</v>
      </c>
      <c r="M608" s="2" t="s">
        <v>328</v>
      </c>
      <c r="N608" s="2" t="s">
        <v>254</v>
      </c>
      <c r="O608" s="2" t="s">
        <v>256</v>
      </c>
      <c r="P608" s="2" t="s">
        <v>257</v>
      </c>
      <c r="Q608" s="2" t="s">
        <v>258</v>
      </c>
      <c r="R608" s="2" t="s">
        <v>259</v>
      </c>
      <c r="S608" s="2" t="s">
        <v>260</v>
      </c>
      <c r="X608" s="2" t="s">
        <v>268</v>
      </c>
      <c r="Y608" s="2" t="s">
        <v>269</v>
      </c>
      <c r="Z608" s="2" t="s">
        <v>263</v>
      </c>
      <c r="AA608" s="2" t="s">
        <v>280</v>
      </c>
      <c r="AC608" s="2">
        <v>1</v>
      </c>
      <c r="AF608" s="2">
        <v>1</v>
      </c>
      <c r="AO608" s="2" t="s">
        <v>310</v>
      </c>
      <c r="AP608" s="2">
        <v>25</v>
      </c>
    </row>
    <row r="609" spans="1:42">
      <c r="A609" s="2">
        <v>698</v>
      </c>
      <c r="C609" s="2" t="s">
        <v>12</v>
      </c>
      <c r="D609" s="2">
        <v>46</v>
      </c>
      <c r="E609" s="2" t="s">
        <v>266</v>
      </c>
      <c r="F609" s="2" t="s">
        <v>415</v>
      </c>
      <c r="G609" s="2" t="s">
        <v>252</v>
      </c>
      <c r="H609" s="2">
        <v>1</v>
      </c>
      <c r="I609" s="2" t="s">
        <v>660</v>
      </c>
      <c r="J609" s="2" t="s">
        <v>188</v>
      </c>
      <c r="K609" s="2" t="s">
        <v>80</v>
      </c>
      <c r="L609" s="2" t="s">
        <v>254</v>
      </c>
      <c r="M609" s="2" t="s">
        <v>306</v>
      </c>
      <c r="N609" s="2" t="s">
        <v>254</v>
      </c>
      <c r="V609" s="2" t="s">
        <v>388</v>
      </c>
      <c r="X609" s="2" t="s">
        <v>296</v>
      </c>
      <c r="Y609" s="2" t="s">
        <v>293</v>
      </c>
      <c r="Z609" s="2" t="s">
        <v>270</v>
      </c>
      <c r="AA609" s="2" t="s">
        <v>262</v>
      </c>
      <c r="AB609" s="2">
        <v>1</v>
      </c>
      <c r="AO609" s="2" t="s">
        <v>323</v>
      </c>
      <c r="AP609" s="2">
        <v>10</v>
      </c>
    </row>
    <row r="610" spans="1:42">
      <c r="A610" s="2">
        <v>700</v>
      </c>
      <c r="C610" s="2" t="s">
        <v>8</v>
      </c>
      <c r="D610" s="2">
        <v>33</v>
      </c>
      <c r="E610" s="2" t="s">
        <v>266</v>
      </c>
      <c r="F610" s="2" t="s">
        <v>267</v>
      </c>
      <c r="G610" s="2" t="s">
        <v>277</v>
      </c>
      <c r="I610" s="2" t="s">
        <v>661</v>
      </c>
      <c r="J610" s="2" t="s">
        <v>188</v>
      </c>
      <c r="K610" s="2" t="s">
        <v>80</v>
      </c>
      <c r="L610" s="2" t="s">
        <v>254</v>
      </c>
      <c r="M610" s="2" t="s">
        <v>328</v>
      </c>
      <c r="N610" s="2" t="s">
        <v>254</v>
      </c>
      <c r="O610" s="2" t="s">
        <v>256</v>
      </c>
      <c r="P610" s="2" t="s">
        <v>257</v>
      </c>
      <c r="Q610" s="2" t="s">
        <v>258</v>
      </c>
      <c r="R610" s="2" t="s">
        <v>259</v>
      </c>
      <c r="S610" s="2" t="s">
        <v>260</v>
      </c>
      <c r="X610" s="2" t="s">
        <v>309</v>
      </c>
      <c r="Y610" s="2" t="s">
        <v>280</v>
      </c>
      <c r="Z610" s="2" t="s">
        <v>298</v>
      </c>
      <c r="AA610" s="2" t="s">
        <v>269</v>
      </c>
      <c r="AF610" s="2">
        <v>1</v>
      </c>
      <c r="AO610" s="2" t="s">
        <v>289</v>
      </c>
      <c r="AP610" s="2">
        <v>10</v>
      </c>
    </row>
    <row r="611" spans="1:42">
      <c r="A611" s="2">
        <v>701</v>
      </c>
      <c r="C611" s="2" t="s">
        <v>2</v>
      </c>
      <c r="D611" s="2">
        <v>19</v>
      </c>
      <c r="E611" s="2" t="s">
        <v>250</v>
      </c>
      <c r="F611" s="2" t="s">
        <v>367</v>
      </c>
      <c r="G611" s="2" t="s">
        <v>252</v>
      </c>
      <c r="H611" s="2">
        <v>3</v>
      </c>
      <c r="I611" s="2" t="s">
        <v>662</v>
      </c>
      <c r="J611" s="2" t="s">
        <v>188</v>
      </c>
      <c r="K611" s="2" t="s">
        <v>56</v>
      </c>
      <c r="L611" s="2" t="s">
        <v>254</v>
      </c>
      <c r="M611" s="2" t="s">
        <v>328</v>
      </c>
      <c r="N611" s="2" t="s">
        <v>254</v>
      </c>
      <c r="O611" s="2" t="s">
        <v>256</v>
      </c>
      <c r="P611" s="2" t="s">
        <v>257</v>
      </c>
      <c r="Q611" s="2" t="s">
        <v>258</v>
      </c>
      <c r="R611" s="2" t="s">
        <v>259</v>
      </c>
      <c r="S611" s="2" t="s">
        <v>260</v>
      </c>
      <c r="X611" s="2" t="s">
        <v>261</v>
      </c>
      <c r="Y611" s="2" t="s">
        <v>293</v>
      </c>
      <c r="Z611" s="2" t="s">
        <v>263</v>
      </c>
      <c r="AA611" s="2" t="s">
        <v>281</v>
      </c>
      <c r="AB611" s="2">
        <v>1</v>
      </c>
      <c r="AG611" s="2">
        <v>1</v>
      </c>
      <c r="AO611" s="2" t="s">
        <v>335</v>
      </c>
      <c r="AP611" s="2">
        <v>5</v>
      </c>
    </row>
    <row r="612" spans="1:42">
      <c r="A612" s="2">
        <v>702</v>
      </c>
      <c r="C612" s="2" t="s">
        <v>8</v>
      </c>
      <c r="D612" s="2">
        <v>54</v>
      </c>
      <c r="E612" s="2" t="s">
        <v>266</v>
      </c>
      <c r="F612" s="2" t="s">
        <v>339</v>
      </c>
      <c r="G612" s="2" t="s">
        <v>252</v>
      </c>
      <c r="H612" s="2">
        <v>2</v>
      </c>
      <c r="I612" s="2" t="s">
        <v>663</v>
      </c>
      <c r="J612" s="2" t="s">
        <v>188</v>
      </c>
      <c r="K612" s="2" t="s">
        <v>149</v>
      </c>
      <c r="L612" s="2" t="s">
        <v>254</v>
      </c>
      <c r="M612" s="2" t="s">
        <v>255</v>
      </c>
      <c r="N612" s="2" t="s">
        <v>254</v>
      </c>
      <c r="O612" s="2" t="s">
        <v>256</v>
      </c>
      <c r="P612" s="2" t="s">
        <v>257</v>
      </c>
      <c r="Q612" s="2" t="s">
        <v>258</v>
      </c>
      <c r="R612" s="2" t="s">
        <v>259</v>
      </c>
      <c r="S612" s="2" t="s">
        <v>260</v>
      </c>
      <c r="X612" s="2" t="s">
        <v>261</v>
      </c>
      <c r="Y612" s="2" t="s">
        <v>288</v>
      </c>
      <c r="Z612" s="2" t="s">
        <v>263</v>
      </c>
      <c r="AA612" s="2" t="s">
        <v>269</v>
      </c>
      <c r="AB612" s="2">
        <v>1</v>
      </c>
      <c r="AO612" s="2" t="s">
        <v>282</v>
      </c>
      <c r="AP612" s="2">
        <v>5</v>
      </c>
    </row>
    <row r="613" spans="1:42">
      <c r="A613" s="2">
        <v>703</v>
      </c>
      <c r="C613" s="2" t="s">
        <v>2</v>
      </c>
      <c r="D613" s="2">
        <v>20</v>
      </c>
      <c r="E613" s="2" t="s">
        <v>250</v>
      </c>
      <c r="F613" s="2" t="s">
        <v>367</v>
      </c>
      <c r="G613" s="2" t="s">
        <v>252</v>
      </c>
      <c r="H613" s="2" t="s">
        <v>364</v>
      </c>
      <c r="I613" s="2">
        <v>22410000</v>
      </c>
      <c r="J613" s="2" t="s">
        <v>188</v>
      </c>
      <c r="K613" s="2" t="s">
        <v>103</v>
      </c>
      <c r="L613" s="2" t="s">
        <v>254</v>
      </c>
      <c r="M613" s="2" t="s">
        <v>328</v>
      </c>
      <c r="N613" s="2" t="s">
        <v>254</v>
      </c>
      <c r="O613" s="2" t="s">
        <v>256</v>
      </c>
      <c r="P613" s="2" t="s">
        <v>257</v>
      </c>
      <c r="Q613" s="2" t="s">
        <v>258</v>
      </c>
      <c r="R613" s="2" t="s">
        <v>259</v>
      </c>
      <c r="S613" s="2" t="s">
        <v>260</v>
      </c>
      <c r="X613" s="2" t="s">
        <v>268</v>
      </c>
      <c r="Y613" s="2" t="s">
        <v>269</v>
      </c>
      <c r="Z613" s="2" t="s">
        <v>263</v>
      </c>
      <c r="AA613" s="2" t="s">
        <v>304</v>
      </c>
      <c r="AB613" s="2">
        <v>1</v>
      </c>
      <c r="AO613" s="2" t="s">
        <v>310</v>
      </c>
      <c r="AP613" s="2" t="s">
        <v>290</v>
      </c>
    </row>
    <row r="614" spans="1:42">
      <c r="A614" s="2">
        <v>704</v>
      </c>
      <c r="C614" s="2" t="s">
        <v>2</v>
      </c>
      <c r="D614" s="2">
        <v>21</v>
      </c>
      <c r="E614" s="2" t="s">
        <v>250</v>
      </c>
      <c r="F614" s="2" t="s">
        <v>251</v>
      </c>
      <c r="G614" s="2" t="s">
        <v>252</v>
      </c>
      <c r="H614" s="2">
        <v>1</v>
      </c>
      <c r="I614" s="2">
        <v>22210030</v>
      </c>
      <c r="J614" s="2" t="s">
        <v>188</v>
      </c>
      <c r="K614" s="2" t="s">
        <v>73</v>
      </c>
      <c r="L614" s="2" t="s">
        <v>254</v>
      </c>
      <c r="M614" s="2" t="s">
        <v>328</v>
      </c>
      <c r="N614" s="2" t="s">
        <v>254</v>
      </c>
      <c r="O614" s="2" t="s">
        <v>256</v>
      </c>
      <c r="P614" s="2" t="s">
        <v>257</v>
      </c>
      <c r="Q614" s="2" t="s">
        <v>258</v>
      </c>
      <c r="R614" s="2" t="s">
        <v>259</v>
      </c>
      <c r="S614" s="2" t="s">
        <v>260</v>
      </c>
      <c r="X614" s="2" t="s">
        <v>261</v>
      </c>
      <c r="Y614" s="2" t="s">
        <v>280</v>
      </c>
      <c r="Z614" s="2" t="s">
        <v>261</v>
      </c>
      <c r="AA614" s="2" t="s">
        <v>262</v>
      </c>
      <c r="AB614" s="2">
        <v>1</v>
      </c>
      <c r="AG614" s="2">
        <v>1</v>
      </c>
      <c r="AJ614" s="2">
        <v>1</v>
      </c>
      <c r="AO614" s="2" t="s">
        <v>265</v>
      </c>
      <c r="AP614" s="2">
        <v>15</v>
      </c>
    </row>
    <row r="615" spans="1:42">
      <c r="A615" s="2">
        <v>705</v>
      </c>
      <c r="C615" s="2" t="s">
        <v>2</v>
      </c>
      <c r="D615" s="2">
        <v>20</v>
      </c>
      <c r="E615" s="2" t="s">
        <v>250</v>
      </c>
      <c r="F615" s="2" t="s">
        <v>279</v>
      </c>
      <c r="G615" s="2" t="s">
        <v>252</v>
      </c>
      <c r="H615" s="2">
        <v>1</v>
      </c>
      <c r="I615" s="2" t="s">
        <v>664</v>
      </c>
      <c r="J615" s="2" t="s">
        <v>188</v>
      </c>
      <c r="K615" s="2" t="s">
        <v>58</v>
      </c>
      <c r="L615" s="2" t="s">
        <v>254</v>
      </c>
      <c r="M615" s="2" t="s">
        <v>328</v>
      </c>
      <c r="N615" s="2" t="s">
        <v>254</v>
      </c>
      <c r="O615" s="2" t="s">
        <v>256</v>
      </c>
      <c r="P615" s="2" t="s">
        <v>257</v>
      </c>
      <c r="Q615" s="2" t="s">
        <v>258</v>
      </c>
      <c r="R615" s="2" t="s">
        <v>259</v>
      </c>
      <c r="S615" s="2" t="s">
        <v>260</v>
      </c>
      <c r="X615" s="2" t="s">
        <v>261</v>
      </c>
      <c r="Y615" s="2" t="s">
        <v>297</v>
      </c>
      <c r="Z615" s="2" t="s">
        <v>316</v>
      </c>
      <c r="AA615" s="2" t="s">
        <v>286</v>
      </c>
      <c r="AC615" s="2">
        <v>1</v>
      </c>
      <c r="AG615" s="2">
        <v>1</v>
      </c>
      <c r="AO615" s="2" t="s">
        <v>294</v>
      </c>
      <c r="AP615" s="2">
        <v>20</v>
      </c>
    </row>
    <row r="616" spans="1:42">
      <c r="A616" s="2">
        <v>706</v>
      </c>
      <c r="C616" s="2" t="s">
        <v>2</v>
      </c>
      <c r="D616" s="2">
        <v>18</v>
      </c>
      <c r="E616" s="2" t="s">
        <v>250</v>
      </c>
      <c r="F616" s="2" t="s">
        <v>267</v>
      </c>
      <c r="G616" s="2" t="s">
        <v>277</v>
      </c>
      <c r="I616" s="2" t="s">
        <v>665</v>
      </c>
      <c r="J616" s="2" t="s">
        <v>188</v>
      </c>
      <c r="K616" s="2" t="s">
        <v>125</v>
      </c>
      <c r="L616" s="2" t="s">
        <v>254</v>
      </c>
      <c r="M616" s="2" t="s">
        <v>328</v>
      </c>
      <c r="N616" s="2" t="s">
        <v>254</v>
      </c>
      <c r="O616" s="2" t="s">
        <v>256</v>
      </c>
      <c r="P616" s="2" t="s">
        <v>257</v>
      </c>
      <c r="Q616" s="2" t="s">
        <v>258</v>
      </c>
      <c r="R616" s="2" t="s">
        <v>259</v>
      </c>
      <c r="S616" s="2" t="s">
        <v>260</v>
      </c>
      <c r="X616" s="2" t="s">
        <v>268</v>
      </c>
      <c r="Y616" s="2" t="s">
        <v>304</v>
      </c>
      <c r="Z616" s="2" t="s">
        <v>302</v>
      </c>
      <c r="AA616" s="2" t="s">
        <v>288</v>
      </c>
      <c r="AH616" s="2">
        <v>1</v>
      </c>
      <c r="AI616" s="2">
        <v>1</v>
      </c>
      <c r="AO616" s="2" t="s">
        <v>374</v>
      </c>
      <c r="AP616" s="2">
        <v>10</v>
      </c>
    </row>
    <row r="617" spans="1:42">
      <c r="A617" s="2">
        <v>707</v>
      </c>
      <c r="C617" s="2" t="s">
        <v>2</v>
      </c>
      <c r="D617" s="2">
        <v>22</v>
      </c>
      <c r="E617" s="2" t="s">
        <v>250</v>
      </c>
      <c r="F617" s="2" t="s">
        <v>305</v>
      </c>
      <c r="G617" s="2" t="s">
        <v>252</v>
      </c>
      <c r="H617" s="2">
        <v>2</v>
      </c>
      <c r="I617" s="2" t="s">
        <v>666</v>
      </c>
      <c r="J617" s="2" t="s">
        <v>178</v>
      </c>
      <c r="L617" s="2" t="s">
        <v>254</v>
      </c>
      <c r="M617" s="2" t="s">
        <v>328</v>
      </c>
      <c r="N617" s="2" t="s">
        <v>254</v>
      </c>
      <c r="O617" s="2" t="s">
        <v>256</v>
      </c>
      <c r="P617" s="2" t="s">
        <v>257</v>
      </c>
      <c r="Q617" s="2" t="s">
        <v>258</v>
      </c>
      <c r="R617" s="2" t="s">
        <v>259</v>
      </c>
      <c r="S617" s="2" t="s">
        <v>260</v>
      </c>
      <c r="X617" s="2" t="s">
        <v>275</v>
      </c>
      <c r="Y617" s="2" t="s">
        <v>280</v>
      </c>
      <c r="Z617" s="2" t="s">
        <v>285</v>
      </c>
      <c r="AA617" s="2" t="s">
        <v>280</v>
      </c>
      <c r="AB617" s="2">
        <v>1</v>
      </c>
      <c r="AO617" s="2" t="s">
        <v>323</v>
      </c>
      <c r="AP617" s="2" t="s">
        <v>290</v>
      </c>
    </row>
    <row r="618" spans="1:42">
      <c r="A618" s="2">
        <v>708</v>
      </c>
      <c r="C618" s="2" t="s">
        <v>2</v>
      </c>
      <c r="D618" s="2">
        <v>22</v>
      </c>
      <c r="E618" s="2" t="s">
        <v>250</v>
      </c>
      <c r="F618" s="2" t="s">
        <v>371</v>
      </c>
      <c r="G618" s="2" t="s">
        <v>252</v>
      </c>
      <c r="H618" s="2">
        <v>1</v>
      </c>
      <c r="I618" s="2">
        <v>24210510</v>
      </c>
      <c r="J618" s="2" t="s">
        <v>178</v>
      </c>
      <c r="L618" s="2" t="s">
        <v>254</v>
      </c>
      <c r="M618" s="2" t="s">
        <v>328</v>
      </c>
      <c r="N618" s="2" t="s">
        <v>254</v>
      </c>
      <c r="O618" s="2" t="s">
        <v>256</v>
      </c>
      <c r="P618" s="2" t="s">
        <v>257</v>
      </c>
      <c r="Q618" s="2" t="s">
        <v>258</v>
      </c>
      <c r="R618" s="2" t="s">
        <v>259</v>
      </c>
      <c r="S618" s="2" t="s">
        <v>260</v>
      </c>
      <c r="X618" s="2" t="s">
        <v>268</v>
      </c>
      <c r="Y618" s="2" t="s">
        <v>281</v>
      </c>
      <c r="Z618" s="2" t="s">
        <v>316</v>
      </c>
      <c r="AA618" s="2" t="s">
        <v>262</v>
      </c>
      <c r="AF618" s="2">
        <v>1</v>
      </c>
      <c r="AO618" s="2" t="s">
        <v>294</v>
      </c>
      <c r="AP618" s="2">
        <v>5</v>
      </c>
    </row>
    <row r="619" spans="1:42">
      <c r="A619" s="2">
        <v>709</v>
      </c>
      <c r="C619" s="2" t="s">
        <v>2</v>
      </c>
      <c r="D619" s="2">
        <v>19</v>
      </c>
      <c r="E619" s="2" t="s">
        <v>250</v>
      </c>
      <c r="F619" s="2" t="s">
        <v>267</v>
      </c>
      <c r="G619" s="2" t="s">
        <v>252</v>
      </c>
      <c r="H619" s="2">
        <v>0</v>
      </c>
      <c r="I619" s="2" t="s">
        <v>473</v>
      </c>
      <c r="J619" s="2" t="s">
        <v>188</v>
      </c>
      <c r="K619" s="2" t="s">
        <v>113</v>
      </c>
      <c r="L619" s="2" t="s">
        <v>254</v>
      </c>
      <c r="M619" s="2" t="s">
        <v>328</v>
      </c>
      <c r="N619" s="2" t="s">
        <v>254</v>
      </c>
      <c r="O619" s="2" t="s">
        <v>256</v>
      </c>
      <c r="P619" s="2" t="s">
        <v>257</v>
      </c>
      <c r="Q619" s="2" t="s">
        <v>258</v>
      </c>
      <c r="R619" s="2" t="s">
        <v>259</v>
      </c>
      <c r="S619" s="2" t="s">
        <v>260</v>
      </c>
      <c r="X619" s="2" t="s">
        <v>268</v>
      </c>
      <c r="Y619" s="2" t="s">
        <v>304</v>
      </c>
      <c r="Z619" s="2" t="s">
        <v>316</v>
      </c>
      <c r="AA619" s="2" t="s">
        <v>280</v>
      </c>
      <c r="AC619" s="2">
        <v>1</v>
      </c>
      <c r="AM619" s="2">
        <v>1</v>
      </c>
      <c r="AO619" s="2" t="s">
        <v>289</v>
      </c>
      <c r="AP619" s="2">
        <v>10</v>
      </c>
    </row>
    <row r="620" spans="1:42">
      <c r="A620" s="2">
        <v>710</v>
      </c>
      <c r="C620" s="2" t="s">
        <v>2</v>
      </c>
      <c r="D620" s="2">
        <v>18</v>
      </c>
      <c r="E620" s="2" t="s">
        <v>250</v>
      </c>
      <c r="F620" s="2" t="s">
        <v>251</v>
      </c>
      <c r="G620" s="2" t="s">
        <v>277</v>
      </c>
      <c r="I620" s="2" t="s">
        <v>659</v>
      </c>
      <c r="J620" s="2" t="s">
        <v>188</v>
      </c>
      <c r="K620" s="2" t="s">
        <v>160</v>
      </c>
      <c r="L620" s="2" t="s">
        <v>254</v>
      </c>
      <c r="M620" s="2" t="s">
        <v>328</v>
      </c>
      <c r="N620" s="2" t="s">
        <v>300</v>
      </c>
      <c r="O620" s="2" t="s">
        <v>256</v>
      </c>
      <c r="P620" s="2" t="s">
        <v>257</v>
      </c>
      <c r="Q620" s="2" t="s">
        <v>258</v>
      </c>
      <c r="R620" s="2" t="s">
        <v>259</v>
      </c>
      <c r="S620" s="2" t="s">
        <v>260</v>
      </c>
      <c r="X620" s="2" t="s">
        <v>275</v>
      </c>
      <c r="Y620" s="2" t="s">
        <v>269</v>
      </c>
      <c r="Z620" s="2" t="s">
        <v>302</v>
      </c>
      <c r="AA620" s="2" t="s">
        <v>280</v>
      </c>
      <c r="AG620" s="2">
        <v>1</v>
      </c>
      <c r="AO620" s="2" t="s">
        <v>282</v>
      </c>
      <c r="AP620" s="2">
        <v>5</v>
      </c>
    </row>
    <row r="621" spans="1:42">
      <c r="A621" s="2">
        <v>711</v>
      </c>
      <c r="C621" s="2" t="s">
        <v>2</v>
      </c>
      <c r="D621" s="2">
        <v>24</v>
      </c>
      <c r="E621" s="2" t="s">
        <v>266</v>
      </c>
      <c r="F621" s="2" t="s">
        <v>332</v>
      </c>
      <c r="G621" s="2" t="s">
        <v>252</v>
      </c>
      <c r="H621" s="2">
        <v>2</v>
      </c>
      <c r="I621" s="2">
        <v>24230322</v>
      </c>
      <c r="J621" s="2" t="s">
        <v>178</v>
      </c>
      <c r="L621" s="2" t="s">
        <v>254</v>
      </c>
      <c r="M621" s="2" t="s">
        <v>328</v>
      </c>
      <c r="N621" s="2" t="s">
        <v>254</v>
      </c>
      <c r="P621" s="2" t="s">
        <v>257</v>
      </c>
      <c r="R621" s="2" t="s">
        <v>259</v>
      </c>
      <c r="S621" s="2" t="s">
        <v>260</v>
      </c>
      <c r="X621" s="2" t="s">
        <v>302</v>
      </c>
      <c r="Y621" s="2" t="s">
        <v>297</v>
      </c>
      <c r="Z621" s="2" t="s">
        <v>285</v>
      </c>
      <c r="AA621" s="2" t="s">
        <v>264</v>
      </c>
      <c r="AF621" s="2">
        <v>1</v>
      </c>
      <c r="AO621" s="2" t="s">
        <v>294</v>
      </c>
      <c r="AP621" s="2">
        <v>10</v>
      </c>
    </row>
    <row r="622" spans="1:42">
      <c r="A622" s="2">
        <v>712</v>
      </c>
      <c r="B622" s="2">
        <v>22221</v>
      </c>
      <c r="C622" s="2" t="s">
        <v>2</v>
      </c>
      <c r="D622" s="2">
        <v>21</v>
      </c>
      <c r="E622" s="2" t="s">
        <v>250</v>
      </c>
      <c r="F622" s="2" t="s">
        <v>379</v>
      </c>
      <c r="G622" s="2" t="s">
        <v>252</v>
      </c>
      <c r="H622" s="2">
        <v>1</v>
      </c>
      <c r="I622" s="2" t="s">
        <v>510</v>
      </c>
      <c r="J622" s="2" t="s">
        <v>188</v>
      </c>
      <c r="K622" s="2" t="s">
        <v>73</v>
      </c>
      <c r="L622" s="2" t="s">
        <v>254</v>
      </c>
      <c r="M622" s="2" t="s">
        <v>328</v>
      </c>
      <c r="N622" s="2" t="s">
        <v>254</v>
      </c>
      <c r="O622" s="2" t="s">
        <v>256</v>
      </c>
      <c r="P622" s="2" t="s">
        <v>257</v>
      </c>
      <c r="Q622" s="2" t="s">
        <v>258</v>
      </c>
      <c r="R622" s="2" t="s">
        <v>259</v>
      </c>
      <c r="S622" s="2" t="s">
        <v>260</v>
      </c>
      <c r="X622" s="2" t="s">
        <v>261</v>
      </c>
      <c r="Y622" s="2" t="s">
        <v>269</v>
      </c>
      <c r="Z622" s="2" t="s">
        <v>302</v>
      </c>
      <c r="AA622" s="2" t="s">
        <v>280</v>
      </c>
      <c r="AC622" s="2">
        <v>1</v>
      </c>
      <c r="AF622" s="2">
        <v>1</v>
      </c>
      <c r="AO622" s="2" t="s">
        <v>265</v>
      </c>
      <c r="AP622" s="2">
        <v>15</v>
      </c>
    </row>
    <row r="623" spans="1:42">
      <c r="A623" s="2">
        <v>713</v>
      </c>
      <c r="C623" s="2" t="s">
        <v>2</v>
      </c>
      <c r="D623" s="2">
        <v>22</v>
      </c>
      <c r="E623" s="2" t="s">
        <v>250</v>
      </c>
      <c r="F623" s="2" t="s">
        <v>273</v>
      </c>
      <c r="G623" s="2" t="s">
        <v>252</v>
      </c>
      <c r="H623" s="2">
        <v>3</v>
      </c>
      <c r="I623" s="2" t="s">
        <v>667</v>
      </c>
      <c r="J623" s="2" t="s">
        <v>188</v>
      </c>
      <c r="K623" s="2" t="s">
        <v>58</v>
      </c>
      <c r="L623" s="2" t="s">
        <v>254</v>
      </c>
      <c r="M623" s="2" t="s">
        <v>328</v>
      </c>
      <c r="N623" s="2" t="s">
        <v>300</v>
      </c>
      <c r="O623" s="2" t="s">
        <v>256</v>
      </c>
      <c r="P623" s="2" t="s">
        <v>257</v>
      </c>
      <c r="Q623" s="2" t="s">
        <v>258</v>
      </c>
      <c r="S623" s="2" t="s">
        <v>260</v>
      </c>
      <c r="X623" s="2" t="s">
        <v>261</v>
      </c>
      <c r="Y623" s="2" t="s">
        <v>293</v>
      </c>
      <c r="Z623" s="2" t="s">
        <v>316</v>
      </c>
      <c r="AA623" s="2" t="s">
        <v>293</v>
      </c>
      <c r="AB623" s="2">
        <v>1</v>
      </c>
      <c r="AO623" s="2" t="s">
        <v>323</v>
      </c>
      <c r="AP623" s="2">
        <v>15</v>
      </c>
    </row>
    <row r="624" spans="1:42">
      <c r="A624" s="2">
        <v>714</v>
      </c>
      <c r="C624" s="2" t="s">
        <v>12</v>
      </c>
      <c r="D624" s="2">
        <v>35</v>
      </c>
      <c r="E624" s="2" t="s">
        <v>250</v>
      </c>
      <c r="F624" s="2" t="s">
        <v>332</v>
      </c>
      <c r="G624" s="2" t="s">
        <v>277</v>
      </c>
      <c r="I624" s="2" t="s">
        <v>668</v>
      </c>
      <c r="J624" s="2" t="s">
        <v>188</v>
      </c>
      <c r="K624" s="2" t="s">
        <v>64</v>
      </c>
      <c r="L624" s="2" t="s">
        <v>254</v>
      </c>
      <c r="M624" s="2" t="s">
        <v>328</v>
      </c>
      <c r="N624" s="2" t="s">
        <v>254</v>
      </c>
      <c r="O624" s="2" t="s">
        <v>256</v>
      </c>
      <c r="P624" s="2" t="s">
        <v>257</v>
      </c>
      <c r="Q624" s="2" t="s">
        <v>258</v>
      </c>
      <c r="R624" s="2" t="s">
        <v>259</v>
      </c>
      <c r="X624" s="2" t="s">
        <v>275</v>
      </c>
      <c r="Y624" s="2" t="s">
        <v>280</v>
      </c>
      <c r="Z624" s="2" t="s">
        <v>316</v>
      </c>
      <c r="AA624" s="2" t="s">
        <v>280</v>
      </c>
      <c r="AG624" s="2">
        <v>1</v>
      </c>
      <c r="AO624" s="2" t="s">
        <v>310</v>
      </c>
      <c r="AP624" s="2">
        <v>20</v>
      </c>
    </row>
    <row r="625" spans="1:42">
      <c r="A625" s="2">
        <v>715</v>
      </c>
      <c r="C625" s="2" t="s">
        <v>2</v>
      </c>
      <c r="D625" s="2">
        <v>20</v>
      </c>
      <c r="E625" s="2" t="s">
        <v>266</v>
      </c>
      <c r="F625" s="2" t="s">
        <v>367</v>
      </c>
      <c r="G625" s="2" t="s">
        <v>252</v>
      </c>
      <c r="H625" s="2">
        <v>2</v>
      </c>
      <c r="I625" s="2">
        <v>22471150</v>
      </c>
      <c r="J625" s="2" t="s">
        <v>188</v>
      </c>
      <c r="K625" s="2" t="s">
        <v>112</v>
      </c>
      <c r="L625" s="2" t="s">
        <v>254</v>
      </c>
      <c r="M625" s="2" t="s">
        <v>328</v>
      </c>
      <c r="N625" s="2" t="s">
        <v>254</v>
      </c>
      <c r="P625" s="2" t="s">
        <v>257</v>
      </c>
      <c r="Q625" s="2" t="s">
        <v>258</v>
      </c>
      <c r="R625" s="2" t="s">
        <v>259</v>
      </c>
      <c r="S625" s="2" t="s">
        <v>260</v>
      </c>
      <c r="X625" s="2" t="s">
        <v>275</v>
      </c>
      <c r="Y625" s="2" t="s">
        <v>288</v>
      </c>
      <c r="Z625" s="2" t="s">
        <v>302</v>
      </c>
      <c r="AA625" s="2" t="s">
        <v>304</v>
      </c>
      <c r="AB625" s="2">
        <v>1</v>
      </c>
      <c r="AO625" s="2" t="s">
        <v>289</v>
      </c>
      <c r="AP625" s="2" t="s">
        <v>290</v>
      </c>
    </row>
    <row r="626" spans="1:42">
      <c r="A626" s="2">
        <v>716</v>
      </c>
      <c r="C626" s="2" t="s">
        <v>12</v>
      </c>
      <c r="D626" s="2">
        <v>55</v>
      </c>
      <c r="E626" s="2" t="s">
        <v>250</v>
      </c>
      <c r="F626" s="2" t="s">
        <v>367</v>
      </c>
      <c r="G626" s="2" t="s">
        <v>252</v>
      </c>
      <c r="H626" s="2">
        <v>2</v>
      </c>
      <c r="I626" s="2" t="s">
        <v>669</v>
      </c>
      <c r="J626" s="2" t="s">
        <v>188</v>
      </c>
      <c r="K626" s="2" t="s">
        <v>56</v>
      </c>
      <c r="L626" s="2" t="s">
        <v>254</v>
      </c>
      <c r="M626" s="2" t="s">
        <v>306</v>
      </c>
      <c r="N626" s="2" t="s">
        <v>254</v>
      </c>
      <c r="O626" s="2" t="s">
        <v>256</v>
      </c>
      <c r="P626" s="2" t="s">
        <v>257</v>
      </c>
      <c r="Q626" s="2" t="s">
        <v>258</v>
      </c>
      <c r="R626" s="2" t="s">
        <v>259</v>
      </c>
      <c r="S626" s="2" t="s">
        <v>260</v>
      </c>
      <c r="X626" s="2" t="s">
        <v>275</v>
      </c>
      <c r="Y626" s="2" t="s">
        <v>293</v>
      </c>
      <c r="Z626" s="2" t="s">
        <v>270</v>
      </c>
      <c r="AA626" s="2" t="s">
        <v>280</v>
      </c>
      <c r="AB626" s="2">
        <v>1</v>
      </c>
      <c r="AO626" s="2" t="s">
        <v>276</v>
      </c>
      <c r="AP626" s="2">
        <v>5</v>
      </c>
    </row>
    <row r="627" spans="1:42">
      <c r="A627" s="2">
        <v>717</v>
      </c>
      <c r="C627" s="2" t="s">
        <v>2</v>
      </c>
      <c r="D627" s="2">
        <v>21</v>
      </c>
      <c r="E627" s="2" t="s">
        <v>266</v>
      </c>
      <c r="F627" s="2" t="s">
        <v>295</v>
      </c>
      <c r="G627" s="2" t="s">
        <v>252</v>
      </c>
      <c r="H627" s="2">
        <v>1</v>
      </c>
      <c r="I627" s="2" t="s">
        <v>551</v>
      </c>
      <c r="J627" s="2" t="s">
        <v>188</v>
      </c>
      <c r="K627" s="2" t="s">
        <v>89</v>
      </c>
      <c r="L627" s="2" t="s">
        <v>254</v>
      </c>
      <c r="M627" s="2" t="s">
        <v>328</v>
      </c>
      <c r="N627" s="2" t="s">
        <v>254</v>
      </c>
      <c r="O627" s="2" t="s">
        <v>256</v>
      </c>
      <c r="P627" s="2" t="s">
        <v>257</v>
      </c>
      <c r="Q627" s="2" t="s">
        <v>258</v>
      </c>
      <c r="R627" s="2" t="s">
        <v>259</v>
      </c>
      <c r="S627" s="2" t="s">
        <v>260</v>
      </c>
      <c r="X627" s="2" t="s">
        <v>275</v>
      </c>
      <c r="Y627" s="2" t="s">
        <v>288</v>
      </c>
      <c r="Z627" s="2" t="s">
        <v>316</v>
      </c>
      <c r="AA627" s="2" t="s">
        <v>304</v>
      </c>
      <c r="AB627" s="2">
        <v>1</v>
      </c>
      <c r="AO627" s="2" t="s">
        <v>265</v>
      </c>
      <c r="AP627" s="2">
        <v>15</v>
      </c>
    </row>
    <row r="628" spans="1:42">
      <c r="A628" s="2">
        <v>718</v>
      </c>
      <c r="C628" s="2" t="s">
        <v>2</v>
      </c>
      <c r="D628" s="2">
        <v>19</v>
      </c>
      <c r="E628" s="2" t="s">
        <v>250</v>
      </c>
      <c r="F628" s="2" t="s">
        <v>267</v>
      </c>
      <c r="G628" s="2" t="s">
        <v>252</v>
      </c>
      <c r="H628" s="2">
        <v>2</v>
      </c>
      <c r="I628" s="2">
        <v>26282130</v>
      </c>
      <c r="J628" s="2" t="s">
        <v>179</v>
      </c>
      <c r="L628" s="2" t="s">
        <v>254</v>
      </c>
      <c r="M628" s="2" t="s">
        <v>328</v>
      </c>
      <c r="N628" s="2" t="s">
        <v>254</v>
      </c>
      <c r="O628" s="2" t="s">
        <v>256</v>
      </c>
      <c r="P628" s="2" t="s">
        <v>257</v>
      </c>
      <c r="Q628" s="2" t="s">
        <v>258</v>
      </c>
      <c r="R628" s="2" t="s">
        <v>259</v>
      </c>
      <c r="S628" s="2" t="s">
        <v>260</v>
      </c>
      <c r="X628" s="2" t="s">
        <v>268</v>
      </c>
      <c r="Y628" s="2" t="s">
        <v>280</v>
      </c>
      <c r="Z628" s="2" t="s">
        <v>316</v>
      </c>
      <c r="AA628" s="2" t="s">
        <v>280</v>
      </c>
      <c r="AB628" s="2">
        <v>1</v>
      </c>
      <c r="AC628" s="2">
        <v>1</v>
      </c>
      <c r="AO628" s="2" t="s">
        <v>276</v>
      </c>
      <c r="AP628" s="2">
        <v>5</v>
      </c>
    </row>
    <row r="629" spans="1:42">
      <c r="A629" s="2">
        <v>719</v>
      </c>
      <c r="C629" s="2" t="s">
        <v>2</v>
      </c>
      <c r="D629" s="2">
        <v>19</v>
      </c>
      <c r="E629" s="2" t="s">
        <v>250</v>
      </c>
      <c r="F629" s="2" t="s">
        <v>279</v>
      </c>
      <c r="G629" s="2" t="s">
        <v>277</v>
      </c>
      <c r="I629" s="2">
        <v>20230025</v>
      </c>
      <c r="J629" s="2" t="s">
        <v>188</v>
      </c>
      <c r="K629" s="2" t="s">
        <v>61</v>
      </c>
      <c r="L629" s="2" t="s">
        <v>254</v>
      </c>
      <c r="M629" s="2" t="s">
        <v>328</v>
      </c>
      <c r="N629" s="2" t="s">
        <v>254</v>
      </c>
      <c r="O629" s="2" t="s">
        <v>256</v>
      </c>
      <c r="P629" s="2" t="s">
        <v>257</v>
      </c>
      <c r="Q629" s="2" t="s">
        <v>258</v>
      </c>
      <c r="R629" s="2" t="s">
        <v>259</v>
      </c>
      <c r="S629" s="2" t="s">
        <v>260</v>
      </c>
      <c r="X629" s="2" t="s">
        <v>268</v>
      </c>
      <c r="Y629" s="2" t="s">
        <v>269</v>
      </c>
      <c r="Z629" s="2" t="s">
        <v>341</v>
      </c>
      <c r="AA629" s="2" t="s">
        <v>297</v>
      </c>
      <c r="AG629" s="2">
        <v>1</v>
      </c>
      <c r="AO629" s="2" t="s">
        <v>282</v>
      </c>
      <c r="AP629" s="2">
        <v>15</v>
      </c>
    </row>
    <row r="630" spans="1:42">
      <c r="A630" s="2">
        <v>720</v>
      </c>
      <c r="C630" s="2" t="s">
        <v>2</v>
      </c>
      <c r="D630" s="2">
        <v>22</v>
      </c>
      <c r="E630" s="2" t="s">
        <v>250</v>
      </c>
      <c r="F630" s="2" t="s">
        <v>273</v>
      </c>
      <c r="G630" s="2" t="s">
        <v>252</v>
      </c>
      <c r="H630" s="2" t="s">
        <v>364</v>
      </c>
      <c r="I630" s="2">
        <v>21920236</v>
      </c>
      <c r="J630" s="2" t="s">
        <v>188</v>
      </c>
      <c r="K630" s="2" t="s">
        <v>110</v>
      </c>
      <c r="L630" s="2" t="s">
        <v>254</v>
      </c>
      <c r="M630" s="2" t="s">
        <v>328</v>
      </c>
      <c r="N630" s="2" t="s">
        <v>300</v>
      </c>
      <c r="O630" s="2" t="s">
        <v>256</v>
      </c>
      <c r="P630" s="2" t="s">
        <v>257</v>
      </c>
      <c r="Q630" s="2" t="s">
        <v>258</v>
      </c>
      <c r="R630" s="2" t="s">
        <v>259</v>
      </c>
      <c r="S630" s="2" t="s">
        <v>260</v>
      </c>
      <c r="X630" s="2" t="s">
        <v>268</v>
      </c>
      <c r="Y630" s="2" t="s">
        <v>304</v>
      </c>
      <c r="Z630" s="2" t="s">
        <v>263</v>
      </c>
      <c r="AA630" s="2" t="s">
        <v>293</v>
      </c>
      <c r="AB630" s="2">
        <v>1</v>
      </c>
      <c r="AO630" s="2" t="s">
        <v>310</v>
      </c>
      <c r="AP630" s="2">
        <v>5</v>
      </c>
    </row>
    <row r="631" spans="1:42">
      <c r="A631" s="2">
        <v>722</v>
      </c>
      <c r="C631" s="2" t="s">
        <v>2</v>
      </c>
      <c r="D631" s="2">
        <v>24</v>
      </c>
      <c r="E631" s="2" t="s">
        <v>266</v>
      </c>
      <c r="F631" s="2" t="s">
        <v>332</v>
      </c>
      <c r="G631" s="2" t="s">
        <v>252</v>
      </c>
      <c r="H631" s="2">
        <v>2</v>
      </c>
      <c r="I631" s="2" t="s">
        <v>670</v>
      </c>
      <c r="J631" s="2" t="s">
        <v>188</v>
      </c>
      <c r="K631" s="2" t="s">
        <v>170</v>
      </c>
      <c r="L631" s="2" t="s">
        <v>254</v>
      </c>
      <c r="M631" s="2" t="s">
        <v>328</v>
      </c>
      <c r="N631" s="2" t="s">
        <v>300</v>
      </c>
      <c r="O631" s="2" t="s">
        <v>256</v>
      </c>
      <c r="P631" s="2" t="s">
        <v>257</v>
      </c>
      <c r="Q631" s="2" t="s">
        <v>258</v>
      </c>
      <c r="S631" s="2" t="s">
        <v>260</v>
      </c>
      <c r="X631" s="2" t="s">
        <v>275</v>
      </c>
      <c r="Y631" s="2" t="s">
        <v>304</v>
      </c>
      <c r="Z631" s="2" t="s">
        <v>302</v>
      </c>
      <c r="AA631" s="2" t="s">
        <v>274</v>
      </c>
      <c r="AB631" s="2">
        <v>1</v>
      </c>
      <c r="AC631" s="2">
        <v>1</v>
      </c>
      <c r="AO631" s="2" t="s">
        <v>282</v>
      </c>
      <c r="AP631" s="2">
        <v>15</v>
      </c>
    </row>
    <row r="632" spans="1:42">
      <c r="A632" s="2">
        <v>723</v>
      </c>
      <c r="C632" s="2" t="s">
        <v>12</v>
      </c>
      <c r="D632" s="2">
        <v>46</v>
      </c>
      <c r="E632" s="2" t="s">
        <v>250</v>
      </c>
      <c r="F632" s="2" t="s">
        <v>379</v>
      </c>
      <c r="G632" s="2" t="s">
        <v>252</v>
      </c>
      <c r="H632" s="2">
        <v>3</v>
      </c>
      <c r="I632" s="2" t="s">
        <v>671</v>
      </c>
      <c r="J632" s="2" t="s">
        <v>188</v>
      </c>
      <c r="K632" s="2" t="s">
        <v>110</v>
      </c>
      <c r="L632" s="2" t="s">
        <v>254</v>
      </c>
      <c r="M632" s="2" t="s">
        <v>328</v>
      </c>
      <c r="N632" s="2" t="s">
        <v>254</v>
      </c>
      <c r="O632" s="2" t="s">
        <v>256</v>
      </c>
      <c r="P632" s="2" t="s">
        <v>257</v>
      </c>
      <c r="Q632" s="2" t="s">
        <v>258</v>
      </c>
      <c r="R632" s="2" t="s">
        <v>259</v>
      </c>
      <c r="S632" s="2" t="s">
        <v>260</v>
      </c>
      <c r="X632" s="2" t="s">
        <v>261</v>
      </c>
      <c r="Y632" s="2" t="s">
        <v>288</v>
      </c>
      <c r="Z632" s="2" t="s">
        <v>285</v>
      </c>
      <c r="AA632" s="2" t="s">
        <v>304</v>
      </c>
      <c r="AB632" s="2">
        <v>1</v>
      </c>
      <c r="AD632" s="2">
        <v>1</v>
      </c>
      <c r="AO632" s="2" t="s">
        <v>265</v>
      </c>
      <c r="AP632" s="2" t="s">
        <v>290</v>
      </c>
    </row>
    <row r="633" spans="1:42">
      <c r="A633" s="2">
        <v>724</v>
      </c>
      <c r="C633" s="2" t="s">
        <v>2</v>
      </c>
      <c r="D633" s="2">
        <v>22</v>
      </c>
      <c r="E633" s="2" t="s">
        <v>266</v>
      </c>
      <c r="F633" s="2" t="s">
        <v>283</v>
      </c>
      <c r="G633" s="2" t="s">
        <v>252</v>
      </c>
      <c r="H633" s="2">
        <v>1</v>
      </c>
      <c r="I633" s="2">
        <v>20755300</v>
      </c>
      <c r="J633" s="2" t="s">
        <v>188</v>
      </c>
      <c r="K633" s="2" t="s">
        <v>87</v>
      </c>
      <c r="L633" s="2" t="s">
        <v>254</v>
      </c>
      <c r="M633" s="2" t="s">
        <v>328</v>
      </c>
      <c r="N633" s="2" t="s">
        <v>300</v>
      </c>
      <c r="P633" s="2" t="s">
        <v>257</v>
      </c>
      <c r="Q633" s="2" t="s">
        <v>258</v>
      </c>
      <c r="R633" s="2" t="s">
        <v>259</v>
      </c>
      <c r="S633" s="2" t="s">
        <v>260</v>
      </c>
      <c r="X633" s="2" t="s">
        <v>275</v>
      </c>
      <c r="Y633" s="2" t="s">
        <v>288</v>
      </c>
      <c r="Z633" s="2" t="s">
        <v>302</v>
      </c>
      <c r="AA633" s="2" t="s">
        <v>269</v>
      </c>
      <c r="AB633" s="2">
        <v>1</v>
      </c>
      <c r="AO633" s="2" t="s">
        <v>265</v>
      </c>
      <c r="AP633" s="2" t="s">
        <v>290</v>
      </c>
    </row>
    <row r="634" spans="1:42">
      <c r="A634" s="2">
        <v>725</v>
      </c>
      <c r="C634" s="2" t="s">
        <v>2</v>
      </c>
      <c r="D634" s="2">
        <v>19</v>
      </c>
      <c r="E634" s="2" t="s">
        <v>266</v>
      </c>
      <c r="F634" s="2" t="s">
        <v>295</v>
      </c>
      <c r="G634" s="2" t="s">
        <v>277</v>
      </c>
      <c r="I634" s="2">
        <v>22743041</v>
      </c>
      <c r="J634" s="2" t="s">
        <v>188</v>
      </c>
      <c r="K634" s="2" t="s">
        <v>184</v>
      </c>
      <c r="L634" s="2" t="s">
        <v>254</v>
      </c>
      <c r="M634" s="2" t="s">
        <v>328</v>
      </c>
      <c r="N634" s="2" t="s">
        <v>254</v>
      </c>
      <c r="O634" s="2" t="s">
        <v>256</v>
      </c>
      <c r="P634" s="2" t="s">
        <v>257</v>
      </c>
      <c r="Q634" s="2" t="s">
        <v>258</v>
      </c>
      <c r="R634" s="2" t="s">
        <v>259</v>
      </c>
      <c r="S634" s="2" t="s">
        <v>260</v>
      </c>
      <c r="X634" s="2" t="s">
        <v>275</v>
      </c>
      <c r="Y634" s="2" t="s">
        <v>280</v>
      </c>
      <c r="Z634" s="2" t="s">
        <v>316</v>
      </c>
      <c r="AA634" s="2" t="s">
        <v>281</v>
      </c>
      <c r="AG634" s="2">
        <v>1</v>
      </c>
      <c r="AH634" s="2">
        <v>1</v>
      </c>
      <c r="AO634" s="2" t="s">
        <v>265</v>
      </c>
      <c r="AP634" s="2">
        <v>30</v>
      </c>
    </row>
    <row r="635" spans="1:42">
      <c r="A635" s="2">
        <v>726</v>
      </c>
      <c r="C635" s="2" t="s">
        <v>2</v>
      </c>
      <c r="D635" s="2">
        <v>21</v>
      </c>
      <c r="E635" s="2" t="s">
        <v>250</v>
      </c>
      <c r="F635" s="2" t="s">
        <v>273</v>
      </c>
      <c r="G635" s="2" t="s">
        <v>252</v>
      </c>
      <c r="H635" s="2">
        <v>1</v>
      </c>
      <c r="I635" s="2" t="s">
        <v>621</v>
      </c>
      <c r="J635" s="2" t="s">
        <v>178</v>
      </c>
      <c r="L635" s="2" t="s">
        <v>254</v>
      </c>
      <c r="M635" s="2" t="s">
        <v>328</v>
      </c>
      <c r="N635" s="2" t="s">
        <v>254</v>
      </c>
      <c r="O635" s="2" t="s">
        <v>256</v>
      </c>
      <c r="P635" s="2" t="s">
        <v>257</v>
      </c>
      <c r="Q635" s="2" t="s">
        <v>258</v>
      </c>
      <c r="R635" s="2" t="s">
        <v>259</v>
      </c>
      <c r="S635" s="2" t="s">
        <v>260</v>
      </c>
      <c r="X635" s="2" t="s">
        <v>268</v>
      </c>
      <c r="Y635" s="2" t="s">
        <v>280</v>
      </c>
      <c r="Z635" s="2" t="s">
        <v>316</v>
      </c>
      <c r="AA635" s="2" t="s">
        <v>280</v>
      </c>
      <c r="AB635" s="2">
        <v>1</v>
      </c>
      <c r="AC635" s="2">
        <v>1</v>
      </c>
      <c r="AO635" s="2" t="s">
        <v>282</v>
      </c>
      <c r="AP635" s="2" t="s">
        <v>290</v>
      </c>
    </row>
    <row r="636" spans="1:42">
      <c r="A636" s="2">
        <v>727</v>
      </c>
      <c r="C636" s="2" t="s">
        <v>2</v>
      </c>
      <c r="D636" s="2">
        <v>24</v>
      </c>
      <c r="E636" s="2" t="s">
        <v>250</v>
      </c>
      <c r="F636" s="2" t="s">
        <v>283</v>
      </c>
      <c r="G636" s="2" t="s">
        <v>277</v>
      </c>
      <c r="I636" s="2" t="s">
        <v>672</v>
      </c>
      <c r="J636" s="2" t="s">
        <v>188</v>
      </c>
      <c r="K636" s="2" t="s">
        <v>160</v>
      </c>
      <c r="L636" s="2" t="s">
        <v>254</v>
      </c>
      <c r="M636" s="2" t="s">
        <v>328</v>
      </c>
      <c r="N636" s="2" t="s">
        <v>254</v>
      </c>
      <c r="O636" s="2" t="s">
        <v>256</v>
      </c>
      <c r="P636" s="2" t="s">
        <v>257</v>
      </c>
      <c r="Q636" s="2" t="s">
        <v>258</v>
      </c>
      <c r="R636" s="2" t="s">
        <v>259</v>
      </c>
      <c r="S636" s="2" t="s">
        <v>260</v>
      </c>
      <c r="X636" s="2" t="s">
        <v>275</v>
      </c>
      <c r="Y636" s="2" t="s">
        <v>293</v>
      </c>
      <c r="Z636" s="2" t="s">
        <v>270</v>
      </c>
      <c r="AA636" s="2" t="s">
        <v>262</v>
      </c>
      <c r="AF636" s="2">
        <v>1</v>
      </c>
      <c r="AO636" s="2" t="s">
        <v>265</v>
      </c>
      <c r="AP636" s="2" t="s">
        <v>290</v>
      </c>
    </row>
    <row r="637" spans="1:42">
      <c r="A637" s="2">
        <v>728</v>
      </c>
      <c r="C637" s="2" t="s">
        <v>2</v>
      </c>
      <c r="D637" s="2">
        <v>21</v>
      </c>
      <c r="E637" s="2" t="s">
        <v>250</v>
      </c>
      <c r="F637" s="2" t="s">
        <v>308</v>
      </c>
      <c r="G637" s="2" t="s">
        <v>252</v>
      </c>
      <c r="H637" s="2">
        <v>0</v>
      </c>
      <c r="I637" s="2">
        <v>20550140</v>
      </c>
      <c r="J637" s="2" t="s">
        <v>188</v>
      </c>
      <c r="K637" s="2" t="s">
        <v>119</v>
      </c>
      <c r="L637" s="2" t="s">
        <v>254</v>
      </c>
      <c r="M637" s="2" t="s">
        <v>328</v>
      </c>
      <c r="N637" s="2" t="s">
        <v>254</v>
      </c>
      <c r="O637" s="2" t="s">
        <v>256</v>
      </c>
      <c r="P637" s="2" t="s">
        <v>257</v>
      </c>
      <c r="Q637" s="2" t="s">
        <v>258</v>
      </c>
      <c r="R637" s="2" t="s">
        <v>259</v>
      </c>
      <c r="S637" s="2" t="s">
        <v>260</v>
      </c>
      <c r="X637" s="2" t="s">
        <v>268</v>
      </c>
      <c r="Y637" s="2" t="s">
        <v>269</v>
      </c>
      <c r="Z637" s="2" t="s">
        <v>302</v>
      </c>
      <c r="AA637" s="2" t="s">
        <v>280</v>
      </c>
      <c r="AG637" s="2">
        <v>1</v>
      </c>
      <c r="AO637" s="2" t="s">
        <v>265</v>
      </c>
      <c r="AP637" s="2">
        <v>60</v>
      </c>
    </row>
    <row r="638" spans="1:42">
      <c r="A638" s="2">
        <v>729</v>
      </c>
      <c r="C638" s="2" t="s">
        <v>2</v>
      </c>
      <c r="D638" s="2">
        <v>24</v>
      </c>
      <c r="E638" s="2" t="s">
        <v>250</v>
      </c>
      <c r="F638" s="2" t="s">
        <v>267</v>
      </c>
      <c r="G638" s="2" t="s">
        <v>252</v>
      </c>
      <c r="H638" s="2">
        <v>0</v>
      </c>
      <c r="I638" s="2" t="s">
        <v>673</v>
      </c>
      <c r="J638" s="2" t="s">
        <v>188</v>
      </c>
      <c r="K638" s="2" t="s">
        <v>80</v>
      </c>
      <c r="L638" s="2" t="s">
        <v>254</v>
      </c>
      <c r="M638" s="2" t="s">
        <v>328</v>
      </c>
      <c r="N638" s="2" t="s">
        <v>300</v>
      </c>
      <c r="O638" s="2" t="s">
        <v>256</v>
      </c>
      <c r="P638" s="2" t="s">
        <v>257</v>
      </c>
      <c r="Q638" s="2" t="s">
        <v>258</v>
      </c>
      <c r="R638" s="2" t="s">
        <v>259</v>
      </c>
      <c r="S638" s="2" t="s">
        <v>260</v>
      </c>
      <c r="T638" s="2" t="s">
        <v>320</v>
      </c>
      <c r="X638" s="2" t="s">
        <v>275</v>
      </c>
      <c r="Y638" s="2" t="s">
        <v>293</v>
      </c>
      <c r="Z638" s="2" t="s">
        <v>301</v>
      </c>
      <c r="AA638" s="2" t="s">
        <v>262</v>
      </c>
      <c r="AF638" s="2">
        <v>1</v>
      </c>
      <c r="AO638" s="2" t="s">
        <v>265</v>
      </c>
      <c r="AP638" s="2">
        <v>15</v>
      </c>
    </row>
    <row r="639" spans="1:42">
      <c r="A639" s="2">
        <v>730</v>
      </c>
      <c r="C639" s="2" t="s">
        <v>8</v>
      </c>
      <c r="D639" s="2">
        <v>60</v>
      </c>
      <c r="E639" s="2" t="s">
        <v>266</v>
      </c>
      <c r="F639" s="2" t="s">
        <v>273</v>
      </c>
      <c r="G639" s="2" t="s">
        <v>252</v>
      </c>
      <c r="H639" s="2">
        <v>1</v>
      </c>
      <c r="I639" s="2" t="s">
        <v>674</v>
      </c>
      <c r="J639" s="2" t="s">
        <v>188</v>
      </c>
      <c r="K639" s="2" t="s">
        <v>160</v>
      </c>
      <c r="L639" s="2" t="s">
        <v>254</v>
      </c>
      <c r="M639" s="2" t="s">
        <v>255</v>
      </c>
      <c r="N639" s="2" t="s">
        <v>254</v>
      </c>
      <c r="O639" s="2" t="s">
        <v>256</v>
      </c>
      <c r="P639" s="2" t="s">
        <v>257</v>
      </c>
      <c r="Q639" s="2" t="s">
        <v>258</v>
      </c>
      <c r="R639" s="2" t="s">
        <v>259</v>
      </c>
      <c r="S639" s="2" t="s">
        <v>260</v>
      </c>
      <c r="X639" s="2" t="s">
        <v>261</v>
      </c>
      <c r="Y639" s="2" t="s">
        <v>293</v>
      </c>
      <c r="Z639" s="2" t="s">
        <v>263</v>
      </c>
      <c r="AA639" s="2" t="s">
        <v>293</v>
      </c>
      <c r="AB639" s="2">
        <v>1</v>
      </c>
      <c r="AO639" s="2" t="s">
        <v>294</v>
      </c>
      <c r="AP639" s="2">
        <v>5</v>
      </c>
    </row>
    <row r="640" spans="1:42">
      <c r="A640" s="2">
        <v>731</v>
      </c>
      <c r="C640" s="2" t="s">
        <v>8</v>
      </c>
      <c r="D640" s="2">
        <v>46</v>
      </c>
      <c r="E640" s="2" t="s">
        <v>266</v>
      </c>
      <c r="F640" s="2" t="s">
        <v>283</v>
      </c>
      <c r="G640" s="2" t="s">
        <v>252</v>
      </c>
      <c r="H640" s="2">
        <v>1</v>
      </c>
      <c r="I640" s="2">
        <v>20910000</v>
      </c>
      <c r="J640" s="2" t="s">
        <v>188</v>
      </c>
      <c r="K640" s="2" t="s">
        <v>152</v>
      </c>
      <c r="L640" s="2" t="s">
        <v>254</v>
      </c>
      <c r="M640" s="2" t="s">
        <v>328</v>
      </c>
      <c r="N640" s="2" t="s">
        <v>254</v>
      </c>
      <c r="O640" s="2" t="s">
        <v>256</v>
      </c>
      <c r="P640" s="2" t="s">
        <v>257</v>
      </c>
      <c r="Q640" s="2" t="s">
        <v>258</v>
      </c>
      <c r="R640" s="2" t="s">
        <v>259</v>
      </c>
      <c r="S640" s="2" t="s">
        <v>260</v>
      </c>
      <c r="T640" s="2" t="s">
        <v>320</v>
      </c>
      <c r="X640" s="2" t="s">
        <v>296</v>
      </c>
      <c r="Y640" s="2" t="s">
        <v>288</v>
      </c>
      <c r="Z640" s="2" t="s">
        <v>263</v>
      </c>
      <c r="AA640" s="2" t="s">
        <v>280</v>
      </c>
      <c r="AB640" s="2">
        <v>1</v>
      </c>
      <c r="AF640" s="2">
        <v>1</v>
      </c>
      <c r="AO640" s="2" t="s">
        <v>265</v>
      </c>
      <c r="AP640" s="2">
        <v>5</v>
      </c>
    </row>
    <row r="641" spans="1:42">
      <c r="A641" s="2">
        <v>732</v>
      </c>
      <c r="C641" s="2" t="s">
        <v>7</v>
      </c>
      <c r="D641" s="2">
        <v>25</v>
      </c>
      <c r="E641" s="2" t="s">
        <v>250</v>
      </c>
      <c r="F641" s="2" t="s">
        <v>332</v>
      </c>
      <c r="G641" s="2" t="s">
        <v>252</v>
      </c>
      <c r="H641" s="2">
        <v>3</v>
      </c>
      <c r="I641" s="2">
        <v>20770160</v>
      </c>
      <c r="J641" s="2" t="s">
        <v>188</v>
      </c>
      <c r="K641" s="2" t="s">
        <v>161</v>
      </c>
      <c r="L641" s="2" t="s">
        <v>254</v>
      </c>
      <c r="M641" s="2" t="s">
        <v>328</v>
      </c>
      <c r="N641" s="2" t="s">
        <v>300</v>
      </c>
      <c r="O641" s="2" t="s">
        <v>256</v>
      </c>
      <c r="P641" s="2" t="s">
        <v>257</v>
      </c>
      <c r="Q641" s="2" t="s">
        <v>258</v>
      </c>
      <c r="R641" s="2" t="s">
        <v>259</v>
      </c>
      <c r="S641" s="2" t="s">
        <v>260</v>
      </c>
      <c r="X641" s="2" t="s">
        <v>268</v>
      </c>
      <c r="Y641" s="2" t="s">
        <v>288</v>
      </c>
      <c r="Z641" s="2" t="s">
        <v>263</v>
      </c>
      <c r="AA641" s="2" t="s">
        <v>297</v>
      </c>
      <c r="AB641" s="2">
        <v>1</v>
      </c>
      <c r="AO641" s="2" t="s">
        <v>265</v>
      </c>
      <c r="AP641" s="2">
        <v>5</v>
      </c>
    </row>
    <row r="642" spans="1:42">
      <c r="A642" s="2">
        <v>734</v>
      </c>
      <c r="B642" s="2">
        <v>22270</v>
      </c>
      <c r="C642" s="2" t="s">
        <v>6</v>
      </c>
      <c r="D642" s="2">
        <v>27</v>
      </c>
      <c r="E642" s="2" t="s">
        <v>250</v>
      </c>
      <c r="F642" s="2" t="s">
        <v>344</v>
      </c>
      <c r="G642" s="2" t="s">
        <v>252</v>
      </c>
      <c r="H642" s="2">
        <v>3</v>
      </c>
      <c r="I642" s="2">
        <v>22795445</v>
      </c>
      <c r="J642" s="2" t="s">
        <v>188</v>
      </c>
      <c r="K642" s="2" t="s">
        <v>142</v>
      </c>
      <c r="L642" s="2" t="s">
        <v>254</v>
      </c>
      <c r="M642" s="2" t="s">
        <v>328</v>
      </c>
      <c r="N642" s="2" t="s">
        <v>300</v>
      </c>
      <c r="P642" s="2" t="s">
        <v>257</v>
      </c>
      <c r="X642" s="2" t="s">
        <v>268</v>
      </c>
      <c r="Y642" s="2" t="s">
        <v>297</v>
      </c>
      <c r="Z642" s="2" t="s">
        <v>302</v>
      </c>
      <c r="AA642" s="2" t="s">
        <v>304</v>
      </c>
      <c r="AG642" s="2">
        <v>1</v>
      </c>
      <c r="AO642" s="2" t="s">
        <v>276</v>
      </c>
      <c r="AP642" s="2">
        <v>5</v>
      </c>
    </row>
    <row r="643" spans="1:42">
      <c r="A643" s="2">
        <v>735</v>
      </c>
      <c r="C643" s="2" t="s">
        <v>8</v>
      </c>
      <c r="D643" s="2">
        <v>39</v>
      </c>
      <c r="E643" s="2" t="s">
        <v>266</v>
      </c>
      <c r="F643" s="2" t="s">
        <v>251</v>
      </c>
      <c r="G643" s="2" t="s">
        <v>277</v>
      </c>
      <c r="I643" s="2" t="s">
        <v>675</v>
      </c>
      <c r="J643" s="2" t="s">
        <v>181</v>
      </c>
      <c r="L643" s="2" t="s">
        <v>254</v>
      </c>
      <c r="M643" s="2" t="s">
        <v>255</v>
      </c>
      <c r="N643" s="2" t="s">
        <v>307</v>
      </c>
      <c r="O643" s="2" t="s">
        <v>256</v>
      </c>
      <c r="P643" s="2" t="s">
        <v>257</v>
      </c>
      <c r="Q643" s="2" t="s">
        <v>258</v>
      </c>
      <c r="R643" s="2" t="s">
        <v>259</v>
      </c>
      <c r="S643" s="2" t="s">
        <v>260</v>
      </c>
      <c r="X643" s="2" t="s">
        <v>268</v>
      </c>
      <c r="Y643" s="2" t="s">
        <v>304</v>
      </c>
      <c r="Z643" s="2" t="s">
        <v>263</v>
      </c>
      <c r="AA643" s="2" t="s">
        <v>293</v>
      </c>
      <c r="AF643" s="2">
        <v>1</v>
      </c>
      <c r="AH643" s="2">
        <v>1</v>
      </c>
      <c r="AO643" s="2" t="s">
        <v>310</v>
      </c>
      <c r="AP643" s="2">
        <v>15</v>
      </c>
    </row>
    <row r="644" spans="1:42">
      <c r="A644" s="2">
        <v>736</v>
      </c>
      <c r="C644" s="2" t="s">
        <v>12</v>
      </c>
      <c r="D644" s="2">
        <v>58</v>
      </c>
      <c r="E644" s="2" t="s">
        <v>250</v>
      </c>
      <c r="F644" s="2" t="s">
        <v>305</v>
      </c>
      <c r="G644" s="2" t="s">
        <v>252</v>
      </c>
      <c r="H644" s="2">
        <v>2</v>
      </c>
      <c r="I644" s="2">
        <v>24365060</v>
      </c>
      <c r="J644" s="2" t="s">
        <v>178</v>
      </c>
      <c r="L644" s="2" t="s">
        <v>254</v>
      </c>
      <c r="M644" s="2" t="s">
        <v>255</v>
      </c>
      <c r="N644" s="2" t="s">
        <v>254</v>
      </c>
      <c r="O644" s="2" t="s">
        <v>256</v>
      </c>
      <c r="P644" s="2" t="s">
        <v>257</v>
      </c>
      <c r="Q644" s="2" t="s">
        <v>258</v>
      </c>
      <c r="R644" s="2" t="s">
        <v>259</v>
      </c>
      <c r="S644" s="2" t="s">
        <v>260</v>
      </c>
      <c r="X644" s="2" t="s">
        <v>268</v>
      </c>
      <c r="Y644" s="2" t="s">
        <v>274</v>
      </c>
      <c r="Z644" s="2" t="s">
        <v>270</v>
      </c>
      <c r="AA644" s="2" t="s">
        <v>274</v>
      </c>
      <c r="AB644" s="2">
        <v>1</v>
      </c>
      <c r="AO644" s="2" t="s">
        <v>276</v>
      </c>
      <c r="AP644" s="2">
        <v>15</v>
      </c>
    </row>
    <row r="645" spans="1:42">
      <c r="A645" s="2">
        <v>737</v>
      </c>
      <c r="C645" s="2" t="s">
        <v>12</v>
      </c>
      <c r="D645" s="2">
        <v>57</v>
      </c>
      <c r="E645" s="2" t="s">
        <v>250</v>
      </c>
      <c r="F645" s="2" t="s">
        <v>367</v>
      </c>
      <c r="G645" s="2" t="s">
        <v>252</v>
      </c>
      <c r="H645" s="2">
        <v>2</v>
      </c>
      <c r="I645" s="2">
        <v>22241080</v>
      </c>
      <c r="J645" s="2" t="s">
        <v>188</v>
      </c>
      <c r="K645" s="2" t="s">
        <v>82</v>
      </c>
      <c r="L645" s="2" t="s">
        <v>254</v>
      </c>
      <c r="M645" s="2" t="s">
        <v>306</v>
      </c>
      <c r="N645" s="2" t="s">
        <v>300</v>
      </c>
      <c r="O645" s="2" t="s">
        <v>256</v>
      </c>
      <c r="P645" s="2" t="s">
        <v>257</v>
      </c>
      <c r="Q645" s="2" t="s">
        <v>258</v>
      </c>
      <c r="R645" s="2" t="s">
        <v>259</v>
      </c>
      <c r="X645" s="2" t="s">
        <v>268</v>
      </c>
      <c r="Y645" s="2" t="s">
        <v>269</v>
      </c>
      <c r="Z645" s="2" t="s">
        <v>341</v>
      </c>
      <c r="AA645" s="2" t="s">
        <v>280</v>
      </c>
      <c r="AB645" s="2">
        <v>1</v>
      </c>
      <c r="AO645" s="2" t="s">
        <v>271</v>
      </c>
      <c r="AP645" s="2">
        <v>5</v>
      </c>
    </row>
    <row r="646" spans="1:42">
      <c r="A646" s="2">
        <v>738</v>
      </c>
      <c r="C646" s="2" t="s">
        <v>2</v>
      </c>
      <c r="D646" s="2">
        <v>23</v>
      </c>
      <c r="E646" s="2" t="s">
        <v>250</v>
      </c>
      <c r="F646" s="2" t="s">
        <v>267</v>
      </c>
      <c r="G646" s="2" t="s">
        <v>252</v>
      </c>
      <c r="H646" s="2">
        <v>1</v>
      </c>
      <c r="I646" s="2">
        <v>22723425</v>
      </c>
      <c r="J646" s="2" t="s">
        <v>188</v>
      </c>
      <c r="K646" s="2" t="s">
        <v>158</v>
      </c>
      <c r="L646" s="2" t="s">
        <v>254</v>
      </c>
      <c r="M646" s="2" t="s">
        <v>328</v>
      </c>
      <c r="N646" s="2" t="s">
        <v>300</v>
      </c>
      <c r="P646" s="2" t="s">
        <v>257</v>
      </c>
      <c r="Q646" s="2" t="s">
        <v>258</v>
      </c>
      <c r="R646" s="2" t="s">
        <v>259</v>
      </c>
      <c r="X646" s="2" t="s">
        <v>296</v>
      </c>
      <c r="Y646" s="2" t="s">
        <v>264</v>
      </c>
      <c r="Z646" s="2" t="s">
        <v>302</v>
      </c>
      <c r="AA646" s="2" t="s">
        <v>280</v>
      </c>
      <c r="AF646" s="2">
        <v>1</v>
      </c>
      <c r="AH646" s="2">
        <v>1</v>
      </c>
      <c r="AI646" s="2">
        <v>1</v>
      </c>
      <c r="AO646" s="2" t="s">
        <v>265</v>
      </c>
      <c r="AP646" s="2">
        <v>20</v>
      </c>
    </row>
    <row r="647" spans="1:42">
      <c r="A647" s="2">
        <v>739</v>
      </c>
      <c r="C647" s="2" t="s">
        <v>2</v>
      </c>
      <c r="D647" s="2">
        <v>22</v>
      </c>
      <c r="E647" s="2" t="s">
        <v>250</v>
      </c>
      <c r="F647" s="2" t="s">
        <v>415</v>
      </c>
      <c r="G647" s="2" t="s">
        <v>252</v>
      </c>
      <c r="H647" s="2">
        <v>3</v>
      </c>
      <c r="I647" s="2" t="s">
        <v>676</v>
      </c>
      <c r="J647" s="2" t="s">
        <v>178</v>
      </c>
      <c r="L647" s="2" t="s">
        <v>254</v>
      </c>
      <c r="M647" s="2" t="s">
        <v>328</v>
      </c>
      <c r="N647" s="2" t="s">
        <v>254</v>
      </c>
      <c r="O647" s="2" t="s">
        <v>256</v>
      </c>
      <c r="P647" s="2" t="s">
        <v>257</v>
      </c>
      <c r="Q647" s="2" t="s">
        <v>258</v>
      </c>
      <c r="R647" s="2" t="s">
        <v>259</v>
      </c>
      <c r="S647" s="2" t="s">
        <v>260</v>
      </c>
      <c r="X647" s="2" t="s">
        <v>275</v>
      </c>
      <c r="Y647" s="2" t="s">
        <v>297</v>
      </c>
      <c r="Z647" s="2" t="s">
        <v>263</v>
      </c>
      <c r="AA647" s="2" t="s">
        <v>264</v>
      </c>
      <c r="AB647" s="2">
        <v>1</v>
      </c>
      <c r="AO647" s="2" t="s">
        <v>323</v>
      </c>
      <c r="AP647" s="2">
        <v>10</v>
      </c>
    </row>
    <row r="648" spans="1:42">
      <c r="A648" s="2">
        <v>740</v>
      </c>
      <c r="C648" s="2" t="s">
        <v>8</v>
      </c>
      <c r="D648" s="2">
        <v>50</v>
      </c>
      <c r="E648" s="2" t="s">
        <v>266</v>
      </c>
      <c r="F648" s="2" t="s">
        <v>283</v>
      </c>
      <c r="G648" s="2" t="s">
        <v>252</v>
      </c>
      <c r="H648" s="2">
        <v>1</v>
      </c>
      <c r="I648" s="2" t="s">
        <v>677</v>
      </c>
      <c r="J648" s="2" t="s">
        <v>188</v>
      </c>
      <c r="K648" s="2" t="s">
        <v>170</v>
      </c>
      <c r="L648" s="2" t="s">
        <v>254</v>
      </c>
      <c r="M648" s="2" t="s">
        <v>19</v>
      </c>
      <c r="N648" s="2" t="s">
        <v>254</v>
      </c>
      <c r="W648" s="2" t="s">
        <v>359</v>
      </c>
      <c r="X648" s="2" t="s">
        <v>268</v>
      </c>
      <c r="Y648" s="2" t="s">
        <v>281</v>
      </c>
      <c r="Z648" s="2" t="s">
        <v>316</v>
      </c>
      <c r="AA648" s="2" t="s">
        <v>264</v>
      </c>
      <c r="AG648" s="2">
        <v>1</v>
      </c>
      <c r="AJ648" s="2">
        <v>1</v>
      </c>
      <c r="AO648" s="2" t="s">
        <v>323</v>
      </c>
      <c r="AP648" s="2">
        <v>20</v>
      </c>
    </row>
    <row r="649" spans="1:42">
      <c r="A649" s="2">
        <v>741</v>
      </c>
      <c r="B649" s="2">
        <v>95125</v>
      </c>
      <c r="C649" s="2" t="s">
        <v>12</v>
      </c>
      <c r="D649" s="2">
        <v>25</v>
      </c>
      <c r="E649" s="2" t="s">
        <v>250</v>
      </c>
      <c r="F649" s="2" t="s">
        <v>367</v>
      </c>
      <c r="G649" s="2" t="s">
        <v>252</v>
      </c>
      <c r="H649" s="2">
        <v>2</v>
      </c>
      <c r="I649" s="2" t="s">
        <v>678</v>
      </c>
      <c r="J649" s="2" t="s">
        <v>188</v>
      </c>
      <c r="K649" s="2" t="s">
        <v>114</v>
      </c>
      <c r="L649" s="2" t="s">
        <v>300</v>
      </c>
      <c r="M649" s="2" t="s">
        <v>328</v>
      </c>
      <c r="N649" s="2" t="s">
        <v>254</v>
      </c>
      <c r="O649" s="2" t="s">
        <v>256</v>
      </c>
      <c r="Q649" s="2" t="s">
        <v>258</v>
      </c>
      <c r="R649" s="2" t="s">
        <v>259</v>
      </c>
      <c r="X649" s="2" t="s">
        <v>298</v>
      </c>
      <c r="Y649" s="2" t="s">
        <v>269</v>
      </c>
      <c r="Z649" s="2" t="s">
        <v>321</v>
      </c>
      <c r="AA649" s="2" t="s">
        <v>288</v>
      </c>
      <c r="AB649" s="2">
        <v>1</v>
      </c>
      <c r="AO649" s="2" t="s">
        <v>271</v>
      </c>
      <c r="AP649" s="2">
        <v>5</v>
      </c>
    </row>
    <row r="650" spans="1:42">
      <c r="A650" s="2">
        <v>742</v>
      </c>
      <c r="C650" s="2" t="s">
        <v>2</v>
      </c>
      <c r="D650" s="2">
        <v>23</v>
      </c>
      <c r="E650" s="2" t="s">
        <v>250</v>
      </c>
      <c r="F650" s="2" t="s">
        <v>273</v>
      </c>
      <c r="G650" s="2" t="s">
        <v>252</v>
      </c>
      <c r="H650" s="2">
        <v>2</v>
      </c>
      <c r="I650" s="2" t="s">
        <v>436</v>
      </c>
      <c r="J650" s="2" t="s">
        <v>188</v>
      </c>
      <c r="K650" s="2" t="s">
        <v>160</v>
      </c>
      <c r="L650" s="2" t="s">
        <v>254</v>
      </c>
      <c r="M650" s="2" t="s">
        <v>328</v>
      </c>
      <c r="N650" s="2" t="s">
        <v>254</v>
      </c>
      <c r="O650" s="2" t="s">
        <v>256</v>
      </c>
      <c r="P650" s="2" t="s">
        <v>257</v>
      </c>
      <c r="Q650" s="2" t="s">
        <v>258</v>
      </c>
      <c r="R650" s="2" t="s">
        <v>259</v>
      </c>
      <c r="S650" s="2" t="s">
        <v>260</v>
      </c>
      <c r="X650" s="2" t="s">
        <v>275</v>
      </c>
      <c r="Y650" s="2" t="s">
        <v>304</v>
      </c>
      <c r="Z650" s="2" t="s">
        <v>285</v>
      </c>
      <c r="AA650" s="2" t="s">
        <v>304</v>
      </c>
      <c r="AB650" s="2">
        <v>1</v>
      </c>
      <c r="AO650" s="2" t="s">
        <v>310</v>
      </c>
      <c r="AP650" s="2">
        <v>10</v>
      </c>
    </row>
    <row r="651" spans="1:42">
      <c r="A651" s="2">
        <v>743</v>
      </c>
      <c r="C651" s="2" t="s">
        <v>2</v>
      </c>
      <c r="D651" s="2">
        <v>19</v>
      </c>
      <c r="E651" s="2" t="s">
        <v>250</v>
      </c>
      <c r="F651" s="2" t="s">
        <v>339</v>
      </c>
      <c r="G651" s="2" t="s">
        <v>252</v>
      </c>
      <c r="H651" s="2">
        <v>2</v>
      </c>
      <c r="I651" s="2" t="s">
        <v>679</v>
      </c>
      <c r="J651" s="2" t="s">
        <v>188</v>
      </c>
      <c r="K651" s="2" t="s">
        <v>173</v>
      </c>
      <c r="L651" s="2" t="s">
        <v>254</v>
      </c>
      <c r="M651" s="2" t="s">
        <v>328</v>
      </c>
      <c r="N651" s="2" t="s">
        <v>254</v>
      </c>
      <c r="O651" s="2" t="s">
        <v>256</v>
      </c>
      <c r="P651" s="2" t="s">
        <v>257</v>
      </c>
      <c r="Q651" s="2" t="s">
        <v>258</v>
      </c>
      <c r="R651" s="2" t="s">
        <v>259</v>
      </c>
      <c r="S651" s="2" t="s">
        <v>260</v>
      </c>
      <c r="X651" s="2" t="s">
        <v>268</v>
      </c>
      <c r="Y651" s="2" t="s">
        <v>281</v>
      </c>
      <c r="Z651" s="2" t="s">
        <v>302</v>
      </c>
      <c r="AA651" s="2" t="s">
        <v>281</v>
      </c>
      <c r="AF651" s="2">
        <v>1</v>
      </c>
      <c r="AH651" s="2">
        <v>1</v>
      </c>
      <c r="AI651" s="2">
        <v>1</v>
      </c>
      <c r="AO651" s="2" t="s">
        <v>265</v>
      </c>
      <c r="AP651" s="2">
        <v>15</v>
      </c>
    </row>
    <row r="652" spans="1:42">
      <c r="A652" s="2">
        <v>744</v>
      </c>
      <c r="C652" s="2" t="s">
        <v>12</v>
      </c>
      <c r="D652" s="2">
        <v>62</v>
      </c>
      <c r="E652" s="2" t="s">
        <v>250</v>
      </c>
      <c r="F652" s="2" t="s">
        <v>273</v>
      </c>
      <c r="G652" s="2" t="s">
        <v>252</v>
      </c>
      <c r="H652" s="2">
        <v>1</v>
      </c>
      <c r="I652" s="2" t="s">
        <v>680</v>
      </c>
      <c r="J652" s="2" t="s">
        <v>188</v>
      </c>
      <c r="K652" s="2" t="s">
        <v>89</v>
      </c>
      <c r="L652" s="2" t="s">
        <v>254</v>
      </c>
      <c r="M652" s="2" t="s">
        <v>328</v>
      </c>
      <c r="N652" s="2" t="s">
        <v>254</v>
      </c>
      <c r="P652" s="2" t="s">
        <v>257</v>
      </c>
      <c r="R652" s="2" t="s">
        <v>259</v>
      </c>
      <c r="S652" s="2" t="s">
        <v>260</v>
      </c>
      <c r="X652" s="2" t="s">
        <v>275</v>
      </c>
      <c r="Y652" s="2" t="s">
        <v>304</v>
      </c>
      <c r="Z652" s="2" t="s">
        <v>270</v>
      </c>
      <c r="AA652" s="2" t="s">
        <v>269</v>
      </c>
      <c r="AB652" s="2">
        <v>1</v>
      </c>
      <c r="AO652" s="2" t="s">
        <v>265</v>
      </c>
      <c r="AP652" s="2" t="s">
        <v>290</v>
      </c>
    </row>
    <row r="653" spans="1:42">
      <c r="A653" s="2">
        <v>745</v>
      </c>
      <c r="C653" s="2" t="s">
        <v>2</v>
      </c>
      <c r="D653" s="2">
        <v>23</v>
      </c>
      <c r="E653" s="2" t="s">
        <v>266</v>
      </c>
      <c r="F653" s="2" t="s">
        <v>295</v>
      </c>
      <c r="G653" s="2" t="s">
        <v>252</v>
      </c>
      <c r="H653" s="2">
        <v>1</v>
      </c>
      <c r="I653" s="2">
        <v>20775020</v>
      </c>
      <c r="J653" s="2" t="s">
        <v>188</v>
      </c>
      <c r="K653" s="2" t="s">
        <v>123</v>
      </c>
      <c r="L653" s="2" t="s">
        <v>254</v>
      </c>
      <c r="M653" s="2" t="s">
        <v>328</v>
      </c>
      <c r="N653" s="2" t="s">
        <v>300</v>
      </c>
      <c r="O653" s="2" t="s">
        <v>256</v>
      </c>
      <c r="P653" s="2" t="s">
        <v>257</v>
      </c>
      <c r="Q653" s="2" t="s">
        <v>258</v>
      </c>
      <c r="R653" s="2" t="s">
        <v>259</v>
      </c>
      <c r="S653" s="2" t="s">
        <v>260</v>
      </c>
      <c r="X653" s="2" t="s">
        <v>268</v>
      </c>
      <c r="Y653" s="2" t="s">
        <v>304</v>
      </c>
      <c r="Z653" s="2" t="s">
        <v>302</v>
      </c>
      <c r="AA653" s="2" t="s">
        <v>280</v>
      </c>
      <c r="AC653" s="2">
        <v>1</v>
      </c>
      <c r="AO653" s="2" t="s">
        <v>265</v>
      </c>
      <c r="AP653" s="2">
        <v>5</v>
      </c>
    </row>
    <row r="654" spans="1:42">
      <c r="A654" s="2">
        <v>746</v>
      </c>
      <c r="C654" s="2" t="s">
        <v>12</v>
      </c>
      <c r="D654" s="2">
        <v>55</v>
      </c>
      <c r="E654" s="2" t="s">
        <v>266</v>
      </c>
      <c r="F654" s="2" t="s">
        <v>336</v>
      </c>
      <c r="G654" s="2" t="s">
        <v>252</v>
      </c>
      <c r="H654" s="2">
        <v>1</v>
      </c>
      <c r="I654" s="2">
        <v>21941150</v>
      </c>
      <c r="J654" s="2" t="s">
        <v>188</v>
      </c>
      <c r="K654" s="2" t="s">
        <v>110</v>
      </c>
      <c r="L654" s="2" t="s">
        <v>254</v>
      </c>
      <c r="M654" s="2" t="s">
        <v>328</v>
      </c>
      <c r="N654" s="2" t="s">
        <v>254</v>
      </c>
      <c r="O654" s="2" t="s">
        <v>256</v>
      </c>
      <c r="P654" s="2" t="s">
        <v>257</v>
      </c>
      <c r="Q654" s="2" t="s">
        <v>258</v>
      </c>
      <c r="R654" s="2" t="s">
        <v>259</v>
      </c>
      <c r="S654" s="2" t="s">
        <v>260</v>
      </c>
      <c r="X654" s="2" t="s">
        <v>261</v>
      </c>
      <c r="Y654" s="2" t="s">
        <v>304</v>
      </c>
      <c r="Z654" s="2" t="s">
        <v>285</v>
      </c>
      <c r="AA654" s="2" t="s">
        <v>269</v>
      </c>
      <c r="AB654" s="2">
        <v>1</v>
      </c>
      <c r="AO654" s="2" t="s">
        <v>294</v>
      </c>
      <c r="AP654" s="2">
        <v>15</v>
      </c>
    </row>
    <row r="655" spans="1:42">
      <c r="A655" s="2">
        <v>747</v>
      </c>
      <c r="C655" s="2" t="s">
        <v>12</v>
      </c>
      <c r="D655" s="2">
        <v>37</v>
      </c>
      <c r="E655" s="2" t="s">
        <v>266</v>
      </c>
      <c r="F655" s="2" t="s">
        <v>267</v>
      </c>
      <c r="G655" s="2" t="s">
        <v>252</v>
      </c>
      <c r="H655" s="2">
        <v>1</v>
      </c>
      <c r="I655" s="2" t="s">
        <v>681</v>
      </c>
      <c r="J655" s="2" t="s">
        <v>188</v>
      </c>
      <c r="K655" s="2" t="s">
        <v>95</v>
      </c>
      <c r="L655" s="2" t="s">
        <v>254</v>
      </c>
      <c r="M655" s="2" t="s">
        <v>19</v>
      </c>
      <c r="N655" s="2" t="s">
        <v>254</v>
      </c>
      <c r="P655" s="2" t="s">
        <v>257</v>
      </c>
      <c r="R655" s="2" t="s">
        <v>259</v>
      </c>
      <c r="T655" s="2" t="s">
        <v>320</v>
      </c>
      <c r="X655" s="2" t="s">
        <v>341</v>
      </c>
      <c r="Y655" s="2" t="s">
        <v>293</v>
      </c>
      <c r="Z655" s="2" t="s">
        <v>321</v>
      </c>
      <c r="AA655" s="2" t="s">
        <v>304</v>
      </c>
      <c r="AB655" s="2">
        <v>1</v>
      </c>
      <c r="AO655" s="2" t="s">
        <v>310</v>
      </c>
      <c r="AP655" s="2">
        <v>5</v>
      </c>
    </row>
    <row r="656" spans="1:42">
      <c r="A656" s="2">
        <v>748</v>
      </c>
      <c r="B656" s="2">
        <v>23075</v>
      </c>
      <c r="C656" s="2" t="s">
        <v>2</v>
      </c>
      <c r="D656" s="2">
        <v>23</v>
      </c>
      <c r="E656" s="2" t="s">
        <v>266</v>
      </c>
      <c r="F656" s="2" t="s">
        <v>367</v>
      </c>
      <c r="G656" s="2" t="s">
        <v>252</v>
      </c>
      <c r="H656" s="2" t="s">
        <v>364</v>
      </c>
      <c r="I656" s="2" t="s">
        <v>682</v>
      </c>
      <c r="J656" s="2" t="s">
        <v>188</v>
      </c>
      <c r="K656" s="2" t="s">
        <v>89</v>
      </c>
      <c r="L656" s="2" t="s">
        <v>300</v>
      </c>
      <c r="M656" s="2" t="s">
        <v>328</v>
      </c>
      <c r="N656" s="2" t="s">
        <v>254</v>
      </c>
      <c r="O656" s="2" t="s">
        <v>256</v>
      </c>
      <c r="P656" s="2" t="s">
        <v>257</v>
      </c>
      <c r="Q656" s="2" t="s">
        <v>258</v>
      </c>
      <c r="R656" s="2" t="s">
        <v>259</v>
      </c>
      <c r="S656" s="2" t="s">
        <v>260</v>
      </c>
      <c r="X656" s="2" t="s">
        <v>261</v>
      </c>
      <c r="Y656" s="2" t="s">
        <v>280</v>
      </c>
      <c r="Z656" s="2" t="s">
        <v>302</v>
      </c>
      <c r="AA656" s="2" t="s">
        <v>280</v>
      </c>
      <c r="AF656" s="2">
        <v>1</v>
      </c>
      <c r="AJ656" s="2">
        <v>1</v>
      </c>
      <c r="AO656" s="2" t="s">
        <v>265</v>
      </c>
      <c r="AP656" s="2">
        <v>15</v>
      </c>
    </row>
    <row r="657" spans="1:42">
      <c r="A657" s="2">
        <v>749</v>
      </c>
      <c r="B657" s="2" t="s">
        <v>683</v>
      </c>
      <c r="C657" s="2" t="s">
        <v>5</v>
      </c>
      <c r="D657" s="2">
        <v>27</v>
      </c>
      <c r="E657" s="2" t="s">
        <v>250</v>
      </c>
      <c r="F657" s="2" t="s">
        <v>295</v>
      </c>
      <c r="G657" s="2" t="s">
        <v>252</v>
      </c>
      <c r="H657" s="2">
        <v>1</v>
      </c>
      <c r="I657" s="2" t="s">
        <v>684</v>
      </c>
      <c r="J657" s="2" t="s">
        <v>188</v>
      </c>
      <c r="K657" s="2" t="s">
        <v>89</v>
      </c>
      <c r="L657" s="2" t="s">
        <v>254</v>
      </c>
      <c r="M657" s="2" t="s">
        <v>328</v>
      </c>
      <c r="N657" s="2" t="s">
        <v>254</v>
      </c>
      <c r="O657" s="2" t="s">
        <v>256</v>
      </c>
      <c r="P657" s="2" t="s">
        <v>257</v>
      </c>
      <c r="Q657" s="2" t="s">
        <v>258</v>
      </c>
      <c r="R657" s="2" t="s">
        <v>259</v>
      </c>
      <c r="S657" s="2" t="s">
        <v>260</v>
      </c>
      <c r="X657" s="2" t="s">
        <v>275</v>
      </c>
      <c r="Y657" s="2" t="s">
        <v>304</v>
      </c>
      <c r="Z657" s="2" t="s">
        <v>263</v>
      </c>
      <c r="AA657" s="2" t="s">
        <v>293</v>
      </c>
      <c r="AB657" s="2">
        <v>1</v>
      </c>
      <c r="AF657" s="2">
        <v>1</v>
      </c>
      <c r="AO657" s="2" t="s">
        <v>310</v>
      </c>
      <c r="AP657" s="2">
        <v>25</v>
      </c>
    </row>
    <row r="658" spans="1:42">
      <c r="A658" s="2">
        <v>750</v>
      </c>
      <c r="C658" s="2" t="s">
        <v>2</v>
      </c>
      <c r="D658" s="2">
        <v>22</v>
      </c>
      <c r="E658" s="2" t="s">
        <v>250</v>
      </c>
      <c r="F658" s="2" t="s">
        <v>322</v>
      </c>
      <c r="G658" s="2" t="s">
        <v>252</v>
      </c>
      <c r="H658" s="2" t="s">
        <v>364</v>
      </c>
      <c r="I658" s="2">
        <v>22210030</v>
      </c>
      <c r="J658" s="2" t="s">
        <v>188</v>
      </c>
      <c r="K658" s="2" t="s">
        <v>89</v>
      </c>
      <c r="L658" s="2" t="s">
        <v>254</v>
      </c>
      <c r="M658" s="2" t="s">
        <v>328</v>
      </c>
      <c r="N658" s="2" t="s">
        <v>254</v>
      </c>
      <c r="O658" s="2" t="s">
        <v>256</v>
      </c>
      <c r="P658" s="2" t="s">
        <v>257</v>
      </c>
      <c r="Q658" s="2" t="s">
        <v>258</v>
      </c>
      <c r="R658" s="2" t="s">
        <v>259</v>
      </c>
      <c r="S658" s="2" t="s">
        <v>260</v>
      </c>
      <c r="X658" s="2" t="s">
        <v>275</v>
      </c>
      <c r="Y658" s="2" t="s">
        <v>288</v>
      </c>
      <c r="Z658" s="2" t="s">
        <v>316</v>
      </c>
      <c r="AA658" s="2" t="s">
        <v>269</v>
      </c>
      <c r="AB658" s="2">
        <v>1</v>
      </c>
      <c r="AO658" s="2" t="s">
        <v>318</v>
      </c>
      <c r="AP658" s="2" t="s">
        <v>290</v>
      </c>
    </row>
    <row r="659" spans="1:42">
      <c r="A659" s="2">
        <v>751</v>
      </c>
      <c r="C659" s="2" t="s">
        <v>2</v>
      </c>
      <c r="D659" s="2">
        <v>23</v>
      </c>
      <c r="E659" s="2" t="s">
        <v>266</v>
      </c>
      <c r="F659" s="2" t="s">
        <v>308</v>
      </c>
      <c r="G659" s="2" t="s">
        <v>252</v>
      </c>
      <c r="H659" s="2">
        <v>1</v>
      </c>
      <c r="I659" s="2">
        <v>24450700</v>
      </c>
      <c r="J659" s="2" t="s">
        <v>180</v>
      </c>
      <c r="L659" s="2" t="s">
        <v>254</v>
      </c>
      <c r="M659" s="2" t="s">
        <v>328</v>
      </c>
      <c r="N659" s="2" t="s">
        <v>254</v>
      </c>
      <c r="O659" s="2" t="s">
        <v>256</v>
      </c>
      <c r="P659" s="2" t="s">
        <v>257</v>
      </c>
      <c r="Q659" s="2" t="s">
        <v>258</v>
      </c>
      <c r="R659" s="2" t="s">
        <v>259</v>
      </c>
      <c r="X659" s="2" t="s">
        <v>268</v>
      </c>
      <c r="Y659" s="2" t="s">
        <v>274</v>
      </c>
      <c r="Z659" s="2" t="s">
        <v>298</v>
      </c>
      <c r="AA659" s="2" t="s">
        <v>280</v>
      </c>
      <c r="AB659" s="2">
        <v>1</v>
      </c>
      <c r="AO659" s="2" t="s">
        <v>276</v>
      </c>
      <c r="AP659" s="2">
        <v>10</v>
      </c>
    </row>
    <row r="660" spans="1:42">
      <c r="A660" s="2">
        <v>752</v>
      </c>
      <c r="C660" s="2" t="s">
        <v>8</v>
      </c>
      <c r="D660" s="2">
        <v>50</v>
      </c>
      <c r="E660" s="2" t="s">
        <v>266</v>
      </c>
      <c r="F660" s="2" t="s">
        <v>371</v>
      </c>
      <c r="G660" s="2" t="s">
        <v>252</v>
      </c>
      <c r="H660" s="2">
        <v>1</v>
      </c>
      <c r="I660" s="2">
        <v>21940100</v>
      </c>
      <c r="J660" s="2" t="s">
        <v>188</v>
      </c>
      <c r="K660" s="2" t="s">
        <v>110</v>
      </c>
      <c r="L660" s="2" t="s">
        <v>254</v>
      </c>
      <c r="M660" s="2" t="s">
        <v>360</v>
      </c>
      <c r="N660" s="2" t="s">
        <v>254</v>
      </c>
      <c r="O660" s="2" t="s">
        <v>256</v>
      </c>
      <c r="P660" s="2" t="s">
        <v>257</v>
      </c>
      <c r="Q660" s="2" t="s">
        <v>258</v>
      </c>
      <c r="R660" s="2" t="s">
        <v>259</v>
      </c>
      <c r="S660" s="2" t="s">
        <v>260</v>
      </c>
      <c r="X660" s="2" t="s">
        <v>268</v>
      </c>
      <c r="Y660" s="2" t="s">
        <v>304</v>
      </c>
      <c r="Z660" s="2" t="s">
        <v>270</v>
      </c>
      <c r="AA660" s="2" t="s">
        <v>269</v>
      </c>
      <c r="AB660" s="2">
        <v>1</v>
      </c>
      <c r="AO660" s="2" t="s">
        <v>271</v>
      </c>
      <c r="AP660" s="2">
        <v>5</v>
      </c>
    </row>
    <row r="661" spans="1:42">
      <c r="A661" s="2">
        <v>754</v>
      </c>
      <c r="C661" s="2" t="s">
        <v>8</v>
      </c>
      <c r="D661" s="2">
        <v>37</v>
      </c>
      <c r="E661" s="2" t="s">
        <v>250</v>
      </c>
      <c r="F661" s="2" t="s">
        <v>283</v>
      </c>
      <c r="G661" s="2" t="s">
        <v>252</v>
      </c>
      <c r="H661" s="2">
        <v>0</v>
      </c>
      <c r="I661" s="2" t="s">
        <v>685</v>
      </c>
      <c r="J661" s="2" t="s">
        <v>188</v>
      </c>
      <c r="K661" s="2" t="s">
        <v>61</v>
      </c>
      <c r="L661" s="2" t="s">
        <v>254</v>
      </c>
      <c r="M661" s="2" t="s">
        <v>312</v>
      </c>
      <c r="N661" s="2" t="s">
        <v>254</v>
      </c>
      <c r="O661" s="2" t="s">
        <v>256</v>
      </c>
      <c r="P661" s="2" t="s">
        <v>257</v>
      </c>
      <c r="Q661" s="2" t="s">
        <v>258</v>
      </c>
      <c r="R661" s="2" t="s">
        <v>259</v>
      </c>
      <c r="S661" s="2" t="s">
        <v>260</v>
      </c>
      <c r="X661" s="2" t="s">
        <v>341</v>
      </c>
      <c r="Y661" s="2" t="s">
        <v>269</v>
      </c>
      <c r="Z661" s="2" t="s">
        <v>321</v>
      </c>
      <c r="AA661" s="2" t="s">
        <v>269</v>
      </c>
      <c r="AG661" s="2">
        <v>1</v>
      </c>
      <c r="AO661" s="2" t="s">
        <v>265</v>
      </c>
      <c r="AP661" s="2">
        <v>15</v>
      </c>
    </row>
    <row r="662" spans="1:42">
      <c r="A662" s="2">
        <v>755</v>
      </c>
      <c r="C662" s="2" t="s">
        <v>5</v>
      </c>
      <c r="D662" s="2">
        <v>32</v>
      </c>
      <c r="E662" s="2" t="s">
        <v>250</v>
      </c>
      <c r="F662" s="2" t="s">
        <v>251</v>
      </c>
      <c r="G662" s="2" t="s">
        <v>277</v>
      </c>
      <c r="I662" s="2">
        <v>21321802</v>
      </c>
      <c r="J662" s="2" t="s">
        <v>188</v>
      </c>
      <c r="K662" s="2" t="s">
        <v>106</v>
      </c>
      <c r="L662" s="2" t="s">
        <v>254</v>
      </c>
      <c r="M662" s="2" t="s">
        <v>328</v>
      </c>
      <c r="N662" s="2" t="s">
        <v>254</v>
      </c>
      <c r="O662" s="2" t="s">
        <v>256</v>
      </c>
      <c r="P662" s="2" t="s">
        <v>257</v>
      </c>
      <c r="R662" s="2" t="s">
        <v>259</v>
      </c>
      <c r="S662" s="2" t="s">
        <v>260</v>
      </c>
      <c r="X662" s="2" t="s">
        <v>261</v>
      </c>
      <c r="Y662" s="2" t="s">
        <v>280</v>
      </c>
      <c r="Z662" s="2" t="s">
        <v>268</v>
      </c>
      <c r="AA662" s="2" t="s">
        <v>280</v>
      </c>
      <c r="AH662" s="2">
        <v>1</v>
      </c>
      <c r="AI662" s="2">
        <v>1</v>
      </c>
      <c r="AO662" s="2" t="s">
        <v>265</v>
      </c>
      <c r="AP662" s="2" t="s">
        <v>290</v>
      </c>
    </row>
    <row r="663" spans="1:42">
      <c r="A663" s="2">
        <v>756</v>
      </c>
      <c r="C663" s="2" t="s">
        <v>2</v>
      </c>
      <c r="D663" s="2">
        <v>20</v>
      </c>
      <c r="E663" s="2" t="s">
        <v>266</v>
      </c>
      <c r="F663" s="2" t="s">
        <v>367</v>
      </c>
      <c r="G663" s="2" t="s">
        <v>252</v>
      </c>
      <c r="H663" s="2">
        <v>2</v>
      </c>
      <c r="I663" s="2" t="s">
        <v>686</v>
      </c>
      <c r="J663" s="2" t="s">
        <v>188</v>
      </c>
      <c r="K663" s="2" t="s">
        <v>58</v>
      </c>
      <c r="L663" s="2" t="s">
        <v>254</v>
      </c>
      <c r="M663" s="2" t="s">
        <v>328</v>
      </c>
      <c r="N663" s="2" t="s">
        <v>254</v>
      </c>
      <c r="P663" s="2" t="s">
        <v>257</v>
      </c>
      <c r="Q663" s="2" t="s">
        <v>258</v>
      </c>
      <c r="R663" s="2" t="s">
        <v>259</v>
      </c>
      <c r="S663" s="2" t="s">
        <v>260</v>
      </c>
      <c r="X663" s="2" t="s">
        <v>268</v>
      </c>
      <c r="Y663" s="2" t="s">
        <v>262</v>
      </c>
      <c r="Z663" s="2" t="s">
        <v>270</v>
      </c>
      <c r="AA663" s="2" t="s">
        <v>281</v>
      </c>
      <c r="AB663" s="2">
        <v>1</v>
      </c>
      <c r="AC663" s="2">
        <v>1</v>
      </c>
      <c r="AF663" s="2">
        <v>1</v>
      </c>
      <c r="AO663" s="2" t="s">
        <v>276</v>
      </c>
      <c r="AP663" s="2">
        <v>15</v>
      </c>
    </row>
    <row r="664" spans="1:42">
      <c r="A664" s="2">
        <v>757</v>
      </c>
      <c r="C664" s="2" t="s">
        <v>2</v>
      </c>
      <c r="D664" s="2">
        <v>24</v>
      </c>
      <c r="E664" s="2" t="s">
        <v>250</v>
      </c>
      <c r="F664" s="2" t="s">
        <v>308</v>
      </c>
      <c r="G664" s="2" t="s">
        <v>252</v>
      </c>
      <c r="H664" s="2">
        <v>0</v>
      </c>
      <c r="I664" s="2">
        <v>22230061</v>
      </c>
      <c r="J664" s="2" t="s">
        <v>188</v>
      </c>
      <c r="K664" s="2" t="s">
        <v>89</v>
      </c>
      <c r="L664" s="2" t="s">
        <v>254</v>
      </c>
      <c r="M664" s="2" t="s">
        <v>328</v>
      </c>
      <c r="N664" s="2" t="s">
        <v>254</v>
      </c>
      <c r="O664" s="2" t="s">
        <v>256</v>
      </c>
      <c r="P664" s="2" t="s">
        <v>257</v>
      </c>
      <c r="Q664" s="2" t="s">
        <v>258</v>
      </c>
      <c r="R664" s="2" t="s">
        <v>259</v>
      </c>
      <c r="S664" s="2" t="s">
        <v>260</v>
      </c>
      <c r="X664" s="2" t="s">
        <v>268</v>
      </c>
      <c r="Y664" s="2" t="s">
        <v>297</v>
      </c>
      <c r="Z664" s="2" t="s">
        <v>263</v>
      </c>
      <c r="AA664" s="2" t="s">
        <v>281</v>
      </c>
      <c r="AF664" s="2">
        <v>1</v>
      </c>
      <c r="AG664" s="2">
        <v>1</v>
      </c>
      <c r="AO664" s="2" t="s">
        <v>289</v>
      </c>
      <c r="AP664" s="2">
        <v>30</v>
      </c>
    </row>
    <row r="665" spans="1:42">
      <c r="A665" s="2">
        <v>758</v>
      </c>
      <c r="C665" s="2" t="s">
        <v>2</v>
      </c>
      <c r="D665" s="2">
        <v>24</v>
      </c>
      <c r="E665" s="2" t="s">
        <v>250</v>
      </c>
      <c r="F665" s="2" t="s">
        <v>332</v>
      </c>
      <c r="G665" s="2" t="s">
        <v>277</v>
      </c>
      <c r="I665" s="2">
        <v>20720350</v>
      </c>
      <c r="J665" s="2" t="s">
        <v>188</v>
      </c>
      <c r="K665" s="2" t="s">
        <v>123</v>
      </c>
      <c r="L665" s="2" t="s">
        <v>254</v>
      </c>
      <c r="M665" s="2" t="s">
        <v>328</v>
      </c>
      <c r="N665" s="2" t="s">
        <v>19</v>
      </c>
      <c r="P665" s="2" t="s">
        <v>257</v>
      </c>
      <c r="R665" s="2" t="s">
        <v>259</v>
      </c>
      <c r="X665" s="2" t="s">
        <v>261</v>
      </c>
      <c r="Y665" s="2" t="s">
        <v>280</v>
      </c>
      <c r="Z665" s="2" t="s">
        <v>302</v>
      </c>
      <c r="AA665" s="2" t="s">
        <v>297</v>
      </c>
      <c r="AG665" s="2">
        <v>1</v>
      </c>
      <c r="AO665" s="2" t="s">
        <v>310</v>
      </c>
      <c r="AP665" s="2">
        <v>20</v>
      </c>
    </row>
    <row r="666" spans="1:42">
      <c r="A666" s="2">
        <v>759</v>
      </c>
      <c r="B666" s="2">
        <v>21361</v>
      </c>
      <c r="C666" s="2" t="s">
        <v>5</v>
      </c>
      <c r="D666" s="2">
        <v>27</v>
      </c>
      <c r="E666" s="2" t="s">
        <v>266</v>
      </c>
      <c r="F666" s="2" t="s">
        <v>332</v>
      </c>
      <c r="G666" s="2" t="s">
        <v>252</v>
      </c>
      <c r="H666" s="2">
        <v>1</v>
      </c>
      <c r="I666" s="2">
        <v>20775030</v>
      </c>
      <c r="J666" s="2" t="s">
        <v>188</v>
      </c>
      <c r="K666" s="2" t="s">
        <v>66</v>
      </c>
      <c r="L666" s="2" t="s">
        <v>254</v>
      </c>
      <c r="M666" s="2" t="s">
        <v>328</v>
      </c>
      <c r="N666" s="2" t="s">
        <v>19</v>
      </c>
      <c r="W666" s="2" t="s">
        <v>359</v>
      </c>
      <c r="X666" s="2" t="s">
        <v>268</v>
      </c>
      <c r="Y666" s="2" t="s">
        <v>293</v>
      </c>
      <c r="Z666" s="2" t="s">
        <v>270</v>
      </c>
      <c r="AA666" s="2" t="s">
        <v>274</v>
      </c>
      <c r="AB666" s="2">
        <v>1</v>
      </c>
      <c r="AF666" s="2">
        <v>1</v>
      </c>
      <c r="AG666" s="2">
        <v>1</v>
      </c>
      <c r="AJ666" s="2">
        <v>1</v>
      </c>
      <c r="AO666" s="2" t="s">
        <v>294</v>
      </c>
      <c r="AP666" s="2">
        <v>15</v>
      </c>
    </row>
    <row r="667" spans="1:42">
      <c r="A667" s="2">
        <v>760</v>
      </c>
      <c r="C667" s="2" t="s">
        <v>5</v>
      </c>
      <c r="D667" s="2">
        <v>26</v>
      </c>
      <c r="E667" s="2" t="s">
        <v>250</v>
      </c>
      <c r="F667" s="2" t="s">
        <v>371</v>
      </c>
      <c r="G667" s="2" t="s">
        <v>252</v>
      </c>
      <c r="H667" s="2">
        <v>1</v>
      </c>
      <c r="I667" s="2">
        <v>22740060</v>
      </c>
      <c r="J667" s="2" t="s">
        <v>188</v>
      </c>
      <c r="K667" s="2" t="s">
        <v>158</v>
      </c>
      <c r="L667" s="2" t="s">
        <v>254</v>
      </c>
      <c r="M667" s="2" t="s">
        <v>328</v>
      </c>
      <c r="N667" s="2" t="s">
        <v>254</v>
      </c>
      <c r="O667" s="2" t="s">
        <v>256</v>
      </c>
      <c r="P667" s="2" t="s">
        <v>257</v>
      </c>
      <c r="Q667" s="2" t="s">
        <v>258</v>
      </c>
      <c r="R667" s="2" t="s">
        <v>259</v>
      </c>
      <c r="S667" s="2" t="s">
        <v>260</v>
      </c>
      <c r="X667" s="2" t="s">
        <v>261</v>
      </c>
      <c r="Y667" s="2" t="s">
        <v>293</v>
      </c>
      <c r="Z667" s="2" t="s">
        <v>347</v>
      </c>
      <c r="AA667" s="2" t="s">
        <v>304</v>
      </c>
      <c r="AB667" s="2">
        <v>1</v>
      </c>
      <c r="AO667" s="2" t="s">
        <v>276</v>
      </c>
      <c r="AP667" s="2">
        <v>5</v>
      </c>
    </row>
    <row r="668" spans="1:42">
      <c r="A668" s="2">
        <v>762</v>
      </c>
      <c r="C668" s="2" t="s">
        <v>8</v>
      </c>
      <c r="D668" s="2">
        <v>32</v>
      </c>
      <c r="E668" s="2" t="s">
        <v>266</v>
      </c>
      <c r="F668" s="2" t="s">
        <v>283</v>
      </c>
      <c r="G668" s="2" t="s">
        <v>252</v>
      </c>
      <c r="H668" s="2">
        <v>1</v>
      </c>
      <c r="I668" s="2">
        <v>20551090</v>
      </c>
      <c r="J668" s="2" t="s">
        <v>188</v>
      </c>
      <c r="K668" s="2" t="s">
        <v>170</v>
      </c>
      <c r="L668" s="2" t="s">
        <v>254</v>
      </c>
      <c r="M668" s="2" t="s">
        <v>306</v>
      </c>
      <c r="N668" s="2" t="s">
        <v>254</v>
      </c>
      <c r="O668" s="2" t="s">
        <v>256</v>
      </c>
      <c r="P668" s="2" t="s">
        <v>257</v>
      </c>
      <c r="Q668" s="2" t="s">
        <v>258</v>
      </c>
      <c r="R668" s="2" t="s">
        <v>259</v>
      </c>
      <c r="S668" s="2" t="s">
        <v>260</v>
      </c>
      <c r="X668" s="2" t="s">
        <v>275</v>
      </c>
      <c r="Y668" s="2" t="s">
        <v>293</v>
      </c>
      <c r="Z668" s="2" t="s">
        <v>270</v>
      </c>
      <c r="AA668" s="2" t="s">
        <v>281</v>
      </c>
      <c r="AG668" s="2">
        <v>1</v>
      </c>
      <c r="AO668" s="2" t="s">
        <v>265</v>
      </c>
      <c r="AP668" s="2">
        <v>5</v>
      </c>
    </row>
    <row r="669" spans="1:42">
      <c r="A669" s="2">
        <v>763</v>
      </c>
      <c r="C669" s="2" t="s">
        <v>2</v>
      </c>
      <c r="D669" s="2">
        <v>25</v>
      </c>
      <c r="E669" s="2" t="s">
        <v>250</v>
      </c>
      <c r="F669" s="2" t="s">
        <v>336</v>
      </c>
      <c r="G669" s="2" t="s">
        <v>252</v>
      </c>
      <c r="H669" s="2">
        <v>3</v>
      </c>
      <c r="I669" s="2" t="s">
        <v>687</v>
      </c>
      <c r="J669" s="2" t="s">
        <v>188</v>
      </c>
      <c r="K669" s="2" t="s">
        <v>142</v>
      </c>
      <c r="L669" s="2" t="s">
        <v>254</v>
      </c>
      <c r="M669" s="2" t="s">
        <v>328</v>
      </c>
      <c r="N669" s="2" t="s">
        <v>300</v>
      </c>
      <c r="O669" s="2" t="s">
        <v>256</v>
      </c>
      <c r="P669" s="2" t="s">
        <v>257</v>
      </c>
      <c r="Q669" s="2" t="s">
        <v>258</v>
      </c>
      <c r="R669" s="2" t="s">
        <v>259</v>
      </c>
      <c r="S669" s="2" t="s">
        <v>260</v>
      </c>
      <c r="X669" s="2" t="s">
        <v>275</v>
      </c>
      <c r="Y669" s="2" t="s">
        <v>280</v>
      </c>
      <c r="Z669" s="2" t="s">
        <v>301</v>
      </c>
      <c r="AA669" s="2" t="s">
        <v>288</v>
      </c>
      <c r="AB669" s="2">
        <v>1</v>
      </c>
      <c r="AO669" s="2" t="s">
        <v>276</v>
      </c>
      <c r="AP669" s="2" t="s">
        <v>290</v>
      </c>
    </row>
    <row r="670" spans="1:42">
      <c r="A670" s="2">
        <v>764</v>
      </c>
      <c r="C670" s="2" t="s">
        <v>12</v>
      </c>
      <c r="D670" s="2">
        <v>37</v>
      </c>
      <c r="E670" s="2" t="s">
        <v>266</v>
      </c>
      <c r="F670" s="2" t="s">
        <v>336</v>
      </c>
      <c r="G670" s="2" t="s">
        <v>252</v>
      </c>
      <c r="H670" s="2">
        <v>1</v>
      </c>
      <c r="I670" s="2">
        <v>22460280</v>
      </c>
      <c r="J670" s="2" t="s">
        <v>188</v>
      </c>
      <c r="K670" s="2" t="s">
        <v>108</v>
      </c>
      <c r="L670" s="2" t="s">
        <v>254</v>
      </c>
      <c r="M670" s="2" t="s">
        <v>328</v>
      </c>
      <c r="N670" s="2" t="s">
        <v>254</v>
      </c>
      <c r="O670" s="2" t="s">
        <v>256</v>
      </c>
      <c r="P670" s="2" t="s">
        <v>257</v>
      </c>
      <c r="Q670" s="2" t="s">
        <v>258</v>
      </c>
      <c r="R670" s="2" t="s">
        <v>259</v>
      </c>
      <c r="S670" s="2" t="s">
        <v>260</v>
      </c>
      <c r="X670" s="2" t="s">
        <v>261</v>
      </c>
      <c r="Y670" s="2" t="s">
        <v>304</v>
      </c>
      <c r="Z670" s="2" t="s">
        <v>298</v>
      </c>
      <c r="AA670" s="2" t="s">
        <v>304</v>
      </c>
      <c r="AB670" s="2">
        <v>1</v>
      </c>
      <c r="AO670" s="2" t="s">
        <v>276</v>
      </c>
      <c r="AP670" s="2">
        <v>5</v>
      </c>
    </row>
    <row r="671" spans="1:42">
      <c r="A671" s="2">
        <v>765</v>
      </c>
      <c r="C671" s="2" t="s">
        <v>12</v>
      </c>
      <c r="D671" s="2">
        <v>64</v>
      </c>
      <c r="E671" s="2" t="s">
        <v>266</v>
      </c>
      <c r="F671" s="2" t="s">
        <v>336</v>
      </c>
      <c r="G671" s="2" t="s">
        <v>252</v>
      </c>
      <c r="H671" s="2">
        <v>2</v>
      </c>
      <c r="I671" s="2" t="s">
        <v>688</v>
      </c>
      <c r="J671" s="2" t="s">
        <v>188</v>
      </c>
      <c r="K671" s="2" t="s">
        <v>115</v>
      </c>
      <c r="L671" s="2" t="s">
        <v>254</v>
      </c>
      <c r="M671" s="2" t="s">
        <v>328</v>
      </c>
      <c r="N671" s="2" t="s">
        <v>254</v>
      </c>
      <c r="O671" s="2" t="s">
        <v>256</v>
      </c>
      <c r="P671" s="2" t="s">
        <v>257</v>
      </c>
      <c r="Q671" s="2" t="s">
        <v>258</v>
      </c>
      <c r="R671" s="2" t="s">
        <v>259</v>
      </c>
      <c r="S671" s="2" t="s">
        <v>260</v>
      </c>
      <c r="X671" s="2" t="s">
        <v>275</v>
      </c>
      <c r="Y671" s="2" t="s">
        <v>304</v>
      </c>
      <c r="Z671" s="2" t="s">
        <v>263</v>
      </c>
      <c r="AA671" s="2" t="s">
        <v>269</v>
      </c>
      <c r="AB671" s="2">
        <v>1</v>
      </c>
      <c r="AO671" s="2" t="s">
        <v>265</v>
      </c>
      <c r="AP671" s="2" t="s">
        <v>290</v>
      </c>
    </row>
    <row r="672" spans="1:42">
      <c r="A672" s="2">
        <v>766</v>
      </c>
      <c r="C672" s="2" t="s">
        <v>2</v>
      </c>
      <c r="D672" s="2">
        <v>19</v>
      </c>
      <c r="E672" s="2" t="s">
        <v>250</v>
      </c>
      <c r="F672" s="2" t="s">
        <v>322</v>
      </c>
      <c r="G672" s="2" t="s">
        <v>277</v>
      </c>
      <c r="I672" s="2">
        <v>25070400</v>
      </c>
      <c r="J672" s="2" t="s">
        <v>181</v>
      </c>
      <c r="L672" s="2" t="s">
        <v>254</v>
      </c>
      <c r="M672" s="2" t="s">
        <v>328</v>
      </c>
      <c r="N672" s="2" t="s">
        <v>254</v>
      </c>
      <c r="O672" s="2" t="s">
        <v>256</v>
      </c>
      <c r="P672" s="2" t="s">
        <v>257</v>
      </c>
      <c r="Q672" s="2" t="s">
        <v>258</v>
      </c>
      <c r="R672" s="2" t="s">
        <v>259</v>
      </c>
      <c r="S672" s="2" t="s">
        <v>260</v>
      </c>
      <c r="X672" s="2" t="s">
        <v>275</v>
      </c>
      <c r="Y672" s="2" t="s">
        <v>297</v>
      </c>
      <c r="Z672" s="2" t="s">
        <v>302</v>
      </c>
      <c r="AA672" s="2" t="s">
        <v>293</v>
      </c>
      <c r="AF672" s="2">
        <v>1</v>
      </c>
      <c r="AO672" s="2" t="s">
        <v>310</v>
      </c>
      <c r="AP672" s="2">
        <v>40</v>
      </c>
    </row>
    <row r="673" spans="1:42">
      <c r="A673" s="2">
        <v>767</v>
      </c>
      <c r="C673" s="2" t="s">
        <v>2</v>
      </c>
      <c r="D673" s="2">
        <v>19</v>
      </c>
      <c r="E673" s="2" t="s">
        <v>250</v>
      </c>
      <c r="F673" s="2" t="s">
        <v>295</v>
      </c>
      <c r="G673" s="2" t="s">
        <v>252</v>
      </c>
      <c r="H673" s="2">
        <v>3</v>
      </c>
      <c r="I673" s="2" t="s">
        <v>689</v>
      </c>
      <c r="J673" s="2" t="s">
        <v>188</v>
      </c>
      <c r="K673" s="2" t="s">
        <v>71</v>
      </c>
      <c r="L673" s="2" t="s">
        <v>254</v>
      </c>
      <c r="M673" s="2" t="s">
        <v>328</v>
      </c>
      <c r="N673" s="2" t="s">
        <v>254</v>
      </c>
      <c r="P673" s="2" t="s">
        <v>257</v>
      </c>
      <c r="Q673" s="2" t="s">
        <v>258</v>
      </c>
      <c r="R673" s="2" t="s">
        <v>259</v>
      </c>
      <c r="S673" s="2" t="s">
        <v>260</v>
      </c>
      <c r="X673" s="2" t="s">
        <v>261</v>
      </c>
      <c r="Y673" s="2" t="s">
        <v>297</v>
      </c>
      <c r="Z673" s="2" t="s">
        <v>263</v>
      </c>
      <c r="AA673" s="2" t="s">
        <v>274</v>
      </c>
      <c r="AB673" s="2">
        <v>1</v>
      </c>
      <c r="AO673" s="2" t="s">
        <v>323</v>
      </c>
      <c r="AP673" s="2">
        <v>10</v>
      </c>
    </row>
    <row r="674" spans="1:42">
      <c r="A674" s="2">
        <v>768</v>
      </c>
      <c r="C674" s="2" t="s">
        <v>7</v>
      </c>
      <c r="D674" s="2">
        <v>26</v>
      </c>
      <c r="E674" s="2" t="s">
        <v>250</v>
      </c>
      <c r="F674" s="2" t="s">
        <v>295</v>
      </c>
      <c r="G674" s="2" t="s">
        <v>252</v>
      </c>
      <c r="H674" s="2">
        <v>1</v>
      </c>
      <c r="I674" s="2">
        <v>20540320</v>
      </c>
      <c r="J674" s="2" t="s">
        <v>188</v>
      </c>
      <c r="K674" s="2" t="s">
        <v>95</v>
      </c>
      <c r="L674" s="2" t="s">
        <v>254</v>
      </c>
      <c r="M674" s="2" t="s">
        <v>328</v>
      </c>
      <c r="N674" s="2" t="s">
        <v>254</v>
      </c>
      <c r="O674" s="2" t="s">
        <v>256</v>
      </c>
      <c r="P674" s="2" t="s">
        <v>257</v>
      </c>
      <c r="Q674" s="2" t="s">
        <v>258</v>
      </c>
      <c r="R674" s="2" t="s">
        <v>259</v>
      </c>
      <c r="S674" s="2" t="s">
        <v>260</v>
      </c>
      <c r="X674" s="2" t="s">
        <v>268</v>
      </c>
      <c r="Y674" s="2" t="s">
        <v>280</v>
      </c>
      <c r="Z674" s="2" t="s">
        <v>263</v>
      </c>
      <c r="AA674" s="2" t="s">
        <v>281</v>
      </c>
      <c r="AC674" s="2">
        <v>1</v>
      </c>
      <c r="AG674" s="2">
        <v>1</v>
      </c>
      <c r="AO674" s="2" t="s">
        <v>289</v>
      </c>
      <c r="AP674" s="2">
        <v>10</v>
      </c>
    </row>
    <row r="675" spans="1:42">
      <c r="A675" s="2">
        <v>769</v>
      </c>
      <c r="C675" s="2" t="s">
        <v>2</v>
      </c>
      <c r="D675" s="2">
        <v>20</v>
      </c>
      <c r="E675" s="2" t="s">
        <v>250</v>
      </c>
      <c r="F675" s="2" t="s">
        <v>322</v>
      </c>
      <c r="G675" s="2" t="s">
        <v>252</v>
      </c>
      <c r="H675" s="2">
        <v>0</v>
      </c>
      <c r="I675" s="2" t="s">
        <v>690</v>
      </c>
      <c r="J675" s="2" t="s">
        <v>188</v>
      </c>
      <c r="K675" s="2" t="s">
        <v>51</v>
      </c>
      <c r="L675" s="2" t="s">
        <v>254</v>
      </c>
      <c r="M675" s="2" t="s">
        <v>328</v>
      </c>
      <c r="N675" s="2" t="s">
        <v>254</v>
      </c>
      <c r="O675" s="2" t="s">
        <v>256</v>
      </c>
      <c r="P675" s="2" t="s">
        <v>257</v>
      </c>
      <c r="Q675" s="2" t="s">
        <v>258</v>
      </c>
      <c r="R675" s="2" t="s">
        <v>259</v>
      </c>
      <c r="S675" s="2" t="s">
        <v>260</v>
      </c>
      <c r="X675" s="2" t="s">
        <v>275</v>
      </c>
      <c r="Y675" s="2" t="s">
        <v>293</v>
      </c>
      <c r="Z675" s="2" t="s">
        <v>309</v>
      </c>
      <c r="AA675" s="2" t="s">
        <v>293</v>
      </c>
      <c r="AG675" s="2">
        <v>1</v>
      </c>
      <c r="AO675" s="2" t="s">
        <v>289</v>
      </c>
      <c r="AP675" s="2">
        <v>30</v>
      </c>
    </row>
    <row r="676" spans="1:42">
      <c r="A676" s="2">
        <v>772</v>
      </c>
      <c r="C676" s="2" t="s">
        <v>2</v>
      </c>
      <c r="D676" s="2">
        <v>20</v>
      </c>
      <c r="E676" s="2" t="s">
        <v>266</v>
      </c>
      <c r="F676" s="2" t="s">
        <v>322</v>
      </c>
      <c r="G676" s="2" t="s">
        <v>277</v>
      </c>
      <c r="I676" s="2" t="s">
        <v>691</v>
      </c>
      <c r="J676" s="2" t="s">
        <v>188</v>
      </c>
      <c r="K676" s="2" t="s">
        <v>108</v>
      </c>
      <c r="L676" s="2" t="s">
        <v>254</v>
      </c>
      <c r="M676" s="2" t="s">
        <v>255</v>
      </c>
      <c r="N676" s="2" t="s">
        <v>254</v>
      </c>
      <c r="O676" s="2" t="s">
        <v>256</v>
      </c>
      <c r="P676" s="2" t="s">
        <v>257</v>
      </c>
      <c r="Q676" s="2" t="s">
        <v>258</v>
      </c>
      <c r="R676" s="2" t="s">
        <v>259</v>
      </c>
      <c r="S676" s="2" t="s">
        <v>260</v>
      </c>
      <c r="X676" s="2" t="s">
        <v>275</v>
      </c>
      <c r="Y676" s="2" t="s">
        <v>280</v>
      </c>
      <c r="Z676" s="2" t="s">
        <v>309</v>
      </c>
      <c r="AA676" s="2" t="s">
        <v>264</v>
      </c>
      <c r="AG676" s="2">
        <v>1</v>
      </c>
      <c r="AO676" s="2" t="s">
        <v>323</v>
      </c>
      <c r="AP676" s="2" t="s">
        <v>290</v>
      </c>
    </row>
    <row r="677" spans="1:42">
      <c r="A677" s="2">
        <v>773</v>
      </c>
      <c r="C677" s="2" t="s">
        <v>2</v>
      </c>
      <c r="D677" s="2">
        <v>25</v>
      </c>
      <c r="E677" s="2" t="s">
        <v>266</v>
      </c>
      <c r="F677" s="2" t="s">
        <v>322</v>
      </c>
      <c r="G677" s="2" t="s">
        <v>277</v>
      </c>
      <c r="I677" s="2" t="s">
        <v>692</v>
      </c>
      <c r="J677" s="2" t="s">
        <v>188</v>
      </c>
      <c r="K677" s="2" t="s">
        <v>64</v>
      </c>
      <c r="L677" s="2" t="s">
        <v>254</v>
      </c>
      <c r="M677" s="2" t="s">
        <v>255</v>
      </c>
      <c r="N677" s="2" t="s">
        <v>254</v>
      </c>
      <c r="O677" s="2" t="s">
        <v>256</v>
      </c>
      <c r="P677" s="2" t="s">
        <v>257</v>
      </c>
      <c r="Q677" s="2" t="s">
        <v>258</v>
      </c>
      <c r="R677" s="2" t="s">
        <v>259</v>
      </c>
      <c r="S677" s="2" t="s">
        <v>260</v>
      </c>
      <c r="X677" s="2" t="s">
        <v>261</v>
      </c>
      <c r="Y677" s="2" t="s">
        <v>280</v>
      </c>
      <c r="Z677" s="2" t="s">
        <v>270</v>
      </c>
      <c r="AA677" s="2" t="s">
        <v>262</v>
      </c>
      <c r="AF677" s="2">
        <v>1</v>
      </c>
      <c r="AO677" s="2" t="s">
        <v>265</v>
      </c>
      <c r="AP677" s="2">
        <v>20</v>
      </c>
    </row>
    <row r="678" spans="1:42">
      <c r="A678" s="2">
        <v>774</v>
      </c>
      <c r="C678" s="2" t="s">
        <v>2</v>
      </c>
      <c r="D678" s="2">
        <v>23</v>
      </c>
      <c r="E678" s="2" t="s">
        <v>266</v>
      </c>
      <c r="F678" s="2" t="s">
        <v>267</v>
      </c>
      <c r="G678" s="2" t="s">
        <v>252</v>
      </c>
      <c r="H678" s="2">
        <v>2</v>
      </c>
      <c r="I678" s="2" t="s">
        <v>693</v>
      </c>
      <c r="J678" s="2" t="s">
        <v>188</v>
      </c>
      <c r="K678" s="2" t="s">
        <v>119</v>
      </c>
      <c r="L678" s="2" t="s">
        <v>254</v>
      </c>
      <c r="M678" s="2" t="s">
        <v>328</v>
      </c>
      <c r="N678" s="2" t="s">
        <v>254</v>
      </c>
      <c r="O678" s="2" t="s">
        <v>256</v>
      </c>
      <c r="P678" s="2" t="s">
        <v>257</v>
      </c>
      <c r="Q678" s="2" t="s">
        <v>258</v>
      </c>
      <c r="R678" s="2" t="s">
        <v>259</v>
      </c>
      <c r="S678" s="2" t="s">
        <v>260</v>
      </c>
      <c r="X678" s="2" t="s">
        <v>268</v>
      </c>
      <c r="Y678" s="2" t="s">
        <v>304</v>
      </c>
      <c r="Z678" s="2" t="s">
        <v>263</v>
      </c>
      <c r="AA678" s="2" t="s">
        <v>269</v>
      </c>
      <c r="AB678" s="2">
        <v>1</v>
      </c>
      <c r="AE678" s="2">
        <v>1</v>
      </c>
      <c r="AO678" s="2" t="s">
        <v>294</v>
      </c>
      <c r="AP678" s="2" t="s">
        <v>290</v>
      </c>
    </row>
    <row r="679" spans="1:42">
      <c r="A679" s="2">
        <v>775</v>
      </c>
      <c r="C679" s="2" t="s">
        <v>2</v>
      </c>
      <c r="D679" s="2">
        <v>25</v>
      </c>
      <c r="E679" s="2" t="s">
        <v>266</v>
      </c>
      <c r="F679" s="2" t="s">
        <v>283</v>
      </c>
      <c r="G679" s="2" t="s">
        <v>277</v>
      </c>
      <c r="I679" s="2" t="s">
        <v>394</v>
      </c>
      <c r="J679" s="2" t="s">
        <v>188</v>
      </c>
      <c r="K679" s="2" t="s">
        <v>123</v>
      </c>
      <c r="L679" s="2" t="s">
        <v>254</v>
      </c>
      <c r="M679" s="2" t="s">
        <v>255</v>
      </c>
      <c r="N679" s="2" t="s">
        <v>300</v>
      </c>
      <c r="O679" s="2" t="s">
        <v>256</v>
      </c>
      <c r="P679" s="2" t="s">
        <v>257</v>
      </c>
      <c r="Q679" s="2" t="s">
        <v>258</v>
      </c>
      <c r="R679" s="2" t="s">
        <v>259</v>
      </c>
      <c r="S679" s="2" t="s">
        <v>260</v>
      </c>
      <c r="T679" s="2" t="s">
        <v>320</v>
      </c>
      <c r="X679" s="2" t="s">
        <v>268</v>
      </c>
      <c r="Y679" s="2" t="s">
        <v>286</v>
      </c>
      <c r="Z679" s="2" t="s">
        <v>302</v>
      </c>
      <c r="AA679" s="2" t="s">
        <v>264</v>
      </c>
      <c r="AG679" s="2">
        <v>1</v>
      </c>
      <c r="AO679" s="2" t="s">
        <v>294</v>
      </c>
      <c r="AP679" s="2">
        <v>10</v>
      </c>
    </row>
    <row r="680" spans="1:42">
      <c r="A680" s="2">
        <v>776</v>
      </c>
      <c r="C680" s="2" t="s">
        <v>2</v>
      </c>
      <c r="D680" s="2">
        <v>23</v>
      </c>
      <c r="E680" s="2" t="s">
        <v>266</v>
      </c>
      <c r="F680" s="2" t="s">
        <v>322</v>
      </c>
      <c r="G680" s="2" t="s">
        <v>277</v>
      </c>
      <c r="I680" s="2" t="s">
        <v>694</v>
      </c>
      <c r="J680" s="2" t="s">
        <v>188</v>
      </c>
      <c r="K680" s="2" t="s">
        <v>695</v>
      </c>
      <c r="L680" s="2" t="s">
        <v>254</v>
      </c>
      <c r="M680" s="2" t="s">
        <v>312</v>
      </c>
      <c r="N680" s="2" t="s">
        <v>254</v>
      </c>
      <c r="O680" s="2" t="s">
        <v>256</v>
      </c>
      <c r="P680" s="2" t="s">
        <v>257</v>
      </c>
      <c r="Q680" s="2" t="s">
        <v>258</v>
      </c>
      <c r="R680" s="2" t="s">
        <v>259</v>
      </c>
      <c r="S680" s="2" t="s">
        <v>260</v>
      </c>
      <c r="X680" s="2" t="s">
        <v>275</v>
      </c>
      <c r="Y680" s="2" t="s">
        <v>274</v>
      </c>
      <c r="Z680" s="2" t="s">
        <v>341</v>
      </c>
      <c r="AA680" s="2" t="s">
        <v>314</v>
      </c>
      <c r="AF680" s="2">
        <v>1</v>
      </c>
      <c r="AH680" s="2">
        <v>1</v>
      </c>
      <c r="AI680" s="2">
        <v>1</v>
      </c>
      <c r="AK680" s="2">
        <v>1</v>
      </c>
      <c r="AO680" s="2" t="s">
        <v>265</v>
      </c>
      <c r="AP680" s="2">
        <v>5</v>
      </c>
    </row>
    <row r="681" spans="1:42">
      <c r="A681" s="2">
        <v>779</v>
      </c>
      <c r="C681" s="2" t="s">
        <v>2</v>
      </c>
      <c r="D681" s="2">
        <v>22</v>
      </c>
      <c r="E681" s="2" t="s">
        <v>266</v>
      </c>
      <c r="F681" s="2" t="s">
        <v>322</v>
      </c>
      <c r="G681" s="2" t="s">
        <v>252</v>
      </c>
      <c r="H681" s="2">
        <v>0</v>
      </c>
      <c r="I681" s="2" t="s">
        <v>696</v>
      </c>
      <c r="J681" s="2" t="s">
        <v>188</v>
      </c>
      <c r="K681" s="2" t="s">
        <v>149</v>
      </c>
      <c r="L681" s="2" t="s">
        <v>254</v>
      </c>
      <c r="M681" s="2" t="s">
        <v>303</v>
      </c>
      <c r="N681" s="2" t="s">
        <v>307</v>
      </c>
      <c r="O681" s="2" t="s">
        <v>256</v>
      </c>
      <c r="P681" s="2" t="s">
        <v>257</v>
      </c>
      <c r="Q681" s="2" t="s">
        <v>258</v>
      </c>
      <c r="R681" s="2" t="s">
        <v>259</v>
      </c>
      <c r="S681" s="2" t="s">
        <v>260</v>
      </c>
      <c r="X681" s="2" t="s">
        <v>268</v>
      </c>
      <c r="Y681" s="2" t="s">
        <v>280</v>
      </c>
      <c r="Z681" s="2" t="s">
        <v>263</v>
      </c>
      <c r="AA681" s="2" t="s">
        <v>297</v>
      </c>
      <c r="AG681" s="2">
        <v>1</v>
      </c>
      <c r="AO681" s="2" t="s">
        <v>265</v>
      </c>
      <c r="AP681" s="2">
        <v>15</v>
      </c>
    </row>
    <row r="682" spans="1:42">
      <c r="A682" s="2">
        <v>780</v>
      </c>
      <c r="B682" s="2">
        <v>22080</v>
      </c>
      <c r="C682" s="2" t="s">
        <v>2</v>
      </c>
      <c r="D682" s="2">
        <v>27</v>
      </c>
      <c r="E682" s="2" t="s">
        <v>250</v>
      </c>
      <c r="F682" s="2" t="s">
        <v>305</v>
      </c>
      <c r="G682" s="2" t="s">
        <v>252</v>
      </c>
      <c r="H682" s="2">
        <v>3</v>
      </c>
      <c r="I682" s="2">
        <v>22793120</v>
      </c>
      <c r="J682" s="2" t="s">
        <v>188</v>
      </c>
      <c r="K682" s="2" t="s">
        <v>58</v>
      </c>
      <c r="L682" s="2" t="s">
        <v>19</v>
      </c>
      <c r="M682" s="2" t="s">
        <v>328</v>
      </c>
      <c r="N682" s="2" t="s">
        <v>254</v>
      </c>
      <c r="O682" s="2" t="s">
        <v>256</v>
      </c>
      <c r="P682" s="2" t="s">
        <v>257</v>
      </c>
      <c r="Q682" s="2" t="s">
        <v>258</v>
      </c>
      <c r="R682" s="2" t="s">
        <v>259</v>
      </c>
      <c r="S682" s="2" t="s">
        <v>260</v>
      </c>
      <c r="T682" s="2" t="s">
        <v>320</v>
      </c>
      <c r="X682" s="2" t="s">
        <v>275</v>
      </c>
      <c r="Y682" s="2" t="s">
        <v>297</v>
      </c>
      <c r="Z682" s="2" t="s">
        <v>321</v>
      </c>
      <c r="AA682" s="2" t="s">
        <v>288</v>
      </c>
      <c r="AB682" s="2">
        <v>1</v>
      </c>
      <c r="AO682" s="2" t="s">
        <v>276</v>
      </c>
      <c r="AP682" s="2">
        <v>5</v>
      </c>
    </row>
    <row r="683" spans="1:42">
      <c r="A683" s="2">
        <v>781</v>
      </c>
      <c r="C683" s="2" t="s">
        <v>6</v>
      </c>
      <c r="D683" s="2">
        <v>30</v>
      </c>
      <c r="E683" s="2" t="s">
        <v>266</v>
      </c>
      <c r="F683" s="2" t="s">
        <v>279</v>
      </c>
      <c r="G683" s="2" t="s">
        <v>252</v>
      </c>
      <c r="H683" s="2">
        <v>0</v>
      </c>
      <c r="I683" s="2" t="s">
        <v>697</v>
      </c>
      <c r="J683" s="2" t="s">
        <v>178</v>
      </c>
      <c r="L683" s="2" t="s">
        <v>254</v>
      </c>
      <c r="M683" s="2" t="s">
        <v>698</v>
      </c>
      <c r="N683" s="2" t="s">
        <v>254</v>
      </c>
      <c r="O683" s="2" t="s">
        <v>256</v>
      </c>
      <c r="P683" s="2" t="s">
        <v>257</v>
      </c>
      <c r="Q683" s="2" t="s">
        <v>258</v>
      </c>
      <c r="R683" s="2" t="s">
        <v>259</v>
      </c>
      <c r="S683" s="2" t="s">
        <v>260</v>
      </c>
      <c r="X683" s="2" t="s">
        <v>296</v>
      </c>
      <c r="Y683" s="2" t="s">
        <v>293</v>
      </c>
      <c r="Z683" s="2" t="s">
        <v>285</v>
      </c>
      <c r="AA683" s="2" t="s">
        <v>262</v>
      </c>
      <c r="AF683" s="2">
        <v>1</v>
      </c>
      <c r="AO683" s="2" t="s">
        <v>271</v>
      </c>
      <c r="AP683" s="2">
        <v>15</v>
      </c>
    </row>
    <row r="684" spans="1:42">
      <c r="A684" s="2">
        <v>782</v>
      </c>
      <c r="C684" s="2" t="s">
        <v>2</v>
      </c>
      <c r="D684" s="2">
        <v>19</v>
      </c>
      <c r="E684" s="2" t="s">
        <v>250</v>
      </c>
      <c r="F684" s="2" t="s">
        <v>273</v>
      </c>
      <c r="G684" s="2" t="s">
        <v>277</v>
      </c>
      <c r="I684" s="2" t="s">
        <v>510</v>
      </c>
      <c r="J684" s="2" t="s">
        <v>188</v>
      </c>
      <c r="K684" s="2" t="s">
        <v>73</v>
      </c>
      <c r="L684" s="2" t="s">
        <v>254</v>
      </c>
      <c r="M684" s="2" t="s">
        <v>328</v>
      </c>
      <c r="N684" s="2" t="s">
        <v>254</v>
      </c>
      <c r="O684" s="2" t="s">
        <v>256</v>
      </c>
      <c r="P684" s="2" t="s">
        <v>257</v>
      </c>
      <c r="Q684" s="2" t="s">
        <v>258</v>
      </c>
      <c r="R684" s="2" t="s">
        <v>259</v>
      </c>
      <c r="S684" s="2" t="s">
        <v>260</v>
      </c>
      <c r="T684" s="2" t="s">
        <v>320</v>
      </c>
      <c r="X684" s="2" t="s">
        <v>261</v>
      </c>
      <c r="Y684" s="2" t="s">
        <v>269</v>
      </c>
      <c r="Z684" s="2" t="s">
        <v>263</v>
      </c>
      <c r="AA684" s="2" t="s">
        <v>280</v>
      </c>
      <c r="AC684" s="2">
        <v>1</v>
      </c>
      <c r="AG684" s="2">
        <v>1</v>
      </c>
      <c r="AO684" s="2" t="s">
        <v>289</v>
      </c>
      <c r="AP684" s="2">
        <v>25</v>
      </c>
    </row>
    <row r="685" spans="1:42">
      <c r="A685" s="2">
        <v>783</v>
      </c>
      <c r="C685" s="2" t="s">
        <v>12</v>
      </c>
      <c r="D685" s="2">
        <v>58</v>
      </c>
      <c r="E685" s="2" t="s">
        <v>266</v>
      </c>
      <c r="F685" s="2" t="s">
        <v>379</v>
      </c>
      <c r="G685" s="2" t="s">
        <v>252</v>
      </c>
      <c r="H685" s="2">
        <v>1</v>
      </c>
      <c r="I685" s="2" t="s">
        <v>699</v>
      </c>
      <c r="J685" s="2" t="s">
        <v>188</v>
      </c>
      <c r="K685" s="2" t="s">
        <v>103</v>
      </c>
      <c r="L685" s="2" t="s">
        <v>254</v>
      </c>
      <c r="M685" s="2" t="s">
        <v>328</v>
      </c>
      <c r="N685" s="2" t="s">
        <v>254</v>
      </c>
      <c r="O685" s="2" t="s">
        <v>256</v>
      </c>
      <c r="P685" s="2" t="s">
        <v>257</v>
      </c>
      <c r="Q685" s="2" t="s">
        <v>258</v>
      </c>
      <c r="R685" s="2" t="s">
        <v>259</v>
      </c>
      <c r="S685" s="2" t="s">
        <v>260</v>
      </c>
      <c r="X685" s="2" t="s">
        <v>275</v>
      </c>
      <c r="Y685" s="2" t="s">
        <v>288</v>
      </c>
      <c r="Z685" s="2" t="s">
        <v>285</v>
      </c>
      <c r="AA685" s="2" t="s">
        <v>293</v>
      </c>
      <c r="AB685" s="2">
        <v>1</v>
      </c>
      <c r="AO685" s="2" t="s">
        <v>318</v>
      </c>
      <c r="AP685" s="2">
        <v>5</v>
      </c>
    </row>
    <row r="686" spans="1:42">
      <c r="A686" s="2">
        <v>786</v>
      </c>
      <c r="B686" s="2">
        <v>22790</v>
      </c>
      <c r="C686" s="2" t="s">
        <v>2</v>
      </c>
      <c r="D686" s="2">
        <v>23</v>
      </c>
      <c r="E686" s="2" t="s">
        <v>266</v>
      </c>
      <c r="F686" s="2" t="s">
        <v>267</v>
      </c>
      <c r="G686" s="2" t="s">
        <v>252</v>
      </c>
      <c r="H686" s="2">
        <v>1</v>
      </c>
      <c r="I686" s="2">
        <v>20560903</v>
      </c>
      <c r="J686" s="2" t="s">
        <v>188</v>
      </c>
      <c r="K686" s="2" t="s">
        <v>55</v>
      </c>
      <c r="L686" s="2" t="s">
        <v>254</v>
      </c>
      <c r="M686" s="2" t="s">
        <v>255</v>
      </c>
      <c r="N686" s="2" t="s">
        <v>300</v>
      </c>
      <c r="O686" s="2" t="s">
        <v>256</v>
      </c>
      <c r="P686" s="2" t="s">
        <v>257</v>
      </c>
      <c r="Q686" s="2" t="s">
        <v>258</v>
      </c>
      <c r="R686" s="2" t="s">
        <v>259</v>
      </c>
      <c r="S686" s="2" t="s">
        <v>260</v>
      </c>
      <c r="X686" s="2" t="s">
        <v>275</v>
      </c>
      <c r="Y686" s="2" t="s">
        <v>262</v>
      </c>
      <c r="Z686" s="2" t="s">
        <v>302</v>
      </c>
      <c r="AA686" s="2" t="s">
        <v>280</v>
      </c>
      <c r="AG686" s="2">
        <v>1</v>
      </c>
      <c r="AO686" s="2" t="s">
        <v>310</v>
      </c>
      <c r="AP686" s="2">
        <v>10</v>
      </c>
    </row>
    <row r="687" spans="1:42">
      <c r="A687" s="2">
        <v>787</v>
      </c>
      <c r="B687" s="2">
        <v>32803</v>
      </c>
      <c r="C687" s="2" t="s">
        <v>2</v>
      </c>
      <c r="D687" s="2">
        <v>18</v>
      </c>
      <c r="E687" s="2" t="s">
        <v>266</v>
      </c>
      <c r="F687" s="2" t="s">
        <v>322</v>
      </c>
      <c r="G687" s="2" t="s">
        <v>277</v>
      </c>
      <c r="I687" s="2" t="s">
        <v>700</v>
      </c>
      <c r="J687" s="2" t="s">
        <v>180</v>
      </c>
      <c r="L687" s="2" t="s">
        <v>254</v>
      </c>
      <c r="M687" s="2" t="s">
        <v>303</v>
      </c>
      <c r="N687" s="2" t="s">
        <v>254</v>
      </c>
      <c r="O687" s="2" t="s">
        <v>256</v>
      </c>
      <c r="P687" s="2" t="s">
        <v>257</v>
      </c>
      <c r="Q687" s="2" t="s">
        <v>258</v>
      </c>
      <c r="R687" s="2" t="s">
        <v>259</v>
      </c>
      <c r="S687" s="2" t="s">
        <v>260</v>
      </c>
      <c r="X687" s="2" t="s">
        <v>275</v>
      </c>
      <c r="Y687" s="2" t="s">
        <v>264</v>
      </c>
      <c r="Z687" s="2" t="s">
        <v>270</v>
      </c>
      <c r="AA687" s="2" t="s">
        <v>274</v>
      </c>
      <c r="AG687" s="2">
        <v>1</v>
      </c>
      <c r="AO687" s="2" t="s">
        <v>294</v>
      </c>
      <c r="AP687" s="2" t="s">
        <v>290</v>
      </c>
    </row>
    <row r="688" spans="1:42">
      <c r="A688" s="2">
        <v>788</v>
      </c>
      <c r="C688" s="2" t="s">
        <v>12</v>
      </c>
      <c r="D688" s="2">
        <v>47</v>
      </c>
      <c r="E688" s="2" t="s">
        <v>250</v>
      </c>
      <c r="F688" s="2" t="s">
        <v>273</v>
      </c>
      <c r="G688" s="2" t="s">
        <v>277</v>
      </c>
      <c r="I688" s="2" t="s">
        <v>701</v>
      </c>
      <c r="J688" s="2" t="s">
        <v>188</v>
      </c>
      <c r="K688" s="2" t="s">
        <v>80</v>
      </c>
      <c r="L688" s="2" t="s">
        <v>254</v>
      </c>
      <c r="M688" s="2" t="s">
        <v>328</v>
      </c>
      <c r="N688" s="2" t="s">
        <v>254</v>
      </c>
      <c r="P688" s="2" t="s">
        <v>257</v>
      </c>
      <c r="Q688" s="2" t="s">
        <v>258</v>
      </c>
      <c r="R688" s="2" t="s">
        <v>259</v>
      </c>
      <c r="X688" s="2" t="s">
        <v>302</v>
      </c>
      <c r="Y688" s="2" t="s">
        <v>269</v>
      </c>
      <c r="Z688" s="2" t="s">
        <v>386</v>
      </c>
      <c r="AA688" s="2" t="s">
        <v>304</v>
      </c>
      <c r="AE688" s="2">
        <v>1</v>
      </c>
      <c r="AO688" s="2" t="s">
        <v>276</v>
      </c>
      <c r="AP688" s="2">
        <v>60</v>
      </c>
    </row>
    <row r="689" spans="1:42">
      <c r="A689" s="2">
        <v>789</v>
      </c>
      <c r="C689" s="2" t="s">
        <v>2</v>
      </c>
      <c r="D689" s="2">
        <v>18</v>
      </c>
      <c r="E689" s="2" t="s">
        <v>250</v>
      </c>
      <c r="F689" s="2" t="s">
        <v>332</v>
      </c>
      <c r="G689" s="2" t="s">
        <v>277</v>
      </c>
      <c r="I689" s="2" t="s">
        <v>702</v>
      </c>
      <c r="J689" s="2" t="s">
        <v>188</v>
      </c>
      <c r="K689" s="2" t="s">
        <v>160</v>
      </c>
      <c r="L689" s="2" t="s">
        <v>254</v>
      </c>
      <c r="M689" s="2" t="s">
        <v>328</v>
      </c>
      <c r="N689" s="2" t="s">
        <v>254</v>
      </c>
      <c r="O689" s="2" t="s">
        <v>256</v>
      </c>
      <c r="P689" s="2" t="s">
        <v>257</v>
      </c>
      <c r="Q689" s="2" t="s">
        <v>258</v>
      </c>
      <c r="R689" s="2" t="s">
        <v>259</v>
      </c>
      <c r="S689" s="2" t="s">
        <v>260</v>
      </c>
      <c r="X689" s="2" t="s">
        <v>302</v>
      </c>
      <c r="Y689" s="2" t="s">
        <v>269</v>
      </c>
      <c r="Z689" s="2" t="s">
        <v>263</v>
      </c>
      <c r="AA689" s="2" t="s">
        <v>280</v>
      </c>
      <c r="AG689" s="2">
        <v>1</v>
      </c>
      <c r="AO689" s="2" t="s">
        <v>374</v>
      </c>
      <c r="AP689" s="2">
        <v>10</v>
      </c>
    </row>
    <row r="690" spans="1:42">
      <c r="A690" s="2">
        <v>790</v>
      </c>
      <c r="C690" s="2" t="s">
        <v>12</v>
      </c>
      <c r="D690" s="2">
        <v>63</v>
      </c>
      <c r="E690" s="2" t="s">
        <v>250</v>
      </c>
      <c r="F690" s="2" t="s">
        <v>367</v>
      </c>
      <c r="G690" s="2" t="s">
        <v>252</v>
      </c>
      <c r="H690" s="2">
        <v>1</v>
      </c>
      <c r="I690" s="2">
        <v>22280030</v>
      </c>
      <c r="J690" s="2" t="s">
        <v>188</v>
      </c>
      <c r="K690" s="2" t="s">
        <v>64</v>
      </c>
      <c r="L690" s="2" t="s">
        <v>254</v>
      </c>
      <c r="M690" s="2" t="s">
        <v>328</v>
      </c>
      <c r="N690" s="2" t="s">
        <v>254</v>
      </c>
      <c r="O690" s="2" t="s">
        <v>256</v>
      </c>
      <c r="P690" s="2" t="s">
        <v>257</v>
      </c>
      <c r="Q690" s="2" t="s">
        <v>258</v>
      </c>
      <c r="R690" s="2" t="s">
        <v>259</v>
      </c>
      <c r="S690" s="2" t="s">
        <v>260</v>
      </c>
      <c r="X690" s="2" t="s">
        <v>268</v>
      </c>
      <c r="Y690" s="2" t="s">
        <v>288</v>
      </c>
      <c r="Z690" s="2" t="s">
        <v>298</v>
      </c>
      <c r="AA690" s="2" t="s">
        <v>304</v>
      </c>
      <c r="AB690" s="2">
        <v>1</v>
      </c>
      <c r="AO690" s="2" t="s">
        <v>323</v>
      </c>
      <c r="AP690" s="2">
        <v>5</v>
      </c>
    </row>
    <row r="691" spans="1:42">
      <c r="A691" s="2">
        <v>793</v>
      </c>
      <c r="C691" s="2" t="s">
        <v>2</v>
      </c>
      <c r="D691" s="2">
        <v>18</v>
      </c>
      <c r="E691" s="2" t="s">
        <v>266</v>
      </c>
      <c r="F691" s="2" t="s">
        <v>295</v>
      </c>
      <c r="G691" s="2" t="s">
        <v>277</v>
      </c>
      <c r="I691" s="2">
        <v>21931220</v>
      </c>
      <c r="J691" s="2" t="s">
        <v>188</v>
      </c>
      <c r="K691" s="2" t="s">
        <v>110</v>
      </c>
      <c r="L691" s="2" t="s">
        <v>254</v>
      </c>
      <c r="M691" s="2" t="s">
        <v>328</v>
      </c>
      <c r="N691" s="2" t="s">
        <v>254</v>
      </c>
      <c r="O691" s="2" t="s">
        <v>256</v>
      </c>
      <c r="P691" s="2" t="s">
        <v>257</v>
      </c>
      <c r="Q691" s="2" t="s">
        <v>258</v>
      </c>
      <c r="R691" s="2" t="s">
        <v>259</v>
      </c>
      <c r="S691" s="2" t="s">
        <v>260</v>
      </c>
      <c r="X691" s="2" t="s">
        <v>275</v>
      </c>
      <c r="Y691" s="2" t="s">
        <v>293</v>
      </c>
      <c r="Z691" s="2" t="s">
        <v>321</v>
      </c>
      <c r="AA691" s="2" t="s">
        <v>304</v>
      </c>
      <c r="AF691" s="2">
        <v>1</v>
      </c>
      <c r="AH691" s="2">
        <v>1</v>
      </c>
      <c r="AL691" s="2">
        <v>1</v>
      </c>
      <c r="AO691" s="2" t="s">
        <v>265</v>
      </c>
      <c r="AP691" s="2">
        <v>20</v>
      </c>
    </row>
    <row r="692" spans="1:42">
      <c r="A692" s="2">
        <v>794</v>
      </c>
      <c r="C692" s="2" t="s">
        <v>2</v>
      </c>
      <c r="D692" s="2">
        <v>20</v>
      </c>
      <c r="E692" s="2" t="s">
        <v>250</v>
      </c>
      <c r="F692" s="2" t="s">
        <v>308</v>
      </c>
      <c r="G692" s="2" t="s">
        <v>277</v>
      </c>
      <c r="I692" s="2" t="s">
        <v>703</v>
      </c>
      <c r="J692" s="2" t="s">
        <v>188</v>
      </c>
      <c r="K692" s="2" t="s">
        <v>169</v>
      </c>
      <c r="L692" s="2" t="s">
        <v>254</v>
      </c>
      <c r="M692" s="2" t="s">
        <v>328</v>
      </c>
      <c r="N692" s="2" t="s">
        <v>254</v>
      </c>
      <c r="O692" s="2" t="s">
        <v>256</v>
      </c>
      <c r="P692" s="2" t="s">
        <v>257</v>
      </c>
      <c r="Q692" s="2" t="s">
        <v>258</v>
      </c>
      <c r="R692" s="2" t="s">
        <v>259</v>
      </c>
      <c r="S692" s="2" t="s">
        <v>260</v>
      </c>
      <c r="X692" s="2" t="s">
        <v>268</v>
      </c>
      <c r="Y692" s="2" t="s">
        <v>262</v>
      </c>
      <c r="Z692" s="2" t="s">
        <v>263</v>
      </c>
      <c r="AA692" s="2" t="s">
        <v>297</v>
      </c>
      <c r="AH692" s="2">
        <v>1</v>
      </c>
      <c r="AI692" s="2">
        <v>1</v>
      </c>
      <c r="AN692" s="2">
        <v>1</v>
      </c>
      <c r="AO692" s="2" t="s">
        <v>374</v>
      </c>
      <c r="AP692" s="2">
        <v>30</v>
      </c>
    </row>
    <row r="693" spans="1:42">
      <c r="A693" s="2">
        <v>796</v>
      </c>
      <c r="C693" s="2" t="s">
        <v>2</v>
      </c>
      <c r="D693" s="2">
        <v>20</v>
      </c>
      <c r="E693" s="2" t="s">
        <v>266</v>
      </c>
      <c r="F693" s="2" t="s">
        <v>308</v>
      </c>
      <c r="G693" s="2" t="s">
        <v>277</v>
      </c>
      <c r="I693" s="2">
        <v>26225510</v>
      </c>
      <c r="J693" s="2" t="s">
        <v>179</v>
      </c>
      <c r="L693" s="2" t="s">
        <v>254</v>
      </c>
      <c r="M693" s="2" t="s">
        <v>255</v>
      </c>
      <c r="N693" s="2" t="s">
        <v>254</v>
      </c>
      <c r="O693" s="2" t="s">
        <v>256</v>
      </c>
      <c r="P693" s="2" t="s">
        <v>257</v>
      </c>
      <c r="Q693" s="2" t="s">
        <v>258</v>
      </c>
      <c r="R693" s="2" t="s">
        <v>259</v>
      </c>
      <c r="S693" s="2" t="s">
        <v>260</v>
      </c>
      <c r="X693" s="2" t="s">
        <v>275</v>
      </c>
      <c r="Y693" s="2" t="s">
        <v>274</v>
      </c>
      <c r="Z693" s="2" t="s">
        <v>270</v>
      </c>
      <c r="AA693" s="2" t="s">
        <v>314</v>
      </c>
      <c r="AG693" s="2">
        <v>1</v>
      </c>
      <c r="AH693" s="2">
        <v>1</v>
      </c>
      <c r="AN693" s="2">
        <v>1</v>
      </c>
      <c r="AO693" s="2" t="s">
        <v>294</v>
      </c>
      <c r="AP693" s="2">
        <v>15</v>
      </c>
    </row>
    <row r="694" spans="1:42">
      <c r="A694" s="2">
        <v>797</v>
      </c>
      <c r="C694" s="2" t="s">
        <v>2</v>
      </c>
      <c r="D694" s="2">
        <v>21</v>
      </c>
      <c r="E694" s="2" t="s">
        <v>250</v>
      </c>
      <c r="F694" s="2" t="s">
        <v>273</v>
      </c>
      <c r="G694" s="2" t="s">
        <v>252</v>
      </c>
      <c r="H694" s="2">
        <v>2</v>
      </c>
      <c r="I694" s="2" t="s">
        <v>704</v>
      </c>
      <c r="J694" s="2" t="s">
        <v>194</v>
      </c>
      <c r="L694" s="2" t="s">
        <v>254</v>
      </c>
      <c r="M694" s="2" t="s">
        <v>328</v>
      </c>
      <c r="N694" s="2" t="s">
        <v>254</v>
      </c>
      <c r="P694" s="2" t="s">
        <v>257</v>
      </c>
      <c r="Q694" s="2" t="s">
        <v>258</v>
      </c>
      <c r="R694" s="2" t="s">
        <v>259</v>
      </c>
      <c r="S694" s="2" t="s">
        <v>260</v>
      </c>
      <c r="X694" s="2" t="s">
        <v>268</v>
      </c>
      <c r="Y694" s="2" t="s">
        <v>286</v>
      </c>
      <c r="Z694" s="2" t="s">
        <v>270</v>
      </c>
      <c r="AA694" s="2" t="s">
        <v>338</v>
      </c>
      <c r="AB694" s="2">
        <v>1</v>
      </c>
      <c r="AO694" s="2" t="s">
        <v>335</v>
      </c>
      <c r="AP694" s="2">
        <v>20</v>
      </c>
    </row>
    <row r="695" spans="1:42">
      <c r="A695" s="2">
        <v>798</v>
      </c>
      <c r="C695" s="2" t="s">
        <v>2</v>
      </c>
      <c r="D695" s="2">
        <v>22</v>
      </c>
      <c r="E695" s="2" t="s">
        <v>266</v>
      </c>
      <c r="F695" s="2" t="s">
        <v>283</v>
      </c>
      <c r="G695" s="2" t="s">
        <v>277</v>
      </c>
      <c r="I695" s="2">
        <v>20260160</v>
      </c>
      <c r="J695" s="2" t="s">
        <v>188</v>
      </c>
      <c r="K695" s="2" t="s">
        <v>160</v>
      </c>
      <c r="L695" s="2" t="s">
        <v>254</v>
      </c>
      <c r="M695" s="2" t="s">
        <v>255</v>
      </c>
      <c r="N695" s="2" t="s">
        <v>300</v>
      </c>
      <c r="P695" s="2" t="s">
        <v>257</v>
      </c>
      <c r="R695" s="2" t="s">
        <v>259</v>
      </c>
      <c r="S695" s="2" t="s">
        <v>260</v>
      </c>
      <c r="X695" s="2" t="s">
        <v>261</v>
      </c>
      <c r="Y695" s="2" t="s">
        <v>269</v>
      </c>
      <c r="Z695" s="2" t="s">
        <v>302</v>
      </c>
      <c r="AA695" s="2" t="s">
        <v>262</v>
      </c>
      <c r="AF695" s="2">
        <v>1</v>
      </c>
      <c r="AG695" s="2">
        <v>1</v>
      </c>
      <c r="AO695" s="2" t="s">
        <v>282</v>
      </c>
      <c r="AP695" s="2">
        <v>20</v>
      </c>
    </row>
    <row r="696" spans="1:42">
      <c r="A696" s="2">
        <v>799</v>
      </c>
      <c r="C696" s="2" t="s">
        <v>2</v>
      </c>
      <c r="D696" s="2">
        <v>19</v>
      </c>
      <c r="E696" s="2" t="s">
        <v>266</v>
      </c>
      <c r="F696" s="2" t="s">
        <v>295</v>
      </c>
      <c r="G696" s="2" t="s">
        <v>252</v>
      </c>
      <c r="H696" s="2">
        <v>1</v>
      </c>
      <c r="I696" s="2">
        <v>22421000</v>
      </c>
      <c r="J696" s="2" t="s">
        <v>188</v>
      </c>
      <c r="K696" s="2" t="s">
        <v>103</v>
      </c>
      <c r="L696" s="2" t="s">
        <v>254</v>
      </c>
      <c r="M696" s="2" t="s">
        <v>303</v>
      </c>
      <c r="N696" s="2" t="s">
        <v>307</v>
      </c>
      <c r="P696" s="2" t="s">
        <v>257</v>
      </c>
      <c r="S696" s="2" t="s">
        <v>260</v>
      </c>
      <c r="X696" s="2" t="s">
        <v>261</v>
      </c>
      <c r="Y696" s="2" t="s">
        <v>281</v>
      </c>
      <c r="Z696" s="2" t="s">
        <v>302</v>
      </c>
      <c r="AA696" s="2" t="s">
        <v>274</v>
      </c>
      <c r="AG696" s="2">
        <v>1</v>
      </c>
      <c r="AO696" s="2" t="s">
        <v>318</v>
      </c>
      <c r="AP696" s="2">
        <v>20</v>
      </c>
    </row>
    <row r="697" spans="1:42">
      <c r="A697" s="2">
        <v>800</v>
      </c>
      <c r="B697" s="2">
        <v>22050</v>
      </c>
      <c r="C697" s="2" t="s">
        <v>12</v>
      </c>
      <c r="D697" s="2">
        <v>55</v>
      </c>
      <c r="E697" s="2" t="s">
        <v>250</v>
      </c>
      <c r="F697" s="2" t="s">
        <v>273</v>
      </c>
      <c r="G697" s="2" t="s">
        <v>252</v>
      </c>
      <c r="H697" s="2">
        <v>3</v>
      </c>
      <c r="I697" s="2" t="s">
        <v>705</v>
      </c>
      <c r="J697" s="2" t="s">
        <v>188</v>
      </c>
      <c r="K697" s="2" t="s">
        <v>93</v>
      </c>
      <c r="L697" s="2" t="s">
        <v>254</v>
      </c>
      <c r="M697" s="2" t="s">
        <v>303</v>
      </c>
      <c r="N697" s="2" t="s">
        <v>254</v>
      </c>
      <c r="V697" s="2" t="s">
        <v>388</v>
      </c>
      <c r="X697" s="2" t="s">
        <v>275</v>
      </c>
      <c r="Y697" s="2" t="s">
        <v>304</v>
      </c>
      <c r="Z697" s="2" t="s">
        <v>302</v>
      </c>
      <c r="AA697" s="2" t="s">
        <v>269</v>
      </c>
      <c r="AB697" s="2">
        <v>1</v>
      </c>
      <c r="AJ697" s="2">
        <v>1</v>
      </c>
      <c r="AO697" s="2" t="s">
        <v>310</v>
      </c>
      <c r="AP697" s="2">
        <v>10</v>
      </c>
    </row>
    <row r="698" spans="1:42">
      <c r="A698" s="2">
        <v>801</v>
      </c>
      <c r="B698" s="2">
        <v>24465</v>
      </c>
      <c r="C698" s="2" t="s">
        <v>2</v>
      </c>
      <c r="D698" s="2">
        <v>24</v>
      </c>
      <c r="E698" s="2" t="s">
        <v>250</v>
      </c>
      <c r="F698" s="2" t="s">
        <v>295</v>
      </c>
      <c r="G698" s="2" t="s">
        <v>252</v>
      </c>
      <c r="H698" s="2">
        <v>0</v>
      </c>
      <c r="I698" s="2" t="s">
        <v>706</v>
      </c>
      <c r="J698" s="2" t="s">
        <v>179</v>
      </c>
      <c r="L698" s="2" t="s">
        <v>254</v>
      </c>
      <c r="M698" s="2" t="s">
        <v>328</v>
      </c>
      <c r="N698" s="2" t="s">
        <v>254</v>
      </c>
      <c r="O698" s="2" t="s">
        <v>256</v>
      </c>
      <c r="Q698" s="2" t="s">
        <v>258</v>
      </c>
      <c r="X698" s="2" t="s">
        <v>313</v>
      </c>
      <c r="Y698" s="2" t="s">
        <v>264</v>
      </c>
      <c r="Z698" s="2" t="s">
        <v>302</v>
      </c>
      <c r="AA698" s="2" t="s">
        <v>286</v>
      </c>
      <c r="AF698" s="2">
        <v>1</v>
      </c>
      <c r="AG698" s="2">
        <v>1</v>
      </c>
      <c r="AJ698" s="2">
        <v>1</v>
      </c>
      <c r="AO698" s="2" t="s">
        <v>294</v>
      </c>
      <c r="AP698" s="2">
        <v>15</v>
      </c>
    </row>
    <row r="699" spans="1:42">
      <c r="A699" s="2">
        <v>802</v>
      </c>
      <c r="C699" s="2" t="s">
        <v>2</v>
      </c>
      <c r="D699" s="2">
        <v>21</v>
      </c>
      <c r="E699" s="2" t="s">
        <v>266</v>
      </c>
      <c r="F699" s="2" t="s">
        <v>332</v>
      </c>
      <c r="G699" s="2" t="s">
        <v>277</v>
      </c>
      <c r="I699" s="2">
        <v>24360066</v>
      </c>
      <c r="J699" s="2" t="s">
        <v>178</v>
      </c>
      <c r="L699" s="2" t="s">
        <v>254</v>
      </c>
      <c r="M699" s="2" t="s">
        <v>255</v>
      </c>
      <c r="N699" s="2" t="s">
        <v>254</v>
      </c>
      <c r="O699" s="2" t="s">
        <v>256</v>
      </c>
      <c r="P699" s="2" t="s">
        <v>257</v>
      </c>
      <c r="Q699" s="2" t="s">
        <v>258</v>
      </c>
      <c r="R699" s="2" t="s">
        <v>259</v>
      </c>
      <c r="S699" s="2" t="s">
        <v>260</v>
      </c>
      <c r="X699" s="2" t="s">
        <v>261</v>
      </c>
      <c r="Y699" s="2" t="s">
        <v>286</v>
      </c>
      <c r="Z699" s="2" t="s">
        <v>309</v>
      </c>
      <c r="AA699" s="2" t="s">
        <v>297</v>
      </c>
      <c r="AF699" s="2">
        <v>1</v>
      </c>
      <c r="AO699" s="2" t="s">
        <v>271</v>
      </c>
      <c r="AP699" s="2">
        <v>15</v>
      </c>
    </row>
    <row r="700" spans="1:42">
      <c r="A700" s="2">
        <v>803</v>
      </c>
      <c r="C700" s="2" t="s">
        <v>2</v>
      </c>
      <c r="D700" s="2" t="s">
        <v>707</v>
      </c>
      <c r="E700" s="2" t="s">
        <v>250</v>
      </c>
      <c r="F700" s="2" t="s">
        <v>283</v>
      </c>
      <c r="G700" s="2" t="s">
        <v>277</v>
      </c>
      <c r="I700" s="2" t="s">
        <v>708</v>
      </c>
      <c r="J700" s="2" t="s">
        <v>188</v>
      </c>
      <c r="K700" s="2" t="s">
        <v>58</v>
      </c>
      <c r="L700" s="2" t="s">
        <v>300</v>
      </c>
      <c r="M700" s="2" t="s">
        <v>328</v>
      </c>
      <c r="N700" s="2" t="s">
        <v>254</v>
      </c>
      <c r="O700" s="2" t="s">
        <v>256</v>
      </c>
      <c r="P700" s="2" t="s">
        <v>257</v>
      </c>
      <c r="Q700" s="2" t="s">
        <v>258</v>
      </c>
      <c r="R700" s="2" t="s">
        <v>259</v>
      </c>
      <c r="S700" s="2" t="s">
        <v>260</v>
      </c>
      <c r="T700" s="2" t="s">
        <v>320</v>
      </c>
      <c r="U700" s="2" t="s">
        <v>387</v>
      </c>
      <c r="X700" s="2" t="s">
        <v>313</v>
      </c>
      <c r="Y700" s="2" t="s">
        <v>304</v>
      </c>
      <c r="Z700" s="2" t="s">
        <v>321</v>
      </c>
      <c r="AA700" s="2" t="s">
        <v>350</v>
      </c>
      <c r="AB700" s="2">
        <v>1</v>
      </c>
      <c r="AO700" s="2" t="s">
        <v>276</v>
      </c>
      <c r="AP700" s="2" t="s">
        <v>290</v>
      </c>
    </row>
    <row r="701" spans="1:42">
      <c r="A701" s="2">
        <v>804</v>
      </c>
      <c r="C701" s="2" t="s">
        <v>2</v>
      </c>
      <c r="D701" s="2">
        <v>21</v>
      </c>
      <c r="E701" s="2" t="s">
        <v>250</v>
      </c>
      <c r="F701" s="2" t="s">
        <v>336</v>
      </c>
      <c r="G701" s="2" t="s">
        <v>252</v>
      </c>
      <c r="H701" s="2">
        <v>2</v>
      </c>
      <c r="I701" s="2" t="s">
        <v>709</v>
      </c>
      <c r="J701" s="2" t="s">
        <v>188</v>
      </c>
      <c r="K701" s="2" t="s">
        <v>112</v>
      </c>
      <c r="L701" s="2" t="s">
        <v>254</v>
      </c>
      <c r="M701" s="2" t="s">
        <v>328</v>
      </c>
      <c r="N701" s="2" t="s">
        <v>254</v>
      </c>
      <c r="O701" s="2" t="s">
        <v>256</v>
      </c>
      <c r="P701" s="2" t="s">
        <v>257</v>
      </c>
      <c r="Q701" s="2" t="s">
        <v>258</v>
      </c>
      <c r="R701" s="2" t="s">
        <v>259</v>
      </c>
      <c r="S701" s="2" t="s">
        <v>260</v>
      </c>
      <c r="X701" s="2" t="s">
        <v>268</v>
      </c>
      <c r="Y701" s="2" t="s">
        <v>269</v>
      </c>
      <c r="Z701" s="2" t="s">
        <v>263</v>
      </c>
      <c r="AA701" s="2" t="s">
        <v>297</v>
      </c>
      <c r="AC701" s="2">
        <v>1</v>
      </c>
      <c r="AG701" s="2">
        <v>1</v>
      </c>
      <c r="AH701" s="2">
        <v>1</v>
      </c>
      <c r="AN701" s="2">
        <v>1</v>
      </c>
      <c r="AO701" s="2" t="s">
        <v>265</v>
      </c>
      <c r="AP701" s="2">
        <v>20</v>
      </c>
    </row>
    <row r="702" spans="1:42">
      <c r="A702" s="2">
        <v>806</v>
      </c>
      <c r="C702" s="2" t="s">
        <v>2</v>
      </c>
      <c r="D702" s="2">
        <v>22</v>
      </c>
      <c r="E702" s="2" t="s">
        <v>250</v>
      </c>
      <c r="F702" s="2" t="s">
        <v>267</v>
      </c>
      <c r="G702" s="2" t="s">
        <v>252</v>
      </c>
      <c r="H702" s="2">
        <v>0</v>
      </c>
      <c r="I702" s="2">
        <v>22210085</v>
      </c>
      <c r="J702" s="2" t="s">
        <v>188</v>
      </c>
      <c r="K702" s="2" t="s">
        <v>89</v>
      </c>
      <c r="L702" s="2" t="s">
        <v>254</v>
      </c>
      <c r="M702" s="2" t="s">
        <v>328</v>
      </c>
      <c r="N702" s="2" t="s">
        <v>254</v>
      </c>
      <c r="O702" s="2" t="s">
        <v>256</v>
      </c>
      <c r="P702" s="2" t="s">
        <v>257</v>
      </c>
      <c r="Q702" s="2" t="s">
        <v>258</v>
      </c>
      <c r="R702" s="2" t="s">
        <v>259</v>
      </c>
      <c r="X702" s="2" t="s">
        <v>268</v>
      </c>
      <c r="Y702" s="2" t="s">
        <v>304</v>
      </c>
      <c r="Z702" s="2" t="s">
        <v>316</v>
      </c>
      <c r="AA702" s="2" t="s">
        <v>293</v>
      </c>
      <c r="AC702" s="2">
        <v>1</v>
      </c>
      <c r="AF702" s="2">
        <v>1</v>
      </c>
      <c r="AM702" s="2">
        <v>1</v>
      </c>
      <c r="AO702" s="2" t="s">
        <v>265</v>
      </c>
      <c r="AP702" s="2">
        <v>10</v>
      </c>
    </row>
    <row r="703" spans="1:42">
      <c r="A703" s="2">
        <v>807</v>
      </c>
      <c r="C703" s="2" t="s">
        <v>2</v>
      </c>
      <c r="D703" s="2">
        <v>33</v>
      </c>
      <c r="E703" s="2" t="s">
        <v>266</v>
      </c>
      <c r="F703" s="2" t="s">
        <v>279</v>
      </c>
      <c r="G703" s="2" t="s">
        <v>252</v>
      </c>
      <c r="H703" s="2">
        <v>1</v>
      </c>
      <c r="I703" s="2" t="s">
        <v>710</v>
      </c>
      <c r="J703" s="2" t="s">
        <v>188</v>
      </c>
      <c r="K703" s="2" t="s">
        <v>142</v>
      </c>
      <c r="L703" s="2" t="s">
        <v>254</v>
      </c>
      <c r="M703" s="2" t="s">
        <v>255</v>
      </c>
      <c r="N703" s="2" t="s">
        <v>300</v>
      </c>
      <c r="O703" s="2" t="s">
        <v>256</v>
      </c>
      <c r="P703" s="2" t="s">
        <v>257</v>
      </c>
      <c r="Q703" s="2" t="s">
        <v>258</v>
      </c>
      <c r="R703" s="2" t="s">
        <v>259</v>
      </c>
      <c r="S703" s="2" t="s">
        <v>260</v>
      </c>
      <c r="X703" s="2" t="s">
        <v>275</v>
      </c>
      <c r="Y703" s="2" t="s">
        <v>262</v>
      </c>
      <c r="Z703" s="2" t="s">
        <v>302</v>
      </c>
      <c r="AA703" s="2" t="s">
        <v>280</v>
      </c>
      <c r="AB703" s="2">
        <v>1</v>
      </c>
      <c r="AC703" s="2">
        <v>1</v>
      </c>
      <c r="AH703" s="2">
        <v>1</v>
      </c>
      <c r="AI703" s="2">
        <v>1</v>
      </c>
      <c r="AO703" s="2" t="s">
        <v>271</v>
      </c>
      <c r="AP703" s="2">
        <v>10</v>
      </c>
    </row>
    <row r="704" spans="1:42">
      <c r="A704" s="2">
        <v>808</v>
      </c>
      <c r="C704" s="2" t="s">
        <v>2</v>
      </c>
      <c r="D704" s="2">
        <v>23</v>
      </c>
      <c r="E704" s="2" t="s">
        <v>266</v>
      </c>
      <c r="F704" s="2" t="s">
        <v>267</v>
      </c>
      <c r="G704" s="2" t="s">
        <v>252</v>
      </c>
      <c r="H704" s="2">
        <v>2</v>
      </c>
      <c r="I704" s="2">
        <v>24355220</v>
      </c>
      <c r="J704" s="2" t="s">
        <v>178</v>
      </c>
      <c r="L704" s="2" t="s">
        <v>254</v>
      </c>
      <c r="M704" s="2" t="s">
        <v>255</v>
      </c>
      <c r="N704" s="2" t="s">
        <v>300</v>
      </c>
      <c r="O704" s="2" t="s">
        <v>256</v>
      </c>
      <c r="P704" s="2" t="s">
        <v>257</v>
      </c>
      <c r="Q704" s="2" t="s">
        <v>258</v>
      </c>
      <c r="R704" s="2" t="s">
        <v>259</v>
      </c>
      <c r="S704" s="2" t="s">
        <v>260</v>
      </c>
      <c r="X704" s="2" t="s">
        <v>275</v>
      </c>
      <c r="Y704" s="2" t="s">
        <v>376</v>
      </c>
      <c r="Z704" s="2" t="s">
        <v>302</v>
      </c>
      <c r="AA704" s="2" t="s">
        <v>351</v>
      </c>
      <c r="AC704" s="2">
        <v>1</v>
      </c>
      <c r="AG704" s="2">
        <v>1</v>
      </c>
      <c r="AO704" s="2" t="s">
        <v>276</v>
      </c>
      <c r="AP704" s="2">
        <v>25</v>
      </c>
    </row>
    <row r="705" spans="1:42">
      <c r="A705" s="2">
        <v>809</v>
      </c>
      <c r="C705" s="2" t="s">
        <v>2</v>
      </c>
      <c r="D705" s="2">
        <v>23</v>
      </c>
      <c r="E705" s="2" t="s">
        <v>266</v>
      </c>
      <c r="F705" s="2" t="s">
        <v>295</v>
      </c>
      <c r="G705" s="2" t="s">
        <v>252</v>
      </c>
      <c r="H705" s="2">
        <v>2</v>
      </c>
      <c r="I705" s="2" t="s">
        <v>711</v>
      </c>
      <c r="J705" s="2" t="s">
        <v>188</v>
      </c>
      <c r="K705" s="2" t="s">
        <v>152</v>
      </c>
      <c r="L705" s="2" t="s">
        <v>254</v>
      </c>
      <c r="M705" s="2" t="s">
        <v>19</v>
      </c>
      <c r="N705" s="2" t="s">
        <v>254</v>
      </c>
      <c r="W705" s="2" t="s">
        <v>359</v>
      </c>
      <c r="X705" s="2" t="s">
        <v>301</v>
      </c>
      <c r="Y705" s="2" t="s">
        <v>262</v>
      </c>
      <c r="Z705" s="2" t="s">
        <v>316</v>
      </c>
      <c r="AA705" s="2" t="s">
        <v>304</v>
      </c>
      <c r="AG705" s="2">
        <v>1</v>
      </c>
      <c r="AO705" s="2" t="s">
        <v>265</v>
      </c>
      <c r="AP705" s="2">
        <v>20</v>
      </c>
    </row>
    <row r="706" spans="1:42">
      <c r="A706" s="2">
        <v>811</v>
      </c>
      <c r="C706" s="2" t="s">
        <v>2</v>
      </c>
      <c r="D706" s="2">
        <v>20</v>
      </c>
      <c r="E706" s="2" t="s">
        <v>266</v>
      </c>
      <c r="F706" s="2" t="s">
        <v>379</v>
      </c>
      <c r="G706" s="2" t="s">
        <v>252</v>
      </c>
      <c r="H706" s="2">
        <v>2</v>
      </c>
      <c r="I706" s="2">
        <v>24240290</v>
      </c>
      <c r="J706" s="2" t="s">
        <v>178</v>
      </c>
      <c r="L706" s="2" t="s">
        <v>254</v>
      </c>
      <c r="M706" s="2" t="s">
        <v>255</v>
      </c>
      <c r="N706" s="2" t="s">
        <v>254</v>
      </c>
      <c r="O706" s="2" t="s">
        <v>256</v>
      </c>
      <c r="P706" s="2" t="s">
        <v>257</v>
      </c>
      <c r="Q706" s="2" t="s">
        <v>258</v>
      </c>
      <c r="R706" s="2" t="s">
        <v>259</v>
      </c>
      <c r="S706" s="2" t="s">
        <v>260</v>
      </c>
      <c r="X706" s="2" t="s">
        <v>261</v>
      </c>
      <c r="Y706" s="2" t="s">
        <v>264</v>
      </c>
      <c r="Z706" s="2" t="s">
        <v>270</v>
      </c>
      <c r="AA706" s="2" t="s">
        <v>351</v>
      </c>
      <c r="AF706" s="2">
        <v>1</v>
      </c>
      <c r="AG706" s="2">
        <v>1</v>
      </c>
      <c r="AO706" s="2" t="s">
        <v>294</v>
      </c>
      <c r="AP706" s="2">
        <v>20</v>
      </c>
    </row>
    <row r="707" spans="1:42">
      <c r="A707" s="2">
        <v>812</v>
      </c>
      <c r="C707" s="2" t="s">
        <v>2</v>
      </c>
      <c r="D707" s="2">
        <v>21</v>
      </c>
      <c r="E707" s="2" t="s">
        <v>250</v>
      </c>
      <c r="F707" s="2" t="s">
        <v>267</v>
      </c>
      <c r="G707" s="2" t="s">
        <v>277</v>
      </c>
      <c r="I707" s="2" t="s">
        <v>712</v>
      </c>
      <c r="J707" s="2" t="s">
        <v>188</v>
      </c>
      <c r="K707" s="2" t="s">
        <v>117</v>
      </c>
      <c r="L707" s="2" t="s">
        <v>254</v>
      </c>
      <c r="M707" s="2" t="s">
        <v>312</v>
      </c>
      <c r="N707" s="2" t="s">
        <v>254</v>
      </c>
      <c r="O707" s="2" t="s">
        <v>256</v>
      </c>
      <c r="P707" s="2" t="s">
        <v>257</v>
      </c>
      <c r="Q707" s="2" t="s">
        <v>258</v>
      </c>
      <c r="R707" s="2" t="s">
        <v>259</v>
      </c>
      <c r="S707" s="2" t="s">
        <v>260</v>
      </c>
      <c r="X707" s="2" t="s">
        <v>275</v>
      </c>
      <c r="Y707" s="2" t="s">
        <v>280</v>
      </c>
      <c r="Z707" s="2" t="s">
        <v>316</v>
      </c>
      <c r="AA707" s="2" t="s">
        <v>280</v>
      </c>
      <c r="AF707" s="2">
        <v>1</v>
      </c>
      <c r="AI707" s="2">
        <v>1</v>
      </c>
      <c r="AN707" s="2">
        <v>1</v>
      </c>
      <c r="AO707" s="2" t="s">
        <v>265</v>
      </c>
      <c r="AP707" s="2">
        <v>35</v>
      </c>
    </row>
    <row r="708" spans="1:42">
      <c r="A708" s="2">
        <v>813</v>
      </c>
      <c r="C708" s="2" t="s">
        <v>2</v>
      </c>
      <c r="D708" s="2">
        <v>23</v>
      </c>
      <c r="E708" s="2" t="s">
        <v>266</v>
      </c>
      <c r="F708" s="2" t="s">
        <v>283</v>
      </c>
      <c r="G708" s="2" t="s">
        <v>277</v>
      </c>
      <c r="I708" s="2">
        <v>26520500</v>
      </c>
      <c r="J708" s="2" t="s">
        <v>191</v>
      </c>
      <c r="L708" s="2" t="s">
        <v>254</v>
      </c>
      <c r="M708" s="2" t="s">
        <v>303</v>
      </c>
      <c r="N708" s="2" t="s">
        <v>254</v>
      </c>
      <c r="O708" s="2" t="s">
        <v>256</v>
      </c>
      <c r="P708" s="2" t="s">
        <v>257</v>
      </c>
      <c r="Q708" s="2" t="s">
        <v>258</v>
      </c>
      <c r="R708" s="2" t="s">
        <v>259</v>
      </c>
      <c r="S708" s="2" t="s">
        <v>260</v>
      </c>
      <c r="X708" s="2" t="s">
        <v>275</v>
      </c>
      <c r="Y708" s="2" t="s">
        <v>274</v>
      </c>
      <c r="Z708" s="2" t="s">
        <v>298</v>
      </c>
      <c r="AA708" s="2" t="s">
        <v>286</v>
      </c>
      <c r="AF708" s="2">
        <v>1</v>
      </c>
      <c r="AI708" s="2">
        <v>1</v>
      </c>
      <c r="AK708" s="2">
        <v>1</v>
      </c>
      <c r="AO708" s="2" t="s">
        <v>323</v>
      </c>
      <c r="AP708" s="2" t="s">
        <v>290</v>
      </c>
    </row>
    <row r="709" spans="1:42">
      <c r="A709" s="2">
        <v>815</v>
      </c>
      <c r="B709" s="2">
        <v>21941</v>
      </c>
      <c r="C709" s="2" t="s">
        <v>2</v>
      </c>
      <c r="D709" s="2">
        <v>28</v>
      </c>
      <c r="E709" s="2" t="s">
        <v>266</v>
      </c>
      <c r="F709" s="2" t="s">
        <v>308</v>
      </c>
      <c r="G709" s="2" t="s">
        <v>277</v>
      </c>
      <c r="I709" s="2">
        <v>21941672</v>
      </c>
      <c r="J709" s="2" t="s">
        <v>188</v>
      </c>
      <c r="K709" s="2" t="s">
        <v>92</v>
      </c>
      <c r="L709" s="2" t="s">
        <v>254</v>
      </c>
      <c r="M709" s="2" t="s">
        <v>312</v>
      </c>
      <c r="N709" s="2" t="s">
        <v>254</v>
      </c>
      <c r="O709" s="2" t="s">
        <v>256</v>
      </c>
      <c r="P709" s="2" t="s">
        <v>257</v>
      </c>
      <c r="Q709" s="2" t="s">
        <v>258</v>
      </c>
      <c r="S709" s="2" t="s">
        <v>260</v>
      </c>
      <c r="X709" s="2" t="s">
        <v>275</v>
      </c>
      <c r="Y709" s="2" t="s">
        <v>304</v>
      </c>
      <c r="Z709" s="2" t="s">
        <v>268</v>
      </c>
      <c r="AA709" s="2" t="s">
        <v>304</v>
      </c>
      <c r="AF709" s="2">
        <v>1</v>
      </c>
      <c r="AG709" s="2">
        <v>1</v>
      </c>
      <c r="AH709" s="2">
        <v>1</v>
      </c>
      <c r="AO709" s="2" t="s">
        <v>318</v>
      </c>
      <c r="AP709" s="2">
        <v>15</v>
      </c>
    </row>
    <row r="710" spans="1:42">
      <c r="A710" s="2">
        <v>816</v>
      </c>
      <c r="C710" s="2" t="s">
        <v>2</v>
      </c>
      <c r="D710" s="2">
        <v>25</v>
      </c>
      <c r="E710" s="2" t="s">
        <v>266</v>
      </c>
      <c r="F710" s="2" t="s">
        <v>308</v>
      </c>
      <c r="G710" s="2" t="s">
        <v>277</v>
      </c>
      <c r="I710" s="2">
        <v>21341380</v>
      </c>
      <c r="J710" s="2" t="s">
        <v>188</v>
      </c>
      <c r="K710" s="2" t="s">
        <v>70</v>
      </c>
      <c r="L710" s="2" t="s">
        <v>254</v>
      </c>
      <c r="M710" s="2" t="s">
        <v>255</v>
      </c>
      <c r="N710" s="2" t="s">
        <v>254</v>
      </c>
      <c r="O710" s="2" t="s">
        <v>256</v>
      </c>
      <c r="P710" s="2" t="s">
        <v>257</v>
      </c>
      <c r="Q710" s="2" t="s">
        <v>258</v>
      </c>
      <c r="R710" s="2" t="s">
        <v>259</v>
      </c>
      <c r="S710" s="2" t="s">
        <v>260</v>
      </c>
      <c r="X710" s="2" t="s">
        <v>309</v>
      </c>
      <c r="Y710" s="2" t="s">
        <v>280</v>
      </c>
      <c r="Z710" s="2" t="s">
        <v>321</v>
      </c>
      <c r="AA710" s="2" t="s">
        <v>280</v>
      </c>
      <c r="AF710" s="2">
        <v>1</v>
      </c>
      <c r="AH710" s="2">
        <v>1</v>
      </c>
      <c r="AI710" s="2">
        <v>1</v>
      </c>
      <c r="AO710" s="2" t="s">
        <v>265</v>
      </c>
      <c r="AP710" s="2">
        <v>10</v>
      </c>
    </row>
    <row r="711" spans="1:42">
      <c r="A711" s="2">
        <v>817</v>
      </c>
      <c r="C711" s="2" t="s">
        <v>2</v>
      </c>
      <c r="D711" s="2">
        <v>20</v>
      </c>
      <c r="E711" s="2" t="s">
        <v>250</v>
      </c>
      <c r="F711" s="2" t="s">
        <v>308</v>
      </c>
      <c r="G711" s="2" t="s">
        <v>277</v>
      </c>
      <c r="I711" s="2">
        <v>21931300</v>
      </c>
      <c r="J711" s="2" t="s">
        <v>188</v>
      </c>
      <c r="K711" s="2" t="s">
        <v>110</v>
      </c>
      <c r="L711" s="2" t="s">
        <v>254</v>
      </c>
      <c r="M711" s="2" t="s">
        <v>312</v>
      </c>
      <c r="N711" s="2" t="s">
        <v>254</v>
      </c>
      <c r="O711" s="2" t="s">
        <v>256</v>
      </c>
      <c r="P711" s="2" t="s">
        <v>257</v>
      </c>
      <c r="Q711" s="2" t="s">
        <v>258</v>
      </c>
      <c r="R711" s="2" t="s">
        <v>259</v>
      </c>
      <c r="S711" s="2" t="s">
        <v>260</v>
      </c>
      <c r="X711" s="2" t="s">
        <v>275</v>
      </c>
      <c r="Y711" s="2" t="s">
        <v>293</v>
      </c>
      <c r="Z711" s="2" t="s">
        <v>316</v>
      </c>
      <c r="AA711" s="2" t="s">
        <v>269</v>
      </c>
      <c r="AG711" s="2">
        <v>1</v>
      </c>
      <c r="AO711" s="2" t="s">
        <v>374</v>
      </c>
      <c r="AP711" s="2">
        <v>25</v>
      </c>
    </row>
    <row r="712" spans="1:42">
      <c r="A712" s="2">
        <v>818</v>
      </c>
      <c r="C712" s="2" t="s">
        <v>2</v>
      </c>
      <c r="D712" s="2">
        <v>21</v>
      </c>
      <c r="E712" s="2" t="s">
        <v>250</v>
      </c>
      <c r="F712" s="2" t="s">
        <v>279</v>
      </c>
      <c r="G712" s="2" t="s">
        <v>277</v>
      </c>
      <c r="I712" s="2" t="s">
        <v>713</v>
      </c>
      <c r="J712" s="2" t="s">
        <v>188</v>
      </c>
      <c r="K712" s="2" t="s">
        <v>64</v>
      </c>
      <c r="L712" s="2" t="s">
        <v>254</v>
      </c>
      <c r="M712" s="2" t="s">
        <v>312</v>
      </c>
      <c r="N712" s="2" t="s">
        <v>254</v>
      </c>
      <c r="O712" s="2" t="s">
        <v>256</v>
      </c>
      <c r="P712" s="2" t="s">
        <v>257</v>
      </c>
      <c r="Q712" s="2" t="s">
        <v>258</v>
      </c>
      <c r="R712" s="2" t="s">
        <v>259</v>
      </c>
      <c r="S712" s="2" t="s">
        <v>260</v>
      </c>
      <c r="X712" s="2" t="s">
        <v>268</v>
      </c>
      <c r="Y712" s="2" t="s">
        <v>293</v>
      </c>
      <c r="Z712" s="2" t="s">
        <v>263</v>
      </c>
      <c r="AA712" s="2" t="s">
        <v>297</v>
      </c>
      <c r="AF712" s="2">
        <v>1</v>
      </c>
      <c r="AO712" s="2" t="s">
        <v>265</v>
      </c>
      <c r="AP712" s="2">
        <v>40</v>
      </c>
    </row>
    <row r="713" spans="1:42">
      <c r="A713" s="2">
        <v>819</v>
      </c>
      <c r="C713" s="2" t="s">
        <v>8</v>
      </c>
      <c r="D713" s="2">
        <v>28</v>
      </c>
      <c r="E713" s="2" t="s">
        <v>250</v>
      </c>
      <c r="F713" s="2" t="s">
        <v>267</v>
      </c>
      <c r="G713" s="2" t="s">
        <v>252</v>
      </c>
      <c r="H713" s="2">
        <v>1</v>
      </c>
      <c r="I713" s="2" t="s">
        <v>714</v>
      </c>
      <c r="J713" s="2" t="s">
        <v>188</v>
      </c>
      <c r="K713" s="2" t="s">
        <v>169</v>
      </c>
      <c r="L713" s="2" t="s">
        <v>254</v>
      </c>
      <c r="M713" s="2" t="s">
        <v>303</v>
      </c>
      <c r="N713" s="2" t="s">
        <v>254</v>
      </c>
      <c r="O713" s="2" t="s">
        <v>256</v>
      </c>
      <c r="P713" s="2" t="s">
        <v>257</v>
      </c>
      <c r="Q713" s="2" t="s">
        <v>258</v>
      </c>
      <c r="R713" s="2" t="s">
        <v>259</v>
      </c>
      <c r="S713" s="2" t="s">
        <v>260</v>
      </c>
      <c r="X713" s="2" t="s">
        <v>261</v>
      </c>
      <c r="Y713" s="2" t="s">
        <v>304</v>
      </c>
      <c r="Z713" s="2" t="s">
        <v>263</v>
      </c>
      <c r="AA713" s="2" t="s">
        <v>304</v>
      </c>
      <c r="AI713" s="2">
        <v>1</v>
      </c>
      <c r="AO713" s="2" t="s">
        <v>265</v>
      </c>
      <c r="AP713" s="2">
        <v>45</v>
      </c>
    </row>
    <row r="714" spans="1:42">
      <c r="A714" s="2">
        <v>820</v>
      </c>
      <c r="B714" s="2">
        <v>21940</v>
      </c>
      <c r="C714" s="2" t="s">
        <v>2</v>
      </c>
      <c r="D714" s="2">
        <v>32</v>
      </c>
      <c r="E714" s="2" t="s">
        <v>250</v>
      </c>
      <c r="F714" s="2" t="s">
        <v>279</v>
      </c>
      <c r="G714" s="2" t="s">
        <v>252</v>
      </c>
      <c r="H714" s="2">
        <v>1</v>
      </c>
      <c r="I714" s="2">
        <v>21941485</v>
      </c>
      <c r="J714" s="2" t="s">
        <v>188</v>
      </c>
      <c r="K714" s="2" t="s">
        <v>92</v>
      </c>
      <c r="L714" s="2" t="s">
        <v>300</v>
      </c>
      <c r="M714" s="2" t="s">
        <v>255</v>
      </c>
      <c r="N714" s="2" t="s">
        <v>254</v>
      </c>
      <c r="S714" s="2" t="s">
        <v>260</v>
      </c>
      <c r="T714" s="2" t="s">
        <v>320</v>
      </c>
      <c r="X714" s="2" t="s">
        <v>302</v>
      </c>
      <c r="Y714" s="2" t="s">
        <v>269</v>
      </c>
      <c r="Z714" s="2" t="s">
        <v>263</v>
      </c>
      <c r="AA714" s="2" t="s">
        <v>281</v>
      </c>
      <c r="AB714" s="2">
        <v>1</v>
      </c>
      <c r="AG714" s="2">
        <v>1</v>
      </c>
      <c r="AH714" s="2">
        <v>1</v>
      </c>
      <c r="AO714" s="2" t="s">
        <v>271</v>
      </c>
      <c r="AP714" s="2">
        <v>20</v>
      </c>
    </row>
    <row r="715" spans="1:42">
      <c r="A715" s="2">
        <v>821</v>
      </c>
      <c r="B715" s="2">
        <v>27250</v>
      </c>
      <c r="C715" s="2" t="s">
        <v>2</v>
      </c>
      <c r="D715" s="2">
        <v>20</v>
      </c>
      <c r="E715" s="2" t="s">
        <v>266</v>
      </c>
      <c r="F715" s="2" t="s">
        <v>279</v>
      </c>
      <c r="G715" s="2" t="s">
        <v>277</v>
      </c>
      <c r="I715" s="2">
        <v>20911140</v>
      </c>
      <c r="J715" s="2" t="s">
        <v>188</v>
      </c>
      <c r="K715" s="2" t="s">
        <v>715</v>
      </c>
      <c r="L715" s="2" t="s">
        <v>254</v>
      </c>
      <c r="M715" s="2" t="s">
        <v>312</v>
      </c>
      <c r="N715" s="2" t="s">
        <v>254</v>
      </c>
      <c r="O715" s="2" t="s">
        <v>256</v>
      </c>
      <c r="P715" s="2" t="s">
        <v>257</v>
      </c>
      <c r="Q715" s="2" t="s">
        <v>258</v>
      </c>
      <c r="R715" s="2" t="s">
        <v>259</v>
      </c>
      <c r="S715" s="2" t="s">
        <v>260</v>
      </c>
      <c r="X715" s="2" t="s">
        <v>275</v>
      </c>
      <c r="Y715" s="2" t="s">
        <v>262</v>
      </c>
      <c r="Z715" s="2" t="s">
        <v>270</v>
      </c>
      <c r="AA715" s="2" t="s">
        <v>281</v>
      </c>
      <c r="AG715" s="2">
        <v>1</v>
      </c>
      <c r="AH715" s="2">
        <v>1</v>
      </c>
      <c r="AO715" s="2" t="s">
        <v>294</v>
      </c>
      <c r="AP715" s="2">
        <v>15</v>
      </c>
    </row>
    <row r="716" spans="1:42">
      <c r="A716" s="2">
        <v>822</v>
      </c>
      <c r="C716" s="2" t="s">
        <v>2</v>
      </c>
      <c r="D716" s="2">
        <v>22</v>
      </c>
      <c r="E716" s="2" t="s">
        <v>266</v>
      </c>
      <c r="F716" s="2" t="s">
        <v>295</v>
      </c>
      <c r="G716" s="2" t="s">
        <v>252</v>
      </c>
      <c r="H716" s="2">
        <v>0</v>
      </c>
      <c r="I716" s="2">
        <v>22250040</v>
      </c>
      <c r="J716" s="2" t="s">
        <v>188</v>
      </c>
      <c r="K716" s="2" t="s">
        <v>64</v>
      </c>
      <c r="L716" s="2" t="s">
        <v>254</v>
      </c>
      <c r="M716" s="2" t="s">
        <v>312</v>
      </c>
      <c r="N716" s="2" t="s">
        <v>254</v>
      </c>
      <c r="O716" s="2" t="s">
        <v>256</v>
      </c>
      <c r="P716" s="2" t="s">
        <v>257</v>
      </c>
      <c r="Q716" s="2" t="s">
        <v>258</v>
      </c>
      <c r="R716" s="2" t="s">
        <v>259</v>
      </c>
      <c r="S716" s="2" t="s">
        <v>260</v>
      </c>
      <c r="X716" s="2" t="s">
        <v>275</v>
      </c>
      <c r="Y716" s="2" t="s">
        <v>304</v>
      </c>
      <c r="Z716" s="2" t="s">
        <v>316</v>
      </c>
      <c r="AA716" s="2" t="s">
        <v>262</v>
      </c>
      <c r="AF716" s="2">
        <v>1</v>
      </c>
      <c r="AO716" s="2" t="s">
        <v>265</v>
      </c>
      <c r="AP716" s="2">
        <v>15</v>
      </c>
    </row>
    <row r="717" spans="1:42">
      <c r="A717" s="2">
        <v>824</v>
      </c>
      <c r="B717" s="2">
        <v>21051</v>
      </c>
      <c r="C717" s="2" t="s">
        <v>12</v>
      </c>
      <c r="D717" s="2">
        <v>51</v>
      </c>
      <c r="E717" s="2" t="s">
        <v>250</v>
      </c>
      <c r="F717" s="2" t="s">
        <v>415</v>
      </c>
      <c r="G717" s="2" t="s">
        <v>252</v>
      </c>
      <c r="H717" s="2" t="s">
        <v>364</v>
      </c>
      <c r="I717" s="2" t="s">
        <v>716</v>
      </c>
      <c r="J717" s="2" t="s">
        <v>188</v>
      </c>
      <c r="K717" s="2" t="s">
        <v>74</v>
      </c>
      <c r="L717" s="2" t="s">
        <v>254</v>
      </c>
      <c r="M717" s="2" t="s">
        <v>328</v>
      </c>
      <c r="N717" s="2" t="s">
        <v>254</v>
      </c>
      <c r="O717" s="2" t="s">
        <v>256</v>
      </c>
      <c r="P717" s="2" t="s">
        <v>257</v>
      </c>
      <c r="Q717" s="2" t="s">
        <v>258</v>
      </c>
      <c r="R717" s="2" t="s">
        <v>259</v>
      </c>
      <c r="S717" s="2" t="s">
        <v>260</v>
      </c>
      <c r="X717" s="2" t="s">
        <v>268</v>
      </c>
      <c r="Y717" s="2" t="s">
        <v>288</v>
      </c>
      <c r="Z717" s="2" t="s">
        <v>347</v>
      </c>
      <c r="AA717" s="2" t="s">
        <v>293</v>
      </c>
      <c r="AB717" s="2">
        <v>1</v>
      </c>
      <c r="AO717" s="2" t="s">
        <v>310</v>
      </c>
      <c r="AP717" s="2">
        <v>5</v>
      </c>
    </row>
    <row r="718" spans="1:42">
      <c r="A718" s="2">
        <v>825</v>
      </c>
      <c r="C718" s="2" t="s">
        <v>2</v>
      </c>
      <c r="D718" s="2">
        <v>26</v>
      </c>
      <c r="E718" s="2" t="s">
        <v>250</v>
      </c>
      <c r="F718" s="2" t="s">
        <v>322</v>
      </c>
      <c r="G718" s="2" t="s">
        <v>277</v>
      </c>
      <c r="I718" s="2" t="s">
        <v>717</v>
      </c>
      <c r="J718" s="2" t="s">
        <v>183</v>
      </c>
      <c r="L718" s="2" t="s">
        <v>254</v>
      </c>
      <c r="M718" s="2" t="s">
        <v>328</v>
      </c>
      <c r="N718" s="2" t="s">
        <v>254</v>
      </c>
      <c r="O718" s="2" t="s">
        <v>256</v>
      </c>
      <c r="P718" s="2" t="s">
        <v>257</v>
      </c>
      <c r="Q718" s="2" t="s">
        <v>258</v>
      </c>
      <c r="R718" s="2" t="s">
        <v>259</v>
      </c>
      <c r="S718" s="2" t="s">
        <v>260</v>
      </c>
      <c r="X718" s="2" t="s">
        <v>296</v>
      </c>
      <c r="Y718" s="2" t="s">
        <v>274</v>
      </c>
      <c r="Z718" s="2" t="s">
        <v>263</v>
      </c>
      <c r="AA718" s="2" t="s">
        <v>274</v>
      </c>
      <c r="AG718" s="2">
        <v>1</v>
      </c>
      <c r="AO718" s="2" t="s">
        <v>294</v>
      </c>
      <c r="AP718" s="2">
        <v>10</v>
      </c>
    </row>
    <row r="719" spans="1:42">
      <c r="A719" s="2">
        <v>826</v>
      </c>
      <c r="C719" s="2" t="s">
        <v>2</v>
      </c>
      <c r="D719" s="2">
        <v>22</v>
      </c>
      <c r="E719" s="2" t="s">
        <v>250</v>
      </c>
      <c r="F719" s="2" t="s">
        <v>283</v>
      </c>
      <c r="G719" s="2" t="s">
        <v>277</v>
      </c>
      <c r="I719" s="2">
        <v>20550220</v>
      </c>
      <c r="J719" s="2" t="s">
        <v>188</v>
      </c>
      <c r="K719" s="2" t="s">
        <v>170</v>
      </c>
      <c r="L719" s="2" t="s">
        <v>254</v>
      </c>
      <c r="M719" s="2" t="s">
        <v>328</v>
      </c>
      <c r="N719" s="2" t="s">
        <v>254</v>
      </c>
      <c r="O719" s="2" t="s">
        <v>256</v>
      </c>
      <c r="P719" s="2" t="s">
        <v>257</v>
      </c>
      <c r="Q719" s="2" t="s">
        <v>258</v>
      </c>
      <c r="R719" s="2" t="s">
        <v>259</v>
      </c>
      <c r="S719" s="2" t="s">
        <v>260</v>
      </c>
      <c r="X719" s="2" t="s">
        <v>296</v>
      </c>
      <c r="Y719" s="2" t="s">
        <v>280</v>
      </c>
      <c r="Z719" s="2" t="s">
        <v>263</v>
      </c>
      <c r="AA719" s="2" t="s">
        <v>280</v>
      </c>
      <c r="AG719" s="2">
        <v>1</v>
      </c>
      <c r="AO719" s="2" t="s">
        <v>265</v>
      </c>
      <c r="AP719" s="2">
        <v>10</v>
      </c>
    </row>
    <row r="720" spans="1:42">
      <c r="A720" s="2">
        <v>827</v>
      </c>
      <c r="C720" s="2" t="s">
        <v>2</v>
      </c>
      <c r="D720" s="2">
        <v>24</v>
      </c>
      <c r="E720" s="2" t="s">
        <v>266</v>
      </c>
      <c r="F720" s="2" t="s">
        <v>279</v>
      </c>
      <c r="G720" s="2" t="s">
        <v>277</v>
      </c>
      <c r="I720" s="2">
        <v>22020001</v>
      </c>
      <c r="J720" s="2" t="s">
        <v>188</v>
      </c>
      <c r="K720" s="2" t="s">
        <v>80</v>
      </c>
      <c r="L720" s="2" t="s">
        <v>254</v>
      </c>
      <c r="M720" s="2" t="s">
        <v>306</v>
      </c>
      <c r="N720" s="2" t="s">
        <v>254</v>
      </c>
      <c r="O720" s="2" t="s">
        <v>256</v>
      </c>
      <c r="P720" s="2" t="s">
        <v>257</v>
      </c>
      <c r="Q720" s="2" t="s">
        <v>258</v>
      </c>
      <c r="R720" s="2" t="s">
        <v>259</v>
      </c>
      <c r="S720" s="2" t="s">
        <v>260</v>
      </c>
      <c r="X720" s="2" t="s">
        <v>268</v>
      </c>
      <c r="Y720" s="2" t="s">
        <v>262</v>
      </c>
      <c r="Z720" s="2" t="s">
        <v>341</v>
      </c>
      <c r="AA720" s="2" t="s">
        <v>281</v>
      </c>
      <c r="AF720" s="2">
        <v>1</v>
      </c>
      <c r="AO720" s="2" t="s">
        <v>265</v>
      </c>
      <c r="AP720" s="2" t="s">
        <v>290</v>
      </c>
    </row>
    <row r="721" spans="1:42">
      <c r="A721" s="2">
        <v>828</v>
      </c>
      <c r="C721" s="2" t="s">
        <v>5</v>
      </c>
      <c r="D721" s="2">
        <v>29</v>
      </c>
      <c r="E721" s="2" t="s">
        <v>266</v>
      </c>
      <c r="F721" s="2" t="s">
        <v>283</v>
      </c>
      <c r="G721" s="2" t="s">
        <v>252</v>
      </c>
      <c r="H721" s="2">
        <v>1</v>
      </c>
      <c r="I721" s="2" t="s">
        <v>718</v>
      </c>
      <c r="J721" s="2" t="s">
        <v>178</v>
      </c>
      <c r="L721" s="2" t="s">
        <v>254</v>
      </c>
      <c r="M721" s="2" t="s">
        <v>328</v>
      </c>
      <c r="N721" s="2" t="s">
        <v>254</v>
      </c>
      <c r="O721" s="2" t="s">
        <v>256</v>
      </c>
      <c r="P721" s="2" t="s">
        <v>257</v>
      </c>
      <c r="Q721" s="2" t="s">
        <v>258</v>
      </c>
      <c r="R721" s="2" t="s">
        <v>259</v>
      </c>
      <c r="S721" s="2" t="s">
        <v>260</v>
      </c>
      <c r="X721" s="2" t="s">
        <v>261</v>
      </c>
      <c r="Y721" s="2" t="s">
        <v>281</v>
      </c>
      <c r="Z721" s="2" t="s">
        <v>263</v>
      </c>
      <c r="AA721" s="2" t="s">
        <v>274</v>
      </c>
      <c r="AG721" s="2">
        <v>1</v>
      </c>
      <c r="AO721" s="2" t="s">
        <v>294</v>
      </c>
      <c r="AP721" s="2">
        <v>10</v>
      </c>
    </row>
    <row r="722" spans="1:42">
      <c r="A722" s="2">
        <v>829</v>
      </c>
      <c r="C722" s="2" t="s">
        <v>2</v>
      </c>
      <c r="D722" s="2">
        <v>18</v>
      </c>
      <c r="E722" s="2" t="s">
        <v>250</v>
      </c>
      <c r="F722" s="2" t="s">
        <v>251</v>
      </c>
      <c r="G722" s="2" t="s">
        <v>277</v>
      </c>
      <c r="I722" s="2">
        <v>25515520</v>
      </c>
      <c r="J722" s="2" t="s">
        <v>183</v>
      </c>
      <c r="L722" s="2" t="s">
        <v>254</v>
      </c>
      <c r="M722" s="2" t="s">
        <v>303</v>
      </c>
      <c r="N722" s="2" t="s">
        <v>254</v>
      </c>
      <c r="O722" s="2" t="s">
        <v>256</v>
      </c>
      <c r="P722" s="2" t="s">
        <v>257</v>
      </c>
      <c r="Q722" s="2" t="s">
        <v>258</v>
      </c>
      <c r="R722" s="2" t="s">
        <v>259</v>
      </c>
      <c r="S722" s="2" t="s">
        <v>260</v>
      </c>
      <c r="X722" s="2" t="s">
        <v>275</v>
      </c>
      <c r="Y722" s="2" t="s">
        <v>281</v>
      </c>
      <c r="Z722" s="2" t="s">
        <v>270</v>
      </c>
      <c r="AA722" s="2" t="s">
        <v>281</v>
      </c>
      <c r="AB722" s="2">
        <v>1</v>
      </c>
      <c r="AF722" s="2">
        <v>1</v>
      </c>
      <c r="AI722" s="2">
        <v>1</v>
      </c>
      <c r="AO722" s="2" t="s">
        <v>289</v>
      </c>
      <c r="AP722" s="2">
        <v>5</v>
      </c>
    </row>
    <row r="723" spans="1:42">
      <c r="A723" s="2">
        <v>830</v>
      </c>
      <c r="B723" s="2">
        <v>20540</v>
      </c>
      <c r="C723" s="2" t="s">
        <v>2</v>
      </c>
      <c r="D723" s="2">
        <v>24</v>
      </c>
      <c r="E723" s="2" t="s">
        <v>266</v>
      </c>
      <c r="F723" s="2" t="s">
        <v>279</v>
      </c>
      <c r="G723" s="2" t="s">
        <v>277</v>
      </c>
      <c r="I723" s="2">
        <v>20541340</v>
      </c>
      <c r="J723" s="2" t="s">
        <v>188</v>
      </c>
      <c r="K723" s="2" t="s">
        <v>95</v>
      </c>
      <c r="L723" s="2" t="s">
        <v>254</v>
      </c>
      <c r="M723" s="2" t="s">
        <v>303</v>
      </c>
      <c r="N723" s="2" t="s">
        <v>254</v>
      </c>
      <c r="O723" s="2" t="s">
        <v>256</v>
      </c>
      <c r="Q723" s="2" t="s">
        <v>258</v>
      </c>
      <c r="R723" s="2" t="s">
        <v>259</v>
      </c>
      <c r="X723" s="2" t="s">
        <v>268</v>
      </c>
      <c r="Y723" s="2" t="s">
        <v>297</v>
      </c>
      <c r="Z723" s="2" t="s">
        <v>263</v>
      </c>
      <c r="AA723" s="2" t="s">
        <v>264</v>
      </c>
      <c r="AF723" s="2">
        <v>1</v>
      </c>
      <c r="AG723" s="2">
        <v>1</v>
      </c>
      <c r="AO723" s="2" t="s">
        <v>289</v>
      </c>
      <c r="AP723" s="2">
        <v>10</v>
      </c>
    </row>
    <row r="724" spans="1:42">
      <c r="A724" s="2">
        <v>831</v>
      </c>
      <c r="B724" s="2">
        <v>25250</v>
      </c>
      <c r="C724" s="2" t="s">
        <v>2</v>
      </c>
      <c r="D724" s="2">
        <v>22</v>
      </c>
      <c r="E724" s="2" t="s">
        <v>266</v>
      </c>
      <c r="F724" s="2" t="s">
        <v>267</v>
      </c>
      <c r="G724" s="2" t="s">
        <v>277</v>
      </c>
      <c r="I724" s="2" t="s">
        <v>719</v>
      </c>
      <c r="J724" s="2" t="s">
        <v>181</v>
      </c>
      <c r="L724" s="2" t="s">
        <v>254</v>
      </c>
      <c r="M724" s="2" t="s">
        <v>303</v>
      </c>
      <c r="N724" s="2" t="s">
        <v>254</v>
      </c>
      <c r="Q724" s="2" t="s">
        <v>258</v>
      </c>
      <c r="R724" s="2" t="s">
        <v>259</v>
      </c>
      <c r="S724" s="2" t="s">
        <v>260</v>
      </c>
      <c r="X724" s="2" t="s">
        <v>309</v>
      </c>
      <c r="Y724" s="2" t="s">
        <v>281</v>
      </c>
      <c r="Z724" s="2" t="s">
        <v>285</v>
      </c>
      <c r="AA724" s="2" t="s">
        <v>351</v>
      </c>
      <c r="AG724" s="2">
        <v>1</v>
      </c>
      <c r="AO724" s="2" t="s">
        <v>276</v>
      </c>
      <c r="AP724" s="2">
        <v>10</v>
      </c>
    </row>
    <row r="725" spans="1:42">
      <c r="A725" s="2">
        <v>832</v>
      </c>
      <c r="C725" s="2" t="s">
        <v>2</v>
      </c>
      <c r="D725" s="2">
        <v>23</v>
      </c>
      <c r="E725" s="2" t="s">
        <v>250</v>
      </c>
      <c r="F725" s="2" t="s">
        <v>322</v>
      </c>
      <c r="G725" s="2" t="s">
        <v>277</v>
      </c>
      <c r="I725" s="2" t="s">
        <v>720</v>
      </c>
      <c r="J725" s="2" t="s">
        <v>188</v>
      </c>
      <c r="K725" s="2" t="s">
        <v>76</v>
      </c>
      <c r="L725" s="2" t="s">
        <v>254</v>
      </c>
      <c r="M725" s="2" t="s">
        <v>303</v>
      </c>
      <c r="N725" s="2" t="s">
        <v>254</v>
      </c>
      <c r="O725" s="2" t="s">
        <v>256</v>
      </c>
      <c r="P725" s="2" t="s">
        <v>257</v>
      </c>
      <c r="Q725" s="2" t="s">
        <v>258</v>
      </c>
      <c r="R725" s="2" t="s">
        <v>259</v>
      </c>
      <c r="S725" s="2" t="s">
        <v>260</v>
      </c>
      <c r="T725" s="2" t="s">
        <v>320</v>
      </c>
      <c r="U725" s="2" t="s">
        <v>387</v>
      </c>
      <c r="X725" s="2" t="s">
        <v>268</v>
      </c>
      <c r="Y725" s="2" t="s">
        <v>288</v>
      </c>
      <c r="Z725" s="2" t="s">
        <v>270</v>
      </c>
      <c r="AA725" s="2" t="s">
        <v>304</v>
      </c>
      <c r="AF725" s="2">
        <v>1</v>
      </c>
      <c r="AO725" s="2" t="s">
        <v>374</v>
      </c>
      <c r="AP725" s="2">
        <v>30</v>
      </c>
    </row>
    <row r="726" spans="1:42">
      <c r="A726" s="2">
        <v>833</v>
      </c>
      <c r="C726" s="2" t="s">
        <v>2</v>
      </c>
      <c r="D726" s="2">
        <v>17</v>
      </c>
      <c r="E726" s="2" t="s">
        <v>250</v>
      </c>
      <c r="F726" s="2" t="s">
        <v>322</v>
      </c>
      <c r="G726" s="2" t="s">
        <v>277</v>
      </c>
      <c r="I726" s="2">
        <v>21250440</v>
      </c>
      <c r="J726" s="2" t="s">
        <v>188</v>
      </c>
      <c r="K726" s="2" t="s">
        <v>81</v>
      </c>
      <c r="L726" s="2" t="s">
        <v>254</v>
      </c>
      <c r="M726" s="2" t="s">
        <v>312</v>
      </c>
      <c r="N726" s="2" t="s">
        <v>254</v>
      </c>
      <c r="P726" s="2" t="s">
        <v>257</v>
      </c>
      <c r="Q726" s="2" t="s">
        <v>258</v>
      </c>
      <c r="R726" s="2" t="s">
        <v>259</v>
      </c>
      <c r="X726" s="2" t="s">
        <v>296</v>
      </c>
      <c r="Y726" s="2" t="s">
        <v>264</v>
      </c>
      <c r="Z726" s="2" t="s">
        <v>316</v>
      </c>
      <c r="AA726" s="2" t="s">
        <v>264</v>
      </c>
      <c r="AF726" s="2">
        <v>1</v>
      </c>
      <c r="AH726" s="2">
        <v>1</v>
      </c>
      <c r="AI726" s="2">
        <v>1</v>
      </c>
      <c r="AO726" s="2" t="s">
        <v>265</v>
      </c>
      <c r="AP726" s="2">
        <v>15</v>
      </c>
    </row>
    <row r="727" spans="1:42">
      <c r="A727" s="2">
        <v>834</v>
      </c>
      <c r="C727" s="2" t="s">
        <v>2</v>
      </c>
      <c r="D727" s="2">
        <v>23</v>
      </c>
      <c r="E727" s="2" t="s">
        <v>266</v>
      </c>
      <c r="F727" s="2" t="s">
        <v>273</v>
      </c>
      <c r="G727" s="2" t="s">
        <v>252</v>
      </c>
      <c r="H727" s="2">
        <v>0</v>
      </c>
      <c r="I727" s="2" t="s">
        <v>721</v>
      </c>
      <c r="J727" s="2" t="s">
        <v>188</v>
      </c>
      <c r="K727" s="2" t="s">
        <v>64</v>
      </c>
      <c r="L727" s="2" t="s">
        <v>254</v>
      </c>
      <c r="M727" s="2" t="s">
        <v>328</v>
      </c>
      <c r="N727" s="2" t="s">
        <v>300</v>
      </c>
      <c r="O727" s="2" t="s">
        <v>256</v>
      </c>
      <c r="P727" s="2" t="s">
        <v>257</v>
      </c>
      <c r="Q727" s="2" t="s">
        <v>258</v>
      </c>
      <c r="R727" s="2" t="s">
        <v>259</v>
      </c>
      <c r="S727" s="2" t="s">
        <v>260</v>
      </c>
      <c r="X727" s="2" t="s">
        <v>275</v>
      </c>
      <c r="Y727" s="2" t="s">
        <v>293</v>
      </c>
      <c r="Z727" s="2" t="s">
        <v>263</v>
      </c>
      <c r="AA727" s="2" t="s">
        <v>280</v>
      </c>
      <c r="AC727" s="2">
        <v>1</v>
      </c>
      <c r="AG727" s="2">
        <v>1</v>
      </c>
      <c r="AO727" s="2" t="s">
        <v>289</v>
      </c>
      <c r="AP727" s="2">
        <v>20</v>
      </c>
    </row>
    <row r="728" spans="1:42">
      <c r="A728" s="2">
        <v>835</v>
      </c>
      <c r="C728" s="2" t="s">
        <v>2</v>
      </c>
      <c r="D728" s="2">
        <v>24</v>
      </c>
      <c r="E728" s="2" t="s">
        <v>250</v>
      </c>
      <c r="F728" s="2" t="s">
        <v>353</v>
      </c>
      <c r="G728" s="2" t="s">
        <v>252</v>
      </c>
      <c r="H728" s="2">
        <v>1</v>
      </c>
      <c r="I728" s="2" t="s">
        <v>722</v>
      </c>
      <c r="J728" s="2" t="s">
        <v>188</v>
      </c>
      <c r="K728" s="2" t="s">
        <v>151</v>
      </c>
      <c r="L728" s="2" t="s">
        <v>254</v>
      </c>
      <c r="M728" s="2" t="s">
        <v>328</v>
      </c>
      <c r="N728" s="2" t="s">
        <v>300</v>
      </c>
      <c r="O728" s="2" t="s">
        <v>256</v>
      </c>
      <c r="P728" s="2" t="s">
        <v>257</v>
      </c>
      <c r="R728" s="2" t="s">
        <v>259</v>
      </c>
      <c r="S728" s="2" t="s">
        <v>260</v>
      </c>
      <c r="X728" s="2" t="s">
        <v>275</v>
      </c>
      <c r="Y728" s="2" t="s">
        <v>269</v>
      </c>
      <c r="Z728" s="2" t="s">
        <v>302</v>
      </c>
      <c r="AA728" s="2" t="s">
        <v>293</v>
      </c>
      <c r="AB728" s="2">
        <v>1</v>
      </c>
      <c r="AO728" s="2" t="s">
        <v>276</v>
      </c>
      <c r="AP728" s="2" t="s">
        <v>290</v>
      </c>
    </row>
    <row r="729" spans="1:42">
      <c r="A729" s="2">
        <v>836</v>
      </c>
      <c r="C729" s="2" t="s">
        <v>12</v>
      </c>
      <c r="D729" s="2">
        <v>64</v>
      </c>
      <c r="E729" s="2" t="s">
        <v>250</v>
      </c>
      <c r="F729" s="2" t="s">
        <v>273</v>
      </c>
      <c r="G729" s="2" t="s">
        <v>252</v>
      </c>
      <c r="H729" s="2">
        <v>1</v>
      </c>
      <c r="I729" s="2" t="s">
        <v>678</v>
      </c>
      <c r="J729" s="2" t="s">
        <v>188</v>
      </c>
      <c r="K729" s="2" t="s">
        <v>114</v>
      </c>
      <c r="L729" s="2" t="s">
        <v>254</v>
      </c>
      <c r="M729" s="2" t="s">
        <v>328</v>
      </c>
      <c r="N729" s="2" t="s">
        <v>254</v>
      </c>
      <c r="O729" s="2" t="s">
        <v>256</v>
      </c>
      <c r="P729" s="2" t="s">
        <v>257</v>
      </c>
      <c r="Q729" s="2" t="s">
        <v>258</v>
      </c>
      <c r="R729" s="2" t="s">
        <v>259</v>
      </c>
      <c r="S729" s="2" t="s">
        <v>260</v>
      </c>
      <c r="X729" s="2" t="s">
        <v>268</v>
      </c>
      <c r="Y729" s="2" t="s">
        <v>304</v>
      </c>
      <c r="Z729" s="2" t="s">
        <v>298</v>
      </c>
      <c r="AA729" s="2" t="s">
        <v>269</v>
      </c>
      <c r="AB729" s="2">
        <v>1</v>
      </c>
      <c r="AO729" s="2" t="s">
        <v>276</v>
      </c>
      <c r="AP729" s="2" t="s">
        <v>290</v>
      </c>
    </row>
    <row r="730" spans="1:42">
      <c r="A730" s="2">
        <v>837</v>
      </c>
      <c r="C730" s="2" t="s">
        <v>2</v>
      </c>
      <c r="D730" s="2">
        <v>33</v>
      </c>
      <c r="E730" s="2" t="s">
        <v>266</v>
      </c>
      <c r="F730" s="2" t="s">
        <v>322</v>
      </c>
      <c r="G730" s="2" t="s">
        <v>277</v>
      </c>
      <c r="I730" s="2">
        <v>20260141</v>
      </c>
      <c r="J730" s="2" t="s">
        <v>188</v>
      </c>
      <c r="K730" s="2" t="s">
        <v>160</v>
      </c>
      <c r="L730" s="2" t="s">
        <v>254</v>
      </c>
      <c r="M730" s="2" t="s">
        <v>19</v>
      </c>
      <c r="N730" s="2" t="s">
        <v>19</v>
      </c>
      <c r="O730" s="2" t="s">
        <v>256</v>
      </c>
      <c r="Q730" s="2" t="s">
        <v>258</v>
      </c>
      <c r="R730" s="2" t="s">
        <v>259</v>
      </c>
      <c r="X730" s="2" t="s">
        <v>296</v>
      </c>
      <c r="Y730" s="2" t="s">
        <v>264</v>
      </c>
      <c r="Z730" s="2" t="s">
        <v>270</v>
      </c>
      <c r="AA730" s="2" t="s">
        <v>264</v>
      </c>
      <c r="AG730" s="2">
        <v>1</v>
      </c>
      <c r="AO730" s="2" t="s">
        <v>282</v>
      </c>
      <c r="AP730" s="2">
        <v>5</v>
      </c>
    </row>
    <row r="731" spans="1:42">
      <c r="A731" s="2">
        <v>838</v>
      </c>
      <c r="C731" s="2" t="s">
        <v>6</v>
      </c>
      <c r="D731" s="2">
        <v>25</v>
      </c>
      <c r="E731" s="2" t="s">
        <v>266</v>
      </c>
      <c r="F731" s="2" t="s">
        <v>251</v>
      </c>
      <c r="G731" s="2" t="s">
        <v>252</v>
      </c>
      <c r="H731" s="2">
        <v>1</v>
      </c>
      <c r="I731" s="2" t="s">
        <v>417</v>
      </c>
      <c r="J731" s="2" t="s">
        <v>188</v>
      </c>
      <c r="K731" s="2" t="s">
        <v>110</v>
      </c>
      <c r="L731" s="2" t="s">
        <v>254</v>
      </c>
      <c r="M731" s="2" t="s">
        <v>328</v>
      </c>
      <c r="N731" s="2" t="s">
        <v>254</v>
      </c>
      <c r="Q731" s="2" t="s">
        <v>258</v>
      </c>
      <c r="S731" s="2" t="s">
        <v>260</v>
      </c>
      <c r="X731" s="2" t="s">
        <v>261</v>
      </c>
      <c r="Y731" s="2" t="s">
        <v>350</v>
      </c>
      <c r="Z731" s="2" t="s">
        <v>302</v>
      </c>
      <c r="AA731" s="2" t="s">
        <v>280</v>
      </c>
      <c r="AC731" s="2">
        <v>1</v>
      </c>
      <c r="AO731" s="2" t="s">
        <v>289</v>
      </c>
      <c r="AP731" s="2">
        <v>5</v>
      </c>
    </row>
    <row r="732" spans="1:42">
      <c r="A732" s="2">
        <v>839</v>
      </c>
      <c r="C732" s="2" t="s">
        <v>2</v>
      </c>
      <c r="D732" s="2">
        <v>20</v>
      </c>
      <c r="E732" s="2" t="s">
        <v>266</v>
      </c>
      <c r="F732" s="2" t="s">
        <v>308</v>
      </c>
      <c r="G732" s="2" t="s">
        <v>277</v>
      </c>
      <c r="I732" s="2" t="s">
        <v>723</v>
      </c>
      <c r="J732" s="2" t="s">
        <v>179</v>
      </c>
      <c r="L732" s="2" t="s">
        <v>254</v>
      </c>
      <c r="M732" s="2" t="s">
        <v>255</v>
      </c>
      <c r="N732" s="2" t="s">
        <v>254</v>
      </c>
      <c r="O732" s="2" t="s">
        <v>256</v>
      </c>
      <c r="P732" s="2" t="s">
        <v>257</v>
      </c>
      <c r="Q732" s="2" t="s">
        <v>258</v>
      </c>
      <c r="R732" s="2" t="s">
        <v>259</v>
      </c>
      <c r="S732" s="2" t="s">
        <v>260</v>
      </c>
      <c r="X732" s="2" t="s">
        <v>275</v>
      </c>
      <c r="Y732" s="2" t="s">
        <v>338</v>
      </c>
      <c r="Z732" s="2" t="s">
        <v>302</v>
      </c>
      <c r="AA732" s="2" t="s">
        <v>338</v>
      </c>
      <c r="AG732" s="2">
        <v>1</v>
      </c>
      <c r="AH732" s="2">
        <v>1</v>
      </c>
      <c r="AO732" s="2" t="s">
        <v>282</v>
      </c>
      <c r="AP732" s="2">
        <v>50</v>
      </c>
    </row>
    <row r="733" spans="1:42">
      <c r="A733" s="2">
        <v>840</v>
      </c>
      <c r="C733" s="2" t="s">
        <v>2</v>
      </c>
      <c r="D733" s="2">
        <v>21</v>
      </c>
      <c r="E733" s="2" t="s">
        <v>250</v>
      </c>
      <c r="F733" s="2" t="s">
        <v>305</v>
      </c>
      <c r="G733" s="2" t="s">
        <v>252</v>
      </c>
      <c r="H733" s="2">
        <v>1</v>
      </c>
      <c r="I733" s="2" t="s">
        <v>724</v>
      </c>
      <c r="J733" s="2" t="s">
        <v>188</v>
      </c>
      <c r="K733" s="2" t="s">
        <v>64</v>
      </c>
      <c r="L733" s="2" t="s">
        <v>254</v>
      </c>
      <c r="M733" s="2" t="s">
        <v>328</v>
      </c>
      <c r="N733" s="2" t="s">
        <v>254</v>
      </c>
      <c r="O733" s="2" t="s">
        <v>256</v>
      </c>
      <c r="P733" s="2" t="s">
        <v>257</v>
      </c>
      <c r="Q733" s="2" t="s">
        <v>258</v>
      </c>
      <c r="R733" s="2" t="s">
        <v>259</v>
      </c>
      <c r="S733" s="2" t="s">
        <v>260</v>
      </c>
      <c r="X733" s="2" t="s">
        <v>275</v>
      </c>
      <c r="Y733" s="2" t="s">
        <v>269</v>
      </c>
      <c r="Z733" s="2" t="s">
        <v>263</v>
      </c>
      <c r="AA733" s="2" t="s">
        <v>280</v>
      </c>
      <c r="AF733" s="2">
        <v>1</v>
      </c>
      <c r="AO733" s="2" t="s">
        <v>265</v>
      </c>
      <c r="AP733" s="2">
        <v>20</v>
      </c>
    </row>
    <row r="734" spans="1:42">
      <c r="A734" s="2">
        <v>842</v>
      </c>
      <c r="C734" s="2" t="s">
        <v>2</v>
      </c>
      <c r="D734" s="2">
        <v>18</v>
      </c>
      <c r="E734" s="2" t="s">
        <v>266</v>
      </c>
      <c r="F734" s="2" t="s">
        <v>295</v>
      </c>
      <c r="G734" s="2" t="s">
        <v>252</v>
      </c>
      <c r="H734" s="2" t="s">
        <v>364</v>
      </c>
      <c r="I734" s="2" t="s">
        <v>725</v>
      </c>
      <c r="J734" s="2" t="s">
        <v>188</v>
      </c>
      <c r="K734" s="2" t="s">
        <v>110</v>
      </c>
      <c r="L734" s="2" t="s">
        <v>254</v>
      </c>
      <c r="M734" s="2" t="s">
        <v>328</v>
      </c>
      <c r="N734" s="2" t="s">
        <v>254</v>
      </c>
      <c r="O734" s="2" t="s">
        <v>256</v>
      </c>
      <c r="P734" s="2" t="s">
        <v>257</v>
      </c>
      <c r="Q734" s="2" t="s">
        <v>258</v>
      </c>
      <c r="R734" s="2" t="s">
        <v>259</v>
      </c>
      <c r="S734" s="2" t="s">
        <v>260</v>
      </c>
      <c r="X734" s="2" t="s">
        <v>275</v>
      </c>
      <c r="Y734" s="2" t="s">
        <v>288</v>
      </c>
      <c r="Z734" s="2" t="s">
        <v>316</v>
      </c>
      <c r="AA734" s="2" t="s">
        <v>304</v>
      </c>
      <c r="AB734" s="2">
        <v>1</v>
      </c>
      <c r="AC734" s="2">
        <v>1</v>
      </c>
      <c r="AF734" s="2">
        <v>1</v>
      </c>
      <c r="AH734" s="2">
        <v>1</v>
      </c>
      <c r="AO734" s="2" t="s">
        <v>265</v>
      </c>
      <c r="AP734" s="2">
        <v>5</v>
      </c>
    </row>
    <row r="735" spans="1:42">
      <c r="A735" s="2">
        <v>843</v>
      </c>
      <c r="C735" s="2" t="s">
        <v>2</v>
      </c>
      <c r="D735" s="2">
        <v>25</v>
      </c>
      <c r="E735" s="2" t="s">
        <v>266</v>
      </c>
      <c r="F735" s="2" t="s">
        <v>279</v>
      </c>
      <c r="G735" s="2" t="s">
        <v>252</v>
      </c>
      <c r="H735" s="2">
        <v>2</v>
      </c>
      <c r="I735" s="2">
        <v>21545430</v>
      </c>
      <c r="J735" s="2" t="s">
        <v>188</v>
      </c>
      <c r="K735" s="2" t="s">
        <v>78</v>
      </c>
      <c r="L735" s="2" t="s">
        <v>254</v>
      </c>
      <c r="M735" s="2" t="s">
        <v>255</v>
      </c>
      <c r="N735" s="2" t="s">
        <v>300</v>
      </c>
      <c r="Q735" s="2" t="s">
        <v>258</v>
      </c>
      <c r="R735" s="2" t="s">
        <v>259</v>
      </c>
      <c r="X735" s="2" t="s">
        <v>301</v>
      </c>
      <c r="Y735" s="2" t="s">
        <v>293</v>
      </c>
      <c r="Z735" s="2" t="s">
        <v>341</v>
      </c>
      <c r="AA735" s="2" t="s">
        <v>297</v>
      </c>
      <c r="AG735" s="2">
        <v>1</v>
      </c>
      <c r="AJ735" s="2">
        <v>1</v>
      </c>
      <c r="AO735" s="2" t="s">
        <v>294</v>
      </c>
      <c r="AP735" s="2">
        <v>15</v>
      </c>
    </row>
    <row r="736" spans="1:42">
      <c r="A736" s="2">
        <v>844</v>
      </c>
      <c r="C736" s="2" t="s">
        <v>2</v>
      </c>
      <c r="D736" s="2">
        <v>23</v>
      </c>
      <c r="E736" s="2" t="s">
        <v>250</v>
      </c>
      <c r="F736" s="2" t="s">
        <v>308</v>
      </c>
      <c r="G736" s="2" t="s">
        <v>277</v>
      </c>
      <c r="I736" s="2" t="s">
        <v>726</v>
      </c>
      <c r="J736" s="2" t="s">
        <v>188</v>
      </c>
      <c r="K736" s="2" t="s">
        <v>715</v>
      </c>
      <c r="L736" s="2" t="s">
        <v>254</v>
      </c>
      <c r="M736" s="2" t="s">
        <v>303</v>
      </c>
      <c r="N736" s="2" t="s">
        <v>300</v>
      </c>
      <c r="O736" s="2" t="s">
        <v>256</v>
      </c>
      <c r="P736" s="2" t="s">
        <v>257</v>
      </c>
      <c r="Q736" s="2" t="s">
        <v>258</v>
      </c>
      <c r="R736" s="2" t="s">
        <v>259</v>
      </c>
      <c r="S736" s="2" t="s">
        <v>260</v>
      </c>
      <c r="X736" s="2" t="s">
        <v>268</v>
      </c>
      <c r="Y736" s="2" t="s">
        <v>293</v>
      </c>
      <c r="Z736" s="2" t="s">
        <v>270</v>
      </c>
      <c r="AA736" s="2" t="s">
        <v>281</v>
      </c>
      <c r="AF736" s="2">
        <v>1</v>
      </c>
      <c r="AO736" s="2" t="s">
        <v>310</v>
      </c>
      <c r="AP736" s="2">
        <v>10</v>
      </c>
    </row>
    <row r="737" spans="1:42">
      <c r="A737" s="2">
        <v>845</v>
      </c>
      <c r="C737" s="2" t="s">
        <v>12</v>
      </c>
      <c r="D737" s="2">
        <v>40</v>
      </c>
      <c r="E737" s="2" t="s">
        <v>266</v>
      </c>
      <c r="F737" s="2" t="s">
        <v>279</v>
      </c>
      <c r="G737" s="2" t="s">
        <v>252</v>
      </c>
      <c r="H737" s="2">
        <v>0</v>
      </c>
      <c r="I737" s="2" t="s">
        <v>727</v>
      </c>
      <c r="J737" s="2" t="s">
        <v>188</v>
      </c>
      <c r="K737" s="2" t="s">
        <v>86</v>
      </c>
      <c r="L737" s="2" t="s">
        <v>254</v>
      </c>
      <c r="M737" s="2" t="s">
        <v>303</v>
      </c>
      <c r="N737" s="2" t="s">
        <v>254</v>
      </c>
      <c r="P737" s="2" t="s">
        <v>257</v>
      </c>
      <c r="Q737" s="2" t="s">
        <v>258</v>
      </c>
      <c r="T737" s="2" t="s">
        <v>320</v>
      </c>
      <c r="X737" s="2" t="s">
        <v>285</v>
      </c>
      <c r="Y737" s="2" t="s">
        <v>297</v>
      </c>
      <c r="Z737" s="2" t="s">
        <v>321</v>
      </c>
      <c r="AA737" s="2" t="s">
        <v>264</v>
      </c>
      <c r="AF737" s="2">
        <v>1</v>
      </c>
      <c r="AG737" s="2">
        <v>1</v>
      </c>
      <c r="AI737" s="2">
        <v>1</v>
      </c>
      <c r="AJ737" s="2">
        <v>1</v>
      </c>
      <c r="AO737" s="2" t="s">
        <v>271</v>
      </c>
      <c r="AP737" s="2">
        <v>50</v>
      </c>
    </row>
    <row r="738" spans="1:42">
      <c r="A738" s="2">
        <v>846</v>
      </c>
      <c r="C738" s="2" t="s">
        <v>2</v>
      </c>
      <c r="D738" s="2">
        <v>20</v>
      </c>
      <c r="E738" s="2" t="s">
        <v>266</v>
      </c>
      <c r="F738" s="2" t="s">
        <v>322</v>
      </c>
      <c r="G738" s="2" t="s">
        <v>277</v>
      </c>
      <c r="I738" s="2" t="s">
        <v>728</v>
      </c>
      <c r="J738" s="2" t="s">
        <v>188</v>
      </c>
      <c r="K738" s="2" t="s">
        <v>83</v>
      </c>
      <c r="L738" s="2" t="s">
        <v>254</v>
      </c>
      <c r="M738" s="2" t="s">
        <v>303</v>
      </c>
      <c r="N738" s="2" t="s">
        <v>19</v>
      </c>
      <c r="P738" s="2" t="s">
        <v>257</v>
      </c>
      <c r="Q738" s="2" t="s">
        <v>258</v>
      </c>
      <c r="S738" s="2" t="s">
        <v>260</v>
      </c>
      <c r="X738" s="2" t="s">
        <v>261</v>
      </c>
      <c r="Y738" s="2" t="s">
        <v>274</v>
      </c>
      <c r="Z738" s="2" t="s">
        <v>302</v>
      </c>
      <c r="AA738" s="2" t="s">
        <v>280</v>
      </c>
      <c r="AI738" s="2">
        <v>1</v>
      </c>
      <c r="AO738" s="2" t="s">
        <v>318</v>
      </c>
      <c r="AP738" s="2">
        <v>10</v>
      </c>
    </row>
    <row r="739" spans="1:42">
      <c r="A739" s="2">
        <v>847</v>
      </c>
      <c r="C739" s="2" t="s">
        <v>2</v>
      </c>
      <c r="D739" s="2">
        <v>22</v>
      </c>
      <c r="E739" s="2" t="s">
        <v>250</v>
      </c>
      <c r="F739" s="2" t="s">
        <v>308</v>
      </c>
      <c r="G739" s="2" t="s">
        <v>277</v>
      </c>
      <c r="I739" s="2" t="s">
        <v>551</v>
      </c>
      <c r="J739" s="2" t="s">
        <v>188</v>
      </c>
      <c r="K739" s="2" t="s">
        <v>89</v>
      </c>
      <c r="L739" s="2" t="s">
        <v>254</v>
      </c>
      <c r="M739" s="2" t="s">
        <v>312</v>
      </c>
      <c r="N739" s="2" t="s">
        <v>254</v>
      </c>
      <c r="O739" s="2" t="s">
        <v>256</v>
      </c>
      <c r="P739" s="2" t="s">
        <v>257</v>
      </c>
      <c r="Q739" s="2" t="s">
        <v>258</v>
      </c>
      <c r="R739" s="2" t="s">
        <v>259</v>
      </c>
      <c r="S739" s="2" t="s">
        <v>260</v>
      </c>
      <c r="X739" s="2" t="s">
        <v>275</v>
      </c>
      <c r="Y739" s="2" t="s">
        <v>280</v>
      </c>
      <c r="Z739" s="2" t="s">
        <v>263</v>
      </c>
      <c r="AA739" s="2" t="s">
        <v>286</v>
      </c>
      <c r="AF739" s="2">
        <v>1</v>
      </c>
      <c r="AO739" s="2" t="s">
        <v>265</v>
      </c>
      <c r="AP739" s="2">
        <v>20</v>
      </c>
    </row>
    <row r="740" spans="1:42">
      <c r="A740" s="2">
        <v>848</v>
      </c>
      <c r="C740" s="2" t="s">
        <v>2</v>
      </c>
      <c r="D740" s="2">
        <v>22</v>
      </c>
      <c r="E740" s="2" t="s">
        <v>266</v>
      </c>
      <c r="F740" s="2" t="s">
        <v>415</v>
      </c>
      <c r="G740" s="2" t="s">
        <v>252</v>
      </c>
      <c r="H740" s="2">
        <v>1</v>
      </c>
      <c r="I740" s="2" t="s">
        <v>564</v>
      </c>
      <c r="J740" s="2" t="s">
        <v>188</v>
      </c>
      <c r="K740" s="2" t="s">
        <v>114</v>
      </c>
      <c r="L740" s="2" t="s">
        <v>254</v>
      </c>
      <c r="M740" s="2" t="s">
        <v>306</v>
      </c>
      <c r="N740" s="2" t="s">
        <v>254</v>
      </c>
      <c r="O740" s="2" t="s">
        <v>256</v>
      </c>
      <c r="P740" s="2" t="s">
        <v>257</v>
      </c>
      <c r="Q740" s="2" t="s">
        <v>258</v>
      </c>
      <c r="R740" s="2" t="s">
        <v>259</v>
      </c>
      <c r="S740" s="2" t="s">
        <v>260</v>
      </c>
      <c r="X740" s="2" t="s">
        <v>275</v>
      </c>
      <c r="Y740" s="2" t="s">
        <v>281</v>
      </c>
      <c r="Z740" s="2" t="s">
        <v>270</v>
      </c>
      <c r="AA740" s="2" t="s">
        <v>281</v>
      </c>
      <c r="AG740" s="2">
        <v>1</v>
      </c>
      <c r="AO740" s="2" t="s">
        <v>294</v>
      </c>
      <c r="AP740" s="2">
        <v>15</v>
      </c>
    </row>
    <row r="741" spans="1:42">
      <c r="A741" s="2">
        <v>850</v>
      </c>
      <c r="C741" s="2" t="s">
        <v>5</v>
      </c>
      <c r="D741" s="2">
        <v>33</v>
      </c>
      <c r="E741" s="2" t="s">
        <v>266</v>
      </c>
      <c r="F741" s="2" t="s">
        <v>251</v>
      </c>
      <c r="G741" s="2" t="s">
        <v>252</v>
      </c>
      <c r="H741" s="2">
        <v>1</v>
      </c>
      <c r="I741" s="2">
        <v>20720011</v>
      </c>
      <c r="J741" s="2" t="s">
        <v>188</v>
      </c>
      <c r="K741" s="2" t="s">
        <v>123</v>
      </c>
      <c r="L741" s="2" t="s">
        <v>254</v>
      </c>
      <c r="M741" s="2" t="s">
        <v>328</v>
      </c>
      <c r="N741" s="2" t="s">
        <v>254</v>
      </c>
      <c r="O741" s="2" t="s">
        <v>256</v>
      </c>
      <c r="P741" s="2" t="s">
        <v>257</v>
      </c>
      <c r="Q741" s="2" t="s">
        <v>258</v>
      </c>
      <c r="X741" s="2" t="s">
        <v>261</v>
      </c>
      <c r="Y741" s="2" t="s">
        <v>288</v>
      </c>
      <c r="Z741" s="2" t="s">
        <v>270</v>
      </c>
      <c r="AA741" s="2" t="s">
        <v>280</v>
      </c>
      <c r="AB741" s="2">
        <v>1</v>
      </c>
      <c r="AF741" s="2">
        <v>1</v>
      </c>
      <c r="AJ741" s="2">
        <v>1</v>
      </c>
      <c r="AO741" s="2" t="s">
        <v>310</v>
      </c>
      <c r="AP741" s="2">
        <v>5</v>
      </c>
    </row>
    <row r="742" spans="1:42">
      <c r="A742" s="2">
        <v>852</v>
      </c>
      <c r="C742" s="2" t="s">
        <v>2</v>
      </c>
      <c r="D742" s="2">
        <v>21</v>
      </c>
      <c r="E742" s="2" t="s">
        <v>266</v>
      </c>
      <c r="F742" s="2" t="s">
        <v>322</v>
      </c>
      <c r="G742" s="2" t="s">
        <v>277</v>
      </c>
      <c r="I742" s="2" t="s">
        <v>729</v>
      </c>
      <c r="J742" s="2" t="s">
        <v>187</v>
      </c>
      <c r="L742" s="2" t="s">
        <v>254</v>
      </c>
      <c r="M742" s="2" t="s">
        <v>303</v>
      </c>
      <c r="N742" s="2" t="s">
        <v>254</v>
      </c>
      <c r="O742" s="2" t="s">
        <v>256</v>
      </c>
      <c r="P742" s="2" t="s">
        <v>257</v>
      </c>
      <c r="Q742" s="2" t="s">
        <v>258</v>
      </c>
      <c r="R742" s="2" t="s">
        <v>259</v>
      </c>
      <c r="S742" s="2" t="s">
        <v>260</v>
      </c>
      <c r="X742" s="2" t="s">
        <v>268</v>
      </c>
      <c r="Y742" s="2" t="s">
        <v>314</v>
      </c>
      <c r="Z742" s="2" t="s">
        <v>270</v>
      </c>
      <c r="AA742" s="2" t="s">
        <v>314</v>
      </c>
      <c r="AG742" s="2">
        <v>1</v>
      </c>
      <c r="AH742" s="2">
        <v>1</v>
      </c>
      <c r="AO742" s="2" t="s">
        <v>276</v>
      </c>
      <c r="AP742" s="2">
        <v>10</v>
      </c>
    </row>
    <row r="743" spans="1:42">
      <c r="A743" s="2">
        <v>853</v>
      </c>
      <c r="C743" s="2" t="s">
        <v>2</v>
      </c>
      <c r="D743" s="2">
        <v>23</v>
      </c>
      <c r="E743" s="2" t="s">
        <v>266</v>
      </c>
      <c r="F743" s="2" t="s">
        <v>379</v>
      </c>
      <c r="G743" s="2" t="s">
        <v>252</v>
      </c>
      <c r="H743" s="2">
        <v>1</v>
      </c>
      <c r="I743" s="2">
        <v>21070130</v>
      </c>
      <c r="J743" s="2" t="s">
        <v>188</v>
      </c>
      <c r="K743" s="2" t="s">
        <v>131</v>
      </c>
      <c r="L743" s="2" t="s">
        <v>254</v>
      </c>
      <c r="M743" s="2" t="s">
        <v>328</v>
      </c>
      <c r="N743" s="2" t="s">
        <v>254</v>
      </c>
      <c r="O743" s="2" t="s">
        <v>256</v>
      </c>
      <c r="P743" s="2" t="s">
        <v>257</v>
      </c>
      <c r="Q743" s="2" t="s">
        <v>258</v>
      </c>
      <c r="R743" s="2" t="s">
        <v>259</v>
      </c>
      <c r="X743" s="2" t="s">
        <v>275</v>
      </c>
      <c r="Y743" s="2" t="s">
        <v>304</v>
      </c>
      <c r="Z743" s="2" t="s">
        <v>316</v>
      </c>
      <c r="AA743" s="2" t="s">
        <v>304</v>
      </c>
      <c r="AI743" s="2">
        <v>1</v>
      </c>
      <c r="AN743" s="2">
        <v>1</v>
      </c>
      <c r="AO743" s="2" t="s">
        <v>265</v>
      </c>
      <c r="AP743" s="2">
        <v>20</v>
      </c>
    </row>
    <row r="744" spans="1:42">
      <c r="A744" s="2">
        <v>854</v>
      </c>
      <c r="B744" s="2">
        <v>22795</v>
      </c>
      <c r="C744" s="2" t="s">
        <v>2</v>
      </c>
      <c r="D744" s="2">
        <v>18</v>
      </c>
      <c r="E744" s="2" t="s">
        <v>250</v>
      </c>
      <c r="F744" s="2" t="s">
        <v>415</v>
      </c>
      <c r="G744" s="2" t="s">
        <v>252</v>
      </c>
      <c r="H744" s="2">
        <v>3</v>
      </c>
      <c r="I744" s="2" t="s">
        <v>730</v>
      </c>
      <c r="J744" s="2" t="s">
        <v>188</v>
      </c>
      <c r="K744" s="2" t="s">
        <v>58</v>
      </c>
      <c r="L744" s="2" t="s">
        <v>254</v>
      </c>
      <c r="M744" s="2" t="s">
        <v>328</v>
      </c>
      <c r="N744" s="2" t="s">
        <v>254</v>
      </c>
      <c r="P744" s="2" t="s">
        <v>257</v>
      </c>
      <c r="Q744" s="2" t="s">
        <v>258</v>
      </c>
      <c r="R744" s="2" t="s">
        <v>259</v>
      </c>
      <c r="S744" s="2" t="s">
        <v>260</v>
      </c>
      <c r="X744" s="2" t="s">
        <v>275</v>
      </c>
      <c r="Y744" s="2" t="s">
        <v>293</v>
      </c>
      <c r="Z744" s="2" t="s">
        <v>316</v>
      </c>
      <c r="AA744" s="2" t="s">
        <v>262</v>
      </c>
      <c r="AB744" s="2">
        <v>1</v>
      </c>
      <c r="AC744" s="2">
        <v>1</v>
      </c>
      <c r="AO744" s="2" t="s">
        <v>335</v>
      </c>
      <c r="AP744" s="2" t="s">
        <v>290</v>
      </c>
    </row>
    <row r="745" spans="1:42">
      <c r="A745" s="2">
        <v>855</v>
      </c>
      <c r="C745" s="2" t="s">
        <v>5</v>
      </c>
      <c r="D745" s="2">
        <v>26</v>
      </c>
      <c r="E745" s="2" t="s">
        <v>266</v>
      </c>
      <c r="F745" s="2" t="s">
        <v>397</v>
      </c>
      <c r="G745" s="2" t="s">
        <v>252</v>
      </c>
      <c r="H745" s="2">
        <v>1</v>
      </c>
      <c r="I745" s="2" t="s">
        <v>731</v>
      </c>
      <c r="J745" s="2" t="s">
        <v>188</v>
      </c>
      <c r="K745" s="2" t="s">
        <v>160</v>
      </c>
      <c r="L745" s="2" t="s">
        <v>254</v>
      </c>
      <c r="M745" s="2" t="s">
        <v>328</v>
      </c>
      <c r="N745" s="2" t="s">
        <v>254</v>
      </c>
      <c r="P745" s="2" t="s">
        <v>257</v>
      </c>
      <c r="Q745" s="2" t="s">
        <v>258</v>
      </c>
      <c r="R745" s="2" t="s">
        <v>259</v>
      </c>
      <c r="X745" s="2" t="s">
        <v>296</v>
      </c>
      <c r="Y745" s="2" t="s">
        <v>304</v>
      </c>
      <c r="Z745" s="2" t="s">
        <v>263</v>
      </c>
      <c r="AA745" s="2" t="s">
        <v>293</v>
      </c>
      <c r="AB745" s="2">
        <v>1</v>
      </c>
      <c r="AG745" s="2">
        <v>1</v>
      </c>
      <c r="AO745" s="2" t="s">
        <v>265</v>
      </c>
      <c r="AP745" s="2">
        <v>10</v>
      </c>
    </row>
    <row r="746" spans="1:42">
      <c r="A746" s="2">
        <v>856</v>
      </c>
      <c r="B746" s="2">
        <v>20740</v>
      </c>
      <c r="C746" s="2" t="s">
        <v>2</v>
      </c>
      <c r="D746" s="2">
        <v>19</v>
      </c>
      <c r="E746" s="2" t="s">
        <v>266</v>
      </c>
      <c r="F746" s="2" t="s">
        <v>279</v>
      </c>
      <c r="G746" s="2" t="s">
        <v>277</v>
      </c>
      <c r="I746" s="2">
        <v>20760246</v>
      </c>
      <c r="J746" s="2" t="s">
        <v>188</v>
      </c>
      <c r="K746" s="2" t="s">
        <v>101</v>
      </c>
      <c r="L746" s="2" t="s">
        <v>254</v>
      </c>
      <c r="M746" s="2" t="s">
        <v>255</v>
      </c>
      <c r="N746" s="2" t="s">
        <v>254</v>
      </c>
      <c r="O746" s="2" t="s">
        <v>256</v>
      </c>
      <c r="P746" s="2" t="s">
        <v>257</v>
      </c>
      <c r="Q746" s="2" t="s">
        <v>258</v>
      </c>
      <c r="R746" s="2" t="s">
        <v>259</v>
      </c>
      <c r="S746" s="2" t="s">
        <v>260</v>
      </c>
      <c r="X746" s="2" t="s">
        <v>275</v>
      </c>
      <c r="Y746" s="2" t="s">
        <v>304</v>
      </c>
      <c r="Z746" s="2" t="s">
        <v>302</v>
      </c>
      <c r="AA746" s="2" t="s">
        <v>264</v>
      </c>
      <c r="AG746" s="2">
        <v>1</v>
      </c>
      <c r="AO746" s="2" t="s">
        <v>265</v>
      </c>
      <c r="AP746" s="2">
        <v>20</v>
      </c>
    </row>
    <row r="747" spans="1:42">
      <c r="A747" s="2">
        <v>857</v>
      </c>
      <c r="C747" s="2" t="s">
        <v>2</v>
      </c>
      <c r="D747" s="2">
        <v>39</v>
      </c>
      <c r="E747" s="2" t="s">
        <v>250</v>
      </c>
      <c r="F747" s="2" t="s">
        <v>283</v>
      </c>
      <c r="G747" s="2" t="s">
        <v>277</v>
      </c>
      <c r="I747" s="2">
        <v>20261235</v>
      </c>
      <c r="J747" s="2" t="s">
        <v>188</v>
      </c>
      <c r="K747" s="2" t="s">
        <v>146</v>
      </c>
      <c r="L747" s="2" t="s">
        <v>254</v>
      </c>
      <c r="M747" s="2" t="s">
        <v>328</v>
      </c>
      <c r="N747" s="2" t="s">
        <v>300</v>
      </c>
      <c r="O747" s="2" t="s">
        <v>256</v>
      </c>
      <c r="P747" s="2" t="s">
        <v>257</v>
      </c>
      <c r="Q747" s="2" t="s">
        <v>258</v>
      </c>
      <c r="R747" s="2" t="s">
        <v>259</v>
      </c>
      <c r="X747" s="2" t="s">
        <v>275</v>
      </c>
      <c r="Y747" s="2" t="s">
        <v>280</v>
      </c>
      <c r="Z747" s="2" t="s">
        <v>263</v>
      </c>
      <c r="AA747" s="2" t="s">
        <v>280</v>
      </c>
      <c r="AG747" s="2">
        <v>1</v>
      </c>
      <c r="AO747" s="2" t="s">
        <v>265</v>
      </c>
      <c r="AP747" s="2">
        <v>5</v>
      </c>
    </row>
    <row r="748" spans="1:42">
      <c r="A748" s="2">
        <v>858</v>
      </c>
      <c r="C748" s="2" t="s">
        <v>2</v>
      </c>
      <c r="D748" s="2">
        <v>21</v>
      </c>
      <c r="E748" s="2" t="s">
        <v>266</v>
      </c>
      <c r="F748" s="2" t="s">
        <v>322</v>
      </c>
      <c r="G748" s="2" t="s">
        <v>252</v>
      </c>
      <c r="H748" s="2">
        <v>0</v>
      </c>
      <c r="I748" s="2" t="s">
        <v>732</v>
      </c>
      <c r="J748" s="2" t="s">
        <v>188</v>
      </c>
      <c r="K748" s="2" t="s">
        <v>68</v>
      </c>
      <c r="L748" s="2" t="s">
        <v>254</v>
      </c>
      <c r="M748" s="2" t="s">
        <v>255</v>
      </c>
      <c r="N748" s="2" t="s">
        <v>300</v>
      </c>
      <c r="O748" s="2" t="s">
        <v>256</v>
      </c>
      <c r="P748" s="2" t="s">
        <v>257</v>
      </c>
      <c r="Q748" s="2" t="s">
        <v>258</v>
      </c>
      <c r="R748" s="2" t="s">
        <v>259</v>
      </c>
      <c r="S748" s="2" t="s">
        <v>260</v>
      </c>
      <c r="X748" s="2" t="s">
        <v>275</v>
      </c>
      <c r="Y748" s="2" t="s">
        <v>304</v>
      </c>
      <c r="Z748" s="2" t="s">
        <v>309</v>
      </c>
      <c r="AA748" s="2" t="s">
        <v>293</v>
      </c>
      <c r="AF748" s="2">
        <v>1</v>
      </c>
      <c r="AH748" s="2">
        <v>1</v>
      </c>
      <c r="AO748" s="2" t="s">
        <v>294</v>
      </c>
      <c r="AP748" s="2">
        <v>10</v>
      </c>
    </row>
    <row r="749" spans="1:42">
      <c r="A749" s="2">
        <v>859</v>
      </c>
      <c r="C749" s="2" t="s">
        <v>2</v>
      </c>
      <c r="D749" s="2">
        <v>19</v>
      </c>
      <c r="E749" s="2" t="s">
        <v>250</v>
      </c>
      <c r="F749" s="2" t="s">
        <v>283</v>
      </c>
      <c r="G749" s="2" t="s">
        <v>277</v>
      </c>
      <c r="I749" s="2" t="s">
        <v>733</v>
      </c>
      <c r="J749" s="2" t="s">
        <v>188</v>
      </c>
      <c r="K749" s="2" t="s">
        <v>134</v>
      </c>
      <c r="L749" s="2" t="s">
        <v>254</v>
      </c>
      <c r="M749" s="2" t="s">
        <v>328</v>
      </c>
      <c r="N749" s="2" t="s">
        <v>254</v>
      </c>
      <c r="O749" s="2" t="s">
        <v>256</v>
      </c>
      <c r="P749" s="2" t="s">
        <v>257</v>
      </c>
      <c r="Q749" s="2" t="s">
        <v>258</v>
      </c>
      <c r="R749" s="2" t="s">
        <v>259</v>
      </c>
      <c r="S749" s="2" t="s">
        <v>260</v>
      </c>
      <c r="X749" s="2" t="s">
        <v>261</v>
      </c>
      <c r="Y749" s="2" t="s">
        <v>297</v>
      </c>
      <c r="Z749" s="2" t="s">
        <v>263</v>
      </c>
      <c r="AA749" s="2" t="s">
        <v>281</v>
      </c>
      <c r="AG749" s="2">
        <v>1</v>
      </c>
      <c r="AH749" s="2">
        <v>1</v>
      </c>
      <c r="AI749" s="2">
        <v>1</v>
      </c>
      <c r="AO749" s="2" t="s">
        <v>282</v>
      </c>
      <c r="AP749" s="2">
        <v>20</v>
      </c>
    </row>
    <row r="750" spans="1:42">
      <c r="A750" s="2">
        <v>861</v>
      </c>
      <c r="B750" s="2">
        <v>21240</v>
      </c>
      <c r="C750" s="2" t="s">
        <v>2</v>
      </c>
      <c r="D750" s="2">
        <v>21</v>
      </c>
      <c r="E750" s="2" t="s">
        <v>266</v>
      </c>
      <c r="F750" s="2" t="s">
        <v>279</v>
      </c>
      <c r="G750" s="2" t="s">
        <v>252</v>
      </c>
      <c r="H750" s="2">
        <v>1</v>
      </c>
      <c r="I750" s="2">
        <v>21240060</v>
      </c>
      <c r="J750" s="2" t="s">
        <v>188</v>
      </c>
      <c r="K750" s="2" t="s">
        <v>107</v>
      </c>
      <c r="L750" s="2" t="s">
        <v>254</v>
      </c>
      <c r="M750" s="2" t="s">
        <v>328</v>
      </c>
      <c r="N750" s="2" t="s">
        <v>254</v>
      </c>
      <c r="O750" s="2" t="s">
        <v>256</v>
      </c>
      <c r="P750" s="2" t="s">
        <v>257</v>
      </c>
      <c r="Q750" s="2" t="s">
        <v>258</v>
      </c>
      <c r="R750" s="2" t="s">
        <v>259</v>
      </c>
      <c r="S750" s="2" t="s">
        <v>260</v>
      </c>
      <c r="X750" s="2" t="s">
        <v>275</v>
      </c>
      <c r="Y750" s="2" t="s">
        <v>264</v>
      </c>
      <c r="Z750" s="2" t="s">
        <v>316</v>
      </c>
      <c r="AA750" s="2" t="s">
        <v>262</v>
      </c>
      <c r="AH750" s="2">
        <v>1</v>
      </c>
      <c r="AI750" s="2">
        <v>1</v>
      </c>
      <c r="AL750" s="2">
        <v>1</v>
      </c>
      <c r="AN750" s="2">
        <v>1</v>
      </c>
      <c r="AO750" s="2" t="s">
        <v>271</v>
      </c>
      <c r="AP750" s="2">
        <v>25</v>
      </c>
    </row>
    <row r="751" spans="1:42">
      <c r="A751" s="2">
        <v>862</v>
      </c>
      <c r="C751" s="2" t="s">
        <v>2</v>
      </c>
      <c r="D751" s="2">
        <v>22</v>
      </c>
      <c r="E751" s="2" t="s">
        <v>250</v>
      </c>
      <c r="F751" s="2" t="s">
        <v>279</v>
      </c>
      <c r="G751" s="2" t="s">
        <v>252</v>
      </c>
      <c r="H751" s="2">
        <v>2</v>
      </c>
      <c r="I751" s="2" t="s">
        <v>394</v>
      </c>
      <c r="J751" s="2" t="s">
        <v>188</v>
      </c>
      <c r="K751" s="2" t="s">
        <v>123</v>
      </c>
      <c r="L751" s="2" t="s">
        <v>254</v>
      </c>
      <c r="M751" s="2" t="s">
        <v>312</v>
      </c>
      <c r="N751" s="2" t="s">
        <v>300</v>
      </c>
      <c r="O751" s="2" t="s">
        <v>256</v>
      </c>
      <c r="P751" s="2" t="s">
        <v>257</v>
      </c>
      <c r="Q751" s="2" t="s">
        <v>258</v>
      </c>
      <c r="R751" s="2" t="s">
        <v>259</v>
      </c>
      <c r="S751" s="2" t="s">
        <v>260</v>
      </c>
      <c r="X751" s="2" t="s">
        <v>261</v>
      </c>
      <c r="Y751" s="2" t="s">
        <v>281</v>
      </c>
      <c r="Z751" s="2" t="s">
        <v>302</v>
      </c>
      <c r="AA751" s="2" t="s">
        <v>280</v>
      </c>
      <c r="AB751" s="2">
        <v>1</v>
      </c>
      <c r="AF751" s="2">
        <v>1</v>
      </c>
      <c r="AG751" s="2">
        <v>1</v>
      </c>
      <c r="AO751" s="2" t="s">
        <v>265</v>
      </c>
      <c r="AP751" s="2">
        <v>20</v>
      </c>
    </row>
    <row r="752" spans="1:42">
      <c r="A752" s="2">
        <v>863</v>
      </c>
      <c r="C752" s="2" t="s">
        <v>2</v>
      </c>
      <c r="D752" s="2">
        <v>23</v>
      </c>
      <c r="E752" s="2" t="s">
        <v>250</v>
      </c>
      <c r="F752" s="2" t="s">
        <v>322</v>
      </c>
      <c r="G752" s="2" t="s">
        <v>277</v>
      </c>
      <c r="I752" s="2">
        <v>20740400</v>
      </c>
      <c r="J752" s="2" t="s">
        <v>188</v>
      </c>
      <c r="K752" s="2" t="s">
        <v>52</v>
      </c>
      <c r="L752" s="2" t="s">
        <v>254</v>
      </c>
      <c r="M752" s="2" t="s">
        <v>19</v>
      </c>
      <c r="N752" s="2" t="s">
        <v>254</v>
      </c>
      <c r="P752" s="2" t="s">
        <v>257</v>
      </c>
      <c r="R752" s="2" t="s">
        <v>259</v>
      </c>
      <c r="X752" s="2" t="s">
        <v>301</v>
      </c>
      <c r="Y752" s="2" t="s">
        <v>281</v>
      </c>
      <c r="Z752" s="2" t="s">
        <v>309</v>
      </c>
      <c r="AA752" s="2" t="s">
        <v>264</v>
      </c>
      <c r="AF752" s="2">
        <v>1</v>
      </c>
      <c r="AG752" s="2">
        <v>1</v>
      </c>
      <c r="AI752" s="2">
        <v>1</v>
      </c>
      <c r="AO752" s="2" t="s">
        <v>310</v>
      </c>
      <c r="AP752" s="2">
        <v>10</v>
      </c>
    </row>
    <row r="753" spans="1:42">
      <c r="A753" s="2">
        <v>864</v>
      </c>
      <c r="B753" s="2">
        <v>21665</v>
      </c>
      <c r="C753" s="2" t="s">
        <v>2</v>
      </c>
      <c r="D753" s="2">
        <v>23</v>
      </c>
      <c r="E753" s="2" t="s">
        <v>250</v>
      </c>
      <c r="F753" s="2" t="s">
        <v>251</v>
      </c>
      <c r="G753" s="2" t="s">
        <v>252</v>
      </c>
      <c r="H753" s="2">
        <v>0</v>
      </c>
      <c r="I753" s="2" t="s">
        <v>734</v>
      </c>
      <c r="J753" s="2" t="s">
        <v>188</v>
      </c>
      <c r="K753" s="2" t="s">
        <v>64</v>
      </c>
      <c r="L753" s="2" t="s">
        <v>254</v>
      </c>
      <c r="M753" s="2" t="s">
        <v>328</v>
      </c>
      <c r="N753" s="2" t="s">
        <v>300</v>
      </c>
      <c r="O753" s="2" t="s">
        <v>256</v>
      </c>
      <c r="P753" s="2" t="s">
        <v>257</v>
      </c>
      <c r="Q753" s="2" t="s">
        <v>258</v>
      </c>
      <c r="R753" s="2" t="s">
        <v>259</v>
      </c>
      <c r="S753" s="2" t="s">
        <v>260</v>
      </c>
      <c r="X753" s="2" t="s">
        <v>275</v>
      </c>
      <c r="Y753" s="2" t="s">
        <v>304</v>
      </c>
      <c r="Z753" s="2" t="s">
        <v>296</v>
      </c>
      <c r="AA753" s="2" t="s">
        <v>280</v>
      </c>
      <c r="AF753" s="2">
        <v>1</v>
      </c>
      <c r="AO753" s="2" t="s">
        <v>294</v>
      </c>
      <c r="AP753" s="2">
        <v>20</v>
      </c>
    </row>
    <row r="754" spans="1:42">
      <c r="A754" s="2">
        <v>866</v>
      </c>
      <c r="C754" s="2" t="s">
        <v>2</v>
      </c>
      <c r="D754" s="2">
        <v>26</v>
      </c>
      <c r="E754" s="2" t="s">
        <v>250</v>
      </c>
      <c r="F754" s="2" t="s">
        <v>267</v>
      </c>
      <c r="G754" s="2" t="s">
        <v>277</v>
      </c>
      <c r="I754" s="2">
        <v>21073185</v>
      </c>
      <c r="J754" s="2" t="s">
        <v>188</v>
      </c>
      <c r="K754" s="2" t="s">
        <v>125</v>
      </c>
      <c r="L754" s="2" t="s">
        <v>254</v>
      </c>
      <c r="M754" s="2" t="s">
        <v>255</v>
      </c>
      <c r="N754" s="2" t="s">
        <v>254</v>
      </c>
      <c r="O754" s="2" t="s">
        <v>256</v>
      </c>
      <c r="P754" s="2" t="s">
        <v>257</v>
      </c>
      <c r="Q754" s="2" t="s">
        <v>258</v>
      </c>
      <c r="R754" s="2" t="s">
        <v>259</v>
      </c>
      <c r="S754" s="2" t="s">
        <v>260</v>
      </c>
      <c r="X754" s="2" t="s">
        <v>316</v>
      </c>
      <c r="Y754" s="2" t="s">
        <v>304</v>
      </c>
      <c r="Z754" s="2" t="s">
        <v>321</v>
      </c>
      <c r="AA754" s="2" t="s">
        <v>269</v>
      </c>
      <c r="AF754" s="2">
        <v>1</v>
      </c>
      <c r="AG754" s="2">
        <v>1</v>
      </c>
      <c r="AH754" s="2">
        <v>1</v>
      </c>
      <c r="AI754" s="2">
        <v>1</v>
      </c>
      <c r="AO754" s="2" t="s">
        <v>265</v>
      </c>
      <c r="AP754" s="2">
        <v>15</v>
      </c>
    </row>
    <row r="755" spans="1:42">
      <c r="A755" s="2">
        <v>867</v>
      </c>
      <c r="C755" s="2" t="s">
        <v>2</v>
      </c>
      <c r="D755" s="2">
        <v>22</v>
      </c>
      <c r="E755" s="2" t="s">
        <v>266</v>
      </c>
      <c r="F755" s="2" t="s">
        <v>279</v>
      </c>
      <c r="G755" s="2" t="s">
        <v>277</v>
      </c>
      <c r="I755" s="2">
        <v>21920150</v>
      </c>
      <c r="J755" s="2" t="s">
        <v>188</v>
      </c>
      <c r="K755" s="2" t="s">
        <v>159</v>
      </c>
      <c r="L755" s="2" t="s">
        <v>254</v>
      </c>
      <c r="M755" s="2" t="s">
        <v>303</v>
      </c>
      <c r="N755" s="2" t="s">
        <v>254</v>
      </c>
      <c r="O755" s="2" t="s">
        <v>256</v>
      </c>
      <c r="P755" s="2" t="s">
        <v>257</v>
      </c>
      <c r="Q755" s="2" t="s">
        <v>258</v>
      </c>
      <c r="R755" s="2" t="s">
        <v>259</v>
      </c>
      <c r="S755" s="2" t="s">
        <v>260</v>
      </c>
      <c r="X755" s="2" t="s">
        <v>268</v>
      </c>
      <c r="Y755" s="2" t="s">
        <v>269</v>
      </c>
      <c r="Z755" s="2" t="s">
        <v>263</v>
      </c>
      <c r="AA755" s="2" t="s">
        <v>280</v>
      </c>
      <c r="AF755" s="2">
        <v>1</v>
      </c>
      <c r="AH755" s="2">
        <v>1</v>
      </c>
      <c r="AO755" s="2" t="s">
        <v>289</v>
      </c>
      <c r="AP755" s="2" t="s">
        <v>290</v>
      </c>
    </row>
    <row r="756" spans="1:42">
      <c r="A756" s="2">
        <v>868</v>
      </c>
      <c r="C756" s="2" t="s">
        <v>2</v>
      </c>
      <c r="D756" s="2">
        <v>33</v>
      </c>
      <c r="E756" s="2" t="s">
        <v>266</v>
      </c>
      <c r="F756" s="2" t="s">
        <v>322</v>
      </c>
      <c r="G756" s="2" t="s">
        <v>277</v>
      </c>
      <c r="I756" s="2">
        <v>24716460</v>
      </c>
      <c r="J756" s="2" t="s">
        <v>180</v>
      </c>
      <c r="L756" s="2" t="s">
        <v>254</v>
      </c>
      <c r="M756" s="2" t="s">
        <v>255</v>
      </c>
      <c r="N756" s="2" t="s">
        <v>300</v>
      </c>
      <c r="P756" s="2" t="s">
        <v>257</v>
      </c>
      <c r="Q756" s="2" t="s">
        <v>258</v>
      </c>
      <c r="R756" s="2" t="s">
        <v>259</v>
      </c>
      <c r="S756" s="2" t="s">
        <v>260</v>
      </c>
      <c r="X756" s="2" t="s">
        <v>275</v>
      </c>
      <c r="Y756" s="2" t="s">
        <v>264</v>
      </c>
      <c r="Z756" s="2" t="s">
        <v>301</v>
      </c>
      <c r="AA756" s="2" t="s">
        <v>288</v>
      </c>
      <c r="AF756" s="2">
        <v>1</v>
      </c>
      <c r="AG756" s="2">
        <v>1</v>
      </c>
      <c r="AH756" s="2">
        <v>1</v>
      </c>
      <c r="AO756" s="2" t="s">
        <v>294</v>
      </c>
      <c r="AP756" s="2">
        <v>5</v>
      </c>
    </row>
    <row r="757" spans="1:42">
      <c r="A757" s="2">
        <v>869</v>
      </c>
      <c r="C757" s="2" t="s">
        <v>2</v>
      </c>
      <c r="D757" s="2">
        <v>22</v>
      </c>
      <c r="E757" s="2" t="s">
        <v>266</v>
      </c>
      <c r="F757" s="2" t="s">
        <v>308</v>
      </c>
      <c r="G757" s="2" t="s">
        <v>252</v>
      </c>
      <c r="H757" s="2">
        <v>2</v>
      </c>
      <c r="I757" s="2" t="s">
        <v>735</v>
      </c>
      <c r="J757" s="2" t="s">
        <v>188</v>
      </c>
      <c r="K757" s="2" t="s">
        <v>89</v>
      </c>
      <c r="L757" s="2" t="s">
        <v>254</v>
      </c>
      <c r="M757" s="2" t="s">
        <v>303</v>
      </c>
      <c r="N757" s="2" t="s">
        <v>254</v>
      </c>
      <c r="O757" s="2" t="s">
        <v>256</v>
      </c>
      <c r="P757" s="2" t="s">
        <v>257</v>
      </c>
      <c r="Q757" s="2" t="s">
        <v>258</v>
      </c>
      <c r="S757" s="2" t="s">
        <v>260</v>
      </c>
      <c r="X757" s="2" t="s">
        <v>268</v>
      </c>
      <c r="Y757" s="2" t="s">
        <v>269</v>
      </c>
      <c r="Z757" s="2" t="s">
        <v>302</v>
      </c>
      <c r="AA757" s="2" t="s">
        <v>262</v>
      </c>
      <c r="AB757" s="2">
        <v>1</v>
      </c>
      <c r="AG757" s="2">
        <v>1</v>
      </c>
      <c r="AO757" s="2" t="s">
        <v>294</v>
      </c>
      <c r="AP757" s="2">
        <v>10</v>
      </c>
    </row>
    <row r="758" spans="1:42">
      <c r="A758" s="2">
        <v>870</v>
      </c>
      <c r="C758" s="2" t="s">
        <v>2</v>
      </c>
      <c r="D758" s="2">
        <v>27</v>
      </c>
      <c r="E758" s="2" t="s">
        <v>250</v>
      </c>
      <c r="F758" s="2" t="s">
        <v>308</v>
      </c>
      <c r="G758" s="2" t="s">
        <v>277</v>
      </c>
      <c r="I758" s="2">
        <v>20550013</v>
      </c>
      <c r="J758" s="2" t="s">
        <v>188</v>
      </c>
      <c r="K758" s="2" t="s">
        <v>119</v>
      </c>
      <c r="L758" s="2" t="s">
        <v>254</v>
      </c>
      <c r="M758" s="2" t="s">
        <v>303</v>
      </c>
      <c r="N758" s="2" t="s">
        <v>254</v>
      </c>
      <c r="O758" s="2" t="s">
        <v>256</v>
      </c>
      <c r="P758" s="2" t="s">
        <v>257</v>
      </c>
      <c r="S758" s="2" t="s">
        <v>260</v>
      </c>
      <c r="X758" s="2" t="s">
        <v>275</v>
      </c>
      <c r="Y758" s="2" t="s">
        <v>293</v>
      </c>
      <c r="Z758" s="2" t="s">
        <v>321</v>
      </c>
      <c r="AA758" s="2" t="s">
        <v>304</v>
      </c>
      <c r="AF758" s="2">
        <v>1</v>
      </c>
      <c r="AG758" s="2">
        <v>1</v>
      </c>
      <c r="AO758" s="2" t="s">
        <v>265</v>
      </c>
      <c r="AP758" s="2">
        <v>10</v>
      </c>
    </row>
    <row r="759" spans="1:42">
      <c r="A759" s="2">
        <v>871</v>
      </c>
      <c r="C759" s="2" t="s">
        <v>2</v>
      </c>
      <c r="D759" s="2">
        <v>26</v>
      </c>
      <c r="E759" s="2" t="s">
        <v>250</v>
      </c>
      <c r="F759" s="2" t="s">
        <v>283</v>
      </c>
      <c r="G759" s="2" t="s">
        <v>277</v>
      </c>
      <c r="I759" s="2" t="s">
        <v>736</v>
      </c>
      <c r="J759" s="2" t="s">
        <v>188</v>
      </c>
      <c r="K759" s="2" t="s">
        <v>113</v>
      </c>
      <c r="L759" s="2" t="s">
        <v>254</v>
      </c>
      <c r="M759" s="2" t="s">
        <v>255</v>
      </c>
      <c r="N759" s="2" t="s">
        <v>254</v>
      </c>
      <c r="O759" s="2" t="s">
        <v>256</v>
      </c>
      <c r="P759" s="2" t="s">
        <v>257</v>
      </c>
      <c r="R759" s="2" t="s">
        <v>259</v>
      </c>
      <c r="X759" s="2" t="s">
        <v>296</v>
      </c>
      <c r="Y759" s="2" t="s">
        <v>269</v>
      </c>
      <c r="Z759" s="2" t="s">
        <v>316</v>
      </c>
      <c r="AA759" s="2" t="s">
        <v>293</v>
      </c>
      <c r="AF759" s="2">
        <v>1</v>
      </c>
      <c r="AO759" s="2" t="s">
        <v>265</v>
      </c>
      <c r="AP759" s="2">
        <v>25</v>
      </c>
    </row>
    <row r="760" spans="1:42">
      <c r="A760" s="2">
        <v>872</v>
      </c>
      <c r="C760" s="2" t="s">
        <v>9</v>
      </c>
      <c r="D760" s="2">
        <v>23</v>
      </c>
      <c r="E760" s="2" t="s">
        <v>250</v>
      </c>
      <c r="F760" s="2" t="s">
        <v>283</v>
      </c>
      <c r="G760" s="2" t="s">
        <v>252</v>
      </c>
      <c r="H760" s="2">
        <v>1</v>
      </c>
      <c r="I760" s="2">
        <v>20250070</v>
      </c>
      <c r="J760" s="2" t="s">
        <v>188</v>
      </c>
      <c r="K760" s="2" t="s">
        <v>88</v>
      </c>
      <c r="L760" s="2" t="s">
        <v>254</v>
      </c>
      <c r="M760" s="2" t="s">
        <v>327</v>
      </c>
      <c r="N760" s="2" t="s">
        <v>307</v>
      </c>
      <c r="O760" s="2" t="s">
        <v>256</v>
      </c>
      <c r="P760" s="2" t="s">
        <v>257</v>
      </c>
      <c r="Q760" s="2" t="s">
        <v>258</v>
      </c>
      <c r="R760" s="2" t="s">
        <v>259</v>
      </c>
      <c r="S760" s="2" t="s">
        <v>260</v>
      </c>
      <c r="X760" s="2" t="s">
        <v>313</v>
      </c>
      <c r="Y760" s="2" t="s">
        <v>288</v>
      </c>
      <c r="Z760" s="2" t="s">
        <v>316</v>
      </c>
      <c r="AA760" s="2" t="s">
        <v>280</v>
      </c>
      <c r="AB760" s="2">
        <v>1</v>
      </c>
      <c r="AO760" s="2" t="s">
        <v>294</v>
      </c>
      <c r="AP760" s="2">
        <v>60</v>
      </c>
    </row>
    <row r="761" spans="1:42">
      <c r="A761" s="2">
        <v>873</v>
      </c>
      <c r="B761" s="2">
        <v>22451</v>
      </c>
      <c r="C761" s="2" t="s">
        <v>2</v>
      </c>
      <c r="D761" s="2">
        <v>21</v>
      </c>
      <c r="E761" s="2" t="s">
        <v>266</v>
      </c>
      <c r="F761" s="2" t="s">
        <v>308</v>
      </c>
      <c r="G761" s="2" t="s">
        <v>277</v>
      </c>
      <c r="I761" s="2">
        <v>22451265</v>
      </c>
      <c r="J761" s="2" t="s">
        <v>188</v>
      </c>
      <c r="K761" s="2" t="s">
        <v>737</v>
      </c>
      <c r="L761" s="2" t="s">
        <v>254</v>
      </c>
      <c r="M761" s="2" t="s">
        <v>303</v>
      </c>
      <c r="N761" s="2" t="s">
        <v>254</v>
      </c>
      <c r="O761" s="2" t="s">
        <v>256</v>
      </c>
      <c r="P761" s="2" t="s">
        <v>257</v>
      </c>
      <c r="Q761" s="2" t="s">
        <v>258</v>
      </c>
      <c r="R761" s="2" t="s">
        <v>259</v>
      </c>
      <c r="S761" s="2" t="s">
        <v>260</v>
      </c>
      <c r="X761" s="2" t="s">
        <v>275</v>
      </c>
      <c r="Y761" s="2" t="s">
        <v>274</v>
      </c>
      <c r="Z761" s="2" t="s">
        <v>263</v>
      </c>
      <c r="AA761" s="2" t="s">
        <v>338</v>
      </c>
      <c r="AF761" s="2">
        <v>1</v>
      </c>
      <c r="AG761" s="2">
        <v>1</v>
      </c>
      <c r="AI761" s="2">
        <v>1</v>
      </c>
      <c r="AO761" s="2" t="s">
        <v>282</v>
      </c>
      <c r="AP761" s="2">
        <v>20</v>
      </c>
    </row>
    <row r="762" spans="1:42">
      <c r="A762" s="2">
        <v>874</v>
      </c>
      <c r="B762" s="2">
        <v>22240</v>
      </c>
      <c r="C762" s="2" t="s">
        <v>2</v>
      </c>
      <c r="D762" s="2">
        <v>22</v>
      </c>
      <c r="E762" s="2" t="s">
        <v>266</v>
      </c>
      <c r="F762" s="2" t="s">
        <v>332</v>
      </c>
      <c r="G762" s="2" t="s">
        <v>252</v>
      </c>
      <c r="H762" s="2">
        <v>0</v>
      </c>
      <c r="I762" s="2">
        <v>22231090</v>
      </c>
      <c r="J762" s="2" t="s">
        <v>188</v>
      </c>
      <c r="K762" s="2" t="s">
        <v>113</v>
      </c>
      <c r="L762" s="2" t="s">
        <v>254</v>
      </c>
      <c r="M762" s="2" t="s">
        <v>255</v>
      </c>
      <c r="N762" s="2" t="s">
        <v>254</v>
      </c>
      <c r="P762" s="2" t="s">
        <v>257</v>
      </c>
      <c r="Q762" s="2" t="s">
        <v>258</v>
      </c>
      <c r="R762" s="2" t="s">
        <v>259</v>
      </c>
      <c r="S762" s="2" t="s">
        <v>260</v>
      </c>
      <c r="X762" s="2" t="s">
        <v>261</v>
      </c>
      <c r="Y762" s="2" t="s">
        <v>304</v>
      </c>
      <c r="Z762" s="2" t="s">
        <v>270</v>
      </c>
      <c r="AA762" s="2" t="s">
        <v>280</v>
      </c>
      <c r="AF762" s="2">
        <v>1</v>
      </c>
      <c r="AO762" s="2" t="s">
        <v>265</v>
      </c>
      <c r="AP762" s="2">
        <v>20</v>
      </c>
    </row>
    <row r="763" spans="1:42">
      <c r="A763" s="2">
        <v>875</v>
      </c>
      <c r="C763" s="2" t="s">
        <v>2</v>
      </c>
      <c r="D763" s="2">
        <v>22</v>
      </c>
      <c r="E763" s="2" t="s">
        <v>250</v>
      </c>
      <c r="F763" s="2" t="s">
        <v>305</v>
      </c>
      <c r="G763" s="2" t="s">
        <v>252</v>
      </c>
      <c r="H763" s="2">
        <v>1</v>
      </c>
      <c r="I763" s="2" t="s">
        <v>587</v>
      </c>
      <c r="J763" s="2" t="s">
        <v>188</v>
      </c>
      <c r="K763" s="2" t="s">
        <v>170</v>
      </c>
      <c r="L763" s="2" t="s">
        <v>254</v>
      </c>
      <c r="M763" s="2" t="s">
        <v>328</v>
      </c>
      <c r="N763" s="2" t="s">
        <v>254</v>
      </c>
      <c r="O763" s="2" t="s">
        <v>256</v>
      </c>
      <c r="P763" s="2" t="s">
        <v>257</v>
      </c>
      <c r="Q763" s="2" t="s">
        <v>258</v>
      </c>
      <c r="R763" s="2" t="s">
        <v>259</v>
      </c>
      <c r="S763" s="2" t="s">
        <v>260</v>
      </c>
      <c r="X763" s="2" t="s">
        <v>296</v>
      </c>
      <c r="Y763" s="2" t="s">
        <v>297</v>
      </c>
      <c r="Z763" s="2" t="s">
        <v>263</v>
      </c>
      <c r="AA763" s="2" t="s">
        <v>281</v>
      </c>
      <c r="AG763" s="2">
        <v>1</v>
      </c>
      <c r="AH763" s="2">
        <v>1</v>
      </c>
      <c r="AO763" s="2" t="s">
        <v>289</v>
      </c>
      <c r="AP763" s="2">
        <v>5</v>
      </c>
    </row>
    <row r="764" spans="1:42">
      <c r="A764" s="2">
        <v>876</v>
      </c>
      <c r="B764" s="2">
        <v>21931</v>
      </c>
      <c r="C764" s="2" t="s">
        <v>2</v>
      </c>
      <c r="D764" s="2">
        <v>22</v>
      </c>
      <c r="E764" s="2" t="s">
        <v>266</v>
      </c>
      <c r="F764" s="2" t="s">
        <v>267</v>
      </c>
      <c r="G764" s="2" t="s">
        <v>277</v>
      </c>
      <c r="I764" s="2">
        <v>21920300</v>
      </c>
      <c r="J764" s="2" t="s">
        <v>188</v>
      </c>
      <c r="K764" s="2" t="s">
        <v>124</v>
      </c>
      <c r="L764" s="2" t="s">
        <v>254</v>
      </c>
      <c r="M764" s="2" t="s">
        <v>255</v>
      </c>
      <c r="N764" s="2" t="s">
        <v>254</v>
      </c>
      <c r="O764" s="2" t="s">
        <v>256</v>
      </c>
      <c r="P764" s="2" t="s">
        <v>257</v>
      </c>
      <c r="Q764" s="2" t="s">
        <v>258</v>
      </c>
      <c r="R764" s="2" t="s">
        <v>259</v>
      </c>
      <c r="X764" s="2" t="s">
        <v>261</v>
      </c>
      <c r="Y764" s="2" t="s">
        <v>280</v>
      </c>
      <c r="Z764" s="2" t="s">
        <v>316</v>
      </c>
      <c r="AA764" s="2" t="s">
        <v>274</v>
      </c>
      <c r="AF764" s="2">
        <v>1</v>
      </c>
      <c r="AG764" s="2">
        <v>1</v>
      </c>
      <c r="AH764" s="2">
        <v>1</v>
      </c>
      <c r="AO764" s="2" t="s">
        <v>289</v>
      </c>
      <c r="AP764" s="2">
        <v>15</v>
      </c>
    </row>
    <row r="765" spans="1:42">
      <c r="A765" s="2">
        <v>877</v>
      </c>
      <c r="B765" s="2">
        <v>20765</v>
      </c>
      <c r="C765" s="2" t="s">
        <v>2</v>
      </c>
      <c r="D765" s="2">
        <v>22</v>
      </c>
      <c r="E765" s="2" t="s">
        <v>250</v>
      </c>
      <c r="F765" s="2" t="s">
        <v>322</v>
      </c>
      <c r="G765" s="2" t="s">
        <v>252</v>
      </c>
      <c r="H765" s="2">
        <v>1</v>
      </c>
      <c r="I765" s="2">
        <v>21230510</v>
      </c>
      <c r="J765" s="2" t="s">
        <v>188</v>
      </c>
      <c r="K765" s="2" t="s">
        <v>174</v>
      </c>
      <c r="L765" s="2" t="s">
        <v>254</v>
      </c>
      <c r="M765" s="2" t="s">
        <v>328</v>
      </c>
      <c r="N765" s="2" t="s">
        <v>254</v>
      </c>
      <c r="O765" s="2" t="s">
        <v>256</v>
      </c>
      <c r="P765" s="2" t="s">
        <v>257</v>
      </c>
      <c r="Q765" s="2" t="s">
        <v>258</v>
      </c>
      <c r="R765" s="2" t="s">
        <v>259</v>
      </c>
      <c r="S765" s="2" t="s">
        <v>260</v>
      </c>
      <c r="X765" s="2" t="s">
        <v>275</v>
      </c>
      <c r="Y765" s="2" t="s">
        <v>269</v>
      </c>
      <c r="Z765" s="2" t="s">
        <v>270</v>
      </c>
      <c r="AA765" s="2" t="s">
        <v>269</v>
      </c>
      <c r="AB765" s="2">
        <v>1</v>
      </c>
      <c r="AO765" s="2" t="s">
        <v>318</v>
      </c>
      <c r="AP765" s="2" t="s">
        <v>290</v>
      </c>
    </row>
    <row r="766" spans="1:42">
      <c r="A766" s="2">
        <v>878</v>
      </c>
      <c r="C766" s="2" t="s">
        <v>2</v>
      </c>
      <c r="D766" s="2">
        <v>25</v>
      </c>
      <c r="E766" s="2" t="s">
        <v>266</v>
      </c>
      <c r="F766" s="2" t="s">
        <v>332</v>
      </c>
      <c r="G766" s="2" t="s">
        <v>252</v>
      </c>
      <c r="H766" s="2">
        <v>2</v>
      </c>
      <c r="I766" s="2" t="s">
        <v>608</v>
      </c>
      <c r="J766" s="2" t="s">
        <v>188</v>
      </c>
      <c r="K766" s="2" t="s">
        <v>89</v>
      </c>
      <c r="L766" s="2" t="s">
        <v>254</v>
      </c>
      <c r="M766" s="2" t="s">
        <v>19</v>
      </c>
      <c r="N766" s="2" t="s">
        <v>254</v>
      </c>
      <c r="O766" s="2" t="s">
        <v>256</v>
      </c>
      <c r="P766" s="2" t="s">
        <v>257</v>
      </c>
      <c r="Q766" s="2" t="s">
        <v>258</v>
      </c>
      <c r="R766" s="2" t="s">
        <v>259</v>
      </c>
      <c r="S766" s="2" t="s">
        <v>260</v>
      </c>
      <c r="X766" s="2" t="s">
        <v>275</v>
      </c>
      <c r="Y766" s="2" t="s">
        <v>288</v>
      </c>
      <c r="Z766" s="2" t="s">
        <v>296</v>
      </c>
      <c r="AA766" s="2" t="s">
        <v>293</v>
      </c>
      <c r="AB766" s="2">
        <v>1</v>
      </c>
      <c r="AF766" s="2">
        <v>1</v>
      </c>
      <c r="AM766" s="2">
        <v>1</v>
      </c>
      <c r="AO766" s="2" t="s">
        <v>310</v>
      </c>
      <c r="AP766" s="2">
        <v>15</v>
      </c>
    </row>
    <row r="767" spans="1:42">
      <c r="A767" s="2">
        <v>879</v>
      </c>
      <c r="B767" s="2">
        <v>21765</v>
      </c>
      <c r="C767" s="2" t="s">
        <v>2</v>
      </c>
      <c r="D767" s="2">
        <v>22</v>
      </c>
      <c r="E767" s="2" t="s">
        <v>266</v>
      </c>
      <c r="F767" s="2" t="s">
        <v>251</v>
      </c>
      <c r="G767" s="2" t="s">
        <v>277</v>
      </c>
      <c r="I767" s="2">
        <v>21750350</v>
      </c>
      <c r="J767" s="2" t="s">
        <v>188</v>
      </c>
      <c r="K767" s="2" t="s">
        <v>141</v>
      </c>
      <c r="L767" s="2" t="s">
        <v>254</v>
      </c>
      <c r="M767" s="2" t="s">
        <v>255</v>
      </c>
      <c r="N767" s="2" t="s">
        <v>254</v>
      </c>
      <c r="O767" s="2" t="s">
        <v>256</v>
      </c>
      <c r="P767" s="2" t="s">
        <v>257</v>
      </c>
      <c r="Q767" s="2" t="s">
        <v>258</v>
      </c>
      <c r="R767" s="2" t="s">
        <v>259</v>
      </c>
      <c r="S767" s="2" t="s">
        <v>260</v>
      </c>
      <c r="X767" s="2" t="s">
        <v>268</v>
      </c>
      <c r="Y767" s="2" t="s">
        <v>264</v>
      </c>
      <c r="Z767" s="2" t="s">
        <v>316</v>
      </c>
      <c r="AA767" s="2" t="s">
        <v>264</v>
      </c>
      <c r="AF767" s="2">
        <v>1</v>
      </c>
      <c r="AH767" s="2">
        <v>1</v>
      </c>
      <c r="AI767" s="2">
        <v>1</v>
      </c>
      <c r="AO767" s="2" t="s">
        <v>374</v>
      </c>
      <c r="AP767" s="2">
        <v>20</v>
      </c>
    </row>
    <row r="768" spans="1:42">
      <c r="A768" s="2">
        <v>880</v>
      </c>
      <c r="C768" s="2" t="s">
        <v>2</v>
      </c>
      <c r="D768" s="2">
        <v>22</v>
      </c>
      <c r="E768" s="2" t="s">
        <v>266</v>
      </c>
      <c r="F768" s="2" t="s">
        <v>279</v>
      </c>
      <c r="G768" s="2" t="s">
        <v>277</v>
      </c>
      <c r="I768" s="2" t="s">
        <v>738</v>
      </c>
      <c r="J768" s="2" t="s">
        <v>179</v>
      </c>
      <c r="L768" s="2" t="s">
        <v>254</v>
      </c>
      <c r="M768" s="2" t="s">
        <v>303</v>
      </c>
      <c r="N768" s="2" t="s">
        <v>254</v>
      </c>
      <c r="O768" s="2" t="s">
        <v>256</v>
      </c>
      <c r="P768" s="2" t="s">
        <v>257</v>
      </c>
      <c r="Q768" s="2" t="s">
        <v>258</v>
      </c>
      <c r="R768" s="2" t="s">
        <v>259</v>
      </c>
      <c r="S768" s="2" t="s">
        <v>260</v>
      </c>
      <c r="X768" s="2" t="s">
        <v>268</v>
      </c>
      <c r="Y768" s="2" t="s">
        <v>380</v>
      </c>
      <c r="Z768" s="2" t="s">
        <v>263</v>
      </c>
      <c r="AA768" s="2" t="s">
        <v>314</v>
      </c>
      <c r="AG768" s="2">
        <v>1</v>
      </c>
      <c r="AN768" s="2">
        <v>1</v>
      </c>
      <c r="AO768" s="2" t="s">
        <v>276</v>
      </c>
      <c r="AP768" s="2">
        <v>20</v>
      </c>
    </row>
    <row r="769" spans="1:42">
      <c r="A769" s="2">
        <v>881</v>
      </c>
      <c r="C769" s="2" t="s">
        <v>2</v>
      </c>
      <c r="D769" s="2">
        <v>21</v>
      </c>
      <c r="E769" s="2" t="s">
        <v>266</v>
      </c>
      <c r="F769" s="2" t="s">
        <v>279</v>
      </c>
      <c r="G769" s="2" t="s">
        <v>277</v>
      </c>
      <c r="I769" s="2">
        <v>21020280</v>
      </c>
      <c r="J769" s="2" t="s">
        <v>188</v>
      </c>
      <c r="K769" s="2" t="s">
        <v>131</v>
      </c>
      <c r="L769" s="2" t="s">
        <v>254</v>
      </c>
      <c r="M769" s="2" t="s">
        <v>312</v>
      </c>
      <c r="N769" s="2" t="s">
        <v>254</v>
      </c>
      <c r="O769" s="2" t="s">
        <v>256</v>
      </c>
      <c r="P769" s="2" t="s">
        <v>257</v>
      </c>
      <c r="Q769" s="2" t="s">
        <v>258</v>
      </c>
      <c r="R769" s="2" t="s">
        <v>259</v>
      </c>
      <c r="S769" s="2" t="s">
        <v>260</v>
      </c>
      <c r="X769" s="2" t="s">
        <v>275</v>
      </c>
      <c r="Y769" s="2" t="s">
        <v>269</v>
      </c>
      <c r="Z769" s="2" t="s">
        <v>316</v>
      </c>
      <c r="AA769" s="2" t="s">
        <v>280</v>
      </c>
      <c r="AF769" s="2">
        <v>1</v>
      </c>
      <c r="AH769" s="2">
        <v>1</v>
      </c>
      <c r="AI769" s="2">
        <v>1</v>
      </c>
      <c r="AO769" s="2" t="s">
        <v>289</v>
      </c>
      <c r="AP769" s="2">
        <v>15</v>
      </c>
    </row>
    <row r="770" spans="1:42">
      <c r="A770" s="2">
        <v>882</v>
      </c>
      <c r="C770" s="2" t="s">
        <v>2</v>
      </c>
      <c r="D770" s="2">
        <v>23</v>
      </c>
      <c r="E770" s="2" t="s">
        <v>266</v>
      </c>
      <c r="F770" s="2" t="s">
        <v>308</v>
      </c>
      <c r="G770" s="2" t="s">
        <v>252</v>
      </c>
      <c r="H770" s="2">
        <v>2</v>
      </c>
      <c r="I770" s="2" t="s">
        <v>739</v>
      </c>
      <c r="J770" s="2" t="s">
        <v>188</v>
      </c>
      <c r="K770" s="2" t="s">
        <v>97</v>
      </c>
      <c r="L770" s="2" t="s">
        <v>254</v>
      </c>
      <c r="M770" s="2" t="s">
        <v>255</v>
      </c>
      <c r="N770" s="2" t="s">
        <v>254</v>
      </c>
      <c r="O770" s="2" t="s">
        <v>256</v>
      </c>
      <c r="P770" s="2" t="s">
        <v>257</v>
      </c>
      <c r="Q770" s="2" t="s">
        <v>258</v>
      </c>
      <c r="R770" s="2" t="s">
        <v>259</v>
      </c>
      <c r="S770" s="2" t="s">
        <v>260</v>
      </c>
      <c r="X770" s="2" t="s">
        <v>275</v>
      </c>
      <c r="Y770" s="2" t="s">
        <v>281</v>
      </c>
      <c r="Z770" s="2" t="s">
        <v>309</v>
      </c>
      <c r="AA770" s="2" t="s">
        <v>281</v>
      </c>
      <c r="AD770" s="2">
        <v>1</v>
      </c>
      <c r="AO770" s="2" t="s">
        <v>271</v>
      </c>
      <c r="AP770" s="2" t="s">
        <v>290</v>
      </c>
    </row>
    <row r="771" spans="1:42">
      <c r="A771" s="2">
        <v>883</v>
      </c>
      <c r="C771" s="2" t="s">
        <v>2</v>
      </c>
      <c r="D771" s="2">
        <v>21</v>
      </c>
      <c r="E771" s="2" t="s">
        <v>266</v>
      </c>
      <c r="F771" s="2" t="s">
        <v>251</v>
      </c>
      <c r="G771" s="2" t="s">
        <v>277</v>
      </c>
      <c r="I771" s="2">
        <v>20750330</v>
      </c>
      <c r="J771" s="2" t="s">
        <v>188</v>
      </c>
      <c r="K771" s="2" t="s">
        <v>162</v>
      </c>
      <c r="L771" s="2" t="s">
        <v>300</v>
      </c>
      <c r="M771" s="2" t="s">
        <v>303</v>
      </c>
      <c r="N771" s="2" t="s">
        <v>254</v>
      </c>
      <c r="O771" s="2" t="s">
        <v>256</v>
      </c>
      <c r="P771" s="2" t="s">
        <v>257</v>
      </c>
      <c r="Q771" s="2" t="s">
        <v>258</v>
      </c>
      <c r="R771" s="2" t="s">
        <v>259</v>
      </c>
      <c r="S771" s="2" t="s">
        <v>260</v>
      </c>
      <c r="T771" s="2" t="s">
        <v>320</v>
      </c>
      <c r="X771" s="2" t="s">
        <v>302</v>
      </c>
      <c r="Y771" s="2" t="s">
        <v>280</v>
      </c>
      <c r="Z771" s="2" t="s">
        <v>263</v>
      </c>
      <c r="AA771" s="2" t="s">
        <v>280</v>
      </c>
      <c r="AE771" s="2">
        <v>1</v>
      </c>
      <c r="AF771" s="2">
        <v>1</v>
      </c>
      <c r="AG771" s="2">
        <v>1</v>
      </c>
      <c r="AH771" s="2">
        <v>1</v>
      </c>
      <c r="AI771" s="2">
        <v>1</v>
      </c>
      <c r="AO771" s="2" t="s">
        <v>265</v>
      </c>
      <c r="AP771" s="2">
        <v>15</v>
      </c>
    </row>
    <row r="772" spans="1:42">
      <c r="A772" s="2">
        <v>884</v>
      </c>
      <c r="C772" s="2" t="s">
        <v>2</v>
      </c>
      <c r="D772" s="2">
        <v>20</v>
      </c>
      <c r="E772" s="2" t="s">
        <v>266</v>
      </c>
      <c r="F772" s="2" t="s">
        <v>279</v>
      </c>
      <c r="G772" s="2" t="s">
        <v>277</v>
      </c>
      <c r="I772" s="2">
        <v>21070230</v>
      </c>
      <c r="J772" s="2" t="s">
        <v>188</v>
      </c>
      <c r="K772" s="2" t="s">
        <v>131</v>
      </c>
      <c r="L772" s="2" t="s">
        <v>254</v>
      </c>
      <c r="M772" s="2" t="s">
        <v>312</v>
      </c>
      <c r="N772" s="2" t="s">
        <v>254</v>
      </c>
      <c r="O772" s="2" t="s">
        <v>256</v>
      </c>
      <c r="P772" s="2" t="s">
        <v>257</v>
      </c>
      <c r="Q772" s="2" t="s">
        <v>258</v>
      </c>
      <c r="R772" s="2" t="s">
        <v>259</v>
      </c>
      <c r="S772" s="2" t="s">
        <v>260</v>
      </c>
      <c r="X772" s="2" t="s">
        <v>263</v>
      </c>
      <c r="Y772" s="2" t="s">
        <v>288</v>
      </c>
      <c r="Z772" s="2" t="s">
        <v>321</v>
      </c>
      <c r="AA772" s="2" t="s">
        <v>288</v>
      </c>
      <c r="AG772" s="2">
        <v>1</v>
      </c>
      <c r="AH772" s="2">
        <v>1</v>
      </c>
      <c r="AI772" s="2">
        <v>1</v>
      </c>
      <c r="AO772" s="2" t="s">
        <v>289</v>
      </c>
      <c r="AP772" s="2">
        <v>10</v>
      </c>
    </row>
    <row r="773" spans="1:42">
      <c r="A773" s="2">
        <v>886</v>
      </c>
      <c r="C773" s="2" t="s">
        <v>2</v>
      </c>
      <c r="D773" s="2">
        <v>23</v>
      </c>
      <c r="E773" s="2" t="s">
        <v>250</v>
      </c>
      <c r="F773" s="2" t="s">
        <v>322</v>
      </c>
      <c r="G773" s="2" t="s">
        <v>252</v>
      </c>
      <c r="H773" s="2">
        <v>0</v>
      </c>
      <c r="I773" s="2" t="s">
        <v>582</v>
      </c>
      <c r="J773" s="2" t="s">
        <v>188</v>
      </c>
      <c r="K773" s="2" t="s">
        <v>325</v>
      </c>
      <c r="L773" s="2" t="s">
        <v>254</v>
      </c>
      <c r="M773" s="2" t="s">
        <v>328</v>
      </c>
      <c r="N773" s="2" t="s">
        <v>254</v>
      </c>
      <c r="O773" s="2" t="s">
        <v>256</v>
      </c>
      <c r="P773" s="2" t="s">
        <v>257</v>
      </c>
      <c r="Q773" s="2" t="s">
        <v>258</v>
      </c>
      <c r="R773" s="2" t="s">
        <v>259</v>
      </c>
      <c r="S773" s="2" t="s">
        <v>260</v>
      </c>
      <c r="T773" s="2" t="s">
        <v>320</v>
      </c>
      <c r="X773" s="2" t="s">
        <v>275</v>
      </c>
      <c r="Y773" s="2" t="s">
        <v>264</v>
      </c>
      <c r="Z773" s="2" t="s">
        <v>321</v>
      </c>
      <c r="AA773" s="2" t="s">
        <v>293</v>
      </c>
      <c r="AG773" s="2">
        <v>1</v>
      </c>
      <c r="AH773" s="2">
        <v>1</v>
      </c>
      <c r="AL773" s="2">
        <v>1</v>
      </c>
      <c r="AO773" s="2" t="s">
        <v>265</v>
      </c>
      <c r="AP773" s="2">
        <v>40</v>
      </c>
    </row>
    <row r="774" spans="1:42">
      <c r="A774" s="2">
        <v>887</v>
      </c>
      <c r="C774" s="2" t="s">
        <v>2</v>
      </c>
      <c r="D774" s="2">
        <v>22</v>
      </c>
      <c r="E774" s="2" t="s">
        <v>250</v>
      </c>
      <c r="F774" s="2" t="s">
        <v>322</v>
      </c>
      <c r="G774" s="2" t="s">
        <v>277</v>
      </c>
      <c r="I774" s="2" t="s">
        <v>740</v>
      </c>
      <c r="J774" s="2" t="s">
        <v>188</v>
      </c>
      <c r="K774" s="2" t="s">
        <v>129</v>
      </c>
      <c r="L774" s="2" t="s">
        <v>300</v>
      </c>
      <c r="M774" s="2" t="s">
        <v>312</v>
      </c>
      <c r="N774" s="2" t="s">
        <v>254</v>
      </c>
      <c r="P774" s="2" t="s">
        <v>257</v>
      </c>
      <c r="Q774" s="2" t="s">
        <v>258</v>
      </c>
      <c r="R774" s="2" t="s">
        <v>259</v>
      </c>
      <c r="X774" s="2" t="s">
        <v>309</v>
      </c>
      <c r="Y774" s="2" t="s">
        <v>281</v>
      </c>
      <c r="Z774" s="2" t="s">
        <v>321</v>
      </c>
      <c r="AA774" s="2" t="s">
        <v>281</v>
      </c>
      <c r="AG774" s="2">
        <v>1</v>
      </c>
      <c r="AH774" s="2">
        <v>1</v>
      </c>
      <c r="AI774" s="2">
        <v>1</v>
      </c>
      <c r="AJ774" s="2">
        <v>1</v>
      </c>
      <c r="AO774" s="2" t="s">
        <v>294</v>
      </c>
      <c r="AP774" s="2">
        <v>30</v>
      </c>
    </row>
    <row r="775" spans="1:42">
      <c r="A775" s="2">
        <v>888</v>
      </c>
      <c r="C775" s="2" t="s">
        <v>2</v>
      </c>
      <c r="D775" s="2">
        <v>61</v>
      </c>
      <c r="E775" s="2" t="s">
        <v>266</v>
      </c>
      <c r="F775" s="2" t="s">
        <v>371</v>
      </c>
      <c r="G775" s="2" t="s">
        <v>252</v>
      </c>
      <c r="H775" s="2">
        <v>1</v>
      </c>
      <c r="I775" s="2" t="s">
        <v>345</v>
      </c>
      <c r="J775" s="2" t="s">
        <v>188</v>
      </c>
      <c r="K775" s="2" t="s">
        <v>100</v>
      </c>
      <c r="L775" s="2" t="s">
        <v>254</v>
      </c>
      <c r="M775" s="2" t="s">
        <v>255</v>
      </c>
      <c r="N775" s="2" t="s">
        <v>254</v>
      </c>
      <c r="O775" s="2" t="s">
        <v>256</v>
      </c>
      <c r="P775" s="2" t="s">
        <v>257</v>
      </c>
      <c r="R775" s="2" t="s">
        <v>259</v>
      </c>
      <c r="X775" s="2" t="s">
        <v>261</v>
      </c>
      <c r="Y775" s="2" t="s">
        <v>304</v>
      </c>
      <c r="Z775" s="2" t="s">
        <v>270</v>
      </c>
      <c r="AA775" s="2" t="s">
        <v>293</v>
      </c>
      <c r="AB775" s="2">
        <v>1</v>
      </c>
      <c r="AO775" s="2" t="s">
        <v>310</v>
      </c>
      <c r="AP775" s="2" t="s">
        <v>290</v>
      </c>
    </row>
    <row r="776" spans="1:42">
      <c r="A776" s="2">
        <v>889</v>
      </c>
      <c r="B776" s="2">
        <v>21940</v>
      </c>
      <c r="C776" s="2" t="s">
        <v>2</v>
      </c>
      <c r="D776" s="2">
        <v>19</v>
      </c>
      <c r="E776" s="2" t="s">
        <v>250</v>
      </c>
      <c r="F776" s="2" t="s">
        <v>267</v>
      </c>
      <c r="G776" s="2" t="s">
        <v>252</v>
      </c>
      <c r="H776" s="2">
        <v>2</v>
      </c>
      <c r="I776" s="2">
        <v>21940180</v>
      </c>
      <c r="J776" s="2" t="s">
        <v>188</v>
      </c>
      <c r="K776" s="2" t="s">
        <v>110</v>
      </c>
      <c r="L776" s="2" t="s">
        <v>254</v>
      </c>
      <c r="M776" s="2" t="s">
        <v>312</v>
      </c>
      <c r="N776" s="2" t="s">
        <v>254</v>
      </c>
      <c r="O776" s="2" t="s">
        <v>256</v>
      </c>
      <c r="Q776" s="2" t="s">
        <v>258</v>
      </c>
      <c r="R776" s="2" t="s">
        <v>259</v>
      </c>
      <c r="S776" s="2" t="s">
        <v>260</v>
      </c>
      <c r="X776" s="2" t="s">
        <v>275</v>
      </c>
      <c r="Y776" s="2" t="s">
        <v>288</v>
      </c>
      <c r="Z776" s="2" t="s">
        <v>302</v>
      </c>
      <c r="AA776" s="2" t="s">
        <v>280</v>
      </c>
      <c r="AB776" s="2">
        <v>1</v>
      </c>
      <c r="AH776" s="2">
        <v>1</v>
      </c>
      <c r="AO776" s="2" t="s">
        <v>265</v>
      </c>
      <c r="AP776" s="2" t="s">
        <v>290</v>
      </c>
    </row>
    <row r="777" spans="1:42">
      <c r="A777" s="2">
        <v>890</v>
      </c>
      <c r="C777" s="2" t="s">
        <v>2</v>
      </c>
      <c r="D777" s="2">
        <v>23</v>
      </c>
      <c r="E777" s="2" t="s">
        <v>250</v>
      </c>
      <c r="F777" s="2" t="s">
        <v>273</v>
      </c>
      <c r="G777" s="2" t="s">
        <v>252</v>
      </c>
      <c r="H777" s="2">
        <v>2</v>
      </c>
      <c r="I777" s="2" t="s">
        <v>688</v>
      </c>
      <c r="J777" s="2" t="s">
        <v>178</v>
      </c>
      <c r="L777" s="2" t="s">
        <v>254</v>
      </c>
      <c r="M777" s="2" t="s">
        <v>255</v>
      </c>
      <c r="N777" s="2" t="s">
        <v>254</v>
      </c>
      <c r="O777" s="2" t="s">
        <v>256</v>
      </c>
      <c r="P777" s="2" t="s">
        <v>257</v>
      </c>
      <c r="Q777" s="2" t="s">
        <v>258</v>
      </c>
      <c r="R777" s="2" t="s">
        <v>259</v>
      </c>
      <c r="S777" s="2" t="s">
        <v>260</v>
      </c>
      <c r="X777" s="2" t="s">
        <v>275</v>
      </c>
      <c r="Y777" s="2" t="s">
        <v>280</v>
      </c>
      <c r="Z777" s="2" t="s">
        <v>309</v>
      </c>
      <c r="AA777" s="2" t="s">
        <v>269</v>
      </c>
      <c r="AB777" s="2">
        <v>1</v>
      </c>
      <c r="AO777" s="2" t="s">
        <v>276</v>
      </c>
      <c r="AP777" s="2">
        <v>10</v>
      </c>
    </row>
    <row r="778" spans="1:42">
      <c r="A778" s="2">
        <v>891</v>
      </c>
      <c r="C778" s="2" t="s">
        <v>2</v>
      </c>
      <c r="D778" s="2">
        <v>20</v>
      </c>
      <c r="E778" s="2" t="s">
        <v>266</v>
      </c>
      <c r="F778" s="2" t="s">
        <v>251</v>
      </c>
      <c r="G778" s="2" t="s">
        <v>277</v>
      </c>
      <c r="I778" s="2" t="s">
        <v>741</v>
      </c>
      <c r="J778" s="2" t="s">
        <v>188</v>
      </c>
      <c r="K778" s="2" t="s">
        <v>95</v>
      </c>
      <c r="L778" s="2" t="s">
        <v>254</v>
      </c>
      <c r="M778" s="2" t="s">
        <v>255</v>
      </c>
      <c r="N778" s="2" t="s">
        <v>254</v>
      </c>
      <c r="O778" s="2" t="s">
        <v>256</v>
      </c>
      <c r="P778" s="2" t="s">
        <v>257</v>
      </c>
      <c r="Q778" s="2" t="s">
        <v>258</v>
      </c>
      <c r="R778" s="2" t="s">
        <v>259</v>
      </c>
      <c r="S778" s="2" t="s">
        <v>260</v>
      </c>
      <c r="X778" s="2" t="s">
        <v>275</v>
      </c>
      <c r="Y778" s="2" t="s">
        <v>280</v>
      </c>
      <c r="Z778" s="2" t="s">
        <v>316</v>
      </c>
      <c r="AA778" s="2" t="s">
        <v>281</v>
      </c>
      <c r="AG778" s="2">
        <v>1</v>
      </c>
      <c r="AO778" s="2" t="s">
        <v>265</v>
      </c>
      <c r="AP778" s="2">
        <v>30</v>
      </c>
    </row>
    <row r="779" spans="1:42">
      <c r="A779" s="2">
        <v>893</v>
      </c>
      <c r="C779" s="2" t="s">
        <v>2</v>
      </c>
      <c r="D779" s="2">
        <v>25</v>
      </c>
      <c r="E779" s="2" t="s">
        <v>266</v>
      </c>
      <c r="F779" s="2" t="s">
        <v>279</v>
      </c>
      <c r="G779" s="2" t="s">
        <v>252</v>
      </c>
      <c r="H779" s="2">
        <v>2</v>
      </c>
      <c r="I779" s="2" t="s">
        <v>742</v>
      </c>
      <c r="J779" s="2" t="s">
        <v>188</v>
      </c>
      <c r="K779" s="2" t="s">
        <v>140</v>
      </c>
      <c r="L779" s="2" t="s">
        <v>254</v>
      </c>
      <c r="M779" s="2" t="s">
        <v>255</v>
      </c>
      <c r="N779" s="2" t="s">
        <v>254</v>
      </c>
      <c r="O779" s="2" t="s">
        <v>256</v>
      </c>
      <c r="P779" s="2" t="s">
        <v>257</v>
      </c>
      <c r="Q779" s="2" t="s">
        <v>258</v>
      </c>
      <c r="R779" s="2" t="s">
        <v>259</v>
      </c>
      <c r="X779" s="2" t="s">
        <v>263</v>
      </c>
      <c r="Y779" s="2" t="s">
        <v>304</v>
      </c>
      <c r="Z779" s="2" t="s">
        <v>321</v>
      </c>
      <c r="AA779" s="2" t="s">
        <v>304</v>
      </c>
      <c r="AF779" s="2">
        <v>1</v>
      </c>
      <c r="AO779" s="2" t="s">
        <v>289</v>
      </c>
      <c r="AP779" s="2">
        <v>10</v>
      </c>
    </row>
    <row r="780" spans="1:42">
      <c r="A780" s="2">
        <v>894</v>
      </c>
      <c r="B780" s="2">
        <v>21941</v>
      </c>
      <c r="C780" s="2" t="s">
        <v>2</v>
      </c>
      <c r="D780" s="2">
        <v>24</v>
      </c>
      <c r="E780" s="2" t="s">
        <v>266</v>
      </c>
      <c r="F780" s="2" t="s">
        <v>322</v>
      </c>
      <c r="G780" s="2" t="s">
        <v>252</v>
      </c>
      <c r="H780" s="2">
        <v>1</v>
      </c>
      <c r="I780" s="2" t="s">
        <v>743</v>
      </c>
      <c r="J780" s="2" t="s">
        <v>188</v>
      </c>
      <c r="K780" s="2" t="s">
        <v>76</v>
      </c>
      <c r="L780" s="2" t="s">
        <v>254</v>
      </c>
      <c r="M780" s="2" t="s">
        <v>328</v>
      </c>
      <c r="N780" s="2" t="s">
        <v>19</v>
      </c>
      <c r="O780" s="2" t="s">
        <v>256</v>
      </c>
      <c r="P780" s="2" t="s">
        <v>257</v>
      </c>
      <c r="Q780" s="2" t="s">
        <v>258</v>
      </c>
      <c r="R780" s="2" t="s">
        <v>259</v>
      </c>
      <c r="S780" s="2" t="s">
        <v>260</v>
      </c>
      <c r="X780" s="2" t="s">
        <v>275</v>
      </c>
      <c r="Y780" s="2" t="s">
        <v>262</v>
      </c>
      <c r="Z780" s="2" t="s">
        <v>270</v>
      </c>
      <c r="AA780" s="2" t="s">
        <v>262</v>
      </c>
      <c r="AG780" s="2">
        <v>1</v>
      </c>
      <c r="AH780" s="2">
        <v>1</v>
      </c>
      <c r="AO780" s="2" t="s">
        <v>310</v>
      </c>
      <c r="AP780" s="2">
        <v>10</v>
      </c>
    </row>
    <row r="781" spans="1:42">
      <c r="A781" s="2">
        <v>895</v>
      </c>
      <c r="B781" s="2">
        <v>24740</v>
      </c>
      <c r="C781" s="2" t="s">
        <v>2</v>
      </c>
      <c r="D781" s="2">
        <v>18</v>
      </c>
      <c r="E781" s="2" t="s">
        <v>266</v>
      </c>
      <c r="F781" s="2" t="s">
        <v>251</v>
      </c>
      <c r="G781" s="2" t="s">
        <v>252</v>
      </c>
      <c r="H781" s="2">
        <v>1</v>
      </c>
      <c r="I781" s="2" t="s">
        <v>744</v>
      </c>
      <c r="J781" s="2" t="s">
        <v>180</v>
      </c>
      <c r="L781" s="2" t="s">
        <v>254</v>
      </c>
      <c r="M781" s="2" t="s">
        <v>312</v>
      </c>
      <c r="N781" s="2" t="s">
        <v>254</v>
      </c>
      <c r="O781" s="2" t="s">
        <v>256</v>
      </c>
      <c r="P781" s="2" t="s">
        <v>257</v>
      </c>
      <c r="Q781" s="2" t="s">
        <v>258</v>
      </c>
      <c r="S781" s="2" t="s">
        <v>260</v>
      </c>
      <c r="X781" s="2" t="s">
        <v>275</v>
      </c>
      <c r="Y781" s="2" t="s">
        <v>274</v>
      </c>
      <c r="Z781" s="2" t="s">
        <v>263</v>
      </c>
      <c r="AA781" s="2" t="s">
        <v>274</v>
      </c>
      <c r="AG781" s="2">
        <v>1</v>
      </c>
      <c r="AO781" s="2" t="s">
        <v>294</v>
      </c>
      <c r="AP781" s="2">
        <v>5</v>
      </c>
    </row>
    <row r="782" spans="1:42">
      <c r="A782" s="2">
        <v>896</v>
      </c>
      <c r="C782" s="2" t="s">
        <v>2</v>
      </c>
      <c r="D782" s="2">
        <v>27</v>
      </c>
      <c r="E782" s="2" t="s">
        <v>266</v>
      </c>
      <c r="F782" s="2" t="s">
        <v>308</v>
      </c>
      <c r="G782" s="2" t="s">
        <v>277</v>
      </c>
      <c r="I782" s="2">
        <v>25030180</v>
      </c>
      <c r="J782" s="2" t="s">
        <v>181</v>
      </c>
      <c r="L782" s="2" t="s">
        <v>254</v>
      </c>
      <c r="M782" s="2" t="s">
        <v>255</v>
      </c>
      <c r="N782" s="2" t="s">
        <v>254</v>
      </c>
      <c r="O782" s="2" t="s">
        <v>256</v>
      </c>
      <c r="P782" s="2" t="s">
        <v>257</v>
      </c>
      <c r="Q782" s="2" t="s">
        <v>258</v>
      </c>
      <c r="R782" s="2" t="s">
        <v>259</v>
      </c>
      <c r="S782" s="2" t="s">
        <v>260</v>
      </c>
      <c r="X782" s="2" t="s">
        <v>275</v>
      </c>
      <c r="Y782" s="2" t="s">
        <v>297</v>
      </c>
      <c r="Z782" s="2" t="s">
        <v>302</v>
      </c>
      <c r="AA782" s="2" t="s">
        <v>304</v>
      </c>
      <c r="AG782" s="2">
        <v>1</v>
      </c>
      <c r="AO782" s="2" t="s">
        <v>323</v>
      </c>
      <c r="AP782" s="2">
        <v>30</v>
      </c>
    </row>
    <row r="783" spans="1:42">
      <c r="A783" s="2">
        <v>897</v>
      </c>
      <c r="C783" s="2" t="s">
        <v>2</v>
      </c>
      <c r="D783" s="2">
        <v>22</v>
      </c>
      <c r="E783" s="2" t="s">
        <v>266</v>
      </c>
      <c r="F783" s="2" t="s">
        <v>367</v>
      </c>
      <c r="G783" s="2" t="s">
        <v>252</v>
      </c>
      <c r="H783" s="2">
        <v>1</v>
      </c>
      <c r="I783" s="2">
        <v>22221011</v>
      </c>
      <c r="J783" s="2" t="s">
        <v>188</v>
      </c>
      <c r="K783" s="2" t="s">
        <v>73</v>
      </c>
      <c r="L783" s="2" t="s">
        <v>254</v>
      </c>
      <c r="M783" s="2" t="s">
        <v>306</v>
      </c>
      <c r="N783" s="2" t="s">
        <v>254</v>
      </c>
      <c r="O783" s="2" t="s">
        <v>256</v>
      </c>
      <c r="P783" s="2" t="s">
        <v>257</v>
      </c>
      <c r="Q783" s="2" t="s">
        <v>258</v>
      </c>
      <c r="R783" s="2" t="s">
        <v>259</v>
      </c>
      <c r="S783" s="2" t="s">
        <v>260</v>
      </c>
      <c r="X783" s="2" t="s">
        <v>268</v>
      </c>
      <c r="Y783" s="2" t="s">
        <v>304</v>
      </c>
      <c r="Z783" s="2" t="s">
        <v>316</v>
      </c>
      <c r="AA783" s="2" t="s">
        <v>293</v>
      </c>
      <c r="AB783" s="2">
        <v>1</v>
      </c>
      <c r="AO783" s="2" t="s">
        <v>335</v>
      </c>
      <c r="AP783" s="2">
        <v>5</v>
      </c>
    </row>
    <row r="784" spans="1:42">
      <c r="A784" s="2">
        <v>898</v>
      </c>
      <c r="C784" s="2" t="s">
        <v>2</v>
      </c>
      <c r="D784" s="2">
        <v>20</v>
      </c>
      <c r="E784" s="2" t="s">
        <v>266</v>
      </c>
      <c r="F784" s="2" t="s">
        <v>332</v>
      </c>
      <c r="G784" s="2" t="s">
        <v>252</v>
      </c>
      <c r="H784" s="2">
        <v>1</v>
      </c>
      <c r="I784" s="2">
        <v>22280010</v>
      </c>
      <c r="J784" s="2" t="s">
        <v>188</v>
      </c>
      <c r="K784" s="2" t="s">
        <v>64</v>
      </c>
      <c r="L784" s="2" t="s">
        <v>254</v>
      </c>
      <c r="M784" s="2" t="s">
        <v>303</v>
      </c>
      <c r="N784" s="2" t="s">
        <v>254</v>
      </c>
      <c r="P784" s="2" t="s">
        <v>257</v>
      </c>
      <c r="S784" s="2" t="s">
        <v>260</v>
      </c>
      <c r="X784" s="2" t="s">
        <v>275</v>
      </c>
      <c r="Y784" s="2" t="s">
        <v>304</v>
      </c>
      <c r="Z784" s="2" t="s">
        <v>301</v>
      </c>
      <c r="AA784" s="2" t="s">
        <v>281</v>
      </c>
      <c r="AB784" s="2">
        <v>1</v>
      </c>
      <c r="AC784" s="2">
        <v>1</v>
      </c>
      <c r="AO784" s="2" t="s">
        <v>265</v>
      </c>
      <c r="AP784" s="2">
        <v>15</v>
      </c>
    </row>
    <row r="785" spans="1:42">
      <c r="A785" s="2">
        <v>899</v>
      </c>
      <c r="C785" s="2" t="s">
        <v>12</v>
      </c>
      <c r="D785" s="2">
        <v>39</v>
      </c>
      <c r="E785" s="2" t="s">
        <v>266</v>
      </c>
      <c r="F785" s="2" t="s">
        <v>371</v>
      </c>
      <c r="G785" s="2" t="s">
        <v>252</v>
      </c>
      <c r="H785" s="2">
        <v>1</v>
      </c>
      <c r="I785" s="2" t="s">
        <v>745</v>
      </c>
      <c r="J785" s="2" t="s">
        <v>188</v>
      </c>
      <c r="K785" s="2" t="s">
        <v>100</v>
      </c>
      <c r="L785" s="2" t="s">
        <v>254</v>
      </c>
      <c r="M785" s="2" t="s">
        <v>312</v>
      </c>
      <c r="N785" s="2" t="s">
        <v>254</v>
      </c>
      <c r="O785" s="2" t="s">
        <v>256</v>
      </c>
      <c r="P785" s="2" t="s">
        <v>257</v>
      </c>
      <c r="Q785" s="2" t="s">
        <v>258</v>
      </c>
      <c r="R785" s="2" t="s">
        <v>259</v>
      </c>
      <c r="S785" s="2" t="s">
        <v>260</v>
      </c>
      <c r="X785" s="2" t="s">
        <v>275</v>
      </c>
      <c r="Y785" s="2" t="s">
        <v>304</v>
      </c>
      <c r="Z785" s="2" t="s">
        <v>270</v>
      </c>
      <c r="AA785" s="2" t="s">
        <v>293</v>
      </c>
      <c r="AB785" s="2">
        <v>1</v>
      </c>
      <c r="AO785" s="2" t="s">
        <v>282</v>
      </c>
      <c r="AP785" s="2">
        <v>10</v>
      </c>
    </row>
    <row r="786" spans="1:42">
      <c r="A786" s="2">
        <v>903</v>
      </c>
      <c r="B786" s="2">
        <v>21210</v>
      </c>
      <c r="C786" s="2" t="s">
        <v>2</v>
      </c>
      <c r="D786" s="2">
        <v>24</v>
      </c>
      <c r="E786" s="2" t="s">
        <v>250</v>
      </c>
      <c r="F786" s="2" t="s">
        <v>251</v>
      </c>
      <c r="G786" s="2" t="s">
        <v>252</v>
      </c>
      <c r="H786" s="2">
        <v>1</v>
      </c>
      <c r="I786" s="2">
        <v>22745270</v>
      </c>
      <c r="J786" s="2" t="s">
        <v>188</v>
      </c>
      <c r="K786" s="2" t="s">
        <v>91</v>
      </c>
      <c r="L786" s="2" t="s">
        <v>254</v>
      </c>
      <c r="M786" s="2" t="s">
        <v>328</v>
      </c>
      <c r="N786" s="2" t="s">
        <v>254</v>
      </c>
      <c r="O786" s="2" t="s">
        <v>256</v>
      </c>
      <c r="P786" s="2" t="s">
        <v>257</v>
      </c>
      <c r="Q786" s="2" t="s">
        <v>258</v>
      </c>
      <c r="R786" s="2" t="s">
        <v>259</v>
      </c>
      <c r="S786" s="2" t="s">
        <v>260</v>
      </c>
      <c r="X786" s="2" t="s">
        <v>268</v>
      </c>
      <c r="Y786" s="2" t="s">
        <v>280</v>
      </c>
      <c r="Z786" s="2" t="s">
        <v>270</v>
      </c>
      <c r="AA786" s="2" t="s">
        <v>297</v>
      </c>
      <c r="AB786" s="2">
        <v>1</v>
      </c>
      <c r="AO786" s="2" t="s">
        <v>276</v>
      </c>
      <c r="AP786" s="2">
        <v>5</v>
      </c>
    </row>
    <row r="787" spans="1:42">
      <c r="A787" s="2">
        <v>904</v>
      </c>
      <c r="C787" s="2" t="s">
        <v>12</v>
      </c>
      <c r="D787" s="2">
        <v>40</v>
      </c>
      <c r="E787" s="2" t="s">
        <v>250</v>
      </c>
      <c r="F787" s="2" t="s">
        <v>336</v>
      </c>
      <c r="G787" s="2" t="s">
        <v>252</v>
      </c>
      <c r="H787" s="2">
        <v>1</v>
      </c>
      <c r="I787" s="2" t="s">
        <v>593</v>
      </c>
      <c r="J787" s="2" t="s">
        <v>188</v>
      </c>
      <c r="K787" s="2" t="s">
        <v>58</v>
      </c>
      <c r="L787" s="2" t="s">
        <v>254</v>
      </c>
      <c r="M787" s="2" t="s">
        <v>328</v>
      </c>
      <c r="N787" s="2" t="s">
        <v>254</v>
      </c>
      <c r="O787" s="2" t="s">
        <v>256</v>
      </c>
      <c r="P787" s="2" t="s">
        <v>257</v>
      </c>
      <c r="Q787" s="2" t="s">
        <v>258</v>
      </c>
      <c r="R787" s="2" t="s">
        <v>259</v>
      </c>
      <c r="S787" s="2" t="s">
        <v>260</v>
      </c>
      <c r="X787" s="2" t="s">
        <v>268</v>
      </c>
      <c r="Y787" s="2" t="s">
        <v>269</v>
      </c>
      <c r="Z787" s="2" t="s">
        <v>270</v>
      </c>
      <c r="AA787" s="2" t="s">
        <v>293</v>
      </c>
      <c r="AB787" s="2">
        <v>1</v>
      </c>
      <c r="AO787" s="2" t="s">
        <v>276</v>
      </c>
      <c r="AP787" s="2">
        <v>5</v>
      </c>
    </row>
    <row r="788" spans="1:42">
      <c r="A788" s="2">
        <v>905</v>
      </c>
      <c r="C788" s="2" t="s">
        <v>2</v>
      </c>
      <c r="D788" s="2">
        <v>19</v>
      </c>
      <c r="E788" s="2" t="s">
        <v>250</v>
      </c>
      <c r="F788" s="2" t="s">
        <v>283</v>
      </c>
      <c r="G788" s="2" t="s">
        <v>277</v>
      </c>
      <c r="I788" s="2" t="s">
        <v>746</v>
      </c>
      <c r="J788" s="2" t="s">
        <v>191</v>
      </c>
      <c r="L788" s="2" t="s">
        <v>254</v>
      </c>
      <c r="M788" s="2" t="s">
        <v>255</v>
      </c>
      <c r="N788" s="2" t="s">
        <v>254</v>
      </c>
      <c r="O788" s="2" t="s">
        <v>256</v>
      </c>
      <c r="P788" s="2" t="s">
        <v>257</v>
      </c>
      <c r="Q788" s="2" t="s">
        <v>258</v>
      </c>
      <c r="R788" s="2" t="s">
        <v>259</v>
      </c>
      <c r="S788" s="2" t="s">
        <v>260</v>
      </c>
      <c r="X788" s="2" t="s">
        <v>275</v>
      </c>
      <c r="Y788" s="2" t="s">
        <v>281</v>
      </c>
      <c r="Z788" s="2" t="s">
        <v>316</v>
      </c>
      <c r="AA788" s="2" t="s">
        <v>338</v>
      </c>
      <c r="AF788" s="2">
        <v>1</v>
      </c>
      <c r="AG788" s="2">
        <v>1</v>
      </c>
      <c r="AH788" s="2">
        <v>1</v>
      </c>
      <c r="AO788" s="2" t="s">
        <v>323</v>
      </c>
      <c r="AP788" s="2">
        <v>20</v>
      </c>
    </row>
    <row r="789" spans="1:42">
      <c r="A789" s="2">
        <v>906</v>
      </c>
      <c r="B789" s="2">
        <v>25550</v>
      </c>
      <c r="C789" s="2" t="s">
        <v>2</v>
      </c>
      <c r="D789" s="2">
        <v>20</v>
      </c>
      <c r="E789" s="2" t="s">
        <v>266</v>
      </c>
      <c r="F789" s="2" t="s">
        <v>279</v>
      </c>
      <c r="G789" s="2" t="s">
        <v>277</v>
      </c>
      <c r="I789" s="2" t="s">
        <v>747</v>
      </c>
      <c r="J789" s="2" t="s">
        <v>188</v>
      </c>
      <c r="K789" s="2" t="s">
        <v>129</v>
      </c>
      <c r="L789" s="2" t="s">
        <v>254</v>
      </c>
      <c r="M789" s="2" t="s">
        <v>328</v>
      </c>
      <c r="N789" s="2" t="s">
        <v>254</v>
      </c>
      <c r="O789" s="2" t="s">
        <v>256</v>
      </c>
      <c r="Q789" s="2" t="s">
        <v>258</v>
      </c>
      <c r="S789" s="2" t="s">
        <v>260</v>
      </c>
      <c r="X789" s="2" t="s">
        <v>275</v>
      </c>
      <c r="Y789" s="2" t="s">
        <v>274</v>
      </c>
      <c r="Z789" s="2" t="s">
        <v>302</v>
      </c>
      <c r="AA789" s="2" t="s">
        <v>314</v>
      </c>
      <c r="AF789" s="2">
        <v>1</v>
      </c>
      <c r="AJ789" s="2">
        <v>1</v>
      </c>
      <c r="AO789" s="2" t="s">
        <v>294</v>
      </c>
      <c r="AP789" s="2">
        <v>10</v>
      </c>
    </row>
    <row r="790" spans="1:42">
      <c r="A790" s="2">
        <v>907</v>
      </c>
      <c r="C790" s="2" t="s">
        <v>2</v>
      </c>
      <c r="D790" s="2">
        <v>22</v>
      </c>
      <c r="E790" s="2" t="s">
        <v>250</v>
      </c>
      <c r="F790" s="2" t="s">
        <v>295</v>
      </c>
      <c r="G790" s="2" t="s">
        <v>252</v>
      </c>
      <c r="H790" s="2">
        <v>2</v>
      </c>
      <c r="I790" s="2">
        <v>20735230</v>
      </c>
      <c r="J790" s="2" t="s">
        <v>188</v>
      </c>
      <c r="K790" s="2" t="s">
        <v>123</v>
      </c>
      <c r="L790" s="2" t="s">
        <v>254</v>
      </c>
      <c r="M790" s="2" t="s">
        <v>312</v>
      </c>
      <c r="N790" s="2" t="s">
        <v>254</v>
      </c>
      <c r="O790" s="2" t="s">
        <v>256</v>
      </c>
      <c r="P790" s="2" t="s">
        <v>257</v>
      </c>
      <c r="Q790" s="2" t="s">
        <v>258</v>
      </c>
      <c r="R790" s="2" t="s">
        <v>259</v>
      </c>
      <c r="S790" s="2" t="s">
        <v>260</v>
      </c>
      <c r="X790" s="2" t="s">
        <v>275</v>
      </c>
      <c r="Y790" s="2" t="s">
        <v>304</v>
      </c>
      <c r="Z790" s="2" t="s">
        <v>316</v>
      </c>
      <c r="AA790" s="2" t="s">
        <v>269</v>
      </c>
      <c r="AB790" s="2">
        <v>1</v>
      </c>
      <c r="AO790" s="2" t="s">
        <v>310</v>
      </c>
      <c r="AP790" s="2">
        <v>5</v>
      </c>
    </row>
    <row r="791" spans="1:42">
      <c r="A791" s="2">
        <v>908</v>
      </c>
      <c r="C791" s="2" t="s">
        <v>2</v>
      </c>
      <c r="D791" s="2">
        <v>21</v>
      </c>
      <c r="E791" s="2" t="s">
        <v>250</v>
      </c>
      <c r="F791" s="2" t="s">
        <v>308</v>
      </c>
      <c r="G791" s="2" t="s">
        <v>277</v>
      </c>
      <c r="I791" s="2">
        <v>20771000</v>
      </c>
      <c r="J791" s="2" t="s">
        <v>188</v>
      </c>
      <c r="K791" s="2" t="s">
        <v>84</v>
      </c>
      <c r="L791" s="2" t="s">
        <v>254</v>
      </c>
      <c r="M791" s="2" t="s">
        <v>303</v>
      </c>
      <c r="N791" s="2" t="s">
        <v>254</v>
      </c>
      <c r="P791" s="2" t="s">
        <v>257</v>
      </c>
      <c r="Q791" s="2" t="s">
        <v>258</v>
      </c>
      <c r="R791" s="2" t="s">
        <v>259</v>
      </c>
      <c r="S791" s="2" t="s">
        <v>260</v>
      </c>
      <c r="X791" s="2" t="s">
        <v>270</v>
      </c>
      <c r="Y791" s="2" t="s">
        <v>304</v>
      </c>
      <c r="Z791" s="2" t="s">
        <v>316</v>
      </c>
      <c r="AA791" s="2" t="s">
        <v>304</v>
      </c>
      <c r="AF791" s="2">
        <v>1</v>
      </c>
      <c r="AG791" s="2">
        <v>1</v>
      </c>
      <c r="AO791" s="2" t="s">
        <v>265</v>
      </c>
      <c r="AP791" s="2">
        <v>10</v>
      </c>
    </row>
    <row r="792" spans="1:42">
      <c r="A792" s="2">
        <v>910</v>
      </c>
      <c r="C792" s="2" t="s">
        <v>2</v>
      </c>
      <c r="D792" s="2">
        <v>24</v>
      </c>
      <c r="E792" s="2" t="s">
        <v>250</v>
      </c>
      <c r="F792" s="2" t="s">
        <v>308</v>
      </c>
      <c r="G792" s="2" t="s">
        <v>277</v>
      </c>
      <c r="I792" s="2">
        <v>21921270</v>
      </c>
      <c r="J792" s="2" t="s">
        <v>188</v>
      </c>
      <c r="K792" s="2" t="s">
        <v>109</v>
      </c>
      <c r="L792" s="2" t="s">
        <v>254</v>
      </c>
      <c r="M792" s="2" t="s">
        <v>303</v>
      </c>
      <c r="N792" s="2" t="s">
        <v>254</v>
      </c>
      <c r="O792" s="2" t="s">
        <v>256</v>
      </c>
      <c r="P792" s="2" t="s">
        <v>257</v>
      </c>
      <c r="Q792" s="2" t="s">
        <v>258</v>
      </c>
      <c r="R792" s="2" t="s">
        <v>259</v>
      </c>
      <c r="S792" s="2" t="s">
        <v>260</v>
      </c>
      <c r="T792" s="2" t="s">
        <v>320</v>
      </c>
      <c r="U792" s="2" t="s">
        <v>387</v>
      </c>
      <c r="X792" s="2" t="s">
        <v>268</v>
      </c>
      <c r="Y792" s="2" t="s">
        <v>269</v>
      </c>
      <c r="Z792" s="2" t="s">
        <v>285</v>
      </c>
      <c r="AA792" s="2" t="s">
        <v>304</v>
      </c>
      <c r="AF792" s="2">
        <v>1</v>
      </c>
      <c r="AO792" s="2" t="s">
        <v>289</v>
      </c>
      <c r="AP792" s="2">
        <v>10</v>
      </c>
    </row>
    <row r="793" spans="1:42">
      <c r="A793" s="2">
        <v>911</v>
      </c>
      <c r="C793" s="2" t="s">
        <v>2</v>
      </c>
      <c r="D793" s="2">
        <v>21</v>
      </c>
      <c r="E793" s="2" t="s">
        <v>266</v>
      </c>
      <c r="F793" s="2" t="s">
        <v>332</v>
      </c>
      <c r="G793" s="2" t="s">
        <v>277</v>
      </c>
      <c r="I793" s="2">
        <v>22230001</v>
      </c>
      <c r="J793" s="2" t="s">
        <v>188</v>
      </c>
      <c r="K793" s="2" t="s">
        <v>89</v>
      </c>
      <c r="L793" s="2" t="s">
        <v>254</v>
      </c>
      <c r="M793" s="2" t="s">
        <v>255</v>
      </c>
      <c r="N793" s="2" t="s">
        <v>300</v>
      </c>
      <c r="P793" s="2" t="s">
        <v>257</v>
      </c>
      <c r="Q793" s="2" t="s">
        <v>258</v>
      </c>
      <c r="X793" s="2" t="s">
        <v>268</v>
      </c>
      <c r="Y793" s="2" t="s">
        <v>280</v>
      </c>
      <c r="Z793" s="2" t="s">
        <v>302</v>
      </c>
      <c r="AA793" s="2" t="s">
        <v>280</v>
      </c>
      <c r="AF793" s="2">
        <v>1</v>
      </c>
      <c r="AO793" s="2" t="s">
        <v>265</v>
      </c>
      <c r="AP793" s="2">
        <v>25</v>
      </c>
    </row>
    <row r="794" spans="1:42">
      <c r="A794" s="2">
        <v>912</v>
      </c>
      <c r="C794" s="2" t="s">
        <v>2</v>
      </c>
      <c r="D794" s="2">
        <v>24</v>
      </c>
      <c r="E794" s="2" t="s">
        <v>250</v>
      </c>
      <c r="F794" s="2" t="s">
        <v>367</v>
      </c>
      <c r="G794" s="2" t="s">
        <v>252</v>
      </c>
      <c r="H794" s="2" t="s">
        <v>364</v>
      </c>
      <c r="I794" s="2" t="s">
        <v>748</v>
      </c>
      <c r="J794" s="2" t="s">
        <v>188</v>
      </c>
      <c r="K794" s="2" t="s">
        <v>58</v>
      </c>
      <c r="L794" s="2" t="s">
        <v>254</v>
      </c>
      <c r="M794" s="2" t="s">
        <v>328</v>
      </c>
      <c r="N794" s="2" t="s">
        <v>254</v>
      </c>
      <c r="O794" s="2" t="s">
        <v>256</v>
      </c>
      <c r="P794" s="2" t="s">
        <v>257</v>
      </c>
      <c r="Q794" s="2" t="s">
        <v>258</v>
      </c>
      <c r="R794" s="2" t="s">
        <v>259</v>
      </c>
      <c r="S794" s="2" t="s">
        <v>260</v>
      </c>
      <c r="X794" s="2" t="s">
        <v>261</v>
      </c>
      <c r="Y794" s="2" t="s">
        <v>293</v>
      </c>
      <c r="Z794" s="2" t="s">
        <v>316</v>
      </c>
      <c r="AA794" s="2" t="s">
        <v>280</v>
      </c>
      <c r="AB794" s="2">
        <v>1</v>
      </c>
      <c r="AO794" s="2" t="s">
        <v>276</v>
      </c>
      <c r="AP794" s="2" t="s">
        <v>290</v>
      </c>
    </row>
    <row r="795" spans="1:42">
      <c r="A795" s="2">
        <v>913</v>
      </c>
      <c r="C795" s="2" t="s">
        <v>2</v>
      </c>
      <c r="D795" s="2">
        <v>18</v>
      </c>
      <c r="E795" s="2" t="s">
        <v>266</v>
      </c>
      <c r="F795" s="2" t="s">
        <v>308</v>
      </c>
      <c r="G795" s="2" t="s">
        <v>277</v>
      </c>
      <c r="I795" s="2">
        <v>25550450</v>
      </c>
      <c r="J795" s="2" t="s">
        <v>183</v>
      </c>
      <c r="L795" s="2" t="s">
        <v>19</v>
      </c>
      <c r="M795" s="2" t="s">
        <v>255</v>
      </c>
      <c r="N795" s="2" t="s">
        <v>254</v>
      </c>
      <c r="O795" s="2" t="s">
        <v>256</v>
      </c>
      <c r="P795" s="2" t="s">
        <v>257</v>
      </c>
      <c r="Q795" s="2" t="s">
        <v>258</v>
      </c>
      <c r="R795" s="2" t="s">
        <v>259</v>
      </c>
      <c r="S795" s="2" t="s">
        <v>260</v>
      </c>
      <c r="X795" s="2" t="s">
        <v>313</v>
      </c>
      <c r="Y795" s="2" t="s">
        <v>274</v>
      </c>
      <c r="Z795" s="2" t="s">
        <v>386</v>
      </c>
      <c r="AA795" s="2" t="s">
        <v>338</v>
      </c>
      <c r="AG795" s="2">
        <v>1</v>
      </c>
      <c r="AH795" s="2">
        <v>1</v>
      </c>
      <c r="AO795" s="2" t="s">
        <v>276</v>
      </c>
      <c r="AP795" s="2">
        <v>25</v>
      </c>
    </row>
    <row r="796" spans="1:42">
      <c r="A796" s="2">
        <v>914</v>
      </c>
      <c r="C796" s="2" t="s">
        <v>2</v>
      </c>
      <c r="D796" s="2">
        <v>21</v>
      </c>
      <c r="E796" s="2" t="s">
        <v>250</v>
      </c>
      <c r="F796" s="2" t="s">
        <v>438</v>
      </c>
      <c r="G796" s="2" t="s">
        <v>252</v>
      </c>
      <c r="H796" s="2">
        <v>0</v>
      </c>
      <c r="I796" s="2" t="s">
        <v>613</v>
      </c>
      <c r="J796" s="2" t="s">
        <v>188</v>
      </c>
      <c r="K796" s="2" t="s">
        <v>64</v>
      </c>
      <c r="L796" s="2" t="s">
        <v>254</v>
      </c>
      <c r="M796" s="2" t="s">
        <v>327</v>
      </c>
      <c r="N796" s="2" t="s">
        <v>254</v>
      </c>
      <c r="R796" s="2" t="s">
        <v>259</v>
      </c>
      <c r="S796" s="2" t="s">
        <v>260</v>
      </c>
      <c r="X796" s="2" t="s">
        <v>268</v>
      </c>
      <c r="Y796" s="2" t="s">
        <v>280</v>
      </c>
      <c r="Z796" s="2" t="s">
        <v>270</v>
      </c>
      <c r="AA796" s="2" t="s">
        <v>297</v>
      </c>
      <c r="AF796" s="2">
        <v>1</v>
      </c>
      <c r="AO796" s="2" t="s">
        <v>265</v>
      </c>
      <c r="AP796" s="2">
        <v>15</v>
      </c>
    </row>
    <row r="797" spans="1:42">
      <c r="A797" s="2">
        <v>915</v>
      </c>
      <c r="C797" s="2" t="s">
        <v>2</v>
      </c>
      <c r="D797" s="2">
        <v>19</v>
      </c>
      <c r="E797" s="2" t="s">
        <v>266</v>
      </c>
      <c r="F797" s="2" t="s">
        <v>308</v>
      </c>
      <c r="G797" s="2" t="s">
        <v>277</v>
      </c>
      <c r="I797" s="2">
        <v>21021300</v>
      </c>
      <c r="J797" s="2" t="s">
        <v>188</v>
      </c>
      <c r="K797" s="2" t="s">
        <v>125</v>
      </c>
      <c r="L797" s="2" t="s">
        <v>254</v>
      </c>
      <c r="M797" s="2" t="s">
        <v>303</v>
      </c>
      <c r="N797" s="2" t="s">
        <v>254</v>
      </c>
      <c r="O797" s="2" t="s">
        <v>256</v>
      </c>
      <c r="P797" s="2" t="s">
        <v>257</v>
      </c>
      <c r="Q797" s="2" t="s">
        <v>258</v>
      </c>
      <c r="R797" s="2" t="s">
        <v>259</v>
      </c>
      <c r="S797" s="2" t="s">
        <v>260</v>
      </c>
      <c r="X797" s="2" t="s">
        <v>296</v>
      </c>
      <c r="Y797" s="2" t="s">
        <v>269</v>
      </c>
      <c r="Z797" s="2" t="s">
        <v>285</v>
      </c>
      <c r="AA797" s="2" t="s">
        <v>288</v>
      </c>
      <c r="AF797" s="2">
        <v>1</v>
      </c>
      <c r="AO797" s="2" t="s">
        <v>265</v>
      </c>
      <c r="AP797" s="2" t="s">
        <v>290</v>
      </c>
    </row>
    <row r="798" spans="1:42">
      <c r="A798" s="2">
        <v>916</v>
      </c>
      <c r="C798" s="2" t="s">
        <v>2</v>
      </c>
      <c r="D798" s="2">
        <v>21</v>
      </c>
      <c r="E798" s="2" t="s">
        <v>250</v>
      </c>
      <c r="F798" s="2" t="s">
        <v>279</v>
      </c>
      <c r="G798" s="2" t="s">
        <v>277</v>
      </c>
      <c r="I798" s="2">
        <v>20231030</v>
      </c>
      <c r="J798" s="2" t="s">
        <v>188</v>
      </c>
      <c r="K798" s="2" t="s">
        <v>61</v>
      </c>
      <c r="L798" s="2" t="s">
        <v>254</v>
      </c>
      <c r="M798" s="2" t="s">
        <v>328</v>
      </c>
      <c r="N798" s="2" t="s">
        <v>254</v>
      </c>
      <c r="O798" s="2" t="s">
        <v>256</v>
      </c>
      <c r="P798" s="2" t="s">
        <v>257</v>
      </c>
      <c r="Q798" s="2" t="s">
        <v>258</v>
      </c>
      <c r="R798" s="2" t="s">
        <v>259</v>
      </c>
      <c r="S798" s="2" t="s">
        <v>260</v>
      </c>
      <c r="X798" s="2" t="s">
        <v>275</v>
      </c>
      <c r="Y798" s="2" t="s">
        <v>280</v>
      </c>
      <c r="Z798" s="2" t="s">
        <v>263</v>
      </c>
      <c r="AA798" s="2" t="s">
        <v>281</v>
      </c>
      <c r="AF798" s="2">
        <v>1</v>
      </c>
      <c r="AG798" s="2">
        <v>1</v>
      </c>
      <c r="AO798" s="2" t="s">
        <v>289</v>
      </c>
      <c r="AP798" s="2">
        <v>20</v>
      </c>
    </row>
    <row r="799" spans="1:42">
      <c r="A799" s="2">
        <v>917</v>
      </c>
      <c r="C799" s="2" t="s">
        <v>2</v>
      </c>
      <c r="D799" s="2">
        <v>19</v>
      </c>
      <c r="E799" s="2" t="s">
        <v>250</v>
      </c>
      <c r="F799" s="2" t="s">
        <v>267</v>
      </c>
      <c r="G799" s="2" t="s">
        <v>277</v>
      </c>
      <c r="I799" s="2" t="s">
        <v>749</v>
      </c>
      <c r="J799" s="2" t="s">
        <v>188</v>
      </c>
      <c r="K799" s="2" t="s">
        <v>106</v>
      </c>
      <c r="L799" s="2" t="s">
        <v>254</v>
      </c>
      <c r="M799" s="2" t="s">
        <v>312</v>
      </c>
      <c r="N799" s="2" t="s">
        <v>300</v>
      </c>
      <c r="O799" s="2" t="s">
        <v>256</v>
      </c>
      <c r="P799" s="2" t="s">
        <v>257</v>
      </c>
      <c r="Q799" s="2" t="s">
        <v>258</v>
      </c>
      <c r="S799" s="2" t="s">
        <v>260</v>
      </c>
      <c r="X799" s="2" t="s">
        <v>268</v>
      </c>
      <c r="Y799" s="2" t="s">
        <v>297</v>
      </c>
      <c r="Z799" s="2" t="s">
        <v>302</v>
      </c>
      <c r="AA799" s="2" t="s">
        <v>280</v>
      </c>
      <c r="AG799" s="2">
        <v>1</v>
      </c>
      <c r="AJ799" s="2">
        <v>1</v>
      </c>
      <c r="AO799" s="2" t="s">
        <v>310</v>
      </c>
      <c r="AP799" s="2">
        <v>20</v>
      </c>
    </row>
    <row r="800" spans="1:42">
      <c r="A800" s="2">
        <v>918</v>
      </c>
      <c r="B800" s="2">
        <v>20551</v>
      </c>
      <c r="C800" s="2" t="s">
        <v>2</v>
      </c>
      <c r="D800" s="2">
        <v>21</v>
      </c>
      <c r="E800" s="2" t="s">
        <v>266</v>
      </c>
      <c r="F800" s="2" t="s">
        <v>283</v>
      </c>
      <c r="G800" s="2" t="s">
        <v>277</v>
      </c>
      <c r="I800" s="2">
        <v>20510060</v>
      </c>
      <c r="J800" s="2" t="s">
        <v>188</v>
      </c>
      <c r="K800" s="2" t="s">
        <v>160</v>
      </c>
      <c r="L800" s="2" t="s">
        <v>254</v>
      </c>
      <c r="M800" s="2" t="s">
        <v>303</v>
      </c>
      <c r="N800" s="2" t="s">
        <v>254</v>
      </c>
      <c r="O800" s="2" t="s">
        <v>256</v>
      </c>
      <c r="P800" s="2" t="s">
        <v>257</v>
      </c>
      <c r="Q800" s="2" t="s">
        <v>258</v>
      </c>
      <c r="R800" s="2" t="s">
        <v>259</v>
      </c>
      <c r="S800" s="2" t="s">
        <v>260</v>
      </c>
      <c r="X800" s="2" t="s">
        <v>268</v>
      </c>
      <c r="Y800" s="2" t="s">
        <v>281</v>
      </c>
      <c r="Z800" s="2" t="s">
        <v>270</v>
      </c>
      <c r="AA800" s="2" t="s">
        <v>274</v>
      </c>
      <c r="AF800" s="2">
        <v>1</v>
      </c>
      <c r="AG800" s="2">
        <v>1</v>
      </c>
      <c r="AH800" s="2">
        <v>1</v>
      </c>
      <c r="AO800" s="2" t="s">
        <v>289</v>
      </c>
      <c r="AP800" s="2">
        <v>20</v>
      </c>
    </row>
    <row r="801" spans="1:42">
      <c r="A801" s="2">
        <v>919</v>
      </c>
      <c r="C801" s="2" t="s">
        <v>2</v>
      </c>
      <c r="D801" s="2">
        <v>22</v>
      </c>
      <c r="E801" s="2" t="s">
        <v>266</v>
      </c>
      <c r="F801" s="2" t="s">
        <v>322</v>
      </c>
      <c r="G801" s="2" t="s">
        <v>277</v>
      </c>
      <c r="I801" s="2">
        <v>26020810</v>
      </c>
      <c r="J801" s="2" t="s">
        <v>179</v>
      </c>
      <c r="L801" s="2" t="s">
        <v>254</v>
      </c>
      <c r="M801" s="2" t="s">
        <v>255</v>
      </c>
      <c r="N801" s="2" t="s">
        <v>254</v>
      </c>
      <c r="O801" s="2" t="s">
        <v>256</v>
      </c>
      <c r="P801" s="2" t="s">
        <v>257</v>
      </c>
      <c r="Q801" s="2" t="s">
        <v>258</v>
      </c>
      <c r="R801" s="2" t="s">
        <v>259</v>
      </c>
      <c r="S801" s="2" t="s">
        <v>260</v>
      </c>
      <c r="X801" s="2" t="s">
        <v>268</v>
      </c>
      <c r="Y801" s="2" t="s">
        <v>338</v>
      </c>
      <c r="Z801" s="2" t="s">
        <v>341</v>
      </c>
      <c r="AA801" s="2" t="s">
        <v>286</v>
      </c>
      <c r="AF801" s="2">
        <v>1</v>
      </c>
      <c r="AG801" s="2">
        <v>1</v>
      </c>
      <c r="AO801" s="2" t="s">
        <v>294</v>
      </c>
      <c r="AP801" s="2">
        <v>25</v>
      </c>
    </row>
    <row r="802" spans="1:42">
      <c r="A802" s="2">
        <v>920</v>
      </c>
      <c r="C802" s="2" t="s">
        <v>2</v>
      </c>
      <c r="D802" s="2">
        <v>24</v>
      </c>
      <c r="E802" s="2" t="s">
        <v>250</v>
      </c>
      <c r="F802" s="2" t="s">
        <v>283</v>
      </c>
      <c r="G802" s="2" t="s">
        <v>277</v>
      </c>
      <c r="I802" s="2">
        <v>21011410</v>
      </c>
      <c r="J802" s="2" t="s">
        <v>188</v>
      </c>
      <c r="K802" s="2" t="s">
        <v>132</v>
      </c>
      <c r="L802" s="2" t="s">
        <v>254</v>
      </c>
      <c r="M802" s="2" t="s">
        <v>328</v>
      </c>
      <c r="N802" s="2" t="s">
        <v>254</v>
      </c>
      <c r="O802" s="2" t="s">
        <v>256</v>
      </c>
      <c r="P802" s="2" t="s">
        <v>257</v>
      </c>
      <c r="Q802" s="2" t="s">
        <v>258</v>
      </c>
      <c r="R802" s="2" t="s">
        <v>259</v>
      </c>
      <c r="S802" s="2" t="s">
        <v>260</v>
      </c>
      <c r="X802" s="2" t="s">
        <v>296</v>
      </c>
      <c r="Y802" s="2" t="s">
        <v>293</v>
      </c>
      <c r="Z802" s="2" t="s">
        <v>268</v>
      </c>
      <c r="AA802" s="2" t="s">
        <v>280</v>
      </c>
      <c r="AH802" s="2">
        <v>1</v>
      </c>
      <c r="AI802" s="2">
        <v>1</v>
      </c>
      <c r="AO802" s="2" t="s">
        <v>265</v>
      </c>
      <c r="AP802" s="2">
        <v>25</v>
      </c>
    </row>
    <row r="803" spans="1:42">
      <c r="A803" s="2">
        <v>921</v>
      </c>
      <c r="C803" s="2" t="s">
        <v>2</v>
      </c>
      <c r="D803" s="2">
        <v>21</v>
      </c>
      <c r="E803" s="2" t="s">
        <v>250</v>
      </c>
      <c r="F803" s="2" t="s">
        <v>322</v>
      </c>
      <c r="G803" s="2" t="s">
        <v>252</v>
      </c>
      <c r="H803" s="2">
        <v>0</v>
      </c>
      <c r="I803" s="2">
        <v>21920440</v>
      </c>
      <c r="J803" s="2" t="s">
        <v>188</v>
      </c>
      <c r="K803" s="2" t="s">
        <v>135</v>
      </c>
      <c r="L803" s="2" t="s">
        <v>254</v>
      </c>
      <c r="M803" s="2" t="s">
        <v>19</v>
      </c>
      <c r="N803" s="2" t="s">
        <v>254</v>
      </c>
      <c r="O803" s="2" t="s">
        <v>256</v>
      </c>
      <c r="P803" s="2" t="s">
        <v>257</v>
      </c>
      <c r="Q803" s="2" t="s">
        <v>258</v>
      </c>
      <c r="R803" s="2" t="s">
        <v>259</v>
      </c>
      <c r="S803" s="2" t="s">
        <v>260</v>
      </c>
      <c r="X803" s="2" t="s">
        <v>275</v>
      </c>
      <c r="Y803" s="2" t="s">
        <v>293</v>
      </c>
      <c r="Z803" s="2" t="s">
        <v>270</v>
      </c>
      <c r="AA803" s="2" t="s">
        <v>280</v>
      </c>
      <c r="AG803" s="2">
        <v>1</v>
      </c>
      <c r="AI803" s="2">
        <v>1</v>
      </c>
      <c r="AO803" s="2" t="s">
        <v>294</v>
      </c>
      <c r="AP803" s="2">
        <v>15</v>
      </c>
    </row>
    <row r="804" spans="1:42">
      <c r="A804" s="2">
        <v>922</v>
      </c>
      <c r="C804" s="2" t="s">
        <v>2</v>
      </c>
      <c r="D804" s="2">
        <v>18</v>
      </c>
      <c r="E804" s="2" t="s">
        <v>250</v>
      </c>
      <c r="F804" s="2" t="s">
        <v>279</v>
      </c>
      <c r="G804" s="2" t="s">
        <v>277</v>
      </c>
      <c r="I804" s="2">
        <v>26115425</v>
      </c>
      <c r="J804" s="2" t="s">
        <v>177</v>
      </c>
      <c r="L804" s="2" t="s">
        <v>254</v>
      </c>
      <c r="M804" s="2" t="s">
        <v>328</v>
      </c>
      <c r="N804" s="2" t="s">
        <v>254</v>
      </c>
      <c r="O804" s="2" t="s">
        <v>256</v>
      </c>
      <c r="P804" s="2" t="s">
        <v>257</v>
      </c>
      <c r="Q804" s="2" t="s">
        <v>258</v>
      </c>
      <c r="R804" s="2" t="s">
        <v>259</v>
      </c>
      <c r="S804" s="2" t="s">
        <v>260</v>
      </c>
      <c r="X804" s="2" t="s">
        <v>285</v>
      </c>
      <c r="Y804" s="2" t="s">
        <v>264</v>
      </c>
      <c r="Z804" s="2" t="s">
        <v>321</v>
      </c>
      <c r="AA804" s="2" t="s">
        <v>281</v>
      </c>
      <c r="AG804" s="2">
        <v>1</v>
      </c>
      <c r="AO804" s="2" t="s">
        <v>276</v>
      </c>
      <c r="AP804" s="2">
        <v>5</v>
      </c>
    </row>
    <row r="805" spans="1:42">
      <c r="A805" s="2">
        <v>923</v>
      </c>
      <c r="B805" s="2">
        <v>22763</v>
      </c>
      <c r="C805" s="2" t="s">
        <v>2</v>
      </c>
      <c r="D805" s="2">
        <v>24</v>
      </c>
      <c r="E805" s="2" t="s">
        <v>266</v>
      </c>
      <c r="F805" s="2" t="s">
        <v>322</v>
      </c>
      <c r="G805" s="2" t="s">
        <v>277</v>
      </c>
      <c r="I805" s="2" t="s">
        <v>750</v>
      </c>
      <c r="J805" s="2" t="s">
        <v>188</v>
      </c>
      <c r="K805" s="2" t="s">
        <v>106</v>
      </c>
      <c r="L805" s="2" t="s">
        <v>254</v>
      </c>
      <c r="M805" s="2" t="s">
        <v>303</v>
      </c>
      <c r="N805" s="2" t="s">
        <v>254</v>
      </c>
      <c r="O805" s="2" t="s">
        <v>256</v>
      </c>
      <c r="P805" s="2" t="s">
        <v>257</v>
      </c>
      <c r="Q805" s="2" t="s">
        <v>258</v>
      </c>
      <c r="R805" s="2" t="s">
        <v>259</v>
      </c>
      <c r="S805" s="2" t="s">
        <v>260</v>
      </c>
      <c r="X805" s="2" t="s">
        <v>268</v>
      </c>
      <c r="Y805" s="2" t="s">
        <v>281</v>
      </c>
      <c r="Z805" s="2" t="s">
        <v>263</v>
      </c>
      <c r="AA805" s="2" t="s">
        <v>281</v>
      </c>
      <c r="AF805" s="2">
        <v>1</v>
      </c>
      <c r="AI805" s="2">
        <v>1</v>
      </c>
      <c r="AO805" s="2" t="s">
        <v>265</v>
      </c>
      <c r="AP805" s="2" t="s">
        <v>272</v>
      </c>
    </row>
    <row r="806" spans="1:42">
      <c r="A806" s="2">
        <v>924</v>
      </c>
      <c r="B806" s="2">
        <v>20520</v>
      </c>
      <c r="C806" s="2" t="s">
        <v>2</v>
      </c>
      <c r="D806" s="2">
        <v>25</v>
      </c>
      <c r="E806" s="2" t="s">
        <v>250</v>
      </c>
      <c r="F806" s="2" t="s">
        <v>295</v>
      </c>
      <c r="G806" s="2" t="s">
        <v>252</v>
      </c>
      <c r="H806" s="2">
        <v>3</v>
      </c>
      <c r="I806" s="2">
        <v>13416050</v>
      </c>
      <c r="J806" s="2" t="s">
        <v>188</v>
      </c>
      <c r="K806" s="2" t="s">
        <v>152</v>
      </c>
      <c r="L806" s="2" t="s">
        <v>254</v>
      </c>
      <c r="M806" s="2" t="s">
        <v>303</v>
      </c>
      <c r="N806" s="2" t="s">
        <v>254</v>
      </c>
      <c r="O806" s="2" t="s">
        <v>256</v>
      </c>
      <c r="P806" s="2" t="s">
        <v>257</v>
      </c>
      <c r="Q806" s="2" t="s">
        <v>258</v>
      </c>
      <c r="R806" s="2" t="s">
        <v>259</v>
      </c>
      <c r="S806" s="2" t="s">
        <v>260</v>
      </c>
      <c r="X806" s="2" t="s">
        <v>275</v>
      </c>
      <c r="Y806" s="2" t="s">
        <v>269</v>
      </c>
      <c r="Z806" s="2" t="s">
        <v>270</v>
      </c>
      <c r="AA806" s="2" t="s">
        <v>304</v>
      </c>
      <c r="AC806" s="2">
        <v>1</v>
      </c>
      <c r="AF806" s="2">
        <v>1</v>
      </c>
      <c r="AH806" s="2">
        <v>1</v>
      </c>
      <c r="AO806" s="2" t="s">
        <v>265</v>
      </c>
      <c r="AP806" s="2">
        <v>10</v>
      </c>
    </row>
    <row r="807" spans="1:42">
      <c r="A807" s="2">
        <v>925</v>
      </c>
      <c r="C807" s="2" t="s">
        <v>2</v>
      </c>
      <c r="D807" s="2">
        <v>51</v>
      </c>
      <c r="E807" s="2" t="s">
        <v>250</v>
      </c>
      <c r="F807" s="2" t="s">
        <v>308</v>
      </c>
      <c r="G807" s="2" t="s">
        <v>277</v>
      </c>
      <c r="I807" s="2" t="s">
        <v>751</v>
      </c>
      <c r="J807" s="2" t="s">
        <v>183</v>
      </c>
      <c r="L807" s="2" t="s">
        <v>300</v>
      </c>
      <c r="M807" s="2" t="s">
        <v>19</v>
      </c>
      <c r="N807" s="2" t="s">
        <v>254</v>
      </c>
      <c r="W807" s="2" t="s">
        <v>359</v>
      </c>
      <c r="X807" s="2" t="s">
        <v>341</v>
      </c>
      <c r="Y807" s="2" t="s">
        <v>281</v>
      </c>
      <c r="Z807" s="2" t="s">
        <v>270</v>
      </c>
      <c r="AA807" s="2" t="s">
        <v>281</v>
      </c>
      <c r="AG807" s="2">
        <v>1</v>
      </c>
      <c r="AO807" s="2" t="s">
        <v>323</v>
      </c>
      <c r="AP807" s="2" t="s">
        <v>272</v>
      </c>
    </row>
    <row r="808" spans="1:42">
      <c r="A808" s="2">
        <v>927</v>
      </c>
      <c r="B808" s="2">
        <v>20220</v>
      </c>
      <c r="C808" s="2" t="s">
        <v>2</v>
      </c>
      <c r="D808" s="2">
        <v>21</v>
      </c>
      <c r="E808" s="2" t="s">
        <v>266</v>
      </c>
      <c r="F808" s="2" t="s">
        <v>279</v>
      </c>
      <c r="G808" s="2" t="s">
        <v>277</v>
      </c>
      <c r="I808" s="2">
        <v>20220470</v>
      </c>
      <c r="J808" s="2" t="s">
        <v>188</v>
      </c>
      <c r="K808" s="2" t="s">
        <v>492</v>
      </c>
      <c r="L808" s="2" t="s">
        <v>254</v>
      </c>
      <c r="M808" s="2" t="s">
        <v>255</v>
      </c>
      <c r="N808" s="2" t="s">
        <v>254</v>
      </c>
      <c r="O808" s="2" t="s">
        <v>256</v>
      </c>
      <c r="P808" s="2" t="s">
        <v>257</v>
      </c>
      <c r="Q808" s="2" t="s">
        <v>258</v>
      </c>
      <c r="R808" s="2" t="s">
        <v>259</v>
      </c>
      <c r="S808" s="2" t="s">
        <v>260</v>
      </c>
      <c r="T808" s="2" t="s">
        <v>320</v>
      </c>
      <c r="X808" s="2" t="s">
        <v>268</v>
      </c>
      <c r="Y808" s="2" t="s">
        <v>262</v>
      </c>
      <c r="Z808" s="2" t="s">
        <v>263</v>
      </c>
      <c r="AA808" s="2" t="s">
        <v>280</v>
      </c>
      <c r="AF808" s="2">
        <v>1</v>
      </c>
      <c r="AG808" s="2">
        <v>1</v>
      </c>
      <c r="AH808" s="2">
        <v>1</v>
      </c>
      <c r="AO808" s="2" t="s">
        <v>374</v>
      </c>
      <c r="AP808" s="2" t="s">
        <v>290</v>
      </c>
    </row>
    <row r="809" spans="1:42">
      <c r="A809" s="2">
        <v>928</v>
      </c>
      <c r="C809" s="2" t="s">
        <v>2</v>
      </c>
      <c r="D809" s="2">
        <v>19</v>
      </c>
      <c r="E809" s="2" t="s">
        <v>250</v>
      </c>
      <c r="F809" s="2" t="s">
        <v>308</v>
      </c>
      <c r="G809" s="2" t="s">
        <v>277</v>
      </c>
      <c r="I809" s="2">
        <v>24455001</v>
      </c>
      <c r="J809" s="2" t="s">
        <v>180</v>
      </c>
      <c r="L809" s="2" t="s">
        <v>254</v>
      </c>
      <c r="M809" s="2" t="s">
        <v>312</v>
      </c>
      <c r="N809" s="2" t="s">
        <v>254</v>
      </c>
      <c r="O809" s="2" t="s">
        <v>256</v>
      </c>
      <c r="P809" s="2" t="s">
        <v>257</v>
      </c>
      <c r="Q809" s="2" t="s">
        <v>258</v>
      </c>
      <c r="R809" s="2" t="s">
        <v>259</v>
      </c>
      <c r="S809" s="2" t="s">
        <v>260</v>
      </c>
      <c r="X809" s="2" t="s">
        <v>341</v>
      </c>
      <c r="Y809" s="2" t="s">
        <v>274</v>
      </c>
      <c r="Z809" s="2" t="s">
        <v>321</v>
      </c>
      <c r="AA809" s="2" t="s">
        <v>264</v>
      </c>
      <c r="AF809" s="2">
        <v>1</v>
      </c>
      <c r="AG809" s="2">
        <v>1</v>
      </c>
      <c r="AO809" s="2" t="s">
        <v>294</v>
      </c>
      <c r="AP809" s="2">
        <v>5</v>
      </c>
    </row>
    <row r="810" spans="1:42">
      <c r="A810" s="2">
        <v>929</v>
      </c>
      <c r="C810" s="2" t="s">
        <v>2</v>
      </c>
      <c r="D810" s="2">
        <v>29</v>
      </c>
      <c r="E810" s="2" t="s">
        <v>250</v>
      </c>
      <c r="F810" s="2" t="s">
        <v>279</v>
      </c>
      <c r="G810" s="2" t="s">
        <v>277</v>
      </c>
      <c r="I810" s="2">
        <v>21221210</v>
      </c>
      <c r="J810" s="2" t="s">
        <v>188</v>
      </c>
      <c r="K810" s="2" t="s">
        <v>169</v>
      </c>
      <c r="L810" s="2" t="s">
        <v>254</v>
      </c>
      <c r="M810" s="2" t="s">
        <v>312</v>
      </c>
      <c r="N810" s="2" t="s">
        <v>254</v>
      </c>
      <c r="O810" s="2" t="s">
        <v>256</v>
      </c>
      <c r="P810" s="2" t="s">
        <v>257</v>
      </c>
      <c r="Q810" s="2" t="s">
        <v>258</v>
      </c>
      <c r="R810" s="2" t="s">
        <v>259</v>
      </c>
      <c r="S810" s="2" t="s">
        <v>260</v>
      </c>
      <c r="X810" s="2" t="s">
        <v>268</v>
      </c>
      <c r="Y810" s="2" t="s">
        <v>297</v>
      </c>
      <c r="Z810" s="2" t="s">
        <v>341</v>
      </c>
      <c r="AA810" s="2" t="s">
        <v>297</v>
      </c>
      <c r="AF810" s="2">
        <v>1</v>
      </c>
      <c r="AI810" s="2">
        <v>1</v>
      </c>
      <c r="AO810" s="2" t="s">
        <v>289</v>
      </c>
      <c r="AP810" s="2">
        <v>15</v>
      </c>
    </row>
    <row r="811" spans="1:42">
      <c r="A811" s="2">
        <v>930</v>
      </c>
      <c r="C811" s="2" t="s">
        <v>2</v>
      </c>
      <c r="D811" s="2">
        <v>23</v>
      </c>
      <c r="E811" s="2" t="s">
        <v>250</v>
      </c>
      <c r="F811" s="2" t="s">
        <v>273</v>
      </c>
      <c r="G811" s="2" t="s">
        <v>252</v>
      </c>
      <c r="H811" s="2">
        <v>1</v>
      </c>
      <c r="I811" s="2">
        <v>22230001</v>
      </c>
      <c r="J811" s="2" t="s">
        <v>188</v>
      </c>
      <c r="K811" s="2" t="s">
        <v>89</v>
      </c>
      <c r="L811" s="2" t="s">
        <v>254</v>
      </c>
      <c r="M811" s="2" t="s">
        <v>328</v>
      </c>
      <c r="N811" s="2" t="s">
        <v>254</v>
      </c>
      <c r="O811" s="2" t="s">
        <v>256</v>
      </c>
      <c r="P811" s="2" t="s">
        <v>257</v>
      </c>
      <c r="Q811" s="2" t="s">
        <v>258</v>
      </c>
      <c r="R811" s="2" t="s">
        <v>259</v>
      </c>
      <c r="X811" s="2" t="s">
        <v>268</v>
      </c>
      <c r="Y811" s="2" t="s">
        <v>304</v>
      </c>
      <c r="Z811" s="2" t="s">
        <v>296</v>
      </c>
      <c r="AA811" s="2" t="s">
        <v>293</v>
      </c>
      <c r="AB811" s="2">
        <v>1</v>
      </c>
      <c r="AO811" s="2" t="s">
        <v>265</v>
      </c>
      <c r="AP811" s="2">
        <v>5</v>
      </c>
    </row>
    <row r="812" spans="1:42">
      <c r="A812" s="2">
        <v>931</v>
      </c>
      <c r="C812" s="2" t="s">
        <v>2</v>
      </c>
      <c r="D812" s="2">
        <v>21</v>
      </c>
      <c r="E812" s="2" t="s">
        <v>266</v>
      </c>
      <c r="F812" s="2" t="s">
        <v>371</v>
      </c>
      <c r="G812" s="2" t="s">
        <v>277</v>
      </c>
      <c r="I812" s="2" t="s">
        <v>752</v>
      </c>
      <c r="J812" s="2" t="s">
        <v>188</v>
      </c>
      <c r="K812" s="2" t="s">
        <v>149</v>
      </c>
      <c r="L812" s="2" t="s">
        <v>254</v>
      </c>
      <c r="M812" s="2" t="s">
        <v>312</v>
      </c>
      <c r="N812" s="2" t="s">
        <v>254</v>
      </c>
      <c r="O812" s="2" t="s">
        <v>256</v>
      </c>
      <c r="P812" s="2" t="s">
        <v>257</v>
      </c>
      <c r="Q812" s="2" t="s">
        <v>258</v>
      </c>
      <c r="R812" s="2" t="s">
        <v>259</v>
      </c>
      <c r="S812" s="2" t="s">
        <v>260</v>
      </c>
      <c r="X812" s="2" t="s">
        <v>263</v>
      </c>
      <c r="Y812" s="2" t="s">
        <v>280</v>
      </c>
      <c r="Z812" s="2" t="s">
        <v>321</v>
      </c>
      <c r="AA812" s="2" t="s">
        <v>304</v>
      </c>
      <c r="AF812" s="2">
        <v>1</v>
      </c>
      <c r="AG812" s="2">
        <v>1</v>
      </c>
      <c r="AH812" s="2">
        <v>1</v>
      </c>
      <c r="AO812" s="2" t="s">
        <v>265</v>
      </c>
      <c r="AP812" s="2" t="s">
        <v>272</v>
      </c>
    </row>
    <row r="813" spans="1:42">
      <c r="A813" s="2">
        <v>933</v>
      </c>
      <c r="C813" s="2" t="s">
        <v>2</v>
      </c>
      <c r="D813" s="2">
        <v>19</v>
      </c>
      <c r="E813" s="2" t="s">
        <v>266</v>
      </c>
      <c r="F813" s="2" t="s">
        <v>251</v>
      </c>
      <c r="G813" s="2" t="s">
        <v>277</v>
      </c>
      <c r="I813" s="2">
        <v>21310050</v>
      </c>
      <c r="J813" s="2" t="s">
        <v>188</v>
      </c>
      <c r="K813" s="2" t="s">
        <v>117</v>
      </c>
      <c r="L813" s="2" t="s">
        <v>254</v>
      </c>
      <c r="M813" s="2" t="s">
        <v>255</v>
      </c>
      <c r="N813" s="2" t="s">
        <v>254</v>
      </c>
      <c r="O813" s="2" t="s">
        <v>256</v>
      </c>
      <c r="P813" s="2" t="s">
        <v>257</v>
      </c>
      <c r="Q813" s="2" t="s">
        <v>258</v>
      </c>
      <c r="R813" s="2" t="s">
        <v>259</v>
      </c>
      <c r="S813" s="2" t="s">
        <v>260</v>
      </c>
      <c r="X813" s="2" t="s">
        <v>275</v>
      </c>
      <c r="Y813" s="2" t="s">
        <v>269</v>
      </c>
      <c r="Z813" s="2" t="s">
        <v>321</v>
      </c>
      <c r="AA813" s="2" t="s">
        <v>293</v>
      </c>
      <c r="AH813" s="2">
        <v>1</v>
      </c>
      <c r="AI813" s="2">
        <v>1</v>
      </c>
      <c r="AO813" s="2" t="s">
        <v>265</v>
      </c>
      <c r="AP813" s="2">
        <v>10</v>
      </c>
    </row>
    <row r="814" spans="1:42">
      <c r="A814" s="2">
        <v>934</v>
      </c>
      <c r="C814" s="2" t="s">
        <v>2</v>
      </c>
      <c r="D814" s="2">
        <v>18</v>
      </c>
      <c r="E814" s="2" t="s">
        <v>266</v>
      </c>
      <c r="F814" s="2" t="s">
        <v>397</v>
      </c>
      <c r="G814" s="2" t="s">
        <v>277</v>
      </c>
      <c r="I814" s="2" t="s">
        <v>753</v>
      </c>
      <c r="J814" s="2" t="s">
        <v>188</v>
      </c>
      <c r="K814" s="2" t="s">
        <v>115</v>
      </c>
      <c r="L814" s="2" t="s">
        <v>254</v>
      </c>
      <c r="M814" s="2" t="s">
        <v>328</v>
      </c>
      <c r="N814" s="2" t="s">
        <v>254</v>
      </c>
      <c r="O814" s="2" t="s">
        <v>256</v>
      </c>
      <c r="P814" s="2" t="s">
        <v>257</v>
      </c>
      <c r="Q814" s="2" t="s">
        <v>258</v>
      </c>
      <c r="R814" s="2" t="s">
        <v>259</v>
      </c>
      <c r="S814" s="2" t="s">
        <v>260</v>
      </c>
      <c r="X814" s="2" t="s">
        <v>275</v>
      </c>
      <c r="Y814" s="2" t="s">
        <v>293</v>
      </c>
      <c r="Z814" s="2" t="s">
        <v>316</v>
      </c>
      <c r="AA814" s="2" t="s">
        <v>297</v>
      </c>
      <c r="AF814" s="2">
        <v>1</v>
      </c>
      <c r="AO814" s="2" t="s">
        <v>265</v>
      </c>
      <c r="AP814" s="2">
        <v>5</v>
      </c>
    </row>
    <row r="815" spans="1:42">
      <c r="A815" s="2">
        <v>935</v>
      </c>
      <c r="C815" s="2" t="s">
        <v>2</v>
      </c>
      <c r="D815" s="2">
        <v>22</v>
      </c>
      <c r="E815" s="2" t="s">
        <v>266</v>
      </c>
      <c r="F815" s="2" t="s">
        <v>332</v>
      </c>
      <c r="G815" s="2" t="s">
        <v>252</v>
      </c>
      <c r="H815" s="2">
        <v>2</v>
      </c>
      <c r="I815" s="2">
        <v>22790864</v>
      </c>
      <c r="J815" s="2" t="s">
        <v>188</v>
      </c>
      <c r="K815" s="2" t="s">
        <v>142</v>
      </c>
      <c r="L815" s="2" t="s">
        <v>254</v>
      </c>
      <c r="M815" s="2" t="s">
        <v>328</v>
      </c>
      <c r="N815" s="2" t="s">
        <v>254</v>
      </c>
      <c r="O815" s="2" t="s">
        <v>256</v>
      </c>
      <c r="P815" s="2" t="s">
        <v>257</v>
      </c>
      <c r="Q815" s="2" t="s">
        <v>258</v>
      </c>
      <c r="R815" s="2" t="s">
        <v>259</v>
      </c>
      <c r="S815" s="2" t="s">
        <v>260</v>
      </c>
      <c r="X815" s="2" t="s">
        <v>275</v>
      </c>
      <c r="Y815" s="2" t="s">
        <v>264</v>
      </c>
      <c r="Z815" s="2" t="s">
        <v>263</v>
      </c>
      <c r="AA815" s="2" t="s">
        <v>338</v>
      </c>
      <c r="AC815" s="2">
        <v>1</v>
      </c>
      <c r="AG815" s="2">
        <v>1</v>
      </c>
      <c r="AI815" s="2">
        <v>1</v>
      </c>
      <c r="AO815" s="2" t="s">
        <v>294</v>
      </c>
      <c r="AP815" s="2">
        <v>30</v>
      </c>
    </row>
    <row r="816" spans="1:42">
      <c r="A816" s="2">
        <v>936</v>
      </c>
      <c r="C816" s="2" t="s">
        <v>2</v>
      </c>
      <c r="D816" s="2">
        <v>22</v>
      </c>
      <c r="E816" s="2" t="s">
        <v>250</v>
      </c>
      <c r="F816" s="2" t="s">
        <v>279</v>
      </c>
      <c r="G816" s="2" t="s">
        <v>252</v>
      </c>
      <c r="H816" s="2">
        <v>2</v>
      </c>
      <c r="I816" s="2" t="s">
        <v>754</v>
      </c>
      <c r="J816" s="2" t="s">
        <v>188</v>
      </c>
      <c r="K816" s="2" t="s">
        <v>84</v>
      </c>
      <c r="L816" s="2" t="s">
        <v>254</v>
      </c>
      <c r="M816" s="2" t="s">
        <v>312</v>
      </c>
      <c r="N816" s="2" t="s">
        <v>254</v>
      </c>
      <c r="O816" s="2" t="s">
        <v>256</v>
      </c>
      <c r="P816" s="2" t="s">
        <v>257</v>
      </c>
      <c r="Q816" s="2" t="s">
        <v>258</v>
      </c>
      <c r="R816" s="2" t="s">
        <v>259</v>
      </c>
      <c r="S816" s="2" t="s">
        <v>260</v>
      </c>
      <c r="X816" s="2" t="s">
        <v>275</v>
      </c>
      <c r="Y816" s="2" t="s">
        <v>304</v>
      </c>
      <c r="Z816" s="2" t="s">
        <v>309</v>
      </c>
      <c r="AA816" s="2" t="s">
        <v>269</v>
      </c>
      <c r="AB816" s="2">
        <v>1</v>
      </c>
      <c r="AO816" s="2" t="s">
        <v>310</v>
      </c>
      <c r="AP816" s="2">
        <v>5</v>
      </c>
    </row>
    <row r="817" spans="1:42">
      <c r="A817" s="2">
        <v>937</v>
      </c>
      <c r="C817" s="2" t="s">
        <v>2</v>
      </c>
      <c r="D817" s="2">
        <v>20</v>
      </c>
      <c r="E817" s="2" t="s">
        <v>250</v>
      </c>
      <c r="F817" s="2" t="s">
        <v>322</v>
      </c>
      <c r="G817" s="2" t="s">
        <v>277</v>
      </c>
      <c r="I817" s="2">
        <v>21550320</v>
      </c>
      <c r="J817" s="2" t="s">
        <v>188</v>
      </c>
      <c r="K817" s="2" t="s">
        <v>126</v>
      </c>
      <c r="L817" s="2" t="s">
        <v>300</v>
      </c>
      <c r="M817" s="2" t="s">
        <v>312</v>
      </c>
      <c r="N817" s="2" t="s">
        <v>254</v>
      </c>
      <c r="O817" s="2" t="s">
        <v>256</v>
      </c>
      <c r="P817" s="2" t="s">
        <v>257</v>
      </c>
      <c r="Q817" s="2" t="s">
        <v>258</v>
      </c>
      <c r="R817" s="2" t="s">
        <v>259</v>
      </c>
      <c r="S817" s="2" t="s">
        <v>260</v>
      </c>
      <c r="X817" s="2" t="s">
        <v>263</v>
      </c>
      <c r="Y817" s="2" t="s">
        <v>281</v>
      </c>
      <c r="Z817" s="2" t="s">
        <v>321</v>
      </c>
      <c r="AA817" s="2" t="s">
        <v>281</v>
      </c>
      <c r="AF817" s="2">
        <v>1</v>
      </c>
      <c r="AJ817" s="2">
        <v>1</v>
      </c>
      <c r="AO817" s="2" t="s">
        <v>282</v>
      </c>
      <c r="AP817" s="2">
        <v>20</v>
      </c>
    </row>
    <row r="818" spans="1:42">
      <c r="A818" s="2">
        <v>938</v>
      </c>
      <c r="B818" s="2">
        <v>20540</v>
      </c>
      <c r="C818" s="2" t="s">
        <v>2</v>
      </c>
      <c r="D818" s="2">
        <v>29</v>
      </c>
      <c r="E818" s="2" t="s">
        <v>250</v>
      </c>
      <c r="F818" s="2" t="s">
        <v>379</v>
      </c>
      <c r="G818" s="2" t="s">
        <v>277</v>
      </c>
      <c r="I818" s="2">
        <v>20950004</v>
      </c>
      <c r="J818" s="2" t="s">
        <v>188</v>
      </c>
      <c r="K818" s="2" t="s">
        <v>755</v>
      </c>
      <c r="L818" s="2" t="s">
        <v>300</v>
      </c>
      <c r="M818" s="2" t="s">
        <v>328</v>
      </c>
      <c r="N818" s="2" t="s">
        <v>254</v>
      </c>
      <c r="P818" s="2" t="s">
        <v>257</v>
      </c>
      <c r="Q818" s="2" t="s">
        <v>258</v>
      </c>
      <c r="R818" s="2" t="s">
        <v>259</v>
      </c>
      <c r="X818" s="2" t="s">
        <v>285</v>
      </c>
      <c r="Y818" s="2" t="s">
        <v>269</v>
      </c>
      <c r="Z818" s="2" t="s">
        <v>321</v>
      </c>
      <c r="AA818" s="2" t="s">
        <v>269</v>
      </c>
      <c r="AF818" s="2">
        <v>1</v>
      </c>
      <c r="AO818" s="2" t="s">
        <v>310</v>
      </c>
      <c r="AP818" s="2">
        <v>15</v>
      </c>
    </row>
    <row r="819" spans="1:42">
      <c r="A819" s="2">
        <v>941</v>
      </c>
      <c r="B819" s="2">
        <v>22793</v>
      </c>
      <c r="C819" s="2" t="s">
        <v>2</v>
      </c>
      <c r="D819" s="2">
        <v>24</v>
      </c>
      <c r="E819" s="2" t="s">
        <v>266</v>
      </c>
      <c r="F819" s="2" t="s">
        <v>371</v>
      </c>
      <c r="G819" s="2" t="s">
        <v>252</v>
      </c>
      <c r="H819" s="2">
        <v>3</v>
      </c>
      <c r="I819" s="2" t="s">
        <v>756</v>
      </c>
      <c r="J819" s="2" t="s">
        <v>188</v>
      </c>
      <c r="K819" s="2" t="s">
        <v>58</v>
      </c>
      <c r="L819" s="2" t="s">
        <v>254</v>
      </c>
      <c r="M819" s="2" t="s">
        <v>255</v>
      </c>
      <c r="N819" s="2" t="s">
        <v>300</v>
      </c>
      <c r="O819" s="2" t="s">
        <v>256</v>
      </c>
      <c r="P819" s="2" t="s">
        <v>257</v>
      </c>
      <c r="X819" s="2" t="s">
        <v>268</v>
      </c>
      <c r="Y819" s="2" t="s">
        <v>274</v>
      </c>
      <c r="Z819" s="2" t="s">
        <v>270</v>
      </c>
      <c r="AA819" s="2" t="s">
        <v>351</v>
      </c>
      <c r="AG819" s="2">
        <v>1</v>
      </c>
      <c r="AO819" s="2" t="s">
        <v>289</v>
      </c>
      <c r="AP819" s="2">
        <v>15</v>
      </c>
    </row>
    <row r="820" spans="1:42">
      <c r="A820" s="2">
        <v>942</v>
      </c>
      <c r="C820" s="2" t="s">
        <v>2</v>
      </c>
      <c r="D820" s="2">
        <v>21</v>
      </c>
      <c r="E820" s="2" t="s">
        <v>266</v>
      </c>
      <c r="F820" s="2" t="s">
        <v>279</v>
      </c>
      <c r="G820" s="2" t="s">
        <v>277</v>
      </c>
      <c r="I820" s="2">
        <v>25585540</v>
      </c>
      <c r="J820" s="2" t="s">
        <v>183</v>
      </c>
      <c r="L820" s="2" t="s">
        <v>19</v>
      </c>
      <c r="M820" s="2" t="s">
        <v>303</v>
      </c>
      <c r="N820" s="2" t="s">
        <v>254</v>
      </c>
      <c r="P820" s="2" t="s">
        <v>257</v>
      </c>
      <c r="R820" s="2" t="s">
        <v>259</v>
      </c>
      <c r="S820" s="2" t="s">
        <v>260</v>
      </c>
      <c r="X820" s="2" t="s">
        <v>302</v>
      </c>
      <c r="Y820" s="2" t="s">
        <v>274</v>
      </c>
      <c r="Z820" s="2" t="s">
        <v>263</v>
      </c>
      <c r="AA820" s="2" t="s">
        <v>262</v>
      </c>
      <c r="AG820" s="2">
        <v>1</v>
      </c>
      <c r="AH820" s="2">
        <v>1</v>
      </c>
      <c r="AO820" s="2" t="s">
        <v>294</v>
      </c>
      <c r="AP820" s="2">
        <v>10</v>
      </c>
    </row>
    <row r="821" spans="1:42">
      <c r="A821" s="2">
        <v>943</v>
      </c>
      <c r="C821" s="2" t="s">
        <v>2</v>
      </c>
      <c r="D821" s="2">
        <v>18</v>
      </c>
      <c r="E821" s="2" t="s">
        <v>266</v>
      </c>
      <c r="F821" s="2" t="s">
        <v>322</v>
      </c>
      <c r="G821" s="2" t="s">
        <v>277</v>
      </c>
      <c r="I821" s="2">
        <v>24855124</v>
      </c>
      <c r="J821" s="2" t="s">
        <v>186</v>
      </c>
      <c r="L821" s="2" t="s">
        <v>254</v>
      </c>
      <c r="M821" s="2" t="s">
        <v>328</v>
      </c>
      <c r="N821" s="2" t="s">
        <v>254</v>
      </c>
      <c r="O821" s="2" t="s">
        <v>256</v>
      </c>
      <c r="P821" s="2" t="s">
        <v>257</v>
      </c>
      <c r="Q821" s="2" t="s">
        <v>258</v>
      </c>
      <c r="R821" s="2" t="s">
        <v>259</v>
      </c>
      <c r="S821" s="2" t="s">
        <v>260</v>
      </c>
      <c r="X821" s="2" t="s">
        <v>268</v>
      </c>
      <c r="Y821" s="2" t="s">
        <v>351</v>
      </c>
      <c r="Z821" s="2" t="s">
        <v>270</v>
      </c>
      <c r="AA821" s="2" t="s">
        <v>380</v>
      </c>
      <c r="AG821" s="2">
        <v>1</v>
      </c>
      <c r="AO821" s="2" t="s">
        <v>276</v>
      </c>
      <c r="AP821" s="2" t="s">
        <v>290</v>
      </c>
    </row>
    <row r="822" spans="1:42">
      <c r="A822" s="2">
        <v>944</v>
      </c>
      <c r="B822" s="2">
        <v>22780</v>
      </c>
      <c r="C822" s="2" t="s">
        <v>2</v>
      </c>
      <c r="D822" s="2">
        <v>23</v>
      </c>
      <c r="E822" s="2" t="s">
        <v>266</v>
      </c>
      <c r="F822" s="2" t="s">
        <v>283</v>
      </c>
      <c r="G822" s="2" t="s">
        <v>252</v>
      </c>
      <c r="H822" s="2">
        <v>1</v>
      </c>
      <c r="I822" s="2">
        <v>22743050</v>
      </c>
      <c r="J822" s="2" t="s">
        <v>188</v>
      </c>
      <c r="K822" s="2" t="s">
        <v>184</v>
      </c>
      <c r="L822" s="2" t="s">
        <v>19</v>
      </c>
      <c r="M822" s="2" t="s">
        <v>303</v>
      </c>
      <c r="N822" s="2" t="s">
        <v>254</v>
      </c>
      <c r="P822" s="2" t="s">
        <v>257</v>
      </c>
      <c r="S822" s="2" t="s">
        <v>260</v>
      </c>
      <c r="X822" s="2" t="s">
        <v>309</v>
      </c>
      <c r="Y822" s="2" t="s">
        <v>280</v>
      </c>
      <c r="Z822" s="2" t="s">
        <v>263</v>
      </c>
      <c r="AA822" s="2" t="s">
        <v>297</v>
      </c>
      <c r="AC822" s="2">
        <v>1</v>
      </c>
      <c r="AH822" s="2">
        <v>1</v>
      </c>
      <c r="AO822" s="2" t="s">
        <v>318</v>
      </c>
      <c r="AP822" s="2" t="s">
        <v>290</v>
      </c>
    </row>
    <row r="823" spans="1:42">
      <c r="A823" s="2">
        <v>947</v>
      </c>
      <c r="C823" s="2" t="s">
        <v>2</v>
      </c>
      <c r="D823" s="2">
        <v>20</v>
      </c>
      <c r="E823" s="2" t="s">
        <v>266</v>
      </c>
      <c r="F823" s="2" t="s">
        <v>322</v>
      </c>
      <c r="G823" s="2" t="s">
        <v>252</v>
      </c>
      <c r="H823" s="2">
        <v>1</v>
      </c>
      <c r="I823" s="2">
        <v>21820190</v>
      </c>
      <c r="J823" s="2" t="s">
        <v>188</v>
      </c>
      <c r="K823" s="2" t="s">
        <v>57</v>
      </c>
      <c r="L823" s="2" t="s">
        <v>254</v>
      </c>
      <c r="M823" s="2" t="s">
        <v>303</v>
      </c>
      <c r="N823" s="2" t="s">
        <v>300</v>
      </c>
      <c r="O823" s="2" t="s">
        <v>256</v>
      </c>
      <c r="P823" s="2" t="s">
        <v>257</v>
      </c>
      <c r="Q823" s="2" t="s">
        <v>258</v>
      </c>
      <c r="R823" s="2" t="s">
        <v>259</v>
      </c>
      <c r="S823" s="2" t="s">
        <v>260</v>
      </c>
      <c r="X823" s="2" t="s">
        <v>313</v>
      </c>
      <c r="Y823" s="2" t="s">
        <v>274</v>
      </c>
      <c r="Z823" s="2" t="s">
        <v>263</v>
      </c>
      <c r="AA823" s="2" t="s">
        <v>338</v>
      </c>
      <c r="AF823" s="2">
        <v>1</v>
      </c>
      <c r="AG823" s="2">
        <v>1</v>
      </c>
      <c r="AH823" s="2">
        <v>1</v>
      </c>
      <c r="AI823" s="2">
        <v>1</v>
      </c>
      <c r="AK823" s="2">
        <v>1</v>
      </c>
      <c r="AO823" s="2" t="s">
        <v>271</v>
      </c>
      <c r="AP823" s="2">
        <v>40</v>
      </c>
    </row>
    <row r="824" spans="1:42">
      <c r="A824" s="2">
        <v>948</v>
      </c>
      <c r="C824" s="2" t="s">
        <v>2</v>
      </c>
      <c r="D824" s="2">
        <v>24</v>
      </c>
      <c r="E824" s="2" t="s">
        <v>266</v>
      </c>
      <c r="F824" s="2" t="s">
        <v>295</v>
      </c>
      <c r="G824" s="2" t="s">
        <v>252</v>
      </c>
      <c r="H824" s="2">
        <v>1</v>
      </c>
      <c r="I824" s="2">
        <v>24230251</v>
      </c>
      <c r="J824" s="2" t="s">
        <v>178</v>
      </c>
      <c r="L824" s="2" t="s">
        <v>254</v>
      </c>
      <c r="M824" s="2" t="s">
        <v>328</v>
      </c>
      <c r="N824" s="2" t="s">
        <v>254</v>
      </c>
      <c r="P824" s="2" t="s">
        <v>257</v>
      </c>
      <c r="Q824" s="2" t="s">
        <v>258</v>
      </c>
      <c r="S824" s="2" t="s">
        <v>260</v>
      </c>
      <c r="X824" s="2" t="s">
        <v>275</v>
      </c>
      <c r="Y824" s="2" t="s">
        <v>280</v>
      </c>
      <c r="Z824" s="2" t="s">
        <v>263</v>
      </c>
      <c r="AA824" s="2" t="s">
        <v>297</v>
      </c>
      <c r="AB824" s="2">
        <v>1</v>
      </c>
      <c r="AO824" s="2" t="s">
        <v>294</v>
      </c>
      <c r="AP824" s="2">
        <v>15</v>
      </c>
    </row>
    <row r="825" spans="1:42">
      <c r="A825" s="2">
        <v>949</v>
      </c>
      <c r="C825" s="2" t="s">
        <v>2</v>
      </c>
      <c r="D825" s="2">
        <v>31</v>
      </c>
      <c r="E825" s="2" t="s">
        <v>266</v>
      </c>
      <c r="F825" s="2" t="s">
        <v>267</v>
      </c>
      <c r="G825" s="2" t="s">
        <v>252</v>
      </c>
      <c r="H825" s="2">
        <v>3</v>
      </c>
      <c r="I825" s="2" t="s">
        <v>757</v>
      </c>
      <c r="J825" s="2" t="s">
        <v>188</v>
      </c>
      <c r="K825" s="2" t="s">
        <v>89</v>
      </c>
      <c r="L825" s="2" t="s">
        <v>19</v>
      </c>
      <c r="M825" s="2" t="s">
        <v>255</v>
      </c>
      <c r="N825" s="2" t="s">
        <v>254</v>
      </c>
      <c r="T825" s="2" t="s">
        <v>320</v>
      </c>
      <c r="U825" s="2" t="s">
        <v>387</v>
      </c>
      <c r="W825" s="2" t="s">
        <v>359</v>
      </c>
      <c r="X825" s="2" t="s">
        <v>302</v>
      </c>
      <c r="Y825" s="2" t="s">
        <v>269</v>
      </c>
      <c r="Z825" s="2" t="s">
        <v>285</v>
      </c>
      <c r="AA825" s="2" t="s">
        <v>280</v>
      </c>
      <c r="AB825" s="2">
        <v>1</v>
      </c>
      <c r="AE825" s="2">
        <v>1</v>
      </c>
      <c r="AO825" s="2" t="s">
        <v>276</v>
      </c>
      <c r="AP825" s="2">
        <v>5</v>
      </c>
    </row>
    <row r="826" spans="1:42">
      <c r="A826" s="2">
        <v>950</v>
      </c>
      <c r="C826" s="2" t="s">
        <v>2</v>
      </c>
      <c r="D826" s="2">
        <v>22</v>
      </c>
      <c r="E826" s="2" t="s">
        <v>266</v>
      </c>
      <c r="F826" s="2" t="s">
        <v>371</v>
      </c>
      <c r="G826" s="2" t="s">
        <v>277</v>
      </c>
      <c r="I826" s="2">
        <v>21921270</v>
      </c>
      <c r="J826" s="2" t="s">
        <v>188</v>
      </c>
      <c r="K826" s="2" t="s">
        <v>159</v>
      </c>
      <c r="L826" s="2" t="s">
        <v>254</v>
      </c>
      <c r="M826" s="2" t="s">
        <v>303</v>
      </c>
      <c r="N826" s="2" t="s">
        <v>307</v>
      </c>
      <c r="O826" s="2" t="s">
        <v>256</v>
      </c>
      <c r="P826" s="2" t="s">
        <v>257</v>
      </c>
      <c r="Q826" s="2" t="s">
        <v>258</v>
      </c>
      <c r="R826" s="2" t="s">
        <v>259</v>
      </c>
      <c r="S826" s="2" t="s">
        <v>260</v>
      </c>
      <c r="X826" s="2" t="s">
        <v>268</v>
      </c>
      <c r="Y826" s="2" t="s">
        <v>304</v>
      </c>
      <c r="Z826" s="2" t="s">
        <v>270</v>
      </c>
      <c r="AA826" s="2" t="s">
        <v>304</v>
      </c>
      <c r="AG826" s="2">
        <v>1</v>
      </c>
      <c r="AO826" s="2" t="s">
        <v>289</v>
      </c>
      <c r="AP826" s="2">
        <v>20</v>
      </c>
    </row>
    <row r="827" spans="1:42">
      <c r="A827" s="2">
        <v>952</v>
      </c>
      <c r="C827" s="2" t="s">
        <v>2</v>
      </c>
      <c r="D827" s="2">
        <v>18</v>
      </c>
      <c r="E827" s="2" t="s">
        <v>250</v>
      </c>
      <c r="F827" s="2" t="s">
        <v>283</v>
      </c>
      <c r="G827" s="2" t="s">
        <v>277</v>
      </c>
      <c r="I827" s="2">
        <v>21940100</v>
      </c>
      <c r="J827" s="2" t="s">
        <v>188</v>
      </c>
      <c r="K827" s="2" t="s">
        <v>110</v>
      </c>
      <c r="L827" s="2" t="s">
        <v>254</v>
      </c>
      <c r="M827" s="2" t="s">
        <v>328</v>
      </c>
      <c r="N827" s="2" t="s">
        <v>254</v>
      </c>
      <c r="P827" s="2" t="s">
        <v>257</v>
      </c>
      <c r="Q827" s="2" t="s">
        <v>258</v>
      </c>
      <c r="R827" s="2" t="s">
        <v>259</v>
      </c>
      <c r="S827" s="2" t="s">
        <v>260</v>
      </c>
      <c r="T827" s="2" t="s">
        <v>320</v>
      </c>
      <c r="X827" s="2" t="s">
        <v>313</v>
      </c>
      <c r="Y827" s="2" t="s">
        <v>304</v>
      </c>
      <c r="Z827" s="2" t="s">
        <v>321</v>
      </c>
      <c r="AA827" s="2" t="s">
        <v>269</v>
      </c>
      <c r="AC827" s="2">
        <v>1</v>
      </c>
      <c r="AF827" s="2">
        <v>1</v>
      </c>
      <c r="AH827" s="2">
        <v>1</v>
      </c>
      <c r="AO827" s="2" t="s">
        <v>265</v>
      </c>
      <c r="AP827" s="2" t="s">
        <v>290</v>
      </c>
    </row>
    <row r="828" spans="1:42">
      <c r="A828" s="2">
        <v>953</v>
      </c>
      <c r="C828" s="2" t="s">
        <v>2</v>
      </c>
      <c r="D828" s="2">
        <v>29</v>
      </c>
      <c r="E828" s="2" t="s">
        <v>250</v>
      </c>
      <c r="F828" s="2" t="s">
        <v>279</v>
      </c>
      <c r="G828" s="2" t="s">
        <v>277</v>
      </c>
      <c r="I828" s="2" t="s">
        <v>758</v>
      </c>
      <c r="J828" s="2" t="s">
        <v>188</v>
      </c>
      <c r="K828" s="2" t="s">
        <v>104</v>
      </c>
      <c r="L828" s="2" t="s">
        <v>254</v>
      </c>
      <c r="M828" s="2" t="s">
        <v>255</v>
      </c>
      <c r="N828" s="2" t="s">
        <v>254</v>
      </c>
      <c r="O828" s="2" t="s">
        <v>256</v>
      </c>
      <c r="P828" s="2" t="s">
        <v>257</v>
      </c>
      <c r="Q828" s="2" t="s">
        <v>258</v>
      </c>
      <c r="R828" s="2" t="s">
        <v>259</v>
      </c>
      <c r="S828" s="2" t="s">
        <v>260</v>
      </c>
      <c r="X828" s="2" t="s">
        <v>275</v>
      </c>
      <c r="Y828" s="2" t="s">
        <v>262</v>
      </c>
      <c r="Z828" s="2" t="s">
        <v>309</v>
      </c>
      <c r="AA828" s="2" t="s">
        <v>281</v>
      </c>
      <c r="AF828" s="2">
        <v>1</v>
      </c>
      <c r="AO828" s="2" t="s">
        <v>265</v>
      </c>
      <c r="AP828" s="2">
        <v>15</v>
      </c>
    </row>
    <row r="829" spans="1:42">
      <c r="A829" s="2">
        <v>954</v>
      </c>
      <c r="C829" s="2" t="s">
        <v>2</v>
      </c>
      <c r="D829" s="2">
        <v>23</v>
      </c>
      <c r="E829" s="2" t="s">
        <v>250</v>
      </c>
      <c r="F829" s="2" t="s">
        <v>322</v>
      </c>
      <c r="G829" s="2" t="s">
        <v>277</v>
      </c>
      <c r="I829" s="2">
        <v>25640550</v>
      </c>
      <c r="J829" s="2" t="s">
        <v>190</v>
      </c>
      <c r="L829" s="2" t="s">
        <v>254</v>
      </c>
      <c r="M829" s="2" t="s">
        <v>255</v>
      </c>
      <c r="N829" s="2" t="s">
        <v>254</v>
      </c>
      <c r="O829" s="2" t="s">
        <v>256</v>
      </c>
      <c r="P829" s="2" t="s">
        <v>257</v>
      </c>
      <c r="Q829" s="2" t="s">
        <v>258</v>
      </c>
      <c r="R829" s="2" t="s">
        <v>259</v>
      </c>
      <c r="S829" s="2" t="s">
        <v>260</v>
      </c>
      <c r="X829" s="2" t="s">
        <v>275</v>
      </c>
      <c r="Y829" s="2" t="s">
        <v>315</v>
      </c>
      <c r="Z829" s="2" t="s">
        <v>316</v>
      </c>
      <c r="AA829" s="2" t="s">
        <v>314</v>
      </c>
      <c r="AB829" s="2">
        <v>1</v>
      </c>
      <c r="AD829" s="2">
        <v>1</v>
      </c>
      <c r="AF829" s="2">
        <v>1</v>
      </c>
      <c r="AG829" s="2">
        <v>1</v>
      </c>
      <c r="AH829" s="2">
        <v>1</v>
      </c>
      <c r="AI829" s="2">
        <v>1</v>
      </c>
      <c r="AO829" s="2" t="s">
        <v>276</v>
      </c>
      <c r="AP829" s="2" t="s">
        <v>272</v>
      </c>
    </row>
    <row r="830" spans="1:42">
      <c r="A830" s="2">
        <v>955</v>
      </c>
      <c r="C830" s="2" t="s">
        <v>2</v>
      </c>
      <c r="D830" s="2">
        <v>28</v>
      </c>
      <c r="E830" s="2" t="s">
        <v>250</v>
      </c>
      <c r="F830" s="2" t="s">
        <v>283</v>
      </c>
      <c r="G830" s="2" t="s">
        <v>252</v>
      </c>
      <c r="H830" s="2">
        <v>1</v>
      </c>
      <c r="I830" s="2" t="s">
        <v>759</v>
      </c>
      <c r="J830" s="2" t="s">
        <v>188</v>
      </c>
      <c r="K830" s="2" t="s">
        <v>142</v>
      </c>
      <c r="L830" s="2" t="s">
        <v>254</v>
      </c>
      <c r="M830" s="2" t="s">
        <v>312</v>
      </c>
      <c r="N830" s="2" t="s">
        <v>254</v>
      </c>
      <c r="P830" s="2" t="s">
        <v>257</v>
      </c>
      <c r="Q830" s="2" t="s">
        <v>258</v>
      </c>
      <c r="R830" s="2" t="s">
        <v>259</v>
      </c>
      <c r="S830" s="2" t="s">
        <v>260</v>
      </c>
      <c r="X830" s="2" t="s">
        <v>261</v>
      </c>
      <c r="Y830" s="2" t="s">
        <v>351</v>
      </c>
      <c r="Z830" s="2" t="s">
        <v>263</v>
      </c>
      <c r="AA830" s="2" t="s">
        <v>314</v>
      </c>
      <c r="AG830" s="2">
        <v>1</v>
      </c>
      <c r="AO830" s="2" t="s">
        <v>282</v>
      </c>
      <c r="AP830" s="2">
        <v>20</v>
      </c>
    </row>
    <row r="831" spans="1:42">
      <c r="A831" s="2">
        <v>957</v>
      </c>
      <c r="C831" s="2" t="s">
        <v>2</v>
      </c>
      <c r="D831" s="2">
        <v>22</v>
      </c>
      <c r="E831" s="2" t="s">
        <v>266</v>
      </c>
      <c r="F831" s="2" t="s">
        <v>371</v>
      </c>
      <c r="G831" s="2" t="s">
        <v>277</v>
      </c>
      <c r="I831" s="2">
        <v>22260003</v>
      </c>
      <c r="J831" s="2" t="s">
        <v>188</v>
      </c>
      <c r="K831" s="2" t="s">
        <v>64</v>
      </c>
      <c r="L831" s="2" t="s">
        <v>254</v>
      </c>
      <c r="M831" s="2" t="s">
        <v>328</v>
      </c>
      <c r="N831" s="2" t="s">
        <v>300</v>
      </c>
      <c r="O831" s="2" t="s">
        <v>256</v>
      </c>
      <c r="P831" s="2" t="s">
        <v>257</v>
      </c>
      <c r="Q831" s="2" t="s">
        <v>258</v>
      </c>
      <c r="R831" s="2" t="s">
        <v>259</v>
      </c>
      <c r="S831" s="2" t="s">
        <v>260</v>
      </c>
      <c r="X831" s="2" t="s">
        <v>268</v>
      </c>
      <c r="Y831" s="2" t="s">
        <v>269</v>
      </c>
      <c r="Z831" s="2" t="s">
        <v>302</v>
      </c>
      <c r="AA831" s="2" t="s">
        <v>297</v>
      </c>
      <c r="AF831" s="2">
        <v>1</v>
      </c>
      <c r="AO831" s="2" t="s">
        <v>310</v>
      </c>
      <c r="AP831" s="2">
        <v>15</v>
      </c>
    </row>
    <row r="832" spans="1:42">
      <c r="A832" s="2">
        <v>958</v>
      </c>
      <c r="B832" s="2">
        <v>21941</v>
      </c>
      <c r="C832" s="2" t="s">
        <v>2</v>
      </c>
      <c r="D832" s="2">
        <v>18</v>
      </c>
      <c r="E832" s="2" t="s">
        <v>250</v>
      </c>
      <c r="F832" s="2" t="s">
        <v>322</v>
      </c>
      <c r="G832" s="2" t="s">
        <v>277</v>
      </c>
      <c r="I832" s="2" t="s">
        <v>760</v>
      </c>
      <c r="J832" s="2" t="s">
        <v>188</v>
      </c>
      <c r="K832" s="2" t="s">
        <v>76</v>
      </c>
      <c r="L832" s="2" t="s">
        <v>254</v>
      </c>
      <c r="M832" s="2" t="s">
        <v>303</v>
      </c>
      <c r="N832" s="2" t="s">
        <v>254</v>
      </c>
      <c r="O832" s="2" t="s">
        <v>256</v>
      </c>
      <c r="P832" s="2" t="s">
        <v>257</v>
      </c>
      <c r="Q832" s="2" t="s">
        <v>258</v>
      </c>
      <c r="R832" s="2" t="s">
        <v>259</v>
      </c>
      <c r="S832" s="2" t="s">
        <v>260</v>
      </c>
      <c r="T832" s="2" t="s">
        <v>320</v>
      </c>
      <c r="U832" s="2" t="s">
        <v>387</v>
      </c>
      <c r="X832" s="2" t="s">
        <v>275</v>
      </c>
      <c r="Y832" s="2" t="s">
        <v>288</v>
      </c>
      <c r="Z832" s="2" t="s">
        <v>309</v>
      </c>
      <c r="AA832" s="2" t="s">
        <v>304</v>
      </c>
      <c r="AH832" s="2">
        <v>1</v>
      </c>
      <c r="AO832" s="2" t="s">
        <v>374</v>
      </c>
      <c r="AP832" s="2">
        <v>45</v>
      </c>
    </row>
    <row r="833" spans="1:42">
      <c r="A833" s="2">
        <v>959</v>
      </c>
      <c r="C833" s="2" t="s">
        <v>2</v>
      </c>
      <c r="D833" s="2">
        <v>21</v>
      </c>
      <c r="E833" s="2" t="s">
        <v>266</v>
      </c>
      <c r="F833" s="2" t="s">
        <v>336</v>
      </c>
      <c r="G833" s="2" t="s">
        <v>252</v>
      </c>
      <c r="H833" s="2">
        <v>2</v>
      </c>
      <c r="I833" s="2">
        <v>24322110</v>
      </c>
      <c r="J833" s="2" t="s">
        <v>178</v>
      </c>
      <c r="L833" s="2" t="s">
        <v>254</v>
      </c>
      <c r="M833" s="2" t="s">
        <v>312</v>
      </c>
      <c r="N833" s="2" t="s">
        <v>254</v>
      </c>
      <c r="O833" s="2" t="s">
        <v>256</v>
      </c>
      <c r="P833" s="2" t="s">
        <v>257</v>
      </c>
      <c r="Q833" s="2" t="s">
        <v>258</v>
      </c>
      <c r="R833" s="2" t="s">
        <v>259</v>
      </c>
      <c r="X833" s="2" t="s">
        <v>316</v>
      </c>
      <c r="Y833" s="2" t="s">
        <v>274</v>
      </c>
      <c r="Z833" s="2" t="s">
        <v>298</v>
      </c>
      <c r="AA833" s="2" t="s">
        <v>351</v>
      </c>
      <c r="AB833" s="2">
        <v>1</v>
      </c>
      <c r="AG833" s="2">
        <v>1</v>
      </c>
      <c r="AO833" s="2" t="s">
        <v>282</v>
      </c>
      <c r="AP833" s="2">
        <v>15</v>
      </c>
    </row>
    <row r="834" spans="1:42">
      <c r="A834" s="2">
        <v>960</v>
      </c>
      <c r="B834" s="2">
        <v>22793</v>
      </c>
      <c r="C834" s="2" t="s">
        <v>2</v>
      </c>
      <c r="D834" s="2">
        <v>19</v>
      </c>
      <c r="E834" s="2" t="s">
        <v>250</v>
      </c>
      <c r="F834" s="2" t="s">
        <v>379</v>
      </c>
      <c r="G834" s="2" t="s">
        <v>277</v>
      </c>
      <c r="I834" s="2" t="s">
        <v>664</v>
      </c>
      <c r="J834" s="2" t="s">
        <v>188</v>
      </c>
      <c r="K834" s="2" t="s">
        <v>58</v>
      </c>
      <c r="L834" s="2" t="s">
        <v>254</v>
      </c>
      <c r="M834" s="2" t="s">
        <v>255</v>
      </c>
      <c r="N834" s="2" t="s">
        <v>254</v>
      </c>
      <c r="O834" s="2" t="s">
        <v>256</v>
      </c>
      <c r="P834" s="2" t="s">
        <v>257</v>
      </c>
      <c r="Q834" s="2" t="s">
        <v>258</v>
      </c>
      <c r="R834" s="2" t="s">
        <v>259</v>
      </c>
      <c r="S834" s="2" t="s">
        <v>260</v>
      </c>
      <c r="X834" s="2" t="s">
        <v>275</v>
      </c>
      <c r="Y834" s="2" t="s">
        <v>262</v>
      </c>
      <c r="Z834" s="2" t="s">
        <v>316</v>
      </c>
      <c r="AA834" s="2" t="s">
        <v>297</v>
      </c>
      <c r="AG834" s="2">
        <v>1</v>
      </c>
      <c r="AH834" s="2">
        <v>1</v>
      </c>
      <c r="AO834" s="2" t="s">
        <v>294</v>
      </c>
      <c r="AP834" s="2">
        <v>10</v>
      </c>
    </row>
    <row r="835" spans="1:42">
      <c r="A835" s="2">
        <v>962</v>
      </c>
      <c r="C835" s="2" t="s">
        <v>2</v>
      </c>
      <c r="D835" s="2">
        <v>18</v>
      </c>
      <c r="E835" s="2" t="s">
        <v>266</v>
      </c>
      <c r="F835" s="2" t="s">
        <v>371</v>
      </c>
      <c r="G835" s="2" t="s">
        <v>277</v>
      </c>
      <c r="I835" s="2">
        <v>20270320</v>
      </c>
      <c r="J835" s="2" t="s">
        <v>188</v>
      </c>
      <c r="K835" s="2" t="s">
        <v>160</v>
      </c>
      <c r="L835" s="2" t="s">
        <v>254</v>
      </c>
      <c r="M835" s="2" t="s">
        <v>303</v>
      </c>
      <c r="N835" s="2" t="s">
        <v>254</v>
      </c>
      <c r="O835" s="2" t="s">
        <v>256</v>
      </c>
      <c r="P835" s="2" t="s">
        <v>257</v>
      </c>
      <c r="Q835" s="2" t="s">
        <v>258</v>
      </c>
      <c r="R835" s="2" t="s">
        <v>259</v>
      </c>
      <c r="S835" s="2" t="s">
        <v>260</v>
      </c>
      <c r="X835" s="2" t="s">
        <v>268</v>
      </c>
      <c r="Y835" s="2" t="s">
        <v>269</v>
      </c>
      <c r="Z835" s="2" t="s">
        <v>270</v>
      </c>
      <c r="AA835" s="2" t="s">
        <v>269</v>
      </c>
      <c r="AG835" s="2">
        <v>1</v>
      </c>
      <c r="AH835" s="2">
        <v>1</v>
      </c>
      <c r="AO835" s="2" t="s">
        <v>289</v>
      </c>
      <c r="AP835" s="2" t="s">
        <v>290</v>
      </c>
    </row>
    <row r="836" spans="1:42">
      <c r="A836" s="2">
        <v>963</v>
      </c>
      <c r="C836" s="2" t="s">
        <v>2</v>
      </c>
      <c r="D836" s="2">
        <v>19</v>
      </c>
      <c r="E836" s="2" t="s">
        <v>250</v>
      </c>
      <c r="F836" s="2" t="s">
        <v>279</v>
      </c>
      <c r="G836" s="2" t="s">
        <v>252</v>
      </c>
      <c r="H836" s="2">
        <v>2</v>
      </c>
      <c r="I836" s="2">
        <v>29701690</v>
      </c>
      <c r="J836" s="2" t="s">
        <v>188</v>
      </c>
      <c r="K836" s="2" t="s">
        <v>110</v>
      </c>
      <c r="L836" s="2" t="s">
        <v>254</v>
      </c>
      <c r="M836" s="2" t="s">
        <v>312</v>
      </c>
      <c r="N836" s="2" t="s">
        <v>254</v>
      </c>
      <c r="O836" s="2" t="s">
        <v>256</v>
      </c>
      <c r="P836" s="2" t="s">
        <v>257</v>
      </c>
      <c r="Q836" s="2" t="s">
        <v>258</v>
      </c>
      <c r="R836" s="2" t="s">
        <v>259</v>
      </c>
      <c r="S836" s="2" t="s">
        <v>260</v>
      </c>
      <c r="X836" s="2" t="s">
        <v>268</v>
      </c>
      <c r="Y836" s="2" t="s">
        <v>269</v>
      </c>
      <c r="Z836" s="2" t="s">
        <v>275</v>
      </c>
      <c r="AA836" s="2" t="s">
        <v>293</v>
      </c>
      <c r="AF836" s="2">
        <v>1</v>
      </c>
      <c r="AH836" s="2">
        <v>1</v>
      </c>
      <c r="AO836" s="2" t="s">
        <v>289</v>
      </c>
      <c r="AP836" s="2">
        <v>10</v>
      </c>
    </row>
    <row r="837" spans="1:42">
      <c r="A837" s="2">
        <v>964</v>
      </c>
      <c r="C837" s="2" t="s">
        <v>2</v>
      </c>
      <c r="D837" s="2">
        <v>20</v>
      </c>
      <c r="E837" s="2" t="s">
        <v>266</v>
      </c>
      <c r="F837" s="2" t="s">
        <v>308</v>
      </c>
      <c r="G837" s="2" t="s">
        <v>277</v>
      </c>
      <c r="I837" s="2">
        <v>20540216</v>
      </c>
      <c r="J837" s="2" t="s">
        <v>188</v>
      </c>
      <c r="K837" s="2" t="s">
        <v>55</v>
      </c>
      <c r="L837" s="2" t="s">
        <v>254</v>
      </c>
      <c r="M837" s="2" t="s">
        <v>303</v>
      </c>
      <c r="N837" s="2" t="s">
        <v>254</v>
      </c>
      <c r="O837" s="2" t="s">
        <v>256</v>
      </c>
      <c r="P837" s="2" t="s">
        <v>257</v>
      </c>
      <c r="Q837" s="2" t="s">
        <v>258</v>
      </c>
      <c r="R837" s="2" t="s">
        <v>259</v>
      </c>
      <c r="S837" s="2" t="s">
        <v>260</v>
      </c>
      <c r="X837" s="2" t="s">
        <v>268</v>
      </c>
      <c r="Y837" s="2" t="s">
        <v>281</v>
      </c>
      <c r="Z837" s="2" t="s">
        <v>270</v>
      </c>
      <c r="AA837" s="2" t="s">
        <v>281</v>
      </c>
      <c r="AG837" s="2">
        <v>1</v>
      </c>
      <c r="AH837" s="2">
        <v>1</v>
      </c>
      <c r="AJ837" s="2">
        <v>1</v>
      </c>
      <c r="AO837" s="2" t="s">
        <v>294</v>
      </c>
      <c r="AP837" s="2">
        <v>10</v>
      </c>
    </row>
    <row r="838" spans="1:42">
      <c r="A838" s="2">
        <v>965</v>
      </c>
      <c r="C838" s="2" t="s">
        <v>2</v>
      </c>
      <c r="D838" s="2">
        <v>18</v>
      </c>
      <c r="E838" s="2" t="s">
        <v>266</v>
      </c>
      <c r="F838" s="2" t="s">
        <v>322</v>
      </c>
      <c r="G838" s="2" t="s">
        <v>277</v>
      </c>
      <c r="I838" s="2">
        <v>21860020</v>
      </c>
      <c r="J838" s="2" t="s">
        <v>188</v>
      </c>
      <c r="K838" s="2" t="s">
        <v>57</v>
      </c>
      <c r="L838" s="2" t="s">
        <v>254</v>
      </c>
      <c r="M838" s="2" t="s">
        <v>303</v>
      </c>
      <c r="N838" s="2" t="s">
        <v>254</v>
      </c>
      <c r="O838" s="2" t="s">
        <v>256</v>
      </c>
      <c r="P838" s="2" t="s">
        <v>257</v>
      </c>
      <c r="Q838" s="2" t="s">
        <v>258</v>
      </c>
      <c r="R838" s="2" t="s">
        <v>259</v>
      </c>
      <c r="S838" s="2" t="s">
        <v>260</v>
      </c>
      <c r="X838" s="2" t="s">
        <v>268</v>
      </c>
      <c r="Y838" s="2" t="s">
        <v>314</v>
      </c>
      <c r="Z838" s="2" t="s">
        <v>270</v>
      </c>
      <c r="AA838" s="2" t="s">
        <v>314</v>
      </c>
      <c r="AG838" s="2">
        <v>1</v>
      </c>
      <c r="AH838" s="2">
        <v>1</v>
      </c>
      <c r="AI838" s="2">
        <v>1</v>
      </c>
      <c r="AK838" s="2">
        <v>1</v>
      </c>
      <c r="AO838" s="2" t="s">
        <v>271</v>
      </c>
      <c r="AP838" s="2">
        <v>25</v>
      </c>
    </row>
    <row r="839" spans="1:42">
      <c r="A839" s="2">
        <v>966</v>
      </c>
      <c r="C839" s="2" t="s">
        <v>2</v>
      </c>
      <c r="D839" s="2">
        <v>21</v>
      </c>
      <c r="E839" s="2" t="s">
        <v>250</v>
      </c>
      <c r="F839" s="2" t="s">
        <v>336</v>
      </c>
      <c r="G839" s="2" t="s">
        <v>252</v>
      </c>
      <c r="H839" s="2">
        <v>2</v>
      </c>
      <c r="I839" s="2" t="s">
        <v>761</v>
      </c>
      <c r="J839" s="2" t="s">
        <v>178</v>
      </c>
      <c r="L839" s="2" t="s">
        <v>254</v>
      </c>
      <c r="M839" s="2" t="s">
        <v>328</v>
      </c>
      <c r="N839" s="2" t="s">
        <v>254</v>
      </c>
      <c r="O839" s="2" t="s">
        <v>256</v>
      </c>
      <c r="P839" s="2" t="s">
        <v>257</v>
      </c>
      <c r="Q839" s="2" t="s">
        <v>258</v>
      </c>
      <c r="R839" s="2" t="s">
        <v>259</v>
      </c>
      <c r="S839" s="2" t="s">
        <v>260</v>
      </c>
      <c r="X839" s="2" t="s">
        <v>275</v>
      </c>
      <c r="Y839" s="2" t="s">
        <v>297</v>
      </c>
      <c r="Z839" s="2" t="s">
        <v>316</v>
      </c>
      <c r="AA839" s="2" t="s">
        <v>281</v>
      </c>
      <c r="AC839" s="2">
        <v>1</v>
      </c>
      <c r="AF839" s="2">
        <v>1</v>
      </c>
      <c r="AO839" s="2" t="s">
        <v>323</v>
      </c>
      <c r="AP839" s="2">
        <v>15</v>
      </c>
    </row>
    <row r="840" spans="1:42">
      <c r="A840" s="2">
        <v>967</v>
      </c>
      <c r="C840" s="2" t="s">
        <v>2</v>
      </c>
      <c r="D840" s="2">
        <v>21</v>
      </c>
      <c r="E840" s="2" t="s">
        <v>266</v>
      </c>
      <c r="F840" s="2" t="s">
        <v>279</v>
      </c>
      <c r="G840" s="2" t="s">
        <v>277</v>
      </c>
      <c r="I840" s="2" t="s">
        <v>762</v>
      </c>
      <c r="J840" s="2" t="s">
        <v>188</v>
      </c>
      <c r="K840" s="2" t="s">
        <v>95</v>
      </c>
      <c r="L840" s="2" t="s">
        <v>254</v>
      </c>
      <c r="M840" s="2" t="s">
        <v>255</v>
      </c>
      <c r="N840" s="2" t="s">
        <v>254</v>
      </c>
      <c r="O840" s="2" t="s">
        <v>256</v>
      </c>
      <c r="P840" s="2" t="s">
        <v>257</v>
      </c>
      <c r="Q840" s="2" t="s">
        <v>258</v>
      </c>
      <c r="R840" s="2" t="s">
        <v>259</v>
      </c>
      <c r="S840" s="2" t="s">
        <v>260</v>
      </c>
      <c r="X840" s="2" t="s">
        <v>313</v>
      </c>
      <c r="Y840" s="2" t="s">
        <v>269</v>
      </c>
      <c r="Z840" s="2" t="s">
        <v>309</v>
      </c>
      <c r="AA840" s="2" t="s">
        <v>280</v>
      </c>
      <c r="AG840" s="2">
        <v>1</v>
      </c>
      <c r="AO840" s="2" t="s">
        <v>265</v>
      </c>
      <c r="AP840" s="2">
        <v>5</v>
      </c>
    </row>
    <row r="841" spans="1:42">
      <c r="A841" s="2">
        <v>968</v>
      </c>
      <c r="B841" s="2">
        <v>22230</v>
      </c>
      <c r="C841" s="2" t="s">
        <v>2</v>
      </c>
      <c r="D841" s="2">
        <v>23</v>
      </c>
      <c r="E841" s="2" t="s">
        <v>266</v>
      </c>
      <c r="F841" s="2" t="s">
        <v>273</v>
      </c>
      <c r="G841" s="2" t="s">
        <v>252</v>
      </c>
      <c r="H841" s="2">
        <v>1</v>
      </c>
      <c r="I841" s="2">
        <v>22210060</v>
      </c>
      <c r="J841" s="2" t="s">
        <v>188</v>
      </c>
      <c r="K841" s="2" t="s">
        <v>89</v>
      </c>
      <c r="L841" s="2" t="s">
        <v>254</v>
      </c>
      <c r="M841" s="2" t="s">
        <v>306</v>
      </c>
      <c r="N841" s="2" t="s">
        <v>300</v>
      </c>
      <c r="O841" s="2" t="s">
        <v>256</v>
      </c>
      <c r="P841" s="2" t="s">
        <v>257</v>
      </c>
      <c r="Q841" s="2" t="s">
        <v>258</v>
      </c>
      <c r="R841" s="2" t="s">
        <v>259</v>
      </c>
      <c r="S841" s="2" t="s">
        <v>260</v>
      </c>
      <c r="X841" s="2" t="s">
        <v>275</v>
      </c>
      <c r="Y841" s="2" t="s">
        <v>269</v>
      </c>
      <c r="Z841" s="2" t="s">
        <v>270</v>
      </c>
      <c r="AA841" s="2" t="s">
        <v>262</v>
      </c>
      <c r="AB841" s="2">
        <v>1</v>
      </c>
      <c r="AO841" s="2" t="s">
        <v>310</v>
      </c>
      <c r="AP841" s="2">
        <v>5</v>
      </c>
    </row>
    <row r="842" spans="1:42">
      <c r="A842" s="2">
        <v>970</v>
      </c>
      <c r="B842" s="2">
        <v>21235</v>
      </c>
      <c r="C842" s="2" t="s">
        <v>2</v>
      </c>
      <c r="D842" s="2">
        <v>22</v>
      </c>
      <c r="E842" s="2" t="s">
        <v>250</v>
      </c>
      <c r="F842" s="2" t="s">
        <v>308</v>
      </c>
      <c r="G842" s="2" t="s">
        <v>277</v>
      </c>
      <c r="I842" s="2" t="s">
        <v>763</v>
      </c>
      <c r="J842" s="2" t="s">
        <v>188</v>
      </c>
      <c r="K842" s="2" t="s">
        <v>174</v>
      </c>
      <c r="L842" s="2" t="s">
        <v>254</v>
      </c>
      <c r="M842" s="2" t="s">
        <v>328</v>
      </c>
      <c r="N842" s="2" t="s">
        <v>254</v>
      </c>
      <c r="O842" s="2" t="s">
        <v>256</v>
      </c>
      <c r="P842" s="2" t="s">
        <v>257</v>
      </c>
      <c r="Q842" s="2" t="s">
        <v>258</v>
      </c>
      <c r="R842" s="2" t="s">
        <v>259</v>
      </c>
      <c r="S842" s="2" t="s">
        <v>260</v>
      </c>
      <c r="X842" s="2" t="s">
        <v>275</v>
      </c>
      <c r="Y842" s="2" t="s">
        <v>269</v>
      </c>
      <c r="Z842" s="2" t="s">
        <v>270</v>
      </c>
      <c r="AA842" s="2" t="s">
        <v>262</v>
      </c>
      <c r="AH842" s="2">
        <v>1</v>
      </c>
      <c r="AI842" s="2">
        <v>1</v>
      </c>
      <c r="AO842" s="2" t="s">
        <v>265</v>
      </c>
      <c r="AP842" s="2">
        <v>10</v>
      </c>
    </row>
    <row r="843" spans="1:42">
      <c r="A843" s="2">
        <v>971</v>
      </c>
      <c r="C843" s="2" t="s">
        <v>2</v>
      </c>
      <c r="D843" s="2">
        <v>23</v>
      </c>
      <c r="E843" s="2" t="s">
        <v>266</v>
      </c>
      <c r="F843" s="2" t="s">
        <v>322</v>
      </c>
      <c r="G843" s="2" t="s">
        <v>277</v>
      </c>
      <c r="I843" s="2" t="s">
        <v>764</v>
      </c>
      <c r="J843" s="2" t="s">
        <v>188</v>
      </c>
      <c r="K843" s="2" t="s">
        <v>110</v>
      </c>
      <c r="L843" s="2" t="s">
        <v>254</v>
      </c>
      <c r="M843" s="2" t="s">
        <v>303</v>
      </c>
      <c r="N843" s="2" t="s">
        <v>254</v>
      </c>
      <c r="O843" s="2" t="s">
        <v>256</v>
      </c>
      <c r="P843" s="2" t="s">
        <v>257</v>
      </c>
      <c r="Q843" s="2" t="s">
        <v>258</v>
      </c>
      <c r="R843" s="2" t="s">
        <v>259</v>
      </c>
      <c r="S843" s="2" t="s">
        <v>260</v>
      </c>
      <c r="T843" s="2" t="s">
        <v>320</v>
      </c>
      <c r="X843" s="2" t="s">
        <v>268</v>
      </c>
      <c r="Y843" s="2" t="s">
        <v>269</v>
      </c>
      <c r="Z843" s="2" t="s">
        <v>285</v>
      </c>
      <c r="AA843" s="2" t="s">
        <v>262</v>
      </c>
      <c r="AG843" s="2">
        <v>1</v>
      </c>
      <c r="AH843" s="2">
        <v>1</v>
      </c>
      <c r="AO843" s="2" t="s">
        <v>374</v>
      </c>
      <c r="AP843" s="2">
        <v>5</v>
      </c>
    </row>
    <row r="844" spans="1:42">
      <c r="A844" s="2">
        <v>973</v>
      </c>
      <c r="B844" s="2">
        <v>24230</v>
      </c>
      <c r="C844" s="2" t="s">
        <v>2</v>
      </c>
      <c r="D844" s="2">
        <v>29</v>
      </c>
      <c r="E844" s="2" t="s">
        <v>250</v>
      </c>
      <c r="F844" s="2" t="s">
        <v>332</v>
      </c>
      <c r="G844" s="2" t="s">
        <v>252</v>
      </c>
      <c r="H844" s="2">
        <v>1</v>
      </c>
      <c r="I844" s="2">
        <v>25070360</v>
      </c>
      <c r="J844" s="2" t="s">
        <v>181</v>
      </c>
      <c r="L844" s="2" t="s">
        <v>254</v>
      </c>
      <c r="M844" s="2" t="s">
        <v>328</v>
      </c>
      <c r="N844" s="2" t="s">
        <v>254</v>
      </c>
      <c r="O844" s="2" t="s">
        <v>256</v>
      </c>
      <c r="Q844" s="2" t="s">
        <v>258</v>
      </c>
      <c r="X844" s="2" t="s">
        <v>261</v>
      </c>
      <c r="Y844" s="2" t="s">
        <v>304</v>
      </c>
      <c r="Z844" s="2" t="s">
        <v>270</v>
      </c>
      <c r="AA844" s="2" t="s">
        <v>293</v>
      </c>
      <c r="AB844" s="2">
        <v>1</v>
      </c>
      <c r="AO844" s="2" t="s">
        <v>335</v>
      </c>
      <c r="AP844" s="2" t="s">
        <v>290</v>
      </c>
    </row>
    <row r="845" spans="1:42">
      <c r="A845" s="2">
        <v>974</v>
      </c>
      <c r="C845" s="2" t="s">
        <v>2</v>
      </c>
      <c r="D845" s="2">
        <v>18</v>
      </c>
      <c r="E845" s="2" t="s">
        <v>266</v>
      </c>
      <c r="F845" s="2" t="s">
        <v>295</v>
      </c>
      <c r="G845" s="2" t="s">
        <v>277</v>
      </c>
      <c r="I845" s="2">
        <v>21340480</v>
      </c>
      <c r="J845" s="2" t="s">
        <v>188</v>
      </c>
      <c r="K845" s="2" t="s">
        <v>117</v>
      </c>
      <c r="L845" s="2" t="s">
        <v>254</v>
      </c>
      <c r="M845" s="2" t="s">
        <v>255</v>
      </c>
      <c r="N845" s="2" t="s">
        <v>254</v>
      </c>
      <c r="O845" s="2" t="s">
        <v>256</v>
      </c>
      <c r="P845" s="2" t="s">
        <v>257</v>
      </c>
      <c r="Q845" s="2" t="s">
        <v>258</v>
      </c>
      <c r="R845" s="2" t="s">
        <v>259</v>
      </c>
      <c r="S845" s="2" t="s">
        <v>260</v>
      </c>
      <c r="X845" s="2" t="s">
        <v>268</v>
      </c>
      <c r="Y845" s="2" t="s">
        <v>280</v>
      </c>
      <c r="Z845" s="2" t="s">
        <v>316</v>
      </c>
      <c r="AA845" s="2" t="s">
        <v>280</v>
      </c>
      <c r="AF845" s="2">
        <v>1</v>
      </c>
      <c r="AG845" s="2">
        <v>1</v>
      </c>
      <c r="AH845" s="2">
        <v>1</v>
      </c>
      <c r="AI845" s="2">
        <v>1</v>
      </c>
      <c r="AO845" s="2" t="s">
        <v>289</v>
      </c>
      <c r="AP845" s="2">
        <v>15</v>
      </c>
    </row>
    <row r="846" spans="1:42">
      <c r="A846" s="2">
        <v>976</v>
      </c>
      <c r="C846" s="2" t="s">
        <v>2</v>
      </c>
      <c r="D846" s="2">
        <v>22</v>
      </c>
      <c r="E846" s="2" t="s">
        <v>250</v>
      </c>
      <c r="F846" s="2" t="s">
        <v>371</v>
      </c>
      <c r="G846" s="2" t="s">
        <v>252</v>
      </c>
      <c r="H846" s="2">
        <v>1</v>
      </c>
      <c r="I846" s="2" t="s">
        <v>765</v>
      </c>
      <c r="J846" s="2" t="s">
        <v>188</v>
      </c>
      <c r="K846" s="2" t="s">
        <v>110</v>
      </c>
      <c r="L846" s="2" t="s">
        <v>254</v>
      </c>
      <c r="M846" s="2" t="s">
        <v>312</v>
      </c>
      <c r="N846" s="2" t="s">
        <v>254</v>
      </c>
      <c r="O846" s="2" t="s">
        <v>256</v>
      </c>
      <c r="P846" s="2" t="s">
        <v>257</v>
      </c>
      <c r="Q846" s="2" t="s">
        <v>258</v>
      </c>
      <c r="R846" s="2" t="s">
        <v>259</v>
      </c>
      <c r="S846" s="2" t="s">
        <v>260</v>
      </c>
      <c r="X846" s="2" t="s">
        <v>268</v>
      </c>
      <c r="Y846" s="2" t="s">
        <v>304</v>
      </c>
      <c r="Z846" s="2" t="s">
        <v>270</v>
      </c>
      <c r="AA846" s="2" t="s">
        <v>280</v>
      </c>
      <c r="AB846" s="2">
        <v>1</v>
      </c>
      <c r="AG846" s="2">
        <v>1</v>
      </c>
      <c r="AO846" s="2" t="s">
        <v>265</v>
      </c>
      <c r="AP846" s="2" t="s">
        <v>290</v>
      </c>
    </row>
    <row r="847" spans="1:42">
      <c r="A847" s="2">
        <v>978</v>
      </c>
      <c r="C847" s="2" t="s">
        <v>2</v>
      </c>
      <c r="D847" s="2">
        <v>19</v>
      </c>
      <c r="E847" s="2" t="s">
        <v>250</v>
      </c>
      <c r="F847" s="2" t="s">
        <v>279</v>
      </c>
      <c r="G847" s="2" t="s">
        <v>277</v>
      </c>
      <c r="I847" s="2">
        <v>21911200</v>
      </c>
      <c r="J847" s="2" t="s">
        <v>188</v>
      </c>
      <c r="K847" s="2" t="s">
        <v>90</v>
      </c>
      <c r="L847" s="2" t="s">
        <v>254</v>
      </c>
      <c r="M847" s="2" t="s">
        <v>255</v>
      </c>
      <c r="N847" s="2" t="s">
        <v>254</v>
      </c>
      <c r="S847" s="2" t="s">
        <v>260</v>
      </c>
      <c r="V847" s="2" t="s">
        <v>388</v>
      </c>
      <c r="X847" s="2" t="s">
        <v>347</v>
      </c>
      <c r="Y847" s="2" t="s">
        <v>280</v>
      </c>
      <c r="Z847" s="2" t="s">
        <v>321</v>
      </c>
      <c r="AA847" s="2" t="s">
        <v>293</v>
      </c>
      <c r="AF847" s="2">
        <v>1</v>
      </c>
      <c r="AH847" s="2">
        <v>1</v>
      </c>
      <c r="AO847" s="2" t="s">
        <v>265</v>
      </c>
      <c r="AP847" s="2">
        <v>15</v>
      </c>
    </row>
    <row r="848" spans="1:42">
      <c r="A848" s="2">
        <v>979</v>
      </c>
      <c r="C848" s="2" t="s">
        <v>2</v>
      </c>
      <c r="D848" s="2">
        <v>28</v>
      </c>
      <c r="E848" s="2" t="s">
        <v>266</v>
      </c>
      <c r="F848" s="2" t="s">
        <v>332</v>
      </c>
      <c r="G848" s="2" t="s">
        <v>252</v>
      </c>
      <c r="H848" s="2">
        <v>2</v>
      </c>
      <c r="I848" s="2">
        <v>20271111</v>
      </c>
      <c r="J848" s="2" t="s">
        <v>188</v>
      </c>
      <c r="K848" s="2" t="s">
        <v>119</v>
      </c>
      <c r="L848" s="2" t="s">
        <v>254</v>
      </c>
      <c r="M848" s="2" t="s">
        <v>303</v>
      </c>
      <c r="N848" s="2" t="s">
        <v>254</v>
      </c>
      <c r="O848" s="2" t="s">
        <v>256</v>
      </c>
      <c r="X848" s="2" t="s">
        <v>268</v>
      </c>
      <c r="Y848" s="2" t="s">
        <v>304</v>
      </c>
      <c r="Z848" s="2" t="s">
        <v>263</v>
      </c>
      <c r="AA848" s="2" t="s">
        <v>293</v>
      </c>
      <c r="AB848" s="2">
        <v>1</v>
      </c>
      <c r="AO848" s="2" t="s">
        <v>323</v>
      </c>
      <c r="AP848" s="2">
        <v>20</v>
      </c>
    </row>
    <row r="849" spans="1:42">
      <c r="A849" s="2">
        <v>980</v>
      </c>
      <c r="C849" s="2" t="s">
        <v>2</v>
      </c>
      <c r="D849" s="2">
        <v>26</v>
      </c>
      <c r="E849" s="2" t="s">
        <v>266</v>
      </c>
      <c r="F849" s="2" t="s">
        <v>371</v>
      </c>
      <c r="G849" s="2" t="s">
        <v>252</v>
      </c>
      <c r="H849" s="2">
        <v>2</v>
      </c>
      <c r="I849" s="2">
        <v>22733010</v>
      </c>
      <c r="J849" s="2" t="s">
        <v>188</v>
      </c>
      <c r="K849" s="2" t="s">
        <v>137</v>
      </c>
      <c r="L849" s="2" t="s">
        <v>254</v>
      </c>
      <c r="M849" s="2" t="s">
        <v>255</v>
      </c>
      <c r="N849" s="2" t="s">
        <v>300</v>
      </c>
      <c r="O849" s="2" t="s">
        <v>256</v>
      </c>
      <c r="P849" s="2" t="s">
        <v>257</v>
      </c>
      <c r="R849" s="2" t="s">
        <v>259</v>
      </c>
      <c r="X849" s="2" t="s">
        <v>296</v>
      </c>
      <c r="Y849" s="2" t="s">
        <v>297</v>
      </c>
      <c r="Z849" s="2" t="s">
        <v>341</v>
      </c>
      <c r="AA849" s="2" t="s">
        <v>286</v>
      </c>
      <c r="AH849" s="2">
        <v>1</v>
      </c>
      <c r="AI849" s="2">
        <v>1</v>
      </c>
      <c r="AO849" s="2" t="s">
        <v>310</v>
      </c>
      <c r="AP849" s="2">
        <v>15</v>
      </c>
    </row>
    <row r="850" spans="1:42">
      <c r="A850" s="2">
        <v>982</v>
      </c>
      <c r="C850" s="2" t="s">
        <v>2</v>
      </c>
      <c r="D850" s="2">
        <v>25</v>
      </c>
      <c r="E850" s="2" t="s">
        <v>266</v>
      </c>
      <c r="F850" s="2" t="s">
        <v>279</v>
      </c>
      <c r="G850" s="2" t="s">
        <v>252</v>
      </c>
      <c r="H850" s="2">
        <v>1</v>
      </c>
      <c r="I850" s="2">
        <v>210442</v>
      </c>
      <c r="J850" s="2" t="s">
        <v>188</v>
      </c>
      <c r="K850" s="2" t="s">
        <v>120</v>
      </c>
      <c r="L850" s="2" t="s">
        <v>254</v>
      </c>
      <c r="M850" s="2" t="s">
        <v>312</v>
      </c>
      <c r="N850" s="2" t="s">
        <v>307</v>
      </c>
      <c r="O850" s="2" t="s">
        <v>256</v>
      </c>
      <c r="P850" s="2" t="s">
        <v>257</v>
      </c>
      <c r="Q850" s="2" t="s">
        <v>258</v>
      </c>
      <c r="R850" s="2" t="s">
        <v>259</v>
      </c>
      <c r="S850" s="2" t="s">
        <v>260</v>
      </c>
      <c r="X850" s="2" t="s">
        <v>268</v>
      </c>
      <c r="Y850" s="2" t="s">
        <v>288</v>
      </c>
      <c r="Z850" s="2" t="s">
        <v>316</v>
      </c>
      <c r="AA850" s="2" t="s">
        <v>293</v>
      </c>
      <c r="AF850" s="2">
        <v>1</v>
      </c>
      <c r="AH850" s="2">
        <v>1</v>
      </c>
      <c r="AO850" s="2" t="s">
        <v>374</v>
      </c>
      <c r="AP850" s="2">
        <v>15</v>
      </c>
    </row>
    <row r="851" spans="1:42">
      <c r="A851" s="2">
        <v>983</v>
      </c>
      <c r="B851" s="2">
        <v>20551</v>
      </c>
      <c r="C851" s="2" t="s">
        <v>2</v>
      </c>
      <c r="D851" s="2">
        <v>20</v>
      </c>
      <c r="E851" s="2" t="s">
        <v>266</v>
      </c>
      <c r="F851" s="2" t="s">
        <v>267</v>
      </c>
      <c r="G851" s="2" t="s">
        <v>277</v>
      </c>
      <c r="I851" s="2" t="s">
        <v>586</v>
      </c>
      <c r="J851" s="2" t="s">
        <v>188</v>
      </c>
      <c r="K851" s="2" t="s">
        <v>160</v>
      </c>
      <c r="L851" s="2" t="s">
        <v>254</v>
      </c>
      <c r="M851" s="2" t="s">
        <v>255</v>
      </c>
      <c r="N851" s="2" t="s">
        <v>254</v>
      </c>
      <c r="O851" s="2" t="s">
        <v>256</v>
      </c>
      <c r="P851" s="2" t="s">
        <v>257</v>
      </c>
      <c r="Q851" s="2" t="s">
        <v>258</v>
      </c>
      <c r="R851" s="2" t="s">
        <v>259</v>
      </c>
      <c r="S851" s="2" t="s">
        <v>260</v>
      </c>
      <c r="X851" s="2" t="s">
        <v>275</v>
      </c>
      <c r="Y851" s="2" t="s">
        <v>280</v>
      </c>
      <c r="Z851" s="2" t="s">
        <v>302</v>
      </c>
      <c r="AA851" s="2" t="s">
        <v>314</v>
      </c>
      <c r="AF851" s="2">
        <v>1</v>
      </c>
      <c r="AH851" s="2">
        <v>1</v>
      </c>
      <c r="AJ851" s="2">
        <v>1</v>
      </c>
      <c r="AO851" s="2" t="s">
        <v>265</v>
      </c>
      <c r="AP851" s="2">
        <v>20</v>
      </c>
    </row>
    <row r="852" spans="1:42">
      <c r="A852" s="2">
        <v>984</v>
      </c>
      <c r="C852" s="2" t="s">
        <v>2</v>
      </c>
      <c r="D852" s="2">
        <v>19</v>
      </c>
      <c r="E852" s="2" t="s">
        <v>250</v>
      </c>
      <c r="F852" s="2" t="s">
        <v>279</v>
      </c>
      <c r="G852" s="2" t="s">
        <v>252</v>
      </c>
      <c r="H852" s="2">
        <v>1</v>
      </c>
      <c r="I852" s="2" t="s">
        <v>391</v>
      </c>
      <c r="J852" s="2" t="s">
        <v>188</v>
      </c>
      <c r="K852" s="2" t="s">
        <v>91</v>
      </c>
      <c r="L852" s="2" t="s">
        <v>254</v>
      </c>
      <c r="M852" s="2" t="s">
        <v>328</v>
      </c>
      <c r="N852" s="2" t="s">
        <v>254</v>
      </c>
      <c r="O852" s="2" t="s">
        <v>256</v>
      </c>
      <c r="P852" s="2" t="s">
        <v>257</v>
      </c>
      <c r="Q852" s="2" t="s">
        <v>258</v>
      </c>
      <c r="R852" s="2" t="s">
        <v>259</v>
      </c>
      <c r="S852" s="2" t="s">
        <v>260</v>
      </c>
      <c r="X852" s="2" t="s">
        <v>275</v>
      </c>
      <c r="Y852" s="2" t="s">
        <v>293</v>
      </c>
      <c r="Z852" s="2" t="s">
        <v>309</v>
      </c>
      <c r="AA852" s="2" t="s">
        <v>280</v>
      </c>
      <c r="AC852" s="2">
        <v>1</v>
      </c>
      <c r="AG852" s="2">
        <v>1</v>
      </c>
      <c r="AO852" s="2" t="s">
        <v>265</v>
      </c>
      <c r="AP852" s="2">
        <v>50</v>
      </c>
    </row>
    <row r="853" spans="1:42">
      <c r="A853" s="2">
        <v>985</v>
      </c>
      <c r="C853" s="2" t="s">
        <v>2</v>
      </c>
      <c r="D853" s="2">
        <v>21</v>
      </c>
      <c r="E853" s="2" t="s">
        <v>250</v>
      </c>
      <c r="F853" s="2" t="s">
        <v>251</v>
      </c>
      <c r="G853" s="2" t="s">
        <v>277</v>
      </c>
      <c r="I853" s="2" t="s">
        <v>766</v>
      </c>
      <c r="J853" s="2" t="s">
        <v>188</v>
      </c>
      <c r="K853" s="2" t="s">
        <v>58</v>
      </c>
      <c r="L853" s="2" t="s">
        <v>254</v>
      </c>
      <c r="M853" s="2" t="s">
        <v>328</v>
      </c>
      <c r="N853" s="2" t="s">
        <v>254</v>
      </c>
      <c r="O853" s="2" t="s">
        <v>256</v>
      </c>
      <c r="P853" s="2" t="s">
        <v>257</v>
      </c>
      <c r="Q853" s="2" t="s">
        <v>258</v>
      </c>
      <c r="R853" s="2" t="s">
        <v>259</v>
      </c>
      <c r="S853" s="2" t="s">
        <v>260</v>
      </c>
      <c r="X853" s="2" t="s">
        <v>261</v>
      </c>
      <c r="Y853" s="2" t="s">
        <v>281</v>
      </c>
      <c r="Z853" s="2" t="s">
        <v>316</v>
      </c>
      <c r="AA853" s="2" t="s">
        <v>281</v>
      </c>
      <c r="AC853" s="2">
        <v>1</v>
      </c>
      <c r="AG853" s="2">
        <v>1</v>
      </c>
      <c r="AO853" s="2" t="s">
        <v>294</v>
      </c>
      <c r="AP853" s="2">
        <v>10</v>
      </c>
    </row>
    <row r="854" spans="1:42">
      <c r="A854" s="2">
        <v>986</v>
      </c>
      <c r="B854" s="2">
        <v>21825</v>
      </c>
      <c r="C854" s="2" t="s">
        <v>2</v>
      </c>
      <c r="D854" s="2">
        <v>26</v>
      </c>
      <c r="E854" s="2" t="s">
        <v>250</v>
      </c>
      <c r="F854" s="2" t="s">
        <v>273</v>
      </c>
      <c r="G854" s="2" t="s">
        <v>252</v>
      </c>
      <c r="H854" s="2">
        <v>2</v>
      </c>
      <c r="I854" s="2" t="s">
        <v>767</v>
      </c>
      <c r="J854" s="2" t="s">
        <v>188</v>
      </c>
      <c r="K854" s="2" t="s">
        <v>106</v>
      </c>
      <c r="L854" s="2" t="s">
        <v>254</v>
      </c>
      <c r="M854" s="2" t="s">
        <v>328</v>
      </c>
      <c r="N854" s="2" t="s">
        <v>254</v>
      </c>
      <c r="P854" s="2" t="s">
        <v>257</v>
      </c>
      <c r="Q854" s="2" t="s">
        <v>258</v>
      </c>
      <c r="R854" s="2" t="s">
        <v>259</v>
      </c>
      <c r="X854" s="2" t="s">
        <v>268</v>
      </c>
      <c r="Y854" s="2" t="s">
        <v>269</v>
      </c>
      <c r="Z854" s="2" t="s">
        <v>341</v>
      </c>
      <c r="AA854" s="2" t="s">
        <v>280</v>
      </c>
      <c r="AB854" s="2">
        <v>1</v>
      </c>
      <c r="AO854" s="2" t="s">
        <v>276</v>
      </c>
      <c r="AP854" s="2" t="s">
        <v>290</v>
      </c>
    </row>
    <row r="855" spans="1:42">
      <c r="A855" s="2">
        <v>987</v>
      </c>
      <c r="C855" s="2" t="s">
        <v>2</v>
      </c>
      <c r="D855" s="2">
        <v>18</v>
      </c>
      <c r="E855" s="2" t="s">
        <v>266</v>
      </c>
      <c r="F855" s="2" t="s">
        <v>279</v>
      </c>
      <c r="G855" s="2" t="s">
        <v>277</v>
      </c>
      <c r="I855" s="2">
        <v>21011510</v>
      </c>
      <c r="J855" s="2" t="s">
        <v>188</v>
      </c>
      <c r="K855" s="2" t="s">
        <v>132</v>
      </c>
      <c r="L855" s="2" t="s">
        <v>300</v>
      </c>
      <c r="M855" s="2" t="s">
        <v>303</v>
      </c>
      <c r="N855" s="2" t="s">
        <v>254</v>
      </c>
      <c r="O855" s="2" t="s">
        <v>256</v>
      </c>
      <c r="P855" s="2" t="s">
        <v>257</v>
      </c>
      <c r="Q855" s="2" t="s">
        <v>258</v>
      </c>
      <c r="R855" s="2" t="s">
        <v>259</v>
      </c>
      <c r="S855" s="2" t="s">
        <v>260</v>
      </c>
      <c r="X855" s="2" t="s">
        <v>302</v>
      </c>
      <c r="Y855" s="2" t="s">
        <v>280</v>
      </c>
      <c r="Z855" s="2" t="s">
        <v>263</v>
      </c>
      <c r="AA855" s="2" t="s">
        <v>269</v>
      </c>
      <c r="AG855" s="2">
        <v>1</v>
      </c>
      <c r="AJ855" s="2">
        <v>1</v>
      </c>
      <c r="AO855" s="2" t="s">
        <v>282</v>
      </c>
      <c r="AP855" s="2">
        <v>5</v>
      </c>
    </row>
    <row r="856" spans="1:42">
      <c r="A856" s="2">
        <v>988</v>
      </c>
      <c r="C856" s="2" t="s">
        <v>2</v>
      </c>
      <c r="D856" s="2">
        <v>26</v>
      </c>
      <c r="E856" s="2" t="s">
        <v>250</v>
      </c>
      <c r="F856" s="2" t="s">
        <v>308</v>
      </c>
      <c r="G856" s="2" t="s">
        <v>277</v>
      </c>
      <c r="I856" s="2" t="s">
        <v>768</v>
      </c>
      <c r="J856" s="2" t="s">
        <v>188</v>
      </c>
      <c r="K856" s="2" t="s">
        <v>158</v>
      </c>
      <c r="L856" s="2" t="s">
        <v>254</v>
      </c>
      <c r="M856" s="2" t="s">
        <v>303</v>
      </c>
      <c r="N856" s="2" t="s">
        <v>254</v>
      </c>
      <c r="O856" s="2" t="s">
        <v>256</v>
      </c>
      <c r="P856" s="2" t="s">
        <v>257</v>
      </c>
      <c r="Q856" s="2" t="s">
        <v>258</v>
      </c>
      <c r="R856" s="2" t="s">
        <v>259</v>
      </c>
      <c r="S856" s="2" t="s">
        <v>260</v>
      </c>
      <c r="X856" s="2" t="s">
        <v>275</v>
      </c>
      <c r="Y856" s="2" t="s">
        <v>264</v>
      </c>
      <c r="Z856" s="2" t="s">
        <v>270</v>
      </c>
      <c r="AA856" s="2" t="s">
        <v>286</v>
      </c>
      <c r="AF856" s="2">
        <v>1</v>
      </c>
      <c r="AG856" s="2">
        <v>1</v>
      </c>
      <c r="AH856" s="2">
        <v>1</v>
      </c>
      <c r="AI856" s="2">
        <v>1</v>
      </c>
      <c r="AL856" s="2">
        <v>1</v>
      </c>
      <c r="AO856" s="2" t="s">
        <v>265</v>
      </c>
      <c r="AP856" s="2">
        <v>20</v>
      </c>
    </row>
    <row r="857" spans="1:42">
      <c r="A857" s="2">
        <v>989</v>
      </c>
      <c r="C857" s="2" t="s">
        <v>2</v>
      </c>
      <c r="D857" s="2">
        <v>25</v>
      </c>
      <c r="E857" s="2" t="s">
        <v>266</v>
      </c>
      <c r="F857" s="2" t="s">
        <v>308</v>
      </c>
      <c r="G857" s="2" t="s">
        <v>277</v>
      </c>
      <c r="I857" s="2">
        <v>20725150</v>
      </c>
      <c r="J857" s="2" t="s">
        <v>188</v>
      </c>
      <c r="K857" s="2" t="s">
        <v>116</v>
      </c>
      <c r="L857" s="2" t="s">
        <v>254</v>
      </c>
      <c r="M857" s="2" t="s">
        <v>303</v>
      </c>
      <c r="N857" s="2" t="s">
        <v>254</v>
      </c>
      <c r="O857" s="2" t="s">
        <v>256</v>
      </c>
      <c r="P857" s="2" t="s">
        <v>257</v>
      </c>
      <c r="Q857" s="2" t="s">
        <v>258</v>
      </c>
      <c r="R857" s="2" t="s">
        <v>259</v>
      </c>
      <c r="S857" s="2" t="s">
        <v>260</v>
      </c>
      <c r="T857" s="2" t="s">
        <v>320</v>
      </c>
      <c r="X857" s="2" t="s">
        <v>261</v>
      </c>
      <c r="Y857" s="2" t="s">
        <v>297</v>
      </c>
      <c r="Z857" s="2" t="s">
        <v>386</v>
      </c>
      <c r="AA857" s="2" t="s">
        <v>280</v>
      </c>
      <c r="AF857" s="2">
        <v>1</v>
      </c>
      <c r="AO857" s="2" t="s">
        <v>265</v>
      </c>
      <c r="AP857" s="2">
        <v>35</v>
      </c>
    </row>
    <row r="858" spans="1:42">
      <c r="A858" s="2">
        <v>990</v>
      </c>
      <c r="C858" s="2" t="s">
        <v>2</v>
      </c>
      <c r="D858" s="2">
        <v>25</v>
      </c>
      <c r="E858" s="2" t="s">
        <v>266</v>
      </c>
      <c r="F858" s="2" t="s">
        <v>273</v>
      </c>
      <c r="G858" s="2" t="s">
        <v>277</v>
      </c>
      <c r="I858" s="2">
        <v>22221140</v>
      </c>
      <c r="J858" s="2" t="s">
        <v>188</v>
      </c>
      <c r="K858" s="2" t="s">
        <v>113</v>
      </c>
      <c r="L858" s="2" t="s">
        <v>254</v>
      </c>
      <c r="M858" s="2" t="s">
        <v>255</v>
      </c>
      <c r="N858" s="2" t="s">
        <v>254</v>
      </c>
      <c r="O858" s="2" t="s">
        <v>256</v>
      </c>
      <c r="P858" s="2" t="s">
        <v>257</v>
      </c>
      <c r="Q858" s="2" t="s">
        <v>258</v>
      </c>
      <c r="R858" s="2" t="s">
        <v>259</v>
      </c>
      <c r="S858" s="2" t="s">
        <v>260</v>
      </c>
      <c r="X858" s="2" t="s">
        <v>261</v>
      </c>
      <c r="Y858" s="2" t="s">
        <v>304</v>
      </c>
      <c r="Z858" s="2" t="s">
        <v>316</v>
      </c>
      <c r="AA858" s="2" t="s">
        <v>293</v>
      </c>
      <c r="AF858" s="2">
        <v>1</v>
      </c>
      <c r="AO858" s="2" t="s">
        <v>289</v>
      </c>
      <c r="AP858" s="2">
        <v>15</v>
      </c>
    </row>
    <row r="859" spans="1:42">
      <c r="A859" s="2">
        <v>991</v>
      </c>
      <c r="C859" s="2" t="s">
        <v>2</v>
      </c>
      <c r="D859" s="2">
        <v>25</v>
      </c>
      <c r="E859" s="2" t="s">
        <v>250</v>
      </c>
      <c r="F859" s="2" t="s">
        <v>339</v>
      </c>
      <c r="G859" s="2" t="s">
        <v>252</v>
      </c>
      <c r="H859" s="2">
        <v>3</v>
      </c>
      <c r="I859" s="2">
        <v>22031050</v>
      </c>
      <c r="J859" s="2" t="s">
        <v>188</v>
      </c>
      <c r="K859" s="2" t="s">
        <v>80</v>
      </c>
      <c r="L859" s="2" t="s">
        <v>254</v>
      </c>
      <c r="M859" s="2" t="s">
        <v>328</v>
      </c>
      <c r="N859" s="2" t="s">
        <v>254</v>
      </c>
      <c r="O859" s="2" t="s">
        <v>256</v>
      </c>
      <c r="P859" s="2" t="s">
        <v>257</v>
      </c>
      <c r="Q859" s="2" t="s">
        <v>258</v>
      </c>
      <c r="R859" s="2" t="s">
        <v>259</v>
      </c>
      <c r="S859" s="2" t="s">
        <v>260</v>
      </c>
      <c r="X859" s="2" t="s">
        <v>261</v>
      </c>
      <c r="Y859" s="2" t="s">
        <v>269</v>
      </c>
      <c r="Z859" s="2" t="s">
        <v>270</v>
      </c>
      <c r="AA859" s="2" t="s">
        <v>269</v>
      </c>
      <c r="AB859" s="2">
        <v>1</v>
      </c>
      <c r="AO859" s="2" t="s">
        <v>294</v>
      </c>
      <c r="AP859" s="2" t="s">
        <v>290</v>
      </c>
    </row>
    <row r="860" spans="1:42">
      <c r="A860" s="2">
        <v>992</v>
      </c>
      <c r="C860" s="2" t="s">
        <v>2</v>
      </c>
      <c r="D860" s="2">
        <v>21</v>
      </c>
      <c r="E860" s="2" t="s">
        <v>250</v>
      </c>
      <c r="F860" s="2" t="s">
        <v>322</v>
      </c>
      <c r="G860" s="2" t="s">
        <v>277</v>
      </c>
      <c r="I860" s="2" t="s">
        <v>769</v>
      </c>
      <c r="J860" s="2" t="s">
        <v>180</v>
      </c>
      <c r="L860" s="2" t="s">
        <v>254</v>
      </c>
      <c r="M860" s="2" t="s">
        <v>328</v>
      </c>
      <c r="N860" s="2" t="s">
        <v>254</v>
      </c>
      <c r="O860" s="2" t="s">
        <v>256</v>
      </c>
      <c r="P860" s="2" t="s">
        <v>257</v>
      </c>
      <c r="Q860" s="2" t="s">
        <v>258</v>
      </c>
      <c r="R860" s="2" t="s">
        <v>259</v>
      </c>
      <c r="S860" s="2" t="s">
        <v>260</v>
      </c>
      <c r="X860" s="2" t="s">
        <v>268</v>
      </c>
      <c r="Y860" s="2" t="s">
        <v>314</v>
      </c>
      <c r="Z860" s="2" t="s">
        <v>298</v>
      </c>
      <c r="AA860" s="2" t="s">
        <v>338</v>
      </c>
      <c r="AG860" s="2">
        <v>1</v>
      </c>
      <c r="AO860" s="2" t="s">
        <v>294</v>
      </c>
      <c r="AP860" s="2">
        <v>15</v>
      </c>
    </row>
    <row r="861" spans="1:42">
      <c r="A861" s="2">
        <v>993</v>
      </c>
      <c r="C861" s="2" t="s">
        <v>2</v>
      </c>
      <c r="D861" s="2">
        <v>36</v>
      </c>
      <c r="E861" s="2" t="s">
        <v>266</v>
      </c>
      <c r="F861" s="2" t="s">
        <v>308</v>
      </c>
      <c r="G861" s="2" t="s">
        <v>252</v>
      </c>
      <c r="H861" s="2">
        <v>1</v>
      </c>
      <c r="I861" s="2" t="s">
        <v>770</v>
      </c>
      <c r="J861" s="2" t="s">
        <v>183</v>
      </c>
      <c r="L861" s="2" t="s">
        <v>254</v>
      </c>
      <c r="M861" s="2" t="s">
        <v>255</v>
      </c>
      <c r="N861" s="2" t="s">
        <v>254</v>
      </c>
      <c r="O861" s="2" t="s">
        <v>256</v>
      </c>
      <c r="P861" s="2" t="s">
        <v>257</v>
      </c>
      <c r="Q861" s="2" t="s">
        <v>258</v>
      </c>
      <c r="R861" s="2" t="s">
        <v>259</v>
      </c>
      <c r="S861" s="2" t="s">
        <v>260</v>
      </c>
      <c r="X861" s="2" t="s">
        <v>270</v>
      </c>
      <c r="Y861" s="2" t="s">
        <v>297</v>
      </c>
      <c r="Z861" s="2" t="s">
        <v>321</v>
      </c>
      <c r="AA861" s="2" t="s">
        <v>280</v>
      </c>
      <c r="AG861" s="2">
        <v>1</v>
      </c>
      <c r="AO861" s="2" t="s">
        <v>271</v>
      </c>
      <c r="AP861" s="2">
        <v>20</v>
      </c>
    </row>
    <row r="862" spans="1:42">
      <c r="A862" s="2">
        <v>994</v>
      </c>
      <c r="C862" s="2" t="s">
        <v>2</v>
      </c>
      <c r="D862" s="2">
        <v>24</v>
      </c>
      <c r="E862" s="2" t="s">
        <v>250</v>
      </c>
      <c r="F862" s="2" t="s">
        <v>397</v>
      </c>
      <c r="G862" s="2" t="s">
        <v>252</v>
      </c>
      <c r="H862" s="2">
        <v>1</v>
      </c>
      <c r="I862" s="2" t="s">
        <v>771</v>
      </c>
      <c r="J862" s="2" t="s">
        <v>188</v>
      </c>
      <c r="K862" s="2" t="s">
        <v>80</v>
      </c>
      <c r="L862" s="2" t="s">
        <v>254</v>
      </c>
      <c r="M862" s="2" t="s">
        <v>328</v>
      </c>
      <c r="N862" s="2" t="s">
        <v>254</v>
      </c>
      <c r="O862" s="2" t="s">
        <v>256</v>
      </c>
      <c r="P862" s="2" t="s">
        <v>257</v>
      </c>
      <c r="Q862" s="2" t="s">
        <v>258</v>
      </c>
      <c r="R862" s="2" t="s">
        <v>259</v>
      </c>
      <c r="X862" s="2" t="s">
        <v>268</v>
      </c>
      <c r="Y862" s="2" t="s">
        <v>293</v>
      </c>
      <c r="Z862" s="2" t="s">
        <v>263</v>
      </c>
      <c r="AA862" s="2" t="s">
        <v>297</v>
      </c>
      <c r="AB862" s="2">
        <v>1</v>
      </c>
      <c r="AO862" s="2" t="s">
        <v>289</v>
      </c>
      <c r="AP862" s="2" t="s">
        <v>290</v>
      </c>
    </row>
    <row r="863" spans="1:42">
      <c r="A863" s="2">
        <v>995</v>
      </c>
      <c r="C863" s="2" t="s">
        <v>2</v>
      </c>
      <c r="D863" s="2">
        <v>27</v>
      </c>
      <c r="E863" s="2" t="s">
        <v>266</v>
      </c>
      <c r="F863" s="2" t="s">
        <v>251</v>
      </c>
      <c r="G863" s="2" t="s">
        <v>277</v>
      </c>
      <c r="I863" s="2">
        <v>20771410</v>
      </c>
      <c r="J863" s="2" t="s">
        <v>188</v>
      </c>
      <c r="K863" s="2" t="s">
        <v>66</v>
      </c>
      <c r="L863" s="2" t="s">
        <v>254</v>
      </c>
      <c r="M863" s="2" t="s">
        <v>255</v>
      </c>
      <c r="N863" s="2" t="s">
        <v>254</v>
      </c>
      <c r="O863" s="2" t="s">
        <v>256</v>
      </c>
      <c r="P863" s="2" t="s">
        <v>257</v>
      </c>
      <c r="Q863" s="2" t="s">
        <v>258</v>
      </c>
      <c r="R863" s="2" t="s">
        <v>259</v>
      </c>
      <c r="S863" s="2" t="s">
        <v>260</v>
      </c>
      <c r="X863" s="2" t="s">
        <v>268</v>
      </c>
      <c r="Y863" s="2" t="s">
        <v>269</v>
      </c>
      <c r="Z863" s="2" t="s">
        <v>270</v>
      </c>
      <c r="AA863" s="2" t="s">
        <v>281</v>
      </c>
      <c r="AB863" s="2">
        <v>1</v>
      </c>
      <c r="AF863" s="2">
        <v>1</v>
      </c>
      <c r="AG863" s="2">
        <v>1</v>
      </c>
      <c r="AO863" s="2" t="s">
        <v>265</v>
      </c>
      <c r="AP863" s="2">
        <v>5</v>
      </c>
    </row>
    <row r="864" spans="1:42">
      <c r="A864" s="2">
        <v>996</v>
      </c>
      <c r="C864" s="2" t="s">
        <v>2</v>
      </c>
      <c r="D864" s="2">
        <v>20</v>
      </c>
      <c r="E864" s="2" t="s">
        <v>250</v>
      </c>
      <c r="F864" s="2" t="s">
        <v>283</v>
      </c>
      <c r="G864" s="2" t="s">
        <v>277</v>
      </c>
      <c r="I864" s="2">
        <v>22733040</v>
      </c>
      <c r="J864" s="2" t="s">
        <v>188</v>
      </c>
      <c r="K864" s="2" t="s">
        <v>157</v>
      </c>
      <c r="L864" s="2" t="s">
        <v>254</v>
      </c>
      <c r="M864" s="2" t="s">
        <v>328</v>
      </c>
      <c r="N864" s="2" t="s">
        <v>254</v>
      </c>
      <c r="O864" s="2" t="s">
        <v>256</v>
      </c>
      <c r="P864" s="2" t="s">
        <v>257</v>
      </c>
      <c r="Q864" s="2" t="s">
        <v>258</v>
      </c>
      <c r="R864" s="2" t="s">
        <v>259</v>
      </c>
      <c r="S864" s="2" t="s">
        <v>260</v>
      </c>
      <c r="X864" s="2" t="s">
        <v>302</v>
      </c>
      <c r="Y864" s="2" t="s">
        <v>297</v>
      </c>
      <c r="Z864" s="2" t="s">
        <v>263</v>
      </c>
      <c r="AA864" s="2" t="s">
        <v>297</v>
      </c>
      <c r="AH864" s="2">
        <v>1</v>
      </c>
      <c r="AI864" s="2">
        <v>1</v>
      </c>
      <c r="AO864" s="2" t="s">
        <v>265</v>
      </c>
      <c r="AP864" s="2">
        <v>20</v>
      </c>
    </row>
    <row r="865" spans="1:42">
      <c r="A865" s="2">
        <v>997</v>
      </c>
      <c r="C865" s="2" t="s">
        <v>2</v>
      </c>
      <c r="D865" s="2">
        <v>26</v>
      </c>
      <c r="E865" s="2" t="s">
        <v>250</v>
      </c>
      <c r="F865" s="2" t="s">
        <v>397</v>
      </c>
      <c r="G865" s="2" t="s">
        <v>252</v>
      </c>
      <c r="H865" s="2">
        <v>1</v>
      </c>
      <c r="I865" s="2">
        <v>24230541</v>
      </c>
      <c r="J865" s="2" t="s">
        <v>178</v>
      </c>
      <c r="L865" s="2" t="s">
        <v>254</v>
      </c>
      <c r="M865" s="2" t="s">
        <v>328</v>
      </c>
      <c r="N865" s="2" t="s">
        <v>254</v>
      </c>
      <c r="O865" s="2" t="s">
        <v>256</v>
      </c>
      <c r="P865" s="2" t="s">
        <v>257</v>
      </c>
      <c r="Q865" s="2" t="s">
        <v>258</v>
      </c>
      <c r="R865" s="2" t="s">
        <v>259</v>
      </c>
      <c r="S865" s="2" t="s">
        <v>260</v>
      </c>
      <c r="X865" s="2" t="s">
        <v>275</v>
      </c>
      <c r="Y865" s="2" t="s">
        <v>280</v>
      </c>
      <c r="Z865" s="2" t="s">
        <v>316</v>
      </c>
      <c r="AA865" s="2" t="s">
        <v>269</v>
      </c>
      <c r="AB865" s="2">
        <v>1</v>
      </c>
      <c r="AO865" s="2" t="s">
        <v>282</v>
      </c>
      <c r="AP865" s="2">
        <v>10</v>
      </c>
    </row>
    <row r="866" spans="1:42">
      <c r="A866" s="2">
        <v>998</v>
      </c>
      <c r="B866" s="2">
        <v>21215</v>
      </c>
      <c r="C866" s="2" t="s">
        <v>2</v>
      </c>
      <c r="D866" s="2">
        <v>18</v>
      </c>
      <c r="E866" s="2" t="s">
        <v>266</v>
      </c>
      <c r="F866" s="2" t="s">
        <v>279</v>
      </c>
      <c r="G866" s="2" t="s">
        <v>277</v>
      </c>
      <c r="I866" s="2" t="s">
        <v>772</v>
      </c>
      <c r="J866" s="2" t="s">
        <v>188</v>
      </c>
      <c r="K866" s="2" t="s">
        <v>131</v>
      </c>
      <c r="L866" s="2" t="s">
        <v>254</v>
      </c>
      <c r="M866" s="2" t="s">
        <v>303</v>
      </c>
      <c r="N866" s="2" t="s">
        <v>254</v>
      </c>
      <c r="O866" s="2" t="s">
        <v>256</v>
      </c>
      <c r="P866" s="2" t="s">
        <v>257</v>
      </c>
      <c r="Q866" s="2" t="s">
        <v>258</v>
      </c>
      <c r="R866" s="2" t="s">
        <v>259</v>
      </c>
      <c r="S866" s="2" t="s">
        <v>260</v>
      </c>
      <c r="X866" s="2" t="s">
        <v>275</v>
      </c>
      <c r="Y866" s="2" t="s">
        <v>304</v>
      </c>
      <c r="Z866" s="2" t="s">
        <v>285</v>
      </c>
      <c r="AA866" s="2" t="s">
        <v>304</v>
      </c>
      <c r="AI866" s="2">
        <v>1</v>
      </c>
      <c r="AO866" s="2" t="s">
        <v>265</v>
      </c>
      <c r="AP866" s="2">
        <v>15</v>
      </c>
    </row>
    <row r="867" spans="1:42">
      <c r="A867" s="2">
        <v>999</v>
      </c>
      <c r="C867" s="2" t="s">
        <v>2</v>
      </c>
      <c r="D867" s="2">
        <v>18</v>
      </c>
      <c r="E867" s="2" t="s">
        <v>266</v>
      </c>
      <c r="F867" s="2" t="s">
        <v>305</v>
      </c>
      <c r="G867" s="2" t="s">
        <v>277</v>
      </c>
      <c r="I867" s="2">
        <v>22710363</v>
      </c>
      <c r="J867" s="2" t="s">
        <v>188</v>
      </c>
      <c r="K867" s="2" t="s">
        <v>83</v>
      </c>
      <c r="L867" s="2" t="s">
        <v>254</v>
      </c>
      <c r="M867" s="2" t="s">
        <v>303</v>
      </c>
      <c r="N867" s="2" t="s">
        <v>254</v>
      </c>
      <c r="O867" s="2" t="s">
        <v>256</v>
      </c>
      <c r="P867" s="2" t="s">
        <v>257</v>
      </c>
      <c r="Q867" s="2" t="s">
        <v>258</v>
      </c>
      <c r="R867" s="2" t="s">
        <v>259</v>
      </c>
      <c r="S867" s="2" t="s">
        <v>260</v>
      </c>
      <c r="X867" s="2" t="s">
        <v>263</v>
      </c>
      <c r="Y867" s="2" t="s">
        <v>281</v>
      </c>
      <c r="Z867" s="2" t="s">
        <v>321</v>
      </c>
      <c r="AA867" s="2" t="s">
        <v>262</v>
      </c>
      <c r="AF867" s="2">
        <v>1</v>
      </c>
      <c r="AG867" s="2">
        <v>1</v>
      </c>
      <c r="AO867" s="2" t="s">
        <v>374</v>
      </c>
      <c r="AP867" s="2">
        <v>10</v>
      </c>
    </row>
    <row r="868" spans="1:42">
      <c r="A868" s="2">
        <v>1000</v>
      </c>
      <c r="C868" s="2" t="s">
        <v>2</v>
      </c>
      <c r="D868" s="2">
        <v>20</v>
      </c>
      <c r="E868" s="2" t="s">
        <v>250</v>
      </c>
      <c r="F868" s="2" t="s">
        <v>283</v>
      </c>
      <c r="G868" s="2" t="s">
        <v>252</v>
      </c>
      <c r="H868" s="2">
        <v>1</v>
      </c>
      <c r="I868" s="2">
        <v>21340120</v>
      </c>
      <c r="J868" s="2" t="s">
        <v>188</v>
      </c>
      <c r="K868" s="2" t="s">
        <v>62</v>
      </c>
      <c r="L868" s="2" t="s">
        <v>254</v>
      </c>
      <c r="M868" s="2" t="s">
        <v>328</v>
      </c>
      <c r="N868" s="2" t="s">
        <v>254</v>
      </c>
      <c r="O868" s="2" t="s">
        <v>256</v>
      </c>
      <c r="P868" s="2" t="s">
        <v>257</v>
      </c>
      <c r="Q868" s="2" t="s">
        <v>258</v>
      </c>
      <c r="R868" s="2" t="s">
        <v>259</v>
      </c>
      <c r="S868" s="2" t="s">
        <v>260</v>
      </c>
      <c r="X868" s="2" t="s">
        <v>275</v>
      </c>
      <c r="Y868" s="2" t="s">
        <v>281</v>
      </c>
      <c r="Z868" s="2" t="s">
        <v>341</v>
      </c>
      <c r="AA868" s="2" t="s">
        <v>281</v>
      </c>
      <c r="AF868" s="2">
        <v>1</v>
      </c>
      <c r="AH868" s="2">
        <v>1</v>
      </c>
      <c r="AI868" s="2">
        <v>1</v>
      </c>
      <c r="AO868" s="2" t="s">
        <v>265</v>
      </c>
      <c r="AP868" s="2">
        <v>30</v>
      </c>
    </row>
    <row r="869" spans="1:42">
      <c r="A869" s="2">
        <v>1001</v>
      </c>
      <c r="B869" s="2">
        <v>26010</v>
      </c>
      <c r="C869" s="2" t="s">
        <v>2</v>
      </c>
      <c r="D869" s="2">
        <v>20</v>
      </c>
      <c r="E869" s="2" t="s">
        <v>250</v>
      </c>
      <c r="F869" s="2" t="s">
        <v>371</v>
      </c>
      <c r="G869" s="2" t="s">
        <v>252</v>
      </c>
      <c r="H869" s="2">
        <v>2</v>
      </c>
      <c r="I869" s="2" t="s">
        <v>773</v>
      </c>
      <c r="J869" s="2" t="s">
        <v>179</v>
      </c>
      <c r="L869" s="2" t="s">
        <v>254</v>
      </c>
      <c r="M869" s="2" t="s">
        <v>328</v>
      </c>
      <c r="N869" s="2" t="s">
        <v>254</v>
      </c>
      <c r="O869" s="2" t="s">
        <v>256</v>
      </c>
      <c r="Q869" s="2" t="s">
        <v>258</v>
      </c>
      <c r="S869" s="2" t="s">
        <v>260</v>
      </c>
      <c r="X869" s="2" t="s">
        <v>268</v>
      </c>
      <c r="Y869" s="2" t="s">
        <v>274</v>
      </c>
      <c r="Z869" s="2" t="s">
        <v>263</v>
      </c>
      <c r="AA869" s="2" t="s">
        <v>338</v>
      </c>
      <c r="AB869" s="2">
        <v>1</v>
      </c>
      <c r="AO869" s="2" t="s">
        <v>271</v>
      </c>
      <c r="AP869" s="2" t="s">
        <v>290</v>
      </c>
    </row>
    <row r="870" spans="1:42">
      <c r="A870" s="2">
        <v>1002</v>
      </c>
      <c r="C870" s="2" t="s">
        <v>2</v>
      </c>
      <c r="D870" s="2">
        <v>22</v>
      </c>
      <c r="E870" s="2" t="s">
        <v>250</v>
      </c>
      <c r="F870" s="2" t="s">
        <v>308</v>
      </c>
      <c r="G870" s="2" t="s">
        <v>277</v>
      </c>
      <c r="I870" s="2" t="s">
        <v>774</v>
      </c>
      <c r="J870" s="2" t="s">
        <v>188</v>
      </c>
      <c r="K870" s="2" t="s">
        <v>775</v>
      </c>
      <c r="L870" s="2" t="s">
        <v>300</v>
      </c>
      <c r="M870" s="2" t="s">
        <v>328</v>
      </c>
      <c r="N870" s="2" t="s">
        <v>254</v>
      </c>
      <c r="O870" s="2" t="s">
        <v>256</v>
      </c>
      <c r="S870" s="2" t="s">
        <v>260</v>
      </c>
      <c r="X870" s="2" t="s">
        <v>263</v>
      </c>
      <c r="Y870" s="2" t="s">
        <v>264</v>
      </c>
      <c r="Z870" s="2" t="s">
        <v>321</v>
      </c>
      <c r="AA870" s="2" t="s">
        <v>280</v>
      </c>
      <c r="AG870" s="2">
        <v>1</v>
      </c>
      <c r="AO870" s="2" t="s">
        <v>310</v>
      </c>
      <c r="AP870" s="2">
        <v>30</v>
      </c>
    </row>
    <row r="871" spans="1:42">
      <c r="A871" s="2">
        <v>1004</v>
      </c>
      <c r="C871" s="2" t="s">
        <v>2</v>
      </c>
      <c r="D871" s="2">
        <v>19</v>
      </c>
      <c r="E871" s="2" t="s">
        <v>266</v>
      </c>
      <c r="F871" s="2" t="s">
        <v>295</v>
      </c>
      <c r="G871" s="2" t="s">
        <v>252</v>
      </c>
      <c r="H871" s="2">
        <v>2</v>
      </c>
      <c r="I871" s="2" t="s">
        <v>776</v>
      </c>
      <c r="J871" s="2" t="s">
        <v>188</v>
      </c>
      <c r="K871" s="2" t="s">
        <v>95</v>
      </c>
      <c r="L871" s="2" t="s">
        <v>254</v>
      </c>
      <c r="M871" s="2" t="s">
        <v>312</v>
      </c>
      <c r="N871" s="2" t="s">
        <v>254</v>
      </c>
      <c r="O871" s="2" t="s">
        <v>256</v>
      </c>
      <c r="P871" s="2" t="s">
        <v>257</v>
      </c>
      <c r="Q871" s="2" t="s">
        <v>258</v>
      </c>
      <c r="R871" s="2" t="s">
        <v>259</v>
      </c>
      <c r="S871" s="2" t="s">
        <v>260</v>
      </c>
      <c r="X871" s="2" t="s">
        <v>275</v>
      </c>
      <c r="Y871" s="2" t="s">
        <v>280</v>
      </c>
      <c r="Z871" s="2" t="s">
        <v>302</v>
      </c>
      <c r="AA871" s="2" t="s">
        <v>281</v>
      </c>
      <c r="AG871" s="2">
        <v>1</v>
      </c>
      <c r="AO871" s="2" t="s">
        <v>265</v>
      </c>
      <c r="AP871" s="2">
        <v>10</v>
      </c>
    </row>
    <row r="872" spans="1:42">
      <c r="A872" s="2">
        <v>1005</v>
      </c>
      <c r="C872" s="2" t="s">
        <v>2</v>
      </c>
      <c r="D872" s="2">
        <v>25</v>
      </c>
      <c r="E872" s="2" t="s">
        <v>266</v>
      </c>
      <c r="F872" s="2" t="s">
        <v>267</v>
      </c>
      <c r="G872" s="2" t="s">
        <v>252</v>
      </c>
      <c r="H872" s="2">
        <v>2</v>
      </c>
      <c r="I872" s="2">
        <v>24754210</v>
      </c>
      <c r="J872" s="2" t="s">
        <v>180</v>
      </c>
      <c r="L872" s="2" t="s">
        <v>254</v>
      </c>
      <c r="M872" s="2" t="s">
        <v>19</v>
      </c>
      <c r="N872" s="2" t="s">
        <v>300</v>
      </c>
      <c r="O872" s="2" t="s">
        <v>256</v>
      </c>
      <c r="Q872" s="2" t="s">
        <v>258</v>
      </c>
      <c r="S872" s="2" t="s">
        <v>260</v>
      </c>
      <c r="X872" s="2" t="s">
        <v>275</v>
      </c>
      <c r="Y872" s="2" t="s">
        <v>376</v>
      </c>
      <c r="Z872" s="2" t="s">
        <v>301</v>
      </c>
      <c r="AA872" s="2" t="s">
        <v>293</v>
      </c>
      <c r="AG872" s="2">
        <v>1</v>
      </c>
      <c r="AO872" s="2" t="s">
        <v>323</v>
      </c>
      <c r="AP872" s="2">
        <v>5</v>
      </c>
    </row>
    <row r="873" spans="1:42">
      <c r="A873" s="2">
        <v>1006</v>
      </c>
      <c r="B873" s="2">
        <v>20270</v>
      </c>
      <c r="C873" s="2" t="s">
        <v>11</v>
      </c>
      <c r="D873" s="2">
        <v>38</v>
      </c>
      <c r="E873" s="2" t="s">
        <v>250</v>
      </c>
      <c r="F873" s="2" t="s">
        <v>305</v>
      </c>
      <c r="G873" s="2" t="s">
        <v>252</v>
      </c>
      <c r="H873" s="2">
        <v>1</v>
      </c>
      <c r="I873" s="2">
        <v>20540106</v>
      </c>
      <c r="J873" s="2" t="s">
        <v>188</v>
      </c>
      <c r="K873" s="2" t="s">
        <v>160</v>
      </c>
      <c r="L873" s="2" t="s">
        <v>254</v>
      </c>
      <c r="M873" s="2" t="s">
        <v>328</v>
      </c>
      <c r="N873" s="2" t="s">
        <v>254</v>
      </c>
      <c r="Q873" s="2" t="s">
        <v>258</v>
      </c>
      <c r="X873" s="2" t="s">
        <v>301</v>
      </c>
      <c r="Y873" s="2" t="s">
        <v>304</v>
      </c>
      <c r="Z873" s="2" t="s">
        <v>263</v>
      </c>
      <c r="AA873" s="2" t="s">
        <v>304</v>
      </c>
      <c r="AB873" s="2">
        <v>1</v>
      </c>
      <c r="AO873" s="2" t="s">
        <v>310</v>
      </c>
      <c r="AP873" s="2">
        <v>5</v>
      </c>
    </row>
    <row r="874" spans="1:42">
      <c r="A874" s="2">
        <v>1007</v>
      </c>
      <c r="C874" s="2" t="s">
        <v>2</v>
      </c>
      <c r="D874" s="2">
        <v>21</v>
      </c>
      <c r="E874" s="2" t="s">
        <v>250</v>
      </c>
      <c r="F874" s="2" t="s">
        <v>322</v>
      </c>
      <c r="G874" s="2" t="s">
        <v>277</v>
      </c>
      <c r="I874" s="2">
        <v>21491595</v>
      </c>
      <c r="J874" s="2" t="s">
        <v>188</v>
      </c>
      <c r="K874" s="2" t="s">
        <v>76</v>
      </c>
      <c r="L874" s="2" t="s">
        <v>254</v>
      </c>
      <c r="M874" s="2" t="s">
        <v>328</v>
      </c>
      <c r="N874" s="2" t="s">
        <v>254</v>
      </c>
      <c r="O874" s="2" t="s">
        <v>256</v>
      </c>
      <c r="P874" s="2" t="s">
        <v>257</v>
      </c>
      <c r="Q874" s="2" t="s">
        <v>258</v>
      </c>
      <c r="R874" s="2" t="s">
        <v>259</v>
      </c>
      <c r="S874" s="2" t="s">
        <v>260</v>
      </c>
      <c r="T874" s="2" t="s">
        <v>320</v>
      </c>
      <c r="U874" s="2" t="s">
        <v>387</v>
      </c>
      <c r="X874" s="2" t="s">
        <v>268</v>
      </c>
      <c r="Y874" s="2" t="s">
        <v>350</v>
      </c>
      <c r="Z874" s="2" t="s">
        <v>347</v>
      </c>
      <c r="AA874" s="2" t="s">
        <v>288</v>
      </c>
      <c r="AH874" s="2">
        <v>1</v>
      </c>
      <c r="AO874" s="2" t="s">
        <v>374</v>
      </c>
      <c r="AP874" s="2">
        <v>5</v>
      </c>
    </row>
    <row r="875" spans="1:42">
      <c r="A875" s="2">
        <v>1008</v>
      </c>
      <c r="C875" s="2" t="s">
        <v>2</v>
      </c>
      <c r="D875" s="2">
        <v>22</v>
      </c>
      <c r="E875" s="2" t="s">
        <v>266</v>
      </c>
      <c r="F875" s="2" t="s">
        <v>279</v>
      </c>
      <c r="G875" s="2" t="s">
        <v>252</v>
      </c>
      <c r="H875" s="2">
        <v>1</v>
      </c>
      <c r="I875" s="2">
        <v>21240170</v>
      </c>
      <c r="J875" s="2" t="s">
        <v>188</v>
      </c>
      <c r="K875" s="2" t="s">
        <v>107</v>
      </c>
      <c r="L875" s="2" t="s">
        <v>254</v>
      </c>
      <c r="M875" s="2" t="s">
        <v>303</v>
      </c>
      <c r="N875" s="2" t="s">
        <v>254</v>
      </c>
      <c r="O875" s="2" t="s">
        <v>256</v>
      </c>
      <c r="P875" s="2" t="s">
        <v>257</v>
      </c>
      <c r="Q875" s="2" t="s">
        <v>258</v>
      </c>
      <c r="R875" s="2" t="s">
        <v>259</v>
      </c>
      <c r="S875" s="2" t="s">
        <v>260</v>
      </c>
      <c r="T875" s="2" t="s">
        <v>320</v>
      </c>
      <c r="X875" s="2" t="s">
        <v>275</v>
      </c>
      <c r="Y875" s="2" t="s">
        <v>264</v>
      </c>
      <c r="Z875" s="2" t="s">
        <v>321</v>
      </c>
      <c r="AA875" s="2" t="s">
        <v>297</v>
      </c>
      <c r="AG875" s="2">
        <v>1</v>
      </c>
      <c r="AO875" s="2" t="s">
        <v>282</v>
      </c>
      <c r="AP875" s="2">
        <v>5</v>
      </c>
    </row>
    <row r="876" spans="1:42">
      <c r="A876" s="2">
        <v>1009</v>
      </c>
      <c r="C876" s="2" t="s">
        <v>2</v>
      </c>
      <c r="D876" s="2">
        <v>22</v>
      </c>
      <c r="E876" s="2" t="s">
        <v>266</v>
      </c>
      <c r="F876" s="2" t="s">
        <v>371</v>
      </c>
      <c r="G876" s="2" t="s">
        <v>252</v>
      </c>
      <c r="H876" s="2">
        <v>1</v>
      </c>
      <c r="I876" s="2" t="s">
        <v>777</v>
      </c>
      <c r="J876" s="2" t="s">
        <v>188</v>
      </c>
      <c r="K876" s="2" t="s">
        <v>88</v>
      </c>
      <c r="L876" s="2" t="s">
        <v>254</v>
      </c>
      <c r="M876" s="2" t="s">
        <v>328</v>
      </c>
      <c r="N876" s="2" t="s">
        <v>254</v>
      </c>
      <c r="O876" s="2" t="s">
        <v>256</v>
      </c>
      <c r="P876" s="2" t="s">
        <v>257</v>
      </c>
      <c r="Q876" s="2" t="s">
        <v>258</v>
      </c>
      <c r="R876" s="2" t="s">
        <v>259</v>
      </c>
      <c r="S876" s="2" t="s">
        <v>260</v>
      </c>
      <c r="X876" s="2" t="s">
        <v>261</v>
      </c>
      <c r="Y876" s="2" t="s">
        <v>288</v>
      </c>
      <c r="Z876" s="2" t="s">
        <v>263</v>
      </c>
      <c r="AA876" s="2" t="s">
        <v>280</v>
      </c>
      <c r="AB876" s="2">
        <v>1</v>
      </c>
      <c r="AO876" s="2" t="s">
        <v>289</v>
      </c>
      <c r="AP876" s="2">
        <v>5</v>
      </c>
    </row>
    <row r="877" spans="1:42">
      <c r="A877" s="2">
        <v>1010</v>
      </c>
      <c r="C877" s="2" t="s">
        <v>12</v>
      </c>
      <c r="D877" s="2">
        <v>33</v>
      </c>
      <c r="E877" s="2" t="s">
        <v>250</v>
      </c>
      <c r="F877" s="2" t="s">
        <v>415</v>
      </c>
      <c r="G877" s="2" t="s">
        <v>252</v>
      </c>
      <c r="H877" s="2">
        <v>2</v>
      </c>
      <c r="I877" s="2">
        <v>21920237</v>
      </c>
      <c r="J877" s="2" t="s">
        <v>188</v>
      </c>
      <c r="K877" s="2" t="s">
        <v>109</v>
      </c>
      <c r="L877" s="2" t="s">
        <v>254</v>
      </c>
      <c r="M877" s="2" t="s">
        <v>328</v>
      </c>
      <c r="N877" s="2" t="s">
        <v>254</v>
      </c>
      <c r="O877" s="2" t="s">
        <v>256</v>
      </c>
      <c r="P877" s="2" t="s">
        <v>257</v>
      </c>
      <c r="Q877" s="2" t="s">
        <v>258</v>
      </c>
      <c r="R877" s="2" t="s">
        <v>259</v>
      </c>
      <c r="S877" s="2" t="s">
        <v>260</v>
      </c>
      <c r="X877" s="2" t="s">
        <v>275</v>
      </c>
      <c r="Y877" s="2" t="s">
        <v>304</v>
      </c>
      <c r="Z877" s="2" t="s">
        <v>285</v>
      </c>
      <c r="AA877" s="2" t="s">
        <v>269</v>
      </c>
      <c r="AB877" s="2">
        <v>1</v>
      </c>
      <c r="AO877" s="2" t="s">
        <v>323</v>
      </c>
      <c r="AP877" s="2">
        <v>10</v>
      </c>
    </row>
    <row r="878" spans="1:42">
      <c r="A878" s="2">
        <v>1012</v>
      </c>
      <c r="B878" s="2">
        <v>21240</v>
      </c>
      <c r="C878" s="2" t="s">
        <v>2</v>
      </c>
      <c r="D878" s="2">
        <v>22</v>
      </c>
      <c r="E878" s="2" t="s">
        <v>250</v>
      </c>
      <c r="F878" s="2" t="s">
        <v>308</v>
      </c>
      <c r="G878" s="2" t="s">
        <v>252</v>
      </c>
      <c r="H878" s="2">
        <v>0</v>
      </c>
      <c r="I878" s="2" t="s">
        <v>778</v>
      </c>
      <c r="J878" s="2" t="s">
        <v>188</v>
      </c>
      <c r="K878" s="2" t="s">
        <v>131</v>
      </c>
      <c r="L878" s="2" t="s">
        <v>300</v>
      </c>
      <c r="M878" s="2" t="s">
        <v>255</v>
      </c>
      <c r="N878" s="2" t="s">
        <v>254</v>
      </c>
      <c r="O878" s="2" t="s">
        <v>256</v>
      </c>
      <c r="P878" s="2" t="s">
        <v>257</v>
      </c>
      <c r="R878" s="2" t="s">
        <v>259</v>
      </c>
      <c r="S878" s="2" t="s">
        <v>260</v>
      </c>
      <c r="X878" s="2" t="s">
        <v>316</v>
      </c>
      <c r="Y878" s="2" t="s">
        <v>280</v>
      </c>
      <c r="Z878" s="2" t="s">
        <v>298</v>
      </c>
      <c r="AA878" s="2" t="s">
        <v>280</v>
      </c>
      <c r="AH878" s="2">
        <v>1</v>
      </c>
      <c r="AI878" s="2">
        <v>1</v>
      </c>
      <c r="AO878" s="2" t="s">
        <v>265</v>
      </c>
      <c r="AP878" s="2">
        <v>20</v>
      </c>
    </row>
    <row r="879" spans="1:42">
      <c r="A879" s="2">
        <v>1013</v>
      </c>
      <c r="C879" s="2" t="s">
        <v>2</v>
      </c>
      <c r="D879" s="2">
        <v>25</v>
      </c>
      <c r="E879" s="2" t="s">
        <v>250</v>
      </c>
      <c r="F879" s="2" t="s">
        <v>322</v>
      </c>
      <c r="G879" s="2" t="s">
        <v>252</v>
      </c>
      <c r="H879" s="2">
        <v>0</v>
      </c>
      <c r="I879" s="2" t="s">
        <v>779</v>
      </c>
      <c r="J879" s="2" t="s">
        <v>188</v>
      </c>
      <c r="K879" s="2" t="s">
        <v>57</v>
      </c>
      <c r="L879" s="2" t="s">
        <v>254</v>
      </c>
      <c r="M879" s="2" t="s">
        <v>327</v>
      </c>
      <c r="N879" s="2" t="s">
        <v>254</v>
      </c>
      <c r="O879" s="2" t="s">
        <v>256</v>
      </c>
      <c r="P879" s="2" t="s">
        <v>257</v>
      </c>
      <c r="Q879" s="2" t="s">
        <v>258</v>
      </c>
      <c r="R879" s="2" t="s">
        <v>259</v>
      </c>
      <c r="S879" s="2" t="s">
        <v>260</v>
      </c>
      <c r="X879" s="2" t="s">
        <v>313</v>
      </c>
      <c r="Y879" s="2" t="s">
        <v>264</v>
      </c>
      <c r="Z879" s="2" t="s">
        <v>285</v>
      </c>
      <c r="AA879" s="2" t="s">
        <v>264</v>
      </c>
      <c r="AC879" s="2">
        <v>1</v>
      </c>
      <c r="AF879" s="2">
        <v>1</v>
      </c>
      <c r="AK879" s="2">
        <v>1</v>
      </c>
      <c r="AO879" s="2" t="s">
        <v>282</v>
      </c>
      <c r="AP879" s="2">
        <v>30</v>
      </c>
    </row>
    <row r="880" spans="1:42">
      <c r="A880" s="2">
        <v>1014</v>
      </c>
      <c r="C880" s="2" t="s">
        <v>2</v>
      </c>
      <c r="D880" s="2">
        <v>19</v>
      </c>
      <c r="E880" s="2" t="s">
        <v>266</v>
      </c>
      <c r="F880" s="2" t="s">
        <v>279</v>
      </c>
      <c r="G880" s="2" t="s">
        <v>277</v>
      </c>
      <c r="I880" s="2">
        <v>22750009</v>
      </c>
      <c r="J880" s="2" t="s">
        <v>188</v>
      </c>
      <c r="K880" s="2" t="s">
        <v>91</v>
      </c>
      <c r="L880" s="2" t="s">
        <v>254</v>
      </c>
      <c r="M880" s="2" t="s">
        <v>255</v>
      </c>
      <c r="N880" s="2" t="s">
        <v>254</v>
      </c>
      <c r="O880" s="2" t="s">
        <v>256</v>
      </c>
      <c r="P880" s="2" t="s">
        <v>257</v>
      </c>
      <c r="Q880" s="2" t="s">
        <v>258</v>
      </c>
      <c r="R880" s="2" t="s">
        <v>259</v>
      </c>
      <c r="S880" s="2" t="s">
        <v>260</v>
      </c>
      <c r="X880" s="2" t="s">
        <v>261</v>
      </c>
      <c r="Y880" s="2" t="s">
        <v>293</v>
      </c>
      <c r="Z880" s="2" t="s">
        <v>341</v>
      </c>
      <c r="AA880" s="2" t="s">
        <v>297</v>
      </c>
      <c r="AF880" s="2">
        <v>1</v>
      </c>
      <c r="AG880" s="2">
        <v>1</v>
      </c>
      <c r="AO880" s="2" t="s">
        <v>265</v>
      </c>
      <c r="AP880" s="2">
        <v>15</v>
      </c>
    </row>
    <row r="881" spans="1:42">
      <c r="A881" s="2">
        <v>1015</v>
      </c>
      <c r="C881" s="2" t="s">
        <v>2</v>
      </c>
      <c r="D881" s="2">
        <v>23</v>
      </c>
      <c r="E881" s="2" t="s">
        <v>266</v>
      </c>
      <c r="F881" s="2" t="s">
        <v>308</v>
      </c>
      <c r="G881" s="2" t="s">
        <v>277</v>
      </c>
      <c r="I881" s="2">
        <v>20550050</v>
      </c>
      <c r="J881" s="2" t="s">
        <v>188</v>
      </c>
      <c r="K881" s="2" t="s">
        <v>160</v>
      </c>
      <c r="L881" s="2" t="s">
        <v>254</v>
      </c>
      <c r="M881" s="2" t="s">
        <v>303</v>
      </c>
      <c r="N881" s="2" t="s">
        <v>254</v>
      </c>
      <c r="O881" s="2" t="s">
        <v>256</v>
      </c>
      <c r="P881" s="2" t="s">
        <v>257</v>
      </c>
      <c r="Q881" s="2" t="s">
        <v>258</v>
      </c>
      <c r="R881" s="2" t="s">
        <v>259</v>
      </c>
      <c r="S881" s="2" t="s">
        <v>260</v>
      </c>
      <c r="T881" s="2" t="s">
        <v>320</v>
      </c>
      <c r="X881" s="2" t="s">
        <v>275</v>
      </c>
      <c r="Y881" s="2" t="s">
        <v>269</v>
      </c>
      <c r="Z881" s="2" t="s">
        <v>263</v>
      </c>
      <c r="AA881" s="2" t="s">
        <v>269</v>
      </c>
      <c r="AG881" s="2">
        <v>1</v>
      </c>
      <c r="AH881" s="2">
        <v>1</v>
      </c>
      <c r="AO881" s="2" t="s">
        <v>294</v>
      </c>
      <c r="AP881" s="2">
        <v>30</v>
      </c>
    </row>
    <row r="882" spans="1:42">
      <c r="A882" s="2">
        <v>1016</v>
      </c>
      <c r="C882" s="2" t="s">
        <v>2</v>
      </c>
      <c r="D882" s="2">
        <v>20</v>
      </c>
      <c r="E882" s="2" t="s">
        <v>250</v>
      </c>
      <c r="F882" s="2" t="s">
        <v>322</v>
      </c>
      <c r="G882" s="2" t="s">
        <v>277</v>
      </c>
      <c r="I882" s="2">
        <v>25575050</v>
      </c>
      <c r="J882" s="2" t="s">
        <v>183</v>
      </c>
      <c r="L882" s="2" t="s">
        <v>254</v>
      </c>
      <c r="M882" s="2" t="s">
        <v>312</v>
      </c>
      <c r="N882" s="2" t="s">
        <v>300</v>
      </c>
      <c r="O882" s="2" t="s">
        <v>256</v>
      </c>
      <c r="P882" s="2" t="s">
        <v>257</v>
      </c>
      <c r="Q882" s="2" t="s">
        <v>258</v>
      </c>
      <c r="R882" s="2" t="s">
        <v>259</v>
      </c>
      <c r="S882" s="2" t="s">
        <v>260</v>
      </c>
      <c r="X882" s="2" t="s">
        <v>275</v>
      </c>
      <c r="Y882" s="2" t="s">
        <v>274</v>
      </c>
      <c r="Z882" s="2" t="s">
        <v>301</v>
      </c>
      <c r="AA882" s="2" t="s">
        <v>304</v>
      </c>
      <c r="AG882" s="2">
        <v>1</v>
      </c>
      <c r="AO882" s="2" t="s">
        <v>271</v>
      </c>
      <c r="AP882" s="2" t="s">
        <v>290</v>
      </c>
    </row>
    <row r="883" spans="1:42">
      <c r="A883" s="2">
        <v>1017</v>
      </c>
      <c r="C883" s="2" t="s">
        <v>6</v>
      </c>
      <c r="D883" s="2">
        <v>27</v>
      </c>
      <c r="E883" s="2" t="s">
        <v>250</v>
      </c>
      <c r="F883" s="2" t="s">
        <v>295</v>
      </c>
      <c r="G883" s="2" t="s">
        <v>252</v>
      </c>
      <c r="H883" s="2">
        <v>0</v>
      </c>
      <c r="I883" s="2" t="s">
        <v>647</v>
      </c>
      <c r="J883" s="2" t="s">
        <v>188</v>
      </c>
      <c r="K883" s="2" t="s">
        <v>142</v>
      </c>
      <c r="L883" s="2" t="s">
        <v>254</v>
      </c>
      <c r="M883" s="2" t="s">
        <v>312</v>
      </c>
      <c r="N883" s="2" t="s">
        <v>254</v>
      </c>
      <c r="O883" s="2" t="s">
        <v>256</v>
      </c>
      <c r="P883" s="2" t="s">
        <v>257</v>
      </c>
      <c r="Q883" s="2" t="s">
        <v>258</v>
      </c>
      <c r="R883" s="2" t="s">
        <v>259</v>
      </c>
      <c r="S883" s="2" t="s">
        <v>260</v>
      </c>
      <c r="X883" s="2" t="s">
        <v>296</v>
      </c>
      <c r="Y883" s="2" t="s">
        <v>286</v>
      </c>
      <c r="Z883" s="2" t="s">
        <v>298</v>
      </c>
      <c r="AA883" s="2" t="s">
        <v>286</v>
      </c>
      <c r="AI883" s="2">
        <v>1</v>
      </c>
      <c r="AO883" s="2" t="s">
        <v>289</v>
      </c>
      <c r="AP883" s="2">
        <v>20</v>
      </c>
    </row>
    <row r="884" spans="1:42">
      <c r="A884" s="2">
        <v>1018</v>
      </c>
      <c r="C884" s="2" t="s">
        <v>2</v>
      </c>
      <c r="D884" s="2">
        <v>20</v>
      </c>
      <c r="E884" s="2" t="s">
        <v>266</v>
      </c>
      <c r="F884" s="2" t="s">
        <v>279</v>
      </c>
      <c r="G884" s="2" t="s">
        <v>252</v>
      </c>
      <c r="H884" s="2">
        <v>1</v>
      </c>
      <c r="I884" s="2" t="s">
        <v>780</v>
      </c>
      <c r="J884" s="2" t="s">
        <v>188</v>
      </c>
      <c r="K884" s="2" t="s">
        <v>97</v>
      </c>
      <c r="L884" s="2" t="s">
        <v>254</v>
      </c>
      <c r="M884" s="2" t="s">
        <v>312</v>
      </c>
      <c r="N884" s="2" t="s">
        <v>254</v>
      </c>
      <c r="O884" s="2" t="s">
        <v>256</v>
      </c>
      <c r="P884" s="2" t="s">
        <v>257</v>
      </c>
      <c r="Q884" s="2" t="s">
        <v>258</v>
      </c>
      <c r="R884" s="2" t="s">
        <v>259</v>
      </c>
      <c r="S884" s="2" t="s">
        <v>260</v>
      </c>
      <c r="X884" s="2" t="s">
        <v>268</v>
      </c>
      <c r="Y884" s="2" t="s">
        <v>314</v>
      </c>
      <c r="Z884" s="2" t="s">
        <v>263</v>
      </c>
      <c r="AA884" s="2" t="s">
        <v>314</v>
      </c>
      <c r="AF884" s="2">
        <v>1</v>
      </c>
      <c r="AH884" s="2">
        <v>1</v>
      </c>
      <c r="AI884" s="2">
        <v>1</v>
      </c>
      <c r="AO884" s="2" t="s">
        <v>289</v>
      </c>
      <c r="AP884" s="2">
        <v>5</v>
      </c>
    </row>
    <row r="885" spans="1:42">
      <c r="A885" s="2">
        <v>1019</v>
      </c>
      <c r="C885" s="2" t="s">
        <v>2</v>
      </c>
      <c r="D885" s="2">
        <v>21</v>
      </c>
      <c r="E885" s="2" t="s">
        <v>250</v>
      </c>
      <c r="F885" s="2" t="s">
        <v>308</v>
      </c>
      <c r="G885" s="2" t="s">
        <v>277</v>
      </c>
      <c r="I885" s="2">
        <v>23095290</v>
      </c>
      <c r="J885" s="2" t="s">
        <v>188</v>
      </c>
      <c r="K885" s="2" t="s">
        <v>71</v>
      </c>
      <c r="L885" s="2" t="s">
        <v>254</v>
      </c>
      <c r="M885" s="2" t="s">
        <v>328</v>
      </c>
      <c r="N885" s="2" t="s">
        <v>254</v>
      </c>
      <c r="O885" s="2" t="s">
        <v>256</v>
      </c>
      <c r="P885" s="2" t="s">
        <v>257</v>
      </c>
      <c r="Q885" s="2" t="s">
        <v>258</v>
      </c>
      <c r="R885" s="2" t="s">
        <v>259</v>
      </c>
      <c r="S885" s="2" t="s">
        <v>260</v>
      </c>
      <c r="X885" s="2" t="s">
        <v>301</v>
      </c>
      <c r="Y885" s="2" t="s">
        <v>338</v>
      </c>
      <c r="Z885" s="2" t="s">
        <v>270</v>
      </c>
      <c r="AA885" s="2" t="s">
        <v>380</v>
      </c>
      <c r="AG885" s="2">
        <v>1</v>
      </c>
      <c r="AO885" s="2" t="s">
        <v>289</v>
      </c>
      <c r="AP885" s="2">
        <v>10</v>
      </c>
    </row>
    <row r="886" spans="1:42">
      <c r="A886" s="2">
        <v>1021</v>
      </c>
      <c r="C886" s="2" t="s">
        <v>2</v>
      </c>
      <c r="D886" s="2">
        <v>21</v>
      </c>
      <c r="E886" s="2" t="s">
        <v>250</v>
      </c>
      <c r="F886" s="2" t="s">
        <v>283</v>
      </c>
      <c r="G886" s="2" t="s">
        <v>277</v>
      </c>
      <c r="I886" s="2">
        <v>21051545</v>
      </c>
      <c r="J886" s="2" t="s">
        <v>188</v>
      </c>
      <c r="K886" s="2" t="s">
        <v>98</v>
      </c>
      <c r="L886" s="2" t="s">
        <v>254</v>
      </c>
      <c r="M886" s="2" t="s">
        <v>328</v>
      </c>
      <c r="N886" s="2" t="s">
        <v>254</v>
      </c>
      <c r="O886" s="2" t="s">
        <v>256</v>
      </c>
      <c r="P886" s="2" t="s">
        <v>257</v>
      </c>
      <c r="Q886" s="2" t="s">
        <v>258</v>
      </c>
      <c r="R886" s="2" t="s">
        <v>259</v>
      </c>
      <c r="S886" s="2" t="s">
        <v>260</v>
      </c>
      <c r="X886" s="2" t="s">
        <v>261</v>
      </c>
      <c r="Y886" s="2" t="s">
        <v>288</v>
      </c>
      <c r="Z886" s="2" t="s">
        <v>263</v>
      </c>
      <c r="AA886" s="2" t="s">
        <v>281</v>
      </c>
      <c r="AG886" s="2">
        <v>1</v>
      </c>
      <c r="AO886" s="2" t="s">
        <v>265</v>
      </c>
      <c r="AP886" s="2">
        <v>15</v>
      </c>
    </row>
    <row r="887" spans="1:42">
      <c r="A887" s="2">
        <v>1022</v>
      </c>
      <c r="C887" s="2" t="s">
        <v>2</v>
      </c>
      <c r="D887" s="2">
        <v>22</v>
      </c>
      <c r="E887" s="2" t="s">
        <v>250</v>
      </c>
      <c r="F887" s="2" t="s">
        <v>279</v>
      </c>
      <c r="G887" s="2" t="s">
        <v>252</v>
      </c>
      <c r="H887" s="2">
        <v>0</v>
      </c>
      <c r="I887" s="2">
        <v>21041140</v>
      </c>
      <c r="J887" s="2" t="s">
        <v>188</v>
      </c>
      <c r="K887" s="2" t="s">
        <v>63</v>
      </c>
      <c r="L887" s="2" t="s">
        <v>254</v>
      </c>
      <c r="M887" s="2" t="s">
        <v>255</v>
      </c>
      <c r="N887" s="2" t="s">
        <v>254</v>
      </c>
      <c r="T887" s="2" t="s">
        <v>320</v>
      </c>
      <c r="X887" s="2" t="s">
        <v>275</v>
      </c>
      <c r="Y887" s="2" t="s">
        <v>288</v>
      </c>
      <c r="Z887" s="2" t="s">
        <v>302</v>
      </c>
      <c r="AA887" s="2" t="s">
        <v>288</v>
      </c>
      <c r="AF887" s="2">
        <v>1</v>
      </c>
      <c r="AH887" s="2">
        <v>1</v>
      </c>
      <c r="AO887" s="2" t="s">
        <v>265</v>
      </c>
      <c r="AP887" s="2">
        <v>5</v>
      </c>
    </row>
    <row r="888" spans="1:42">
      <c r="A888" s="2">
        <v>1023</v>
      </c>
      <c r="C888" s="2" t="s">
        <v>5</v>
      </c>
      <c r="D888" s="2">
        <v>30</v>
      </c>
      <c r="E888" s="2" t="s">
        <v>266</v>
      </c>
      <c r="F888" s="2" t="s">
        <v>279</v>
      </c>
      <c r="G888" s="2" t="s">
        <v>277</v>
      </c>
      <c r="I888" s="2" t="s">
        <v>781</v>
      </c>
      <c r="J888" s="2" t="s">
        <v>188</v>
      </c>
      <c r="K888" s="2" t="s">
        <v>94</v>
      </c>
      <c r="L888" s="2" t="s">
        <v>254</v>
      </c>
      <c r="M888" s="2" t="s">
        <v>328</v>
      </c>
      <c r="N888" s="2" t="s">
        <v>254</v>
      </c>
      <c r="O888" s="2" t="s">
        <v>256</v>
      </c>
      <c r="P888" s="2" t="s">
        <v>257</v>
      </c>
      <c r="Q888" s="2" t="s">
        <v>258</v>
      </c>
      <c r="R888" s="2" t="s">
        <v>259</v>
      </c>
      <c r="S888" s="2" t="s">
        <v>260</v>
      </c>
      <c r="X888" s="2" t="s">
        <v>261</v>
      </c>
      <c r="Y888" s="2" t="s">
        <v>293</v>
      </c>
      <c r="Z888" s="2" t="s">
        <v>285</v>
      </c>
      <c r="AA888" s="2" t="s">
        <v>297</v>
      </c>
      <c r="AG888" s="2">
        <v>1</v>
      </c>
      <c r="AO888" s="2" t="s">
        <v>265</v>
      </c>
      <c r="AP888" s="2">
        <v>5</v>
      </c>
    </row>
    <row r="889" spans="1:42">
      <c r="A889" s="2">
        <v>1024</v>
      </c>
      <c r="C889" s="2" t="s">
        <v>2</v>
      </c>
      <c r="D889" s="2">
        <v>22</v>
      </c>
      <c r="E889" s="2" t="s">
        <v>250</v>
      </c>
      <c r="F889" s="2" t="s">
        <v>308</v>
      </c>
      <c r="G889" s="2" t="s">
        <v>252</v>
      </c>
      <c r="H889" s="2">
        <v>2</v>
      </c>
      <c r="I889" s="2">
        <v>15372719702</v>
      </c>
      <c r="J889" s="2" t="s">
        <v>188</v>
      </c>
      <c r="K889" s="2" t="s">
        <v>107</v>
      </c>
      <c r="L889" s="2" t="s">
        <v>254</v>
      </c>
      <c r="M889" s="2" t="s">
        <v>328</v>
      </c>
      <c r="N889" s="2" t="s">
        <v>19</v>
      </c>
      <c r="O889" s="2" t="s">
        <v>256</v>
      </c>
      <c r="P889" s="2" t="s">
        <v>257</v>
      </c>
      <c r="Q889" s="2" t="s">
        <v>258</v>
      </c>
      <c r="R889" s="2" t="s">
        <v>259</v>
      </c>
      <c r="S889" s="2" t="s">
        <v>260</v>
      </c>
      <c r="X889" s="2" t="s">
        <v>268</v>
      </c>
      <c r="Y889" s="2" t="s">
        <v>269</v>
      </c>
      <c r="Z889" s="2" t="s">
        <v>263</v>
      </c>
      <c r="AA889" s="2" t="s">
        <v>293</v>
      </c>
      <c r="AB889" s="2">
        <v>1</v>
      </c>
      <c r="AO889" s="2" t="s">
        <v>318</v>
      </c>
      <c r="AP889" s="2">
        <v>5</v>
      </c>
    </row>
    <row r="890" spans="1:42">
      <c r="A890" s="2">
        <v>1026</v>
      </c>
      <c r="C890" s="2" t="s">
        <v>2</v>
      </c>
      <c r="D890" s="2">
        <v>26</v>
      </c>
      <c r="E890" s="2" t="s">
        <v>266</v>
      </c>
      <c r="F890" s="2" t="s">
        <v>308</v>
      </c>
      <c r="G890" s="2" t="s">
        <v>277</v>
      </c>
      <c r="I890" s="2">
        <v>22720320</v>
      </c>
      <c r="J890" s="2" t="s">
        <v>188</v>
      </c>
      <c r="K890" s="2" t="s">
        <v>158</v>
      </c>
      <c r="L890" s="2" t="s">
        <v>254</v>
      </c>
      <c r="M890" s="2" t="s">
        <v>312</v>
      </c>
      <c r="N890" s="2" t="s">
        <v>254</v>
      </c>
      <c r="O890" s="2" t="s">
        <v>256</v>
      </c>
      <c r="P890" s="2" t="s">
        <v>257</v>
      </c>
      <c r="X890" s="2" t="s">
        <v>263</v>
      </c>
      <c r="Y890" s="2" t="s">
        <v>269</v>
      </c>
      <c r="Z890" s="2" t="s">
        <v>321</v>
      </c>
      <c r="AA890" s="2" t="s">
        <v>269</v>
      </c>
      <c r="AF890" s="2">
        <v>1</v>
      </c>
      <c r="AH890" s="2">
        <v>1</v>
      </c>
      <c r="AI890" s="2">
        <v>1</v>
      </c>
      <c r="AO890" s="2" t="s">
        <v>265</v>
      </c>
      <c r="AP890" s="2">
        <v>30</v>
      </c>
    </row>
    <row r="891" spans="1:42">
      <c r="A891" s="2">
        <v>1027</v>
      </c>
      <c r="C891" s="2" t="s">
        <v>2</v>
      </c>
      <c r="D891" s="2">
        <v>18</v>
      </c>
      <c r="E891" s="2" t="s">
        <v>266</v>
      </c>
      <c r="F891" s="2" t="s">
        <v>283</v>
      </c>
      <c r="G891" s="2" t="s">
        <v>277</v>
      </c>
      <c r="I891" s="2">
        <v>21931360</v>
      </c>
      <c r="J891" s="2" t="s">
        <v>188</v>
      </c>
      <c r="K891" s="2" t="s">
        <v>110</v>
      </c>
      <c r="L891" s="2" t="s">
        <v>254</v>
      </c>
      <c r="M891" s="2" t="s">
        <v>328</v>
      </c>
      <c r="N891" s="2" t="s">
        <v>254</v>
      </c>
      <c r="O891" s="2" t="s">
        <v>256</v>
      </c>
      <c r="P891" s="2" t="s">
        <v>257</v>
      </c>
      <c r="Q891" s="2" t="s">
        <v>258</v>
      </c>
      <c r="R891" s="2" t="s">
        <v>259</v>
      </c>
      <c r="S891" s="2" t="s">
        <v>260</v>
      </c>
      <c r="X891" s="2" t="s">
        <v>302</v>
      </c>
      <c r="Y891" s="2" t="s">
        <v>304</v>
      </c>
      <c r="Z891" s="2" t="s">
        <v>263</v>
      </c>
      <c r="AA891" s="2" t="s">
        <v>262</v>
      </c>
      <c r="AF891" s="2">
        <v>1</v>
      </c>
      <c r="AH891" s="2">
        <v>1</v>
      </c>
      <c r="AO891" s="2" t="s">
        <v>289</v>
      </c>
      <c r="AP891" s="2">
        <v>15</v>
      </c>
    </row>
    <row r="892" spans="1:42">
      <c r="A892" s="2">
        <v>1028</v>
      </c>
      <c r="C892" s="2" t="s">
        <v>2</v>
      </c>
      <c r="D892" s="2">
        <v>27</v>
      </c>
      <c r="E892" s="2" t="s">
        <v>250</v>
      </c>
      <c r="F892" s="2" t="s">
        <v>322</v>
      </c>
      <c r="G892" s="2" t="s">
        <v>277</v>
      </c>
      <c r="I892" s="2" t="s">
        <v>782</v>
      </c>
      <c r="J892" s="2" t="s">
        <v>181</v>
      </c>
      <c r="L892" s="2" t="s">
        <v>254</v>
      </c>
      <c r="M892" s="2" t="s">
        <v>312</v>
      </c>
      <c r="N892" s="2" t="s">
        <v>254</v>
      </c>
      <c r="O892" s="2" t="s">
        <v>256</v>
      </c>
      <c r="Q892" s="2" t="s">
        <v>258</v>
      </c>
      <c r="R892" s="2" t="s">
        <v>259</v>
      </c>
      <c r="S892" s="2" t="s">
        <v>260</v>
      </c>
      <c r="X892" s="2" t="s">
        <v>275</v>
      </c>
      <c r="Y892" s="2" t="s">
        <v>280</v>
      </c>
      <c r="Z892" s="2" t="s">
        <v>270</v>
      </c>
      <c r="AA892" s="2" t="s">
        <v>264</v>
      </c>
      <c r="AG892" s="2">
        <v>1</v>
      </c>
      <c r="AO892" s="2" t="s">
        <v>282</v>
      </c>
      <c r="AP892" s="2">
        <v>10</v>
      </c>
    </row>
    <row r="893" spans="1:42">
      <c r="A893" s="2">
        <v>1029</v>
      </c>
      <c r="C893" s="2" t="s">
        <v>2</v>
      </c>
      <c r="D893" s="2">
        <v>24</v>
      </c>
      <c r="E893" s="2" t="s">
        <v>266</v>
      </c>
      <c r="F893" s="2" t="s">
        <v>371</v>
      </c>
      <c r="G893" s="2" t="s">
        <v>277</v>
      </c>
      <c r="I893" s="2" t="s">
        <v>783</v>
      </c>
      <c r="J893" s="2" t="s">
        <v>188</v>
      </c>
      <c r="K893" s="2" t="s">
        <v>160</v>
      </c>
      <c r="L893" s="2" t="s">
        <v>254</v>
      </c>
      <c r="M893" s="2" t="s">
        <v>328</v>
      </c>
      <c r="N893" s="2" t="s">
        <v>254</v>
      </c>
      <c r="O893" s="2" t="s">
        <v>256</v>
      </c>
      <c r="P893" s="2" t="s">
        <v>257</v>
      </c>
      <c r="Q893" s="2" t="s">
        <v>258</v>
      </c>
      <c r="R893" s="2" t="s">
        <v>259</v>
      </c>
      <c r="S893" s="2" t="s">
        <v>260</v>
      </c>
      <c r="X893" s="2" t="s">
        <v>275</v>
      </c>
      <c r="Y893" s="2" t="s">
        <v>304</v>
      </c>
      <c r="Z893" s="2" t="s">
        <v>285</v>
      </c>
      <c r="AA893" s="2" t="s">
        <v>269</v>
      </c>
      <c r="AG893" s="2">
        <v>1</v>
      </c>
      <c r="AH893" s="2">
        <v>1</v>
      </c>
      <c r="AO893" s="2" t="s">
        <v>282</v>
      </c>
      <c r="AP893" s="2">
        <v>5</v>
      </c>
    </row>
    <row r="894" spans="1:42">
      <c r="A894" s="2">
        <v>1031</v>
      </c>
      <c r="C894" s="2" t="s">
        <v>2</v>
      </c>
      <c r="D894" s="2">
        <v>26</v>
      </c>
      <c r="E894" s="2" t="s">
        <v>250</v>
      </c>
      <c r="F894" s="2" t="s">
        <v>295</v>
      </c>
      <c r="G894" s="2" t="s">
        <v>252</v>
      </c>
      <c r="H894" s="2">
        <v>1</v>
      </c>
      <c r="I894" s="2">
        <v>20750130</v>
      </c>
      <c r="J894" s="2" t="s">
        <v>188</v>
      </c>
      <c r="K894" s="2" t="s">
        <v>134</v>
      </c>
      <c r="L894" s="2" t="s">
        <v>254</v>
      </c>
      <c r="M894" s="2" t="s">
        <v>360</v>
      </c>
      <c r="N894" s="2" t="s">
        <v>300</v>
      </c>
      <c r="O894" s="2" t="s">
        <v>256</v>
      </c>
      <c r="P894" s="2" t="s">
        <v>257</v>
      </c>
      <c r="Q894" s="2" t="s">
        <v>258</v>
      </c>
      <c r="R894" s="2" t="s">
        <v>259</v>
      </c>
      <c r="S894" s="2" t="s">
        <v>260</v>
      </c>
      <c r="X894" s="2" t="s">
        <v>268</v>
      </c>
      <c r="Y894" s="2" t="s">
        <v>269</v>
      </c>
      <c r="Z894" s="2" t="s">
        <v>309</v>
      </c>
      <c r="AA894" s="2" t="s">
        <v>280</v>
      </c>
      <c r="AB894" s="2">
        <v>1</v>
      </c>
      <c r="AI894" s="2">
        <v>1</v>
      </c>
      <c r="AO894" s="2" t="s">
        <v>265</v>
      </c>
      <c r="AP894" s="2">
        <v>15</v>
      </c>
    </row>
    <row r="895" spans="1:42">
      <c r="A895" s="2">
        <v>1032</v>
      </c>
      <c r="B895" s="2">
        <v>21220</v>
      </c>
      <c r="C895" s="2" t="s">
        <v>2</v>
      </c>
      <c r="D895" s="2">
        <v>20</v>
      </c>
      <c r="E895" s="2" t="s">
        <v>266</v>
      </c>
      <c r="F895" s="2" t="s">
        <v>283</v>
      </c>
      <c r="G895" s="2" t="s">
        <v>252</v>
      </c>
      <c r="H895" s="2">
        <v>2</v>
      </c>
      <c r="I895" s="2" t="s">
        <v>784</v>
      </c>
      <c r="J895" s="2" t="s">
        <v>188</v>
      </c>
      <c r="K895" s="2" t="s">
        <v>101</v>
      </c>
      <c r="L895" s="2" t="s">
        <v>254</v>
      </c>
      <c r="M895" s="2" t="s">
        <v>312</v>
      </c>
      <c r="N895" s="2" t="s">
        <v>254</v>
      </c>
      <c r="O895" s="2" t="s">
        <v>256</v>
      </c>
      <c r="Q895" s="2" t="s">
        <v>258</v>
      </c>
      <c r="R895" s="2" t="s">
        <v>259</v>
      </c>
      <c r="S895" s="2" t="s">
        <v>260</v>
      </c>
      <c r="X895" s="2" t="s">
        <v>275</v>
      </c>
      <c r="Y895" s="2" t="s">
        <v>288</v>
      </c>
      <c r="Z895" s="2" t="s">
        <v>263</v>
      </c>
      <c r="AA895" s="2" t="s">
        <v>281</v>
      </c>
      <c r="AB895" s="2">
        <v>1</v>
      </c>
      <c r="AO895" s="2" t="s">
        <v>265</v>
      </c>
      <c r="AP895" s="2">
        <v>20</v>
      </c>
    </row>
    <row r="896" spans="1:42">
      <c r="A896" s="2">
        <v>1033</v>
      </c>
      <c r="C896" s="2" t="s">
        <v>2</v>
      </c>
      <c r="D896" s="2">
        <v>21</v>
      </c>
      <c r="E896" s="2" t="s">
        <v>250</v>
      </c>
      <c r="F896" s="2" t="s">
        <v>332</v>
      </c>
      <c r="G896" s="2" t="s">
        <v>252</v>
      </c>
      <c r="H896" s="2">
        <v>3</v>
      </c>
      <c r="I896" s="2" t="s">
        <v>785</v>
      </c>
      <c r="J896" s="2" t="s">
        <v>188</v>
      </c>
      <c r="K896" s="2" t="s">
        <v>144</v>
      </c>
      <c r="L896" s="2" t="s">
        <v>254</v>
      </c>
      <c r="M896" s="2" t="s">
        <v>328</v>
      </c>
      <c r="N896" s="2" t="s">
        <v>254</v>
      </c>
      <c r="O896" s="2" t="s">
        <v>256</v>
      </c>
      <c r="P896" s="2" t="s">
        <v>257</v>
      </c>
      <c r="Q896" s="2" t="s">
        <v>258</v>
      </c>
      <c r="R896" s="2" t="s">
        <v>259</v>
      </c>
      <c r="S896" s="2" t="s">
        <v>260</v>
      </c>
      <c r="X896" s="2" t="s">
        <v>268</v>
      </c>
      <c r="Y896" s="2" t="s">
        <v>281</v>
      </c>
      <c r="Z896" s="2" t="s">
        <v>270</v>
      </c>
      <c r="AA896" s="2" t="s">
        <v>281</v>
      </c>
      <c r="AB896" s="2">
        <v>1</v>
      </c>
      <c r="AF896" s="2">
        <v>1</v>
      </c>
      <c r="AG896" s="2">
        <v>1</v>
      </c>
      <c r="AH896" s="2">
        <v>1</v>
      </c>
      <c r="AO896" s="2" t="s">
        <v>310</v>
      </c>
      <c r="AP896" s="2">
        <v>10</v>
      </c>
    </row>
    <row r="897" spans="1:42">
      <c r="A897" s="2">
        <v>1034</v>
      </c>
      <c r="C897" s="2" t="s">
        <v>2</v>
      </c>
      <c r="D897" s="2">
        <v>19</v>
      </c>
      <c r="E897" s="2" t="s">
        <v>250</v>
      </c>
      <c r="F897" s="2" t="s">
        <v>251</v>
      </c>
      <c r="G897" s="2" t="s">
        <v>277</v>
      </c>
      <c r="I897" s="2">
        <v>21321490</v>
      </c>
      <c r="J897" s="2" t="s">
        <v>188</v>
      </c>
      <c r="K897" s="2" t="s">
        <v>173</v>
      </c>
      <c r="L897" s="2" t="s">
        <v>254</v>
      </c>
      <c r="M897" s="2" t="s">
        <v>303</v>
      </c>
      <c r="N897" s="2" t="s">
        <v>254</v>
      </c>
      <c r="O897" s="2" t="s">
        <v>256</v>
      </c>
      <c r="P897" s="2" t="s">
        <v>257</v>
      </c>
      <c r="Q897" s="2" t="s">
        <v>258</v>
      </c>
      <c r="R897" s="2" t="s">
        <v>259</v>
      </c>
      <c r="S897" s="2" t="s">
        <v>260</v>
      </c>
      <c r="X897" s="2" t="s">
        <v>263</v>
      </c>
      <c r="Y897" s="2" t="s">
        <v>293</v>
      </c>
      <c r="Z897" s="2" t="s">
        <v>321</v>
      </c>
      <c r="AA897" s="2" t="s">
        <v>280</v>
      </c>
      <c r="AF897" s="2">
        <v>1</v>
      </c>
      <c r="AG897" s="2">
        <v>1</v>
      </c>
      <c r="AH897" s="2">
        <v>1</v>
      </c>
      <c r="AI897" s="2">
        <v>1</v>
      </c>
      <c r="AO897" s="2" t="s">
        <v>265</v>
      </c>
      <c r="AP897" s="2">
        <v>15</v>
      </c>
    </row>
    <row r="898" spans="1:42">
      <c r="A898" s="2">
        <v>1035</v>
      </c>
      <c r="C898" s="2" t="s">
        <v>2</v>
      </c>
      <c r="D898" s="2">
        <v>19</v>
      </c>
      <c r="E898" s="2" t="s">
        <v>266</v>
      </c>
      <c r="F898" s="2" t="s">
        <v>251</v>
      </c>
      <c r="G898" s="2" t="s">
        <v>277</v>
      </c>
      <c r="I898" s="2">
        <v>23040400</v>
      </c>
      <c r="J898" s="2" t="s">
        <v>188</v>
      </c>
      <c r="K898" s="2" t="s">
        <v>71</v>
      </c>
      <c r="L898" s="2" t="s">
        <v>254</v>
      </c>
      <c r="M898" s="2" t="s">
        <v>312</v>
      </c>
      <c r="N898" s="2" t="s">
        <v>254</v>
      </c>
      <c r="O898" s="2" t="s">
        <v>256</v>
      </c>
      <c r="P898" s="2" t="s">
        <v>257</v>
      </c>
      <c r="Q898" s="2" t="s">
        <v>258</v>
      </c>
      <c r="R898" s="2" t="s">
        <v>259</v>
      </c>
      <c r="S898" s="2" t="s">
        <v>260</v>
      </c>
      <c r="X898" s="2" t="s">
        <v>268</v>
      </c>
      <c r="Y898" s="2" t="s">
        <v>314</v>
      </c>
      <c r="Z898" s="2" t="s">
        <v>270</v>
      </c>
      <c r="AA898" s="2" t="s">
        <v>314</v>
      </c>
      <c r="AF898" s="2">
        <v>1</v>
      </c>
      <c r="AH898" s="2">
        <v>1</v>
      </c>
      <c r="AI898" s="2">
        <v>1</v>
      </c>
      <c r="AK898" s="2">
        <v>1</v>
      </c>
      <c r="AO898" s="2" t="s">
        <v>271</v>
      </c>
      <c r="AP898" s="2" t="s">
        <v>290</v>
      </c>
    </row>
    <row r="899" spans="1:42">
      <c r="A899" s="2">
        <v>1036</v>
      </c>
      <c r="B899" s="2">
        <v>26135</v>
      </c>
      <c r="C899" s="2" t="s">
        <v>2</v>
      </c>
      <c r="D899" s="2">
        <v>18</v>
      </c>
      <c r="E899" s="2" t="s">
        <v>266</v>
      </c>
      <c r="F899" s="2" t="s">
        <v>322</v>
      </c>
      <c r="G899" s="2" t="s">
        <v>277</v>
      </c>
      <c r="I899" s="2" t="s">
        <v>786</v>
      </c>
      <c r="J899" s="2" t="s">
        <v>188</v>
      </c>
      <c r="K899" s="2" t="s">
        <v>127</v>
      </c>
      <c r="L899" s="2" t="s">
        <v>254</v>
      </c>
      <c r="M899" s="2" t="s">
        <v>303</v>
      </c>
      <c r="N899" s="2" t="s">
        <v>254</v>
      </c>
      <c r="O899" s="2" t="s">
        <v>256</v>
      </c>
      <c r="R899" s="2" t="s">
        <v>259</v>
      </c>
      <c r="S899" s="2" t="s">
        <v>260</v>
      </c>
      <c r="X899" s="2" t="s">
        <v>313</v>
      </c>
      <c r="Y899" s="2" t="s">
        <v>264</v>
      </c>
      <c r="Z899" s="2" t="s">
        <v>285</v>
      </c>
      <c r="AA899" s="2" t="s">
        <v>338</v>
      </c>
      <c r="AF899" s="2">
        <v>1</v>
      </c>
      <c r="AG899" s="2">
        <v>1</v>
      </c>
      <c r="AH899" s="2">
        <v>1</v>
      </c>
      <c r="AI899" s="2">
        <v>1</v>
      </c>
      <c r="AO899" s="2" t="s">
        <v>265</v>
      </c>
      <c r="AP899" s="2">
        <v>10</v>
      </c>
    </row>
    <row r="900" spans="1:42">
      <c r="A900" s="2">
        <v>1037</v>
      </c>
      <c r="C900" s="2" t="s">
        <v>2</v>
      </c>
      <c r="D900" s="2">
        <v>23</v>
      </c>
      <c r="E900" s="2" t="s">
        <v>266</v>
      </c>
      <c r="F900" s="2" t="s">
        <v>344</v>
      </c>
      <c r="G900" s="2" t="s">
        <v>277</v>
      </c>
      <c r="I900" s="2">
        <v>21931370</v>
      </c>
      <c r="J900" s="2" t="s">
        <v>188</v>
      </c>
      <c r="K900" s="2" t="s">
        <v>110</v>
      </c>
      <c r="L900" s="2" t="s">
        <v>254</v>
      </c>
      <c r="M900" s="2" t="s">
        <v>328</v>
      </c>
      <c r="N900" s="2" t="s">
        <v>254</v>
      </c>
      <c r="O900" s="2" t="s">
        <v>256</v>
      </c>
      <c r="P900" s="2" t="s">
        <v>257</v>
      </c>
      <c r="Q900" s="2" t="s">
        <v>258</v>
      </c>
      <c r="R900" s="2" t="s">
        <v>259</v>
      </c>
      <c r="S900" s="2" t="s">
        <v>260</v>
      </c>
      <c r="X900" s="2" t="s">
        <v>261</v>
      </c>
      <c r="Y900" s="2" t="s">
        <v>288</v>
      </c>
      <c r="Z900" s="2" t="s">
        <v>263</v>
      </c>
      <c r="AA900" s="2" t="s">
        <v>280</v>
      </c>
      <c r="AB900" s="2">
        <v>1</v>
      </c>
      <c r="AO900" s="2" t="s">
        <v>289</v>
      </c>
      <c r="AP900" s="2" t="s">
        <v>290</v>
      </c>
    </row>
    <row r="901" spans="1:42">
      <c r="A901" s="2">
        <v>1038</v>
      </c>
      <c r="C901" s="2" t="s">
        <v>2</v>
      </c>
      <c r="D901" s="2">
        <v>21</v>
      </c>
      <c r="E901" s="2" t="s">
        <v>250</v>
      </c>
      <c r="F901" s="2" t="s">
        <v>336</v>
      </c>
      <c r="G901" s="2" t="s">
        <v>252</v>
      </c>
      <c r="H901" s="2">
        <v>3</v>
      </c>
      <c r="I901" s="2" t="s">
        <v>787</v>
      </c>
      <c r="J901" s="2" t="s">
        <v>188</v>
      </c>
      <c r="K901" s="2" t="s">
        <v>62</v>
      </c>
      <c r="L901" s="2" t="s">
        <v>254</v>
      </c>
      <c r="M901" s="2" t="s">
        <v>328</v>
      </c>
      <c r="N901" s="2" t="s">
        <v>300</v>
      </c>
      <c r="O901" s="2" t="s">
        <v>256</v>
      </c>
      <c r="P901" s="2" t="s">
        <v>257</v>
      </c>
      <c r="Q901" s="2" t="s">
        <v>258</v>
      </c>
      <c r="R901" s="2" t="s">
        <v>259</v>
      </c>
      <c r="S901" s="2" t="s">
        <v>260</v>
      </c>
      <c r="X901" s="2" t="s">
        <v>268</v>
      </c>
      <c r="Y901" s="2" t="s">
        <v>281</v>
      </c>
      <c r="Z901" s="2" t="s">
        <v>302</v>
      </c>
      <c r="AA901" s="2" t="s">
        <v>280</v>
      </c>
      <c r="AF901" s="2">
        <v>1</v>
      </c>
      <c r="AH901" s="2">
        <v>1</v>
      </c>
      <c r="AI901" s="2">
        <v>1</v>
      </c>
      <c r="AO901" s="2" t="s">
        <v>294</v>
      </c>
      <c r="AP901" s="2">
        <v>15</v>
      </c>
    </row>
    <row r="902" spans="1:42">
      <c r="A902" s="2">
        <v>1039</v>
      </c>
      <c r="C902" s="2" t="s">
        <v>2</v>
      </c>
      <c r="D902" s="2">
        <v>23</v>
      </c>
      <c r="E902" s="2" t="s">
        <v>266</v>
      </c>
      <c r="F902" s="2" t="s">
        <v>332</v>
      </c>
      <c r="G902" s="2" t="s">
        <v>277</v>
      </c>
      <c r="I902" s="2">
        <v>23040640</v>
      </c>
      <c r="J902" s="2" t="s">
        <v>188</v>
      </c>
      <c r="K902" s="2" t="s">
        <v>71</v>
      </c>
      <c r="L902" s="2" t="s">
        <v>254</v>
      </c>
      <c r="M902" s="2" t="s">
        <v>255</v>
      </c>
      <c r="N902" s="2" t="s">
        <v>254</v>
      </c>
      <c r="O902" s="2" t="s">
        <v>256</v>
      </c>
      <c r="R902" s="2" t="s">
        <v>259</v>
      </c>
      <c r="S902" s="2" t="s">
        <v>260</v>
      </c>
      <c r="X902" s="2" t="s">
        <v>275</v>
      </c>
      <c r="Y902" s="2" t="s">
        <v>314</v>
      </c>
      <c r="Z902" s="2" t="s">
        <v>263</v>
      </c>
      <c r="AA902" s="2" t="s">
        <v>314</v>
      </c>
      <c r="AG902" s="2">
        <v>1</v>
      </c>
      <c r="AO902" s="2" t="s">
        <v>271</v>
      </c>
      <c r="AP902" s="2">
        <v>10</v>
      </c>
    </row>
    <row r="903" spans="1:42">
      <c r="A903" s="2">
        <v>1040</v>
      </c>
      <c r="B903" s="2">
        <v>21940</v>
      </c>
      <c r="C903" s="2" t="s">
        <v>2</v>
      </c>
      <c r="D903" s="2">
        <v>19</v>
      </c>
      <c r="E903" s="2" t="s">
        <v>266</v>
      </c>
      <c r="F903" s="2" t="s">
        <v>397</v>
      </c>
      <c r="G903" s="2" t="s">
        <v>277</v>
      </c>
      <c r="I903" s="2">
        <v>21920445</v>
      </c>
      <c r="J903" s="2" t="s">
        <v>188</v>
      </c>
      <c r="K903" s="2" t="s">
        <v>109</v>
      </c>
      <c r="L903" s="2" t="s">
        <v>254</v>
      </c>
      <c r="M903" s="2" t="s">
        <v>303</v>
      </c>
      <c r="N903" s="2" t="s">
        <v>254</v>
      </c>
      <c r="O903" s="2" t="s">
        <v>256</v>
      </c>
      <c r="P903" s="2" t="s">
        <v>257</v>
      </c>
      <c r="Q903" s="2" t="s">
        <v>258</v>
      </c>
      <c r="R903" s="2" t="s">
        <v>259</v>
      </c>
      <c r="S903" s="2" t="s">
        <v>260</v>
      </c>
      <c r="X903" s="2" t="s">
        <v>261</v>
      </c>
      <c r="Y903" s="2" t="s">
        <v>304</v>
      </c>
      <c r="Z903" s="2" t="s">
        <v>270</v>
      </c>
      <c r="AA903" s="2" t="s">
        <v>304</v>
      </c>
      <c r="AF903" s="2">
        <v>1</v>
      </c>
      <c r="AO903" s="2" t="s">
        <v>265</v>
      </c>
      <c r="AP903" s="2">
        <v>20</v>
      </c>
    </row>
    <row r="904" spans="1:42">
      <c r="A904" s="2">
        <v>1041</v>
      </c>
      <c r="C904" s="2" t="s">
        <v>2</v>
      </c>
      <c r="D904" s="2">
        <v>18</v>
      </c>
      <c r="E904" s="2" t="s">
        <v>266</v>
      </c>
      <c r="F904" s="2" t="s">
        <v>332</v>
      </c>
      <c r="G904" s="2" t="s">
        <v>252</v>
      </c>
      <c r="H904" s="2">
        <v>1</v>
      </c>
      <c r="I904" s="2" t="s">
        <v>788</v>
      </c>
      <c r="J904" s="2" t="s">
        <v>188</v>
      </c>
      <c r="K904" s="2" t="s">
        <v>108</v>
      </c>
      <c r="L904" s="2" t="s">
        <v>254</v>
      </c>
      <c r="M904" s="2" t="s">
        <v>303</v>
      </c>
      <c r="N904" s="2" t="s">
        <v>254</v>
      </c>
      <c r="O904" s="2" t="s">
        <v>256</v>
      </c>
      <c r="P904" s="2" t="s">
        <v>257</v>
      </c>
      <c r="Q904" s="2" t="s">
        <v>258</v>
      </c>
      <c r="R904" s="2" t="s">
        <v>259</v>
      </c>
      <c r="S904" s="2" t="s">
        <v>260</v>
      </c>
      <c r="X904" s="2" t="s">
        <v>268</v>
      </c>
      <c r="Y904" s="2" t="s">
        <v>264</v>
      </c>
      <c r="Z904" s="2" t="s">
        <v>263</v>
      </c>
      <c r="AA904" s="2" t="s">
        <v>274</v>
      </c>
      <c r="AF904" s="2">
        <v>1</v>
      </c>
      <c r="AO904" s="2" t="s">
        <v>265</v>
      </c>
      <c r="AP904" s="2">
        <v>5</v>
      </c>
    </row>
    <row r="905" spans="1:42">
      <c r="A905" s="2">
        <v>1042</v>
      </c>
      <c r="B905" s="2">
        <v>21360</v>
      </c>
      <c r="C905" s="2" t="s">
        <v>2</v>
      </c>
      <c r="D905" s="2">
        <v>22</v>
      </c>
      <c r="E905" s="2" t="s">
        <v>250</v>
      </c>
      <c r="F905" s="2" t="s">
        <v>353</v>
      </c>
      <c r="G905" s="2" t="s">
        <v>277</v>
      </c>
      <c r="I905" s="2" t="s">
        <v>789</v>
      </c>
      <c r="J905" s="2" t="s">
        <v>188</v>
      </c>
      <c r="K905" s="2" t="s">
        <v>117</v>
      </c>
      <c r="L905" s="2" t="s">
        <v>254</v>
      </c>
      <c r="M905" s="2" t="s">
        <v>312</v>
      </c>
      <c r="N905" s="2" t="s">
        <v>254</v>
      </c>
      <c r="P905" s="2" t="s">
        <v>257</v>
      </c>
      <c r="R905" s="2" t="s">
        <v>259</v>
      </c>
      <c r="X905" s="2" t="s">
        <v>275</v>
      </c>
      <c r="Y905" s="2" t="s">
        <v>293</v>
      </c>
      <c r="Z905" s="2" t="s">
        <v>316</v>
      </c>
      <c r="AA905" s="2" t="s">
        <v>297</v>
      </c>
      <c r="AH905" s="2">
        <v>1</v>
      </c>
      <c r="AI905" s="2">
        <v>1</v>
      </c>
      <c r="AO905" s="2" t="s">
        <v>265</v>
      </c>
      <c r="AP905" s="2" t="s">
        <v>290</v>
      </c>
    </row>
    <row r="906" spans="1:42">
      <c r="A906" s="2">
        <v>1045</v>
      </c>
      <c r="C906" s="2" t="s">
        <v>2</v>
      </c>
      <c r="D906" s="2">
        <v>21</v>
      </c>
      <c r="E906" s="2" t="s">
        <v>266</v>
      </c>
      <c r="F906" s="2" t="s">
        <v>322</v>
      </c>
      <c r="G906" s="2" t="s">
        <v>277</v>
      </c>
      <c r="I906" s="2">
        <v>22775780</v>
      </c>
      <c r="J906" s="2" t="s">
        <v>188</v>
      </c>
      <c r="K906" s="2" t="s">
        <v>158</v>
      </c>
      <c r="L906" s="2" t="s">
        <v>254</v>
      </c>
      <c r="M906" s="2" t="s">
        <v>312</v>
      </c>
      <c r="N906" s="2" t="s">
        <v>254</v>
      </c>
      <c r="O906" s="2" t="s">
        <v>256</v>
      </c>
      <c r="P906" s="2" t="s">
        <v>257</v>
      </c>
      <c r="Q906" s="2" t="s">
        <v>258</v>
      </c>
      <c r="R906" s="2" t="s">
        <v>259</v>
      </c>
      <c r="S906" s="2" t="s">
        <v>260</v>
      </c>
      <c r="X906" s="2" t="s">
        <v>275</v>
      </c>
      <c r="Y906" s="2" t="s">
        <v>262</v>
      </c>
      <c r="Z906" s="2" t="s">
        <v>263</v>
      </c>
      <c r="AA906" s="2" t="s">
        <v>262</v>
      </c>
      <c r="AI906" s="2">
        <v>1</v>
      </c>
      <c r="AO906" s="2" t="s">
        <v>310</v>
      </c>
      <c r="AP906" s="2">
        <v>20</v>
      </c>
    </row>
    <row r="907" spans="1:42">
      <c r="A907" s="2">
        <v>1046</v>
      </c>
      <c r="C907" s="2" t="s">
        <v>8</v>
      </c>
      <c r="D907" s="2">
        <v>53</v>
      </c>
      <c r="E907" s="2" t="s">
        <v>250</v>
      </c>
      <c r="F907" s="2" t="s">
        <v>332</v>
      </c>
      <c r="G907" s="2" t="s">
        <v>252</v>
      </c>
      <c r="H907" s="2">
        <v>2</v>
      </c>
      <c r="I907" s="2" t="s">
        <v>790</v>
      </c>
      <c r="J907" s="2" t="s">
        <v>188</v>
      </c>
      <c r="K907" s="2" t="s">
        <v>149</v>
      </c>
      <c r="L907" s="2" t="s">
        <v>254</v>
      </c>
      <c r="M907" s="2" t="s">
        <v>255</v>
      </c>
      <c r="N907" s="2" t="s">
        <v>19</v>
      </c>
      <c r="O907" s="2" t="s">
        <v>256</v>
      </c>
      <c r="P907" s="2" t="s">
        <v>257</v>
      </c>
      <c r="Q907" s="2" t="s">
        <v>258</v>
      </c>
      <c r="R907" s="2" t="s">
        <v>259</v>
      </c>
      <c r="S907" s="2" t="s">
        <v>260</v>
      </c>
      <c r="X907" s="2" t="s">
        <v>261</v>
      </c>
      <c r="Y907" s="2" t="s">
        <v>293</v>
      </c>
      <c r="Z907" s="2" t="s">
        <v>316</v>
      </c>
      <c r="AA907" s="2" t="s">
        <v>281</v>
      </c>
      <c r="AF907" s="2">
        <v>1</v>
      </c>
      <c r="AH907" s="2">
        <v>1</v>
      </c>
      <c r="AN907" s="2">
        <v>1</v>
      </c>
      <c r="AO907" s="2" t="s">
        <v>271</v>
      </c>
      <c r="AP907" s="2">
        <v>15</v>
      </c>
    </row>
    <row r="908" spans="1:42">
      <c r="A908" s="2">
        <v>1047</v>
      </c>
      <c r="C908" s="2" t="s">
        <v>2</v>
      </c>
      <c r="D908" s="2">
        <v>18</v>
      </c>
      <c r="E908" s="2" t="s">
        <v>266</v>
      </c>
      <c r="F908" s="2" t="s">
        <v>251</v>
      </c>
      <c r="G908" s="2" t="s">
        <v>277</v>
      </c>
      <c r="I908" s="2" t="s">
        <v>791</v>
      </c>
      <c r="J908" s="2" t="s">
        <v>180</v>
      </c>
      <c r="L908" s="2" t="s">
        <v>254</v>
      </c>
      <c r="M908" s="2" t="s">
        <v>255</v>
      </c>
      <c r="N908" s="2" t="s">
        <v>254</v>
      </c>
      <c r="O908" s="2" t="s">
        <v>256</v>
      </c>
      <c r="P908" s="2" t="s">
        <v>257</v>
      </c>
      <c r="Q908" s="2" t="s">
        <v>258</v>
      </c>
      <c r="S908" s="2" t="s">
        <v>260</v>
      </c>
      <c r="X908" s="2" t="s">
        <v>275</v>
      </c>
      <c r="Y908" s="2" t="s">
        <v>338</v>
      </c>
      <c r="Z908" s="2" t="s">
        <v>270</v>
      </c>
      <c r="AA908" s="2" t="s">
        <v>314</v>
      </c>
      <c r="AG908" s="2">
        <v>1</v>
      </c>
      <c r="AO908" s="2" t="s">
        <v>294</v>
      </c>
      <c r="AP908" s="2">
        <v>20</v>
      </c>
    </row>
    <row r="909" spans="1:42">
      <c r="A909" s="2">
        <v>1048</v>
      </c>
      <c r="C909" s="2" t="s">
        <v>2</v>
      </c>
      <c r="D909" s="2">
        <v>25</v>
      </c>
      <c r="E909" s="2" t="s">
        <v>266</v>
      </c>
      <c r="F909" s="2" t="s">
        <v>273</v>
      </c>
      <c r="G909" s="2" t="s">
        <v>277</v>
      </c>
      <c r="I909" s="2">
        <v>22280100</v>
      </c>
      <c r="J909" s="2" t="s">
        <v>188</v>
      </c>
      <c r="K909" s="2" t="s">
        <v>64</v>
      </c>
      <c r="L909" s="2" t="s">
        <v>254</v>
      </c>
      <c r="M909" s="2" t="s">
        <v>255</v>
      </c>
      <c r="N909" s="2" t="s">
        <v>254</v>
      </c>
      <c r="P909" s="2" t="s">
        <v>257</v>
      </c>
      <c r="Q909" s="2" t="s">
        <v>258</v>
      </c>
      <c r="R909" s="2" t="s">
        <v>259</v>
      </c>
      <c r="S909" s="2" t="s">
        <v>260</v>
      </c>
      <c r="X909" s="2" t="s">
        <v>261</v>
      </c>
      <c r="Y909" s="2" t="s">
        <v>280</v>
      </c>
      <c r="Z909" s="2" t="s">
        <v>302</v>
      </c>
      <c r="AA909" s="2" t="s">
        <v>297</v>
      </c>
      <c r="AF909" s="2">
        <v>1</v>
      </c>
      <c r="AO909" s="2" t="s">
        <v>265</v>
      </c>
      <c r="AP909" s="2">
        <v>20</v>
      </c>
    </row>
    <row r="910" spans="1:42">
      <c r="A910" s="2">
        <v>1049</v>
      </c>
      <c r="C910" s="2" t="s">
        <v>2</v>
      </c>
      <c r="D910" s="2">
        <v>23</v>
      </c>
      <c r="E910" s="2" t="s">
        <v>250</v>
      </c>
      <c r="F910" s="2" t="s">
        <v>279</v>
      </c>
      <c r="G910" s="2" t="s">
        <v>277</v>
      </c>
      <c r="I910" s="2">
        <v>22060001</v>
      </c>
      <c r="J910" s="2" t="s">
        <v>188</v>
      </c>
      <c r="K910" s="2" t="s">
        <v>80</v>
      </c>
      <c r="L910" s="2" t="s">
        <v>254</v>
      </c>
      <c r="M910" s="2" t="s">
        <v>306</v>
      </c>
      <c r="N910" s="2" t="s">
        <v>254</v>
      </c>
      <c r="O910" s="2" t="s">
        <v>256</v>
      </c>
      <c r="P910" s="2" t="s">
        <v>257</v>
      </c>
      <c r="Q910" s="2" t="s">
        <v>258</v>
      </c>
      <c r="R910" s="2" t="s">
        <v>259</v>
      </c>
      <c r="S910" s="2" t="s">
        <v>260</v>
      </c>
      <c r="X910" s="2" t="s">
        <v>302</v>
      </c>
      <c r="Y910" s="2" t="s">
        <v>297</v>
      </c>
      <c r="Z910" s="2" t="s">
        <v>285</v>
      </c>
      <c r="AA910" s="2" t="s">
        <v>281</v>
      </c>
      <c r="AF910" s="2">
        <v>1</v>
      </c>
      <c r="AG910" s="2">
        <v>1</v>
      </c>
      <c r="AO910" s="2" t="s">
        <v>265</v>
      </c>
      <c r="AP910" s="2">
        <v>15</v>
      </c>
    </row>
    <row r="911" spans="1:42">
      <c r="A911" s="2">
        <v>1050</v>
      </c>
      <c r="C911" s="2" t="s">
        <v>2</v>
      </c>
      <c r="D911" s="2">
        <v>27</v>
      </c>
      <c r="E911" s="2" t="s">
        <v>250</v>
      </c>
      <c r="F911" s="2" t="s">
        <v>279</v>
      </c>
      <c r="G911" s="2" t="s">
        <v>252</v>
      </c>
      <c r="H911" s="2">
        <v>0</v>
      </c>
      <c r="I911" s="2" t="s">
        <v>792</v>
      </c>
      <c r="J911" s="2" t="s">
        <v>188</v>
      </c>
      <c r="K911" s="2" t="s">
        <v>154</v>
      </c>
      <c r="L911" s="2" t="s">
        <v>300</v>
      </c>
      <c r="M911" s="2" t="s">
        <v>303</v>
      </c>
      <c r="N911" s="2" t="s">
        <v>254</v>
      </c>
      <c r="O911" s="2" t="s">
        <v>256</v>
      </c>
      <c r="P911" s="2" t="s">
        <v>257</v>
      </c>
      <c r="Q911" s="2" t="s">
        <v>258</v>
      </c>
      <c r="R911" s="2" t="s">
        <v>259</v>
      </c>
      <c r="S911" s="2" t="s">
        <v>260</v>
      </c>
      <c r="X911" s="2" t="s">
        <v>263</v>
      </c>
      <c r="Y911" s="2" t="s">
        <v>280</v>
      </c>
      <c r="Z911" s="2" t="s">
        <v>321</v>
      </c>
      <c r="AA911" s="2" t="s">
        <v>288</v>
      </c>
      <c r="AF911" s="2">
        <v>1</v>
      </c>
      <c r="AJ911" s="2">
        <v>1</v>
      </c>
      <c r="AN911" s="2">
        <v>1</v>
      </c>
      <c r="AO911" s="2" t="s">
        <v>289</v>
      </c>
      <c r="AP911" s="2">
        <v>30</v>
      </c>
    </row>
    <row r="912" spans="1:42">
      <c r="A912" s="2">
        <v>1051</v>
      </c>
      <c r="C912" s="2" t="s">
        <v>2</v>
      </c>
      <c r="D912" s="2">
        <v>25</v>
      </c>
      <c r="E912" s="2" t="s">
        <v>250</v>
      </c>
      <c r="F912" s="2" t="s">
        <v>273</v>
      </c>
      <c r="G912" s="2" t="s">
        <v>252</v>
      </c>
      <c r="H912" s="2" t="s">
        <v>364</v>
      </c>
      <c r="I912" s="2" t="s">
        <v>793</v>
      </c>
      <c r="J912" s="2" t="s">
        <v>188</v>
      </c>
      <c r="K912" s="2" t="s">
        <v>100</v>
      </c>
      <c r="L912" s="2" t="s">
        <v>254</v>
      </c>
      <c r="M912" s="2" t="s">
        <v>328</v>
      </c>
      <c r="N912" s="2" t="s">
        <v>300</v>
      </c>
      <c r="O912" s="2" t="s">
        <v>256</v>
      </c>
      <c r="P912" s="2" t="s">
        <v>257</v>
      </c>
      <c r="Q912" s="2" t="s">
        <v>258</v>
      </c>
      <c r="R912" s="2" t="s">
        <v>259</v>
      </c>
      <c r="S912" s="2" t="s">
        <v>260</v>
      </c>
      <c r="X912" s="2" t="s">
        <v>268</v>
      </c>
      <c r="Y912" s="2" t="s">
        <v>304</v>
      </c>
      <c r="Z912" s="2" t="s">
        <v>316</v>
      </c>
      <c r="AA912" s="2" t="s">
        <v>280</v>
      </c>
      <c r="AB912" s="2">
        <v>1</v>
      </c>
      <c r="AO912" s="2" t="s">
        <v>310</v>
      </c>
      <c r="AP912" s="2">
        <v>5</v>
      </c>
    </row>
    <row r="913" spans="1:42">
      <c r="A913" s="2">
        <v>1052</v>
      </c>
      <c r="C913" s="2" t="s">
        <v>2</v>
      </c>
      <c r="D913" s="2">
        <v>20</v>
      </c>
      <c r="E913" s="2" t="s">
        <v>250</v>
      </c>
      <c r="F913" s="2" t="s">
        <v>279</v>
      </c>
      <c r="G913" s="2" t="s">
        <v>277</v>
      </c>
      <c r="I913" s="2">
        <v>20560200</v>
      </c>
      <c r="J913" s="2" t="s">
        <v>188</v>
      </c>
      <c r="K913" s="2" t="s">
        <v>95</v>
      </c>
      <c r="L913" s="2" t="s">
        <v>254</v>
      </c>
      <c r="M913" s="2" t="s">
        <v>328</v>
      </c>
      <c r="N913" s="2" t="s">
        <v>254</v>
      </c>
      <c r="O913" s="2" t="s">
        <v>256</v>
      </c>
      <c r="P913" s="2" t="s">
        <v>257</v>
      </c>
      <c r="Q913" s="2" t="s">
        <v>258</v>
      </c>
      <c r="R913" s="2" t="s">
        <v>259</v>
      </c>
      <c r="S913" s="2" t="s">
        <v>260</v>
      </c>
      <c r="X913" s="2" t="s">
        <v>268</v>
      </c>
      <c r="Y913" s="2" t="s">
        <v>297</v>
      </c>
      <c r="Z913" s="2" t="s">
        <v>285</v>
      </c>
      <c r="AA913" s="2" t="s">
        <v>264</v>
      </c>
      <c r="AG913" s="2">
        <v>1</v>
      </c>
      <c r="AH913" s="2">
        <v>1</v>
      </c>
      <c r="AO913" s="2" t="s">
        <v>289</v>
      </c>
      <c r="AP913" s="2">
        <v>15</v>
      </c>
    </row>
    <row r="914" spans="1:42">
      <c r="A914" s="2">
        <v>1053</v>
      </c>
      <c r="B914" s="2">
        <v>21941</v>
      </c>
      <c r="C914" s="2" t="s">
        <v>2</v>
      </c>
      <c r="D914" s="2">
        <v>19</v>
      </c>
      <c r="E914" s="2" t="s">
        <v>266</v>
      </c>
      <c r="F914" s="2" t="s">
        <v>295</v>
      </c>
      <c r="G914" s="2" t="s">
        <v>277</v>
      </c>
      <c r="I914" s="2" t="s">
        <v>794</v>
      </c>
      <c r="J914" s="2" t="s">
        <v>180</v>
      </c>
      <c r="L914" s="2" t="s">
        <v>254</v>
      </c>
      <c r="M914" s="2" t="s">
        <v>255</v>
      </c>
      <c r="N914" s="2" t="s">
        <v>254</v>
      </c>
      <c r="O914" s="2" t="s">
        <v>256</v>
      </c>
      <c r="P914" s="2" t="s">
        <v>257</v>
      </c>
      <c r="Q914" s="2" t="s">
        <v>258</v>
      </c>
      <c r="R914" s="2" t="s">
        <v>259</v>
      </c>
      <c r="S914" s="2" t="s">
        <v>260</v>
      </c>
      <c r="X914" s="2" t="s">
        <v>275</v>
      </c>
      <c r="Y914" s="2" t="s">
        <v>274</v>
      </c>
      <c r="Z914" s="2" t="s">
        <v>309</v>
      </c>
      <c r="AA914" s="2" t="s">
        <v>274</v>
      </c>
      <c r="AG914" s="2">
        <v>1</v>
      </c>
      <c r="AO914" s="2" t="s">
        <v>294</v>
      </c>
      <c r="AP914" s="2">
        <v>40</v>
      </c>
    </row>
    <row r="915" spans="1:42">
      <c r="A915" s="2">
        <v>1054</v>
      </c>
      <c r="C915" s="2" t="s">
        <v>2</v>
      </c>
      <c r="D915" s="2">
        <v>22</v>
      </c>
      <c r="E915" s="2" t="s">
        <v>266</v>
      </c>
      <c r="F915" s="2" t="s">
        <v>279</v>
      </c>
      <c r="G915" s="2" t="s">
        <v>277</v>
      </c>
      <c r="I915" s="2">
        <v>22723130</v>
      </c>
      <c r="J915" s="2" t="s">
        <v>188</v>
      </c>
      <c r="K915" s="2" t="s">
        <v>157</v>
      </c>
      <c r="L915" s="2" t="s">
        <v>254</v>
      </c>
      <c r="M915" s="2" t="s">
        <v>255</v>
      </c>
      <c r="N915" s="2" t="s">
        <v>254</v>
      </c>
      <c r="O915" s="2" t="s">
        <v>256</v>
      </c>
      <c r="P915" s="2" t="s">
        <v>257</v>
      </c>
      <c r="Q915" s="2" t="s">
        <v>258</v>
      </c>
      <c r="S915" s="2" t="s">
        <v>260</v>
      </c>
      <c r="X915" s="2" t="s">
        <v>275</v>
      </c>
      <c r="Y915" s="2" t="s">
        <v>264</v>
      </c>
      <c r="Z915" s="2" t="s">
        <v>316</v>
      </c>
      <c r="AA915" s="2" t="s">
        <v>264</v>
      </c>
      <c r="AF915" s="2">
        <v>1</v>
      </c>
      <c r="AH915" s="2">
        <v>1</v>
      </c>
      <c r="AI915" s="2">
        <v>1</v>
      </c>
      <c r="AO915" s="2" t="s">
        <v>265</v>
      </c>
      <c r="AP915" s="2">
        <v>30</v>
      </c>
    </row>
    <row r="916" spans="1:42">
      <c r="A916" s="2">
        <v>1055</v>
      </c>
      <c r="B916" s="2">
        <v>25645</v>
      </c>
      <c r="C916" s="2" t="s">
        <v>2</v>
      </c>
      <c r="D916" s="2">
        <v>20</v>
      </c>
      <c r="E916" s="2" t="s">
        <v>250</v>
      </c>
      <c r="F916" s="2" t="s">
        <v>283</v>
      </c>
      <c r="G916" s="2" t="s">
        <v>252</v>
      </c>
      <c r="H916" s="2">
        <v>1</v>
      </c>
      <c r="I916" s="2">
        <v>25651077</v>
      </c>
      <c r="J916" s="2" t="s">
        <v>190</v>
      </c>
      <c r="L916" s="2" t="s">
        <v>254</v>
      </c>
      <c r="M916" s="2" t="s">
        <v>312</v>
      </c>
      <c r="N916" s="2" t="s">
        <v>254</v>
      </c>
      <c r="O916" s="2" t="s">
        <v>256</v>
      </c>
      <c r="P916" s="2" t="s">
        <v>257</v>
      </c>
      <c r="Q916" s="2" t="s">
        <v>258</v>
      </c>
      <c r="S916" s="2" t="s">
        <v>260</v>
      </c>
      <c r="X916" s="2" t="s">
        <v>268</v>
      </c>
      <c r="Y916" s="2" t="s">
        <v>281</v>
      </c>
      <c r="Z916" s="2" t="s">
        <v>270</v>
      </c>
      <c r="AA916" s="2" t="s">
        <v>281</v>
      </c>
      <c r="AG916" s="2">
        <v>1</v>
      </c>
      <c r="AO916" s="2" t="s">
        <v>276</v>
      </c>
      <c r="AP916" s="2">
        <v>30</v>
      </c>
    </row>
    <row r="917" spans="1:42">
      <c r="A917" s="2">
        <v>1056</v>
      </c>
      <c r="C917" s="2" t="s">
        <v>2</v>
      </c>
      <c r="D917" s="2">
        <v>39</v>
      </c>
      <c r="E917" s="2" t="s">
        <v>266</v>
      </c>
      <c r="F917" s="2" t="s">
        <v>322</v>
      </c>
      <c r="G917" s="2" t="s">
        <v>277</v>
      </c>
      <c r="I917" s="2">
        <v>21941597</v>
      </c>
      <c r="J917" s="2" t="s">
        <v>188</v>
      </c>
      <c r="K917" s="2" t="s">
        <v>76</v>
      </c>
      <c r="L917" s="2" t="s">
        <v>254</v>
      </c>
      <c r="M917" s="2" t="s">
        <v>312</v>
      </c>
      <c r="N917" s="2" t="s">
        <v>307</v>
      </c>
      <c r="O917" s="2" t="s">
        <v>256</v>
      </c>
      <c r="P917" s="2" t="s">
        <v>257</v>
      </c>
      <c r="Q917" s="2" t="s">
        <v>258</v>
      </c>
      <c r="R917" s="2" t="s">
        <v>259</v>
      </c>
      <c r="S917" s="2" t="s">
        <v>260</v>
      </c>
      <c r="T917" s="2" t="s">
        <v>320</v>
      </c>
      <c r="U917" s="2" t="s">
        <v>387</v>
      </c>
      <c r="X917" s="2" t="s">
        <v>313</v>
      </c>
      <c r="Y917" s="2" t="s">
        <v>350</v>
      </c>
      <c r="Z917" s="2" t="s">
        <v>261</v>
      </c>
      <c r="AA917" s="2" t="s">
        <v>304</v>
      </c>
      <c r="AH917" s="2">
        <v>1</v>
      </c>
      <c r="AI917" s="2">
        <v>1</v>
      </c>
      <c r="AO917" s="2" t="s">
        <v>374</v>
      </c>
      <c r="AP917" s="2" t="s">
        <v>272</v>
      </c>
    </row>
    <row r="918" spans="1:42">
      <c r="A918" s="2">
        <v>1057</v>
      </c>
      <c r="C918" s="2" t="s">
        <v>2</v>
      </c>
      <c r="D918" s="2">
        <v>26</v>
      </c>
      <c r="E918" s="2" t="s">
        <v>250</v>
      </c>
      <c r="F918" s="2" t="s">
        <v>353</v>
      </c>
      <c r="G918" s="2" t="s">
        <v>252</v>
      </c>
      <c r="H918" s="2" t="s">
        <v>364</v>
      </c>
      <c r="I918" s="2">
        <v>22611230</v>
      </c>
      <c r="J918" s="2" t="s">
        <v>188</v>
      </c>
      <c r="K918" s="2" t="s">
        <v>58</v>
      </c>
      <c r="L918" s="2" t="s">
        <v>254</v>
      </c>
      <c r="M918" s="2" t="s">
        <v>328</v>
      </c>
      <c r="N918" s="2" t="s">
        <v>254</v>
      </c>
      <c r="Q918" s="2" t="s">
        <v>258</v>
      </c>
      <c r="S918" s="2" t="s">
        <v>260</v>
      </c>
      <c r="X918" s="2" t="s">
        <v>261</v>
      </c>
      <c r="Y918" s="2" t="s">
        <v>280</v>
      </c>
      <c r="Z918" s="2" t="s">
        <v>263</v>
      </c>
      <c r="AA918" s="2" t="s">
        <v>280</v>
      </c>
      <c r="AB918" s="2">
        <v>1</v>
      </c>
      <c r="AO918" s="2" t="s">
        <v>323</v>
      </c>
      <c r="AP918" s="2">
        <v>10</v>
      </c>
    </row>
    <row r="919" spans="1:42">
      <c r="A919" s="2">
        <v>1058</v>
      </c>
      <c r="C919" s="2" t="s">
        <v>2</v>
      </c>
      <c r="D919" s="2">
        <v>19</v>
      </c>
      <c r="E919" s="2" t="s">
        <v>250</v>
      </c>
      <c r="F919" s="2" t="s">
        <v>371</v>
      </c>
      <c r="G919" s="2" t="s">
        <v>277</v>
      </c>
      <c r="I919" s="2" t="s">
        <v>795</v>
      </c>
      <c r="J919" s="2" t="s">
        <v>188</v>
      </c>
      <c r="K919" s="2" t="s">
        <v>135</v>
      </c>
      <c r="L919" s="2" t="s">
        <v>254</v>
      </c>
      <c r="M919" s="2" t="s">
        <v>312</v>
      </c>
      <c r="N919" s="2" t="s">
        <v>254</v>
      </c>
      <c r="O919" s="2" t="s">
        <v>256</v>
      </c>
      <c r="P919" s="2" t="s">
        <v>257</v>
      </c>
      <c r="Q919" s="2" t="s">
        <v>258</v>
      </c>
      <c r="R919" s="2" t="s">
        <v>259</v>
      </c>
      <c r="S919" s="2" t="s">
        <v>260</v>
      </c>
      <c r="X919" s="2" t="s">
        <v>275</v>
      </c>
      <c r="Y919" s="2" t="s">
        <v>304</v>
      </c>
      <c r="Z919" s="2" t="s">
        <v>302</v>
      </c>
      <c r="AA919" s="2" t="s">
        <v>269</v>
      </c>
      <c r="AF919" s="2">
        <v>1</v>
      </c>
      <c r="AH919" s="2">
        <v>1</v>
      </c>
      <c r="AO919" s="2" t="s">
        <v>265</v>
      </c>
      <c r="AP919" s="2">
        <v>10</v>
      </c>
    </row>
    <row r="920" spans="1:42">
      <c r="A920" s="2">
        <v>1060</v>
      </c>
      <c r="C920" s="2" t="s">
        <v>2</v>
      </c>
      <c r="D920" s="2">
        <v>23</v>
      </c>
      <c r="E920" s="2" t="s">
        <v>250</v>
      </c>
      <c r="F920" s="2" t="s">
        <v>308</v>
      </c>
      <c r="G920" s="2" t="s">
        <v>277</v>
      </c>
      <c r="I920" s="2" t="s">
        <v>796</v>
      </c>
      <c r="J920" s="2" t="s">
        <v>183</v>
      </c>
      <c r="L920" s="2" t="s">
        <v>254</v>
      </c>
      <c r="M920" s="2" t="s">
        <v>328</v>
      </c>
      <c r="N920" s="2" t="s">
        <v>254</v>
      </c>
      <c r="O920" s="2" t="s">
        <v>256</v>
      </c>
      <c r="P920" s="2" t="s">
        <v>257</v>
      </c>
      <c r="Q920" s="2" t="s">
        <v>258</v>
      </c>
      <c r="R920" s="2" t="s">
        <v>259</v>
      </c>
      <c r="S920" s="2" t="s">
        <v>260</v>
      </c>
      <c r="X920" s="2" t="s">
        <v>275</v>
      </c>
      <c r="Y920" s="2" t="s">
        <v>281</v>
      </c>
      <c r="Z920" s="2" t="s">
        <v>316</v>
      </c>
      <c r="AA920" s="2" t="s">
        <v>281</v>
      </c>
      <c r="AG920" s="2">
        <v>1</v>
      </c>
      <c r="AH920" s="2">
        <v>1</v>
      </c>
      <c r="AO920" s="2" t="s">
        <v>294</v>
      </c>
      <c r="AP920" s="2" t="s">
        <v>290</v>
      </c>
    </row>
    <row r="921" spans="1:42">
      <c r="A921" s="2">
        <v>1062</v>
      </c>
      <c r="B921" s="2">
        <v>26535</v>
      </c>
      <c r="C921" s="2" t="s">
        <v>2</v>
      </c>
      <c r="D921" s="2">
        <v>21</v>
      </c>
      <c r="E921" s="2" t="s">
        <v>266</v>
      </c>
      <c r="F921" s="2" t="s">
        <v>379</v>
      </c>
      <c r="G921" s="2" t="s">
        <v>252</v>
      </c>
      <c r="H921" s="2">
        <v>2</v>
      </c>
      <c r="I921" s="2">
        <v>20510150</v>
      </c>
      <c r="J921" s="2" t="s">
        <v>188</v>
      </c>
      <c r="K921" s="2" t="s">
        <v>160</v>
      </c>
      <c r="L921" s="2" t="s">
        <v>254</v>
      </c>
      <c r="M921" s="2" t="s">
        <v>328</v>
      </c>
      <c r="N921" s="2" t="s">
        <v>254</v>
      </c>
      <c r="O921" s="2" t="s">
        <v>256</v>
      </c>
      <c r="P921" s="2" t="s">
        <v>257</v>
      </c>
      <c r="Q921" s="2" t="s">
        <v>258</v>
      </c>
      <c r="R921" s="2" t="s">
        <v>259</v>
      </c>
      <c r="S921" s="2" t="s">
        <v>260</v>
      </c>
      <c r="T921" s="2" t="s">
        <v>320</v>
      </c>
      <c r="X921" s="2" t="s">
        <v>275</v>
      </c>
      <c r="Y921" s="2" t="s">
        <v>280</v>
      </c>
      <c r="Z921" s="2" t="s">
        <v>285</v>
      </c>
      <c r="AA921" s="2" t="s">
        <v>281</v>
      </c>
      <c r="AB921" s="2">
        <v>1</v>
      </c>
      <c r="AO921" s="2" t="s">
        <v>310</v>
      </c>
      <c r="AP921" s="2">
        <v>25</v>
      </c>
    </row>
    <row r="922" spans="1:42">
      <c r="A922" s="2">
        <v>1063</v>
      </c>
      <c r="C922" s="2" t="s">
        <v>7</v>
      </c>
      <c r="D922" s="2">
        <v>28</v>
      </c>
      <c r="E922" s="2" t="s">
        <v>250</v>
      </c>
      <c r="F922" s="2" t="s">
        <v>332</v>
      </c>
      <c r="G922" s="2" t="s">
        <v>252</v>
      </c>
      <c r="H922" s="2">
        <v>2</v>
      </c>
      <c r="I922" s="2" t="s">
        <v>797</v>
      </c>
      <c r="J922" s="2" t="s">
        <v>188</v>
      </c>
      <c r="K922" s="2" t="s">
        <v>83</v>
      </c>
      <c r="L922" s="2" t="s">
        <v>254</v>
      </c>
      <c r="M922" s="2" t="s">
        <v>328</v>
      </c>
      <c r="N922" s="2" t="s">
        <v>300</v>
      </c>
      <c r="W922" s="2" t="s">
        <v>359</v>
      </c>
      <c r="X922" s="2" t="s">
        <v>268</v>
      </c>
      <c r="Y922" s="2" t="s">
        <v>280</v>
      </c>
      <c r="Z922" s="2" t="s">
        <v>302</v>
      </c>
      <c r="AA922" s="2" t="s">
        <v>280</v>
      </c>
      <c r="AB922" s="2">
        <v>1</v>
      </c>
      <c r="AO922" s="2" t="s">
        <v>276</v>
      </c>
      <c r="AP922" s="2">
        <v>5</v>
      </c>
    </row>
    <row r="923" spans="1:42">
      <c r="A923" s="2">
        <v>1065</v>
      </c>
      <c r="C923" s="2" t="s">
        <v>2</v>
      </c>
      <c r="D923" s="2">
        <v>19</v>
      </c>
      <c r="E923" s="2" t="s">
        <v>266</v>
      </c>
      <c r="F923" s="2" t="s">
        <v>251</v>
      </c>
      <c r="G923" s="2" t="s">
        <v>252</v>
      </c>
      <c r="H923" s="2">
        <v>0</v>
      </c>
      <c r="I923" s="2" t="s">
        <v>798</v>
      </c>
      <c r="J923" s="2" t="s">
        <v>188</v>
      </c>
      <c r="K923" s="2" t="s">
        <v>140</v>
      </c>
      <c r="L923" s="2" t="s">
        <v>254</v>
      </c>
      <c r="M923" s="2" t="s">
        <v>303</v>
      </c>
      <c r="N923" s="2" t="s">
        <v>254</v>
      </c>
      <c r="O923" s="2" t="s">
        <v>256</v>
      </c>
      <c r="P923" s="2" t="s">
        <v>257</v>
      </c>
      <c r="Q923" s="2" t="s">
        <v>258</v>
      </c>
      <c r="R923" s="2" t="s">
        <v>259</v>
      </c>
      <c r="S923" s="2" t="s">
        <v>260</v>
      </c>
      <c r="X923" s="2" t="s">
        <v>268</v>
      </c>
      <c r="Y923" s="2" t="s">
        <v>304</v>
      </c>
      <c r="Z923" s="2" t="s">
        <v>263</v>
      </c>
      <c r="AA923" s="2" t="s">
        <v>269</v>
      </c>
      <c r="AH923" s="2">
        <v>1</v>
      </c>
      <c r="AI923" s="2">
        <v>1</v>
      </c>
      <c r="AO923" s="2" t="s">
        <v>265</v>
      </c>
      <c r="AP923" s="2">
        <v>10</v>
      </c>
    </row>
    <row r="924" spans="1:42">
      <c r="A924" s="2">
        <v>1066</v>
      </c>
      <c r="C924" s="2" t="s">
        <v>2</v>
      </c>
      <c r="D924" s="2">
        <v>26</v>
      </c>
      <c r="E924" s="2" t="s">
        <v>250</v>
      </c>
      <c r="F924" s="2" t="s">
        <v>279</v>
      </c>
      <c r="G924" s="2" t="s">
        <v>252</v>
      </c>
      <c r="H924" s="2">
        <v>3</v>
      </c>
      <c r="I924" s="2" t="s">
        <v>799</v>
      </c>
      <c r="J924" s="2" t="s">
        <v>183</v>
      </c>
      <c r="L924" s="2" t="s">
        <v>254</v>
      </c>
      <c r="M924" s="2" t="s">
        <v>19</v>
      </c>
      <c r="N924" s="2" t="s">
        <v>254</v>
      </c>
      <c r="O924" s="2" t="s">
        <v>256</v>
      </c>
      <c r="P924" s="2" t="s">
        <v>257</v>
      </c>
      <c r="Q924" s="2" t="s">
        <v>258</v>
      </c>
      <c r="R924" s="2" t="s">
        <v>259</v>
      </c>
      <c r="S924" s="2" t="s">
        <v>260</v>
      </c>
      <c r="X924" s="2" t="s">
        <v>268</v>
      </c>
      <c r="Y924" s="2" t="s">
        <v>274</v>
      </c>
      <c r="Z924" s="2" t="s">
        <v>309</v>
      </c>
      <c r="AA924" s="2" t="s">
        <v>281</v>
      </c>
      <c r="AF924" s="2">
        <v>1</v>
      </c>
      <c r="AG924" s="2">
        <v>1</v>
      </c>
      <c r="AI924" s="2">
        <v>1</v>
      </c>
      <c r="AJ924" s="2">
        <v>1</v>
      </c>
      <c r="AO924" s="2" t="s">
        <v>282</v>
      </c>
      <c r="AP924" s="2">
        <v>20</v>
      </c>
    </row>
    <row r="925" spans="1:42">
      <c r="A925" s="2">
        <v>1069</v>
      </c>
      <c r="C925" s="2" t="s">
        <v>6</v>
      </c>
      <c r="D925" s="2">
        <v>31</v>
      </c>
      <c r="E925" s="2" t="s">
        <v>250</v>
      </c>
      <c r="F925" s="2" t="s">
        <v>322</v>
      </c>
      <c r="G925" s="2" t="s">
        <v>252</v>
      </c>
      <c r="H925" s="2">
        <v>0</v>
      </c>
      <c r="I925" s="2">
        <v>20270212</v>
      </c>
      <c r="J925" s="2" t="s">
        <v>188</v>
      </c>
      <c r="K925" s="2" t="s">
        <v>160</v>
      </c>
      <c r="L925" s="2" t="s">
        <v>254</v>
      </c>
      <c r="M925" s="2" t="s">
        <v>255</v>
      </c>
      <c r="N925" s="2" t="s">
        <v>254</v>
      </c>
      <c r="O925" s="2" t="s">
        <v>256</v>
      </c>
      <c r="P925" s="2" t="s">
        <v>257</v>
      </c>
      <c r="Q925" s="2" t="s">
        <v>258</v>
      </c>
      <c r="R925" s="2" t="s">
        <v>259</v>
      </c>
      <c r="S925" s="2" t="s">
        <v>260</v>
      </c>
      <c r="X925" s="2" t="s">
        <v>275</v>
      </c>
      <c r="Y925" s="2" t="s">
        <v>304</v>
      </c>
      <c r="Z925" s="2" t="s">
        <v>270</v>
      </c>
      <c r="AA925" s="2" t="s">
        <v>269</v>
      </c>
      <c r="AF925" s="2">
        <v>1</v>
      </c>
      <c r="AO925" s="2" t="s">
        <v>265</v>
      </c>
      <c r="AP925" s="2">
        <v>5</v>
      </c>
    </row>
    <row r="926" spans="1:42">
      <c r="A926" s="2">
        <v>1072</v>
      </c>
      <c r="C926" s="2" t="s">
        <v>2</v>
      </c>
      <c r="D926" s="2">
        <v>21</v>
      </c>
      <c r="E926" s="2" t="s">
        <v>266</v>
      </c>
      <c r="F926" s="2" t="s">
        <v>308</v>
      </c>
      <c r="G926" s="2" t="s">
        <v>277</v>
      </c>
      <c r="I926" s="2" t="s">
        <v>800</v>
      </c>
      <c r="J926" s="2" t="s">
        <v>181</v>
      </c>
      <c r="L926" s="2" t="s">
        <v>254</v>
      </c>
      <c r="M926" s="2" t="s">
        <v>303</v>
      </c>
      <c r="N926" s="2" t="s">
        <v>307</v>
      </c>
      <c r="O926" s="2" t="s">
        <v>256</v>
      </c>
      <c r="P926" s="2" t="s">
        <v>257</v>
      </c>
      <c r="Q926" s="2" t="s">
        <v>258</v>
      </c>
      <c r="R926" s="2" t="s">
        <v>259</v>
      </c>
      <c r="S926" s="2" t="s">
        <v>260</v>
      </c>
      <c r="X926" s="2" t="s">
        <v>268</v>
      </c>
      <c r="Y926" s="2" t="s">
        <v>338</v>
      </c>
      <c r="Z926" s="2" t="s">
        <v>270</v>
      </c>
      <c r="AA926" s="2" t="s">
        <v>338</v>
      </c>
      <c r="AG926" s="2">
        <v>1</v>
      </c>
      <c r="AO926" s="2" t="s">
        <v>323</v>
      </c>
      <c r="AP926" s="2" t="s">
        <v>290</v>
      </c>
    </row>
    <row r="927" spans="1:42">
      <c r="A927" s="2">
        <v>1073</v>
      </c>
      <c r="C927" s="2" t="s">
        <v>2</v>
      </c>
      <c r="D927" s="2">
        <v>20</v>
      </c>
      <c r="E927" s="2" t="s">
        <v>266</v>
      </c>
      <c r="F927" s="2" t="s">
        <v>279</v>
      </c>
      <c r="G927" s="2" t="s">
        <v>277</v>
      </c>
      <c r="I927" s="2" t="s">
        <v>801</v>
      </c>
      <c r="J927" s="2" t="s">
        <v>188</v>
      </c>
      <c r="K927" s="2" t="s">
        <v>83</v>
      </c>
      <c r="L927" s="2" t="s">
        <v>254</v>
      </c>
      <c r="M927" s="2" t="s">
        <v>328</v>
      </c>
      <c r="N927" s="2" t="s">
        <v>254</v>
      </c>
      <c r="O927" s="2" t="s">
        <v>256</v>
      </c>
      <c r="P927" s="2" t="s">
        <v>257</v>
      </c>
      <c r="Q927" s="2" t="s">
        <v>258</v>
      </c>
      <c r="R927" s="2" t="s">
        <v>259</v>
      </c>
      <c r="S927" s="2" t="s">
        <v>260</v>
      </c>
      <c r="X927" s="2" t="s">
        <v>275</v>
      </c>
      <c r="Y927" s="2" t="s">
        <v>281</v>
      </c>
      <c r="Z927" s="2" t="s">
        <v>263</v>
      </c>
      <c r="AA927" s="2" t="s">
        <v>286</v>
      </c>
      <c r="AF927" s="2">
        <v>1</v>
      </c>
      <c r="AG927" s="2">
        <v>1</v>
      </c>
      <c r="AO927" s="2" t="s">
        <v>374</v>
      </c>
      <c r="AP927" s="2">
        <v>5</v>
      </c>
    </row>
    <row r="928" spans="1:42">
      <c r="A928" s="2">
        <v>1075</v>
      </c>
      <c r="C928" s="2" t="s">
        <v>2</v>
      </c>
      <c r="D928" s="2">
        <v>30</v>
      </c>
      <c r="E928" s="2" t="s">
        <v>250</v>
      </c>
      <c r="F928" s="2" t="s">
        <v>279</v>
      </c>
      <c r="G928" s="2" t="s">
        <v>277</v>
      </c>
      <c r="I928" s="2">
        <v>2023110</v>
      </c>
      <c r="J928" s="2" t="s">
        <v>188</v>
      </c>
      <c r="K928" s="2" t="s">
        <v>61</v>
      </c>
      <c r="L928" s="2" t="s">
        <v>254</v>
      </c>
      <c r="M928" s="2" t="s">
        <v>255</v>
      </c>
      <c r="N928" s="2" t="s">
        <v>254</v>
      </c>
      <c r="O928" s="2" t="s">
        <v>256</v>
      </c>
      <c r="P928" s="2" t="s">
        <v>257</v>
      </c>
      <c r="Q928" s="2" t="s">
        <v>258</v>
      </c>
      <c r="R928" s="2" t="s">
        <v>259</v>
      </c>
      <c r="S928" s="2" t="s">
        <v>260</v>
      </c>
      <c r="X928" s="2" t="s">
        <v>313</v>
      </c>
      <c r="Y928" s="2" t="s">
        <v>280</v>
      </c>
      <c r="Z928" s="2" t="s">
        <v>309</v>
      </c>
      <c r="AA928" s="2" t="s">
        <v>280</v>
      </c>
      <c r="AF928" s="2">
        <v>1</v>
      </c>
      <c r="AG928" s="2">
        <v>1</v>
      </c>
      <c r="AH928" s="2">
        <v>1</v>
      </c>
      <c r="AO928" s="2" t="s">
        <v>265</v>
      </c>
      <c r="AP928" s="2">
        <v>15</v>
      </c>
    </row>
    <row r="929" spans="1:42">
      <c r="A929" s="2">
        <v>1076</v>
      </c>
      <c r="C929" s="2" t="s">
        <v>2</v>
      </c>
      <c r="D929" s="2">
        <v>19</v>
      </c>
      <c r="E929" s="2" t="s">
        <v>250</v>
      </c>
      <c r="F929" s="2" t="s">
        <v>308</v>
      </c>
      <c r="G929" s="2" t="s">
        <v>277</v>
      </c>
      <c r="I929" s="2">
        <v>21520610</v>
      </c>
      <c r="J929" s="2" t="s">
        <v>188</v>
      </c>
      <c r="K929" s="2" t="s">
        <v>129</v>
      </c>
      <c r="L929" s="2" t="s">
        <v>254</v>
      </c>
      <c r="M929" s="2" t="s">
        <v>303</v>
      </c>
      <c r="N929" s="2" t="s">
        <v>300</v>
      </c>
      <c r="O929" s="2" t="s">
        <v>256</v>
      </c>
      <c r="P929" s="2" t="s">
        <v>257</v>
      </c>
      <c r="Q929" s="2" t="s">
        <v>258</v>
      </c>
      <c r="R929" s="2" t="s">
        <v>259</v>
      </c>
      <c r="S929" s="2" t="s">
        <v>260</v>
      </c>
      <c r="X929" s="2" t="s">
        <v>268</v>
      </c>
      <c r="Y929" s="2" t="s">
        <v>286</v>
      </c>
      <c r="Z929" s="2" t="s">
        <v>309</v>
      </c>
      <c r="AA929" s="2" t="s">
        <v>280</v>
      </c>
      <c r="AF929" s="2">
        <v>1</v>
      </c>
      <c r="AH929" s="2">
        <v>1</v>
      </c>
      <c r="AI929" s="2">
        <v>1</v>
      </c>
      <c r="AN929" s="2">
        <v>1</v>
      </c>
      <c r="AO929" s="2" t="s">
        <v>282</v>
      </c>
      <c r="AP929" s="2">
        <v>25</v>
      </c>
    </row>
    <row r="930" spans="1:42">
      <c r="A930" s="2">
        <v>1077</v>
      </c>
      <c r="B930" s="2">
        <v>22793</v>
      </c>
      <c r="C930" s="2" t="s">
        <v>2</v>
      </c>
      <c r="D930" s="2">
        <v>20</v>
      </c>
      <c r="E930" s="2" t="s">
        <v>250</v>
      </c>
      <c r="F930" s="2" t="s">
        <v>267</v>
      </c>
      <c r="G930" s="2" t="s">
        <v>277</v>
      </c>
      <c r="I930" s="2">
        <v>22793235</v>
      </c>
      <c r="J930" s="2" t="s">
        <v>188</v>
      </c>
      <c r="K930" s="2" t="s">
        <v>58</v>
      </c>
      <c r="L930" s="2" t="s">
        <v>254</v>
      </c>
      <c r="M930" s="2" t="s">
        <v>312</v>
      </c>
      <c r="N930" s="2" t="s">
        <v>254</v>
      </c>
      <c r="O930" s="2" t="s">
        <v>256</v>
      </c>
      <c r="P930" s="2" t="s">
        <v>257</v>
      </c>
      <c r="Q930" s="2" t="s">
        <v>258</v>
      </c>
      <c r="R930" s="2" t="s">
        <v>259</v>
      </c>
      <c r="S930" s="2" t="s">
        <v>260</v>
      </c>
      <c r="X930" s="2" t="s">
        <v>275</v>
      </c>
      <c r="Y930" s="2" t="s">
        <v>280</v>
      </c>
      <c r="Z930" s="2" t="s">
        <v>341</v>
      </c>
      <c r="AA930" s="2" t="s">
        <v>264</v>
      </c>
      <c r="AG930" s="2">
        <v>1</v>
      </c>
      <c r="AO930" s="2" t="s">
        <v>294</v>
      </c>
      <c r="AP930" s="2">
        <v>20</v>
      </c>
    </row>
    <row r="931" spans="1:42">
      <c r="A931" s="2">
        <v>1078</v>
      </c>
      <c r="C931" s="2" t="s">
        <v>2</v>
      </c>
      <c r="D931" s="2">
        <v>27</v>
      </c>
      <c r="E931" s="2" t="s">
        <v>250</v>
      </c>
      <c r="F931" s="2" t="s">
        <v>336</v>
      </c>
      <c r="G931" s="2" t="s">
        <v>252</v>
      </c>
      <c r="H931" s="2" t="s">
        <v>364</v>
      </c>
      <c r="I931" s="2">
        <v>22610001</v>
      </c>
      <c r="J931" s="2" t="s">
        <v>188</v>
      </c>
      <c r="K931" s="2" t="s">
        <v>151</v>
      </c>
      <c r="L931" s="2" t="s">
        <v>254</v>
      </c>
      <c r="M931" s="2" t="s">
        <v>255</v>
      </c>
      <c r="N931" s="2" t="s">
        <v>19</v>
      </c>
      <c r="O931" s="2" t="s">
        <v>256</v>
      </c>
      <c r="P931" s="2" t="s">
        <v>257</v>
      </c>
      <c r="Q931" s="2" t="s">
        <v>258</v>
      </c>
      <c r="R931" s="2" t="s">
        <v>259</v>
      </c>
      <c r="S931" s="2" t="s">
        <v>260</v>
      </c>
      <c r="X931" s="2" t="s">
        <v>275</v>
      </c>
      <c r="Y931" s="2" t="s">
        <v>280</v>
      </c>
      <c r="Z931" s="2" t="s">
        <v>301</v>
      </c>
      <c r="AA931" s="2" t="s">
        <v>297</v>
      </c>
      <c r="AB931" s="2">
        <v>1</v>
      </c>
      <c r="AO931" s="2" t="s">
        <v>323</v>
      </c>
      <c r="AP931" s="2">
        <v>5</v>
      </c>
    </row>
    <row r="932" spans="1:42">
      <c r="A932" s="2">
        <v>1079</v>
      </c>
      <c r="C932" s="2" t="s">
        <v>2</v>
      </c>
      <c r="D932" s="2">
        <v>21</v>
      </c>
      <c r="E932" s="2" t="s">
        <v>266</v>
      </c>
      <c r="F932" s="2" t="s">
        <v>267</v>
      </c>
      <c r="G932" s="2" t="s">
        <v>277</v>
      </c>
      <c r="I932" s="2">
        <v>21211760</v>
      </c>
      <c r="J932" s="2" t="s">
        <v>188</v>
      </c>
      <c r="K932" s="2" t="s">
        <v>169</v>
      </c>
      <c r="L932" s="2" t="s">
        <v>254</v>
      </c>
      <c r="M932" s="2" t="s">
        <v>328</v>
      </c>
      <c r="N932" s="2" t="s">
        <v>307</v>
      </c>
      <c r="O932" s="2" t="s">
        <v>256</v>
      </c>
      <c r="P932" s="2" t="s">
        <v>257</v>
      </c>
      <c r="Q932" s="2" t="s">
        <v>258</v>
      </c>
      <c r="R932" s="2" t="s">
        <v>259</v>
      </c>
      <c r="S932" s="2" t="s">
        <v>260</v>
      </c>
      <c r="X932" s="2" t="s">
        <v>261</v>
      </c>
      <c r="Y932" s="2" t="s">
        <v>293</v>
      </c>
      <c r="Z932" s="2" t="s">
        <v>285</v>
      </c>
      <c r="AA932" s="2" t="s">
        <v>293</v>
      </c>
      <c r="AH932" s="2">
        <v>1</v>
      </c>
      <c r="AO932" s="2" t="s">
        <v>265</v>
      </c>
      <c r="AP932" s="2">
        <v>15</v>
      </c>
    </row>
    <row r="933" spans="1:42">
      <c r="A933" s="2">
        <v>1080</v>
      </c>
      <c r="C933" s="2" t="s">
        <v>2</v>
      </c>
      <c r="D933" s="2">
        <v>21</v>
      </c>
      <c r="E933" s="2" t="s">
        <v>266</v>
      </c>
      <c r="F933" s="2" t="s">
        <v>295</v>
      </c>
      <c r="G933" s="2" t="s">
        <v>252</v>
      </c>
      <c r="H933" s="2">
        <v>3</v>
      </c>
      <c r="I933" s="2">
        <v>22793295</v>
      </c>
      <c r="J933" s="2" t="s">
        <v>188</v>
      </c>
      <c r="K933" s="2" t="s">
        <v>58</v>
      </c>
      <c r="L933" s="2" t="s">
        <v>254</v>
      </c>
      <c r="M933" s="2" t="s">
        <v>328</v>
      </c>
      <c r="N933" s="2" t="s">
        <v>254</v>
      </c>
      <c r="O933" s="2" t="s">
        <v>256</v>
      </c>
      <c r="P933" s="2" t="s">
        <v>257</v>
      </c>
      <c r="Q933" s="2" t="s">
        <v>258</v>
      </c>
      <c r="R933" s="2" t="s">
        <v>259</v>
      </c>
      <c r="S933" s="2" t="s">
        <v>260</v>
      </c>
      <c r="X933" s="2" t="s">
        <v>275</v>
      </c>
      <c r="Y933" s="2" t="s">
        <v>293</v>
      </c>
      <c r="Z933" s="2" t="s">
        <v>313</v>
      </c>
      <c r="AA933" s="2" t="s">
        <v>293</v>
      </c>
      <c r="AB933" s="2">
        <v>1</v>
      </c>
      <c r="AO933" s="2" t="s">
        <v>282</v>
      </c>
      <c r="AP933" s="2">
        <v>5</v>
      </c>
    </row>
    <row r="934" spans="1:42">
      <c r="A934" s="2">
        <v>1081</v>
      </c>
      <c r="C934" s="2" t="s">
        <v>2</v>
      </c>
      <c r="D934" s="2">
        <v>21</v>
      </c>
      <c r="E934" s="2" t="s">
        <v>250</v>
      </c>
      <c r="F934" s="2" t="s">
        <v>279</v>
      </c>
      <c r="G934" s="2" t="s">
        <v>277</v>
      </c>
      <c r="I934" s="2">
        <v>21931340</v>
      </c>
      <c r="J934" s="2" t="s">
        <v>188</v>
      </c>
      <c r="K934" s="2" t="s">
        <v>110</v>
      </c>
      <c r="L934" s="2" t="s">
        <v>254</v>
      </c>
      <c r="M934" s="2" t="s">
        <v>303</v>
      </c>
      <c r="N934" s="2" t="s">
        <v>254</v>
      </c>
      <c r="O934" s="2" t="s">
        <v>256</v>
      </c>
      <c r="P934" s="2" t="s">
        <v>257</v>
      </c>
      <c r="Q934" s="2" t="s">
        <v>258</v>
      </c>
      <c r="R934" s="2" t="s">
        <v>259</v>
      </c>
      <c r="S934" s="2" t="s">
        <v>260</v>
      </c>
      <c r="X934" s="2" t="s">
        <v>261</v>
      </c>
      <c r="Y934" s="2" t="s">
        <v>304</v>
      </c>
      <c r="Z934" s="2" t="s">
        <v>347</v>
      </c>
      <c r="AA934" s="2" t="s">
        <v>304</v>
      </c>
      <c r="AF934" s="2">
        <v>1</v>
      </c>
      <c r="AO934" s="2" t="s">
        <v>265</v>
      </c>
      <c r="AP934" s="2">
        <v>15</v>
      </c>
    </row>
    <row r="935" spans="1:42">
      <c r="A935" s="2">
        <v>1082</v>
      </c>
      <c r="C935" s="2" t="s">
        <v>2</v>
      </c>
      <c r="D935" s="2">
        <v>23</v>
      </c>
      <c r="E935" s="2" t="s">
        <v>266</v>
      </c>
      <c r="F935" s="2" t="s">
        <v>295</v>
      </c>
      <c r="G935" s="2" t="s">
        <v>252</v>
      </c>
      <c r="H935" s="2">
        <v>1</v>
      </c>
      <c r="I935" s="2">
        <v>22061000</v>
      </c>
      <c r="J935" s="2" t="s">
        <v>188</v>
      </c>
      <c r="K935" s="2" t="s">
        <v>80</v>
      </c>
      <c r="L935" s="2" t="s">
        <v>254</v>
      </c>
      <c r="M935" s="2" t="s">
        <v>306</v>
      </c>
      <c r="N935" s="2" t="s">
        <v>254</v>
      </c>
      <c r="O935" s="2" t="s">
        <v>256</v>
      </c>
      <c r="P935" s="2" t="s">
        <v>257</v>
      </c>
      <c r="Q935" s="2" t="s">
        <v>258</v>
      </c>
      <c r="R935" s="2" t="s">
        <v>259</v>
      </c>
      <c r="S935" s="2" t="s">
        <v>260</v>
      </c>
      <c r="X935" s="2" t="s">
        <v>275</v>
      </c>
      <c r="Y935" s="2" t="s">
        <v>281</v>
      </c>
      <c r="Z935" s="2" t="s">
        <v>270</v>
      </c>
      <c r="AA935" s="2" t="s">
        <v>274</v>
      </c>
      <c r="AC935" s="2">
        <v>1</v>
      </c>
      <c r="AG935" s="2">
        <v>1</v>
      </c>
      <c r="AN935" s="2">
        <v>1</v>
      </c>
      <c r="AO935" s="2" t="s">
        <v>282</v>
      </c>
      <c r="AP935" s="2">
        <v>20</v>
      </c>
    </row>
    <row r="936" spans="1:42">
      <c r="A936" s="2">
        <v>1083</v>
      </c>
      <c r="C936" s="2" t="s">
        <v>2</v>
      </c>
      <c r="D936" s="2">
        <v>23</v>
      </c>
      <c r="E936" s="2" t="s">
        <v>250</v>
      </c>
      <c r="F936" s="2" t="s">
        <v>308</v>
      </c>
      <c r="G936" s="2" t="s">
        <v>277</v>
      </c>
      <c r="I936" s="2">
        <v>22765563</v>
      </c>
      <c r="J936" s="2" t="s">
        <v>188</v>
      </c>
      <c r="K936" s="2" t="s">
        <v>802</v>
      </c>
      <c r="L936" s="2" t="s">
        <v>254</v>
      </c>
      <c r="M936" s="2" t="s">
        <v>312</v>
      </c>
      <c r="N936" s="2" t="s">
        <v>254</v>
      </c>
      <c r="P936" s="2" t="s">
        <v>257</v>
      </c>
      <c r="Q936" s="2" t="s">
        <v>258</v>
      </c>
      <c r="R936" s="2" t="s">
        <v>259</v>
      </c>
      <c r="S936" s="2" t="s">
        <v>260</v>
      </c>
      <c r="X936" s="2" t="s">
        <v>270</v>
      </c>
      <c r="Y936" s="2" t="s">
        <v>280</v>
      </c>
      <c r="Z936" s="2" t="s">
        <v>321</v>
      </c>
      <c r="AA936" s="2" t="s">
        <v>262</v>
      </c>
      <c r="AG936" s="2">
        <v>1</v>
      </c>
      <c r="AH936" s="2">
        <v>1</v>
      </c>
      <c r="AO936" s="2" t="s">
        <v>282</v>
      </c>
      <c r="AP936" s="2">
        <v>10</v>
      </c>
    </row>
    <row r="937" spans="1:42">
      <c r="A937" s="2">
        <v>1084</v>
      </c>
      <c r="C937" s="2" t="s">
        <v>2</v>
      </c>
      <c r="D937" s="2">
        <v>27</v>
      </c>
      <c r="E937" s="2" t="s">
        <v>250</v>
      </c>
      <c r="F937" s="2" t="s">
        <v>279</v>
      </c>
      <c r="G937" s="2" t="s">
        <v>277</v>
      </c>
      <c r="I937" s="2">
        <v>21530013</v>
      </c>
      <c r="J937" s="2" t="s">
        <v>188</v>
      </c>
      <c r="K937" s="2" t="s">
        <v>78</v>
      </c>
      <c r="L937" s="2" t="s">
        <v>254</v>
      </c>
      <c r="M937" s="2" t="s">
        <v>255</v>
      </c>
      <c r="N937" s="2" t="s">
        <v>300</v>
      </c>
      <c r="O937" s="2" t="s">
        <v>256</v>
      </c>
      <c r="P937" s="2" t="s">
        <v>257</v>
      </c>
      <c r="Q937" s="2" t="s">
        <v>258</v>
      </c>
      <c r="R937" s="2" t="s">
        <v>259</v>
      </c>
      <c r="S937" s="2" t="s">
        <v>260</v>
      </c>
      <c r="X937" s="2" t="s">
        <v>275</v>
      </c>
      <c r="Y937" s="2" t="s">
        <v>280</v>
      </c>
      <c r="Z937" s="2" t="s">
        <v>309</v>
      </c>
      <c r="AA937" s="2" t="s">
        <v>288</v>
      </c>
      <c r="AI937" s="2">
        <v>1</v>
      </c>
      <c r="AJ937" s="2">
        <v>1</v>
      </c>
      <c r="AO937" s="2" t="s">
        <v>271</v>
      </c>
      <c r="AP937" s="2">
        <v>5</v>
      </c>
    </row>
    <row r="938" spans="1:42">
      <c r="A938" s="2">
        <v>1085</v>
      </c>
      <c r="C938" s="2" t="s">
        <v>12</v>
      </c>
      <c r="D938" s="2">
        <v>35</v>
      </c>
      <c r="E938" s="2" t="s">
        <v>250</v>
      </c>
      <c r="F938" s="2" t="s">
        <v>267</v>
      </c>
      <c r="G938" s="2" t="s">
        <v>277</v>
      </c>
      <c r="I938" s="2" t="s">
        <v>803</v>
      </c>
      <c r="J938" s="2" t="s">
        <v>188</v>
      </c>
      <c r="K938" s="2" t="s">
        <v>110</v>
      </c>
      <c r="L938" s="2" t="s">
        <v>254</v>
      </c>
      <c r="M938" s="2" t="s">
        <v>328</v>
      </c>
      <c r="N938" s="2" t="s">
        <v>254</v>
      </c>
      <c r="O938" s="2" t="s">
        <v>256</v>
      </c>
      <c r="P938" s="2" t="s">
        <v>257</v>
      </c>
      <c r="Q938" s="2" t="s">
        <v>258</v>
      </c>
      <c r="R938" s="2" t="s">
        <v>259</v>
      </c>
      <c r="S938" s="2" t="s">
        <v>260</v>
      </c>
      <c r="X938" s="2" t="s">
        <v>302</v>
      </c>
      <c r="Y938" s="2" t="s">
        <v>293</v>
      </c>
      <c r="Z938" s="2" t="s">
        <v>321</v>
      </c>
      <c r="AA938" s="2" t="s">
        <v>280</v>
      </c>
      <c r="AF938" s="2">
        <v>1</v>
      </c>
      <c r="AG938" s="2">
        <v>1</v>
      </c>
      <c r="AH938" s="2">
        <v>1</v>
      </c>
      <c r="AN938" s="2">
        <v>1</v>
      </c>
      <c r="AO938" s="2" t="s">
        <v>289</v>
      </c>
      <c r="AP938" s="2">
        <v>10</v>
      </c>
    </row>
    <row r="939" spans="1:42">
      <c r="A939" s="2">
        <v>1086</v>
      </c>
      <c r="C939" s="2" t="s">
        <v>2</v>
      </c>
      <c r="D939" s="2">
        <v>18</v>
      </c>
      <c r="E939" s="2" t="s">
        <v>250</v>
      </c>
      <c r="F939" s="2" t="s">
        <v>322</v>
      </c>
      <c r="G939" s="2" t="s">
        <v>277</v>
      </c>
      <c r="I939" s="2" t="s">
        <v>804</v>
      </c>
      <c r="J939" s="2" t="s">
        <v>179</v>
      </c>
      <c r="L939" s="2" t="s">
        <v>254</v>
      </c>
      <c r="M939" s="2" t="s">
        <v>312</v>
      </c>
      <c r="N939" s="2" t="s">
        <v>254</v>
      </c>
      <c r="O939" s="2" t="s">
        <v>256</v>
      </c>
      <c r="P939" s="2" t="s">
        <v>257</v>
      </c>
      <c r="Q939" s="2" t="s">
        <v>258</v>
      </c>
      <c r="R939" s="2" t="s">
        <v>259</v>
      </c>
      <c r="S939" s="2" t="s">
        <v>260</v>
      </c>
      <c r="X939" s="2" t="s">
        <v>275</v>
      </c>
      <c r="Y939" s="2" t="s">
        <v>338</v>
      </c>
      <c r="Z939" s="2" t="s">
        <v>270</v>
      </c>
      <c r="AA939" s="2" t="s">
        <v>314</v>
      </c>
      <c r="AG939" s="2">
        <v>1</v>
      </c>
      <c r="AH939" s="2">
        <v>1</v>
      </c>
      <c r="AO939" s="2" t="s">
        <v>276</v>
      </c>
      <c r="AP939" s="2">
        <v>45</v>
      </c>
    </row>
    <row r="940" spans="1:42">
      <c r="A940" s="2">
        <v>1087</v>
      </c>
      <c r="C940" s="2" t="s">
        <v>2</v>
      </c>
      <c r="D940" s="2">
        <v>27</v>
      </c>
      <c r="E940" s="2" t="s">
        <v>250</v>
      </c>
      <c r="F940" s="2" t="s">
        <v>322</v>
      </c>
      <c r="G940" s="2" t="s">
        <v>277</v>
      </c>
      <c r="I940" s="2" t="s">
        <v>805</v>
      </c>
      <c r="J940" s="2" t="s">
        <v>188</v>
      </c>
      <c r="K940" s="2" t="s">
        <v>64</v>
      </c>
      <c r="L940" s="2" t="s">
        <v>254</v>
      </c>
      <c r="M940" s="2" t="s">
        <v>303</v>
      </c>
      <c r="N940" s="2" t="s">
        <v>254</v>
      </c>
      <c r="O940" s="2" t="s">
        <v>256</v>
      </c>
      <c r="P940" s="2" t="s">
        <v>257</v>
      </c>
      <c r="Q940" s="2" t="s">
        <v>258</v>
      </c>
      <c r="R940" s="2" t="s">
        <v>259</v>
      </c>
      <c r="S940" s="2" t="s">
        <v>260</v>
      </c>
      <c r="X940" s="2" t="s">
        <v>275</v>
      </c>
      <c r="Y940" s="2" t="s">
        <v>293</v>
      </c>
      <c r="Z940" s="2" t="s">
        <v>268</v>
      </c>
      <c r="AA940" s="2" t="s">
        <v>269</v>
      </c>
      <c r="AF940" s="2">
        <v>1</v>
      </c>
      <c r="AO940" s="2" t="s">
        <v>374</v>
      </c>
      <c r="AP940" s="2">
        <v>5</v>
      </c>
    </row>
    <row r="941" spans="1:42">
      <c r="A941" s="2">
        <v>1088</v>
      </c>
      <c r="C941" s="2" t="s">
        <v>2</v>
      </c>
      <c r="D941" s="2">
        <v>22</v>
      </c>
      <c r="E941" s="2" t="s">
        <v>250</v>
      </c>
      <c r="F941" s="2" t="s">
        <v>332</v>
      </c>
      <c r="G941" s="2" t="s">
        <v>277</v>
      </c>
      <c r="I941" s="2">
        <v>22250040</v>
      </c>
      <c r="J941" s="2" t="s">
        <v>188</v>
      </c>
      <c r="K941" s="2" t="s">
        <v>64</v>
      </c>
      <c r="L941" s="2" t="s">
        <v>254</v>
      </c>
      <c r="M941" s="2" t="s">
        <v>303</v>
      </c>
      <c r="N941" s="2" t="s">
        <v>254</v>
      </c>
      <c r="O941" s="2" t="s">
        <v>256</v>
      </c>
      <c r="P941" s="2" t="s">
        <v>257</v>
      </c>
      <c r="Q941" s="2" t="s">
        <v>258</v>
      </c>
      <c r="R941" s="2" t="s">
        <v>259</v>
      </c>
      <c r="S941" s="2" t="s">
        <v>260</v>
      </c>
      <c r="X941" s="2" t="s">
        <v>268</v>
      </c>
      <c r="Y941" s="2" t="s">
        <v>269</v>
      </c>
      <c r="Z941" s="2" t="s">
        <v>316</v>
      </c>
      <c r="AA941" s="2" t="s">
        <v>280</v>
      </c>
      <c r="AF941" s="2">
        <v>1</v>
      </c>
      <c r="AO941" s="2" t="s">
        <v>265</v>
      </c>
      <c r="AP941" s="2" t="s">
        <v>290</v>
      </c>
    </row>
    <row r="942" spans="1:42">
      <c r="A942" s="2">
        <v>1089</v>
      </c>
      <c r="B942" s="2">
        <v>20551</v>
      </c>
      <c r="C942" s="2" t="s">
        <v>2</v>
      </c>
      <c r="D942" s="2">
        <v>19</v>
      </c>
      <c r="E942" s="2" t="s">
        <v>250</v>
      </c>
      <c r="F942" s="2" t="s">
        <v>251</v>
      </c>
      <c r="G942" s="2" t="s">
        <v>252</v>
      </c>
      <c r="H942" s="2">
        <v>1</v>
      </c>
      <c r="I942" s="2">
        <v>2054110</v>
      </c>
      <c r="J942" s="2" t="s">
        <v>188</v>
      </c>
      <c r="K942" s="2" t="s">
        <v>160</v>
      </c>
      <c r="L942" s="2" t="s">
        <v>254</v>
      </c>
      <c r="M942" s="2" t="s">
        <v>312</v>
      </c>
      <c r="N942" s="2" t="s">
        <v>254</v>
      </c>
      <c r="O942" s="2" t="s">
        <v>256</v>
      </c>
      <c r="P942" s="2" t="s">
        <v>257</v>
      </c>
      <c r="Q942" s="2" t="s">
        <v>258</v>
      </c>
      <c r="R942" s="2" t="s">
        <v>259</v>
      </c>
      <c r="S942" s="2" t="s">
        <v>260</v>
      </c>
      <c r="X942" s="2" t="s">
        <v>268</v>
      </c>
      <c r="Y942" s="2" t="s">
        <v>264</v>
      </c>
      <c r="Z942" s="2" t="s">
        <v>302</v>
      </c>
      <c r="AA942" s="2" t="s">
        <v>274</v>
      </c>
      <c r="AG942" s="2">
        <v>1</v>
      </c>
      <c r="AO942" s="2" t="s">
        <v>265</v>
      </c>
      <c r="AP942" s="2">
        <v>10</v>
      </c>
    </row>
    <row r="943" spans="1:42">
      <c r="A943" s="2">
        <v>1090</v>
      </c>
      <c r="B943" s="2">
        <v>22775</v>
      </c>
      <c r="C943" s="2" t="s">
        <v>2</v>
      </c>
      <c r="D943" s="2">
        <v>22</v>
      </c>
      <c r="E943" s="2" t="s">
        <v>266</v>
      </c>
      <c r="F943" s="2" t="s">
        <v>336</v>
      </c>
      <c r="G943" s="2" t="s">
        <v>252</v>
      </c>
      <c r="H943" s="2">
        <v>2</v>
      </c>
      <c r="I943" s="2">
        <v>22775033</v>
      </c>
      <c r="J943" s="2" t="s">
        <v>188</v>
      </c>
      <c r="K943" s="2" t="s">
        <v>58</v>
      </c>
      <c r="L943" s="2" t="s">
        <v>254</v>
      </c>
      <c r="M943" s="2" t="s">
        <v>328</v>
      </c>
      <c r="N943" s="2" t="s">
        <v>254</v>
      </c>
      <c r="O943" s="2" t="s">
        <v>256</v>
      </c>
      <c r="P943" s="2" t="s">
        <v>257</v>
      </c>
      <c r="Q943" s="2" t="s">
        <v>258</v>
      </c>
      <c r="R943" s="2" t="s">
        <v>259</v>
      </c>
      <c r="S943" s="2" t="s">
        <v>260</v>
      </c>
      <c r="X943" s="2" t="s">
        <v>268</v>
      </c>
      <c r="Y943" s="2" t="s">
        <v>269</v>
      </c>
      <c r="Z943" s="2" t="s">
        <v>263</v>
      </c>
      <c r="AA943" s="2" t="s">
        <v>280</v>
      </c>
      <c r="AB943" s="2">
        <v>1</v>
      </c>
      <c r="AO943" s="2" t="s">
        <v>276</v>
      </c>
      <c r="AP943" s="2" t="s">
        <v>290</v>
      </c>
    </row>
    <row r="944" spans="1:42">
      <c r="A944" s="2">
        <v>1091</v>
      </c>
      <c r="C944" s="2" t="s">
        <v>2</v>
      </c>
      <c r="D944" s="2">
        <v>19</v>
      </c>
      <c r="E944" s="2" t="s">
        <v>266</v>
      </c>
      <c r="F944" s="2" t="s">
        <v>305</v>
      </c>
      <c r="G944" s="2" t="s">
        <v>277</v>
      </c>
      <c r="I944" s="2" t="s">
        <v>806</v>
      </c>
      <c r="J944" s="2" t="s">
        <v>188</v>
      </c>
      <c r="K944" s="2" t="s">
        <v>123</v>
      </c>
      <c r="L944" s="2" t="s">
        <v>254</v>
      </c>
      <c r="M944" s="2" t="s">
        <v>328</v>
      </c>
      <c r="N944" s="2" t="s">
        <v>254</v>
      </c>
      <c r="O944" s="2" t="s">
        <v>256</v>
      </c>
      <c r="P944" s="2" t="s">
        <v>257</v>
      </c>
      <c r="Q944" s="2" t="s">
        <v>258</v>
      </c>
      <c r="R944" s="2" t="s">
        <v>259</v>
      </c>
      <c r="S944" s="2" t="s">
        <v>260</v>
      </c>
      <c r="X944" s="2" t="s">
        <v>261</v>
      </c>
      <c r="Y944" s="2" t="s">
        <v>269</v>
      </c>
      <c r="Z944" s="2" t="s">
        <v>263</v>
      </c>
      <c r="AA944" s="2" t="s">
        <v>274</v>
      </c>
      <c r="AG944" s="2">
        <v>1</v>
      </c>
      <c r="AO944" s="2" t="s">
        <v>265</v>
      </c>
      <c r="AP944" s="2">
        <v>10</v>
      </c>
    </row>
    <row r="945" spans="1:42">
      <c r="A945" s="2">
        <v>1093</v>
      </c>
      <c r="C945" s="2" t="s">
        <v>2</v>
      </c>
      <c r="D945" s="2">
        <v>23</v>
      </c>
      <c r="E945" s="2" t="s">
        <v>266</v>
      </c>
      <c r="F945" s="2" t="s">
        <v>279</v>
      </c>
      <c r="G945" s="2" t="s">
        <v>252</v>
      </c>
      <c r="H945" s="2">
        <v>1</v>
      </c>
      <c r="I945" s="2" t="s">
        <v>807</v>
      </c>
      <c r="J945" s="2" t="s">
        <v>177</v>
      </c>
      <c r="L945" s="2" t="s">
        <v>19</v>
      </c>
      <c r="M945" s="2" t="s">
        <v>303</v>
      </c>
      <c r="N945" s="2" t="s">
        <v>254</v>
      </c>
      <c r="O945" s="2" t="s">
        <v>256</v>
      </c>
      <c r="P945" s="2" t="s">
        <v>257</v>
      </c>
      <c r="Q945" s="2" t="s">
        <v>258</v>
      </c>
      <c r="S945" s="2" t="s">
        <v>260</v>
      </c>
      <c r="X945" s="2" t="s">
        <v>309</v>
      </c>
      <c r="Y945" s="2" t="s">
        <v>274</v>
      </c>
      <c r="Z945" s="2" t="s">
        <v>263</v>
      </c>
      <c r="AA945" s="2" t="s">
        <v>274</v>
      </c>
      <c r="AG945" s="2">
        <v>1</v>
      </c>
      <c r="AO945" s="2" t="s">
        <v>271</v>
      </c>
      <c r="AP945" s="2">
        <v>10</v>
      </c>
    </row>
    <row r="946" spans="1:42">
      <c r="A946" s="2">
        <v>1095</v>
      </c>
      <c r="B946" s="2">
        <v>22630</v>
      </c>
      <c r="C946" s="2" t="s">
        <v>2</v>
      </c>
      <c r="D946" s="2">
        <v>19</v>
      </c>
      <c r="E946" s="2" t="s">
        <v>266</v>
      </c>
      <c r="F946" s="2" t="s">
        <v>336</v>
      </c>
      <c r="G946" s="2" t="s">
        <v>252</v>
      </c>
      <c r="H946" s="2">
        <v>2</v>
      </c>
      <c r="I946" s="2">
        <v>22631052</v>
      </c>
      <c r="J946" s="2" t="s">
        <v>188</v>
      </c>
      <c r="K946" s="2" t="s">
        <v>58</v>
      </c>
      <c r="L946" s="2" t="s">
        <v>254</v>
      </c>
      <c r="M946" s="2" t="s">
        <v>328</v>
      </c>
      <c r="N946" s="2" t="s">
        <v>254</v>
      </c>
      <c r="O946" s="2" t="s">
        <v>256</v>
      </c>
      <c r="P946" s="2" t="s">
        <v>257</v>
      </c>
      <c r="Q946" s="2" t="s">
        <v>258</v>
      </c>
      <c r="R946" s="2" t="s">
        <v>259</v>
      </c>
      <c r="S946" s="2" t="s">
        <v>260</v>
      </c>
      <c r="X946" s="2" t="s">
        <v>275</v>
      </c>
      <c r="Y946" s="2" t="s">
        <v>280</v>
      </c>
      <c r="Z946" s="2" t="s">
        <v>316</v>
      </c>
      <c r="AA946" s="2" t="s">
        <v>297</v>
      </c>
      <c r="AB946" s="2">
        <v>1</v>
      </c>
      <c r="AO946" s="2" t="s">
        <v>335</v>
      </c>
      <c r="AP946" s="2">
        <v>20</v>
      </c>
    </row>
    <row r="947" spans="1:42">
      <c r="A947" s="2">
        <v>1096</v>
      </c>
      <c r="C947" s="2" t="s">
        <v>2</v>
      </c>
      <c r="D947" s="2">
        <v>21</v>
      </c>
      <c r="E947" s="2" t="s">
        <v>266</v>
      </c>
      <c r="F947" s="2" t="s">
        <v>322</v>
      </c>
      <c r="G947" s="2" t="s">
        <v>277</v>
      </c>
      <c r="I947" s="2">
        <v>20550012</v>
      </c>
      <c r="J947" s="2" t="s">
        <v>188</v>
      </c>
      <c r="K947" s="2" t="s">
        <v>160</v>
      </c>
      <c r="L947" s="2" t="s">
        <v>254</v>
      </c>
      <c r="M947" s="2" t="s">
        <v>303</v>
      </c>
      <c r="N947" s="2" t="s">
        <v>254</v>
      </c>
      <c r="O947" s="2" t="s">
        <v>256</v>
      </c>
      <c r="P947" s="2" t="s">
        <v>257</v>
      </c>
      <c r="Q947" s="2" t="s">
        <v>258</v>
      </c>
      <c r="R947" s="2" t="s">
        <v>259</v>
      </c>
      <c r="S947" s="2" t="s">
        <v>260</v>
      </c>
      <c r="X947" s="2" t="s">
        <v>268</v>
      </c>
      <c r="Y947" s="2" t="s">
        <v>280</v>
      </c>
      <c r="Z947" s="2" t="s">
        <v>263</v>
      </c>
      <c r="AA947" s="2" t="s">
        <v>262</v>
      </c>
      <c r="AG947" s="2">
        <v>1</v>
      </c>
      <c r="AO947" s="2" t="s">
        <v>265</v>
      </c>
      <c r="AP947" s="2">
        <v>35</v>
      </c>
    </row>
    <row r="948" spans="1:42">
      <c r="A948" s="2">
        <v>1098</v>
      </c>
      <c r="C948" s="2" t="s">
        <v>2</v>
      </c>
      <c r="D948" s="2">
        <v>21</v>
      </c>
      <c r="E948" s="2" t="s">
        <v>266</v>
      </c>
      <c r="F948" s="2" t="s">
        <v>332</v>
      </c>
      <c r="G948" s="2" t="s">
        <v>277</v>
      </c>
      <c r="I948" s="2">
        <v>21833090</v>
      </c>
      <c r="J948" s="2" t="s">
        <v>188</v>
      </c>
      <c r="K948" s="2" t="s">
        <v>155</v>
      </c>
      <c r="L948" s="2" t="s">
        <v>254</v>
      </c>
      <c r="M948" s="2" t="s">
        <v>255</v>
      </c>
      <c r="N948" s="2" t="s">
        <v>254</v>
      </c>
      <c r="O948" s="2" t="s">
        <v>256</v>
      </c>
      <c r="P948" s="2" t="s">
        <v>257</v>
      </c>
      <c r="Q948" s="2" t="s">
        <v>258</v>
      </c>
      <c r="R948" s="2" t="s">
        <v>259</v>
      </c>
      <c r="S948" s="2" t="s">
        <v>260</v>
      </c>
      <c r="X948" s="2" t="s">
        <v>268</v>
      </c>
      <c r="Y948" s="2" t="s">
        <v>338</v>
      </c>
      <c r="Z948" s="2" t="s">
        <v>302</v>
      </c>
      <c r="AA948" s="2" t="s">
        <v>338</v>
      </c>
      <c r="AG948" s="2">
        <v>1</v>
      </c>
      <c r="AH948" s="2">
        <v>1</v>
      </c>
      <c r="AI948" s="2">
        <v>1</v>
      </c>
      <c r="AO948" s="2" t="s">
        <v>265</v>
      </c>
      <c r="AP948" s="2">
        <v>30</v>
      </c>
    </row>
    <row r="949" spans="1:42">
      <c r="A949" s="2">
        <v>1099</v>
      </c>
      <c r="C949" s="2" t="s">
        <v>2</v>
      </c>
      <c r="D949" s="2">
        <v>20</v>
      </c>
      <c r="E949" s="2" t="s">
        <v>250</v>
      </c>
      <c r="F949" s="2" t="s">
        <v>279</v>
      </c>
      <c r="G949" s="2" t="s">
        <v>277</v>
      </c>
      <c r="I949" s="2">
        <v>21010330</v>
      </c>
      <c r="J949" s="2" t="s">
        <v>188</v>
      </c>
      <c r="K949" s="2" t="s">
        <v>808</v>
      </c>
      <c r="L949" s="2" t="s">
        <v>254</v>
      </c>
      <c r="M949" s="2" t="s">
        <v>328</v>
      </c>
      <c r="N949" s="2" t="s">
        <v>254</v>
      </c>
      <c r="O949" s="2" t="s">
        <v>256</v>
      </c>
      <c r="P949" s="2" t="s">
        <v>257</v>
      </c>
      <c r="Q949" s="2" t="s">
        <v>258</v>
      </c>
      <c r="R949" s="2" t="s">
        <v>259</v>
      </c>
      <c r="S949" s="2" t="s">
        <v>260</v>
      </c>
      <c r="X949" s="2" t="s">
        <v>268</v>
      </c>
      <c r="Y949" s="2" t="s">
        <v>281</v>
      </c>
      <c r="Z949" s="2" t="s">
        <v>316</v>
      </c>
      <c r="AA949" s="2" t="s">
        <v>351</v>
      </c>
      <c r="AF949" s="2">
        <v>1</v>
      </c>
      <c r="AO949" s="2" t="s">
        <v>265</v>
      </c>
      <c r="AP949" s="2">
        <v>10</v>
      </c>
    </row>
    <row r="950" spans="1:42">
      <c r="A950" s="2">
        <v>1101</v>
      </c>
      <c r="C950" s="2" t="s">
        <v>2</v>
      </c>
      <c r="D950" s="2">
        <v>27</v>
      </c>
      <c r="E950" s="2" t="s">
        <v>250</v>
      </c>
      <c r="F950" s="2" t="s">
        <v>379</v>
      </c>
      <c r="G950" s="2" t="s">
        <v>252</v>
      </c>
      <c r="H950" s="2">
        <v>2</v>
      </c>
      <c r="I950" s="2">
        <v>22071000</v>
      </c>
      <c r="J950" s="2" t="s">
        <v>188</v>
      </c>
      <c r="K950" s="2" t="s">
        <v>80</v>
      </c>
      <c r="L950" s="2" t="s">
        <v>300</v>
      </c>
      <c r="M950" s="2" t="s">
        <v>312</v>
      </c>
      <c r="N950" s="2" t="s">
        <v>254</v>
      </c>
      <c r="O950" s="2" t="s">
        <v>256</v>
      </c>
      <c r="P950" s="2" t="s">
        <v>257</v>
      </c>
      <c r="R950" s="2" t="s">
        <v>259</v>
      </c>
      <c r="S950" s="2" t="s">
        <v>260</v>
      </c>
      <c r="X950" s="2" t="s">
        <v>285</v>
      </c>
      <c r="Y950" s="2" t="s">
        <v>304</v>
      </c>
      <c r="Z950" s="2" t="s">
        <v>321</v>
      </c>
      <c r="AA950" s="2" t="s">
        <v>304</v>
      </c>
      <c r="AD950" s="2">
        <v>1</v>
      </c>
      <c r="AO950" s="2" t="s">
        <v>318</v>
      </c>
      <c r="AP950" s="2" t="s">
        <v>290</v>
      </c>
    </row>
    <row r="951" spans="1:42">
      <c r="A951" s="2">
        <v>1102</v>
      </c>
      <c r="C951" s="2" t="s">
        <v>2</v>
      </c>
      <c r="D951" s="2">
        <v>20</v>
      </c>
      <c r="E951" s="2" t="s">
        <v>250</v>
      </c>
      <c r="F951" s="2" t="s">
        <v>379</v>
      </c>
      <c r="G951" s="2" t="s">
        <v>252</v>
      </c>
      <c r="H951" s="2" t="s">
        <v>364</v>
      </c>
      <c r="I951" s="2" t="s">
        <v>809</v>
      </c>
      <c r="J951" s="2" t="s">
        <v>188</v>
      </c>
      <c r="K951" s="2" t="s">
        <v>58</v>
      </c>
      <c r="L951" s="2" t="s">
        <v>254</v>
      </c>
      <c r="M951" s="2" t="s">
        <v>328</v>
      </c>
      <c r="N951" s="2" t="s">
        <v>254</v>
      </c>
      <c r="O951" s="2" t="s">
        <v>256</v>
      </c>
      <c r="P951" s="2" t="s">
        <v>257</v>
      </c>
      <c r="Q951" s="2" t="s">
        <v>258</v>
      </c>
      <c r="R951" s="2" t="s">
        <v>259</v>
      </c>
      <c r="X951" s="2" t="s">
        <v>275</v>
      </c>
      <c r="Y951" s="2" t="s">
        <v>297</v>
      </c>
      <c r="Z951" s="2" t="s">
        <v>316</v>
      </c>
      <c r="AA951" s="2" t="s">
        <v>286</v>
      </c>
      <c r="AF951" s="2">
        <v>1</v>
      </c>
      <c r="AG951" s="2">
        <v>1</v>
      </c>
      <c r="AO951" s="2" t="s">
        <v>282</v>
      </c>
      <c r="AP951" s="2">
        <v>10</v>
      </c>
    </row>
    <row r="952" spans="1:42">
      <c r="A952" s="2">
        <v>1104</v>
      </c>
      <c r="C952" s="2" t="s">
        <v>2</v>
      </c>
      <c r="D952" s="2">
        <v>19</v>
      </c>
      <c r="E952" s="2" t="s">
        <v>266</v>
      </c>
      <c r="F952" s="2" t="s">
        <v>308</v>
      </c>
      <c r="G952" s="2" t="s">
        <v>252</v>
      </c>
      <c r="H952" s="2">
        <v>1</v>
      </c>
      <c r="I952" s="2" t="s">
        <v>810</v>
      </c>
      <c r="J952" s="2" t="s">
        <v>177</v>
      </c>
      <c r="L952" s="2" t="s">
        <v>254</v>
      </c>
      <c r="M952" s="2" t="s">
        <v>312</v>
      </c>
      <c r="N952" s="2" t="s">
        <v>300</v>
      </c>
      <c r="O952" s="2" t="s">
        <v>256</v>
      </c>
      <c r="P952" s="2" t="s">
        <v>257</v>
      </c>
      <c r="Q952" s="2" t="s">
        <v>258</v>
      </c>
      <c r="R952" s="2" t="s">
        <v>259</v>
      </c>
      <c r="S952" s="2" t="s">
        <v>260</v>
      </c>
      <c r="X952" s="2" t="s">
        <v>261</v>
      </c>
      <c r="Y952" s="2" t="s">
        <v>264</v>
      </c>
      <c r="Z952" s="2" t="s">
        <v>285</v>
      </c>
      <c r="AA952" s="2" t="s">
        <v>274</v>
      </c>
      <c r="AG952" s="2">
        <v>1</v>
      </c>
      <c r="AO952" s="2" t="s">
        <v>282</v>
      </c>
      <c r="AP952" s="2">
        <v>15</v>
      </c>
    </row>
    <row r="953" spans="1:42">
      <c r="A953" s="2">
        <v>1105</v>
      </c>
      <c r="C953" s="2" t="s">
        <v>2</v>
      </c>
      <c r="D953" s="2">
        <v>23</v>
      </c>
      <c r="E953" s="2" t="s">
        <v>250</v>
      </c>
      <c r="F953" s="2" t="s">
        <v>308</v>
      </c>
      <c r="G953" s="2" t="s">
        <v>252</v>
      </c>
      <c r="H953" s="2">
        <v>2</v>
      </c>
      <c r="I953" s="2" t="s">
        <v>811</v>
      </c>
      <c r="J953" s="2" t="s">
        <v>188</v>
      </c>
      <c r="K953" s="2" t="s">
        <v>72</v>
      </c>
      <c r="L953" s="2" t="s">
        <v>254</v>
      </c>
      <c r="M953" s="2" t="s">
        <v>328</v>
      </c>
      <c r="N953" s="2" t="s">
        <v>254</v>
      </c>
      <c r="P953" s="2" t="s">
        <v>257</v>
      </c>
      <c r="Q953" s="2" t="s">
        <v>258</v>
      </c>
      <c r="R953" s="2" t="s">
        <v>259</v>
      </c>
      <c r="S953" s="2" t="s">
        <v>260</v>
      </c>
      <c r="X953" s="2" t="s">
        <v>275</v>
      </c>
      <c r="Y953" s="2" t="s">
        <v>280</v>
      </c>
      <c r="Z953" s="2" t="s">
        <v>316</v>
      </c>
      <c r="AA953" s="2" t="s">
        <v>280</v>
      </c>
      <c r="AB953" s="2">
        <v>1</v>
      </c>
      <c r="AO953" s="2" t="s">
        <v>289</v>
      </c>
      <c r="AP953" s="2" t="s">
        <v>290</v>
      </c>
    </row>
    <row r="954" spans="1:42">
      <c r="A954" s="2">
        <v>1107</v>
      </c>
      <c r="C954" s="2" t="s">
        <v>6</v>
      </c>
      <c r="D954" s="2">
        <v>27</v>
      </c>
      <c r="E954" s="2" t="s">
        <v>266</v>
      </c>
      <c r="F954" s="2" t="s">
        <v>273</v>
      </c>
      <c r="G954" s="2" t="s">
        <v>252</v>
      </c>
      <c r="H954" s="2">
        <v>2</v>
      </c>
      <c r="I954" s="2" t="s">
        <v>812</v>
      </c>
      <c r="J954" s="2" t="s">
        <v>188</v>
      </c>
      <c r="K954" s="2" t="s">
        <v>71</v>
      </c>
      <c r="L954" s="2" t="s">
        <v>254</v>
      </c>
      <c r="M954" s="2" t="s">
        <v>328</v>
      </c>
      <c r="N954" s="2" t="s">
        <v>307</v>
      </c>
      <c r="O954" s="2" t="s">
        <v>256</v>
      </c>
      <c r="P954" s="2" t="s">
        <v>257</v>
      </c>
      <c r="Q954" s="2" t="s">
        <v>258</v>
      </c>
      <c r="R954" s="2" t="s">
        <v>259</v>
      </c>
      <c r="X954" s="2" t="s">
        <v>268</v>
      </c>
      <c r="Y954" s="2" t="s">
        <v>297</v>
      </c>
      <c r="Z954" s="2" t="s">
        <v>270</v>
      </c>
      <c r="AA954" s="2" t="s">
        <v>264</v>
      </c>
      <c r="AB954" s="2">
        <v>1</v>
      </c>
      <c r="AO954" s="2" t="s">
        <v>276</v>
      </c>
      <c r="AP954" s="2" t="s">
        <v>290</v>
      </c>
    </row>
    <row r="955" spans="1:42">
      <c r="A955" s="2">
        <v>1108</v>
      </c>
      <c r="B955" s="2">
        <v>21941</v>
      </c>
      <c r="C955" s="2" t="s">
        <v>2</v>
      </c>
      <c r="D955" s="2">
        <v>23</v>
      </c>
      <c r="E955" s="2" t="s">
        <v>266</v>
      </c>
      <c r="F955" s="2" t="s">
        <v>308</v>
      </c>
      <c r="G955" s="2" t="s">
        <v>277</v>
      </c>
      <c r="I955" s="2">
        <v>21941799</v>
      </c>
      <c r="J955" s="2" t="s">
        <v>188</v>
      </c>
      <c r="K955" s="2" t="s">
        <v>76</v>
      </c>
      <c r="L955" s="2" t="s">
        <v>300</v>
      </c>
      <c r="M955" s="2" t="s">
        <v>19</v>
      </c>
      <c r="N955" s="2" t="s">
        <v>300</v>
      </c>
      <c r="O955" s="2" t="s">
        <v>256</v>
      </c>
      <c r="P955" s="2" t="s">
        <v>257</v>
      </c>
      <c r="Q955" s="2" t="s">
        <v>258</v>
      </c>
      <c r="R955" s="2" t="s">
        <v>259</v>
      </c>
      <c r="S955" s="2" t="s">
        <v>260</v>
      </c>
      <c r="X955" s="2" t="s">
        <v>275</v>
      </c>
      <c r="Y955" s="2" t="s">
        <v>288</v>
      </c>
      <c r="Z955" s="2" t="s">
        <v>341</v>
      </c>
      <c r="AA955" s="2" t="s">
        <v>280</v>
      </c>
      <c r="AF955" s="2">
        <v>1</v>
      </c>
      <c r="AG955" s="2">
        <v>1</v>
      </c>
      <c r="AH955" s="2">
        <v>1</v>
      </c>
      <c r="AO955" s="2" t="s">
        <v>265</v>
      </c>
      <c r="AP955" s="2">
        <v>20</v>
      </c>
    </row>
    <row r="956" spans="1:42">
      <c r="A956" s="2">
        <v>1110</v>
      </c>
      <c r="B956" s="2">
        <v>22793</v>
      </c>
      <c r="C956" s="2" t="s">
        <v>2</v>
      </c>
      <c r="D956" s="2">
        <v>19</v>
      </c>
      <c r="E956" s="2" t="s">
        <v>266</v>
      </c>
      <c r="F956" s="2" t="s">
        <v>273</v>
      </c>
      <c r="G956" s="2" t="s">
        <v>252</v>
      </c>
      <c r="H956" s="2">
        <v>2</v>
      </c>
      <c r="I956" s="2" t="s">
        <v>813</v>
      </c>
      <c r="J956" s="2" t="s">
        <v>188</v>
      </c>
      <c r="K956" s="2" t="s">
        <v>58</v>
      </c>
      <c r="L956" s="2" t="s">
        <v>254</v>
      </c>
      <c r="M956" s="2" t="s">
        <v>328</v>
      </c>
      <c r="N956" s="2" t="s">
        <v>254</v>
      </c>
      <c r="O956" s="2" t="s">
        <v>256</v>
      </c>
      <c r="P956" s="2" t="s">
        <v>257</v>
      </c>
      <c r="Q956" s="2" t="s">
        <v>258</v>
      </c>
      <c r="R956" s="2" t="s">
        <v>259</v>
      </c>
      <c r="X956" s="2" t="s">
        <v>268</v>
      </c>
      <c r="Y956" s="2" t="s">
        <v>280</v>
      </c>
      <c r="Z956" s="2" t="s">
        <v>302</v>
      </c>
      <c r="AA956" s="2" t="s">
        <v>280</v>
      </c>
      <c r="AC956" s="2">
        <v>1</v>
      </c>
      <c r="AO956" s="2" t="s">
        <v>318</v>
      </c>
      <c r="AP956" s="2">
        <v>5</v>
      </c>
    </row>
    <row r="957" spans="1:42">
      <c r="A957" s="2">
        <v>1112</v>
      </c>
      <c r="C957" s="2" t="s">
        <v>2</v>
      </c>
      <c r="D957" s="2">
        <v>25</v>
      </c>
      <c r="E957" s="2" t="s">
        <v>266</v>
      </c>
      <c r="F957" s="2" t="s">
        <v>397</v>
      </c>
      <c r="G957" s="2" t="s">
        <v>252</v>
      </c>
      <c r="H957" s="2">
        <v>1</v>
      </c>
      <c r="I957" s="2" t="s">
        <v>814</v>
      </c>
      <c r="J957" s="2" t="s">
        <v>188</v>
      </c>
      <c r="K957" s="2" t="s">
        <v>64</v>
      </c>
      <c r="L957" s="2" t="s">
        <v>254</v>
      </c>
      <c r="M957" s="2" t="s">
        <v>255</v>
      </c>
      <c r="N957" s="2" t="s">
        <v>254</v>
      </c>
      <c r="O957" s="2" t="s">
        <v>256</v>
      </c>
      <c r="P957" s="2" t="s">
        <v>257</v>
      </c>
      <c r="X957" s="2" t="s">
        <v>275</v>
      </c>
      <c r="Y957" s="2" t="s">
        <v>293</v>
      </c>
      <c r="Z957" s="2" t="s">
        <v>270</v>
      </c>
      <c r="AA957" s="2" t="s">
        <v>269</v>
      </c>
      <c r="AB957" s="2">
        <v>1</v>
      </c>
      <c r="AF957" s="2">
        <v>1</v>
      </c>
      <c r="AO957" s="2" t="s">
        <v>276</v>
      </c>
      <c r="AP957" s="2">
        <v>30</v>
      </c>
    </row>
    <row r="958" spans="1:42">
      <c r="A958" s="2">
        <v>1113</v>
      </c>
      <c r="C958" s="2" t="s">
        <v>2</v>
      </c>
      <c r="D958" s="2">
        <v>18</v>
      </c>
      <c r="E958" s="2" t="s">
        <v>266</v>
      </c>
      <c r="F958" s="2" t="s">
        <v>332</v>
      </c>
      <c r="G958" s="2" t="s">
        <v>277</v>
      </c>
      <c r="I958" s="2">
        <v>22793010</v>
      </c>
      <c r="J958" s="2" t="s">
        <v>188</v>
      </c>
      <c r="K958" s="2" t="s">
        <v>58</v>
      </c>
      <c r="L958" s="2" t="s">
        <v>254</v>
      </c>
      <c r="M958" s="2" t="s">
        <v>303</v>
      </c>
      <c r="N958" s="2" t="s">
        <v>307</v>
      </c>
      <c r="O958" s="2" t="s">
        <v>256</v>
      </c>
      <c r="P958" s="2" t="s">
        <v>257</v>
      </c>
      <c r="Q958" s="2" t="s">
        <v>258</v>
      </c>
      <c r="R958" s="2" t="s">
        <v>259</v>
      </c>
      <c r="S958" s="2" t="s">
        <v>260</v>
      </c>
      <c r="X958" s="2" t="s">
        <v>296</v>
      </c>
      <c r="Y958" s="2" t="s">
        <v>281</v>
      </c>
      <c r="Z958" s="2" t="s">
        <v>270</v>
      </c>
      <c r="AA958" s="2" t="s">
        <v>281</v>
      </c>
      <c r="AH958" s="2">
        <v>1</v>
      </c>
      <c r="AI958" s="2">
        <v>1</v>
      </c>
      <c r="AO958" s="2" t="s">
        <v>265</v>
      </c>
      <c r="AP958" s="2">
        <v>30</v>
      </c>
    </row>
    <row r="959" spans="1:42">
      <c r="A959" s="2">
        <v>1114</v>
      </c>
      <c r="C959" s="2" t="s">
        <v>2</v>
      </c>
      <c r="D959" s="2">
        <v>23</v>
      </c>
      <c r="E959" s="2" t="s">
        <v>266</v>
      </c>
      <c r="F959" s="2" t="s">
        <v>251</v>
      </c>
      <c r="G959" s="2" t="s">
        <v>277</v>
      </c>
      <c r="I959" s="2" t="s">
        <v>815</v>
      </c>
      <c r="J959" s="2" t="s">
        <v>188</v>
      </c>
      <c r="K959" s="2" t="s">
        <v>170</v>
      </c>
      <c r="L959" s="2" t="s">
        <v>254</v>
      </c>
      <c r="M959" s="2" t="s">
        <v>255</v>
      </c>
      <c r="N959" s="2" t="s">
        <v>300</v>
      </c>
      <c r="O959" s="2" t="s">
        <v>256</v>
      </c>
      <c r="P959" s="2" t="s">
        <v>257</v>
      </c>
      <c r="Q959" s="2" t="s">
        <v>258</v>
      </c>
      <c r="R959" s="2" t="s">
        <v>259</v>
      </c>
      <c r="X959" s="2" t="s">
        <v>268</v>
      </c>
      <c r="Y959" s="2" t="s">
        <v>264</v>
      </c>
      <c r="Z959" s="2" t="s">
        <v>302</v>
      </c>
      <c r="AA959" s="2" t="s">
        <v>274</v>
      </c>
      <c r="AG959" s="2">
        <v>1</v>
      </c>
      <c r="AO959" s="2" t="s">
        <v>265</v>
      </c>
      <c r="AP959" s="2">
        <v>5</v>
      </c>
    </row>
    <row r="960" spans="1:42">
      <c r="A960" s="2">
        <v>1115</v>
      </c>
      <c r="C960" s="2" t="s">
        <v>2</v>
      </c>
      <c r="D960" s="2">
        <v>45</v>
      </c>
      <c r="E960" s="2" t="s">
        <v>250</v>
      </c>
      <c r="F960" s="2" t="s">
        <v>336</v>
      </c>
      <c r="G960" s="2" t="s">
        <v>252</v>
      </c>
      <c r="H960" s="2">
        <v>0</v>
      </c>
      <c r="I960" s="2" t="s">
        <v>436</v>
      </c>
      <c r="J960" s="2" t="s">
        <v>188</v>
      </c>
      <c r="K960" s="2" t="s">
        <v>160</v>
      </c>
      <c r="L960" s="2" t="s">
        <v>254</v>
      </c>
      <c r="M960" s="2" t="s">
        <v>255</v>
      </c>
      <c r="N960" s="2" t="s">
        <v>254</v>
      </c>
      <c r="O960" s="2" t="s">
        <v>256</v>
      </c>
      <c r="P960" s="2" t="s">
        <v>257</v>
      </c>
      <c r="Q960" s="2" t="s">
        <v>258</v>
      </c>
      <c r="R960" s="2" t="s">
        <v>259</v>
      </c>
      <c r="S960" s="2" t="s">
        <v>260</v>
      </c>
      <c r="X960" s="2" t="s">
        <v>268</v>
      </c>
      <c r="Y960" s="2" t="s">
        <v>280</v>
      </c>
      <c r="Z960" s="2" t="s">
        <v>270</v>
      </c>
      <c r="AA960" s="2" t="s">
        <v>281</v>
      </c>
      <c r="AG960" s="2">
        <v>1</v>
      </c>
      <c r="AO960" s="2" t="s">
        <v>265</v>
      </c>
      <c r="AP960" s="2">
        <v>30</v>
      </c>
    </row>
    <row r="961" spans="1:42">
      <c r="A961" s="2">
        <v>1116</v>
      </c>
      <c r="B961" s="2">
        <v>25901</v>
      </c>
      <c r="C961" s="2" t="s">
        <v>2</v>
      </c>
      <c r="D961" s="2">
        <v>25</v>
      </c>
      <c r="E961" s="2" t="s">
        <v>250</v>
      </c>
      <c r="F961" s="2" t="s">
        <v>322</v>
      </c>
      <c r="G961" s="2" t="s">
        <v>277</v>
      </c>
      <c r="I961" s="2" t="s">
        <v>816</v>
      </c>
      <c r="J961" s="2" t="s">
        <v>188</v>
      </c>
      <c r="K961" s="2" t="s">
        <v>54</v>
      </c>
      <c r="L961" s="2" t="s">
        <v>254</v>
      </c>
      <c r="M961" s="2" t="s">
        <v>255</v>
      </c>
      <c r="N961" s="2" t="s">
        <v>254</v>
      </c>
      <c r="O961" s="2" t="s">
        <v>256</v>
      </c>
      <c r="Q961" s="2" t="s">
        <v>258</v>
      </c>
      <c r="T961" s="2" t="s">
        <v>320</v>
      </c>
      <c r="X961" s="2" t="s">
        <v>316</v>
      </c>
      <c r="Y961" s="2" t="s">
        <v>274</v>
      </c>
      <c r="Z961" s="2" t="s">
        <v>347</v>
      </c>
      <c r="AA961" s="2" t="s">
        <v>274</v>
      </c>
      <c r="AF961" s="2">
        <v>1</v>
      </c>
      <c r="AO961" s="2" t="s">
        <v>265</v>
      </c>
      <c r="AP961" s="2">
        <v>10</v>
      </c>
    </row>
    <row r="962" spans="1:42">
      <c r="A962" s="2">
        <v>1117</v>
      </c>
      <c r="C962" s="2" t="s">
        <v>2</v>
      </c>
      <c r="D962" s="2">
        <v>20</v>
      </c>
      <c r="E962" s="2" t="s">
        <v>266</v>
      </c>
      <c r="F962" s="2" t="s">
        <v>279</v>
      </c>
      <c r="G962" s="2" t="s">
        <v>277</v>
      </c>
      <c r="I962" s="2">
        <v>21510460</v>
      </c>
      <c r="J962" s="2" t="s">
        <v>188</v>
      </c>
      <c r="K962" s="2" t="s">
        <v>78</v>
      </c>
      <c r="L962" s="2" t="s">
        <v>254</v>
      </c>
      <c r="M962" s="2" t="s">
        <v>312</v>
      </c>
      <c r="N962" s="2" t="s">
        <v>254</v>
      </c>
      <c r="O962" s="2" t="s">
        <v>256</v>
      </c>
      <c r="P962" s="2" t="s">
        <v>257</v>
      </c>
      <c r="Q962" s="2" t="s">
        <v>258</v>
      </c>
      <c r="R962" s="2" t="s">
        <v>259</v>
      </c>
      <c r="X962" s="2" t="s">
        <v>263</v>
      </c>
      <c r="Y962" s="2" t="s">
        <v>262</v>
      </c>
      <c r="Z962" s="2" t="s">
        <v>347</v>
      </c>
      <c r="AA962" s="2" t="s">
        <v>274</v>
      </c>
      <c r="AF962" s="2">
        <v>1</v>
      </c>
      <c r="AH962" s="2">
        <v>1</v>
      </c>
      <c r="AO962" s="2" t="s">
        <v>265</v>
      </c>
      <c r="AP962" s="2">
        <v>20</v>
      </c>
    </row>
    <row r="963" spans="1:42">
      <c r="A963" s="2">
        <v>1118</v>
      </c>
      <c r="C963" s="2" t="s">
        <v>2</v>
      </c>
      <c r="D963" s="2">
        <v>22</v>
      </c>
      <c r="E963" s="2" t="s">
        <v>250</v>
      </c>
      <c r="F963" s="2" t="s">
        <v>279</v>
      </c>
      <c r="G963" s="2" t="s">
        <v>252</v>
      </c>
      <c r="H963" s="2">
        <v>1</v>
      </c>
      <c r="I963" s="2" t="s">
        <v>817</v>
      </c>
      <c r="J963" s="2" t="s">
        <v>177</v>
      </c>
      <c r="L963" s="2" t="s">
        <v>254</v>
      </c>
      <c r="M963" s="2" t="s">
        <v>312</v>
      </c>
      <c r="N963" s="2" t="s">
        <v>254</v>
      </c>
      <c r="O963" s="2" t="s">
        <v>256</v>
      </c>
      <c r="P963" s="2" t="s">
        <v>257</v>
      </c>
      <c r="Q963" s="2" t="s">
        <v>258</v>
      </c>
      <c r="R963" s="2" t="s">
        <v>259</v>
      </c>
      <c r="X963" s="2" t="s">
        <v>275</v>
      </c>
      <c r="Y963" s="2" t="s">
        <v>281</v>
      </c>
      <c r="Z963" s="2" t="s">
        <v>285</v>
      </c>
      <c r="AA963" s="2" t="s">
        <v>281</v>
      </c>
      <c r="AB963" s="2">
        <v>1</v>
      </c>
      <c r="AG963" s="2">
        <v>1</v>
      </c>
      <c r="AN963" s="2">
        <v>1</v>
      </c>
      <c r="AO963" s="2" t="s">
        <v>271</v>
      </c>
      <c r="AP963" s="2">
        <v>30</v>
      </c>
    </row>
    <row r="964" spans="1:42">
      <c r="A964" s="2">
        <v>1119</v>
      </c>
      <c r="C964" s="2" t="s">
        <v>2</v>
      </c>
      <c r="D964" s="2">
        <v>28</v>
      </c>
      <c r="E964" s="2" t="s">
        <v>250</v>
      </c>
      <c r="F964" s="2" t="s">
        <v>279</v>
      </c>
      <c r="G964" s="2" t="s">
        <v>252</v>
      </c>
      <c r="H964" s="2">
        <v>0</v>
      </c>
      <c r="I964" s="2" t="s">
        <v>818</v>
      </c>
      <c r="J964" s="2" t="s">
        <v>181</v>
      </c>
      <c r="L964" s="2" t="s">
        <v>254</v>
      </c>
      <c r="M964" s="2" t="s">
        <v>19</v>
      </c>
      <c r="N964" s="2" t="s">
        <v>254</v>
      </c>
      <c r="O964" s="2" t="s">
        <v>256</v>
      </c>
      <c r="P964" s="2" t="s">
        <v>257</v>
      </c>
      <c r="Q964" s="2" t="s">
        <v>258</v>
      </c>
      <c r="R964" s="2" t="s">
        <v>259</v>
      </c>
      <c r="S964" s="2" t="s">
        <v>260</v>
      </c>
      <c r="X964" s="2" t="s">
        <v>263</v>
      </c>
      <c r="Y964" s="2" t="s">
        <v>269</v>
      </c>
      <c r="Z964" s="2" t="s">
        <v>321</v>
      </c>
      <c r="AA964" s="2" t="s">
        <v>281</v>
      </c>
      <c r="AF964" s="2">
        <v>1</v>
      </c>
      <c r="AG964" s="2">
        <v>1</v>
      </c>
      <c r="AO964" s="2" t="s">
        <v>294</v>
      </c>
      <c r="AP964" s="2" t="s">
        <v>290</v>
      </c>
    </row>
    <row r="965" spans="1:42">
      <c r="A965" s="2">
        <v>1120</v>
      </c>
      <c r="C965" s="2" t="s">
        <v>2</v>
      </c>
      <c r="D965" s="2">
        <v>21</v>
      </c>
      <c r="E965" s="2" t="s">
        <v>266</v>
      </c>
      <c r="F965" s="2" t="s">
        <v>353</v>
      </c>
      <c r="G965" s="2" t="s">
        <v>252</v>
      </c>
      <c r="H965" s="2">
        <v>2</v>
      </c>
      <c r="I965" s="2" t="s">
        <v>819</v>
      </c>
      <c r="J965" s="2" t="s">
        <v>188</v>
      </c>
      <c r="K965" s="2" t="s">
        <v>142</v>
      </c>
      <c r="L965" s="2" t="s">
        <v>254</v>
      </c>
      <c r="M965" s="2" t="s">
        <v>255</v>
      </c>
      <c r="N965" s="2" t="s">
        <v>300</v>
      </c>
      <c r="O965" s="2" t="s">
        <v>256</v>
      </c>
      <c r="P965" s="2" t="s">
        <v>257</v>
      </c>
      <c r="Q965" s="2" t="s">
        <v>258</v>
      </c>
      <c r="R965" s="2" t="s">
        <v>259</v>
      </c>
      <c r="S965" s="2" t="s">
        <v>260</v>
      </c>
      <c r="X965" s="2" t="s">
        <v>268</v>
      </c>
      <c r="Y965" s="2" t="s">
        <v>280</v>
      </c>
      <c r="Z965" s="2" t="s">
        <v>302</v>
      </c>
      <c r="AA965" s="2" t="s">
        <v>262</v>
      </c>
      <c r="AB965" s="2">
        <v>1</v>
      </c>
      <c r="AC965" s="2">
        <v>1</v>
      </c>
      <c r="AG965" s="2">
        <v>1</v>
      </c>
      <c r="AI965" s="2">
        <v>1</v>
      </c>
      <c r="AO965" s="2" t="s">
        <v>276</v>
      </c>
      <c r="AP965" s="2">
        <v>25</v>
      </c>
    </row>
    <row r="966" spans="1:42">
      <c r="A966" s="2">
        <v>1121</v>
      </c>
      <c r="C966" s="2" t="s">
        <v>2</v>
      </c>
      <c r="D966" s="2">
        <v>21</v>
      </c>
      <c r="E966" s="2" t="s">
        <v>266</v>
      </c>
      <c r="F966" s="2" t="s">
        <v>279</v>
      </c>
      <c r="G966" s="2" t="s">
        <v>277</v>
      </c>
      <c r="I966" s="2" t="s">
        <v>820</v>
      </c>
      <c r="J966" s="2" t="s">
        <v>181</v>
      </c>
      <c r="L966" s="2" t="s">
        <v>254</v>
      </c>
      <c r="M966" s="2" t="s">
        <v>255</v>
      </c>
      <c r="N966" s="2" t="s">
        <v>307</v>
      </c>
      <c r="O966" s="2" t="s">
        <v>256</v>
      </c>
      <c r="P966" s="2" t="s">
        <v>257</v>
      </c>
      <c r="Q966" s="2" t="s">
        <v>258</v>
      </c>
      <c r="R966" s="2" t="s">
        <v>259</v>
      </c>
      <c r="S966" s="2" t="s">
        <v>260</v>
      </c>
      <c r="X966" s="2" t="s">
        <v>275</v>
      </c>
      <c r="Y966" s="2" t="s">
        <v>286</v>
      </c>
      <c r="Z966" s="2" t="s">
        <v>263</v>
      </c>
      <c r="AA966" s="2" t="s">
        <v>338</v>
      </c>
      <c r="AG966" s="2">
        <v>1</v>
      </c>
      <c r="AO966" s="2" t="s">
        <v>282</v>
      </c>
      <c r="AP966" s="2">
        <v>30</v>
      </c>
    </row>
    <row r="967" spans="1:42">
      <c r="A967" s="2">
        <v>1122</v>
      </c>
      <c r="B967" s="2">
        <v>22790</v>
      </c>
      <c r="C967" s="2" t="s">
        <v>2</v>
      </c>
      <c r="D967" s="2">
        <v>20</v>
      </c>
      <c r="E967" s="2" t="s">
        <v>250</v>
      </c>
      <c r="F967" s="2" t="s">
        <v>371</v>
      </c>
      <c r="G967" s="2" t="s">
        <v>252</v>
      </c>
      <c r="H967" s="2">
        <v>1</v>
      </c>
      <c r="I967" s="2">
        <v>22240005</v>
      </c>
      <c r="J967" s="2" t="s">
        <v>188</v>
      </c>
      <c r="K967" s="2" t="s">
        <v>113</v>
      </c>
      <c r="L967" s="2" t="s">
        <v>254</v>
      </c>
      <c r="M967" s="2" t="s">
        <v>19</v>
      </c>
      <c r="N967" s="2" t="s">
        <v>254</v>
      </c>
      <c r="V967" s="2" t="s">
        <v>388</v>
      </c>
      <c r="X967" s="2" t="s">
        <v>270</v>
      </c>
      <c r="Y967" s="2" t="s">
        <v>293</v>
      </c>
      <c r="Z967" s="2" t="s">
        <v>347</v>
      </c>
      <c r="AA967" s="2" t="s">
        <v>293</v>
      </c>
      <c r="AB967" s="2">
        <v>1</v>
      </c>
      <c r="AF967" s="2">
        <v>1</v>
      </c>
      <c r="AO967" s="2" t="s">
        <v>265</v>
      </c>
      <c r="AP967" s="2">
        <v>15</v>
      </c>
    </row>
    <row r="968" spans="1:42">
      <c r="A968" s="2">
        <v>1123</v>
      </c>
      <c r="C968" s="2" t="s">
        <v>2</v>
      </c>
      <c r="D968" s="2">
        <v>22</v>
      </c>
      <c r="E968" s="2" t="s">
        <v>266</v>
      </c>
      <c r="F968" s="2" t="s">
        <v>308</v>
      </c>
      <c r="G968" s="2" t="s">
        <v>277</v>
      </c>
      <c r="I968" s="2" t="s">
        <v>821</v>
      </c>
      <c r="J968" s="2" t="s">
        <v>183</v>
      </c>
      <c r="L968" s="2" t="s">
        <v>254</v>
      </c>
      <c r="M968" s="2" t="s">
        <v>303</v>
      </c>
      <c r="N968" s="2" t="s">
        <v>254</v>
      </c>
      <c r="O968" s="2" t="s">
        <v>256</v>
      </c>
      <c r="P968" s="2" t="s">
        <v>257</v>
      </c>
      <c r="Q968" s="2" t="s">
        <v>258</v>
      </c>
      <c r="R968" s="2" t="s">
        <v>259</v>
      </c>
      <c r="S968" s="2" t="s">
        <v>260</v>
      </c>
      <c r="X968" s="2" t="s">
        <v>275</v>
      </c>
      <c r="Y968" s="2" t="s">
        <v>281</v>
      </c>
      <c r="Z968" s="2" t="s">
        <v>270</v>
      </c>
      <c r="AA968" s="2" t="s">
        <v>281</v>
      </c>
      <c r="AG968" s="2">
        <v>1</v>
      </c>
      <c r="AH968" s="2">
        <v>1</v>
      </c>
      <c r="AO968" s="2" t="s">
        <v>282</v>
      </c>
      <c r="AP968" s="2">
        <v>10</v>
      </c>
    </row>
    <row r="969" spans="1:42">
      <c r="A969" s="2">
        <v>1124</v>
      </c>
      <c r="B969" s="2">
        <v>20147</v>
      </c>
      <c r="C969" s="2" t="s">
        <v>2</v>
      </c>
      <c r="D969" s="2">
        <v>20</v>
      </c>
      <c r="E969" s="2" t="s">
        <v>266</v>
      </c>
      <c r="F969" s="2" t="s">
        <v>322</v>
      </c>
      <c r="G969" s="2" t="s">
        <v>277</v>
      </c>
      <c r="I969" s="2">
        <v>20251530</v>
      </c>
      <c r="J969" s="2" t="s">
        <v>188</v>
      </c>
      <c r="K969" s="2" t="s">
        <v>149</v>
      </c>
      <c r="L969" s="2" t="s">
        <v>254</v>
      </c>
      <c r="M969" s="2" t="s">
        <v>255</v>
      </c>
      <c r="N969" s="2" t="s">
        <v>300</v>
      </c>
      <c r="O969" s="2" t="s">
        <v>256</v>
      </c>
      <c r="P969" s="2" t="s">
        <v>257</v>
      </c>
      <c r="Q969" s="2" t="s">
        <v>258</v>
      </c>
      <c r="R969" s="2" t="s">
        <v>259</v>
      </c>
      <c r="X969" s="2" t="s">
        <v>268</v>
      </c>
      <c r="Y969" s="2" t="s">
        <v>269</v>
      </c>
      <c r="Z969" s="2" t="s">
        <v>270</v>
      </c>
      <c r="AA969" s="2" t="s">
        <v>280</v>
      </c>
      <c r="AF969" s="2">
        <v>1</v>
      </c>
      <c r="AO969" s="2" t="s">
        <v>310</v>
      </c>
      <c r="AP969" s="2">
        <v>20</v>
      </c>
    </row>
    <row r="970" spans="1:42">
      <c r="A970" s="2">
        <v>1125</v>
      </c>
      <c r="C970" s="2" t="s">
        <v>2</v>
      </c>
      <c r="D970" s="2">
        <v>21</v>
      </c>
      <c r="E970" s="2" t="s">
        <v>250</v>
      </c>
      <c r="F970" s="2" t="s">
        <v>308</v>
      </c>
      <c r="G970" s="2" t="s">
        <v>277</v>
      </c>
      <c r="I970" s="2" t="s">
        <v>589</v>
      </c>
      <c r="J970" s="2" t="s">
        <v>188</v>
      </c>
      <c r="K970" s="2" t="s">
        <v>159</v>
      </c>
      <c r="L970" s="2" t="s">
        <v>254</v>
      </c>
      <c r="M970" s="2" t="s">
        <v>328</v>
      </c>
      <c r="N970" s="2" t="s">
        <v>254</v>
      </c>
      <c r="O970" s="2" t="s">
        <v>256</v>
      </c>
      <c r="P970" s="2" t="s">
        <v>257</v>
      </c>
      <c r="Q970" s="2" t="s">
        <v>258</v>
      </c>
      <c r="R970" s="2" t="s">
        <v>259</v>
      </c>
      <c r="S970" s="2" t="s">
        <v>260</v>
      </c>
      <c r="X970" s="2" t="s">
        <v>261</v>
      </c>
      <c r="Y970" s="2" t="s">
        <v>304</v>
      </c>
      <c r="Z970" s="2" t="s">
        <v>285</v>
      </c>
      <c r="AA970" s="2" t="s">
        <v>293</v>
      </c>
      <c r="AF970" s="2">
        <v>1</v>
      </c>
      <c r="AH970" s="2">
        <v>1</v>
      </c>
      <c r="AO970" s="2" t="s">
        <v>265</v>
      </c>
      <c r="AP970" s="2">
        <v>20</v>
      </c>
    </row>
    <row r="971" spans="1:42">
      <c r="A971" s="2">
        <v>1126</v>
      </c>
      <c r="B971" s="2">
        <v>21941</v>
      </c>
      <c r="C971" s="2" t="s">
        <v>2</v>
      </c>
      <c r="D971" s="2">
        <v>24</v>
      </c>
      <c r="E971" s="2" t="s">
        <v>250</v>
      </c>
      <c r="F971" s="2" t="s">
        <v>308</v>
      </c>
      <c r="G971" s="2" t="s">
        <v>277</v>
      </c>
      <c r="I971" s="2" t="s">
        <v>822</v>
      </c>
      <c r="J971" s="2" t="s">
        <v>188</v>
      </c>
      <c r="K971" s="2" t="s">
        <v>77</v>
      </c>
      <c r="L971" s="2" t="s">
        <v>254</v>
      </c>
      <c r="M971" s="2" t="s">
        <v>303</v>
      </c>
      <c r="N971" s="2" t="s">
        <v>254</v>
      </c>
      <c r="O971" s="2" t="s">
        <v>256</v>
      </c>
      <c r="P971" s="2" t="s">
        <v>257</v>
      </c>
      <c r="Q971" s="2" t="s">
        <v>258</v>
      </c>
      <c r="R971" s="2" t="s">
        <v>259</v>
      </c>
      <c r="S971" s="2" t="s">
        <v>260</v>
      </c>
      <c r="X971" s="2" t="s">
        <v>268</v>
      </c>
      <c r="Y971" s="2" t="s">
        <v>269</v>
      </c>
      <c r="Z971" s="2" t="s">
        <v>347</v>
      </c>
      <c r="AA971" s="2" t="s">
        <v>304</v>
      </c>
      <c r="AF971" s="2">
        <v>1</v>
      </c>
      <c r="AG971" s="2">
        <v>1</v>
      </c>
      <c r="AH971" s="2">
        <v>1</v>
      </c>
      <c r="AO971" s="2" t="s">
        <v>318</v>
      </c>
      <c r="AP971" s="2">
        <v>10</v>
      </c>
    </row>
    <row r="972" spans="1:42">
      <c r="A972" s="2">
        <v>1127</v>
      </c>
      <c r="B972" s="2">
        <v>24220</v>
      </c>
      <c r="C972" s="2" t="s">
        <v>2</v>
      </c>
      <c r="D972" s="2">
        <v>19</v>
      </c>
      <c r="E972" s="2" t="s">
        <v>266</v>
      </c>
      <c r="F972" s="2" t="s">
        <v>279</v>
      </c>
      <c r="G972" s="2" t="s">
        <v>277</v>
      </c>
      <c r="I972" s="2" t="s">
        <v>823</v>
      </c>
      <c r="J972" s="2" t="s">
        <v>178</v>
      </c>
      <c r="L972" s="2" t="s">
        <v>254</v>
      </c>
      <c r="M972" s="2" t="s">
        <v>303</v>
      </c>
      <c r="N972" s="2" t="s">
        <v>254</v>
      </c>
      <c r="O972" s="2" t="s">
        <v>256</v>
      </c>
      <c r="P972" s="2" t="s">
        <v>257</v>
      </c>
      <c r="Q972" s="2" t="s">
        <v>258</v>
      </c>
      <c r="R972" s="2" t="s">
        <v>259</v>
      </c>
      <c r="S972" s="2" t="s">
        <v>260</v>
      </c>
      <c r="X972" s="2" t="s">
        <v>275</v>
      </c>
      <c r="Y972" s="2" t="s">
        <v>297</v>
      </c>
      <c r="Z972" s="2" t="s">
        <v>270</v>
      </c>
      <c r="AA972" s="2" t="s">
        <v>274</v>
      </c>
      <c r="AG972" s="2">
        <v>1</v>
      </c>
      <c r="AO972" s="2" t="s">
        <v>294</v>
      </c>
      <c r="AP972" s="2">
        <v>15</v>
      </c>
    </row>
    <row r="973" spans="1:42">
      <c r="A973" s="2">
        <v>1128</v>
      </c>
      <c r="C973" s="2" t="s">
        <v>2</v>
      </c>
      <c r="D973" s="2">
        <v>27</v>
      </c>
      <c r="E973" s="2" t="s">
        <v>266</v>
      </c>
      <c r="F973" s="2" t="s">
        <v>379</v>
      </c>
      <c r="G973" s="2" t="s">
        <v>252</v>
      </c>
      <c r="H973" s="2">
        <v>2</v>
      </c>
      <c r="I973" s="2">
        <v>20520050</v>
      </c>
      <c r="J973" s="2" t="s">
        <v>188</v>
      </c>
      <c r="K973" s="2" t="s">
        <v>58</v>
      </c>
      <c r="L973" s="2" t="s">
        <v>254</v>
      </c>
      <c r="M973" s="2" t="s">
        <v>255</v>
      </c>
      <c r="N973" s="2" t="s">
        <v>254</v>
      </c>
      <c r="O973" s="2" t="s">
        <v>256</v>
      </c>
      <c r="P973" s="2" t="s">
        <v>257</v>
      </c>
      <c r="Q973" s="2" t="s">
        <v>258</v>
      </c>
      <c r="R973" s="2" t="s">
        <v>259</v>
      </c>
      <c r="S973" s="2" t="s">
        <v>260</v>
      </c>
      <c r="T973" s="2" t="s">
        <v>320</v>
      </c>
      <c r="X973" s="2" t="s">
        <v>275</v>
      </c>
      <c r="Y973" s="2" t="s">
        <v>293</v>
      </c>
      <c r="Z973" s="2" t="s">
        <v>309</v>
      </c>
      <c r="AA973" s="2" t="s">
        <v>264</v>
      </c>
      <c r="AG973" s="2">
        <v>1</v>
      </c>
      <c r="AO973" s="2" t="s">
        <v>265</v>
      </c>
      <c r="AP973" s="2">
        <v>15</v>
      </c>
    </row>
    <row r="974" spans="1:42">
      <c r="A974" s="2">
        <v>1130</v>
      </c>
      <c r="C974" s="2" t="s">
        <v>2</v>
      </c>
      <c r="D974" s="2">
        <v>19</v>
      </c>
      <c r="E974" s="2" t="s">
        <v>250</v>
      </c>
      <c r="F974" s="2" t="s">
        <v>415</v>
      </c>
      <c r="G974" s="2" t="s">
        <v>252</v>
      </c>
      <c r="H974" s="2">
        <v>0</v>
      </c>
      <c r="I974" s="2">
        <v>22290010</v>
      </c>
      <c r="J974" s="2" t="s">
        <v>188</v>
      </c>
      <c r="K974" s="2" t="s">
        <v>64</v>
      </c>
      <c r="L974" s="2" t="s">
        <v>254</v>
      </c>
      <c r="M974" s="2" t="s">
        <v>328</v>
      </c>
      <c r="N974" s="2" t="s">
        <v>254</v>
      </c>
      <c r="O974" s="2" t="s">
        <v>256</v>
      </c>
      <c r="P974" s="2" t="s">
        <v>257</v>
      </c>
      <c r="Q974" s="2" t="s">
        <v>258</v>
      </c>
      <c r="R974" s="2" t="s">
        <v>259</v>
      </c>
      <c r="S974" s="2" t="s">
        <v>260</v>
      </c>
      <c r="X974" s="2" t="s">
        <v>296</v>
      </c>
      <c r="Y974" s="2" t="s">
        <v>269</v>
      </c>
      <c r="Z974" s="2" t="s">
        <v>270</v>
      </c>
      <c r="AA974" s="2" t="s">
        <v>269</v>
      </c>
      <c r="AF974" s="2">
        <v>1</v>
      </c>
      <c r="AO974" s="2" t="s">
        <v>289</v>
      </c>
      <c r="AP974" s="2">
        <v>15</v>
      </c>
    </row>
    <row r="975" spans="1:42">
      <c r="A975" s="2">
        <v>1131</v>
      </c>
      <c r="C975" s="2" t="s">
        <v>2</v>
      </c>
      <c r="D975" s="2">
        <v>19</v>
      </c>
      <c r="E975" s="2" t="s">
        <v>266</v>
      </c>
      <c r="F975" s="2" t="s">
        <v>322</v>
      </c>
      <c r="G975" s="2" t="s">
        <v>277</v>
      </c>
      <c r="I975" s="2">
        <v>20240050</v>
      </c>
      <c r="J975" s="2" t="s">
        <v>188</v>
      </c>
      <c r="K975" s="2" t="s">
        <v>61</v>
      </c>
      <c r="L975" s="2" t="s">
        <v>254</v>
      </c>
      <c r="M975" s="2" t="s">
        <v>255</v>
      </c>
      <c r="N975" s="2" t="s">
        <v>254</v>
      </c>
      <c r="O975" s="2" t="s">
        <v>256</v>
      </c>
      <c r="P975" s="2" t="s">
        <v>257</v>
      </c>
      <c r="Q975" s="2" t="s">
        <v>258</v>
      </c>
      <c r="R975" s="2" t="s">
        <v>259</v>
      </c>
      <c r="S975" s="2" t="s">
        <v>260</v>
      </c>
      <c r="X975" s="2" t="s">
        <v>268</v>
      </c>
      <c r="Y975" s="2" t="s">
        <v>293</v>
      </c>
      <c r="Z975" s="2" t="s">
        <v>316</v>
      </c>
      <c r="AA975" s="2" t="s">
        <v>280</v>
      </c>
      <c r="AF975" s="2">
        <v>1</v>
      </c>
      <c r="AG975" s="2">
        <v>1</v>
      </c>
      <c r="AO975" s="2" t="s">
        <v>310</v>
      </c>
      <c r="AP975" s="2">
        <v>10</v>
      </c>
    </row>
    <row r="976" spans="1:42">
      <c r="A976" s="2">
        <v>1132</v>
      </c>
      <c r="B976" s="2">
        <v>21240</v>
      </c>
      <c r="C976" s="2" t="s">
        <v>2</v>
      </c>
      <c r="D976" s="2">
        <v>20</v>
      </c>
      <c r="E976" s="2" t="s">
        <v>250</v>
      </c>
      <c r="F976" s="2" t="s">
        <v>322</v>
      </c>
      <c r="G976" s="2" t="s">
        <v>252</v>
      </c>
      <c r="H976" s="2">
        <v>2</v>
      </c>
      <c r="I976" s="2" t="s">
        <v>824</v>
      </c>
      <c r="J976" s="2" t="s">
        <v>188</v>
      </c>
      <c r="K976" s="2" t="s">
        <v>74</v>
      </c>
      <c r="L976" s="2" t="s">
        <v>254</v>
      </c>
      <c r="M976" s="2" t="s">
        <v>303</v>
      </c>
      <c r="N976" s="2" t="s">
        <v>254</v>
      </c>
      <c r="O976" s="2" t="s">
        <v>256</v>
      </c>
      <c r="P976" s="2" t="s">
        <v>257</v>
      </c>
      <c r="Q976" s="2" t="s">
        <v>258</v>
      </c>
      <c r="R976" s="2" t="s">
        <v>259</v>
      </c>
      <c r="S976" s="2" t="s">
        <v>260</v>
      </c>
      <c r="X976" s="2" t="s">
        <v>268</v>
      </c>
      <c r="Y976" s="2" t="s">
        <v>262</v>
      </c>
      <c r="Z976" s="2" t="s">
        <v>263</v>
      </c>
      <c r="AA976" s="2" t="s">
        <v>262</v>
      </c>
      <c r="AF976" s="2">
        <v>1</v>
      </c>
      <c r="AI976" s="2">
        <v>1</v>
      </c>
      <c r="AO976" s="2" t="s">
        <v>265</v>
      </c>
      <c r="AP976" s="2">
        <v>5</v>
      </c>
    </row>
    <row r="977" spans="1:42">
      <c r="A977" s="2">
        <v>1133</v>
      </c>
      <c r="C977" s="2" t="s">
        <v>2</v>
      </c>
      <c r="D977" s="2">
        <v>28</v>
      </c>
      <c r="E977" s="2" t="s">
        <v>250</v>
      </c>
      <c r="F977" s="2" t="s">
        <v>322</v>
      </c>
      <c r="G977" s="2" t="s">
        <v>252</v>
      </c>
      <c r="H977" s="2">
        <v>1</v>
      </c>
      <c r="I977" s="2" t="s">
        <v>825</v>
      </c>
      <c r="J977" s="2" t="s">
        <v>188</v>
      </c>
      <c r="K977" s="2" t="s">
        <v>57</v>
      </c>
      <c r="L977" s="2" t="s">
        <v>254</v>
      </c>
      <c r="M977" s="2" t="s">
        <v>328</v>
      </c>
      <c r="N977" s="2" t="s">
        <v>254</v>
      </c>
      <c r="O977" s="2" t="s">
        <v>256</v>
      </c>
      <c r="P977" s="2" t="s">
        <v>257</v>
      </c>
      <c r="Q977" s="2" t="s">
        <v>258</v>
      </c>
      <c r="R977" s="2" t="s">
        <v>259</v>
      </c>
      <c r="S977" s="2" t="s">
        <v>260</v>
      </c>
      <c r="X977" s="2" t="s">
        <v>261</v>
      </c>
      <c r="Y977" s="2" t="s">
        <v>274</v>
      </c>
      <c r="Z977" s="2" t="s">
        <v>270</v>
      </c>
      <c r="AA977" s="2" t="s">
        <v>274</v>
      </c>
      <c r="AG977" s="2">
        <v>1</v>
      </c>
      <c r="AJ977" s="2">
        <v>1</v>
      </c>
      <c r="AO977" s="2" t="s">
        <v>294</v>
      </c>
      <c r="AP977" s="2">
        <v>10</v>
      </c>
    </row>
    <row r="978" spans="1:42">
      <c r="A978" s="2">
        <v>1135</v>
      </c>
      <c r="C978" s="2" t="s">
        <v>8</v>
      </c>
      <c r="D978" s="2">
        <v>58</v>
      </c>
      <c r="E978" s="2" t="s">
        <v>266</v>
      </c>
      <c r="F978" s="2" t="s">
        <v>332</v>
      </c>
      <c r="G978" s="2" t="s">
        <v>252</v>
      </c>
      <c r="H978" s="2">
        <v>1</v>
      </c>
      <c r="I978" s="2" t="s">
        <v>826</v>
      </c>
      <c r="J978" s="2" t="s">
        <v>178</v>
      </c>
      <c r="L978" s="2" t="s">
        <v>254</v>
      </c>
      <c r="M978" s="2" t="s">
        <v>303</v>
      </c>
      <c r="N978" s="2" t="s">
        <v>254</v>
      </c>
      <c r="O978" s="2" t="s">
        <v>256</v>
      </c>
      <c r="P978" s="2" t="s">
        <v>257</v>
      </c>
      <c r="Q978" s="2" t="s">
        <v>258</v>
      </c>
      <c r="R978" s="2" t="s">
        <v>259</v>
      </c>
      <c r="S978" s="2" t="s">
        <v>260</v>
      </c>
      <c r="X978" s="2" t="s">
        <v>309</v>
      </c>
      <c r="Y978" s="2" t="s">
        <v>281</v>
      </c>
      <c r="Z978" s="2" t="s">
        <v>347</v>
      </c>
      <c r="AA978" s="2" t="s">
        <v>286</v>
      </c>
      <c r="AG978" s="2">
        <v>1</v>
      </c>
      <c r="AO978" s="2" t="s">
        <v>294</v>
      </c>
      <c r="AP978" s="2" t="s">
        <v>290</v>
      </c>
    </row>
    <row r="979" spans="1:42">
      <c r="A979" s="2">
        <v>1136</v>
      </c>
      <c r="B979" s="2">
        <v>20740</v>
      </c>
      <c r="C979" s="2" t="s">
        <v>2</v>
      </c>
      <c r="D979" s="2">
        <v>20</v>
      </c>
      <c r="E979" s="2" t="s">
        <v>266</v>
      </c>
      <c r="F979" s="2" t="s">
        <v>308</v>
      </c>
      <c r="G979" s="2" t="s">
        <v>277</v>
      </c>
      <c r="I979" s="2" t="s">
        <v>827</v>
      </c>
      <c r="J979" s="2" t="s">
        <v>188</v>
      </c>
      <c r="K979" s="2" t="s">
        <v>390</v>
      </c>
      <c r="L979" s="2" t="s">
        <v>254</v>
      </c>
      <c r="M979" s="2" t="s">
        <v>328</v>
      </c>
      <c r="N979" s="2" t="s">
        <v>254</v>
      </c>
      <c r="O979" s="2" t="s">
        <v>256</v>
      </c>
      <c r="P979" s="2" t="s">
        <v>257</v>
      </c>
      <c r="Q979" s="2" t="s">
        <v>258</v>
      </c>
      <c r="R979" s="2" t="s">
        <v>259</v>
      </c>
      <c r="S979" s="2" t="s">
        <v>260</v>
      </c>
      <c r="X979" s="2" t="s">
        <v>268</v>
      </c>
      <c r="Y979" s="2" t="s">
        <v>293</v>
      </c>
      <c r="Z979" s="2" t="s">
        <v>316</v>
      </c>
      <c r="AA979" s="2" t="s">
        <v>280</v>
      </c>
      <c r="AG979" s="2">
        <v>1</v>
      </c>
      <c r="AO979" s="2" t="s">
        <v>265</v>
      </c>
      <c r="AP979" s="2">
        <v>15</v>
      </c>
    </row>
    <row r="980" spans="1:42">
      <c r="A980" s="2">
        <v>1137</v>
      </c>
      <c r="C980" s="2" t="s">
        <v>2</v>
      </c>
      <c r="D980" s="2">
        <v>21</v>
      </c>
      <c r="E980" s="2" t="s">
        <v>266</v>
      </c>
      <c r="F980" s="2" t="s">
        <v>332</v>
      </c>
      <c r="G980" s="2" t="s">
        <v>252</v>
      </c>
      <c r="H980" s="2">
        <v>1</v>
      </c>
      <c r="I980" s="2" t="s">
        <v>828</v>
      </c>
      <c r="J980" s="2" t="s">
        <v>188</v>
      </c>
      <c r="K980" s="2" t="s">
        <v>95</v>
      </c>
      <c r="L980" s="2" t="s">
        <v>254</v>
      </c>
      <c r="M980" s="2" t="s">
        <v>303</v>
      </c>
      <c r="N980" s="2" t="s">
        <v>254</v>
      </c>
      <c r="O980" s="2" t="s">
        <v>256</v>
      </c>
      <c r="P980" s="2" t="s">
        <v>257</v>
      </c>
      <c r="Q980" s="2" t="s">
        <v>258</v>
      </c>
      <c r="R980" s="2" t="s">
        <v>259</v>
      </c>
      <c r="S980" s="2" t="s">
        <v>260</v>
      </c>
      <c r="X980" s="2" t="s">
        <v>268</v>
      </c>
      <c r="Y980" s="2" t="s">
        <v>293</v>
      </c>
      <c r="Z980" s="2" t="s">
        <v>316</v>
      </c>
      <c r="AA980" s="2" t="s">
        <v>280</v>
      </c>
      <c r="AB980" s="2">
        <v>1</v>
      </c>
      <c r="AC980" s="2">
        <v>1</v>
      </c>
      <c r="AG980" s="2">
        <v>1</v>
      </c>
      <c r="AO980" s="2" t="s">
        <v>265</v>
      </c>
      <c r="AP980" s="2">
        <v>15</v>
      </c>
    </row>
    <row r="981" spans="1:42">
      <c r="A981" s="2">
        <v>1138</v>
      </c>
      <c r="C981" s="2" t="s">
        <v>2</v>
      </c>
      <c r="D981" s="2">
        <v>23</v>
      </c>
      <c r="E981" s="2" t="s">
        <v>250</v>
      </c>
      <c r="F981" s="2" t="s">
        <v>379</v>
      </c>
      <c r="G981" s="2" t="s">
        <v>252</v>
      </c>
      <c r="H981" s="2">
        <v>3</v>
      </c>
      <c r="I981" s="2" t="s">
        <v>829</v>
      </c>
      <c r="J981" s="2" t="s">
        <v>188</v>
      </c>
      <c r="K981" s="2" t="s">
        <v>91</v>
      </c>
      <c r="L981" s="2" t="s">
        <v>254</v>
      </c>
      <c r="M981" s="2" t="s">
        <v>328</v>
      </c>
      <c r="N981" s="2" t="s">
        <v>254</v>
      </c>
      <c r="O981" s="2" t="s">
        <v>256</v>
      </c>
      <c r="P981" s="2" t="s">
        <v>257</v>
      </c>
      <c r="Q981" s="2" t="s">
        <v>258</v>
      </c>
      <c r="R981" s="2" t="s">
        <v>259</v>
      </c>
      <c r="S981" s="2" t="s">
        <v>260</v>
      </c>
      <c r="X981" s="2" t="s">
        <v>275</v>
      </c>
      <c r="Y981" s="2" t="s">
        <v>269</v>
      </c>
      <c r="Z981" s="2" t="s">
        <v>270</v>
      </c>
      <c r="AA981" s="2" t="s">
        <v>280</v>
      </c>
      <c r="AB981" s="2">
        <v>1</v>
      </c>
      <c r="AO981" s="2" t="s">
        <v>271</v>
      </c>
      <c r="AP981" s="2">
        <v>5</v>
      </c>
    </row>
    <row r="982" spans="1:42">
      <c r="A982" s="2">
        <v>1139</v>
      </c>
      <c r="B982" s="2">
        <v>21655</v>
      </c>
      <c r="C982" s="2" t="s">
        <v>2</v>
      </c>
      <c r="D982" s="2">
        <v>18</v>
      </c>
      <c r="E982" s="2" t="s">
        <v>250</v>
      </c>
      <c r="F982" s="2" t="s">
        <v>279</v>
      </c>
      <c r="G982" s="2" t="s">
        <v>252</v>
      </c>
      <c r="H982" s="2">
        <v>2</v>
      </c>
      <c r="I982" s="2">
        <v>21380320</v>
      </c>
      <c r="J982" s="2" t="s">
        <v>188</v>
      </c>
      <c r="K982" s="2" t="s">
        <v>72</v>
      </c>
      <c r="L982" s="2" t="s">
        <v>254</v>
      </c>
      <c r="M982" s="2" t="s">
        <v>312</v>
      </c>
      <c r="N982" s="2" t="s">
        <v>300</v>
      </c>
      <c r="O982" s="2" t="s">
        <v>256</v>
      </c>
      <c r="Q982" s="2" t="s">
        <v>258</v>
      </c>
      <c r="S982" s="2" t="s">
        <v>260</v>
      </c>
      <c r="X982" s="2" t="s">
        <v>268</v>
      </c>
      <c r="Y982" s="2" t="s">
        <v>262</v>
      </c>
      <c r="Z982" s="2" t="s">
        <v>302</v>
      </c>
      <c r="AA982" s="2" t="s">
        <v>293</v>
      </c>
      <c r="AF982" s="2">
        <v>1</v>
      </c>
      <c r="AH982" s="2">
        <v>1</v>
      </c>
      <c r="AI982" s="2">
        <v>1</v>
      </c>
      <c r="AO982" s="2" t="s">
        <v>282</v>
      </c>
      <c r="AP982" s="2">
        <v>10</v>
      </c>
    </row>
    <row r="983" spans="1:42">
      <c r="A983" s="2">
        <v>1140</v>
      </c>
      <c r="C983" s="2" t="s">
        <v>2</v>
      </c>
      <c r="D983" s="2">
        <v>23</v>
      </c>
      <c r="E983" s="2" t="s">
        <v>250</v>
      </c>
      <c r="F983" s="2" t="s">
        <v>251</v>
      </c>
      <c r="G983" s="2" t="s">
        <v>252</v>
      </c>
      <c r="H983" s="2">
        <v>2</v>
      </c>
      <c r="I983" s="2" t="s">
        <v>830</v>
      </c>
      <c r="J983" s="2" t="s">
        <v>180</v>
      </c>
      <c r="L983" s="2" t="s">
        <v>254</v>
      </c>
      <c r="M983" s="2" t="s">
        <v>328</v>
      </c>
      <c r="N983" s="2" t="s">
        <v>254</v>
      </c>
      <c r="O983" s="2" t="s">
        <v>256</v>
      </c>
      <c r="P983" s="2" t="s">
        <v>257</v>
      </c>
      <c r="Q983" s="2" t="s">
        <v>258</v>
      </c>
      <c r="R983" s="2" t="s">
        <v>259</v>
      </c>
      <c r="S983" s="2" t="s">
        <v>260</v>
      </c>
      <c r="X983" s="2" t="s">
        <v>268</v>
      </c>
      <c r="Y983" s="2" t="s">
        <v>286</v>
      </c>
      <c r="Z983" s="2" t="s">
        <v>263</v>
      </c>
      <c r="AA983" s="2" t="s">
        <v>262</v>
      </c>
      <c r="AB983" s="2">
        <v>1</v>
      </c>
      <c r="AO983" s="2" t="s">
        <v>294</v>
      </c>
      <c r="AP983" s="2">
        <v>30</v>
      </c>
    </row>
    <row r="984" spans="1:42">
      <c r="A984" s="2">
        <v>1141</v>
      </c>
      <c r="C984" s="2" t="s">
        <v>2</v>
      </c>
      <c r="D984" s="2">
        <v>22</v>
      </c>
      <c r="E984" s="2" t="s">
        <v>250</v>
      </c>
      <c r="F984" s="2" t="s">
        <v>273</v>
      </c>
      <c r="G984" s="2" t="s">
        <v>252</v>
      </c>
      <c r="H984" s="2">
        <v>3</v>
      </c>
      <c r="I984" s="2" t="s">
        <v>831</v>
      </c>
      <c r="J984" s="2" t="s">
        <v>188</v>
      </c>
      <c r="K984" s="2" t="s">
        <v>164</v>
      </c>
      <c r="L984" s="2" t="s">
        <v>254</v>
      </c>
      <c r="M984" s="2" t="s">
        <v>328</v>
      </c>
      <c r="N984" s="2" t="s">
        <v>300</v>
      </c>
      <c r="O984" s="2" t="s">
        <v>256</v>
      </c>
      <c r="P984" s="2" t="s">
        <v>257</v>
      </c>
      <c r="Q984" s="2" t="s">
        <v>258</v>
      </c>
      <c r="R984" s="2" t="s">
        <v>259</v>
      </c>
      <c r="S984" s="2" t="s">
        <v>260</v>
      </c>
      <c r="X984" s="2" t="s">
        <v>268</v>
      </c>
      <c r="Y984" s="2" t="s">
        <v>304</v>
      </c>
      <c r="Z984" s="2" t="s">
        <v>302</v>
      </c>
      <c r="AA984" s="2" t="s">
        <v>280</v>
      </c>
      <c r="AB984" s="2">
        <v>1</v>
      </c>
      <c r="AO984" s="2" t="s">
        <v>310</v>
      </c>
      <c r="AP984" s="2" t="s">
        <v>290</v>
      </c>
    </row>
    <row r="985" spans="1:42">
      <c r="A985" s="2">
        <v>1142</v>
      </c>
      <c r="C985" s="2" t="s">
        <v>2</v>
      </c>
      <c r="D985" s="2">
        <v>20</v>
      </c>
      <c r="E985" s="2" t="s">
        <v>266</v>
      </c>
      <c r="F985" s="2" t="s">
        <v>322</v>
      </c>
      <c r="G985" s="2" t="s">
        <v>277</v>
      </c>
      <c r="I985" s="2">
        <v>25020335</v>
      </c>
      <c r="J985" s="2" t="s">
        <v>181</v>
      </c>
      <c r="L985" s="2" t="s">
        <v>254</v>
      </c>
      <c r="M985" s="2" t="s">
        <v>19</v>
      </c>
      <c r="N985" s="2" t="s">
        <v>254</v>
      </c>
      <c r="V985" s="2" t="s">
        <v>388</v>
      </c>
      <c r="X985" s="2" t="s">
        <v>275</v>
      </c>
      <c r="Y985" s="2" t="s">
        <v>280</v>
      </c>
      <c r="Z985" s="2" t="s">
        <v>270</v>
      </c>
      <c r="AA985" s="2" t="s">
        <v>304</v>
      </c>
      <c r="AG985" s="2">
        <v>1</v>
      </c>
      <c r="AH985" s="2">
        <v>1</v>
      </c>
      <c r="AO985" s="2" t="s">
        <v>276</v>
      </c>
      <c r="AP985" s="2">
        <v>10</v>
      </c>
    </row>
    <row r="986" spans="1:42">
      <c r="A986" s="2">
        <v>1143</v>
      </c>
      <c r="C986" s="2" t="s">
        <v>2</v>
      </c>
      <c r="D986" s="2">
        <v>22</v>
      </c>
      <c r="E986" s="2" t="s">
        <v>266</v>
      </c>
      <c r="F986" s="2" t="s">
        <v>295</v>
      </c>
      <c r="G986" s="2" t="s">
        <v>252</v>
      </c>
      <c r="H986" s="2">
        <v>1</v>
      </c>
      <c r="I986" s="2" t="s">
        <v>832</v>
      </c>
      <c r="J986" s="2" t="s">
        <v>188</v>
      </c>
      <c r="K986" s="2" t="s">
        <v>126</v>
      </c>
      <c r="L986" s="2" t="s">
        <v>254</v>
      </c>
      <c r="M986" s="2" t="s">
        <v>255</v>
      </c>
      <c r="N986" s="2" t="s">
        <v>254</v>
      </c>
      <c r="O986" s="2" t="s">
        <v>256</v>
      </c>
      <c r="P986" s="2" t="s">
        <v>257</v>
      </c>
      <c r="Q986" s="2" t="s">
        <v>258</v>
      </c>
      <c r="S986" s="2" t="s">
        <v>260</v>
      </c>
      <c r="X986" s="2" t="s">
        <v>261</v>
      </c>
      <c r="Y986" s="2" t="s">
        <v>293</v>
      </c>
      <c r="Z986" s="2" t="s">
        <v>302</v>
      </c>
      <c r="AA986" s="2" t="s">
        <v>293</v>
      </c>
      <c r="AB986" s="2">
        <v>1</v>
      </c>
      <c r="AO986" s="2" t="s">
        <v>289</v>
      </c>
      <c r="AP986" s="2">
        <v>5</v>
      </c>
    </row>
    <row r="987" spans="1:42">
      <c r="A987" s="2">
        <v>1144</v>
      </c>
      <c r="C987" s="2" t="s">
        <v>2</v>
      </c>
      <c r="D987" s="2">
        <v>23</v>
      </c>
      <c r="E987" s="2" t="s">
        <v>266</v>
      </c>
      <c r="F987" s="2" t="s">
        <v>379</v>
      </c>
      <c r="G987" s="2" t="s">
        <v>277</v>
      </c>
      <c r="I987" s="2" t="s">
        <v>814</v>
      </c>
      <c r="J987" s="2" t="s">
        <v>188</v>
      </c>
      <c r="K987" s="2" t="s">
        <v>64</v>
      </c>
      <c r="L987" s="2" t="s">
        <v>254</v>
      </c>
      <c r="M987" s="2" t="s">
        <v>255</v>
      </c>
      <c r="N987" s="2" t="s">
        <v>254</v>
      </c>
      <c r="O987" s="2" t="s">
        <v>256</v>
      </c>
      <c r="P987" s="2" t="s">
        <v>257</v>
      </c>
      <c r="Q987" s="2" t="s">
        <v>258</v>
      </c>
      <c r="R987" s="2" t="s">
        <v>259</v>
      </c>
      <c r="S987" s="2" t="s">
        <v>260</v>
      </c>
      <c r="X987" s="2" t="s">
        <v>275</v>
      </c>
      <c r="Y987" s="2" t="s">
        <v>293</v>
      </c>
      <c r="Z987" s="2" t="s">
        <v>263</v>
      </c>
      <c r="AA987" s="2" t="s">
        <v>264</v>
      </c>
      <c r="AF987" s="2">
        <v>1</v>
      </c>
      <c r="AO987" s="2" t="s">
        <v>265</v>
      </c>
      <c r="AP987" s="2">
        <v>20</v>
      </c>
    </row>
    <row r="988" spans="1:42">
      <c r="A988" s="2">
        <v>1145</v>
      </c>
      <c r="C988" s="2" t="s">
        <v>2</v>
      </c>
      <c r="D988" s="2">
        <v>25</v>
      </c>
      <c r="E988" s="2" t="s">
        <v>250</v>
      </c>
      <c r="F988" s="2" t="s">
        <v>322</v>
      </c>
      <c r="G988" s="2" t="s">
        <v>277</v>
      </c>
      <c r="I988" s="2" t="s">
        <v>833</v>
      </c>
      <c r="J988" s="2" t="s">
        <v>188</v>
      </c>
      <c r="K988" s="2" t="s">
        <v>137</v>
      </c>
      <c r="L988" s="2" t="s">
        <v>254</v>
      </c>
      <c r="M988" s="2" t="s">
        <v>303</v>
      </c>
      <c r="N988" s="2" t="s">
        <v>254</v>
      </c>
      <c r="O988" s="2" t="s">
        <v>256</v>
      </c>
      <c r="P988" s="2" t="s">
        <v>257</v>
      </c>
      <c r="Q988" s="2" t="s">
        <v>258</v>
      </c>
      <c r="R988" s="2" t="s">
        <v>259</v>
      </c>
      <c r="S988" s="2" t="s">
        <v>260</v>
      </c>
      <c r="X988" s="2" t="s">
        <v>268</v>
      </c>
      <c r="Y988" s="2" t="s">
        <v>293</v>
      </c>
      <c r="Z988" s="2" t="s">
        <v>270</v>
      </c>
      <c r="AA988" s="2" t="s">
        <v>293</v>
      </c>
      <c r="AI988" s="2">
        <v>1</v>
      </c>
      <c r="AO988" s="2" t="s">
        <v>282</v>
      </c>
      <c r="AP988" s="2">
        <v>10</v>
      </c>
    </row>
    <row r="989" spans="1:42">
      <c r="A989" s="2">
        <v>1146</v>
      </c>
      <c r="C989" s="2" t="s">
        <v>2</v>
      </c>
      <c r="D989" s="2">
        <v>18</v>
      </c>
      <c r="E989" s="2" t="s">
        <v>266</v>
      </c>
      <c r="F989" s="2" t="s">
        <v>305</v>
      </c>
      <c r="G989" s="2" t="s">
        <v>277</v>
      </c>
      <c r="I989" s="2" t="s">
        <v>834</v>
      </c>
      <c r="J989" s="2" t="s">
        <v>188</v>
      </c>
      <c r="K989" s="2" t="s">
        <v>64</v>
      </c>
      <c r="L989" s="2" t="s">
        <v>254</v>
      </c>
      <c r="M989" s="2" t="s">
        <v>255</v>
      </c>
      <c r="N989" s="2" t="s">
        <v>254</v>
      </c>
      <c r="O989" s="2" t="s">
        <v>256</v>
      </c>
      <c r="P989" s="2" t="s">
        <v>257</v>
      </c>
      <c r="Q989" s="2" t="s">
        <v>258</v>
      </c>
      <c r="R989" s="2" t="s">
        <v>259</v>
      </c>
      <c r="S989" s="2" t="s">
        <v>260</v>
      </c>
      <c r="X989" s="2" t="s">
        <v>275</v>
      </c>
      <c r="Y989" s="2" t="s">
        <v>269</v>
      </c>
      <c r="Z989" s="2" t="s">
        <v>309</v>
      </c>
      <c r="AA989" s="2" t="s">
        <v>280</v>
      </c>
      <c r="AF989" s="2">
        <v>1</v>
      </c>
      <c r="AO989" s="2" t="s">
        <v>289</v>
      </c>
      <c r="AP989" s="2">
        <v>15</v>
      </c>
    </row>
    <row r="990" spans="1:42">
      <c r="A990" s="2">
        <v>1147</v>
      </c>
      <c r="C990" s="2" t="s">
        <v>2</v>
      </c>
      <c r="D990" s="2">
        <v>42</v>
      </c>
      <c r="E990" s="2" t="s">
        <v>266</v>
      </c>
      <c r="F990" s="2" t="s">
        <v>322</v>
      </c>
      <c r="G990" s="2" t="s">
        <v>252</v>
      </c>
      <c r="H990" s="2">
        <v>0</v>
      </c>
      <c r="I990" s="2" t="s">
        <v>835</v>
      </c>
      <c r="J990" s="2" t="s">
        <v>192</v>
      </c>
      <c r="L990" s="2" t="s">
        <v>254</v>
      </c>
      <c r="M990" s="2" t="s">
        <v>303</v>
      </c>
      <c r="N990" s="2" t="s">
        <v>254</v>
      </c>
      <c r="O990" s="2" t="s">
        <v>256</v>
      </c>
      <c r="P990" s="2" t="s">
        <v>257</v>
      </c>
      <c r="Q990" s="2" t="s">
        <v>258</v>
      </c>
      <c r="R990" s="2" t="s">
        <v>259</v>
      </c>
      <c r="S990" s="2" t="s">
        <v>260</v>
      </c>
      <c r="X990" s="2" t="s">
        <v>275</v>
      </c>
      <c r="Y990" s="2" t="s">
        <v>380</v>
      </c>
      <c r="Z990" s="2" t="s">
        <v>263</v>
      </c>
      <c r="AA990" s="2" t="s">
        <v>315</v>
      </c>
      <c r="AG990" s="2">
        <v>1</v>
      </c>
      <c r="AO990" s="2" t="s">
        <v>335</v>
      </c>
      <c r="AP990" s="2">
        <v>5</v>
      </c>
    </row>
    <row r="991" spans="1:42">
      <c r="A991" s="2">
        <v>1148</v>
      </c>
      <c r="B991" s="2">
        <v>23890</v>
      </c>
      <c r="C991" s="2" t="s">
        <v>2</v>
      </c>
      <c r="D991" s="2">
        <v>17</v>
      </c>
      <c r="E991" s="2" t="s">
        <v>250</v>
      </c>
      <c r="F991" s="2" t="s">
        <v>283</v>
      </c>
      <c r="G991" s="2" t="s">
        <v>277</v>
      </c>
      <c r="I991" s="2" t="s">
        <v>836</v>
      </c>
      <c r="J991" s="2" t="s">
        <v>183</v>
      </c>
      <c r="L991" s="2" t="s">
        <v>254</v>
      </c>
      <c r="M991" s="2" t="s">
        <v>255</v>
      </c>
      <c r="N991" s="2" t="s">
        <v>254</v>
      </c>
      <c r="O991" s="2" t="s">
        <v>256</v>
      </c>
      <c r="P991" s="2" t="s">
        <v>257</v>
      </c>
      <c r="Q991" s="2" t="s">
        <v>258</v>
      </c>
      <c r="R991" s="2" t="s">
        <v>259</v>
      </c>
      <c r="S991" s="2" t="s">
        <v>260</v>
      </c>
      <c r="X991" s="2" t="s">
        <v>275</v>
      </c>
      <c r="Y991" s="2" t="s">
        <v>281</v>
      </c>
      <c r="Z991" s="2" t="s">
        <v>302</v>
      </c>
      <c r="AA991" s="2" t="s">
        <v>297</v>
      </c>
      <c r="AG991" s="2">
        <v>1</v>
      </c>
      <c r="AO991" s="2" t="s">
        <v>271</v>
      </c>
      <c r="AP991" s="2">
        <v>15</v>
      </c>
    </row>
    <row r="992" spans="1:42">
      <c r="A992" s="2">
        <v>1149</v>
      </c>
      <c r="C992" s="2" t="s">
        <v>2</v>
      </c>
      <c r="D992" s="2">
        <v>22</v>
      </c>
      <c r="E992" s="2" t="s">
        <v>250</v>
      </c>
      <c r="F992" s="2" t="s">
        <v>371</v>
      </c>
      <c r="G992" s="2" t="s">
        <v>252</v>
      </c>
      <c r="H992" s="2">
        <v>1</v>
      </c>
      <c r="I992" s="2" t="s">
        <v>637</v>
      </c>
      <c r="J992" s="2" t="s">
        <v>188</v>
      </c>
      <c r="K992" s="2" t="s">
        <v>89</v>
      </c>
      <c r="L992" s="2" t="s">
        <v>300</v>
      </c>
      <c r="M992" s="2" t="s">
        <v>312</v>
      </c>
      <c r="N992" s="2" t="s">
        <v>254</v>
      </c>
      <c r="W992" s="2" t="s">
        <v>359</v>
      </c>
      <c r="X992" s="2" t="s">
        <v>298</v>
      </c>
      <c r="Y992" s="2" t="s">
        <v>288</v>
      </c>
      <c r="Z992" s="2" t="s">
        <v>321</v>
      </c>
      <c r="AA992" s="2" t="s">
        <v>304</v>
      </c>
      <c r="AB992" s="2">
        <v>1</v>
      </c>
      <c r="AE992" s="2">
        <v>1</v>
      </c>
      <c r="AO992" s="2" t="s">
        <v>271</v>
      </c>
      <c r="AP992" s="2" t="s">
        <v>290</v>
      </c>
    </row>
    <row r="993" spans="1:42">
      <c r="A993" s="2">
        <v>1150</v>
      </c>
      <c r="C993" s="2" t="s">
        <v>2</v>
      </c>
      <c r="D993" s="2">
        <v>21</v>
      </c>
      <c r="E993" s="2" t="s">
        <v>266</v>
      </c>
      <c r="F993" s="2" t="s">
        <v>279</v>
      </c>
      <c r="G993" s="2" t="s">
        <v>277</v>
      </c>
      <c r="I993" s="2">
        <v>21210420</v>
      </c>
      <c r="J993" s="2" t="s">
        <v>188</v>
      </c>
      <c r="K993" s="2" t="s">
        <v>132</v>
      </c>
      <c r="L993" s="2" t="s">
        <v>254</v>
      </c>
      <c r="M993" s="2" t="s">
        <v>303</v>
      </c>
      <c r="N993" s="2" t="s">
        <v>254</v>
      </c>
      <c r="O993" s="2" t="s">
        <v>256</v>
      </c>
      <c r="P993" s="2" t="s">
        <v>257</v>
      </c>
      <c r="Q993" s="2" t="s">
        <v>258</v>
      </c>
      <c r="R993" s="2" t="s">
        <v>259</v>
      </c>
      <c r="S993" s="2" t="s">
        <v>260</v>
      </c>
      <c r="X993" s="2" t="s">
        <v>275</v>
      </c>
      <c r="Y993" s="2" t="s">
        <v>269</v>
      </c>
      <c r="Z993" s="2" t="s">
        <v>270</v>
      </c>
      <c r="AA993" s="2" t="s">
        <v>269</v>
      </c>
      <c r="AH993" s="2">
        <v>1</v>
      </c>
      <c r="AI993" s="2">
        <v>1</v>
      </c>
      <c r="AO993" s="2" t="s">
        <v>265</v>
      </c>
      <c r="AP993" s="2">
        <v>10</v>
      </c>
    </row>
    <row r="994" spans="1:42">
      <c r="A994" s="2">
        <v>1151</v>
      </c>
      <c r="C994" s="2" t="s">
        <v>2</v>
      </c>
      <c r="D994" s="2">
        <v>22</v>
      </c>
      <c r="E994" s="2" t="s">
        <v>266</v>
      </c>
      <c r="F994" s="2" t="s">
        <v>308</v>
      </c>
      <c r="G994" s="2" t="s">
        <v>277</v>
      </c>
      <c r="I994" s="2" t="s">
        <v>837</v>
      </c>
      <c r="J994" s="2" t="s">
        <v>181</v>
      </c>
      <c r="L994" s="2" t="s">
        <v>254</v>
      </c>
      <c r="M994" s="2" t="s">
        <v>303</v>
      </c>
      <c r="N994" s="2" t="s">
        <v>254</v>
      </c>
      <c r="O994" s="2" t="s">
        <v>256</v>
      </c>
      <c r="P994" s="2" t="s">
        <v>257</v>
      </c>
      <c r="Q994" s="2" t="s">
        <v>258</v>
      </c>
      <c r="R994" s="2" t="s">
        <v>259</v>
      </c>
      <c r="S994" s="2" t="s">
        <v>260</v>
      </c>
      <c r="X994" s="2" t="s">
        <v>270</v>
      </c>
      <c r="Y994" s="2" t="s">
        <v>380</v>
      </c>
      <c r="Z994" s="2" t="s">
        <v>321</v>
      </c>
      <c r="AA994" s="2" t="s">
        <v>338</v>
      </c>
      <c r="AG994" s="2">
        <v>1</v>
      </c>
      <c r="AH994" s="2">
        <v>1</v>
      </c>
      <c r="AN994" s="2">
        <v>1</v>
      </c>
      <c r="AO994" s="2" t="s">
        <v>276</v>
      </c>
      <c r="AP994" s="2">
        <v>30</v>
      </c>
    </row>
    <row r="995" spans="1:42">
      <c r="A995" s="2">
        <v>1152</v>
      </c>
      <c r="C995" s="2" t="s">
        <v>2</v>
      </c>
      <c r="D995" s="2">
        <v>24</v>
      </c>
      <c r="E995" s="2" t="s">
        <v>250</v>
      </c>
      <c r="F995" s="2" t="s">
        <v>279</v>
      </c>
      <c r="G995" s="2" t="s">
        <v>252</v>
      </c>
      <c r="H995" s="2">
        <v>0</v>
      </c>
      <c r="I995" s="2">
        <v>20940060</v>
      </c>
      <c r="J995" s="2" t="s">
        <v>188</v>
      </c>
      <c r="K995" s="2" t="s">
        <v>152</v>
      </c>
      <c r="L995" s="2" t="s">
        <v>254</v>
      </c>
      <c r="M995" s="2" t="s">
        <v>328</v>
      </c>
      <c r="N995" s="2" t="s">
        <v>254</v>
      </c>
      <c r="O995" s="2" t="s">
        <v>256</v>
      </c>
      <c r="P995" s="2" t="s">
        <v>257</v>
      </c>
      <c r="Q995" s="2" t="s">
        <v>258</v>
      </c>
      <c r="R995" s="2" t="s">
        <v>259</v>
      </c>
      <c r="S995" s="2" t="s">
        <v>260</v>
      </c>
      <c r="X995" s="2" t="s">
        <v>261</v>
      </c>
      <c r="Y995" s="2" t="s">
        <v>269</v>
      </c>
      <c r="Z995" s="2" t="s">
        <v>270</v>
      </c>
      <c r="AA995" s="2" t="s">
        <v>269</v>
      </c>
      <c r="AF995" s="2">
        <v>1</v>
      </c>
      <c r="AG995" s="2">
        <v>1</v>
      </c>
      <c r="AO995" s="2" t="s">
        <v>265</v>
      </c>
      <c r="AP995" s="2">
        <v>30</v>
      </c>
    </row>
    <row r="996" spans="1:42">
      <c r="A996" s="2">
        <v>1153</v>
      </c>
      <c r="C996" s="2" t="s">
        <v>2</v>
      </c>
      <c r="D996" s="2">
        <v>21</v>
      </c>
      <c r="E996" s="2" t="s">
        <v>250</v>
      </c>
      <c r="F996" s="2" t="s">
        <v>308</v>
      </c>
      <c r="G996" s="2" t="s">
        <v>277</v>
      </c>
      <c r="I996" s="2" t="s">
        <v>838</v>
      </c>
      <c r="J996" s="2" t="s">
        <v>188</v>
      </c>
      <c r="K996" s="2" t="s">
        <v>57</v>
      </c>
      <c r="L996" s="2" t="s">
        <v>300</v>
      </c>
      <c r="M996" s="2" t="s">
        <v>19</v>
      </c>
      <c r="N996" s="2" t="s">
        <v>254</v>
      </c>
      <c r="W996" s="2" t="s">
        <v>359</v>
      </c>
      <c r="X996" s="2" t="s">
        <v>285</v>
      </c>
      <c r="Y996" s="2" t="s">
        <v>281</v>
      </c>
      <c r="Z996" s="2" t="s">
        <v>321</v>
      </c>
      <c r="AA996" s="2" t="s">
        <v>274</v>
      </c>
      <c r="AF996" s="2">
        <v>1</v>
      </c>
      <c r="AG996" s="2">
        <v>1</v>
      </c>
      <c r="AO996" s="2" t="s">
        <v>271</v>
      </c>
      <c r="AP996" s="2">
        <v>10</v>
      </c>
    </row>
    <row r="997" spans="1:42">
      <c r="A997" s="2">
        <v>1154</v>
      </c>
      <c r="C997" s="2" t="s">
        <v>2</v>
      </c>
      <c r="D997" s="2">
        <v>41</v>
      </c>
      <c r="E997" s="2" t="s">
        <v>266</v>
      </c>
      <c r="F997" s="2" t="s">
        <v>308</v>
      </c>
      <c r="G997" s="2" t="s">
        <v>277</v>
      </c>
      <c r="I997" s="2" t="s">
        <v>839</v>
      </c>
      <c r="J997" s="2" t="s">
        <v>188</v>
      </c>
      <c r="K997" s="2" t="s">
        <v>71</v>
      </c>
      <c r="L997" s="2" t="s">
        <v>300</v>
      </c>
      <c r="M997" s="2" t="s">
        <v>255</v>
      </c>
      <c r="N997" s="2" t="s">
        <v>254</v>
      </c>
      <c r="O997" s="2" t="s">
        <v>256</v>
      </c>
      <c r="Q997" s="2" t="s">
        <v>258</v>
      </c>
      <c r="S997" s="2" t="s">
        <v>260</v>
      </c>
      <c r="X997" s="2" t="s">
        <v>263</v>
      </c>
      <c r="Y997" s="2" t="s">
        <v>286</v>
      </c>
      <c r="Z997" s="2" t="s">
        <v>321</v>
      </c>
      <c r="AA997" s="2" t="s">
        <v>274</v>
      </c>
      <c r="AF997" s="2">
        <v>1</v>
      </c>
      <c r="AJ997" s="2">
        <v>1</v>
      </c>
      <c r="AO997" s="2" t="s">
        <v>276</v>
      </c>
      <c r="AP997" s="2">
        <v>30</v>
      </c>
    </row>
    <row r="998" spans="1:42">
      <c r="A998" s="2">
        <v>1155</v>
      </c>
      <c r="B998" s="2">
        <v>25080</v>
      </c>
      <c r="C998" s="2" t="s">
        <v>2</v>
      </c>
      <c r="D998" s="2">
        <v>19</v>
      </c>
      <c r="E998" s="2" t="s">
        <v>250</v>
      </c>
      <c r="F998" s="2" t="s">
        <v>308</v>
      </c>
      <c r="G998" s="2" t="s">
        <v>277</v>
      </c>
      <c r="I998" s="2" t="s">
        <v>840</v>
      </c>
      <c r="J998" s="2" t="s">
        <v>177</v>
      </c>
      <c r="L998" s="2" t="s">
        <v>254</v>
      </c>
      <c r="M998" s="2" t="s">
        <v>303</v>
      </c>
      <c r="N998" s="2" t="s">
        <v>254</v>
      </c>
      <c r="O998" s="2" t="s">
        <v>256</v>
      </c>
      <c r="P998" s="2" t="s">
        <v>257</v>
      </c>
      <c r="Q998" s="2" t="s">
        <v>258</v>
      </c>
      <c r="R998" s="2" t="s">
        <v>259</v>
      </c>
      <c r="S998" s="2" t="s">
        <v>260</v>
      </c>
      <c r="T998" s="2" t="s">
        <v>320</v>
      </c>
      <c r="X998" s="2" t="s">
        <v>275</v>
      </c>
      <c r="Y998" s="2" t="s">
        <v>274</v>
      </c>
      <c r="Z998" s="2" t="s">
        <v>263</v>
      </c>
      <c r="AA998" s="2" t="s">
        <v>274</v>
      </c>
      <c r="AG998" s="2">
        <v>1</v>
      </c>
      <c r="AO998" s="2" t="s">
        <v>271</v>
      </c>
      <c r="AP998" s="2">
        <v>30</v>
      </c>
    </row>
    <row r="999" spans="1:42">
      <c r="A999" s="2">
        <v>1157</v>
      </c>
      <c r="C999" s="2" t="s">
        <v>2</v>
      </c>
      <c r="D999" s="2">
        <v>19</v>
      </c>
      <c r="E999" s="2" t="s">
        <v>266</v>
      </c>
      <c r="F999" s="2" t="s">
        <v>308</v>
      </c>
      <c r="G999" s="2" t="s">
        <v>277</v>
      </c>
      <c r="I999" s="2" t="s">
        <v>841</v>
      </c>
      <c r="J999" s="2" t="s">
        <v>188</v>
      </c>
      <c r="K999" s="2" t="s">
        <v>97</v>
      </c>
      <c r="L999" s="2" t="s">
        <v>254</v>
      </c>
      <c r="M999" s="2" t="s">
        <v>255</v>
      </c>
      <c r="N999" s="2" t="s">
        <v>254</v>
      </c>
      <c r="O999" s="2" t="s">
        <v>256</v>
      </c>
      <c r="P999" s="2" t="s">
        <v>257</v>
      </c>
      <c r="Q999" s="2" t="s">
        <v>258</v>
      </c>
      <c r="X999" s="2" t="s">
        <v>313</v>
      </c>
      <c r="Y999" s="2" t="s">
        <v>338</v>
      </c>
      <c r="Z999" s="2" t="s">
        <v>270</v>
      </c>
      <c r="AA999" s="2" t="s">
        <v>338</v>
      </c>
      <c r="AG999" s="2">
        <v>1</v>
      </c>
      <c r="AH999" s="2">
        <v>1</v>
      </c>
      <c r="AI999" s="2">
        <v>1</v>
      </c>
      <c r="AO999" s="2" t="s">
        <v>265</v>
      </c>
      <c r="AP999" s="2" t="s">
        <v>290</v>
      </c>
    </row>
    <row r="1000" spans="1:42">
      <c r="A1000" s="2">
        <v>1158</v>
      </c>
      <c r="C1000" s="2" t="s">
        <v>2</v>
      </c>
      <c r="D1000" s="2">
        <v>22</v>
      </c>
      <c r="E1000" s="2" t="s">
        <v>250</v>
      </c>
      <c r="F1000" s="2" t="s">
        <v>308</v>
      </c>
      <c r="G1000" s="2" t="s">
        <v>277</v>
      </c>
      <c r="I1000" s="2">
        <v>24230410</v>
      </c>
      <c r="J1000" s="2" t="s">
        <v>178</v>
      </c>
      <c r="L1000" s="2" t="s">
        <v>254</v>
      </c>
      <c r="M1000" s="2" t="s">
        <v>312</v>
      </c>
      <c r="N1000" s="2" t="s">
        <v>254</v>
      </c>
      <c r="O1000" s="2" t="s">
        <v>256</v>
      </c>
      <c r="P1000" s="2" t="s">
        <v>257</v>
      </c>
      <c r="Q1000" s="2" t="s">
        <v>258</v>
      </c>
      <c r="R1000" s="2" t="s">
        <v>259</v>
      </c>
      <c r="S1000" s="2" t="s">
        <v>260</v>
      </c>
      <c r="X1000" s="2" t="s">
        <v>263</v>
      </c>
      <c r="Y1000" s="2" t="s">
        <v>274</v>
      </c>
      <c r="Z1000" s="2" t="s">
        <v>321</v>
      </c>
      <c r="AA1000" s="2" t="s">
        <v>281</v>
      </c>
      <c r="AG1000" s="2">
        <v>1</v>
      </c>
      <c r="AO1000" s="2" t="s">
        <v>294</v>
      </c>
      <c r="AP1000" s="2">
        <v>15</v>
      </c>
    </row>
    <row r="1001" spans="1:42">
      <c r="A1001" s="2">
        <v>1159</v>
      </c>
      <c r="C1001" s="2" t="s">
        <v>2</v>
      </c>
      <c r="D1001" s="2">
        <v>23</v>
      </c>
      <c r="E1001" s="2" t="s">
        <v>266</v>
      </c>
      <c r="F1001" s="2" t="s">
        <v>379</v>
      </c>
      <c r="G1001" s="2" t="s">
        <v>252</v>
      </c>
      <c r="H1001" s="2">
        <v>1</v>
      </c>
      <c r="I1001" s="2">
        <v>24358120</v>
      </c>
      <c r="J1001" s="2" t="s">
        <v>178</v>
      </c>
      <c r="L1001" s="2" t="s">
        <v>254</v>
      </c>
      <c r="M1001" s="2" t="s">
        <v>303</v>
      </c>
      <c r="N1001" s="2" t="s">
        <v>254</v>
      </c>
      <c r="O1001" s="2" t="s">
        <v>256</v>
      </c>
      <c r="P1001" s="2" t="s">
        <v>257</v>
      </c>
      <c r="Q1001" s="2" t="s">
        <v>258</v>
      </c>
      <c r="R1001" s="2" t="s">
        <v>259</v>
      </c>
      <c r="S1001" s="2" t="s">
        <v>260</v>
      </c>
      <c r="X1001" s="2" t="s">
        <v>296</v>
      </c>
      <c r="Y1001" s="2" t="s">
        <v>314</v>
      </c>
      <c r="Z1001" s="2" t="s">
        <v>321</v>
      </c>
      <c r="AA1001" s="2" t="s">
        <v>274</v>
      </c>
      <c r="AG1001" s="2">
        <v>1</v>
      </c>
      <c r="AO1001" s="2" t="s">
        <v>294</v>
      </c>
      <c r="AP1001" s="2">
        <v>5</v>
      </c>
    </row>
    <row r="1002" spans="1:42">
      <c r="A1002" s="2">
        <v>1160</v>
      </c>
      <c r="C1002" s="2" t="s">
        <v>2</v>
      </c>
      <c r="D1002" s="2">
        <v>23</v>
      </c>
      <c r="E1002" s="2" t="s">
        <v>266</v>
      </c>
      <c r="F1002" s="2" t="s">
        <v>322</v>
      </c>
      <c r="G1002" s="2" t="s">
        <v>252</v>
      </c>
      <c r="H1002" s="2">
        <v>1</v>
      </c>
      <c r="I1002" s="2">
        <v>23057036</v>
      </c>
      <c r="J1002" s="2" t="s">
        <v>188</v>
      </c>
      <c r="K1002" s="2" t="s">
        <v>71</v>
      </c>
      <c r="L1002" s="2" t="s">
        <v>254</v>
      </c>
      <c r="M1002" s="2" t="s">
        <v>255</v>
      </c>
      <c r="N1002" s="2" t="s">
        <v>254</v>
      </c>
      <c r="O1002" s="2" t="s">
        <v>256</v>
      </c>
      <c r="P1002" s="2" t="s">
        <v>257</v>
      </c>
      <c r="Q1002" s="2" t="s">
        <v>258</v>
      </c>
      <c r="R1002" s="2" t="s">
        <v>259</v>
      </c>
      <c r="S1002" s="2" t="s">
        <v>260</v>
      </c>
      <c r="X1002" s="2" t="s">
        <v>268</v>
      </c>
      <c r="Y1002" s="2" t="s">
        <v>274</v>
      </c>
      <c r="Z1002" s="2" t="s">
        <v>263</v>
      </c>
      <c r="AA1002" s="2" t="s">
        <v>338</v>
      </c>
      <c r="AF1002" s="2">
        <v>1</v>
      </c>
      <c r="AG1002" s="2">
        <v>1</v>
      </c>
      <c r="AK1002" s="2">
        <v>1</v>
      </c>
      <c r="AO1002" s="2" t="s">
        <v>294</v>
      </c>
      <c r="AP1002" s="2">
        <v>15</v>
      </c>
    </row>
    <row r="1003" spans="1:42">
      <c r="A1003" s="2">
        <v>1161</v>
      </c>
      <c r="C1003" s="2" t="s">
        <v>2</v>
      </c>
      <c r="D1003" s="2">
        <v>27</v>
      </c>
      <c r="E1003" s="2" t="s">
        <v>266</v>
      </c>
      <c r="F1003" s="2" t="s">
        <v>322</v>
      </c>
      <c r="G1003" s="2" t="s">
        <v>277</v>
      </c>
      <c r="I1003" s="2">
        <v>26280320</v>
      </c>
      <c r="J1003" s="2" t="s">
        <v>179</v>
      </c>
      <c r="L1003" s="2" t="s">
        <v>254</v>
      </c>
      <c r="M1003" s="2" t="s">
        <v>255</v>
      </c>
      <c r="N1003" s="2" t="s">
        <v>254</v>
      </c>
      <c r="O1003" s="2" t="s">
        <v>256</v>
      </c>
      <c r="P1003" s="2" t="s">
        <v>257</v>
      </c>
      <c r="Q1003" s="2" t="s">
        <v>258</v>
      </c>
      <c r="R1003" s="2" t="s">
        <v>259</v>
      </c>
      <c r="S1003" s="2" t="s">
        <v>260</v>
      </c>
      <c r="T1003" s="2" t="s">
        <v>320</v>
      </c>
      <c r="X1003" s="2" t="s">
        <v>296</v>
      </c>
      <c r="Y1003" s="2" t="s">
        <v>281</v>
      </c>
      <c r="Z1003" s="2" t="s">
        <v>321</v>
      </c>
      <c r="AA1003" s="2" t="s">
        <v>281</v>
      </c>
      <c r="AF1003" s="2">
        <v>1</v>
      </c>
      <c r="AG1003" s="2">
        <v>1</v>
      </c>
      <c r="AO1003" s="2" t="s">
        <v>335</v>
      </c>
      <c r="AP1003" s="2">
        <v>20</v>
      </c>
    </row>
    <row r="1004" spans="1:42">
      <c r="A1004" s="2">
        <v>1162</v>
      </c>
      <c r="C1004" s="2" t="s">
        <v>2</v>
      </c>
      <c r="D1004" s="2">
        <v>21</v>
      </c>
      <c r="E1004" s="2" t="s">
        <v>266</v>
      </c>
      <c r="F1004" s="2" t="s">
        <v>295</v>
      </c>
      <c r="G1004" s="2" t="s">
        <v>277</v>
      </c>
      <c r="I1004" s="2" t="s">
        <v>842</v>
      </c>
      <c r="J1004" s="2" t="s">
        <v>188</v>
      </c>
      <c r="K1004" s="2" t="s">
        <v>72</v>
      </c>
      <c r="L1004" s="2" t="s">
        <v>254</v>
      </c>
      <c r="M1004" s="2" t="s">
        <v>303</v>
      </c>
      <c r="N1004" s="2" t="s">
        <v>254</v>
      </c>
      <c r="O1004" s="2" t="s">
        <v>256</v>
      </c>
      <c r="P1004" s="2" t="s">
        <v>257</v>
      </c>
      <c r="Q1004" s="2" t="s">
        <v>258</v>
      </c>
      <c r="R1004" s="2" t="s">
        <v>259</v>
      </c>
      <c r="S1004" s="2" t="s">
        <v>260</v>
      </c>
      <c r="X1004" s="2" t="s">
        <v>268</v>
      </c>
      <c r="Y1004" s="2" t="s">
        <v>269</v>
      </c>
      <c r="Z1004" s="2" t="s">
        <v>341</v>
      </c>
      <c r="AA1004" s="2" t="s">
        <v>293</v>
      </c>
      <c r="AF1004" s="2">
        <v>1</v>
      </c>
      <c r="AH1004" s="2">
        <v>1</v>
      </c>
      <c r="AI1004" s="2">
        <v>1</v>
      </c>
      <c r="AO1004" s="2" t="s">
        <v>282</v>
      </c>
      <c r="AP1004" s="2">
        <v>45</v>
      </c>
    </row>
    <row r="1005" spans="1:42">
      <c r="A1005" s="2">
        <v>1163</v>
      </c>
      <c r="C1005" s="2" t="s">
        <v>2</v>
      </c>
      <c r="D1005" s="2">
        <v>23</v>
      </c>
      <c r="E1005" s="2" t="s">
        <v>266</v>
      </c>
      <c r="F1005" s="2" t="s">
        <v>251</v>
      </c>
      <c r="G1005" s="2" t="s">
        <v>252</v>
      </c>
      <c r="H1005" s="2">
        <v>1</v>
      </c>
      <c r="I1005" s="2" t="s">
        <v>843</v>
      </c>
      <c r="J1005" s="2" t="s">
        <v>188</v>
      </c>
      <c r="K1005" s="2" t="s">
        <v>113</v>
      </c>
      <c r="L1005" s="2" t="s">
        <v>254</v>
      </c>
      <c r="M1005" s="2" t="s">
        <v>255</v>
      </c>
      <c r="N1005" s="2" t="s">
        <v>254</v>
      </c>
      <c r="O1005" s="2" t="s">
        <v>256</v>
      </c>
      <c r="P1005" s="2" t="s">
        <v>257</v>
      </c>
      <c r="Q1005" s="2" t="s">
        <v>258</v>
      </c>
      <c r="R1005" s="2" t="s">
        <v>259</v>
      </c>
      <c r="S1005" s="2" t="s">
        <v>260</v>
      </c>
      <c r="X1005" s="2" t="s">
        <v>275</v>
      </c>
      <c r="Y1005" s="2" t="s">
        <v>269</v>
      </c>
      <c r="Z1005" s="2" t="s">
        <v>309</v>
      </c>
      <c r="AA1005" s="2" t="s">
        <v>297</v>
      </c>
      <c r="AC1005" s="2">
        <v>1</v>
      </c>
      <c r="AF1005" s="2">
        <v>1</v>
      </c>
      <c r="AG1005" s="2">
        <v>1</v>
      </c>
      <c r="AO1005" s="2" t="s">
        <v>294</v>
      </c>
      <c r="AP1005" s="2">
        <v>5</v>
      </c>
    </row>
    <row r="1006" spans="1:42">
      <c r="A1006" s="2">
        <v>1164</v>
      </c>
      <c r="C1006" s="2" t="s">
        <v>2</v>
      </c>
      <c r="D1006" s="2">
        <v>25</v>
      </c>
      <c r="E1006" s="2" t="s">
        <v>266</v>
      </c>
      <c r="F1006" s="2" t="s">
        <v>308</v>
      </c>
      <c r="G1006" s="2" t="s">
        <v>277</v>
      </c>
      <c r="I1006" s="2" t="s">
        <v>844</v>
      </c>
      <c r="J1006" s="2" t="s">
        <v>188</v>
      </c>
      <c r="K1006" s="2" t="s">
        <v>169</v>
      </c>
      <c r="L1006" s="2" t="s">
        <v>254</v>
      </c>
      <c r="M1006" s="2" t="s">
        <v>303</v>
      </c>
      <c r="N1006" s="2" t="s">
        <v>300</v>
      </c>
      <c r="O1006" s="2" t="s">
        <v>256</v>
      </c>
      <c r="P1006" s="2" t="s">
        <v>257</v>
      </c>
      <c r="R1006" s="2" t="s">
        <v>259</v>
      </c>
      <c r="S1006" s="2" t="s">
        <v>260</v>
      </c>
      <c r="X1006" s="2" t="s">
        <v>301</v>
      </c>
      <c r="Y1006" s="2" t="s">
        <v>262</v>
      </c>
      <c r="Z1006" s="2" t="s">
        <v>263</v>
      </c>
      <c r="AA1006" s="2" t="s">
        <v>297</v>
      </c>
      <c r="AF1006" s="2">
        <v>1</v>
      </c>
      <c r="AI1006" s="2">
        <v>1</v>
      </c>
      <c r="AO1006" s="2" t="s">
        <v>265</v>
      </c>
      <c r="AP1006" s="2">
        <v>5</v>
      </c>
    </row>
    <row r="1007" spans="1:42">
      <c r="A1007" s="2">
        <v>1166</v>
      </c>
      <c r="C1007" s="2" t="s">
        <v>2</v>
      </c>
      <c r="D1007" s="2">
        <v>19</v>
      </c>
      <c r="E1007" s="2" t="s">
        <v>266</v>
      </c>
      <c r="F1007" s="2" t="s">
        <v>332</v>
      </c>
      <c r="G1007" s="2" t="s">
        <v>277</v>
      </c>
      <c r="I1007" s="2">
        <v>22451263</v>
      </c>
      <c r="J1007" s="2" t="s">
        <v>188</v>
      </c>
      <c r="K1007" s="2" t="s">
        <v>93</v>
      </c>
      <c r="L1007" s="2" t="s">
        <v>254</v>
      </c>
      <c r="M1007" s="2" t="s">
        <v>255</v>
      </c>
      <c r="N1007" s="2" t="s">
        <v>254</v>
      </c>
      <c r="O1007" s="2" t="s">
        <v>256</v>
      </c>
      <c r="P1007" s="2" t="s">
        <v>257</v>
      </c>
      <c r="Q1007" s="2" t="s">
        <v>258</v>
      </c>
      <c r="R1007" s="2" t="s">
        <v>259</v>
      </c>
      <c r="S1007" s="2" t="s">
        <v>260</v>
      </c>
      <c r="X1007" s="2" t="s">
        <v>301</v>
      </c>
      <c r="Y1007" s="2" t="s">
        <v>280</v>
      </c>
      <c r="Z1007" s="2" t="s">
        <v>309</v>
      </c>
      <c r="AA1007" s="2" t="s">
        <v>351</v>
      </c>
      <c r="AG1007" s="2">
        <v>1</v>
      </c>
      <c r="AO1007" s="2" t="s">
        <v>374</v>
      </c>
      <c r="AP1007" s="2">
        <v>40</v>
      </c>
    </row>
    <row r="1008" spans="1:42">
      <c r="A1008" s="2">
        <v>1167</v>
      </c>
      <c r="C1008" s="2" t="s">
        <v>5</v>
      </c>
      <c r="D1008" s="2">
        <v>28</v>
      </c>
      <c r="E1008" s="2" t="s">
        <v>250</v>
      </c>
      <c r="F1008" s="2" t="s">
        <v>251</v>
      </c>
      <c r="G1008" s="2" t="s">
        <v>252</v>
      </c>
      <c r="H1008" s="2">
        <v>0</v>
      </c>
      <c r="I1008" s="2" t="s">
        <v>765</v>
      </c>
      <c r="J1008" s="2" t="s">
        <v>188</v>
      </c>
      <c r="K1008" s="2" t="s">
        <v>110</v>
      </c>
      <c r="L1008" s="2" t="s">
        <v>254</v>
      </c>
      <c r="M1008" s="2" t="s">
        <v>328</v>
      </c>
      <c r="N1008" s="2" t="s">
        <v>254</v>
      </c>
      <c r="O1008" s="2" t="s">
        <v>256</v>
      </c>
      <c r="P1008" s="2" t="s">
        <v>257</v>
      </c>
      <c r="Q1008" s="2" t="s">
        <v>258</v>
      </c>
      <c r="R1008" s="2" t="s">
        <v>259</v>
      </c>
      <c r="S1008" s="2" t="s">
        <v>260</v>
      </c>
      <c r="X1008" s="2" t="s">
        <v>275</v>
      </c>
      <c r="Y1008" s="2" t="s">
        <v>293</v>
      </c>
      <c r="Z1008" s="2" t="s">
        <v>285</v>
      </c>
      <c r="AA1008" s="2" t="s">
        <v>304</v>
      </c>
      <c r="AC1008" s="2">
        <v>1</v>
      </c>
      <c r="AF1008" s="2">
        <v>1</v>
      </c>
      <c r="AH1008" s="2">
        <v>1</v>
      </c>
      <c r="AO1008" s="2" t="s">
        <v>265</v>
      </c>
      <c r="AP1008" s="2">
        <v>25</v>
      </c>
    </row>
    <row r="1009" spans="1:42">
      <c r="A1009" s="2">
        <v>1170</v>
      </c>
      <c r="C1009" s="2" t="s">
        <v>2</v>
      </c>
      <c r="D1009" s="2">
        <v>26</v>
      </c>
      <c r="E1009" s="2" t="s">
        <v>266</v>
      </c>
      <c r="F1009" s="2" t="s">
        <v>267</v>
      </c>
      <c r="G1009" s="2" t="s">
        <v>277</v>
      </c>
      <c r="I1009" s="2" t="s">
        <v>845</v>
      </c>
      <c r="J1009" s="2" t="s">
        <v>178</v>
      </c>
      <c r="L1009" s="2" t="s">
        <v>254</v>
      </c>
      <c r="M1009" s="2" t="s">
        <v>303</v>
      </c>
      <c r="N1009" s="2" t="s">
        <v>254</v>
      </c>
      <c r="O1009" s="2" t="s">
        <v>256</v>
      </c>
      <c r="P1009" s="2" t="s">
        <v>257</v>
      </c>
      <c r="Q1009" s="2" t="s">
        <v>258</v>
      </c>
      <c r="R1009" s="2" t="s">
        <v>259</v>
      </c>
      <c r="S1009" s="2" t="s">
        <v>260</v>
      </c>
      <c r="X1009" s="2" t="s">
        <v>275</v>
      </c>
      <c r="Y1009" s="2" t="s">
        <v>297</v>
      </c>
      <c r="Z1009" s="2" t="s">
        <v>263</v>
      </c>
      <c r="AA1009" s="2" t="s">
        <v>264</v>
      </c>
      <c r="AF1009" s="2">
        <v>1</v>
      </c>
      <c r="AO1009" s="2" t="s">
        <v>294</v>
      </c>
      <c r="AP1009" s="2" t="s">
        <v>290</v>
      </c>
    </row>
    <row r="1010" spans="1:42">
      <c r="A1010" s="2">
        <v>1171</v>
      </c>
      <c r="C1010" s="2" t="s">
        <v>2</v>
      </c>
      <c r="D1010" s="2">
        <v>19</v>
      </c>
      <c r="E1010" s="2" t="s">
        <v>266</v>
      </c>
      <c r="F1010" s="2" t="s">
        <v>279</v>
      </c>
      <c r="G1010" s="2" t="s">
        <v>277</v>
      </c>
      <c r="I1010" s="2" t="s">
        <v>846</v>
      </c>
      <c r="J1010" s="2" t="s">
        <v>188</v>
      </c>
      <c r="K1010" s="2" t="s">
        <v>85</v>
      </c>
      <c r="L1010" s="2" t="s">
        <v>254</v>
      </c>
      <c r="M1010" s="2" t="s">
        <v>303</v>
      </c>
      <c r="N1010" s="2" t="s">
        <v>254</v>
      </c>
      <c r="O1010" s="2" t="s">
        <v>256</v>
      </c>
      <c r="P1010" s="2" t="s">
        <v>257</v>
      </c>
      <c r="Q1010" s="2" t="s">
        <v>258</v>
      </c>
      <c r="R1010" s="2" t="s">
        <v>259</v>
      </c>
      <c r="S1010" s="2" t="s">
        <v>260</v>
      </c>
      <c r="X1010" s="2" t="s">
        <v>275</v>
      </c>
      <c r="Y1010" s="2" t="s">
        <v>297</v>
      </c>
      <c r="Z1010" s="2" t="s">
        <v>302</v>
      </c>
      <c r="AA1010" s="2" t="s">
        <v>262</v>
      </c>
      <c r="AF1010" s="2">
        <v>1</v>
      </c>
      <c r="AH1010" s="2">
        <v>1</v>
      </c>
      <c r="AI1010" s="2">
        <v>1</v>
      </c>
      <c r="AK1010" s="2">
        <v>1</v>
      </c>
      <c r="AO1010" s="2" t="s">
        <v>265</v>
      </c>
      <c r="AP1010" s="2">
        <v>15</v>
      </c>
    </row>
    <row r="1011" spans="1:42">
      <c r="A1011" s="2">
        <v>1172</v>
      </c>
      <c r="B1011" s="2">
        <v>26515</v>
      </c>
      <c r="C1011" s="2" t="s">
        <v>2</v>
      </c>
      <c r="D1011" s="2">
        <v>22</v>
      </c>
      <c r="E1011" s="2" t="s">
        <v>266</v>
      </c>
      <c r="F1011" s="2" t="s">
        <v>308</v>
      </c>
      <c r="G1011" s="2" t="s">
        <v>277</v>
      </c>
      <c r="I1011" s="2">
        <v>26525730</v>
      </c>
      <c r="J1011" s="2" t="s">
        <v>191</v>
      </c>
      <c r="L1011" s="2" t="s">
        <v>254</v>
      </c>
      <c r="M1011" s="2" t="s">
        <v>306</v>
      </c>
      <c r="N1011" s="2" t="s">
        <v>254</v>
      </c>
      <c r="O1011" s="2" t="s">
        <v>256</v>
      </c>
      <c r="P1011" s="2" t="s">
        <v>257</v>
      </c>
      <c r="Q1011" s="2" t="s">
        <v>258</v>
      </c>
      <c r="R1011" s="2" t="s">
        <v>259</v>
      </c>
      <c r="S1011" s="2" t="s">
        <v>260</v>
      </c>
      <c r="X1011" s="2" t="s">
        <v>296</v>
      </c>
      <c r="Y1011" s="2" t="s">
        <v>281</v>
      </c>
      <c r="Z1011" s="2" t="s">
        <v>263</v>
      </c>
      <c r="AA1011" s="2" t="s">
        <v>274</v>
      </c>
      <c r="AF1011" s="2">
        <v>1</v>
      </c>
      <c r="AG1011" s="2">
        <v>1</v>
      </c>
      <c r="AO1011" s="2" t="s">
        <v>282</v>
      </c>
      <c r="AP1011" s="2">
        <v>20</v>
      </c>
    </row>
    <row r="1012" spans="1:42">
      <c r="A1012" s="2">
        <v>1173</v>
      </c>
      <c r="C1012" s="2" t="s">
        <v>2</v>
      </c>
      <c r="D1012" s="2">
        <v>24</v>
      </c>
      <c r="E1012" s="2" t="s">
        <v>250</v>
      </c>
      <c r="F1012" s="2" t="s">
        <v>251</v>
      </c>
      <c r="G1012" s="2" t="s">
        <v>252</v>
      </c>
      <c r="H1012" s="2">
        <v>1</v>
      </c>
      <c r="I1012" s="2" t="s">
        <v>847</v>
      </c>
      <c r="J1012" s="2" t="s">
        <v>188</v>
      </c>
      <c r="K1012" s="2" t="s">
        <v>483</v>
      </c>
      <c r="L1012" s="2" t="s">
        <v>254</v>
      </c>
      <c r="M1012" s="2" t="s">
        <v>255</v>
      </c>
      <c r="N1012" s="2" t="s">
        <v>254</v>
      </c>
      <c r="O1012" s="2" t="s">
        <v>256</v>
      </c>
      <c r="X1012" s="2" t="s">
        <v>275</v>
      </c>
      <c r="Y1012" s="2" t="s">
        <v>314</v>
      </c>
      <c r="Z1012" s="2" t="s">
        <v>341</v>
      </c>
      <c r="AA1012" s="2" t="s">
        <v>314</v>
      </c>
      <c r="AG1012" s="2">
        <v>1</v>
      </c>
      <c r="AI1012" s="2">
        <v>1</v>
      </c>
      <c r="AN1012" s="2">
        <v>1</v>
      </c>
      <c r="AO1012" s="2" t="s">
        <v>282</v>
      </c>
      <c r="AP1012" s="2">
        <v>30</v>
      </c>
    </row>
    <row r="1013" spans="1:42">
      <c r="A1013" s="2">
        <v>1174</v>
      </c>
      <c r="C1013" s="2" t="s">
        <v>2</v>
      </c>
      <c r="D1013" s="2">
        <v>22</v>
      </c>
      <c r="E1013" s="2" t="s">
        <v>266</v>
      </c>
      <c r="F1013" s="2" t="s">
        <v>279</v>
      </c>
      <c r="G1013" s="2" t="s">
        <v>277</v>
      </c>
      <c r="I1013" s="2" t="s">
        <v>848</v>
      </c>
      <c r="J1013" s="2" t="s">
        <v>188</v>
      </c>
      <c r="K1013" s="2" t="s">
        <v>135</v>
      </c>
      <c r="L1013" s="2" t="s">
        <v>254</v>
      </c>
      <c r="M1013" s="2" t="s">
        <v>328</v>
      </c>
      <c r="N1013" s="2" t="s">
        <v>254</v>
      </c>
      <c r="O1013" s="2" t="s">
        <v>256</v>
      </c>
      <c r="P1013" s="2" t="s">
        <v>257</v>
      </c>
      <c r="Q1013" s="2" t="s">
        <v>258</v>
      </c>
      <c r="R1013" s="2" t="s">
        <v>259</v>
      </c>
      <c r="S1013" s="2" t="s">
        <v>260</v>
      </c>
      <c r="U1013" s="2" t="s">
        <v>387</v>
      </c>
      <c r="X1013" s="2" t="s">
        <v>268</v>
      </c>
      <c r="Y1013" s="2" t="s">
        <v>304</v>
      </c>
      <c r="Z1013" s="2" t="s">
        <v>263</v>
      </c>
      <c r="AA1013" s="2" t="s">
        <v>293</v>
      </c>
      <c r="AF1013" s="2">
        <v>1</v>
      </c>
      <c r="AH1013" s="2">
        <v>1</v>
      </c>
      <c r="AO1013" s="2" t="s">
        <v>289</v>
      </c>
      <c r="AP1013" s="2">
        <v>15</v>
      </c>
    </row>
    <row r="1014" spans="1:42">
      <c r="A1014" s="2">
        <v>1175</v>
      </c>
      <c r="C1014" s="2" t="s">
        <v>2</v>
      </c>
      <c r="D1014" s="2">
        <v>30</v>
      </c>
      <c r="E1014" s="2" t="s">
        <v>250</v>
      </c>
      <c r="F1014" s="2" t="s">
        <v>415</v>
      </c>
      <c r="G1014" s="2" t="s">
        <v>252</v>
      </c>
      <c r="H1014" s="2">
        <v>3</v>
      </c>
      <c r="I1014" s="2">
        <v>20271120</v>
      </c>
      <c r="J1014" s="2" t="s">
        <v>188</v>
      </c>
      <c r="K1014" s="2" t="s">
        <v>119</v>
      </c>
      <c r="L1014" s="2" t="s">
        <v>300</v>
      </c>
      <c r="M1014" s="2" t="s">
        <v>19</v>
      </c>
      <c r="N1014" s="2" t="s">
        <v>254</v>
      </c>
      <c r="O1014" s="2" t="s">
        <v>256</v>
      </c>
      <c r="P1014" s="2" t="s">
        <v>257</v>
      </c>
      <c r="Q1014" s="2" t="s">
        <v>258</v>
      </c>
      <c r="R1014" s="2" t="s">
        <v>259</v>
      </c>
      <c r="S1014" s="2" t="s">
        <v>260</v>
      </c>
      <c r="X1014" s="2" t="s">
        <v>285</v>
      </c>
      <c r="Y1014" s="2" t="s">
        <v>269</v>
      </c>
      <c r="Z1014" s="2" t="s">
        <v>321</v>
      </c>
      <c r="AA1014" s="2" t="s">
        <v>269</v>
      </c>
      <c r="AJ1014" s="2">
        <v>1</v>
      </c>
      <c r="AO1014" s="2" t="s">
        <v>265</v>
      </c>
      <c r="AP1014" s="2">
        <v>15</v>
      </c>
    </row>
    <row r="1015" spans="1:42">
      <c r="A1015" s="2">
        <v>1176</v>
      </c>
      <c r="C1015" s="2" t="s">
        <v>2</v>
      </c>
      <c r="D1015" s="2">
        <v>24</v>
      </c>
      <c r="E1015" s="2" t="s">
        <v>266</v>
      </c>
      <c r="F1015" s="2" t="s">
        <v>267</v>
      </c>
      <c r="G1015" s="2" t="s">
        <v>252</v>
      </c>
      <c r="H1015" s="2">
        <v>1</v>
      </c>
      <c r="I1015" s="2" t="s">
        <v>849</v>
      </c>
      <c r="J1015" s="2" t="s">
        <v>188</v>
      </c>
      <c r="K1015" s="2" t="s">
        <v>80</v>
      </c>
      <c r="L1015" s="2" t="s">
        <v>254</v>
      </c>
      <c r="M1015" s="2" t="s">
        <v>306</v>
      </c>
      <c r="N1015" s="2" t="s">
        <v>254</v>
      </c>
      <c r="O1015" s="2" t="s">
        <v>256</v>
      </c>
      <c r="X1015" s="2" t="s">
        <v>301</v>
      </c>
      <c r="Y1015" s="2" t="s">
        <v>293</v>
      </c>
      <c r="Z1015" s="2" t="s">
        <v>263</v>
      </c>
      <c r="AA1015" s="2" t="s">
        <v>280</v>
      </c>
      <c r="AF1015" s="2">
        <v>1</v>
      </c>
      <c r="AO1015" s="2" t="s">
        <v>289</v>
      </c>
      <c r="AP1015" s="2">
        <v>15</v>
      </c>
    </row>
    <row r="1016" spans="1:42">
      <c r="A1016" s="2">
        <v>1177</v>
      </c>
      <c r="C1016" s="2" t="s">
        <v>2</v>
      </c>
      <c r="D1016" s="2">
        <v>23</v>
      </c>
      <c r="E1016" s="2" t="s">
        <v>266</v>
      </c>
      <c r="F1016" s="2" t="s">
        <v>308</v>
      </c>
      <c r="G1016" s="2" t="s">
        <v>277</v>
      </c>
      <c r="I1016" s="2">
        <v>21832006</v>
      </c>
      <c r="J1016" s="2" t="s">
        <v>188</v>
      </c>
      <c r="K1016" s="2" t="s">
        <v>155</v>
      </c>
      <c r="L1016" s="2" t="s">
        <v>254</v>
      </c>
      <c r="M1016" s="2" t="s">
        <v>255</v>
      </c>
      <c r="N1016" s="2" t="s">
        <v>254</v>
      </c>
      <c r="O1016" s="2" t="s">
        <v>256</v>
      </c>
      <c r="P1016" s="2" t="s">
        <v>257</v>
      </c>
      <c r="Q1016" s="2" t="s">
        <v>258</v>
      </c>
      <c r="R1016" s="2" t="s">
        <v>259</v>
      </c>
      <c r="S1016" s="2" t="s">
        <v>260</v>
      </c>
      <c r="T1016" s="2" t="s">
        <v>320</v>
      </c>
      <c r="X1016" s="2" t="s">
        <v>261</v>
      </c>
      <c r="Y1016" s="2" t="s">
        <v>338</v>
      </c>
      <c r="Z1016" s="2" t="s">
        <v>263</v>
      </c>
      <c r="AA1016" s="2" t="s">
        <v>380</v>
      </c>
      <c r="AF1016" s="2">
        <v>1</v>
      </c>
      <c r="AG1016" s="2">
        <v>1</v>
      </c>
      <c r="AH1016" s="2">
        <v>1</v>
      </c>
      <c r="AI1016" s="2">
        <v>1</v>
      </c>
      <c r="AK1016" s="2">
        <v>1</v>
      </c>
      <c r="AO1016" s="2" t="s">
        <v>310</v>
      </c>
      <c r="AP1016" s="2">
        <v>20</v>
      </c>
    </row>
    <row r="1017" spans="1:42">
      <c r="A1017" s="2">
        <v>1178</v>
      </c>
      <c r="C1017" s="2" t="s">
        <v>2</v>
      </c>
      <c r="D1017" s="2">
        <v>19</v>
      </c>
      <c r="E1017" s="2" t="s">
        <v>266</v>
      </c>
      <c r="F1017" s="2" t="s">
        <v>279</v>
      </c>
      <c r="G1017" s="2" t="s">
        <v>252</v>
      </c>
      <c r="H1017" s="2">
        <v>2</v>
      </c>
      <c r="I1017" s="2" t="s">
        <v>850</v>
      </c>
      <c r="J1017" s="2" t="s">
        <v>178</v>
      </c>
      <c r="L1017" s="2" t="s">
        <v>254</v>
      </c>
      <c r="M1017" s="2" t="s">
        <v>303</v>
      </c>
      <c r="N1017" s="2" t="s">
        <v>254</v>
      </c>
      <c r="P1017" s="2" t="s">
        <v>257</v>
      </c>
      <c r="R1017" s="2" t="s">
        <v>259</v>
      </c>
      <c r="S1017" s="2" t="s">
        <v>260</v>
      </c>
      <c r="X1017" s="2" t="s">
        <v>268</v>
      </c>
      <c r="Y1017" s="2" t="s">
        <v>274</v>
      </c>
      <c r="Z1017" s="2" t="s">
        <v>270</v>
      </c>
      <c r="AA1017" s="2" t="s">
        <v>338</v>
      </c>
      <c r="AG1017" s="2">
        <v>1</v>
      </c>
      <c r="AO1017" s="2" t="s">
        <v>294</v>
      </c>
      <c r="AP1017" s="2">
        <v>30</v>
      </c>
    </row>
    <row r="1018" spans="1:42">
      <c r="A1018" s="2">
        <v>1179</v>
      </c>
      <c r="C1018" s="2" t="s">
        <v>2</v>
      </c>
      <c r="D1018" s="2">
        <v>23</v>
      </c>
      <c r="E1018" s="2" t="s">
        <v>266</v>
      </c>
      <c r="F1018" s="2" t="s">
        <v>336</v>
      </c>
      <c r="G1018" s="2" t="s">
        <v>252</v>
      </c>
      <c r="H1018" s="2">
        <v>1</v>
      </c>
      <c r="I1018" s="2">
        <v>20540001</v>
      </c>
      <c r="J1018" s="2" t="s">
        <v>188</v>
      </c>
      <c r="K1018" s="2" t="s">
        <v>160</v>
      </c>
      <c r="L1018" s="2" t="s">
        <v>254</v>
      </c>
      <c r="M1018" s="2" t="s">
        <v>328</v>
      </c>
      <c r="N1018" s="2" t="s">
        <v>300</v>
      </c>
      <c r="O1018" s="2" t="s">
        <v>256</v>
      </c>
      <c r="P1018" s="2" t="s">
        <v>257</v>
      </c>
      <c r="Q1018" s="2" t="s">
        <v>258</v>
      </c>
      <c r="R1018" s="2" t="s">
        <v>259</v>
      </c>
      <c r="S1018" s="2" t="s">
        <v>260</v>
      </c>
      <c r="X1018" s="2" t="s">
        <v>275</v>
      </c>
      <c r="Y1018" s="2" t="s">
        <v>304</v>
      </c>
      <c r="Z1018" s="2" t="s">
        <v>341</v>
      </c>
      <c r="AA1018" s="2" t="s">
        <v>269</v>
      </c>
      <c r="AB1018" s="2">
        <v>1</v>
      </c>
      <c r="AC1018" s="2">
        <v>1</v>
      </c>
      <c r="AO1018" s="2" t="s">
        <v>276</v>
      </c>
      <c r="AP1018" s="2" t="s">
        <v>290</v>
      </c>
    </row>
    <row r="1019" spans="1:42">
      <c r="A1019" s="2">
        <v>1180</v>
      </c>
      <c r="B1019" s="2">
        <v>20725</v>
      </c>
      <c r="C1019" s="2" t="s">
        <v>2</v>
      </c>
      <c r="D1019" s="2">
        <v>18</v>
      </c>
      <c r="E1019" s="2" t="s">
        <v>250</v>
      </c>
      <c r="F1019" s="2" t="s">
        <v>371</v>
      </c>
      <c r="G1019" s="2" t="s">
        <v>277</v>
      </c>
      <c r="I1019" s="2">
        <v>20735240</v>
      </c>
      <c r="J1019" s="2" t="s">
        <v>188</v>
      </c>
      <c r="K1019" s="2" t="s">
        <v>161</v>
      </c>
      <c r="L1019" s="2" t="s">
        <v>254</v>
      </c>
      <c r="M1019" s="2" t="s">
        <v>328</v>
      </c>
      <c r="N1019" s="2" t="s">
        <v>254</v>
      </c>
      <c r="O1019" s="2" t="s">
        <v>256</v>
      </c>
      <c r="P1019" s="2" t="s">
        <v>257</v>
      </c>
      <c r="Q1019" s="2" t="s">
        <v>258</v>
      </c>
      <c r="R1019" s="2" t="s">
        <v>259</v>
      </c>
      <c r="S1019" s="2" t="s">
        <v>260</v>
      </c>
      <c r="X1019" s="2" t="s">
        <v>275</v>
      </c>
      <c r="Y1019" s="2" t="s">
        <v>262</v>
      </c>
      <c r="Z1019" s="2" t="s">
        <v>263</v>
      </c>
      <c r="AA1019" s="2" t="s">
        <v>274</v>
      </c>
      <c r="AG1019" s="2">
        <v>1</v>
      </c>
      <c r="AO1019" s="2" t="s">
        <v>310</v>
      </c>
      <c r="AP1019" s="2">
        <v>35</v>
      </c>
    </row>
    <row r="1020" spans="1:42">
      <c r="A1020" s="2">
        <v>1182</v>
      </c>
      <c r="B1020" s="2">
        <v>40026</v>
      </c>
      <c r="C1020" s="2" t="s">
        <v>2</v>
      </c>
      <c r="D1020" s="2">
        <v>24</v>
      </c>
      <c r="E1020" s="2" t="s">
        <v>250</v>
      </c>
      <c r="F1020" s="2" t="s">
        <v>332</v>
      </c>
      <c r="G1020" s="2" t="s">
        <v>252</v>
      </c>
      <c r="H1020" s="2">
        <v>1</v>
      </c>
      <c r="I1020" s="2" t="s">
        <v>674</v>
      </c>
      <c r="J1020" s="2" t="s">
        <v>188</v>
      </c>
      <c r="K1020" s="2" t="s">
        <v>160</v>
      </c>
      <c r="L1020" s="2" t="s">
        <v>254</v>
      </c>
      <c r="M1020" s="2" t="s">
        <v>328</v>
      </c>
      <c r="N1020" s="2" t="s">
        <v>300</v>
      </c>
      <c r="O1020" s="2" t="s">
        <v>256</v>
      </c>
      <c r="P1020" s="2" t="s">
        <v>257</v>
      </c>
      <c r="Q1020" s="2" t="s">
        <v>258</v>
      </c>
      <c r="R1020" s="2" t="s">
        <v>259</v>
      </c>
      <c r="S1020" s="2" t="s">
        <v>260</v>
      </c>
      <c r="X1020" s="2" t="s">
        <v>275</v>
      </c>
      <c r="Y1020" s="2" t="s">
        <v>269</v>
      </c>
      <c r="Z1020" s="2" t="s">
        <v>302</v>
      </c>
      <c r="AA1020" s="2" t="s">
        <v>280</v>
      </c>
      <c r="AG1020" s="2">
        <v>1</v>
      </c>
      <c r="AO1020" s="2" t="s">
        <v>265</v>
      </c>
      <c r="AP1020" s="2">
        <v>10</v>
      </c>
    </row>
    <row r="1021" spans="1:42">
      <c r="A1021" s="2">
        <v>1184</v>
      </c>
      <c r="C1021" s="2" t="s">
        <v>2</v>
      </c>
      <c r="D1021" s="2">
        <v>25</v>
      </c>
      <c r="E1021" s="2" t="s">
        <v>250</v>
      </c>
      <c r="F1021" s="2" t="s">
        <v>322</v>
      </c>
      <c r="G1021" s="2" t="s">
        <v>252</v>
      </c>
      <c r="H1021" s="2">
        <v>2</v>
      </c>
      <c r="I1021" s="2">
        <v>24753440</v>
      </c>
      <c r="J1021" s="2" t="s">
        <v>178</v>
      </c>
      <c r="L1021" s="2" t="s">
        <v>254</v>
      </c>
      <c r="M1021" s="2" t="s">
        <v>303</v>
      </c>
      <c r="N1021" s="2" t="s">
        <v>254</v>
      </c>
      <c r="P1021" s="2" t="s">
        <v>257</v>
      </c>
      <c r="Q1021" s="2" t="s">
        <v>258</v>
      </c>
      <c r="R1021" s="2" t="s">
        <v>259</v>
      </c>
      <c r="S1021" s="2" t="s">
        <v>260</v>
      </c>
      <c r="X1021" s="2" t="s">
        <v>275</v>
      </c>
      <c r="Y1021" s="2" t="s">
        <v>338</v>
      </c>
      <c r="Z1021" s="2" t="s">
        <v>285</v>
      </c>
      <c r="AA1021" s="2" t="s">
        <v>274</v>
      </c>
      <c r="AG1021" s="2">
        <v>1</v>
      </c>
      <c r="AO1021" s="2" t="s">
        <v>282</v>
      </c>
      <c r="AP1021" s="2">
        <v>10</v>
      </c>
    </row>
    <row r="1022" spans="1:42">
      <c r="A1022" s="2">
        <v>1185</v>
      </c>
      <c r="C1022" s="2" t="s">
        <v>2</v>
      </c>
      <c r="D1022" s="2">
        <v>18</v>
      </c>
      <c r="E1022" s="2" t="s">
        <v>250</v>
      </c>
      <c r="F1022" s="2" t="s">
        <v>322</v>
      </c>
      <c r="G1022" s="2" t="s">
        <v>277</v>
      </c>
      <c r="I1022" s="2" t="s">
        <v>851</v>
      </c>
      <c r="J1022" s="2" t="s">
        <v>178</v>
      </c>
      <c r="L1022" s="2" t="s">
        <v>254</v>
      </c>
      <c r="M1022" s="2" t="s">
        <v>328</v>
      </c>
      <c r="N1022" s="2" t="s">
        <v>254</v>
      </c>
      <c r="O1022" s="2" t="s">
        <v>256</v>
      </c>
      <c r="P1022" s="2" t="s">
        <v>257</v>
      </c>
      <c r="Q1022" s="2" t="s">
        <v>258</v>
      </c>
      <c r="R1022" s="2" t="s">
        <v>259</v>
      </c>
      <c r="S1022" s="2" t="s">
        <v>260</v>
      </c>
      <c r="X1022" s="2" t="s">
        <v>275</v>
      </c>
      <c r="Y1022" s="2" t="s">
        <v>297</v>
      </c>
      <c r="Z1022" s="2" t="s">
        <v>270</v>
      </c>
      <c r="AA1022" s="2" t="s">
        <v>297</v>
      </c>
      <c r="AG1022" s="2">
        <v>1</v>
      </c>
      <c r="AO1022" s="2" t="s">
        <v>294</v>
      </c>
      <c r="AP1022" s="2">
        <v>25</v>
      </c>
    </row>
    <row r="1023" spans="1:42">
      <c r="A1023" s="2">
        <v>1186</v>
      </c>
      <c r="B1023" s="2">
        <v>25045</v>
      </c>
      <c r="C1023" s="2" t="s">
        <v>2</v>
      </c>
      <c r="D1023" s="2">
        <v>22</v>
      </c>
      <c r="E1023" s="2" t="s">
        <v>266</v>
      </c>
      <c r="F1023" s="2" t="s">
        <v>279</v>
      </c>
      <c r="G1023" s="2" t="s">
        <v>277</v>
      </c>
      <c r="I1023" s="2" t="s">
        <v>852</v>
      </c>
      <c r="J1023" s="2" t="s">
        <v>188</v>
      </c>
      <c r="K1023" s="2" t="s">
        <v>159</v>
      </c>
      <c r="L1023" s="2" t="s">
        <v>254</v>
      </c>
      <c r="M1023" s="2" t="s">
        <v>303</v>
      </c>
      <c r="N1023" s="2" t="s">
        <v>254</v>
      </c>
      <c r="O1023" s="2" t="s">
        <v>256</v>
      </c>
      <c r="P1023" s="2" t="s">
        <v>257</v>
      </c>
      <c r="Q1023" s="2" t="s">
        <v>258</v>
      </c>
      <c r="R1023" s="2" t="s">
        <v>259</v>
      </c>
      <c r="S1023" s="2" t="s">
        <v>260</v>
      </c>
      <c r="X1023" s="2" t="s">
        <v>268</v>
      </c>
      <c r="Y1023" s="2" t="s">
        <v>280</v>
      </c>
      <c r="Z1023" s="2" t="s">
        <v>270</v>
      </c>
      <c r="AA1023" s="2" t="s">
        <v>262</v>
      </c>
      <c r="AF1023" s="2">
        <v>1</v>
      </c>
      <c r="AG1023" s="2">
        <v>1</v>
      </c>
      <c r="AH1023" s="2">
        <v>1</v>
      </c>
      <c r="AO1023" s="2" t="s">
        <v>289</v>
      </c>
      <c r="AP1023" s="2">
        <v>30</v>
      </c>
    </row>
    <row r="1024" spans="1:42">
      <c r="A1024" s="2">
        <v>1187</v>
      </c>
      <c r="C1024" s="2" t="s">
        <v>2</v>
      </c>
      <c r="D1024" s="2">
        <v>18</v>
      </c>
      <c r="E1024" s="2" t="s">
        <v>250</v>
      </c>
      <c r="F1024" s="2" t="s">
        <v>251</v>
      </c>
      <c r="G1024" s="2" t="s">
        <v>277</v>
      </c>
      <c r="I1024" s="2" t="s">
        <v>853</v>
      </c>
      <c r="J1024" s="2" t="s">
        <v>179</v>
      </c>
      <c r="L1024" s="2" t="s">
        <v>254</v>
      </c>
      <c r="M1024" s="2" t="s">
        <v>312</v>
      </c>
      <c r="N1024" s="2" t="s">
        <v>254</v>
      </c>
      <c r="O1024" s="2" t="s">
        <v>256</v>
      </c>
      <c r="P1024" s="2" t="s">
        <v>257</v>
      </c>
      <c r="Q1024" s="2" t="s">
        <v>258</v>
      </c>
      <c r="R1024" s="2" t="s">
        <v>259</v>
      </c>
      <c r="S1024" s="2" t="s">
        <v>260</v>
      </c>
      <c r="X1024" s="2" t="s">
        <v>275</v>
      </c>
      <c r="Y1024" s="2" t="s">
        <v>274</v>
      </c>
      <c r="Z1024" s="2" t="s">
        <v>263</v>
      </c>
      <c r="AA1024" s="2" t="s">
        <v>351</v>
      </c>
      <c r="AG1024" s="2">
        <v>1</v>
      </c>
      <c r="AH1024" s="2">
        <v>1</v>
      </c>
      <c r="AO1024" s="2" t="s">
        <v>294</v>
      </c>
      <c r="AP1024" s="2" t="s">
        <v>290</v>
      </c>
    </row>
    <row r="1025" spans="1:42">
      <c r="A1025" s="2">
        <v>1188</v>
      </c>
      <c r="C1025" s="2" t="s">
        <v>2</v>
      </c>
      <c r="D1025" s="2">
        <v>20</v>
      </c>
      <c r="E1025" s="2" t="s">
        <v>266</v>
      </c>
      <c r="F1025" s="2" t="s">
        <v>279</v>
      </c>
      <c r="G1025" s="2" t="s">
        <v>252</v>
      </c>
      <c r="H1025" s="2">
        <v>1</v>
      </c>
      <c r="I1025" s="2" t="s">
        <v>854</v>
      </c>
      <c r="J1025" s="2" t="s">
        <v>188</v>
      </c>
      <c r="K1025" s="2" t="s">
        <v>57</v>
      </c>
      <c r="L1025" s="2" t="s">
        <v>254</v>
      </c>
      <c r="M1025" s="2" t="s">
        <v>328</v>
      </c>
      <c r="N1025" s="2" t="s">
        <v>254</v>
      </c>
      <c r="O1025" s="2" t="s">
        <v>256</v>
      </c>
      <c r="P1025" s="2" t="s">
        <v>257</v>
      </c>
      <c r="Q1025" s="2" t="s">
        <v>258</v>
      </c>
      <c r="R1025" s="2" t="s">
        <v>259</v>
      </c>
      <c r="S1025" s="2" t="s">
        <v>260</v>
      </c>
      <c r="X1025" s="2" t="s">
        <v>275</v>
      </c>
      <c r="Y1025" s="2" t="s">
        <v>262</v>
      </c>
      <c r="Z1025" s="2" t="s">
        <v>309</v>
      </c>
      <c r="AA1025" s="2" t="s">
        <v>376</v>
      </c>
      <c r="AC1025" s="2">
        <v>1</v>
      </c>
      <c r="AF1025" s="2">
        <v>1</v>
      </c>
      <c r="AJ1025" s="2">
        <v>1</v>
      </c>
      <c r="AO1025" s="2" t="s">
        <v>310</v>
      </c>
      <c r="AP1025" s="2">
        <v>20</v>
      </c>
    </row>
    <row r="1026" spans="1:42">
      <c r="A1026" s="2">
        <v>1189</v>
      </c>
      <c r="C1026" s="2" t="s">
        <v>2</v>
      </c>
      <c r="D1026" s="2">
        <v>18</v>
      </c>
      <c r="E1026" s="2" t="s">
        <v>250</v>
      </c>
      <c r="F1026" s="2" t="s">
        <v>283</v>
      </c>
      <c r="G1026" s="2" t="s">
        <v>277</v>
      </c>
      <c r="I1026" s="2" t="s">
        <v>855</v>
      </c>
      <c r="J1026" s="2" t="s">
        <v>186</v>
      </c>
      <c r="L1026" s="2" t="s">
        <v>254</v>
      </c>
      <c r="M1026" s="2" t="s">
        <v>328</v>
      </c>
      <c r="N1026" s="2" t="s">
        <v>307</v>
      </c>
      <c r="O1026" s="2" t="s">
        <v>256</v>
      </c>
      <c r="P1026" s="2" t="s">
        <v>257</v>
      </c>
      <c r="Q1026" s="2" t="s">
        <v>258</v>
      </c>
      <c r="R1026" s="2" t="s">
        <v>259</v>
      </c>
      <c r="S1026" s="2" t="s">
        <v>260</v>
      </c>
      <c r="X1026" s="2" t="s">
        <v>275</v>
      </c>
      <c r="Y1026" s="2" t="s">
        <v>380</v>
      </c>
      <c r="Z1026" s="2" t="s">
        <v>316</v>
      </c>
      <c r="AA1026" s="2" t="s">
        <v>380</v>
      </c>
      <c r="AG1026" s="2">
        <v>1</v>
      </c>
      <c r="AO1026" s="2" t="s">
        <v>323</v>
      </c>
      <c r="AP1026" s="2">
        <v>10</v>
      </c>
    </row>
    <row r="1027" spans="1:42">
      <c r="A1027" s="2">
        <v>1190</v>
      </c>
      <c r="C1027" s="2" t="s">
        <v>2</v>
      </c>
      <c r="D1027" s="2">
        <v>22</v>
      </c>
      <c r="E1027" s="2" t="s">
        <v>250</v>
      </c>
      <c r="F1027" s="2" t="s">
        <v>308</v>
      </c>
      <c r="G1027" s="2" t="s">
        <v>277</v>
      </c>
      <c r="I1027" s="2" t="s">
        <v>856</v>
      </c>
      <c r="J1027" s="2" t="s">
        <v>183</v>
      </c>
      <c r="L1027" s="2" t="s">
        <v>254</v>
      </c>
      <c r="M1027" s="2" t="s">
        <v>255</v>
      </c>
      <c r="N1027" s="2" t="s">
        <v>254</v>
      </c>
      <c r="O1027" s="2" t="s">
        <v>256</v>
      </c>
      <c r="P1027" s="2" t="s">
        <v>257</v>
      </c>
      <c r="Q1027" s="2" t="s">
        <v>258</v>
      </c>
      <c r="S1027" s="2" t="s">
        <v>260</v>
      </c>
      <c r="X1027" s="2" t="s">
        <v>275</v>
      </c>
      <c r="Y1027" s="2" t="s">
        <v>281</v>
      </c>
      <c r="Z1027" s="2" t="s">
        <v>316</v>
      </c>
      <c r="AA1027" s="2" t="s">
        <v>281</v>
      </c>
      <c r="AG1027" s="2">
        <v>1</v>
      </c>
      <c r="AH1027" s="2">
        <v>1</v>
      </c>
      <c r="AO1027" s="2" t="s">
        <v>294</v>
      </c>
      <c r="AP1027" s="2">
        <v>5</v>
      </c>
    </row>
    <row r="1028" spans="1:42">
      <c r="A1028" s="2">
        <v>1191</v>
      </c>
      <c r="C1028" s="2" t="s">
        <v>2</v>
      </c>
      <c r="D1028" s="2">
        <v>19</v>
      </c>
      <c r="E1028" s="2" t="s">
        <v>266</v>
      </c>
      <c r="F1028" s="2" t="s">
        <v>322</v>
      </c>
      <c r="G1028" s="2" t="s">
        <v>277</v>
      </c>
      <c r="I1028" s="2" t="s">
        <v>857</v>
      </c>
      <c r="J1028" s="2" t="s">
        <v>188</v>
      </c>
      <c r="K1028" s="2" t="s">
        <v>145</v>
      </c>
      <c r="L1028" s="2" t="s">
        <v>254</v>
      </c>
      <c r="M1028" s="2" t="s">
        <v>255</v>
      </c>
      <c r="N1028" s="2" t="s">
        <v>254</v>
      </c>
      <c r="O1028" s="2" t="s">
        <v>256</v>
      </c>
      <c r="P1028" s="2" t="s">
        <v>257</v>
      </c>
      <c r="Q1028" s="2" t="s">
        <v>258</v>
      </c>
      <c r="R1028" s="2" t="s">
        <v>259</v>
      </c>
      <c r="S1028" s="2" t="s">
        <v>260</v>
      </c>
      <c r="X1028" s="2" t="s">
        <v>275</v>
      </c>
      <c r="Y1028" s="2" t="s">
        <v>286</v>
      </c>
      <c r="Z1028" s="2" t="s">
        <v>309</v>
      </c>
      <c r="AA1028" s="2" t="s">
        <v>274</v>
      </c>
      <c r="AG1028" s="2">
        <v>1</v>
      </c>
      <c r="AO1028" s="2" t="s">
        <v>265</v>
      </c>
      <c r="AP1028" s="2">
        <v>5</v>
      </c>
    </row>
    <row r="1029" spans="1:42">
      <c r="A1029" s="2">
        <v>1193</v>
      </c>
      <c r="C1029" s="2" t="s">
        <v>2</v>
      </c>
      <c r="D1029" s="2">
        <v>26</v>
      </c>
      <c r="E1029" s="2" t="s">
        <v>266</v>
      </c>
      <c r="F1029" s="2" t="s">
        <v>322</v>
      </c>
      <c r="G1029" s="2" t="s">
        <v>277</v>
      </c>
      <c r="I1029" s="2">
        <v>21941802</v>
      </c>
      <c r="J1029" s="2" t="s">
        <v>188</v>
      </c>
      <c r="K1029" s="2" t="s">
        <v>76</v>
      </c>
      <c r="L1029" s="2" t="s">
        <v>254</v>
      </c>
      <c r="M1029" s="2" t="s">
        <v>312</v>
      </c>
      <c r="N1029" s="2" t="s">
        <v>300</v>
      </c>
      <c r="O1029" s="2" t="s">
        <v>256</v>
      </c>
      <c r="P1029" s="2" t="s">
        <v>257</v>
      </c>
      <c r="Q1029" s="2" t="s">
        <v>258</v>
      </c>
      <c r="R1029" s="2" t="s">
        <v>259</v>
      </c>
      <c r="S1029" s="2" t="s">
        <v>260</v>
      </c>
      <c r="T1029" s="2" t="s">
        <v>320</v>
      </c>
      <c r="U1029" s="2" t="s">
        <v>387</v>
      </c>
      <c r="X1029" s="2" t="s">
        <v>386</v>
      </c>
      <c r="Y1029" s="2" t="s">
        <v>288</v>
      </c>
      <c r="Z1029" s="2" t="s">
        <v>341</v>
      </c>
      <c r="AA1029" s="2" t="s">
        <v>281</v>
      </c>
      <c r="AF1029" s="2">
        <v>1</v>
      </c>
      <c r="AG1029" s="2">
        <v>1</v>
      </c>
      <c r="AH1029" s="2">
        <v>1</v>
      </c>
      <c r="AI1029" s="2">
        <v>1</v>
      </c>
      <c r="AN1029" s="2">
        <v>1</v>
      </c>
      <c r="AO1029" s="2" t="s">
        <v>265</v>
      </c>
      <c r="AP1029" s="2">
        <v>5</v>
      </c>
    </row>
    <row r="1030" spans="1:42">
      <c r="A1030" s="2">
        <v>1194</v>
      </c>
      <c r="C1030" s="2" t="s">
        <v>2</v>
      </c>
      <c r="D1030" s="2">
        <v>20</v>
      </c>
      <c r="E1030" s="2" t="s">
        <v>266</v>
      </c>
      <c r="F1030" s="2" t="s">
        <v>267</v>
      </c>
      <c r="G1030" s="2" t="s">
        <v>277</v>
      </c>
      <c r="I1030" s="2" t="s">
        <v>858</v>
      </c>
      <c r="J1030" s="2" t="s">
        <v>194</v>
      </c>
      <c r="L1030" s="2" t="s">
        <v>254</v>
      </c>
      <c r="M1030" s="2" t="s">
        <v>255</v>
      </c>
      <c r="N1030" s="2" t="s">
        <v>254</v>
      </c>
      <c r="O1030" s="2" t="s">
        <v>256</v>
      </c>
      <c r="P1030" s="2" t="s">
        <v>257</v>
      </c>
      <c r="Q1030" s="2" t="s">
        <v>258</v>
      </c>
      <c r="R1030" s="2" t="s">
        <v>259</v>
      </c>
      <c r="S1030" s="2" t="s">
        <v>260</v>
      </c>
      <c r="X1030" s="2" t="s">
        <v>275</v>
      </c>
      <c r="Y1030" s="2" t="s">
        <v>338</v>
      </c>
      <c r="Z1030" s="2" t="s">
        <v>302</v>
      </c>
      <c r="AA1030" s="2" t="s">
        <v>314</v>
      </c>
      <c r="AG1030" s="2">
        <v>1</v>
      </c>
      <c r="AO1030" s="2" t="s">
        <v>294</v>
      </c>
      <c r="AP1030" s="2">
        <v>20</v>
      </c>
    </row>
    <row r="1031" spans="1:42">
      <c r="A1031" s="2">
        <v>1195</v>
      </c>
      <c r="C1031" s="2" t="s">
        <v>2</v>
      </c>
      <c r="D1031" s="2">
        <v>27</v>
      </c>
      <c r="E1031" s="2" t="s">
        <v>266</v>
      </c>
      <c r="F1031" s="2" t="s">
        <v>308</v>
      </c>
      <c r="G1031" s="2" t="s">
        <v>277</v>
      </c>
      <c r="I1031" s="2" t="s">
        <v>859</v>
      </c>
      <c r="J1031" s="2" t="s">
        <v>188</v>
      </c>
      <c r="K1031" s="2" t="s">
        <v>160</v>
      </c>
      <c r="L1031" s="2" t="s">
        <v>254</v>
      </c>
      <c r="M1031" s="2" t="s">
        <v>303</v>
      </c>
      <c r="N1031" s="2" t="s">
        <v>254</v>
      </c>
      <c r="P1031" s="2" t="s">
        <v>257</v>
      </c>
      <c r="S1031" s="2" t="s">
        <v>260</v>
      </c>
      <c r="X1031" s="2" t="s">
        <v>268</v>
      </c>
      <c r="Y1031" s="2" t="s">
        <v>297</v>
      </c>
      <c r="Z1031" s="2" t="s">
        <v>301</v>
      </c>
      <c r="AA1031" s="2" t="s">
        <v>264</v>
      </c>
      <c r="AG1031" s="2">
        <v>1</v>
      </c>
      <c r="AO1031" s="2" t="s">
        <v>335</v>
      </c>
      <c r="AP1031" s="2" t="s">
        <v>290</v>
      </c>
    </row>
    <row r="1032" spans="1:42">
      <c r="A1032" s="2">
        <v>1196</v>
      </c>
      <c r="C1032" s="2" t="s">
        <v>2</v>
      </c>
      <c r="D1032" s="2">
        <v>24</v>
      </c>
      <c r="E1032" s="2" t="s">
        <v>266</v>
      </c>
      <c r="F1032" s="2" t="s">
        <v>332</v>
      </c>
      <c r="G1032" s="2" t="s">
        <v>252</v>
      </c>
      <c r="H1032" s="2">
        <v>1</v>
      </c>
      <c r="I1032" s="2" t="s">
        <v>860</v>
      </c>
      <c r="J1032" s="2" t="s">
        <v>188</v>
      </c>
      <c r="K1032" s="2" t="s">
        <v>160</v>
      </c>
      <c r="L1032" s="2" t="s">
        <v>254</v>
      </c>
      <c r="M1032" s="2" t="s">
        <v>255</v>
      </c>
      <c r="N1032" s="2" t="s">
        <v>300</v>
      </c>
      <c r="O1032" s="2" t="s">
        <v>256</v>
      </c>
      <c r="P1032" s="2" t="s">
        <v>257</v>
      </c>
      <c r="Q1032" s="2" t="s">
        <v>258</v>
      </c>
      <c r="R1032" s="2" t="s">
        <v>259</v>
      </c>
      <c r="X1032" s="2" t="s">
        <v>268</v>
      </c>
      <c r="Y1032" s="2" t="s">
        <v>304</v>
      </c>
      <c r="Z1032" s="2" t="s">
        <v>302</v>
      </c>
      <c r="AA1032" s="2" t="s">
        <v>280</v>
      </c>
      <c r="AC1032" s="2">
        <v>1</v>
      </c>
      <c r="AO1032" s="2" t="s">
        <v>289</v>
      </c>
      <c r="AP1032" s="2">
        <v>10</v>
      </c>
    </row>
    <row r="1033" spans="1:42">
      <c r="A1033" s="2">
        <v>1197</v>
      </c>
      <c r="B1033" s="2">
        <v>21040</v>
      </c>
      <c r="C1033" s="2" t="s">
        <v>2</v>
      </c>
      <c r="D1033" s="2">
        <v>22</v>
      </c>
      <c r="E1033" s="2" t="s">
        <v>266</v>
      </c>
      <c r="F1033" s="2" t="s">
        <v>371</v>
      </c>
      <c r="G1033" s="2" t="s">
        <v>252</v>
      </c>
      <c r="H1033" s="2">
        <v>3</v>
      </c>
      <c r="I1033" s="2" t="s">
        <v>861</v>
      </c>
      <c r="J1033" s="2" t="s">
        <v>188</v>
      </c>
      <c r="K1033" s="2" t="s">
        <v>63</v>
      </c>
      <c r="L1033" s="2" t="s">
        <v>254</v>
      </c>
      <c r="M1033" s="2" t="s">
        <v>255</v>
      </c>
      <c r="N1033" s="2" t="s">
        <v>254</v>
      </c>
      <c r="W1033" s="2" t="s">
        <v>359</v>
      </c>
      <c r="X1033" s="2" t="s">
        <v>261</v>
      </c>
      <c r="Y1033" s="2" t="s">
        <v>288</v>
      </c>
      <c r="Z1033" s="2" t="s">
        <v>302</v>
      </c>
      <c r="AA1033" s="2" t="s">
        <v>288</v>
      </c>
      <c r="AH1033" s="2">
        <v>1</v>
      </c>
      <c r="AI1033" s="2">
        <v>1</v>
      </c>
      <c r="AO1033" s="2" t="s">
        <v>282</v>
      </c>
      <c r="AP1033" s="2" t="s">
        <v>290</v>
      </c>
    </row>
    <row r="1034" spans="1:42">
      <c r="A1034" s="2">
        <v>1198</v>
      </c>
      <c r="C1034" s="2" t="s">
        <v>2</v>
      </c>
      <c r="D1034" s="2">
        <v>20</v>
      </c>
      <c r="E1034" s="2" t="s">
        <v>266</v>
      </c>
      <c r="F1034" s="2" t="s">
        <v>267</v>
      </c>
      <c r="G1034" s="2" t="s">
        <v>277</v>
      </c>
      <c r="I1034" s="2" t="s">
        <v>862</v>
      </c>
      <c r="J1034" s="2" t="s">
        <v>188</v>
      </c>
      <c r="K1034" s="2" t="s">
        <v>91</v>
      </c>
      <c r="L1034" s="2" t="s">
        <v>254</v>
      </c>
      <c r="M1034" s="2" t="s">
        <v>312</v>
      </c>
      <c r="N1034" s="2" t="s">
        <v>254</v>
      </c>
      <c r="O1034" s="2" t="s">
        <v>256</v>
      </c>
      <c r="P1034" s="2" t="s">
        <v>257</v>
      </c>
      <c r="Q1034" s="2" t="s">
        <v>258</v>
      </c>
      <c r="R1034" s="2" t="s">
        <v>259</v>
      </c>
      <c r="S1034" s="2" t="s">
        <v>260</v>
      </c>
      <c r="X1034" s="2" t="s">
        <v>261</v>
      </c>
      <c r="Y1034" s="2" t="s">
        <v>269</v>
      </c>
      <c r="Z1034" s="2" t="s">
        <v>270</v>
      </c>
      <c r="AA1034" s="2" t="s">
        <v>281</v>
      </c>
      <c r="AG1034" s="2">
        <v>1</v>
      </c>
      <c r="AO1034" s="2" t="s">
        <v>265</v>
      </c>
      <c r="AP1034" s="2">
        <v>5</v>
      </c>
    </row>
    <row r="1035" spans="1:42">
      <c r="A1035" s="2">
        <v>1199</v>
      </c>
      <c r="C1035" s="2" t="s">
        <v>2</v>
      </c>
      <c r="D1035" s="2">
        <v>24</v>
      </c>
      <c r="E1035" s="2" t="s">
        <v>266</v>
      </c>
      <c r="F1035" s="2" t="s">
        <v>379</v>
      </c>
      <c r="G1035" s="2" t="s">
        <v>252</v>
      </c>
      <c r="H1035" s="2">
        <v>1</v>
      </c>
      <c r="I1035" s="2" t="s">
        <v>863</v>
      </c>
      <c r="J1035" s="2" t="s">
        <v>188</v>
      </c>
      <c r="K1035" s="2" t="s">
        <v>64</v>
      </c>
      <c r="L1035" s="2" t="s">
        <v>254</v>
      </c>
      <c r="M1035" s="2" t="s">
        <v>255</v>
      </c>
      <c r="N1035" s="2" t="s">
        <v>254</v>
      </c>
      <c r="O1035" s="2" t="s">
        <v>256</v>
      </c>
      <c r="P1035" s="2" t="s">
        <v>257</v>
      </c>
      <c r="R1035" s="2" t="s">
        <v>259</v>
      </c>
      <c r="S1035" s="2" t="s">
        <v>260</v>
      </c>
      <c r="X1035" s="2" t="s">
        <v>313</v>
      </c>
      <c r="Y1035" s="2" t="s">
        <v>269</v>
      </c>
      <c r="Z1035" s="2" t="s">
        <v>302</v>
      </c>
      <c r="AA1035" s="2" t="s">
        <v>280</v>
      </c>
      <c r="AB1035" s="2">
        <v>1</v>
      </c>
      <c r="AO1035" s="2" t="s">
        <v>282</v>
      </c>
      <c r="AP1035" s="2" t="s">
        <v>290</v>
      </c>
    </row>
    <row r="1036" spans="1:42">
      <c r="A1036" s="2">
        <v>1200</v>
      </c>
      <c r="C1036" s="2" t="s">
        <v>2</v>
      </c>
      <c r="D1036" s="2">
        <v>23</v>
      </c>
      <c r="E1036" s="2" t="s">
        <v>266</v>
      </c>
      <c r="F1036" s="2" t="s">
        <v>295</v>
      </c>
      <c r="G1036" s="2" t="s">
        <v>252</v>
      </c>
      <c r="H1036" s="2">
        <v>2</v>
      </c>
      <c r="I1036" s="2" t="s">
        <v>864</v>
      </c>
      <c r="J1036" s="2" t="s">
        <v>178</v>
      </c>
      <c r="L1036" s="2" t="s">
        <v>300</v>
      </c>
      <c r="M1036" s="2" t="s">
        <v>328</v>
      </c>
      <c r="N1036" s="2" t="s">
        <v>254</v>
      </c>
      <c r="O1036" s="2" t="s">
        <v>256</v>
      </c>
      <c r="P1036" s="2" t="s">
        <v>257</v>
      </c>
      <c r="Q1036" s="2" t="s">
        <v>258</v>
      </c>
      <c r="R1036" s="2" t="s">
        <v>259</v>
      </c>
      <c r="S1036" s="2" t="s">
        <v>260</v>
      </c>
      <c r="X1036" s="2" t="s">
        <v>341</v>
      </c>
      <c r="Y1036" s="2" t="s">
        <v>288</v>
      </c>
      <c r="Z1036" s="2" t="s">
        <v>263</v>
      </c>
      <c r="AA1036" s="2" t="s">
        <v>286</v>
      </c>
      <c r="AB1036" s="2">
        <v>1</v>
      </c>
      <c r="AO1036" s="2" t="s">
        <v>276</v>
      </c>
      <c r="AP1036" s="2">
        <v>5</v>
      </c>
    </row>
    <row r="1037" spans="1:42">
      <c r="A1037" s="2">
        <v>1201</v>
      </c>
      <c r="C1037" s="2" t="s">
        <v>2</v>
      </c>
      <c r="D1037" s="2">
        <v>20</v>
      </c>
      <c r="E1037" s="2" t="s">
        <v>266</v>
      </c>
      <c r="F1037" s="2" t="s">
        <v>308</v>
      </c>
      <c r="G1037" s="2" t="s">
        <v>252</v>
      </c>
      <c r="H1037" s="2">
        <v>2</v>
      </c>
      <c r="I1037" s="2" t="s">
        <v>865</v>
      </c>
      <c r="J1037" s="2" t="s">
        <v>188</v>
      </c>
      <c r="K1037" s="2" t="s">
        <v>81</v>
      </c>
      <c r="L1037" s="2" t="s">
        <v>254</v>
      </c>
      <c r="M1037" s="2" t="s">
        <v>312</v>
      </c>
      <c r="N1037" s="2" t="s">
        <v>254</v>
      </c>
      <c r="O1037" s="2" t="s">
        <v>256</v>
      </c>
      <c r="P1037" s="2" t="s">
        <v>257</v>
      </c>
      <c r="Q1037" s="2" t="s">
        <v>258</v>
      </c>
      <c r="R1037" s="2" t="s">
        <v>259</v>
      </c>
      <c r="S1037" s="2" t="s">
        <v>260</v>
      </c>
      <c r="X1037" s="2" t="s">
        <v>268</v>
      </c>
      <c r="Y1037" s="2" t="s">
        <v>262</v>
      </c>
      <c r="Z1037" s="2" t="s">
        <v>316</v>
      </c>
      <c r="AA1037" s="2" t="s">
        <v>264</v>
      </c>
      <c r="AF1037" s="2">
        <v>1</v>
      </c>
      <c r="AG1037" s="2">
        <v>1</v>
      </c>
      <c r="AH1037" s="2">
        <v>1</v>
      </c>
      <c r="AI1037" s="2">
        <v>1</v>
      </c>
      <c r="AN1037" s="2">
        <v>1</v>
      </c>
      <c r="AO1037" s="2" t="s">
        <v>294</v>
      </c>
      <c r="AP1037" s="2">
        <v>35</v>
      </c>
    </row>
    <row r="1038" spans="1:42">
      <c r="A1038" s="2">
        <v>1202</v>
      </c>
      <c r="B1038" s="2">
        <v>22630</v>
      </c>
      <c r="C1038" s="2" t="s">
        <v>7</v>
      </c>
      <c r="D1038" s="2">
        <v>22</v>
      </c>
      <c r="E1038" s="2" t="s">
        <v>250</v>
      </c>
      <c r="F1038" s="2" t="s">
        <v>332</v>
      </c>
      <c r="G1038" s="2" t="s">
        <v>252</v>
      </c>
      <c r="H1038" s="2">
        <v>2</v>
      </c>
      <c r="I1038" s="2">
        <v>22630010</v>
      </c>
      <c r="J1038" s="2" t="s">
        <v>188</v>
      </c>
      <c r="K1038" s="2" t="s">
        <v>58</v>
      </c>
      <c r="L1038" s="2" t="s">
        <v>19</v>
      </c>
      <c r="M1038" s="2" t="s">
        <v>433</v>
      </c>
      <c r="N1038" s="2" t="s">
        <v>254</v>
      </c>
      <c r="P1038" s="2" t="s">
        <v>257</v>
      </c>
      <c r="R1038" s="2" t="s">
        <v>259</v>
      </c>
      <c r="S1038" s="2" t="s">
        <v>260</v>
      </c>
      <c r="X1038" s="2" t="s">
        <v>309</v>
      </c>
      <c r="Y1038" s="2" t="s">
        <v>304</v>
      </c>
      <c r="Z1038" s="2" t="s">
        <v>270</v>
      </c>
      <c r="AA1038" s="2" t="s">
        <v>280</v>
      </c>
      <c r="AB1038" s="2">
        <v>1</v>
      </c>
      <c r="AO1038" s="2" t="s">
        <v>282</v>
      </c>
      <c r="AP1038" s="2">
        <v>10</v>
      </c>
    </row>
    <row r="1039" spans="1:42">
      <c r="A1039" s="2">
        <v>1203</v>
      </c>
      <c r="C1039" s="2" t="s">
        <v>2</v>
      </c>
      <c r="D1039" s="2">
        <v>22</v>
      </c>
      <c r="E1039" s="2" t="s">
        <v>250</v>
      </c>
      <c r="F1039" s="2" t="s">
        <v>353</v>
      </c>
      <c r="G1039" s="2" t="s">
        <v>252</v>
      </c>
      <c r="H1039" s="2">
        <v>2</v>
      </c>
      <c r="I1039" s="2" t="s">
        <v>866</v>
      </c>
      <c r="J1039" s="2" t="s">
        <v>188</v>
      </c>
      <c r="K1039" s="2" t="s">
        <v>90</v>
      </c>
      <c r="L1039" s="2" t="s">
        <v>300</v>
      </c>
      <c r="M1039" s="2" t="s">
        <v>255</v>
      </c>
      <c r="N1039" s="2" t="s">
        <v>254</v>
      </c>
      <c r="O1039" s="2" t="s">
        <v>256</v>
      </c>
      <c r="P1039" s="2" t="s">
        <v>257</v>
      </c>
      <c r="Q1039" s="2" t="s">
        <v>258</v>
      </c>
      <c r="R1039" s="2" t="s">
        <v>259</v>
      </c>
      <c r="S1039" s="2" t="s">
        <v>260</v>
      </c>
      <c r="X1039" s="2" t="s">
        <v>285</v>
      </c>
      <c r="Y1039" s="2" t="s">
        <v>269</v>
      </c>
      <c r="Z1039" s="2" t="s">
        <v>386</v>
      </c>
      <c r="AA1039" s="2" t="s">
        <v>280</v>
      </c>
      <c r="AF1039" s="2">
        <v>1</v>
      </c>
      <c r="AG1039" s="2">
        <v>1</v>
      </c>
      <c r="AH1039" s="2">
        <v>1</v>
      </c>
      <c r="AL1039" s="2">
        <v>1</v>
      </c>
      <c r="AO1039" s="2" t="s">
        <v>310</v>
      </c>
      <c r="AP1039" s="2">
        <v>15</v>
      </c>
    </row>
    <row r="1040" spans="1:42">
      <c r="A1040" s="2">
        <v>1204</v>
      </c>
      <c r="C1040" s="2" t="s">
        <v>2</v>
      </c>
      <c r="D1040" s="2">
        <v>26</v>
      </c>
      <c r="E1040" s="2" t="s">
        <v>266</v>
      </c>
      <c r="F1040" s="2" t="s">
        <v>371</v>
      </c>
      <c r="G1040" s="2" t="s">
        <v>252</v>
      </c>
      <c r="H1040" s="2">
        <v>2</v>
      </c>
      <c r="I1040" s="2">
        <v>27933160</v>
      </c>
      <c r="J1040" s="2" t="s">
        <v>190</v>
      </c>
      <c r="L1040" s="2" t="s">
        <v>254</v>
      </c>
      <c r="M1040" s="2" t="s">
        <v>306</v>
      </c>
      <c r="N1040" s="2" t="s">
        <v>254</v>
      </c>
      <c r="V1040" s="2" t="s">
        <v>388</v>
      </c>
      <c r="W1040" s="2" t="s">
        <v>359</v>
      </c>
      <c r="X1040" s="2" t="s">
        <v>275</v>
      </c>
      <c r="Y1040" s="2" t="s">
        <v>314</v>
      </c>
      <c r="Z1040" s="2" t="s">
        <v>285</v>
      </c>
      <c r="AA1040" s="2" t="s">
        <v>314</v>
      </c>
      <c r="AG1040" s="2">
        <v>1</v>
      </c>
      <c r="AO1040" s="2" t="s">
        <v>276</v>
      </c>
      <c r="AP1040" s="2">
        <v>15</v>
      </c>
    </row>
    <row r="1041" spans="1:42">
      <c r="A1041" s="2">
        <v>1205</v>
      </c>
      <c r="B1041" s="2">
        <v>94402</v>
      </c>
      <c r="C1041" s="2" t="s">
        <v>2</v>
      </c>
      <c r="D1041" s="2">
        <v>18</v>
      </c>
      <c r="E1041" s="2" t="s">
        <v>250</v>
      </c>
      <c r="F1041" s="2" t="s">
        <v>267</v>
      </c>
      <c r="G1041" s="2" t="s">
        <v>277</v>
      </c>
      <c r="I1041" s="2">
        <v>25555681</v>
      </c>
      <c r="J1041" s="2" t="s">
        <v>183</v>
      </c>
      <c r="L1041" s="2" t="s">
        <v>254</v>
      </c>
      <c r="M1041" s="2" t="s">
        <v>255</v>
      </c>
      <c r="N1041" s="2" t="s">
        <v>254</v>
      </c>
      <c r="O1041" s="2" t="s">
        <v>256</v>
      </c>
      <c r="P1041" s="2" t="s">
        <v>257</v>
      </c>
      <c r="Q1041" s="2" t="s">
        <v>258</v>
      </c>
      <c r="R1041" s="2" t="s">
        <v>259</v>
      </c>
      <c r="S1041" s="2" t="s">
        <v>260</v>
      </c>
      <c r="X1041" s="2" t="s">
        <v>275</v>
      </c>
      <c r="Y1041" s="2" t="s">
        <v>338</v>
      </c>
      <c r="Z1041" s="2" t="s">
        <v>309</v>
      </c>
      <c r="AA1041" s="2" t="s">
        <v>281</v>
      </c>
      <c r="AG1041" s="2">
        <v>1</v>
      </c>
      <c r="AO1041" s="2" t="s">
        <v>294</v>
      </c>
      <c r="AP1041" s="2">
        <v>10</v>
      </c>
    </row>
    <row r="1042" spans="1:42">
      <c r="A1042" s="2">
        <v>1206</v>
      </c>
      <c r="C1042" s="2" t="s">
        <v>2</v>
      </c>
      <c r="D1042" s="2">
        <v>21</v>
      </c>
      <c r="E1042" s="2" t="s">
        <v>250</v>
      </c>
      <c r="F1042" s="2" t="s">
        <v>367</v>
      </c>
      <c r="G1042" s="2" t="s">
        <v>252</v>
      </c>
      <c r="H1042" s="2" t="s">
        <v>364</v>
      </c>
      <c r="I1042" s="2">
        <v>22070000</v>
      </c>
      <c r="J1042" s="2" t="s">
        <v>188</v>
      </c>
      <c r="K1042" s="2" t="s">
        <v>80</v>
      </c>
      <c r="L1042" s="2" t="s">
        <v>254</v>
      </c>
      <c r="M1042" s="2" t="s">
        <v>328</v>
      </c>
      <c r="N1042" s="2" t="s">
        <v>254</v>
      </c>
      <c r="O1042" s="2" t="s">
        <v>256</v>
      </c>
      <c r="P1042" s="2" t="s">
        <v>257</v>
      </c>
      <c r="Q1042" s="2" t="s">
        <v>258</v>
      </c>
      <c r="R1042" s="2" t="s">
        <v>259</v>
      </c>
      <c r="S1042" s="2" t="s">
        <v>260</v>
      </c>
      <c r="X1042" s="2" t="s">
        <v>275</v>
      </c>
      <c r="Y1042" s="2" t="s">
        <v>269</v>
      </c>
      <c r="Z1042" s="2" t="s">
        <v>263</v>
      </c>
      <c r="AA1042" s="2" t="s">
        <v>274</v>
      </c>
      <c r="AB1042" s="2">
        <v>1</v>
      </c>
      <c r="AO1042" s="2" t="s">
        <v>323</v>
      </c>
      <c r="AP1042" s="2" t="s">
        <v>290</v>
      </c>
    </row>
    <row r="1043" spans="1:42">
      <c r="A1043" s="2">
        <v>1207</v>
      </c>
      <c r="C1043" s="2" t="s">
        <v>2</v>
      </c>
      <c r="D1043" s="2">
        <v>21</v>
      </c>
      <c r="E1043" s="2" t="s">
        <v>266</v>
      </c>
      <c r="F1043" s="2" t="s">
        <v>308</v>
      </c>
      <c r="G1043" s="2" t="s">
        <v>277</v>
      </c>
      <c r="I1043" s="2" t="s">
        <v>867</v>
      </c>
      <c r="J1043" s="2" t="s">
        <v>180</v>
      </c>
      <c r="L1043" s="2" t="s">
        <v>254</v>
      </c>
      <c r="M1043" s="2" t="s">
        <v>255</v>
      </c>
      <c r="N1043" s="2" t="s">
        <v>254</v>
      </c>
      <c r="O1043" s="2" t="s">
        <v>256</v>
      </c>
      <c r="P1043" s="2" t="s">
        <v>257</v>
      </c>
      <c r="Q1043" s="2" t="s">
        <v>258</v>
      </c>
      <c r="R1043" s="2" t="s">
        <v>259</v>
      </c>
      <c r="S1043" s="2" t="s">
        <v>260</v>
      </c>
      <c r="X1043" s="2" t="s">
        <v>275</v>
      </c>
      <c r="Y1043" s="2" t="s">
        <v>314</v>
      </c>
      <c r="Z1043" s="2" t="s">
        <v>316</v>
      </c>
      <c r="AA1043" s="2" t="s">
        <v>314</v>
      </c>
      <c r="AG1043" s="2">
        <v>1</v>
      </c>
      <c r="AO1043" s="2" t="s">
        <v>294</v>
      </c>
      <c r="AP1043" s="2">
        <v>10</v>
      </c>
    </row>
    <row r="1044" spans="1:42">
      <c r="A1044" s="2">
        <v>1208</v>
      </c>
      <c r="B1044" s="2">
        <v>21050</v>
      </c>
      <c r="C1044" s="2" t="s">
        <v>2</v>
      </c>
      <c r="D1044" s="2">
        <v>20</v>
      </c>
      <c r="E1044" s="2" t="s">
        <v>266</v>
      </c>
      <c r="F1044" s="2" t="s">
        <v>295</v>
      </c>
      <c r="G1044" s="2" t="s">
        <v>277</v>
      </c>
      <c r="I1044" s="2">
        <v>21931230</v>
      </c>
      <c r="J1044" s="2" t="s">
        <v>188</v>
      </c>
      <c r="K1044" s="2" t="s">
        <v>110</v>
      </c>
      <c r="L1044" s="2" t="s">
        <v>254</v>
      </c>
      <c r="M1044" s="2" t="s">
        <v>255</v>
      </c>
      <c r="N1044" s="2" t="s">
        <v>254</v>
      </c>
      <c r="O1044" s="2" t="s">
        <v>256</v>
      </c>
      <c r="P1044" s="2" t="s">
        <v>257</v>
      </c>
      <c r="Q1044" s="2" t="s">
        <v>258</v>
      </c>
      <c r="R1044" s="2" t="s">
        <v>259</v>
      </c>
      <c r="S1044" s="2" t="s">
        <v>260</v>
      </c>
      <c r="X1044" s="2" t="s">
        <v>275</v>
      </c>
      <c r="Y1044" s="2" t="s">
        <v>269</v>
      </c>
      <c r="Z1044" s="2" t="s">
        <v>341</v>
      </c>
      <c r="AA1044" s="2" t="s">
        <v>262</v>
      </c>
      <c r="AF1044" s="2">
        <v>1</v>
      </c>
      <c r="AG1044" s="2">
        <v>1</v>
      </c>
      <c r="AH1044" s="2">
        <v>1</v>
      </c>
      <c r="AO1044" s="2" t="s">
        <v>265</v>
      </c>
      <c r="AP1044" s="2">
        <v>20</v>
      </c>
    </row>
    <row r="1045" spans="1:42">
      <c r="A1045" s="2">
        <v>1210</v>
      </c>
      <c r="B1045" s="2">
        <v>21361</v>
      </c>
      <c r="C1045" s="2" t="s">
        <v>2</v>
      </c>
      <c r="D1045" s="2">
        <v>19</v>
      </c>
      <c r="E1045" s="2" t="s">
        <v>266</v>
      </c>
      <c r="F1045" s="2" t="s">
        <v>308</v>
      </c>
      <c r="G1045" s="2" t="s">
        <v>277</v>
      </c>
      <c r="I1045" s="2" t="s">
        <v>868</v>
      </c>
      <c r="J1045" s="2" t="s">
        <v>188</v>
      </c>
      <c r="K1045" s="2" t="s">
        <v>167</v>
      </c>
      <c r="L1045" s="2" t="s">
        <v>254</v>
      </c>
      <c r="M1045" s="2" t="s">
        <v>328</v>
      </c>
      <c r="N1045" s="2" t="s">
        <v>254</v>
      </c>
      <c r="O1045" s="2" t="s">
        <v>256</v>
      </c>
      <c r="P1045" s="2" t="s">
        <v>257</v>
      </c>
      <c r="Q1045" s="2" t="s">
        <v>258</v>
      </c>
      <c r="R1045" s="2" t="s">
        <v>259</v>
      </c>
      <c r="S1045" s="2" t="s">
        <v>260</v>
      </c>
      <c r="X1045" s="2" t="s">
        <v>268</v>
      </c>
      <c r="Y1045" s="2" t="s">
        <v>293</v>
      </c>
      <c r="Z1045" s="2" t="s">
        <v>263</v>
      </c>
      <c r="AA1045" s="2" t="s">
        <v>262</v>
      </c>
      <c r="AH1045" s="2">
        <v>1</v>
      </c>
      <c r="AI1045" s="2">
        <v>1</v>
      </c>
      <c r="AO1045" s="2" t="s">
        <v>265</v>
      </c>
      <c r="AP1045" s="2" t="s">
        <v>290</v>
      </c>
    </row>
    <row r="1046" spans="1:42">
      <c r="A1046" s="2">
        <v>1211</v>
      </c>
      <c r="C1046" s="2" t="s">
        <v>2</v>
      </c>
      <c r="D1046" s="2">
        <v>22</v>
      </c>
      <c r="E1046" s="2" t="s">
        <v>266</v>
      </c>
      <c r="F1046" s="2" t="s">
        <v>308</v>
      </c>
      <c r="G1046" s="2" t="s">
        <v>277</v>
      </c>
      <c r="I1046" s="2" t="s">
        <v>869</v>
      </c>
      <c r="J1046" s="2" t="s">
        <v>179</v>
      </c>
      <c r="L1046" s="2" t="s">
        <v>300</v>
      </c>
      <c r="M1046" s="2" t="s">
        <v>255</v>
      </c>
      <c r="N1046" s="2" t="s">
        <v>254</v>
      </c>
      <c r="O1046" s="2" t="s">
        <v>256</v>
      </c>
      <c r="P1046" s="2" t="s">
        <v>257</v>
      </c>
      <c r="Q1046" s="2" t="s">
        <v>258</v>
      </c>
      <c r="R1046" s="2" t="s">
        <v>259</v>
      </c>
      <c r="S1046" s="2" t="s">
        <v>260</v>
      </c>
      <c r="X1046" s="2" t="s">
        <v>301</v>
      </c>
      <c r="Y1046" s="2" t="s">
        <v>288</v>
      </c>
      <c r="Z1046" s="2" t="s">
        <v>347</v>
      </c>
      <c r="AA1046" s="2" t="s">
        <v>264</v>
      </c>
      <c r="AF1046" s="2">
        <v>1</v>
      </c>
      <c r="AG1046" s="2">
        <v>1</v>
      </c>
      <c r="AO1046" s="2" t="s">
        <v>271</v>
      </c>
      <c r="AP1046" s="2">
        <v>10</v>
      </c>
    </row>
    <row r="1047" spans="1:42">
      <c r="A1047" s="2">
        <v>1213</v>
      </c>
      <c r="C1047" s="2" t="s">
        <v>2</v>
      </c>
      <c r="D1047" s="2">
        <v>27</v>
      </c>
      <c r="E1047" s="2" t="s">
        <v>250</v>
      </c>
      <c r="F1047" s="2" t="s">
        <v>283</v>
      </c>
      <c r="G1047" s="2" t="s">
        <v>252</v>
      </c>
      <c r="H1047" s="2">
        <v>1</v>
      </c>
      <c r="I1047" s="2">
        <v>21675450</v>
      </c>
      <c r="J1047" s="2" t="s">
        <v>188</v>
      </c>
      <c r="K1047" s="2" t="s">
        <v>96</v>
      </c>
      <c r="L1047" s="2" t="s">
        <v>254</v>
      </c>
      <c r="M1047" s="2" t="s">
        <v>328</v>
      </c>
      <c r="N1047" s="2" t="s">
        <v>300</v>
      </c>
      <c r="O1047" s="2" t="s">
        <v>256</v>
      </c>
      <c r="P1047" s="2" t="s">
        <v>257</v>
      </c>
      <c r="Q1047" s="2" t="s">
        <v>258</v>
      </c>
      <c r="R1047" s="2" t="s">
        <v>259</v>
      </c>
      <c r="S1047" s="2" t="s">
        <v>260</v>
      </c>
      <c r="X1047" s="2" t="s">
        <v>275</v>
      </c>
      <c r="Y1047" s="2" t="s">
        <v>264</v>
      </c>
      <c r="Z1047" s="2" t="s">
        <v>270</v>
      </c>
      <c r="AA1047" s="2" t="s">
        <v>281</v>
      </c>
      <c r="AF1047" s="2">
        <v>1</v>
      </c>
      <c r="AH1047" s="2">
        <v>1</v>
      </c>
      <c r="AI1047" s="2">
        <v>1</v>
      </c>
      <c r="AO1047" s="2" t="s">
        <v>271</v>
      </c>
      <c r="AP1047" s="2">
        <v>15</v>
      </c>
    </row>
    <row r="1048" spans="1:42">
      <c r="A1048" s="2">
        <v>1215</v>
      </c>
      <c r="C1048" s="2" t="s">
        <v>2</v>
      </c>
      <c r="D1048" s="2">
        <v>23</v>
      </c>
      <c r="E1048" s="2" t="s">
        <v>250</v>
      </c>
      <c r="F1048" s="2" t="s">
        <v>279</v>
      </c>
      <c r="G1048" s="2" t="s">
        <v>277</v>
      </c>
      <c r="I1048" s="2">
        <v>20260142</v>
      </c>
      <c r="J1048" s="2" t="s">
        <v>188</v>
      </c>
      <c r="K1048" s="2" t="s">
        <v>160</v>
      </c>
      <c r="L1048" s="2" t="s">
        <v>254</v>
      </c>
      <c r="M1048" s="2" t="s">
        <v>312</v>
      </c>
      <c r="N1048" s="2" t="s">
        <v>254</v>
      </c>
      <c r="O1048" s="2" t="s">
        <v>256</v>
      </c>
      <c r="P1048" s="2" t="s">
        <v>257</v>
      </c>
      <c r="Q1048" s="2" t="s">
        <v>258</v>
      </c>
      <c r="R1048" s="2" t="s">
        <v>259</v>
      </c>
      <c r="S1048" s="2" t="s">
        <v>260</v>
      </c>
      <c r="X1048" s="2" t="s">
        <v>296</v>
      </c>
      <c r="Y1048" s="2" t="s">
        <v>304</v>
      </c>
      <c r="Z1048" s="2" t="s">
        <v>285</v>
      </c>
      <c r="AA1048" s="2" t="s">
        <v>269</v>
      </c>
      <c r="AG1048" s="2">
        <v>1</v>
      </c>
      <c r="AO1048" s="2" t="s">
        <v>374</v>
      </c>
      <c r="AP1048" s="2">
        <v>15</v>
      </c>
    </row>
    <row r="1049" spans="1:42">
      <c r="A1049" s="2">
        <v>1216</v>
      </c>
      <c r="C1049" s="2" t="s">
        <v>2</v>
      </c>
      <c r="D1049" s="2">
        <v>19</v>
      </c>
      <c r="E1049" s="2" t="s">
        <v>266</v>
      </c>
      <c r="F1049" s="2" t="s">
        <v>332</v>
      </c>
      <c r="G1049" s="2" t="s">
        <v>252</v>
      </c>
      <c r="H1049" s="2">
        <v>2</v>
      </c>
      <c r="I1049" s="2" t="s">
        <v>593</v>
      </c>
      <c r="J1049" s="2" t="s">
        <v>188</v>
      </c>
      <c r="K1049" s="2" t="s">
        <v>58</v>
      </c>
      <c r="L1049" s="2" t="s">
        <v>254</v>
      </c>
      <c r="M1049" s="2" t="s">
        <v>303</v>
      </c>
      <c r="N1049" s="2" t="s">
        <v>254</v>
      </c>
      <c r="O1049" s="2" t="s">
        <v>256</v>
      </c>
      <c r="P1049" s="2" t="s">
        <v>257</v>
      </c>
      <c r="Q1049" s="2" t="s">
        <v>258</v>
      </c>
      <c r="R1049" s="2" t="s">
        <v>259</v>
      </c>
      <c r="S1049" s="2" t="s">
        <v>260</v>
      </c>
      <c r="X1049" s="2" t="s">
        <v>275</v>
      </c>
      <c r="Y1049" s="2" t="s">
        <v>280</v>
      </c>
      <c r="Z1049" s="2" t="s">
        <v>270</v>
      </c>
      <c r="AA1049" s="2" t="s">
        <v>297</v>
      </c>
      <c r="AB1049" s="2">
        <v>1</v>
      </c>
      <c r="AO1049" s="2" t="s">
        <v>282</v>
      </c>
      <c r="AP1049" s="2">
        <v>10</v>
      </c>
    </row>
    <row r="1050" spans="1:42">
      <c r="A1050" s="2">
        <v>1217</v>
      </c>
      <c r="C1050" s="2" t="s">
        <v>2</v>
      </c>
      <c r="D1050" s="2">
        <v>23</v>
      </c>
      <c r="E1050" s="2" t="s">
        <v>250</v>
      </c>
      <c r="F1050" s="2" t="s">
        <v>283</v>
      </c>
      <c r="G1050" s="2" t="s">
        <v>277</v>
      </c>
      <c r="I1050" s="2">
        <v>21931240</v>
      </c>
      <c r="J1050" s="2" t="s">
        <v>188</v>
      </c>
      <c r="K1050" s="2" t="s">
        <v>110</v>
      </c>
      <c r="L1050" s="2" t="s">
        <v>254</v>
      </c>
      <c r="M1050" s="2" t="s">
        <v>312</v>
      </c>
      <c r="N1050" s="2" t="s">
        <v>254</v>
      </c>
      <c r="O1050" s="2" t="s">
        <v>256</v>
      </c>
      <c r="P1050" s="2" t="s">
        <v>257</v>
      </c>
      <c r="Q1050" s="2" t="s">
        <v>258</v>
      </c>
      <c r="R1050" s="2" t="s">
        <v>259</v>
      </c>
      <c r="S1050" s="2" t="s">
        <v>260</v>
      </c>
      <c r="X1050" s="2" t="s">
        <v>268</v>
      </c>
      <c r="Y1050" s="2" t="s">
        <v>297</v>
      </c>
      <c r="Z1050" s="2" t="s">
        <v>263</v>
      </c>
      <c r="AA1050" s="2" t="s">
        <v>274</v>
      </c>
      <c r="AF1050" s="2">
        <v>1</v>
      </c>
      <c r="AH1050" s="2">
        <v>1</v>
      </c>
      <c r="AO1050" s="2" t="s">
        <v>265</v>
      </c>
      <c r="AP1050" s="2">
        <v>5</v>
      </c>
    </row>
    <row r="1051" spans="1:42">
      <c r="A1051" s="2">
        <v>1219</v>
      </c>
      <c r="C1051" s="2" t="s">
        <v>2</v>
      </c>
      <c r="D1051" s="2">
        <v>18</v>
      </c>
      <c r="E1051" s="2" t="s">
        <v>266</v>
      </c>
      <c r="F1051" s="2" t="s">
        <v>251</v>
      </c>
      <c r="G1051" s="2" t="s">
        <v>277</v>
      </c>
      <c r="I1051" s="2" t="s">
        <v>870</v>
      </c>
      <c r="J1051" s="2" t="s">
        <v>188</v>
      </c>
      <c r="K1051" s="2" t="s">
        <v>99</v>
      </c>
      <c r="L1051" s="2" t="s">
        <v>254</v>
      </c>
      <c r="M1051" s="2" t="s">
        <v>303</v>
      </c>
      <c r="N1051" s="2" t="s">
        <v>254</v>
      </c>
      <c r="O1051" s="2" t="s">
        <v>256</v>
      </c>
      <c r="P1051" s="2" t="s">
        <v>257</v>
      </c>
      <c r="Q1051" s="2" t="s">
        <v>258</v>
      </c>
      <c r="R1051" s="2" t="s">
        <v>259</v>
      </c>
      <c r="S1051" s="2" t="s">
        <v>260</v>
      </c>
      <c r="X1051" s="2" t="s">
        <v>268</v>
      </c>
      <c r="Y1051" s="2" t="s">
        <v>297</v>
      </c>
      <c r="Z1051" s="2" t="s">
        <v>316</v>
      </c>
      <c r="AA1051" s="2" t="s">
        <v>297</v>
      </c>
      <c r="AF1051" s="2">
        <v>1</v>
      </c>
      <c r="AH1051" s="2">
        <v>1</v>
      </c>
      <c r="AI1051" s="2">
        <v>1</v>
      </c>
      <c r="AO1051" s="2" t="s">
        <v>265</v>
      </c>
      <c r="AP1051" s="2">
        <v>25</v>
      </c>
    </row>
    <row r="1052" spans="1:42">
      <c r="A1052" s="2">
        <v>1220</v>
      </c>
      <c r="C1052" s="2" t="s">
        <v>2</v>
      </c>
      <c r="D1052" s="2">
        <v>18</v>
      </c>
      <c r="E1052" s="2" t="s">
        <v>266</v>
      </c>
      <c r="F1052" s="2" t="s">
        <v>308</v>
      </c>
      <c r="G1052" s="2" t="s">
        <v>277</v>
      </c>
      <c r="I1052" s="2" t="s">
        <v>871</v>
      </c>
      <c r="J1052" s="2" t="s">
        <v>178</v>
      </c>
      <c r="L1052" s="2" t="s">
        <v>254</v>
      </c>
      <c r="M1052" s="2" t="s">
        <v>255</v>
      </c>
      <c r="N1052" s="2" t="s">
        <v>254</v>
      </c>
      <c r="O1052" s="2" t="s">
        <v>256</v>
      </c>
      <c r="P1052" s="2" t="s">
        <v>257</v>
      </c>
      <c r="Q1052" s="2" t="s">
        <v>258</v>
      </c>
      <c r="R1052" s="2" t="s">
        <v>259</v>
      </c>
      <c r="S1052" s="2" t="s">
        <v>260</v>
      </c>
      <c r="X1052" s="2" t="s">
        <v>275</v>
      </c>
      <c r="Y1052" s="2" t="s">
        <v>264</v>
      </c>
      <c r="Z1052" s="2" t="s">
        <v>316</v>
      </c>
      <c r="AA1052" s="2" t="s">
        <v>274</v>
      </c>
      <c r="AF1052" s="2">
        <v>1</v>
      </c>
      <c r="AO1052" s="2" t="s">
        <v>282</v>
      </c>
      <c r="AP1052" s="2">
        <v>30</v>
      </c>
    </row>
    <row r="1053" spans="1:42">
      <c r="A1053" s="2">
        <v>1222</v>
      </c>
      <c r="C1053" s="2" t="s">
        <v>2</v>
      </c>
      <c r="D1053" s="2">
        <v>19</v>
      </c>
      <c r="E1053" s="2" t="s">
        <v>250</v>
      </c>
      <c r="F1053" s="2" t="s">
        <v>295</v>
      </c>
      <c r="G1053" s="2" t="s">
        <v>277</v>
      </c>
      <c r="I1053" s="2" t="s">
        <v>872</v>
      </c>
      <c r="J1053" s="2" t="s">
        <v>188</v>
      </c>
      <c r="K1053" s="2" t="s">
        <v>91</v>
      </c>
      <c r="L1053" s="2" t="s">
        <v>254</v>
      </c>
      <c r="M1053" s="2" t="s">
        <v>303</v>
      </c>
      <c r="N1053" s="2" t="s">
        <v>254</v>
      </c>
      <c r="O1053" s="2" t="s">
        <v>256</v>
      </c>
      <c r="P1053" s="2" t="s">
        <v>257</v>
      </c>
      <c r="Q1053" s="2" t="s">
        <v>258</v>
      </c>
      <c r="R1053" s="2" t="s">
        <v>259</v>
      </c>
      <c r="S1053" s="2" t="s">
        <v>260</v>
      </c>
      <c r="X1053" s="2" t="s">
        <v>268</v>
      </c>
      <c r="Y1053" s="2" t="s">
        <v>280</v>
      </c>
      <c r="Z1053" s="2" t="s">
        <v>263</v>
      </c>
      <c r="AA1053" s="2" t="s">
        <v>274</v>
      </c>
      <c r="AG1053" s="2">
        <v>1</v>
      </c>
      <c r="AO1053" s="2" t="s">
        <v>265</v>
      </c>
      <c r="AP1053" s="2">
        <v>25</v>
      </c>
    </row>
    <row r="1054" spans="1:42">
      <c r="A1054" s="2">
        <v>1223</v>
      </c>
      <c r="B1054" s="2">
        <v>21941</v>
      </c>
      <c r="C1054" s="2" t="s">
        <v>2</v>
      </c>
      <c r="D1054" s="2">
        <v>19</v>
      </c>
      <c r="E1054" s="2" t="s">
        <v>266</v>
      </c>
      <c r="F1054" s="2" t="s">
        <v>336</v>
      </c>
      <c r="G1054" s="2" t="s">
        <v>252</v>
      </c>
      <c r="H1054" s="2">
        <v>1</v>
      </c>
      <c r="I1054" s="2">
        <v>21921640</v>
      </c>
      <c r="J1054" s="2" t="s">
        <v>188</v>
      </c>
      <c r="K1054" s="2" t="s">
        <v>67</v>
      </c>
      <c r="L1054" s="2" t="s">
        <v>254</v>
      </c>
      <c r="M1054" s="2" t="s">
        <v>255</v>
      </c>
      <c r="N1054" s="2" t="s">
        <v>254</v>
      </c>
      <c r="O1054" s="2" t="s">
        <v>256</v>
      </c>
      <c r="P1054" s="2" t="s">
        <v>257</v>
      </c>
      <c r="Q1054" s="2" t="s">
        <v>258</v>
      </c>
      <c r="R1054" s="2" t="s">
        <v>259</v>
      </c>
      <c r="S1054" s="2" t="s">
        <v>260</v>
      </c>
      <c r="X1054" s="2" t="s">
        <v>275</v>
      </c>
      <c r="Y1054" s="2" t="s">
        <v>293</v>
      </c>
      <c r="Z1054" s="2" t="s">
        <v>302</v>
      </c>
      <c r="AA1054" s="2" t="s">
        <v>280</v>
      </c>
      <c r="AF1054" s="2">
        <v>1</v>
      </c>
      <c r="AH1054" s="2">
        <v>1</v>
      </c>
      <c r="AO1054" s="2" t="s">
        <v>289</v>
      </c>
      <c r="AP1054" s="2">
        <v>5</v>
      </c>
    </row>
    <row r="1055" spans="1:42">
      <c r="A1055" s="2">
        <v>1224</v>
      </c>
      <c r="C1055" s="2" t="s">
        <v>2</v>
      </c>
      <c r="D1055" s="2">
        <v>22</v>
      </c>
      <c r="E1055" s="2" t="s">
        <v>266</v>
      </c>
      <c r="F1055" s="2" t="s">
        <v>279</v>
      </c>
      <c r="G1055" s="2" t="s">
        <v>252</v>
      </c>
      <c r="H1055" s="2">
        <v>0</v>
      </c>
      <c r="I1055" s="2" t="s">
        <v>873</v>
      </c>
      <c r="J1055" s="2" t="s">
        <v>177</v>
      </c>
      <c r="L1055" s="2" t="s">
        <v>254</v>
      </c>
      <c r="M1055" s="2" t="s">
        <v>328</v>
      </c>
      <c r="N1055" s="2" t="s">
        <v>254</v>
      </c>
      <c r="O1055" s="2" t="s">
        <v>256</v>
      </c>
      <c r="P1055" s="2" t="s">
        <v>257</v>
      </c>
      <c r="Q1055" s="2" t="s">
        <v>258</v>
      </c>
      <c r="R1055" s="2" t="s">
        <v>259</v>
      </c>
      <c r="S1055" s="2" t="s">
        <v>260</v>
      </c>
      <c r="X1055" s="2" t="s">
        <v>302</v>
      </c>
      <c r="Y1055" s="2" t="s">
        <v>315</v>
      </c>
      <c r="Z1055" s="2" t="s">
        <v>386</v>
      </c>
      <c r="AA1055" s="2" t="s">
        <v>274</v>
      </c>
      <c r="AF1055" s="2">
        <v>1</v>
      </c>
      <c r="AG1055" s="2">
        <v>1</v>
      </c>
      <c r="AH1055" s="2">
        <v>1</v>
      </c>
      <c r="AN1055" s="2">
        <v>1</v>
      </c>
      <c r="AO1055" s="2" t="s">
        <v>276</v>
      </c>
      <c r="AP1055" s="2">
        <v>30</v>
      </c>
    </row>
    <row r="1056" spans="1:42">
      <c r="A1056" s="2">
        <v>1225</v>
      </c>
      <c r="C1056" s="2" t="s">
        <v>2</v>
      </c>
      <c r="D1056" s="2">
        <v>21</v>
      </c>
      <c r="E1056" s="2" t="s">
        <v>250</v>
      </c>
      <c r="F1056" s="2" t="s">
        <v>332</v>
      </c>
      <c r="G1056" s="2" t="s">
        <v>252</v>
      </c>
      <c r="H1056" s="2">
        <v>1</v>
      </c>
      <c r="I1056" s="2" t="s">
        <v>874</v>
      </c>
      <c r="J1056" s="2" t="s">
        <v>188</v>
      </c>
      <c r="K1056" s="2" t="s">
        <v>123</v>
      </c>
      <c r="L1056" s="2" t="s">
        <v>307</v>
      </c>
      <c r="M1056" s="2" t="s">
        <v>328</v>
      </c>
      <c r="N1056" s="2" t="s">
        <v>254</v>
      </c>
      <c r="O1056" s="2" t="s">
        <v>256</v>
      </c>
      <c r="P1056" s="2" t="s">
        <v>257</v>
      </c>
      <c r="Q1056" s="2" t="s">
        <v>258</v>
      </c>
      <c r="R1056" s="2" t="s">
        <v>259</v>
      </c>
      <c r="S1056" s="2" t="s">
        <v>260</v>
      </c>
      <c r="X1056" s="2" t="s">
        <v>261</v>
      </c>
      <c r="Y1056" s="2" t="s">
        <v>280</v>
      </c>
      <c r="Z1056" s="2" t="s">
        <v>270</v>
      </c>
      <c r="AA1056" s="2" t="s">
        <v>281</v>
      </c>
      <c r="AG1056" s="2">
        <v>1</v>
      </c>
      <c r="AO1056" s="2" t="s">
        <v>318</v>
      </c>
      <c r="AP1056" s="2">
        <v>5</v>
      </c>
    </row>
    <row r="1057" spans="1:42">
      <c r="A1057" s="2">
        <v>1226</v>
      </c>
      <c r="C1057" s="2" t="s">
        <v>2</v>
      </c>
      <c r="D1057" s="2">
        <v>21</v>
      </c>
      <c r="E1057" s="2" t="s">
        <v>250</v>
      </c>
      <c r="F1057" s="2" t="s">
        <v>322</v>
      </c>
      <c r="G1057" s="2" t="s">
        <v>252</v>
      </c>
      <c r="H1057" s="2">
        <v>0</v>
      </c>
      <c r="I1057" s="2" t="s">
        <v>533</v>
      </c>
      <c r="J1057" s="2" t="s">
        <v>188</v>
      </c>
      <c r="K1057" s="2" t="s">
        <v>109</v>
      </c>
      <c r="L1057" s="2" t="s">
        <v>254</v>
      </c>
      <c r="M1057" s="2" t="s">
        <v>328</v>
      </c>
      <c r="N1057" s="2" t="s">
        <v>254</v>
      </c>
      <c r="O1057" s="2" t="s">
        <v>256</v>
      </c>
      <c r="P1057" s="2" t="s">
        <v>257</v>
      </c>
      <c r="Q1057" s="2" t="s">
        <v>258</v>
      </c>
      <c r="R1057" s="2" t="s">
        <v>259</v>
      </c>
      <c r="S1057" s="2" t="s">
        <v>260</v>
      </c>
      <c r="T1057" s="2" t="s">
        <v>320</v>
      </c>
      <c r="X1057" s="2" t="s">
        <v>275</v>
      </c>
      <c r="Y1057" s="2" t="s">
        <v>293</v>
      </c>
      <c r="Z1057" s="2" t="s">
        <v>285</v>
      </c>
      <c r="AA1057" s="2" t="s">
        <v>280</v>
      </c>
      <c r="AF1057" s="2">
        <v>1</v>
      </c>
      <c r="AO1057" s="2" t="s">
        <v>318</v>
      </c>
      <c r="AP1057" s="2" t="s">
        <v>290</v>
      </c>
    </row>
    <row r="1058" spans="1:42">
      <c r="A1058" s="2">
        <v>1227</v>
      </c>
      <c r="C1058" s="2" t="s">
        <v>2</v>
      </c>
      <c r="D1058" s="2">
        <v>24</v>
      </c>
      <c r="E1058" s="2" t="s">
        <v>266</v>
      </c>
      <c r="F1058" s="2" t="s">
        <v>332</v>
      </c>
      <c r="G1058" s="2" t="s">
        <v>252</v>
      </c>
      <c r="H1058" s="2">
        <v>1</v>
      </c>
      <c r="I1058" s="2" t="s">
        <v>875</v>
      </c>
      <c r="J1058" s="2" t="s">
        <v>188</v>
      </c>
      <c r="K1058" s="2" t="s">
        <v>119</v>
      </c>
      <c r="L1058" s="2" t="s">
        <v>254</v>
      </c>
      <c r="M1058" s="2" t="s">
        <v>328</v>
      </c>
      <c r="N1058" s="2" t="s">
        <v>254</v>
      </c>
      <c r="O1058" s="2" t="s">
        <v>256</v>
      </c>
      <c r="P1058" s="2" t="s">
        <v>257</v>
      </c>
      <c r="Q1058" s="2" t="s">
        <v>258</v>
      </c>
      <c r="R1058" s="2" t="s">
        <v>259</v>
      </c>
      <c r="X1058" s="2" t="s">
        <v>268</v>
      </c>
      <c r="Y1058" s="2" t="s">
        <v>293</v>
      </c>
      <c r="Z1058" s="2" t="s">
        <v>270</v>
      </c>
      <c r="AA1058" s="2" t="s">
        <v>293</v>
      </c>
      <c r="AG1058" s="2">
        <v>1</v>
      </c>
      <c r="AO1058" s="2" t="s">
        <v>289</v>
      </c>
      <c r="AP1058" s="2">
        <v>10</v>
      </c>
    </row>
    <row r="1059" spans="1:42">
      <c r="A1059" s="2">
        <v>1229</v>
      </c>
      <c r="C1059" s="2" t="s">
        <v>2</v>
      </c>
      <c r="D1059" s="2">
        <v>23</v>
      </c>
      <c r="E1059" s="2" t="s">
        <v>266</v>
      </c>
      <c r="F1059" s="2" t="s">
        <v>308</v>
      </c>
      <c r="G1059" s="2" t="s">
        <v>277</v>
      </c>
      <c r="I1059" s="2">
        <v>23085510</v>
      </c>
      <c r="J1059" s="2" t="s">
        <v>188</v>
      </c>
      <c r="K1059" s="2" t="s">
        <v>71</v>
      </c>
      <c r="L1059" s="2" t="s">
        <v>254</v>
      </c>
      <c r="M1059" s="2" t="s">
        <v>255</v>
      </c>
      <c r="N1059" s="2" t="s">
        <v>254</v>
      </c>
      <c r="O1059" s="2" t="s">
        <v>256</v>
      </c>
      <c r="P1059" s="2" t="s">
        <v>257</v>
      </c>
      <c r="Q1059" s="2" t="s">
        <v>258</v>
      </c>
      <c r="R1059" s="2" t="s">
        <v>259</v>
      </c>
      <c r="S1059" s="2" t="s">
        <v>260</v>
      </c>
      <c r="X1059" s="2" t="s">
        <v>313</v>
      </c>
      <c r="Y1059" s="2" t="s">
        <v>281</v>
      </c>
      <c r="Z1059" s="2" t="s">
        <v>341</v>
      </c>
      <c r="AA1059" s="2" t="s">
        <v>286</v>
      </c>
      <c r="AF1059" s="2">
        <v>1</v>
      </c>
      <c r="AH1059" s="2">
        <v>1</v>
      </c>
      <c r="AI1059" s="2">
        <v>1</v>
      </c>
      <c r="AK1059" s="2">
        <v>1</v>
      </c>
      <c r="AO1059" s="2" t="s">
        <v>294</v>
      </c>
      <c r="AP1059" s="2">
        <v>20</v>
      </c>
    </row>
    <row r="1060" spans="1:42">
      <c r="A1060" s="2">
        <v>1230</v>
      </c>
      <c r="C1060" s="2" t="s">
        <v>2</v>
      </c>
      <c r="D1060" s="2">
        <v>17</v>
      </c>
      <c r="E1060" s="2" t="s">
        <v>266</v>
      </c>
      <c r="F1060" s="2" t="s">
        <v>267</v>
      </c>
      <c r="G1060" s="2" t="s">
        <v>277</v>
      </c>
      <c r="I1060" s="2" t="s">
        <v>876</v>
      </c>
      <c r="J1060" s="2" t="s">
        <v>188</v>
      </c>
      <c r="K1060" s="2" t="s">
        <v>160</v>
      </c>
      <c r="L1060" s="2" t="s">
        <v>254</v>
      </c>
      <c r="M1060" s="2" t="s">
        <v>303</v>
      </c>
      <c r="N1060" s="2" t="s">
        <v>254</v>
      </c>
      <c r="O1060" s="2" t="s">
        <v>256</v>
      </c>
      <c r="P1060" s="2" t="s">
        <v>257</v>
      </c>
      <c r="Q1060" s="2" t="s">
        <v>258</v>
      </c>
      <c r="R1060" s="2" t="s">
        <v>259</v>
      </c>
      <c r="S1060" s="2" t="s">
        <v>260</v>
      </c>
      <c r="X1060" s="2" t="s">
        <v>261</v>
      </c>
      <c r="Y1060" s="2" t="s">
        <v>293</v>
      </c>
      <c r="Z1060" s="2" t="s">
        <v>316</v>
      </c>
      <c r="AA1060" s="2" t="s">
        <v>280</v>
      </c>
      <c r="AG1060" s="2">
        <v>1</v>
      </c>
      <c r="AO1060" s="2" t="s">
        <v>289</v>
      </c>
      <c r="AP1060" s="2">
        <v>25</v>
      </c>
    </row>
    <row r="1061" spans="1:42">
      <c r="A1061" s="2">
        <v>1232</v>
      </c>
      <c r="B1061" s="2">
        <v>20241</v>
      </c>
      <c r="C1061" s="2" t="s">
        <v>2</v>
      </c>
      <c r="D1061" s="2">
        <v>20</v>
      </c>
      <c r="E1061" s="2" t="s">
        <v>250</v>
      </c>
      <c r="F1061" s="2" t="s">
        <v>332</v>
      </c>
      <c r="G1061" s="2" t="s">
        <v>252</v>
      </c>
      <c r="H1061" s="2">
        <v>3</v>
      </c>
      <c r="I1061" s="2" t="s">
        <v>877</v>
      </c>
      <c r="J1061" s="2" t="s">
        <v>188</v>
      </c>
      <c r="K1061" s="2" t="s">
        <v>95</v>
      </c>
      <c r="L1061" s="2" t="s">
        <v>254</v>
      </c>
      <c r="M1061" s="2" t="s">
        <v>312</v>
      </c>
      <c r="N1061" s="2" t="s">
        <v>254</v>
      </c>
      <c r="O1061" s="2" t="s">
        <v>256</v>
      </c>
      <c r="P1061" s="2" t="s">
        <v>257</v>
      </c>
      <c r="Q1061" s="2" t="s">
        <v>258</v>
      </c>
      <c r="R1061" s="2" t="s">
        <v>259</v>
      </c>
      <c r="X1061" s="2" t="s">
        <v>261</v>
      </c>
      <c r="Y1061" s="2" t="s">
        <v>264</v>
      </c>
      <c r="Z1061" s="2" t="s">
        <v>341</v>
      </c>
      <c r="AA1061" s="2" t="s">
        <v>264</v>
      </c>
      <c r="AC1061" s="2">
        <v>1</v>
      </c>
      <c r="AG1061" s="2">
        <v>1</v>
      </c>
      <c r="AJ1061" s="2">
        <v>1</v>
      </c>
      <c r="AO1061" s="2" t="s">
        <v>271</v>
      </c>
      <c r="AP1061" s="2">
        <v>20</v>
      </c>
    </row>
    <row r="1062" spans="1:42">
      <c r="A1062" s="2">
        <v>1233</v>
      </c>
      <c r="B1062" s="2">
        <v>22210</v>
      </c>
      <c r="C1062" s="2" t="s">
        <v>2</v>
      </c>
      <c r="D1062" s="2">
        <v>19</v>
      </c>
      <c r="E1062" s="2" t="s">
        <v>250</v>
      </c>
      <c r="F1062" s="2" t="s">
        <v>273</v>
      </c>
      <c r="G1062" s="2" t="s">
        <v>277</v>
      </c>
      <c r="I1062" s="2" t="s">
        <v>878</v>
      </c>
      <c r="J1062" s="2" t="s">
        <v>188</v>
      </c>
      <c r="K1062" s="2" t="s">
        <v>170</v>
      </c>
      <c r="L1062" s="2" t="s">
        <v>254</v>
      </c>
      <c r="M1062" s="2" t="s">
        <v>303</v>
      </c>
      <c r="N1062" s="2" t="s">
        <v>254</v>
      </c>
      <c r="O1062" s="2" t="s">
        <v>256</v>
      </c>
      <c r="P1062" s="2" t="s">
        <v>257</v>
      </c>
      <c r="Q1062" s="2" t="s">
        <v>258</v>
      </c>
      <c r="R1062" s="2" t="s">
        <v>259</v>
      </c>
      <c r="S1062" s="2" t="s">
        <v>260</v>
      </c>
      <c r="X1062" s="2" t="s">
        <v>275</v>
      </c>
      <c r="Y1062" s="2" t="s">
        <v>281</v>
      </c>
      <c r="Z1062" s="2" t="s">
        <v>270</v>
      </c>
      <c r="AA1062" s="2" t="s">
        <v>264</v>
      </c>
      <c r="AF1062" s="2">
        <v>1</v>
      </c>
      <c r="AJ1062" s="2">
        <v>1</v>
      </c>
      <c r="AN1062" s="2">
        <v>1</v>
      </c>
      <c r="AO1062" s="2" t="s">
        <v>310</v>
      </c>
      <c r="AP1062" s="2">
        <v>45</v>
      </c>
    </row>
    <row r="1063" spans="1:42">
      <c r="A1063" s="2">
        <v>1234</v>
      </c>
      <c r="C1063" s="2" t="s">
        <v>2</v>
      </c>
      <c r="D1063" s="2">
        <v>25</v>
      </c>
      <c r="E1063" s="2" t="s">
        <v>266</v>
      </c>
      <c r="F1063" s="2" t="s">
        <v>332</v>
      </c>
      <c r="G1063" s="2" t="s">
        <v>252</v>
      </c>
      <c r="H1063" s="2">
        <v>1</v>
      </c>
      <c r="I1063" s="2" t="s">
        <v>879</v>
      </c>
      <c r="J1063" s="2" t="s">
        <v>188</v>
      </c>
      <c r="K1063" s="2" t="s">
        <v>82</v>
      </c>
      <c r="L1063" s="2" t="s">
        <v>254</v>
      </c>
      <c r="M1063" s="2" t="s">
        <v>255</v>
      </c>
      <c r="N1063" s="2" t="s">
        <v>254</v>
      </c>
      <c r="O1063" s="2" t="s">
        <v>256</v>
      </c>
      <c r="P1063" s="2" t="s">
        <v>257</v>
      </c>
      <c r="Q1063" s="2" t="s">
        <v>258</v>
      </c>
      <c r="S1063" s="2" t="s">
        <v>260</v>
      </c>
      <c r="X1063" s="2" t="s">
        <v>275</v>
      </c>
      <c r="Y1063" s="2" t="s">
        <v>269</v>
      </c>
      <c r="Z1063" s="2" t="s">
        <v>321</v>
      </c>
      <c r="AA1063" s="2" t="s">
        <v>288</v>
      </c>
      <c r="AB1063" s="2">
        <v>1</v>
      </c>
      <c r="AO1063" s="2" t="s">
        <v>276</v>
      </c>
      <c r="AP1063" s="2" t="s">
        <v>290</v>
      </c>
    </row>
    <row r="1064" spans="1:42">
      <c r="A1064" s="2">
        <v>1235</v>
      </c>
      <c r="C1064" s="2" t="s">
        <v>2</v>
      </c>
      <c r="D1064" s="2">
        <v>21</v>
      </c>
      <c r="E1064" s="2" t="s">
        <v>266</v>
      </c>
      <c r="F1064" s="2" t="s">
        <v>322</v>
      </c>
      <c r="G1064" s="2" t="s">
        <v>277</v>
      </c>
      <c r="I1064" s="2" t="s">
        <v>880</v>
      </c>
      <c r="J1064" s="2" t="s">
        <v>177</v>
      </c>
      <c r="L1064" s="2" t="s">
        <v>254</v>
      </c>
      <c r="M1064" s="2" t="s">
        <v>255</v>
      </c>
      <c r="N1064" s="2" t="s">
        <v>254</v>
      </c>
      <c r="O1064" s="2" t="s">
        <v>256</v>
      </c>
      <c r="P1064" s="2" t="s">
        <v>257</v>
      </c>
      <c r="Q1064" s="2" t="s">
        <v>258</v>
      </c>
      <c r="R1064" s="2" t="s">
        <v>259</v>
      </c>
      <c r="S1064" s="2" t="s">
        <v>260</v>
      </c>
      <c r="X1064" s="2" t="s">
        <v>263</v>
      </c>
      <c r="Y1064" s="2" t="s">
        <v>297</v>
      </c>
      <c r="Z1064" s="2" t="s">
        <v>386</v>
      </c>
      <c r="AA1064" s="2" t="s">
        <v>281</v>
      </c>
      <c r="AG1064" s="2">
        <v>1</v>
      </c>
      <c r="AO1064" s="2" t="s">
        <v>294</v>
      </c>
      <c r="AP1064" s="2">
        <v>10</v>
      </c>
    </row>
    <row r="1065" spans="1:42">
      <c r="A1065" s="2">
        <v>1236</v>
      </c>
      <c r="C1065" s="2" t="s">
        <v>2</v>
      </c>
      <c r="D1065" s="2">
        <v>22</v>
      </c>
      <c r="E1065" s="2" t="s">
        <v>266</v>
      </c>
      <c r="F1065" s="2" t="s">
        <v>308</v>
      </c>
      <c r="G1065" s="2" t="s">
        <v>252</v>
      </c>
      <c r="H1065" s="2">
        <v>2</v>
      </c>
      <c r="I1065" s="2">
        <v>23045160</v>
      </c>
      <c r="J1065" s="2" t="s">
        <v>188</v>
      </c>
      <c r="K1065" s="2" t="s">
        <v>71</v>
      </c>
      <c r="L1065" s="2" t="s">
        <v>254</v>
      </c>
      <c r="M1065" s="2" t="s">
        <v>303</v>
      </c>
      <c r="N1065" s="2" t="s">
        <v>254</v>
      </c>
      <c r="O1065" s="2" t="s">
        <v>256</v>
      </c>
      <c r="P1065" s="2" t="s">
        <v>257</v>
      </c>
      <c r="Q1065" s="2" t="s">
        <v>258</v>
      </c>
      <c r="R1065" s="2" t="s">
        <v>259</v>
      </c>
      <c r="S1065" s="2" t="s">
        <v>260</v>
      </c>
      <c r="X1065" s="2" t="s">
        <v>275</v>
      </c>
      <c r="Y1065" s="2" t="s">
        <v>274</v>
      </c>
      <c r="Z1065" s="2" t="s">
        <v>263</v>
      </c>
      <c r="AA1065" s="2" t="s">
        <v>274</v>
      </c>
      <c r="AH1065" s="2">
        <v>1</v>
      </c>
      <c r="AI1065" s="2">
        <v>1</v>
      </c>
      <c r="AK1065" s="2">
        <v>1</v>
      </c>
      <c r="AO1065" s="2" t="s">
        <v>310</v>
      </c>
      <c r="AP1065" s="2">
        <v>25</v>
      </c>
    </row>
    <row r="1066" spans="1:42">
      <c r="A1066" s="2">
        <v>1237</v>
      </c>
      <c r="C1066" s="2" t="s">
        <v>2</v>
      </c>
      <c r="D1066" s="2">
        <v>60</v>
      </c>
      <c r="E1066" s="2" t="s">
        <v>266</v>
      </c>
      <c r="F1066" s="2" t="s">
        <v>308</v>
      </c>
      <c r="G1066" s="2" t="s">
        <v>277</v>
      </c>
      <c r="I1066" s="2" t="s">
        <v>881</v>
      </c>
      <c r="J1066" s="2" t="s">
        <v>181</v>
      </c>
      <c r="L1066" s="2" t="s">
        <v>254</v>
      </c>
      <c r="M1066" s="2" t="s">
        <v>255</v>
      </c>
      <c r="N1066" s="2" t="s">
        <v>254</v>
      </c>
      <c r="O1066" s="2" t="s">
        <v>256</v>
      </c>
      <c r="R1066" s="2" t="s">
        <v>259</v>
      </c>
      <c r="X1066" s="2" t="s">
        <v>268</v>
      </c>
      <c r="Y1066" s="2" t="s">
        <v>304</v>
      </c>
      <c r="Z1066" s="2" t="s">
        <v>270</v>
      </c>
      <c r="AA1066" s="2" t="s">
        <v>280</v>
      </c>
      <c r="AF1066" s="2">
        <v>1</v>
      </c>
      <c r="AG1066" s="2">
        <v>1</v>
      </c>
      <c r="AH1066" s="2">
        <v>1</v>
      </c>
      <c r="AO1066" s="2" t="s">
        <v>310</v>
      </c>
      <c r="AP1066" s="2">
        <v>10</v>
      </c>
    </row>
    <row r="1067" spans="1:42">
      <c r="A1067" s="2">
        <v>1238</v>
      </c>
      <c r="C1067" s="2" t="s">
        <v>2</v>
      </c>
      <c r="D1067" s="2">
        <v>22</v>
      </c>
      <c r="E1067" s="2" t="s">
        <v>266</v>
      </c>
      <c r="F1067" s="2" t="s">
        <v>336</v>
      </c>
      <c r="G1067" s="2" t="s">
        <v>277</v>
      </c>
      <c r="I1067" s="2" t="s">
        <v>882</v>
      </c>
      <c r="J1067" s="2" t="s">
        <v>188</v>
      </c>
      <c r="K1067" s="2" t="s">
        <v>80</v>
      </c>
      <c r="L1067" s="2" t="s">
        <v>254</v>
      </c>
      <c r="M1067" s="2" t="s">
        <v>312</v>
      </c>
      <c r="N1067" s="2" t="s">
        <v>254</v>
      </c>
      <c r="P1067" s="2" t="s">
        <v>257</v>
      </c>
      <c r="Q1067" s="2" t="s">
        <v>258</v>
      </c>
      <c r="R1067" s="2" t="s">
        <v>259</v>
      </c>
      <c r="S1067" s="2" t="s">
        <v>260</v>
      </c>
      <c r="X1067" s="2" t="s">
        <v>268</v>
      </c>
      <c r="Y1067" s="2" t="s">
        <v>293</v>
      </c>
      <c r="Z1067" s="2" t="s">
        <v>316</v>
      </c>
      <c r="AA1067" s="2" t="s">
        <v>281</v>
      </c>
      <c r="AF1067" s="2">
        <v>1</v>
      </c>
      <c r="AO1067" s="2" t="s">
        <v>265</v>
      </c>
      <c r="AP1067" s="2">
        <v>20</v>
      </c>
    </row>
    <row r="1068" spans="1:42">
      <c r="A1068" s="2">
        <v>1239</v>
      </c>
      <c r="C1068" s="2" t="s">
        <v>2</v>
      </c>
      <c r="D1068" s="2">
        <v>19</v>
      </c>
      <c r="E1068" s="2" t="s">
        <v>250</v>
      </c>
      <c r="F1068" s="2" t="s">
        <v>267</v>
      </c>
      <c r="G1068" s="2" t="s">
        <v>252</v>
      </c>
      <c r="H1068" s="2">
        <v>1</v>
      </c>
      <c r="I1068" s="2" t="s">
        <v>883</v>
      </c>
      <c r="J1068" s="2" t="s">
        <v>188</v>
      </c>
      <c r="K1068" s="2" t="s">
        <v>123</v>
      </c>
      <c r="L1068" s="2" t="s">
        <v>254</v>
      </c>
      <c r="M1068" s="2" t="s">
        <v>19</v>
      </c>
      <c r="N1068" s="2" t="s">
        <v>254</v>
      </c>
      <c r="S1068" s="2" t="s">
        <v>260</v>
      </c>
      <c r="X1068" s="2" t="s">
        <v>341</v>
      </c>
      <c r="Y1068" s="2" t="s">
        <v>280</v>
      </c>
      <c r="Z1068" s="2" t="s">
        <v>321</v>
      </c>
      <c r="AA1068" s="2" t="s">
        <v>304</v>
      </c>
      <c r="AB1068" s="2">
        <v>1</v>
      </c>
      <c r="AG1068" s="2">
        <v>1</v>
      </c>
      <c r="AH1068" s="2">
        <v>1</v>
      </c>
      <c r="AO1068" s="2" t="s">
        <v>310</v>
      </c>
      <c r="AP1068" s="2">
        <v>5</v>
      </c>
    </row>
    <row r="1069" spans="1:42">
      <c r="A1069" s="2">
        <v>1241</v>
      </c>
      <c r="B1069" s="2">
        <v>22775</v>
      </c>
      <c r="C1069" s="2" t="s">
        <v>2</v>
      </c>
      <c r="D1069" s="2">
        <v>19</v>
      </c>
      <c r="E1069" s="2" t="s">
        <v>250</v>
      </c>
      <c r="F1069" s="2" t="s">
        <v>353</v>
      </c>
      <c r="G1069" s="2" t="s">
        <v>277</v>
      </c>
      <c r="I1069" s="2" t="s">
        <v>797</v>
      </c>
      <c r="J1069" s="2" t="s">
        <v>188</v>
      </c>
      <c r="K1069" s="2" t="s">
        <v>106</v>
      </c>
      <c r="L1069" s="2" t="s">
        <v>254</v>
      </c>
      <c r="M1069" s="2" t="s">
        <v>328</v>
      </c>
      <c r="N1069" s="2" t="s">
        <v>254</v>
      </c>
      <c r="O1069" s="2" t="s">
        <v>256</v>
      </c>
      <c r="P1069" s="2" t="s">
        <v>257</v>
      </c>
      <c r="Q1069" s="2" t="s">
        <v>258</v>
      </c>
      <c r="R1069" s="2" t="s">
        <v>259</v>
      </c>
      <c r="S1069" s="2" t="s">
        <v>260</v>
      </c>
      <c r="X1069" s="2" t="s">
        <v>275</v>
      </c>
      <c r="Y1069" s="2" t="s">
        <v>262</v>
      </c>
      <c r="Z1069" s="2" t="s">
        <v>263</v>
      </c>
      <c r="AA1069" s="2" t="s">
        <v>281</v>
      </c>
      <c r="AC1069" s="2">
        <v>1</v>
      </c>
      <c r="AH1069" s="2">
        <v>1</v>
      </c>
      <c r="AI1069" s="2">
        <v>1</v>
      </c>
      <c r="AO1069" s="2" t="s">
        <v>310</v>
      </c>
      <c r="AP1069" s="2">
        <v>20</v>
      </c>
    </row>
    <row r="1070" spans="1:42">
      <c r="A1070" s="2">
        <v>1242</v>
      </c>
      <c r="C1070" s="2" t="s">
        <v>2</v>
      </c>
      <c r="D1070" s="2">
        <v>19</v>
      </c>
      <c r="E1070" s="2" t="s">
        <v>266</v>
      </c>
      <c r="F1070" s="2" t="s">
        <v>379</v>
      </c>
      <c r="G1070" s="2" t="s">
        <v>252</v>
      </c>
      <c r="H1070" s="2">
        <v>2</v>
      </c>
      <c r="I1070" s="2">
        <v>2277040</v>
      </c>
      <c r="J1070" s="2" t="s">
        <v>188</v>
      </c>
      <c r="K1070" s="2" t="s">
        <v>58</v>
      </c>
      <c r="L1070" s="2" t="s">
        <v>254</v>
      </c>
      <c r="M1070" s="2" t="s">
        <v>328</v>
      </c>
      <c r="N1070" s="2" t="s">
        <v>254</v>
      </c>
      <c r="O1070" s="2" t="s">
        <v>256</v>
      </c>
      <c r="P1070" s="2" t="s">
        <v>257</v>
      </c>
      <c r="Q1070" s="2" t="s">
        <v>258</v>
      </c>
      <c r="R1070" s="2" t="s">
        <v>259</v>
      </c>
      <c r="S1070" s="2" t="s">
        <v>260</v>
      </c>
      <c r="X1070" s="2" t="s">
        <v>275</v>
      </c>
      <c r="Y1070" s="2" t="s">
        <v>262</v>
      </c>
      <c r="Z1070" s="2" t="s">
        <v>263</v>
      </c>
      <c r="AA1070" s="2" t="s">
        <v>264</v>
      </c>
      <c r="AH1070" s="2">
        <v>1</v>
      </c>
      <c r="AI1070" s="2">
        <v>1</v>
      </c>
      <c r="AO1070" s="2" t="s">
        <v>289</v>
      </c>
      <c r="AP1070" s="2">
        <v>20</v>
      </c>
    </row>
    <row r="1071" spans="1:42">
      <c r="A1071" s="2">
        <v>1243</v>
      </c>
      <c r="C1071" s="2" t="s">
        <v>2</v>
      </c>
      <c r="D1071" s="2">
        <v>34</v>
      </c>
      <c r="E1071" s="2" t="s">
        <v>266</v>
      </c>
      <c r="F1071" s="2" t="s">
        <v>295</v>
      </c>
      <c r="G1071" s="2" t="s">
        <v>252</v>
      </c>
      <c r="H1071" s="2">
        <v>0</v>
      </c>
      <c r="I1071" s="2">
        <v>20020010</v>
      </c>
      <c r="J1071" s="2" t="s">
        <v>188</v>
      </c>
      <c r="K1071" s="2" t="s">
        <v>61</v>
      </c>
      <c r="L1071" s="2" t="s">
        <v>254</v>
      </c>
      <c r="M1071" s="2" t="s">
        <v>306</v>
      </c>
      <c r="N1071" s="2" t="s">
        <v>254</v>
      </c>
      <c r="P1071" s="2" t="s">
        <v>257</v>
      </c>
      <c r="Q1071" s="2" t="s">
        <v>258</v>
      </c>
      <c r="X1071" s="2" t="s">
        <v>268</v>
      </c>
      <c r="Y1071" s="2" t="s">
        <v>293</v>
      </c>
      <c r="Z1071" s="2" t="s">
        <v>270</v>
      </c>
      <c r="AA1071" s="2" t="s">
        <v>280</v>
      </c>
      <c r="AF1071" s="2">
        <v>1</v>
      </c>
      <c r="AO1071" s="2" t="s">
        <v>265</v>
      </c>
      <c r="AP1071" s="2">
        <v>20</v>
      </c>
    </row>
    <row r="1072" spans="1:42">
      <c r="A1072" s="2">
        <v>1245</v>
      </c>
      <c r="C1072" s="2" t="s">
        <v>2</v>
      </c>
      <c r="D1072" s="2">
        <v>19</v>
      </c>
      <c r="E1072" s="2" t="s">
        <v>250</v>
      </c>
      <c r="F1072" s="2" t="s">
        <v>283</v>
      </c>
      <c r="G1072" s="2" t="s">
        <v>252</v>
      </c>
      <c r="H1072" s="2">
        <v>1</v>
      </c>
      <c r="I1072" s="2" t="s">
        <v>884</v>
      </c>
      <c r="J1072" s="2" t="s">
        <v>190</v>
      </c>
      <c r="L1072" s="2" t="s">
        <v>254</v>
      </c>
      <c r="M1072" s="2" t="s">
        <v>328</v>
      </c>
      <c r="N1072" s="2" t="s">
        <v>254</v>
      </c>
      <c r="O1072" s="2" t="s">
        <v>256</v>
      </c>
      <c r="P1072" s="2" t="s">
        <v>257</v>
      </c>
      <c r="Q1072" s="2" t="s">
        <v>258</v>
      </c>
      <c r="R1072" s="2" t="s">
        <v>259</v>
      </c>
      <c r="S1072" s="2" t="s">
        <v>260</v>
      </c>
      <c r="X1072" s="2" t="s">
        <v>275</v>
      </c>
      <c r="Y1072" s="2" t="s">
        <v>281</v>
      </c>
      <c r="Z1072" s="2" t="s">
        <v>270</v>
      </c>
      <c r="AA1072" s="2" t="s">
        <v>280</v>
      </c>
      <c r="AF1072" s="2">
        <v>1</v>
      </c>
      <c r="AO1072" s="2" t="s">
        <v>276</v>
      </c>
      <c r="AP1072" s="2" t="s">
        <v>272</v>
      </c>
    </row>
    <row r="1073" spans="1:42">
      <c r="A1073" s="2">
        <v>1246</v>
      </c>
      <c r="B1073" s="2">
        <v>23070</v>
      </c>
      <c r="C1073" s="2" t="s">
        <v>2</v>
      </c>
      <c r="D1073" s="2">
        <v>22</v>
      </c>
      <c r="E1073" s="2" t="s">
        <v>266</v>
      </c>
      <c r="F1073" s="2" t="s">
        <v>322</v>
      </c>
      <c r="G1073" s="2" t="s">
        <v>277</v>
      </c>
      <c r="I1073" s="2">
        <v>23088600</v>
      </c>
      <c r="J1073" s="2" t="s">
        <v>188</v>
      </c>
      <c r="K1073" s="2" t="s">
        <v>71</v>
      </c>
      <c r="L1073" s="2" t="s">
        <v>254</v>
      </c>
      <c r="M1073" s="2" t="s">
        <v>255</v>
      </c>
      <c r="N1073" s="2" t="s">
        <v>254</v>
      </c>
      <c r="O1073" s="2" t="s">
        <v>256</v>
      </c>
      <c r="P1073" s="2" t="s">
        <v>257</v>
      </c>
      <c r="Q1073" s="2" t="s">
        <v>258</v>
      </c>
      <c r="R1073" s="2" t="s">
        <v>259</v>
      </c>
      <c r="S1073" s="2" t="s">
        <v>260</v>
      </c>
      <c r="X1073" s="2" t="s">
        <v>270</v>
      </c>
      <c r="Y1073" s="2" t="s">
        <v>274</v>
      </c>
      <c r="Z1073" s="2" t="s">
        <v>321</v>
      </c>
      <c r="AA1073" s="2" t="s">
        <v>338</v>
      </c>
      <c r="AF1073" s="2">
        <v>1</v>
      </c>
      <c r="AO1073" s="2" t="s">
        <v>265</v>
      </c>
      <c r="AP1073" s="2" t="s">
        <v>290</v>
      </c>
    </row>
    <row r="1074" spans="1:42">
      <c r="A1074" s="2">
        <v>1248</v>
      </c>
      <c r="C1074" s="2" t="s">
        <v>2</v>
      </c>
      <c r="D1074" s="2">
        <v>19</v>
      </c>
      <c r="E1074" s="2" t="s">
        <v>266</v>
      </c>
      <c r="F1074" s="2" t="s">
        <v>332</v>
      </c>
      <c r="G1074" s="2" t="s">
        <v>252</v>
      </c>
      <c r="H1074" s="2">
        <v>2</v>
      </c>
      <c r="I1074" s="2">
        <v>21931470</v>
      </c>
      <c r="J1074" s="2" t="s">
        <v>188</v>
      </c>
      <c r="K1074" s="2" t="s">
        <v>109</v>
      </c>
      <c r="L1074" s="2" t="s">
        <v>254</v>
      </c>
      <c r="M1074" s="2" t="s">
        <v>312</v>
      </c>
      <c r="N1074" s="2" t="s">
        <v>307</v>
      </c>
      <c r="O1074" s="2" t="s">
        <v>256</v>
      </c>
      <c r="P1074" s="2" t="s">
        <v>257</v>
      </c>
      <c r="Q1074" s="2" t="s">
        <v>258</v>
      </c>
      <c r="R1074" s="2" t="s">
        <v>259</v>
      </c>
      <c r="S1074" s="2" t="s">
        <v>260</v>
      </c>
      <c r="X1074" s="2" t="s">
        <v>275</v>
      </c>
      <c r="Y1074" s="2" t="s">
        <v>304</v>
      </c>
      <c r="Z1074" s="2" t="s">
        <v>316</v>
      </c>
      <c r="AA1074" s="2" t="s">
        <v>304</v>
      </c>
      <c r="AB1074" s="2">
        <v>1</v>
      </c>
      <c r="AO1074" s="2" t="s">
        <v>294</v>
      </c>
      <c r="AP1074" s="2" t="s">
        <v>290</v>
      </c>
    </row>
    <row r="1075" spans="1:42">
      <c r="A1075" s="2">
        <v>1249</v>
      </c>
      <c r="B1075" s="2">
        <v>26600</v>
      </c>
      <c r="C1075" s="2" t="s">
        <v>2</v>
      </c>
      <c r="D1075" s="2">
        <v>27</v>
      </c>
      <c r="E1075" s="2" t="s">
        <v>266</v>
      </c>
      <c r="F1075" s="2" t="s">
        <v>322</v>
      </c>
      <c r="G1075" s="2" t="s">
        <v>277</v>
      </c>
      <c r="I1075" s="2" t="s">
        <v>885</v>
      </c>
      <c r="J1075" s="2" t="s">
        <v>183</v>
      </c>
      <c r="L1075" s="2" t="s">
        <v>254</v>
      </c>
      <c r="M1075" s="2" t="s">
        <v>19</v>
      </c>
      <c r="N1075" s="2" t="s">
        <v>254</v>
      </c>
      <c r="W1075" s="2" t="s">
        <v>359</v>
      </c>
      <c r="X1075" s="2" t="s">
        <v>341</v>
      </c>
      <c r="Y1075" s="2" t="s">
        <v>297</v>
      </c>
      <c r="Z1075" s="2" t="s">
        <v>270</v>
      </c>
      <c r="AA1075" s="2" t="s">
        <v>274</v>
      </c>
      <c r="AG1075" s="2">
        <v>1</v>
      </c>
      <c r="AH1075" s="2">
        <v>1</v>
      </c>
      <c r="AO1075" s="2" t="s">
        <v>294</v>
      </c>
      <c r="AP1075" s="2">
        <v>10</v>
      </c>
    </row>
    <row r="1076" spans="1:42">
      <c r="A1076" s="2">
        <v>1251</v>
      </c>
      <c r="C1076" s="2" t="s">
        <v>2</v>
      </c>
      <c r="D1076" s="2">
        <v>23</v>
      </c>
      <c r="E1076" s="2" t="s">
        <v>250</v>
      </c>
      <c r="F1076" s="2" t="s">
        <v>322</v>
      </c>
      <c r="G1076" s="2" t="s">
        <v>277</v>
      </c>
      <c r="I1076" s="2">
        <v>21051052</v>
      </c>
      <c r="J1076" s="2" t="s">
        <v>188</v>
      </c>
      <c r="K1076" s="2" t="s">
        <v>98</v>
      </c>
      <c r="L1076" s="2" t="s">
        <v>254</v>
      </c>
      <c r="M1076" s="2" t="s">
        <v>303</v>
      </c>
      <c r="N1076" s="2" t="s">
        <v>254</v>
      </c>
      <c r="O1076" s="2" t="s">
        <v>256</v>
      </c>
      <c r="P1076" s="2" t="s">
        <v>257</v>
      </c>
      <c r="Q1076" s="2" t="s">
        <v>258</v>
      </c>
      <c r="R1076" s="2" t="s">
        <v>259</v>
      </c>
      <c r="S1076" s="2" t="s">
        <v>260</v>
      </c>
      <c r="X1076" s="2" t="s">
        <v>263</v>
      </c>
      <c r="Y1076" s="2" t="s">
        <v>304</v>
      </c>
      <c r="Z1076" s="2" t="s">
        <v>386</v>
      </c>
      <c r="AA1076" s="2" t="s">
        <v>304</v>
      </c>
      <c r="AF1076" s="2">
        <v>1</v>
      </c>
      <c r="AO1076" s="2" t="s">
        <v>265</v>
      </c>
      <c r="AP1076" s="2">
        <v>10</v>
      </c>
    </row>
    <row r="1077" spans="1:42">
      <c r="A1077" s="2">
        <v>1252</v>
      </c>
      <c r="C1077" s="2" t="s">
        <v>2</v>
      </c>
      <c r="D1077" s="2">
        <v>23</v>
      </c>
      <c r="E1077" s="2" t="s">
        <v>250</v>
      </c>
      <c r="F1077" s="2" t="s">
        <v>371</v>
      </c>
      <c r="G1077" s="2" t="s">
        <v>252</v>
      </c>
      <c r="H1077" s="2" t="s">
        <v>364</v>
      </c>
      <c r="I1077" s="2">
        <v>22743390</v>
      </c>
      <c r="J1077" s="2" t="s">
        <v>188</v>
      </c>
      <c r="K1077" s="2" t="s">
        <v>91</v>
      </c>
      <c r="L1077" s="2" t="s">
        <v>254</v>
      </c>
      <c r="M1077" s="2" t="s">
        <v>328</v>
      </c>
      <c r="N1077" s="2" t="s">
        <v>300</v>
      </c>
      <c r="P1077" s="2" t="s">
        <v>257</v>
      </c>
      <c r="Q1077" s="2" t="s">
        <v>258</v>
      </c>
      <c r="R1077" s="2" t="s">
        <v>259</v>
      </c>
      <c r="S1077" s="2" t="s">
        <v>260</v>
      </c>
      <c r="X1077" s="2" t="s">
        <v>296</v>
      </c>
      <c r="Y1077" s="2" t="s">
        <v>304</v>
      </c>
      <c r="Z1077" s="2" t="s">
        <v>316</v>
      </c>
      <c r="AA1077" s="2" t="s">
        <v>269</v>
      </c>
      <c r="AB1077" s="2">
        <v>1</v>
      </c>
      <c r="AO1077" s="2" t="s">
        <v>323</v>
      </c>
      <c r="AP1077" s="2">
        <v>10</v>
      </c>
    </row>
    <row r="1078" spans="1:42">
      <c r="A1078" s="2">
        <v>1253</v>
      </c>
      <c r="C1078" s="2" t="s">
        <v>2</v>
      </c>
      <c r="D1078" s="2">
        <v>27</v>
      </c>
      <c r="E1078" s="2" t="s">
        <v>250</v>
      </c>
      <c r="F1078" s="2" t="s">
        <v>371</v>
      </c>
      <c r="G1078" s="2" t="s">
        <v>252</v>
      </c>
      <c r="H1078" s="2">
        <v>1</v>
      </c>
      <c r="I1078" s="2">
        <v>24425227</v>
      </c>
      <c r="J1078" s="2" t="s">
        <v>180</v>
      </c>
      <c r="L1078" s="2" t="s">
        <v>254</v>
      </c>
      <c r="M1078" s="2" t="s">
        <v>312</v>
      </c>
      <c r="N1078" s="2" t="s">
        <v>254</v>
      </c>
      <c r="O1078" s="2" t="s">
        <v>256</v>
      </c>
      <c r="P1078" s="2" t="s">
        <v>257</v>
      </c>
      <c r="Q1078" s="2" t="s">
        <v>258</v>
      </c>
      <c r="R1078" s="2" t="s">
        <v>259</v>
      </c>
      <c r="S1078" s="2" t="s">
        <v>260</v>
      </c>
      <c r="X1078" s="2" t="s">
        <v>268</v>
      </c>
      <c r="Y1078" s="2" t="s">
        <v>281</v>
      </c>
      <c r="Z1078" s="2" t="s">
        <v>298</v>
      </c>
      <c r="AA1078" s="2" t="s">
        <v>281</v>
      </c>
      <c r="AG1078" s="2">
        <v>1</v>
      </c>
      <c r="AO1078" s="2" t="s">
        <v>294</v>
      </c>
      <c r="AP1078" s="2" t="s">
        <v>290</v>
      </c>
    </row>
    <row r="1079" spans="1:42">
      <c r="A1079" s="2">
        <v>1254</v>
      </c>
      <c r="C1079" s="2" t="s">
        <v>2</v>
      </c>
      <c r="D1079" s="2">
        <v>22</v>
      </c>
      <c r="E1079" s="2" t="s">
        <v>250</v>
      </c>
      <c r="F1079" s="2" t="s">
        <v>273</v>
      </c>
      <c r="G1079" s="2" t="s">
        <v>277</v>
      </c>
      <c r="I1079" s="2" t="s">
        <v>886</v>
      </c>
      <c r="J1079" s="2" t="s">
        <v>188</v>
      </c>
      <c r="K1079" s="2" t="s">
        <v>64</v>
      </c>
      <c r="L1079" s="2" t="s">
        <v>254</v>
      </c>
      <c r="M1079" s="2" t="s">
        <v>328</v>
      </c>
      <c r="N1079" s="2" t="s">
        <v>254</v>
      </c>
      <c r="P1079" s="2" t="s">
        <v>257</v>
      </c>
      <c r="Q1079" s="2" t="s">
        <v>258</v>
      </c>
      <c r="R1079" s="2" t="s">
        <v>259</v>
      </c>
      <c r="S1079" s="2" t="s">
        <v>260</v>
      </c>
      <c r="X1079" s="2" t="s">
        <v>268</v>
      </c>
      <c r="Y1079" s="2" t="s">
        <v>280</v>
      </c>
      <c r="Z1079" s="2" t="s">
        <v>263</v>
      </c>
      <c r="AA1079" s="2" t="s">
        <v>274</v>
      </c>
      <c r="AF1079" s="2">
        <v>1</v>
      </c>
      <c r="AO1079" s="2" t="s">
        <v>310</v>
      </c>
      <c r="AP1079" s="2">
        <v>20</v>
      </c>
    </row>
    <row r="1080" spans="1:42">
      <c r="A1080" s="2">
        <v>1255</v>
      </c>
      <c r="C1080" s="2" t="s">
        <v>2</v>
      </c>
      <c r="D1080" s="2">
        <v>21</v>
      </c>
      <c r="E1080" s="2" t="s">
        <v>250</v>
      </c>
      <c r="F1080" s="2" t="s">
        <v>332</v>
      </c>
      <c r="G1080" s="2" t="s">
        <v>252</v>
      </c>
      <c r="H1080" s="2">
        <v>2</v>
      </c>
      <c r="I1080" s="2" t="s">
        <v>887</v>
      </c>
      <c r="J1080" s="2" t="s">
        <v>188</v>
      </c>
      <c r="K1080" s="2" t="s">
        <v>56</v>
      </c>
      <c r="L1080" s="2" t="s">
        <v>254</v>
      </c>
      <c r="M1080" s="2" t="s">
        <v>328</v>
      </c>
      <c r="N1080" s="2" t="s">
        <v>254</v>
      </c>
      <c r="O1080" s="2" t="s">
        <v>256</v>
      </c>
      <c r="P1080" s="2" t="s">
        <v>257</v>
      </c>
      <c r="Q1080" s="2" t="s">
        <v>258</v>
      </c>
      <c r="R1080" s="2" t="s">
        <v>259</v>
      </c>
      <c r="S1080" s="2" t="s">
        <v>260</v>
      </c>
      <c r="X1080" s="2" t="s">
        <v>275</v>
      </c>
      <c r="Y1080" s="2" t="s">
        <v>293</v>
      </c>
      <c r="Z1080" s="2" t="s">
        <v>316</v>
      </c>
      <c r="AA1080" s="2" t="s">
        <v>281</v>
      </c>
      <c r="AF1080" s="2">
        <v>1</v>
      </c>
      <c r="AG1080" s="2">
        <v>1</v>
      </c>
      <c r="AO1080" s="2" t="s">
        <v>310</v>
      </c>
      <c r="AP1080" s="2">
        <v>10</v>
      </c>
    </row>
    <row r="1081" spans="1:42">
      <c r="A1081" s="2">
        <v>1257</v>
      </c>
      <c r="C1081" s="2" t="s">
        <v>2</v>
      </c>
      <c r="D1081" s="2">
        <v>22</v>
      </c>
      <c r="E1081" s="2" t="s">
        <v>250</v>
      </c>
      <c r="F1081" s="2" t="s">
        <v>322</v>
      </c>
      <c r="G1081" s="2" t="s">
        <v>277</v>
      </c>
      <c r="I1081" s="2" t="s">
        <v>888</v>
      </c>
      <c r="J1081" s="2" t="s">
        <v>188</v>
      </c>
      <c r="K1081" s="2" t="s">
        <v>160</v>
      </c>
      <c r="L1081" s="2" t="s">
        <v>254</v>
      </c>
      <c r="M1081" s="2" t="s">
        <v>303</v>
      </c>
      <c r="N1081" s="2" t="s">
        <v>254</v>
      </c>
      <c r="O1081" s="2" t="s">
        <v>256</v>
      </c>
      <c r="P1081" s="2" t="s">
        <v>257</v>
      </c>
      <c r="Q1081" s="2" t="s">
        <v>258</v>
      </c>
      <c r="R1081" s="2" t="s">
        <v>259</v>
      </c>
      <c r="S1081" s="2" t="s">
        <v>260</v>
      </c>
      <c r="T1081" s="2" t="s">
        <v>320</v>
      </c>
      <c r="U1081" s="2" t="s">
        <v>387</v>
      </c>
      <c r="X1081" s="2" t="s">
        <v>268</v>
      </c>
      <c r="Y1081" s="2" t="s">
        <v>304</v>
      </c>
      <c r="Z1081" s="2" t="s">
        <v>298</v>
      </c>
      <c r="AA1081" s="2" t="s">
        <v>269</v>
      </c>
      <c r="AF1081" s="2">
        <v>1</v>
      </c>
      <c r="AG1081" s="2">
        <v>1</v>
      </c>
      <c r="AH1081" s="2">
        <v>1</v>
      </c>
      <c r="AO1081" s="2" t="s">
        <v>289</v>
      </c>
      <c r="AP1081" s="2">
        <v>30</v>
      </c>
    </row>
    <row r="1082" spans="1:42">
      <c r="A1082" s="2">
        <v>1258</v>
      </c>
      <c r="C1082" s="2" t="s">
        <v>2</v>
      </c>
      <c r="D1082" s="2">
        <v>22</v>
      </c>
      <c r="E1082" s="2" t="s">
        <v>250</v>
      </c>
      <c r="F1082" s="2" t="s">
        <v>322</v>
      </c>
      <c r="G1082" s="2" t="s">
        <v>277</v>
      </c>
      <c r="I1082" s="2" t="s">
        <v>889</v>
      </c>
      <c r="J1082" s="2" t="s">
        <v>188</v>
      </c>
      <c r="K1082" s="2" t="s">
        <v>64</v>
      </c>
      <c r="L1082" s="2" t="s">
        <v>254</v>
      </c>
      <c r="M1082" s="2" t="s">
        <v>255</v>
      </c>
      <c r="N1082" s="2" t="s">
        <v>254</v>
      </c>
      <c r="O1082" s="2" t="s">
        <v>256</v>
      </c>
      <c r="P1082" s="2" t="s">
        <v>257</v>
      </c>
      <c r="S1082" s="2" t="s">
        <v>260</v>
      </c>
      <c r="T1082" s="2" t="s">
        <v>320</v>
      </c>
      <c r="X1082" s="2" t="s">
        <v>268</v>
      </c>
      <c r="Y1082" s="2" t="s">
        <v>293</v>
      </c>
      <c r="Z1082" s="2" t="s">
        <v>263</v>
      </c>
      <c r="AA1082" s="2" t="s">
        <v>280</v>
      </c>
      <c r="AF1082" s="2">
        <v>1</v>
      </c>
      <c r="AH1082" s="2">
        <v>1</v>
      </c>
      <c r="AO1082" s="2" t="s">
        <v>265</v>
      </c>
      <c r="AP1082" s="2">
        <v>15</v>
      </c>
    </row>
    <row r="1083" spans="1:42">
      <c r="A1083" s="2">
        <v>1259</v>
      </c>
      <c r="C1083" s="2" t="s">
        <v>2</v>
      </c>
      <c r="D1083" s="2">
        <v>20</v>
      </c>
      <c r="E1083" s="2" t="s">
        <v>266</v>
      </c>
      <c r="F1083" s="2" t="s">
        <v>279</v>
      </c>
      <c r="G1083" s="2" t="s">
        <v>252</v>
      </c>
      <c r="H1083" s="2">
        <v>1</v>
      </c>
      <c r="I1083" s="2">
        <v>21073460</v>
      </c>
      <c r="J1083" s="2" t="s">
        <v>188</v>
      </c>
      <c r="K1083" s="2" t="s">
        <v>125</v>
      </c>
      <c r="L1083" s="2" t="s">
        <v>254</v>
      </c>
      <c r="M1083" s="2" t="s">
        <v>303</v>
      </c>
      <c r="N1083" s="2" t="s">
        <v>307</v>
      </c>
      <c r="O1083" s="2" t="s">
        <v>256</v>
      </c>
      <c r="P1083" s="2" t="s">
        <v>257</v>
      </c>
      <c r="Q1083" s="2" t="s">
        <v>258</v>
      </c>
      <c r="R1083" s="2" t="s">
        <v>259</v>
      </c>
      <c r="S1083" s="2" t="s">
        <v>260</v>
      </c>
      <c r="X1083" s="2" t="s">
        <v>268</v>
      </c>
      <c r="Y1083" s="2" t="s">
        <v>293</v>
      </c>
      <c r="Z1083" s="2" t="s">
        <v>270</v>
      </c>
      <c r="AA1083" s="2" t="s">
        <v>269</v>
      </c>
      <c r="AF1083" s="2">
        <v>1</v>
      </c>
      <c r="AI1083" s="2">
        <v>1</v>
      </c>
      <c r="AO1083" s="2" t="s">
        <v>282</v>
      </c>
      <c r="AP1083" s="2">
        <v>10</v>
      </c>
    </row>
    <row r="1084" spans="1:42">
      <c r="A1084" s="2">
        <v>1260</v>
      </c>
      <c r="C1084" s="2" t="s">
        <v>2</v>
      </c>
      <c r="D1084" s="2">
        <v>20</v>
      </c>
      <c r="E1084" s="2" t="s">
        <v>266</v>
      </c>
      <c r="F1084" s="2" t="s">
        <v>283</v>
      </c>
      <c r="G1084" s="2" t="s">
        <v>252</v>
      </c>
      <c r="H1084" s="2">
        <v>1</v>
      </c>
      <c r="I1084" s="2" t="s">
        <v>890</v>
      </c>
      <c r="J1084" s="2" t="s">
        <v>188</v>
      </c>
      <c r="K1084" s="2" t="s">
        <v>54</v>
      </c>
      <c r="L1084" s="2" t="s">
        <v>254</v>
      </c>
      <c r="M1084" s="2" t="s">
        <v>255</v>
      </c>
      <c r="N1084" s="2" t="s">
        <v>254</v>
      </c>
      <c r="O1084" s="2" t="s">
        <v>256</v>
      </c>
      <c r="P1084" s="2" t="s">
        <v>257</v>
      </c>
      <c r="Q1084" s="2" t="s">
        <v>258</v>
      </c>
      <c r="R1084" s="2" t="s">
        <v>259</v>
      </c>
      <c r="S1084" s="2" t="s">
        <v>260</v>
      </c>
      <c r="X1084" s="2" t="s">
        <v>261</v>
      </c>
      <c r="Y1084" s="2" t="s">
        <v>274</v>
      </c>
      <c r="Z1084" s="2" t="s">
        <v>270</v>
      </c>
      <c r="AA1084" s="2" t="s">
        <v>315</v>
      </c>
      <c r="AG1084" s="2">
        <v>1</v>
      </c>
      <c r="AO1084" s="2" t="s">
        <v>282</v>
      </c>
      <c r="AP1084" s="2">
        <v>15</v>
      </c>
    </row>
    <row r="1085" spans="1:42">
      <c r="A1085" s="2">
        <v>1262</v>
      </c>
      <c r="B1085" s="2">
        <v>21720</v>
      </c>
      <c r="C1085" s="2" t="s">
        <v>6</v>
      </c>
      <c r="D1085" s="2">
        <v>25</v>
      </c>
      <c r="E1085" s="2" t="s">
        <v>266</v>
      </c>
      <c r="F1085" s="2" t="s">
        <v>251</v>
      </c>
      <c r="G1085" s="2" t="s">
        <v>252</v>
      </c>
      <c r="H1085" s="2">
        <v>2</v>
      </c>
      <c r="I1085" s="2" t="s">
        <v>891</v>
      </c>
      <c r="J1085" s="2" t="s">
        <v>188</v>
      </c>
      <c r="K1085" s="2" t="s">
        <v>57</v>
      </c>
      <c r="L1085" s="2" t="s">
        <v>254</v>
      </c>
      <c r="M1085" s="2" t="s">
        <v>303</v>
      </c>
      <c r="N1085" s="2" t="s">
        <v>254</v>
      </c>
      <c r="O1085" s="2" t="s">
        <v>256</v>
      </c>
      <c r="P1085" s="2" t="s">
        <v>257</v>
      </c>
      <c r="Q1085" s="2" t="s">
        <v>258</v>
      </c>
      <c r="R1085" s="2" t="s">
        <v>259</v>
      </c>
      <c r="S1085" s="2" t="s">
        <v>260</v>
      </c>
      <c r="X1085" s="2" t="s">
        <v>275</v>
      </c>
      <c r="Y1085" s="2" t="s">
        <v>274</v>
      </c>
      <c r="Z1085" s="2" t="s">
        <v>285</v>
      </c>
      <c r="AA1085" s="2" t="s">
        <v>376</v>
      </c>
      <c r="AC1085" s="2">
        <v>1</v>
      </c>
      <c r="AF1085" s="2">
        <v>1</v>
      </c>
      <c r="AG1085" s="2">
        <v>1</v>
      </c>
      <c r="AH1085" s="2">
        <v>1</v>
      </c>
      <c r="AI1085" s="2">
        <v>1</v>
      </c>
      <c r="AO1085" s="2" t="s">
        <v>265</v>
      </c>
      <c r="AP1085" s="2">
        <v>10</v>
      </c>
    </row>
    <row r="1086" spans="1:42">
      <c r="A1086" s="2">
        <v>1263</v>
      </c>
      <c r="C1086" s="2" t="s">
        <v>2</v>
      </c>
      <c r="D1086" s="2">
        <v>26</v>
      </c>
      <c r="E1086" s="2" t="s">
        <v>266</v>
      </c>
      <c r="F1086" s="2" t="s">
        <v>279</v>
      </c>
      <c r="G1086" s="2" t="s">
        <v>252</v>
      </c>
      <c r="H1086" s="2">
        <v>1</v>
      </c>
      <c r="I1086" s="2">
        <v>23092055</v>
      </c>
      <c r="J1086" s="2" t="s">
        <v>188</v>
      </c>
      <c r="K1086" s="2" t="s">
        <v>71</v>
      </c>
      <c r="L1086" s="2" t="s">
        <v>254</v>
      </c>
      <c r="M1086" s="2" t="s">
        <v>312</v>
      </c>
      <c r="N1086" s="2" t="s">
        <v>254</v>
      </c>
      <c r="P1086" s="2" t="s">
        <v>257</v>
      </c>
      <c r="R1086" s="2" t="s">
        <v>259</v>
      </c>
      <c r="T1086" s="2" t="s">
        <v>320</v>
      </c>
      <c r="X1086" s="2" t="s">
        <v>298</v>
      </c>
      <c r="Y1086" s="2" t="s">
        <v>274</v>
      </c>
      <c r="Z1086" s="2" t="s">
        <v>386</v>
      </c>
      <c r="AA1086" s="2" t="s">
        <v>281</v>
      </c>
      <c r="AF1086" s="2">
        <v>1</v>
      </c>
      <c r="AG1086" s="2">
        <v>1</v>
      </c>
      <c r="AO1086" s="2" t="s">
        <v>265</v>
      </c>
      <c r="AP1086" s="2" t="s">
        <v>290</v>
      </c>
    </row>
    <row r="1087" spans="1:42">
      <c r="A1087" s="2">
        <v>1264</v>
      </c>
      <c r="C1087" s="2" t="s">
        <v>2</v>
      </c>
      <c r="D1087" s="2">
        <v>19</v>
      </c>
      <c r="E1087" s="2" t="s">
        <v>266</v>
      </c>
      <c r="F1087" s="2" t="s">
        <v>367</v>
      </c>
      <c r="G1087" s="2" t="s">
        <v>252</v>
      </c>
      <c r="H1087" s="2">
        <v>2</v>
      </c>
      <c r="I1087" s="2">
        <v>22291181</v>
      </c>
      <c r="J1087" s="2" t="s">
        <v>188</v>
      </c>
      <c r="K1087" s="2" t="s">
        <v>164</v>
      </c>
      <c r="L1087" s="2" t="s">
        <v>254</v>
      </c>
      <c r="M1087" s="2" t="s">
        <v>328</v>
      </c>
      <c r="N1087" s="2" t="s">
        <v>254</v>
      </c>
      <c r="O1087" s="2" t="s">
        <v>256</v>
      </c>
      <c r="P1087" s="2" t="s">
        <v>257</v>
      </c>
      <c r="Q1087" s="2" t="s">
        <v>258</v>
      </c>
      <c r="R1087" s="2" t="s">
        <v>259</v>
      </c>
      <c r="S1087" s="2" t="s">
        <v>260</v>
      </c>
      <c r="X1087" s="2" t="s">
        <v>275</v>
      </c>
      <c r="Y1087" s="2" t="s">
        <v>280</v>
      </c>
      <c r="Z1087" s="2" t="s">
        <v>316</v>
      </c>
      <c r="AA1087" s="2" t="s">
        <v>281</v>
      </c>
      <c r="AG1087" s="2">
        <v>1</v>
      </c>
      <c r="AO1087" s="2" t="s">
        <v>282</v>
      </c>
      <c r="AP1087" s="2">
        <v>15</v>
      </c>
    </row>
    <row r="1088" spans="1:42">
      <c r="A1088" s="2">
        <v>1265</v>
      </c>
      <c r="C1088" s="2" t="s">
        <v>2</v>
      </c>
      <c r="D1088" s="2">
        <v>23</v>
      </c>
      <c r="E1088" s="2" t="s">
        <v>266</v>
      </c>
      <c r="F1088" s="2" t="s">
        <v>322</v>
      </c>
      <c r="G1088" s="2" t="s">
        <v>277</v>
      </c>
      <c r="I1088" s="2" t="s">
        <v>892</v>
      </c>
      <c r="J1088" s="2" t="s">
        <v>188</v>
      </c>
      <c r="K1088" s="2" t="s">
        <v>414</v>
      </c>
      <c r="L1088" s="2" t="s">
        <v>254</v>
      </c>
      <c r="M1088" s="2" t="s">
        <v>19</v>
      </c>
      <c r="N1088" s="2" t="s">
        <v>254</v>
      </c>
      <c r="O1088" s="2" t="s">
        <v>256</v>
      </c>
      <c r="P1088" s="2" t="s">
        <v>257</v>
      </c>
      <c r="Q1088" s="2" t="s">
        <v>258</v>
      </c>
      <c r="R1088" s="2" t="s">
        <v>259</v>
      </c>
      <c r="S1088" s="2" t="s">
        <v>260</v>
      </c>
      <c r="X1088" s="2" t="s">
        <v>275</v>
      </c>
      <c r="Y1088" s="2" t="s">
        <v>274</v>
      </c>
      <c r="Z1088" s="2" t="s">
        <v>263</v>
      </c>
      <c r="AA1088" s="2" t="s">
        <v>338</v>
      </c>
      <c r="AG1088" s="2">
        <v>1</v>
      </c>
      <c r="AH1088" s="2">
        <v>1</v>
      </c>
      <c r="AO1088" s="2" t="s">
        <v>282</v>
      </c>
      <c r="AP1088" s="2">
        <v>30</v>
      </c>
    </row>
    <row r="1089" spans="1:42">
      <c r="A1089" s="2">
        <v>1266</v>
      </c>
      <c r="C1089" s="2" t="s">
        <v>2</v>
      </c>
      <c r="D1089" s="2">
        <v>21</v>
      </c>
      <c r="E1089" s="2" t="s">
        <v>250</v>
      </c>
      <c r="F1089" s="2" t="s">
        <v>283</v>
      </c>
      <c r="G1089" s="2" t="s">
        <v>252</v>
      </c>
      <c r="H1089" s="2">
        <v>0</v>
      </c>
      <c r="I1089" s="2">
        <v>21235555</v>
      </c>
      <c r="J1089" s="2" t="s">
        <v>188</v>
      </c>
      <c r="K1089" s="2" t="s">
        <v>104</v>
      </c>
      <c r="L1089" s="2" t="s">
        <v>254</v>
      </c>
      <c r="M1089" s="2" t="s">
        <v>328</v>
      </c>
      <c r="N1089" s="2" t="s">
        <v>254</v>
      </c>
      <c r="O1089" s="2" t="s">
        <v>256</v>
      </c>
      <c r="P1089" s="2" t="s">
        <v>257</v>
      </c>
      <c r="Q1089" s="2" t="s">
        <v>258</v>
      </c>
      <c r="R1089" s="2" t="s">
        <v>259</v>
      </c>
      <c r="S1089" s="2" t="s">
        <v>260</v>
      </c>
      <c r="X1089" s="2" t="s">
        <v>296</v>
      </c>
      <c r="Y1089" s="2" t="s">
        <v>293</v>
      </c>
      <c r="Z1089" s="2" t="s">
        <v>270</v>
      </c>
      <c r="AA1089" s="2" t="s">
        <v>297</v>
      </c>
      <c r="AF1089" s="2">
        <v>1</v>
      </c>
      <c r="AH1089" s="2">
        <v>1</v>
      </c>
      <c r="AI1089" s="2">
        <v>1</v>
      </c>
      <c r="AO1089" s="2" t="s">
        <v>318</v>
      </c>
      <c r="AP1089" s="2">
        <v>10</v>
      </c>
    </row>
    <row r="1090" spans="1:42">
      <c r="A1090" s="2">
        <v>1267</v>
      </c>
      <c r="C1090" s="2" t="s">
        <v>2</v>
      </c>
      <c r="D1090" s="2">
        <v>25</v>
      </c>
      <c r="E1090" s="2" t="s">
        <v>266</v>
      </c>
      <c r="F1090" s="2" t="s">
        <v>308</v>
      </c>
      <c r="G1090" s="2" t="s">
        <v>277</v>
      </c>
      <c r="I1090" s="2" t="s">
        <v>893</v>
      </c>
      <c r="J1090" s="2" t="s">
        <v>190</v>
      </c>
      <c r="L1090" s="2" t="s">
        <v>254</v>
      </c>
      <c r="M1090" s="2" t="s">
        <v>303</v>
      </c>
      <c r="N1090" s="2" t="s">
        <v>254</v>
      </c>
      <c r="O1090" s="2" t="s">
        <v>256</v>
      </c>
      <c r="P1090" s="2" t="s">
        <v>257</v>
      </c>
      <c r="Q1090" s="2" t="s">
        <v>258</v>
      </c>
      <c r="R1090" s="2" t="s">
        <v>259</v>
      </c>
      <c r="S1090" s="2" t="s">
        <v>260</v>
      </c>
      <c r="X1090" s="2" t="s">
        <v>275</v>
      </c>
      <c r="Y1090" s="2" t="s">
        <v>281</v>
      </c>
      <c r="Z1090" s="2" t="s">
        <v>263</v>
      </c>
      <c r="AA1090" s="2" t="s">
        <v>274</v>
      </c>
      <c r="AF1090" s="2">
        <v>1</v>
      </c>
      <c r="AO1090" s="2" t="s">
        <v>276</v>
      </c>
      <c r="AP1090" s="2">
        <v>10</v>
      </c>
    </row>
    <row r="1091" spans="1:42">
      <c r="A1091" s="2">
        <v>1268</v>
      </c>
      <c r="C1091" s="2" t="s">
        <v>2</v>
      </c>
      <c r="D1091" s="2">
        <v>20</v>
      </c>
      <c r="E1091" s="2" t="s">
        <v>266</v>
      </c>
      <c r="F1091" s="2" t="s">
        <v>308</v>
      </c>
      <c r="G1091" s="2" t="s">
        <v>277</v>
      </c>
      <c r="I1091" s="2">
        <v>26022770</v>
      </c>
      <c r="J1091" s="2" t="s">
        <v>179</v>
      </c>
      <c r="L1091" s="2" t="s">
        <v>254</v>
      </c>
      <c r="M1091" s="2" t="s">
        <v>328</v>
      </c>
      <c r="N1091" s="2" t="s">
        <v>254</v>
      </c>
      <c r="Q1091" s="2" t="s">
        <v>258</v>
      </c>
      <c r="S1091" s="2" t="s">
        <v>260</v>
      </c>
      <c r="X1091" s="2" t="s">
        <v>275</v>
      </c>
      <c r="Y1091" s="2" t="s">
        <v>286</v>
      </c>
      <c r="Z1091" s="2" t="s">
        <v>270</v>
      </c>
      <c r="AA1091" s="2" t="s">
        <v>274</v>
      </c>
      <c r="AG1091" s="2">
        <v>1</v>
      </c>
      <c r="AH1091" s="2">
        <v>1</v>
      </c>
      <c r="AO1091" s="2" t="s">
        <v>282</v>
      </c>
      <c r="AP1091" s="2">
        <v>10</v>
      </c>
    </row>
    <row r="1092" spans="1:42">
      <c r="A1092" s="2">
        <v>1270</v>
      </c>
      <c r="C1092" s="2" t="s">
        <v>2</v>
      </c>
      <c r="D1092" s="2">
        <v>26</v>
      </c>
      <c r="E1092" s="2" t="s">
        <v>250</v>
      </c>
      <c r="F1092" s="2" t="s">
        <v>251</v>
      </c>
      <c r="G1092" s="2" t="s">
        <v>252</v>
      </c>
      <c r="H1092" s="2">
        <v>1</v>
      </c>
      <c r="I1092" s="2" t="s">
        <v>894</v>
      </c>
      <c r="J1092" s="2" t="s">
        <v>188</v>
      </c>
      <c r="K1092" s="2" t="s">
        <v>104</v>
      </c>
      <c r="L1092" s="2" t="s">
        <v>254</v>
      </c>
      <c r="M1092" s="2" t="s">
        <v>312</v>
      </c>
      <c r="N1092" s="2" t="s">
        <v>254</v>
      </c>
      <c r="O1092" s="2" t="s">
        <v>256</v>
      </c>
      <c r="P1092" s="2" t="s">
        <v>257</v>
      </c>
      <c r="Q1092" s="2" t="s">
        <v>258</v>
      </c>
      <c r="R1092" s="2" t="s">
        <v>259</v>
      </c>
      <c r="S1092" s="2" t="s">
        <v>260</v>
      </c>
      <c r="X1092" s="2" t="s">
        <v>275</v>
      </c>
      <c r="Y1092" s="2" t="s">
        <v>269</v>
      </c>
      <c r="Z1092" s="2" t="s">
        <v>302</v>
      </c>
      <c r="AA1092" s="2" t="s">
        <v>262</v>
      </c>
      <c r="AH1092" s="2">
        <v>1</v>
      </c>
      <c r="AI1092" s="2">
        <v>1</v>
      </c>
      <c r="AO1092" s="2" t="s">
        <v>289</v>
      </c>
      <c r="AP1092" s="2">
        <v>20</v>
      </c>
    </row>
    <row r="1093" spans="1:42">
      <c r="A1093" s="2">
        <v>1271</v>
      </c>
      <c r="C1093" s="2" t="s">
        <v>2</v>
      </c>
      <c r="D1093" s="2">
        <v>20</v>
      </c>
      <c r="E1093" s="2" t="s">
        <v>266</v>
      </c>
      <c r="F1093" s="2" t="s">
        <v>322</v>
      </c>
      <c r="G1093" s="2" t="s">
        <v>277</v>
      </c>
      <c r="I1093" s="2" t="s">
        <v>895</v>
      </c>
      <c r="J1093" s="2" t="s">
        <v>188</v>
      </c>
      <c r="K1093" s="2" t="s">
        <v>152</v>
      </c>
      <c r="L1093" s="2" t="s">
        <v>254</v>
      </c>
      <c r="M1093" s="2" t="s">
        <v>303</v>
      </c>
      <c r="N1093" s="2" t="s">
        <v>254</v>
      </c>
      <c r="O1093" s="2" t="s">
        <v>256</v>
      </c>
      <c r="P1093" s="2" t="s">
        <v>257</v>
      </c>
      <c r="Q1093" s="2" t="s">
        <v>258</v>
      </c>
      <c r="R1093" s="2" t="s">
        <v>259</v>
      </c>
      <c r="S1093" s="2" t="s">
        <v>260</v>
      </c>
      <c r="X1093" s="2" t="s">
        <v>313</v>
      </c>
      <c r="Y1093" s="2" t="s">
        <v>304</v>
      </c>
      <c r="Z1093" s="2" t="s">
        <v>270</v>
      </c>
      <c r="AA1093" s="2" t="s">
        <v>293</v>
      </c>
      <c r="AB1093" s="2">
        <v>1</v>
      </c>
      <c r="AO1093" s="2" t="s">
        <v>265</v>
      </c>
      <c r="AP1093" s="2">
        <v>25</v>
      </c>
    </row>
    <row r="1094" spans="1:42">
      <c r="A1094" s="2">
        <v>1272</v>
      </c>
      <c r="C1094" s="2" t="s">
        <v>2</v>
      </c>
      <c r="D1094" s="2">
        <v>20</v>
      </c>
      <c r="E1094" s="2" t="s">
        <v>266</v>
      </c>
      <c r="F1094" s="2" t="s">
        <v>322</v>
      </c>
      <c r="G1094" s="2" t="s">
        <v>277</v>
      </c>
      <c r="I1094" s="2" t="s">
        <v>896</v>
      </c>
      <c r="J1094" s="2" t="s">
        <v>188</v>
      </c>
      <c r="K1094" s="2" t="s">
        <v>802</v>
      </c>
      <c r="L1094" s="2" t="s">
        <v>254</v>
      </c>
      <c r="M1094" s="2" t="s">
        <v>306</v>
      </c>
      <c r="N1094" s="2" t="s">
        <v>19</v>
      </c>
      <c r="O1094" s="2" t="s">
        <v>256</v>
      </c>
      <c r="P1094" s="2" t="s">
        <v>257</v>
      </c>
      <c r="Q1094" s="2" t="s">
        <v>258</v>
      </c>
      <c r="R1094" s="2" t="s">
        <v>259</v>
      </c>
      <c r="S1094" s="2" t="s">
        <v>260</v>
      </c>
      <c r="X1094" s="2" t="s">
        <v>302</v>
      </c>
      <c r="Y1094" s="2" t="s">
        <v>293</v>
      </c>
      <c r="Z1094" s="2" t="s">
        <v>263</v>
      </c>
      <c r="AA1094" s="2" t="s">
        <v>274</v>
      </c>
      <c r="AG1094" s="2">
        <v>1</v>
      </c>
      <c r="AO1094" s="2" t="s">
        <v>289</v>
      </c>
      <c r="AP1094" s="2">
        <v>30</v>
      </c>
    </row>
    <row r="1095" spans="1:42">
      <c r="A1095" s="2">
        <v>1273</v>
      </c>
      <c r="B1095" s="2">
        <v>21321</v>
      </c>
      <c r="C1095" s="2" t="s">
        <v>2</v>
      </c>
      <c r="D1095" s="2">
        <v>19</v>
      </c>
      <c r="E1095" s="2" t="s">
        <v>250</v>
      </c>
      <c r="F1095" s="2" t="s">
        <v>283</v>
      </c>
      <c r="G1095" s="2" t="s">
        <v>277</v>
      </c>
      <c r="I1095" s="2">
        <v>21330210</v>
      </c>
      <c r="J1095" s="2" t="s">
        <v>188</v>
      </c>
      <c r="K1095" s="2" t="s">
        <v>173</v>
      </c>
      <c r="L1095" s="2" t="s">
        <v>254</v>
      </c>
      <c r="M1095" s="2" t="s">
        <v>303</v>
      </c>
      <c r="N1095" s="2" t="s">
        <v>254</v>
      </c>
      <c r="O1095" s="2" t="s">
        <v>256</v>
      </c>
      <c r="P1095" s="2" t="s">
        <v>257</v>
      </c>
      <c r="Q1095" s="2" t="s">
        <v>258</v>
      </c>
      <c r="R1095" s="2" t="s">
        <v>259</v>
      </c>
      <c r="S1095" s="2" t="s">
        <v>260</v>
      </c>
      <c r="X1095" s="2" t="s">
        <v>261</v>
      </c>
      <c r="Y1095" s="2" t="s">
        <v>281</v>
      </c>
      <c r="Z1095" s="2" t="s">
        <v>341</v>
      </c>
      <c r="AA1095" s="2" t="s">
        <v>281</v>
      </c>
      <c r="AF1095" s="2">
        <v>1</v>
      </c>
      <c r="AG1095" s="2">
        <v>1</v>
      </c>
      <c r="AH1095" s="2">
        <v>1</v>
      </c>
      <c r="AI1095" s="2">
        <v>1</v>
      </c>
      <c r="AO1095" s="2" t="s">
        <v>265</v>
      </c>
      <c r="AP1095" s="2">
        <v>15</v>
      </c>
    </row>
    <row r="1096" spans="1:42">
      <c r="A1096" s="2">
        <v>1274</v>
      </c>
      <c r="B1096" s="2">
        <v>20950</v>
      </c>
      <c r="C1096" s="2" t="s">
        <v>2</v>
      </c>
      <c r="D1096" s="2">
        <v>23</v>
      </c>
      <c r="E1096" s="2" t="s">
        <v>266</v>
      </c>
      <c r="F1096" s="2" t="s">
        <v>308</v>
      </c>
      <c r="G1096" s="2" t="s">
        <v>252</v>
      </c>
      <c r="H1096" s="2">
        <v>1</v>
      </c>
      <c r="I1096" s="2">
        <v>22750006</v>
      </c>
      <c r="J1096" s="2" t="s">
        <v>188</v>
      </c>
      <c r="K1096" s="2" t="s">
        <v>55</v>
      </c>
      <c r="L1096" s="2" t="s">
        <v>254</v>
      </c>
      <c r="M1096" s="2" t="s">
        <v>328</v>
      </c>
      <c r="N1096" s="2" t="s">
        <v>254</v>
      </c>
      <c r="O1096" s="2" t="s">
        <v>256</v>
      </c>
      <c r="P1096" s="2" t="s">
        <v>257</v>
      </c>
      <c r="Q1096" s="2" t="s">
        <v>258</v>
      </c>
      <c r="R1096" s="2" t="s">
        <v>259</v>
      </c>
      <c r="S1096" s="2" t="s">
        <v>260</v>
      </c>
      <c r="X1096" s="2" t="s">
        <v>275</v>
      </c>
      <c r="Y1096" s="2" t="s">
        <v>304</v>
      </c>
      <c r="Z1096" s="2" t="s">
        <v>263</v>
      </c>
      <c r="AA1096" s="2" t="s">
        <v>280</v>
      </c>
      <c r="AB1096" s="2">
        <v>1</v>
      </c>
      <c r="AO1096" s="2" t="s">
        <v>276</v>
      </c>
      <c r="AP1096" s="2">
        <v>20</v>
      </c>
    </row>
    <row r="1097" spans="1:42">
      <c r="A1097" s="2">
        <v>1275</v>
      </c>
      <c r="B1097" s="2">
        <v>20530</v>
      </c>
      <c r="C1097" s="2" t="s">
        <v>2</v>
      </c>
      <c r="D1097" s="2">
        <v>21</v>
      </c>
      <c r="E1097" s="2" t="s">
        <v>266</v>
      </c>
      <c r="F1097" s="2" t="s">
        <v>279</v>
      </c>
      <c r="G1097" s="2" t="s">
        <v>277</v>
      </c>
      <c r="I1097" s="2">
        <v>20530420</v>
      </c>
      <c r="J1097" s="2" t="s">
        <v>188</v>
      </c>
      <c r="K1097" s="2" t="s">
        <v>160</v>
      </c>
      <c r="L1097" s="2" t="s">
        <v>254</v>
      </c>
      <c r="M1097" s="2" t="s">
        <v>255</v>
      </c>
      <c r="N1097" s="2" t="s">
        <v>254</v>
      </c>
      <c r="V1097" s="2" t="s">
        <v>388</v>
      </c>
      <c r="X1097" s="2" t="s">
        <v>313</v>
      </c>
      <c r="Y1097" s="2" t="s">
        <v>293</v>
      </c>
      <c r="Z1097" s="2" t="s">
        <v>309</v>
      </c>
      <c r="AA1097" s="2" t="s">
        <v>280</v>
      </c>
      <c r="AG1097" s="2">
        <v>1</v>
      </c>
      <c r="AO1097" s="2" t="s">
        <v>374</v>
      </c>
      <c r="AP1097" s="2">
        <v>5</v>
      </c>
    </row>
    <row r="1098" spans="1:42">
      <c r="A1098" s="2">
        <v>1276</v>
      </c>
      <c r="C1098" s="2" t="s">
        <v>2</v>
      </c>
      <c r="D1098" s="2">
        <v>17</v>
      </c>
      <c r="E1098" s="2" t="s">
        <v>250</v>
      </c>
      <c r="F1098" s="2" t="s">
        <v>273</v>
      </c>
      <c r="G1098" s="2" t="s">
        <v>277</v>
      </c>
      <c r="I1098" s="2">
        <v>22745271</v>
      </c>
      <c r="J1098" s="2" t="s">
        <v>188</v>
      </c>
      <c r="K1098" s="2" t="s">
        <v>91</v>
      </c>
      <c r="L1098" s="2" t="s">
        <v>254</v>
      </c>
      <c r="M1098" s="2" t="s">
        <v>328</v>
      </c>
      <c r="N1098" s="2" t="s">
        <v>254</v>
      </c>
      <c r="O1098" s="2" t="s">
        <v>256</v>
      </c>
      <c r="P1098" s="2" t="s">
        <v>257</v>
      </c>
      <c r="Q1098" s="2" t="s">
        <v>258</v>
      </c>
      <c r="R1098" s="2" t="s">
        <v>259</v>
      </c>
      <c r="S1098" s="2" t="s">
        <v>260</v>
      </c>
      <c r="X1098" s="2" t="s">
        <v>275</v>
      </c>
      <c r="Y1098" s="2" t="s">
        <v>269</v>
      </c>
      <c r="Z1098" s="2" t="s">
        <v>263</v>
      </c>
      <c r="AA1098" s="2" t="s">
        <v>281</v>
      </c>
      <c r="AC1098" s="2">
        <v>1</v>
      </c>
      <c r="AG1098" s="2">
        <v>1</v>
      </c>
      <c r="AO1098" s="2" t="s">
        <v>265</v>
      </c>
      <c r="AP1098" s="2">
        <v>30</v>
      </c>
    </row>
    <row r="1099" spans="1:42">
      <c r="A1099" s="2">
        <v>1277</v>
      </c>
      <c r="C1099" s="2" t="s">
        <v>2</v>
      </c>
      <c r="D1099" s="2">
        <v>22</v>
      </c>
      <c r="E1099" s="2" t="s">
        <v>250</v>
      </c>
      <c r="F1099" s="2" t="s">
        <v>332</v>
      </c>
      <c r="G1099" s="2" t="s">
        <v>252</v>
      </c>
      <c r="H1099" s="2">
        <v>2</v>
      </c>
      <c r="I1099" s="2">
        <v>20551070</v>
      </c>
      <c r="J1099" s="2" t="s">
        <v>188</v>
      </c>
      <c r="K1099" s="2" t="s">
        <v>170</v>
      </c>
      <c r="L1099" s="2" t="s">
        <v>254</v>
      </c>
      <c r="M1099" s="2" t="s">
        <v>328</v>
      </c>
      <c r="N1099" s="2" t="s">
        <v>254</v>
      </c>
      <c r="O1099" s="2" t="s">
        <v>256</v>
      </c>
      <c r="P1099" s="2" t="s">
        <v>257</v>
      </c>
      <c r="Q1099" s="2" t="s">
        <v>258</v>
      </c>
      <c r="R1099" s="2" t="s">
        <v>259</v>
      </c>
      <c r="S1099" s="2" t="s">
        <v>260</v>
      </c>
      <c r="X1099" s="2" t="s">
        <v>275</v>
      </c>
      <c r="Y1099" s="2" t="s">
        <v>304</v>
      </c>
      <c r="Z1099" s="2" t="s">
        <v>263</v>
      </c>
      <c r="AA1099" s="2" t="s">
        <v>293</v>
      </c>
      <c r="AB1099" s="2">
        <v>1</v>
      </c>
      <c r="AO1099" s="2" t="s">
        <v>310</v>
      </c>
      <c r="AP1099" s="2" t="s">
        <v>290</v>
      </c>
    </row>
    <row r="1100" spans="1:42">
      <c r="A1100" s="2">
        <v>1278</v>
      </c>
      <c r="C1100" s="2" t="s">
        <v>2</v>
      </c>
      <c r="D1100" s="2">
        <v>22</v>
      </c>
      <c r="E1100" s="2" t="s">
        <v>266</v>
      </c>
      <c r="F1100" s="2" t="s">
        <v>279</v>
      </c>
      <c r="G1100" s="2" t="s">
        <v>277</v>
      </c>
      <c r="I1100" s="2" t="s">
        <v>897</v>
      </c>
      <c r="J1100" s="2" t="s">
        <v>181</v>
      </c>
      <c r="L1100" s="2" t="s">
        <v>300</v>
      </c>
      <c r="M1100" s="2" t="s">
        <v>303</v>
      </c>
      <c r="N1100" s="2" t="s">
        <v>254</v>
      </c>
      <c r="P1100" s="2" t="s">
        <v>257</v>
      </c>
      <c r="X1100" s="2" t="s">
        <v>341</v>
      </c>
      <c r="Y1100" s="2" t="s">
        <v>274</v>
      </c>
      <c r="Z1100" s="2" t="s">
        <v>298</v>
      </c>
      <c r="AA1100" s="2" t="s">
        <v>280</v>
      </c>
      <c r="AG1100" s="2">
        <v>1</v>
      </c>
      <c r="AH1100" s="2">
        <v>1</v>
      </c>
      <c r="AO1100" s="2" t="s">
        <v>294</v>
      </c>
      <c r="AP1100" s="2">
        <v>25</v>
      </c>
    </row>
    <row r="1101" spans="1:42">
      <c r="A1101" s="2">
        <v>1279</v>
      </c>
      <c r="C1101" s="2" t="s">
        <v>2</v>
      </c>
      <c r="D1101" s="2">
        <v>22</v>
      </c>
      <c r="E1101" s="2" t="s">
        <v>266</v>
      </c>
      <c r="F1101" s="2" t="s">
        <v>251</v>
      </c>
      <c r="G1101" s="2" t="s">
        <v>252</v>
      </c>
      <c r="H1101" s="2">
        <v>3</v>
      </c>
      <c r="I1101" s="2">
        <v>20510055</v>
      </c>
      <c r="J1101" s="2" t="s">
        <v>188</v>
      </c>
      <c r="K1101" s="2" t="s">
        <v>160</v>
      </c>
      <c r="L1101" s="2" t="s">
        <v>254</v>
      </c>
      <c r="M1101" s="2" t="s">
        <v>255</v>
      </c>
      <c r="N1101" s="2" t="s">
        <v>254</v>
      </c>
      <c r="O1101" s="2" t="s">
        <v>256</v>
      </c>
      <c r="P1101" s="2" t="s">
        <v>257</v>
      </c>
      <c r="Q1101" s="2" t="s">
        <v>258</v>
      </c>
      <c r="R1101" s="2" t="s">
        <v>259</v>
      </c>
      <c r="S1101" s="2" t="s">
        <v>260</v>
      </c>
      <c r="X1101" s="2" t="s">
        <v>268</v>
      </c>
      <c r="Y1101" s="2" t="s">
        <v>280</v>
      </c>
      <c r="Z1101" s="2" t="s">
        <v>302</v>
      </c>
      <c r="AA1101" s="2" t="s">
        <v>281</v>
      </c>
      <c r="AF1101" s="2">
        <v>1</v>
      </c>
      <c r="AG1101" s="2">
        <v>1</v>
      </c>
      <c r="AO1101" s="2" t="s">
        <v>265</v>
      </c>
      <c r="AP1101" s="2" t="s">
        <v>290</v>
      </c>
    </row>
    <row r="1102" spans="1:42">
      <c r="A1102" s="2">
        <v>1281</v>
      </c>
      <c r="B1102" s="2">
        <v>21940</v>
      </c>
      <c r="C1102" s="2" t="s">
        <v>2</v>
      </c>
      <c r="D1102" s="2">
        <v>23</v>
      </c>
      <c r="E1102" s="2" t="s">
        <v>266</v>
      </c>
      <c r="F1102" s="2" t="s">
        <v>379</v>
      </c>
      <c r="G1102" s="2" t="s">
        <v>252</v>
      </c>
      <c r="H1102" s="2">
        <v>1</v>
      </c>
      <c r="I1102" s="2" t="s">
        <v>898</v>
      </c>
      <c r="J1102" s="2" t="s">
        <v>188</v>
      </c>
      <c r="K1102" s="2" t="s">
        <v>110</v>
      </c>
      <c r="L1102" s="2" t="s">
        <v>300</v>
      </c>
      <c r="M1102" s="2" t="s">
        <v>19</v>
      </c>
      <c r="N1102" s="2" t="s">
        <v>300</v>
      </c>
      <c r="O1102" s="2" t="s">
        <v>256</v>
      </c>
      <c r="P1102" s="2" t="s">
        <v>257</v>
      </c>
      <c r="Q1102" s="2" t="s">
        <v>258</v>
      </c>
      <c r="R1102" s="2" t="s">
        <v>259</v>
      </c>
      <c r="S1102" s="2" t="s">
        <v>260</v>
      </c>
      <c r="X1102" s="2" t="s">
        <v>302</v>
      </c>
      <c r="Y1102" s="2" t="s">
        <v>269</v>
      </c>
      <c r="Z1102" s="2" t="s">
        <v>263</v>
      </c>
      <c r="AA1102" s="2" t="s">
        <v>297</v>
      </c>
      <c r="AC1102" s="2">
        <v>1</v>
      </c>
      <c r="AO1102" s="2" t="s">
        <v>265</v>
      </c>
      <c r="AP1102" s="2">
        <v>15</v>
      </c>
    </row>
    <row r="1103" spans="1:42">
      <c r="A1103" s="2">
        <v>1282</v>
      </c>
      <c r="C1103" s="2" t="s">
        <v>2</v>
      </c>
      <c r="D1103" s="2">
        <v>28</v>
      </c>
      <c r="E1103" s="2" t="s">
        <v>250</v>
      </c>
      <c r="F1103" s="2" t="s">
        <v>308</v>
      </c>
      <c r="G1103" s="2" t="s">
        <v>277</v>
      </c>
      <c r="I1103" s="2" t="s">
        <v>899</v>
      </c>
      <c r="J1103" s="2" t="s">
        <v>191</v>
      </c>
      <c r="L1103" s="2" t="s">
        <v>254</v>
      </c>
      <c r="M1103" s="2" t="s">
        <v>328</v>
      </c>
      <c r="N1103" s="2" t="s">
        <v>254</v>
      </c>
      <c r="O1103" s="2" t="s">
        <v>256</v>
      </c>
      <c r="P1103" s="2" t="s">
        <v>257</v>
      </c>
      <c r="Q1103" s="2" t="s">
        <v>258</v>
      </c>
      <c r="R1103" s="2" t="s">
        <v>259</v>
      </c>
      <c r="S1103" s="2" t="s">
        <v>260</v>
      </c>
      <c r="X1103" s="2" t="s">
        <v>275</v>
      </c>
      <c r="Y1103" s="2" t="s">
        <v>274</v>
      </c>
      <c r="Z1103" s="2" t="s">
        <v>309</v>
      </c>
      <c r="AA1103" s="2" t="s">
        <v>274</v>
      </c>
      <c r="AF1103" s="2">
        <v>1</v>
      </c>
      <c r="AG1103" s="2">
        <v>1</v>
      </c>
      <c r="AH1103" s="2">
        <v>1</v>
      </c>
      <c r="AN1103" s="2">
        <v>1</v>
      </c>
      <c r="AO1103" s="2" t="s">
        <v>271</v>
      </c>
      <c r="AP1103" s="2">
        <v>30</v>
      </c>
    </row>
    <row r="1104" spans="1:42">
      <c r="A1104" s="2">
        <v>1283</v>
      </c>
      <c r="B1104" s="2">
        <v>24220</v>
      </c>
      <c r="C1104" s="2" t="s">
        <v>2</v>
      </c>
      <c r="D1104" s="2">
        <v>22</v>
      </c>
      <c r="E1104" s="2" t="s">
        <v>266</v>
      </c>
      <c r="F1104" s="2" t="s">
        <v>308</v>
      </c>
      <c r="G1104" s="2" t="s">
        <v>277</v>
      </c>
      <c r="I1104" s="2">
        <v>22240705</v>
      </c>
      <c r="J1104" s="2" t="s">
        <v>178</v>
      </c>
      <c r="L1104" s="2" t="s">
        <v>254</v>
      </c>
      <c r="M1104" s="2" t="s">
        <v>255</v>
      </c>
      <c r="N1104" s="2" t="s">
        <v>307</v>
      </c>
      <c r="O1104" s="2" t="s">
        <v>256</v>
      </c>
      <c r="P1104" s="2" t="s">
        <v>257</v>
      </c>
      <c r="Q1104" s="2" t="s">
        <v>258</v>
      </c>
      <c r="R1104" s="2" t="s">
        <v>259</v>
      </c>
      <c r="S1104" s="2" t="s">
        <v>260</v>
      </c>
      <c r="X1104" s="2" t="s">
        <v>275</v>
      </c>
      <c r="Y1104" s="2" t="s">
        <v>376</v>
      </c>
      <c r="Z1104" s="2" t="s">
        <v>341</v>
      </c>
      <c r="AA1104" s="2" t="s">
        <v>351</v>
      </c>
      <c r="AG1104" s="2">
        <v>1</v>
      </c>
      <c r="AO1104" s="2" t="s">
        <v>282</v>
      </c>
      <c r="AP1104" s="2">
        <v>45</v>
      </c>
    </row>
    <row r="1105" spans="1:42">
      <c r="A1105" s="2">
        <v>1284</v>
      </c>
      <c r="C1105" s="2" t="s">
        <v>2</v>
      </c>
      <c r="D1105" s="2">
        <v>25</v>
      </c>
      <c r="E1105" s="2" t="s">
        <v>250</v>
      </c>
      <c r="F1105" s="2" t="s">
        <v>332</v>
      </c>
      <c r="G1105" s="2" t="s">
        <v>252</v>
      </c>
      <c r="H1105" s="2">
        <v>1</v>
      </c>
      <c r="I1105" s="2" t="s">
        <v>463</v>
      </c>
      <c r="J1105" s="2" t="s">
        <v>188</v>
      </c>
      <c r="K1105" s="2" t="s">
        <v>160</v>
      </c>
      <c r="L1105" s="2" t="s">
        <v>254</v>
      </c>
      <c r="M1105" s="2" t="s">
        <v>328</v>
      </c>
      <c r="N1105" s="2" t="s">
        <v>300</v>
      </c>
      <c r="O1105" s="2" t="s">
        <v>256</v>
      </c>
      <c r="P1105" s="2" t="s">
        <v>257</v>
      </c>
      <c r="Q1105" s="2" t="s">
        <v>258</v>
      </c>
      <c r="R1105" s="2" t="s">
        <v>259</v>
      </c>
      <c r="S1105" s="2" t="s">
        <v>260</v>
      </c>
      <c r="X1105" s="2" t="s">
        <v>268</v>
      </c>
      <c r="Y1105" s="2" t="s">
        <v>269</v>
      </c>
      <c r="Z1105" s="2" t="s">
        <v>301</v>
      </c>
      <c r="AA1105" s="2" t="s">
        <v>280</v>
      </c>
      <c r="AB1105" s="2">
        <v>1</v>
      </c>
      <c r="AO1105" s="2" t="s">
        <v>310</v>
      </c>
      <c r="AP1105" s="2">
        <v>5</v>
      </c>
    </row>
    <row r="1106" spans="1:42">
      <c r="A1106" s="2">
        <v>1285</v>
      </c>
      <c r="C1106" s="2" t="s">
        <v>2</v>
      </c>
      <c r="D1106" s="2">
        <v>18</v>
      </c>
      <c r="E1106" s="2" t="s">
        <v>250</v>
      </c>
      <c r="F1106" s="2" t="s">
        <v>279</v>
      </c>
      <c r="G1106" s="2" t="s">
        <v>277</v>
      </c>
      <c r="I1106" s="2" t="s">
        <v>900</v>
      </c>
      <c r="J1106" s="2" t="s">
        <v>188</v>
      </c>
      <c r="K1106" s="2" t="s">
        <v>184</v>
      </c>
      <c r="L1106" s="2" t="s">
        <v>254</v>
      </c>
      <c r="M1106" s="2" t="s">
        <v>255</v>
      </c>
      <c r="N1106" s="2" t="s">
        <v>254</v>
      </c>
      <c r="O1106" s="2" t="s">
        <v>256</v>
      </c>
      <c r="P1106" s="2" t="s">
        <v>257</v>
      </c>
      <c r="Q1106" s="2" t="s">
        <v>258</v>
      </c>
      <c r="R1106" s="2" t="s">
        <v>259</v>
      </c>
      <c r="S1106" s="2" t="s">
        <v>260</v>
      </c>
      <c r="X1106" s="2" t="s">
        <v>275</v>
      </c>
      <c r="Y1106" s="2" t="s">
        <v>293</v>
      </c>
      <c r="Z1106" s="2" t="s">
        <v>302</v>
      </c>
      <c r="AA1106" s="2" t="s">
        <v>264</v>
      </c>
      <c r="AG1106" s="2">
        <v>1</v>
      </c>
      <c r="AN1106" s="2">
        <v>1</v>
      </c>
      <c r="AO1106" s="2" t="s">
        <v>282</v>
      </c>
      <c r="AP1106" s="2">
        <v>30</v>
      </c>
    </row>
    <row r="1107" spans="1:42">
      <c r="A1107" s="2">
        <v>1286</v>
      </c>
      <c r="C1107" s="2" t="s">
        <v>2</v>
      </c>
      <c r="D1107" s="2">
        <v>18</v>
      </c>
      <c r="E1107" s="2" t="s">
        <v>266</v>
      </c>
      <c r="F1107" s="2" t="s">
        <v>283</v>
      </c>
      <c r="G1107" s="2" t="s">
        <v>277</v>
      </c>
      <c r="I1107" s="2">
        <v>22030002</v>
      </c>
      <c r="J1107" s="2" t="s">
        <v>188</v>
      </c>
      <c r="K1107" s="2" t="s">
        <v>80</v>
      </c>
      <c r="L1107" s="2" t="s">
        <v>254</v>
      </c>
      <c r="M1107" s="2" t="s">
        <v>312</v>
      </c>
      <c r="N1107" s="2" t="s">
        <v>254</v>
      </c>
      <c r="O1107" s="2" t="s">
        <v>256</v>
      </c>
      <c r="P1107" s="2" t="s">
        <v>257</v>
      </c>
      <c r="Q1107" s="2" t="s">
        <v>258</v>
      </c>
      <c r="R1107" s="2" t="s">
        <v>259</v>
      </c>
      <c r="S1107" s="2" t="s">
        <v>260</v>
      </c>
      <c r="X1107" s="2" t="s">
        <v>275</v>
      </c>
      <c r="Y1107" s="2" t="s">
        <v>293</v>
      </c>
      <c r="Z1107" s="2" t="s">
        <v>263</v>
      </c>
      <c r="AA1107" s="2" t="s">
        <v>297</v>
      </c>
      <c r="AF1107" s="2">
        <v>1</v>
      </c>
      <c r="AO1107" s="2" t="s">
        <v>289</v>
      </c>
      <c r="AP1107" s="2" t="s">
        <v>290</v>
      </c>
    </row>
    <row r="1108" spans="1:42">
      <c r="A1108" s="2">
        <v>1287</v>
      </c>
      <c r="C1108" s="2" t="s">
        <v>2</v>
      </c>
      <c r="D1108" s="2">
        <v>25</v>
      </c>
      <c r="E1108" s="2" t="s">
        <v>266</v>
      </c>
      <c r="F1108" s="2" t="s">
        <v>283</v>
      </c>
      <c r="G1108" s="2" t="s">
        <v>252</v>
      </c>
      <c r="H1108" s="2">
        <v>1</v>
      </c>
      <c r="I1108" s="2">
        <v>24710470</v>
      </c>
      <c r="J1108" s="2" t="s">
        <v>180</v>
      </c>
      <c r="L1108" s="2" t="s">
        <v>254</v>
      </c>
      <c r="M1108" s="2" t="s">
        <v>255</v>
      </c>
      <c r="N1108" s="2" t="s">
        <v>300</v>
      </c>
      <c r="O1108" s="2" t="s">
        <v>256</v>
      </c>
      <c r="P1108" s="2" t="s">
        <v>257</v>
      </c>
      <c r="Q1108" s="2" t="s">
        <v>258</v>
      </c>
      <c r="R1108" s="2" t="s">
        <v>259</v>
      </c>
      <c r="S1108" s="2" t="s">
        <v>260</v>
      </c>
      <c r="X1108" s="2" t="s">
        <v>268</v>
      </c>
      <c r="Y1108" s="2" t="s">
        <v>274</v>
      </c>
      <c r="Z1108" s="2" t="s">
        <v>302</v>
      </c>
      <c r="AA1108" s="2" t="s">
        <v>274</v>
      </c>
      <c r="AG1108" s="2">
        <v>1</v>
      </c>
      <c r="AO1108" s="2" t="s">
        <v>294</v>
      </c>
      <c r="AP1108" s="2">
        <v>10</v>
      </c>
    </row>
    <row r="1109" spans="1:42">
      <c r="A1109" s="2">
        <v>1288</v>
      </c>
      <c r="C1109" s="2" t="s">
        <v>2</v>
      </c>
      <c r="D1109" s="2">
        <v>23</v>
      </c>
      <c r="E1109" s="2" t="s">
        <v>266</v>
      </c>
      <c r="F1109" s="2" t="s">
        <v>251</v>
      </c>
      <c r="G1109" s="2" t="s">
        <v>252</v>
      </c>
      <c r="H1109" s="2">
        <v>1</v>
      </c>
      <c r="I1109" s="2" t="s">
        <v>901</v>
      </c>
      <c r="J1109" s="2" t="s">
        <v>188</v>
      </c>
      <c r="K1109" s="2" t="s">
        <v>123</v>
      </c>
      <c r="L1109" s="2" t="s">
        <v>254</v>
      </c>
      <c r="M1109" s="2" t="s">
        <v>303</v>
      </c>
      <c r="N1109" s="2" t="s">
        <v>254</v>
      </c>
      <c r="O1109" s="2" t="s">
        <v>256</v>
      </c>
      <c r="P1109" s="2" t="s">
        <v>257</v>
      </c>
      <c r="Q1109" s="2" t="s">
        <v>258</v>
      </c>
      <c r="R1109" s="2" t="s">
        <v>259</v>
      </c>
      <c r="S1109" s="2" t="s">
        <v>260</v>
      </c>
      <c r="X1109" s="2" t="s">
        <v>296</v>
      </c>
      <c r="Y1109" s="2" t="s">
        <v>297</v>
      </c>
      <c r="Z1109" s="2" t="s">
        <v>298</v>
      </c>
      <c r="AA1109" s="2" t="s">
        <v>264</v>
      </c>
      <c r="AB1109" s="2">
        <v>1</v>
      </c>
      <c r="AC1109" s="2">
        <v>1</v>
      </c>
      <c r="AO1109" s="2" t="s">
        <v>318</v>
      </c>
      <c r="AP1109" s="2">
        <v>10</v>
      </c>
    </row>
    <row r="1110" spans="1:42">
      <c r="A1110" s="2">
        <v>1291</v>
      </c>
      <c r="C1110" s="2" t="s">
        <v>2</v>
      </c>
      <c r="D1110" s="2">
        <v>18</v>
      </c>
      <c r="E1110" s="2" t="s">
        <v>250</v>
      </c>
      <c r="F1110" s="2" t="s">
        <v>308</v>
      </c>
      <c r="G1110" s="2" t="s">
        <v>277</v>
      </c>
      <c r="I1110" s="2">
        <v>21865160</v>
      </c>
      <c r="J1110" s="2" t="s">
        <v>188</v>
      </c>
      <c r="K1110" s="2" t="s">
        <v>57</v>
      </c>
      <c r="L1110" s="2" t="s">
        <v>254</v>
      </c>
      <c r="M1110" s="2" t="s">
        <v>255</v>
      </c>
      <c r="N1110" s="2" t="s">
        <v>254</v>
      </c>
      <c r="O1110" s="2" t="s">
        <v>256</v>
      </c>
      <c r="P1110" s="2" t="s">
        <v>257</v>
      </c>
      <c r="Q1110" s="2" t="s">
        <v>258</v>
      </c>
      <c r="R1110" s="2" t="s">
        <v>259</v>
      </c>
      <c r="S1110" s="2" t="s">
        <v>260</v>
      </c>
      <c r="X1110" s="2" t="s">
        <v>275</v>
      </c>
      <c r="Y1110" s="2" t="s">
        <v>274</v>
      </c>
      <c r="Z1110" s="2" t="s">
        <v>316</v>
      </c>
      <c r="AA1110" s="2" t="s">
        <v>314</v>
      </c>
      <c r="AF1110" s="2">
        <v>1</v>
      </c>
      <c r="AH1110" s="2">
        <v>1</v>
      </c>
      <c r="AI1110" s="2">
        <v>1</v>
      </c>
      <c r="AO1110" s="2" t="s">
        <v>282</v>
      </c>
      <c r="AP1110" s="2" t="s">
        <v>290</v>
      </c>
    </row>
    <row r="1111" spans="1:42">
      <c r="A1111" s="2">
        <v>1292</v>
      </c>
      <c r="C1111" s="2" t="s">
        <v>2</v>
      </c>
      <c r="D1111" s="2">
        <v>20</v>
      </c>
      <c r="E1111" s="2" t="s">
        <v>266</v>
      </c>
      <c r="F1111" s="2" t="s">
        <v>308</v>
      </c>
      <c r="G1111" s="2" t="s">
        <v>277</v>
      </c>
      <c r="I1111" s="2">
        <v>25065247</v>
      </c>
      <c r="J1111" s="2" t="s">
        <v>181</v>
      </c>
      <c r="L1111" s="2" t="s">
        <v>254</v>
      </c>
      <c r="M1111" s="2" t="s">
        <v>19</v>
      </c>
      <c r="N1111" s="2" t="s">
        <v>254</v>
      </c>
      <c r="O1111" s="2" t="s">
        <v>256</v>
      </c>
      <c r="P1111" s="2" t="s">
        <v>257</v>
      </c>
      <c r="Q1111" s="2" t="s">
        <v>258</v>
      </c>
      <c r="R1111" s="2" t="s">
        <v>259</v>
      </c>
      <c r="S1111" s="2" t="s">
        <v>260</v>
      </c>
      <c r="X1111" s="2" t="s">
        <v>268</v>
      </c>
      <c r="Y1111" s="2" t="s">
        <v>304</v>
      </c>
      <c r="Z1111" s="2" t="s">
        <v>270</v>
      </c>
      <c r="AA1111" s="2" t="s">
        <v>269</v>
      </c>
      <c r="AF1111" s="2">
        <v>1</v>
      </c>
      <c r="AG1111" s="2">
        <v>1</v>
      </c>
      <c r="AI1111" s="2">
        <v>1</v>
      </c>
      <c r="AO1111" s="2" t="s">
        <v>271</v>
      </c>
      <c r="AP1111" s="2">
        <v>10</v>
      </c>
    </row>
    <row r="1112" spans="1:42">
      <c r="A1112" s="2">
        <v>1293</v>
      </c>
      <c r="B1112" s="2">
        <v>21910</v>
      </c>
      <c r="C1112" s="2" t="s">
        <v>2</v>
      </c>
      <c r="D1112" s="2">
        <v>21</v>
      </c>
      <c r="E1112" s="2" t="s">
        <v>266</v>
      </c>
      <c r="F1112" s="2" t="s">
        <v>295</v>
      </c>
      <c r="G1112" s="2" t="s">
        <v>252</v>
      </c>
      <c r="H1112" s="2">
        <v>0</v>
      </c>
      <c r="I1112" s="2" t="s">
        <v>324</v>
      </c>
      <c r="J1112" s="2" t="s">
        <v>188</v>
      </c>
      <c r="K1112" s="2" t="s">
        <v>90</v>
      </c>
      <c r="L1112" s="2" t="s">
        <v>254</v>
      </c>
      <c r="M1112" s="2" t="s">
        <v>303</v>
      </c>
      <c r="N1112" s="2" t="s">
        <v>254</v>
      </c>
      <c r="O1112" s="2" t="s">
        <v>256</v>
      </c>
      <c r="P1112" s="2" t="s">
        <v>257</v>
      </c>
      <c r="Q1112" s="2" t="s">
        <v>258</v>
      </c>
      <c r="R1112" s="2" t="s">
        <v>259</v>
      </c>
      <c r="S1112" s="2" t="s">
        <v>260</v>
      </c>
      <c r="X1112" s="2" t="s">
        <v>275</v>
      </c>
      <c r="Y1112" s="2" t="s">
        <v>280</v>
      </c>
      <c r="Z1112" s="2" t="s">
        <v>263</v>
      </c>
      <c r="AA1112" s="2" t="s">
        <v>280</v>
      </c>
      <c r="AF1112" s="2">
        <v>1</v>
      </c>
      <c r="AG1112" s="2">
        <v>1</v>
      </c>
      <c r="AH1112" s="2">
        <v>1</v>
      </c>
      <c r="AO1112" s="2" t="s">
        <v>310</v>
      </c>
      <c r="AP1112" s="2">
        <v>10</v>
      </c>
    </row>
    <row r="1113" spans="1:42">
      <c r="A1113" s="2">
        <v>1294</v>
      </c>
      <c r="C1113" s="2" t="s">
        <v>2</v>
      </c>
      <c r="D1113" s="2">
        <v>26</v>
      </c>
      <c r="E1113" s="2" t="s">
        <v>266</v>
      </c>
      <c r="F1113" s="2" t="s">
        <v>279</v>
      </c>
      <c r="G1113" s="2" t="s">
        <v>277</v>
      </c>
      <c r="I1113" s="2" t="s">
        <v>902</v>
      </c>
      <c r="J1113" s="2" t="s">
        <v>181</v>
      </c>
      <c r="L1113" s="2" t="s">
        <v>254</v>
      </c>
      <c r="M1113" s="2" t="s">
        <v>328</v>
      </c>
      <c r="N1113" s="2" t="s">
        <v>254</v>
      </c>
      <c r="O1113" s="2" t="s">
        <v>256</v>
      </c>
      <c r="P1113" s="2" t="s">
        <v>257</v>
      </c>
      <c r="Q1113" s="2" t="s">
        <v>258</v>
      </c>
      <c r="R1113" s="2" t="s">
        <v>259</v>
      </c>
      <c r="S1113" s="2" t="s">
        <v>260</v>
      </c>
      <c r="X1113" s="2" t="s">
        <v>268</v>
      </c>
      <c r="Y1113" s="2" t="s">
        <v>280</v>
      </c>
      <c r="Z1113" s="2" t="s">
        <v>263</v>
      </c>
      <c r="AA1113" s="2" t="s">
        <v>262</v>
      </c>
      <c r="AF1113" s="2">
        <v>1</v>
      </c>
      <c r="AO1113" s="2" t="s">
        <v>310</v>
      </c>
      <c r="AP1113" s="2">
        <v>25</v>
      </c>
    </row>
    <row r="1114" spans="1:42">
      <c r="A1114" s="2">
        <v>1295</v>
      </c>
      <c r="C1114" s="2" t="s">
        <v>2</v>
      </c>
      <c r="D1114" s="2">
        <v>23</v>
      </c>
      <c r="E1114" s="2" t="s">
        <v>250</v>
      </c>
      <c r="F1114" s="2" t="s">
        <v>283</v>
      </c>
      <c r="G1114" s="2" t="s">
        <v>252</v>
      </c>
      <c r="H1114" s="2">
        <v>1</v>
      </c>
      <c r="I1114" s="2" t="s">
        <v>744</v>
      </c>
      <c r="J1114" s="2" t="s">
        <v>180</v>
      </c>
      <c r="L1114" s="2" t="s">
        <v>254</v>
      </c>
      <c r="M1114" s="2" t="s">
        <v>328</v>
      </c>
      <c r="N1114" s="2" t="s">
        <v>300</v>
      </c>
      <c r="O1114" s="2" t="s">
        <v>256</v>
      </c>
      <c r="P1114" s="2" t="s">
        <v>257</v>
      </c>
      <c r="Q1114" s="2" t="s">
        <v>258</v>
      </c>
      <c r="R1114" s="2" t="s">
        <v>259</v>
      </c>
      <c r="S1114" s="2" t="s">
        <v>260</v>
      </c>
      <c r="X1114" s="2" t="s">
        <v>275</v>
      </c>
      <c r="Y1114" s="2" t="s">
        <v>274</v>
      </c>
      <c r="Z1114" s="2" t="s">
        <v>302</v>
      </c>
      <c r="AA1114" s="2" t="s">
        <v>304</v>
      </c>
      <c r="AG1114" s="2">
        <v>1</v>
      </c>
      <c r="AO1114" s="2" t="s">
        <v>271</v>
      </c>
      <c r="AP1114" s="2">
        <v>10</v>
      </c>
    </row>
    <row r="1115" spans="1:42">
      <c r="A1115" s="2">
        <v>1296</v>
      </c>
      <c r="C1115" s="2" t="s">
        <v>2</v>
      </c>
      <c r="D1115" s="2">
        <v>62</v>
      </c>
      <c r="E1115" s="2" t="s">
        <v>250</v>
      </c>
      <c r="F1115" s="2" t="s">
        <v>251</v>
      </c>
      <c r="G1115" s="2" t="s">
        <v>252</v>
      </c>
      <c r="H1115" s="2">
        <v>0</v>
      </c>
      <c r="I1115" s="2" t="s">
        <v>903</v>
      </c>
      <c r="J1115" s="2" t="s">
        <v>188</v>
      </c>
      <c r="K1115" s="2" t="s">
        <v>170</v>
      </c>
      <c r="L1115" s="2" t="s">
        <v>300</v>
      </c>
      <c r="M1115" s="2" t="s">
        <v>312</v>
      </c>
      <c r="N1115" s="2" t="s">
        <v>254</v>
      </c>
      <c r="O1115" s="2" t="s">
        <v>256</v>
      </c>
      <c r="P1115" s="2" t="s">
        <v>257</v>
      </c>
      <c r="Q1115" s="2" t="s">
        <v>258</v>
      </c>
      <c r="X1115" s="2" t="s">
        <v>268</v>
      </c>
      <c r="Y1115" s="2" t="s">
        <v>281</v>
      </c>
      <c r="Z1115" s="2" t="s">
        <v>341</v>
      </c>
      <c r="AA1115" s="2" t="s">
        <v>286</v>
      </c>
      <c r="AG1115" s="2">
        <v>1</v>
      </c>
      <c r="AH1115" s="2">
        <v>1</v>
      </c>
      <c r="AO1115" s="2" t="s">
        <v>276</v>
      </c>
      <c r="AP1115" s="2">
        <v>20</v>
      </c>
    </row>
    <row r="1116" spans="1:42">
      <c r="A1116" s="2">
        <v>1297</v>
      </c>
      <c r="C1116" s="2" t="s">
        <v>2</v>
      </c>
      <c r="D1116" s="2">
        <v>21</v>
      </c>
      <c r="E1116" s="2" t="s">
        <v>266</v>
      </c>
      <c r="F1116" s="2" t="s">
        <v>251</v>
      </c>
      <c r="G1116" s="2" t="s">
        <v>277</v>
      </c>
      <c r="I1116" s="2" t="s">
        <v>904</v>
      </c>
      <c r="J1116" s="2" t="s">
        <v>188</v>
      </c>
      <c r="K1116" s="2" t="s">
        <v>129</v>
      </c>
      <c r="L1116" s="2" t="s">
        <v>254</v>
      </c>
      <c r="M1116" s="2" t="s">
        <v>303</v>
      </c>
      <c r="N1116" s="2" t="s">
        <v>254</v>
      </c>
      <c r="O1116" s="2" t="s">
        <v>256</v>
      </c>
      <c r="P1116" s="2" t="s">
        <v>257</v>
      </c>
      <c r="Q1116" s="2" t="s">
        <v>258</v>
      </c>
      <c r="R1116" s="2" t="s">
        <v>259</v>
      </c>
      <c r="S1116" s="2" t="s">
        <v>260</v>
      </c>
      <c r="X1116" s="2" t="s">
        <v>275</v>
      </c>
      <c r="Y1116" s="2" t="s">
        <v>274</v>
      </c>
      <c r="Z1116" s="2" t="s">
        <v>270</v>
      </c>
      <c r="AA1116" s="2" t="s">
        <v>286</v>
      </c>
      <c r="AC1116" s="2">
        <v>1</v>
      </c>
      <c r="AH1116" s="2">
        <v>1</v>
      </c>
      <c r="AI1116" s="2">
        <v>1</v>
      </c>
      <c r="AJ1116" s="2">
        <v>1</v>
      </c>
      <c r="AO1116" s="2" t="s">
        <v>335</v>
      </c>
      <c r="AP1116" s="2">
        <v>10</v>
      </c>
    </row>
    <row r="1117" spans="1:42">
      <c r="A1117" s="2">
        <v>1298</v>
      </c>
      <c r="B1117" s="2">
        <v>22775</v>
      </c>
      <c r="C1117" s="2" t="s">
        <v>2</v>
      </c>
      <c r="D1117" s="2">
        <v>18</v>
      </c>
      <c r="E1117" s="2" t="s">
        <v>250</v>
      </c>
      <c r="F1117" s="2" t="s">
        <v>283</v>
      </c>
      <c r="G1117" s="2" t="s">
        <v>277</v>
      </c>
      <c r="I1117" s="2">
        <v>22775051</v>
      </c>
      <c r="J1117" s="2" t="s">
        <v>188</v>
      </c>
      <c r="K1117" s="2" t="s">
        <v>106</v>
      </c>
      <c r="L1117" s="2" t="s">
        <v>254</v>
      </c>
      <c r="M1117" s="2" t="s">
        <v>312</v>
      </c>
      <c r="N1117" s="2" t="s">
        <v>254</v>
      </c>
      <c r="O1117" s="2" t="s">
        <v>256</v>
      </c>
      <c r="P1117" s="2" t="s">
        <v>257</v>
      </c>
      <c r="Q1117" s="2" t="s">
        <v>258</v>
      </c>
      <c r="R1117" s="2" t="s">
        <v>259</v>
      </c>
      <c r="S1117" s="2" t="s">
        <v>260</v>
      </c>
      <c r="X1117" s="2" t="s">
        <v>275</v>
      </c>
      <c r="Y1117" s="2" t="s">
        <v>274</v>
      </c>
      <c r="Z1117" s="2" t="s">
        <v>316</v>
      </c>
      <c r="AA1117" s="2" t="s">
        <v>274</v>
      </c>
      <c r="AH1117" s="2">
        <v>1</v>
      </c>
      <c r="AI1117" s="2">
        <v>1</v>
      </c>
      <c r="AO1117" s="2" t="s">
        <v>265</v>
      </c>
      <c r="AP1117" s="2">
        <v>20</v>
      </c>
    </row>
    <row r="1118" spans="1:42">
      <c r="A1118" s="2">
        <v>1299</v>
      </c>
      <c r="C1118" s="2" t="s">
        <v>2</v>
      </c>
      <c r="D1118" s="2">
        <v>20</v>
      </c>
      <c r="E1118" s="2" t="s">
        <v>266</v>
      </c>
      <c r="F1118" s="2" t="s">
        <v>308</v>
      </c>
      <c r="G1118" s="2" t="s">
        <v>252</v>
      </c>
      <c r="H1118" s="2">
        <v>1</v>
      </c>
      <c r="I1118" s="2">
        <v>20771020</v>
      </c>
      <c r="J1118" s="2" t="s">
        <v>188</v>
      </c>
      <c r="K1118" s="2" t="s">
        <v>87</v>
      </c>
      <c r="L1118" s="2" t="s">
        <v>254</v>
      </c>
      <c r="M1118" s="2" t="s">
        <v>303</v>
      </c>
      <c r="N1118" s="2" t="s">
        <v>254</v>
      </c>
      <c r="O1118" s="2" t="s">
        <v>256</v>
      </c>
      <c r="P1118" s="2" t="s">
        <v>257</v>
      </c>
      <c r="Q1118" s="2" t="s">
        <v>258</v>
      </c>
      <c r="R1118" s="2" t="s">
        <v>259</v>
      </c>
      <c r="S1118" s="2" t="s">
        <v>260</v>
      </c>
      <c r="X1118" s="2" t="s">
        <v>275</v>
      </c>
      <c r="Y1118" s="2" t="s">
        <v>304</v>
      </c>
      <c r="Z1118" s="2" t="s">
        <v>263</v>
      </c>
      <c r="AA1118" s="2" t="s">
        <v>281</v>
      </c>
      <c r="AF1118" s="2">
        <v>1</v>
      </c>
      <c r="AG1118" s="2">
        <v>1</v>
      </c>
      <c r="AO1118" s="2" t="s">
        <v>265</v>
      </c>
      <c r="AP1118" s="2">
        <v>10</v>
      </c>
    </row>
    <row r="1119" spans="1:42">
      <c r="A1119" s="2">
        <v>1300</v>
      </c>
      <c r="C1119" s="2" t="s">
        <v>2</v>
      </c>
      <c r="D1119" s="2">
        <v>20</v>
      </c>
      <c r="E1119" s="2" t="s">
        <v>250</v>
      </c>
      <c r="F1119" s="2" t="s">
        <v>371</v>
      </c>
      <c r="G1119" s="2" t="s">
        <v>252</v>
      </c>
      <c r="H1119" s="2">
        <v>0</v>
      </c>
      <c r="I1119" s="2">
        <v>21220560</v>
      </c>
      <c r="J1119" s="2" t="s">
        <v>188</v>
      </c>
      <c r="K1119" s="2" t="s">
        <v>169</v>
      </c>
      <c r="L1119" s="2" t="s">
        <v>254</v>
      </c>
      <c r="M1119" s="2" t="s">
        <v>328</v>
      </c>
      <c r="N1119" s="2" t="s">
        <v>254</v>
      </c>
      <c r="O1119" s="2" t="s">
        <v>256</v>
      </c>
      <c r="P1119" s="2" t="s">
        <v>257</v>
      </c>
      <c r="Q1119" s="2" t="s">
        <v>258</v>
      </c>
      <c r="R1119" s="2" t="s">
        <v>259</v>
      </c>
      <c r="S1119" s="2" t="s">
        <v>260</v>
      </c>
      <c r="X1119" s="2" t="s">
        <v>296</v>
      </c>
      <c r="Y1119" s="2" t="s">
        <v>280</v>
      </c>
      <c r="Z1119" s="2" t="s">
        <v>347</v>
      </c>
      <c r="AA1119" s="2" t="s">
        <v>280</v>
      </c>
      <c r="AF1119" s="2">
        <v>1</v>
      </c>
      <c r="AI1119" s="2">
        <v>1</v>
      </c>
      <c r="AO1119" s="2" t="s">
        <v>265</v>
      </c>
      <c r="AP1119" s="2" t="s">
        <v>290</v>
      </c>
    </row>
    <row r="1120" spans="1:42">
      <c r="A1120" s="2">
        <v>1301</v>
      </c>
      <c r="C1120" s="2" t="s">
        <v>2</v>
      </c>
      <c r="D1120" s="2">
        <v>27</v>
      </c>
      <c r="E1120" s="2" t="s">
        <v>250</v>
      </c>
      <c r="F1120" s="2" t="s">
        <v>322</v>
      </c>
      <c r="G1120" s="2" t="s">
        <v>277</v>
      </c>
      <c r="I1120" s="2" t="s">
        <v>905</v>
      </c>
      <c r="J1120" s="2" t="s">
        <v>188</v>
      </c>
      <c r="K1120" s="2" t="s">
        <v>76</v>
      </c>
      <c r="L1120" s="2" t="s">
        <v>19</v>
      </c>
      <c r="M1120" s="2" t="s">
        <v>303</v>
      </c>
      <c r="N1120" s="2" t="s">
        <v>19</v>
      </c>
      <c r="O1120" s="2" t="s">
        <v>256</v>
      </c>
      <c r="P1120" s="2" t="s">
        <v>257</v>
      </c>
      <c r="Q1120" s="2" t="s">
        <v>258</v>
      </c>
      <c r="R1120" s="2" t="s">
        <v>259</v>
      </c>
      <c r="S1120" s="2" t="s">
        <v>260</v>
      </c>
      <c r="T1120" s="2" t="s">
        <v>320</v>
      </c>
      <c r="U1120" s="2" t="s">
        <v>387</v>
      </c>
      <c r="X1120" s="2" t="s">
        <v>285</v>
      </c>
      <c r="Y1120" s="2" t="s">
        <v>274</v>
      </c>
      <c r="Z1120" s="2" t="s">
        <v>347</v>
      </c>
      <c r="AA1120" s="2" t="s">
        <v>274</v>
      </c>
      <c r="AG1120" s="2">
        <v>1</v>
      </c>
      <c r="AH1120" s="2">
        <v>1</v>
      </c>
      <c r="AI1120" s="2">
        <v>1</v>
      </c>
      <c r="AO1120" s="2" t="s">
        <v>289</v>
      </c>
      <c r="AP1120" s="2">
        <v>20</v>
      </c>
    </row>
    <row r="1121" spans="1:42">
      <c r="A1121" s="2">
        <v>1302</v>
      </c>
      <c r="C1121" s="2" t="s">
        <v>2</v>
      </c>
      <c r="D1121" s="2">
        <v>18</v>
      </c>
      <c r="E1121" s="2" t="s">
        <v>250</v>
      </c>
      <c r="F1121" s="2" t="s">
        <v>279</v>
      </c>
      <c r="G1121" s="2" t="s">
        <v>277</v>
      </c>
      <c r="I1121" s="2" t="s">
        <v>906</v>
      </c>
      <c r="J1121" s="2" t="s">
        <v>188</v>
      </c>
      <c r="K1121" s="2" t="s">
        <v>66</v>
      </c>
      <c r="L1121" s="2" t="s">
        <v>254</v>
      </c>
      <c r="M1121" s="2" t="s">
        <v>312</v>
      </c>
      <c r="N1121" s="2" t="s">
        <v>254</v>
      </c>
      <c r="P1121" s="2" t="s">
        <v>257</v>
      </c>
      <c r="Q1121" s="2" t="s">
        <v>258</v>
      </c>
      <c r="R1121" s="2" t="s">
        <v>259</v>
      </c>
      <c r="S1121" s="2" t="s">
        <v>260</v>
      </c>
      <c r="X1121" s="2" t="s">
        <v>268</v>
      </c>
      <c r="Y1121" s="2" t="s">
        <v>293</v>
      </c>
      <c r="Z1121" s="2" t="s">
        <v>341</v>
      </c>
      <c r="AA1121" s="2" t="s">
        <v>262</v>
      </c>
      <c r="AG1121" s="2">
        <v>1</v>
      </c>
      <c r="AO1121" s="2" t="s">
        <v>318</v>
      </c>
      <c r="AP1121" s="2">
        <v>25</v>
      </c>
    </row>
    <row r="1122" spans="1:42">
      <c r="A1122" s="2">
        <v>1304</v>
      </c>
      <c r="C1122" s="2" t="s">
        <v>2</v>
      </c>
      <c r="D1122" s="2">
        <v>21</v>
      </c>
      <c r="E1122" s="2" t="s">
        <v>250</v>
      </c>
      <c r="F1122" s="2" t="s">
        <v>322</v>
      </c>
      <c r="G1122" s="2" t="s">
        <v>252</v>
      </c>
      <c r="H1122" s="2">
        <v>1</v>
      </c>
      <c r="I1122" s="2" t="s">
        <v>907</v>
      </c>
      <c r="J1122" s="2" t="s">
        <v>188</v>
      </c>
      <c r="K1122" s="2" t="s">
        <v>158</v>
      </c>
      <c r="L1122" s="2" t="s">
        <v>254</v>
      </c>
      <c r="M1122" s="2" t="s">
        <v>255</v>
      </c>
      <c r="N1122" s="2" t="s">
        <v>300</v>
      </c>
      <c r="P1122" s="2" t="s">
        <v>257</v>
      </c>
      <c r="Q1122" s="2" t="s">
        <v>258</v>
      </c>
      <c r="X1122" s="2" t="s">
        <v>275</v>
      </c>
      <c r="Y1122" s="2" t="s">
        <v>264</v>
      </c>
      <c r="Z1122" s="2" t="s">
        <v>341</v>
      </c>
      <c r="AA1122" s="2" t="s">
        <v>286</v>
      </c>
      <c r="AF1122" s="2">
        <v>1</v>
      </c>
      <c r="AH1122" s="2">
        <v>1</v>
      </c>
      <c r="AI1122" s="2">
        <v>1</v>
      </c>
      <c r="AO1122" s="2" t="s">
        <v>265</v>
      </c>
      <c r="AP1122" s="2" t="s">
        <v>290</v>
      </c>
    </row>
    <row r="1123" spans="1:42">
      <c r="A1123" s="2">
        <v>1305</v>
      </c>
      <c r="B1123" s="2">
        <v>22250</v>
      </c>
      <c r="C1123" s="2" t="s">
        <v>2</v>
      </c>
      <c r="D1123" s="2">
        <v>23</v>
      </c>
      <c r="E1123" s="2" t="s">
        <v>250</v>
      </c>
      <c r="F1123" s="2" t="s">
        <v>267</v>
      </c>
      <c r="G1123" s="2" t="s">
        <v>252</v>
      </c>
      <c r="H1123" s="2">
        <v>1</v>
      </c>
      <c r="I1123" s="2">
        <v>22211200</v>
      </c>
      <c r="J1123" s="2" t="s">
        <v>188</v>
      </c>
      <c r="K1123" s="2" t="s">
        <v>73</v>
      </c>
      <c r="L1123" s="2" t="s">
        <v>254</v>
      </c>
      <c r="M1123" s="2" t="s">
        <v>328</v>
      </c>
      <c r="N1123" s="2" t="s">
        <v>254</v>
      </c>
      <c r="O1123" s="2" t="s">
        <v>256</v>
      </c>
      <c r="P1123" s="2" t="s">
        <v>257</v>
      </c>
      <c r="Q1123" s="2" t="s">
        <v>258</v>
      </c>
      <c r="R1123" s="2" t="s">
        <v>259</v>
      </c>
      <c r="S1123" s="2" t="s">
        <v>260</v>
      </c>
      <c r="X1123" s="2" t="s">
        <v>302</v>
      </c>
      <c r="Y1123" s="2" t="s">
        <v>293</v>
      </c>
      <c r="Z1123" s="2" t="s">
        <v>270</v>
      </c>
      <c r="AA1123" s="2" t="s">
        <v>297</v>
      </c>
      <c r="AG1123" s="2">
        <v>1</v>
      </c>
      <c r="AO1123" s="2" t="s">
        <v>289</v>
      </c>
      <c r="AP1123" s="2" t="s">
        <v>272</v>
      </c>
    </row>
    <row r="1124" spans="1:42">
      <c r="A1124" s="2">
        <v>1306</v>
      </c>
      <c r="C1124" s="2" t="s">
        <v>2</v>
      </c>
      <c r="D1124" s="2">
        <v>19</v>
      </c>
      <c r="E1124" s="2" t="s">
        <v>250</v>
      </c>
      <c r="F1124" s="2" t="s">
        <v>279</v>
      </c>
      <c r="G1124" s="2" t="s">
        <v>277</v>
      </c>
      <c r="I1124" s="2">
        <v>21655180</v>
      </c>
      <c r="J1124" s="2" t="s">
        <v>188</v>
      </c>
      <c r="K1124" s="2" t="s">
        <v>129</v>
      </c>
      <c r="L1124" s="2" t="s">
        <v>254</v>
      </c>
      <c r="M1124" s="2" t="s">
        <v>312</v>
      </c>
      <c r="N1124" s="2" t="s">
        <v>254</v>
      </c>
      <c r="O1124" s="2" t="s">
        <v>256</v>
      </c>
      <c r="Q1124" s="2" t="s">
        <v>258</v>
      </c>
      <c r="S1124" s="2" t="s">
        <v>260</v>
      </c>
      <c r="X1124" s="2" t="s">
        <v>261</v>
      </c>
      <c r="Y1124" s="2" t="s">
        <v>274</v>
      </c>
      <c r="Z1124" s="2" t="s">
        <v>263</v>
      </c>
      <c r="AA1124" s="2" t="s">
        <v>274</v>
      </c>
      <c r="AF1124" s="2">
        <v>1</v>
      </c>
      <c r="AO1124" s="2" t="s">
        <v>310</v>
      </c>
      <c r="AP1124" s="2" t="s">
        <v>290</v>
      </c>
    </row>
    <row r="1125" spans="1:42">
      <c r="A1125" s="2">
        <v>1307</v>
      </c>
      <c r="B1125" s="2">
        <v>22041</v>
      </c>
      <c r="C1125" s="2" t="s">
        <v>2</v>
      </c>
      <c r="D1125" s="2">
        <v>23</v>
      </c>
      <c r="E1125" s="2" t="s">
        <v>250</v>
      </c>
      <c r="F1125" s="2" t="s">
        <v>332</v>
      </c>
      <c r="G1125" s="2" t="s">
        <v>252</v>
      </c>
      <c r="H1125" s="2">
        <v>2</v>
      </c>
      <c r="I1125" s="2" t="s">
        <v>908</v>
      </c>
      <c r="J1125" s="2" t="s">
        <v>188</v>
      </c>
      <c r="K1125" s="2" t="s">
        <v>80</v>
      </c>
      <c r="L1125" s="2" t="s">
        <v>254</v>
      </c>
      <c r="M1125" s="2" t="s">
        <v>19</v>
      </c>
      <c r="N1125" s="2" t="s">
        <v>254</v>
      </c>
      <c r="W1125" s="2" t="s">
        <v>359</v>
      </c>
      <c r="X1125" s="2" t="s">
        <v>261</v>
      </c>
      <c r="Y1125" s="2" t="s">
        <v>262</v>
      </c>
      <c r="Z1125" s="2" t="s">
        <v>301</v>
      </c>
      <c r="AA1125" s="2" t="s">
        <v>281</v>
      </c>
      <c r="AF1125" s="2">
        <v>1</v>
      </c>
      <c r="AO1125" s="2" t="s">
        <v>265</v>
      </c>
      <c r="AP1125" s="2">
        <v>20</v>
      </c>
    </row>
    <row r="1126" spans="1:42">
      <c r="A1126" s="2">
        <v>1308</v>
      </c>
      <c r="C1126" s="2" t="s">
        <v>2</v>
      </c>
      <c r="D1126" s="2">
        <v>19</v>
      </c>
      <c r="E1126" s="2" t="s">
        <v>250</v>
      </c>
      <c r="F1126" s="2" t="s">
        <v>332</v>
      </c>
      <c r="G1126" s="2" t="s">
        <v>277</v>
      </c>
      <c r="I1126" s="2" t="s">
        <v>909</v>
      </c>
      <c r="J1126" s="2" t="s">
        <v>188</v>
      </c>
      <c r="K1126" s="2" t="s">
        <v>119</v>
      </c>
      <c r="L1126" s="2" t="s">
        <v>254</v>
      </c>
      <c r="M1126" s="2" t="s">
        <v>328</v>
      </c>
      <c r="N1126" s="2" t="s">
        <v>254</v>
      </c>
      <c r="P1126" s="2" t="s">
        <v>257</v>
      </c>
      <c r="Q1126" s="2" t="s">
        <v>258</v>
      </c>
      <c r="R1126" s="2" t="s">
        <v>259</v>
      </c>
      <c r="S1126" s="2" t="s">
        <v>260</v>
      </c>
      <c r="X1126" s="2" t="s">
        <v>275</v>
      </c>
      <c r="Y1126" s="2" t="s">
        <v>269</v>
      </c>
      <c r="Z1126" s="2" t="s">
        <v>298</v>
      </c>
      <c r="AA1126" s="2" t="s">
        <v>269</v>
      </c>
      <c r="AG1126" s="2">
        <v>1</v>
      </c>
      <c r="AO1126" s="2" t="s">
        <v>374</v>
      </c>
      <c r="AP1126" s="2">
        <v>15</v>
      </c>
    </row>
    <row r="1127" spans="1:42">
      <c r="A1127" s="2">
        <v>1309</v>
      </c>
      <c r="C1127" s="2" t="s">
        <v>2</v>
      </c>
      <c r="D1127" s="2">
        <v>24</v>
      </c>
      <c r="E1127" s="2" t="s">
        <v>250</v>
      </c>
      <c r="F1127" s="2" t="s">
        <v>308</v>
      </c>
      <c r="G1127" s="2" t="s">
        <v>252</v>
      </c>
      <c r="H1127" s="2">
        <v>0</v>
      </c>
      <c r="I1127" s="2" t="s">
        <v>672</v>
      </c>
      <c r="J1127" s="2" t="s">
        <v>188</v>
      </c>
      <c r="K1127" s="2" t="s">
        <v>160</v>
      </c>
      <c r="L1127" s="2" t="s">
        <v>300</v>
      </c>
      <c r="M1127" s="2" t="s">
        <v>303</v>
      </c>
      <c r="N1127" s="2" t="s">
        <v>300</v>
      </c>
      <c r="O1127" s="2" t="s">
        <v>256</v>
      </c>
      <c r="P1127" s="2" t="s">
        <v>257</v>
      </c>
      <c r="Q1127" s="2" t="s">
        <v>258</v>
      </c>
      <c r="R1127" s="2" t="s">
        <v>259</v>
      </c>
      <c r="X1127" s="2" t="s">
        <v>296</v>
      </c>
      <c r="Y1127" s="2" t="s">
        <v>297</v>
      </c>
      <c r="Z1127" s="2" t="s">
        <v>386</v>
      </c>
      <c r="AA1127" s="2" t="s">
        <v>280</v>
      </c>
      <c r="AG1127" s="2">
        <v>1</v>
      </c>
      <c r="AO1127" s="2" t="s">
        <v>294</v>
      </c>
      <c r="AP1127" s="2">
        <v>20</v>
      </c>
    </row>
    <row r="1128" spans="1:42">
      <c r="A1128" s="2">
        <v>1310</v>
      </c>
      <c r="C1128" s="2" t="s">
        <v>2</v>
      </c>
      <c r="D1128" s="2">
        <v>18</v>
      </c>
      <c r="E1128" s="2" t="s">
        <v>266</v>
      </c>
      <c r="F1128" s="2" t="s">
        <v>308</v>
      </c>
      <c r="G1128" s="2" t="s">
        <v>277</v>
      </c>
      <c r="I1128" s="2">
        <v>21830477</v>
      </c>
      <c r="J1128" s="2" t="s">
        <v>188</v>
      </c>
      <c r="K1128" s="2" t="s">
        <v>155</v>
      </c>
      <c r="L1128" s="2" t="s">
        <v>254</v>
      </c>
      <c r="M1128" s="2" t="s">
        <v>312</v>
      </c>
      <c r="N1128" s="2" t="s">
        <v>254</v>
      </c>
      <c r="O1128" s="2" t="s">
        <v>256</v>
      </c>
      <c r="P1128" s="2" t="s">
        <v>257</v>
      </c>
      <c r="Q1128" s="2" t="s">
        <v>258</v>
      </c>
      <c r="R1128" s="2" t="s">
        <v>259</v>
      </c>
      <c r="S1128" s="2" t="s">
        <v>260</v>
      </c>
      <c r="X1128" s="2" t="s">
        <v>268</v>
      </c>
      <c r="Y1128" s="2" t="s">
        <v>281</v>
      </c>
      <c r="Z1128" s="2" t="s">
        <v>302</v>
      </c>
      <c r="AA1128" s="2" t="s">
        <v>281</v>
      </c>
      <c r="AH1128" s="2">
        <v>1</v>
      </c>
      <c r="AI1128" s="2">
        <v>1</v>
      </c>
      <c r="AK1128" s="2">
        <v>1</v>
      </c>
      <c r="AO1128" s="2" t="s">
        <v>294</v>
      </c>
      <c r="AP1128" s="2">
        <v>10</v>
      </c>
    </row>
    <row r="1129" spans="1:42">
      <c r="A1129" s="2">
        <v>1311</v>
      </c>
      <c r="C1129" s="2" t="s">
        <v>2</v>
      </c>
      <c r="D1129" s="2">
        <v>22</v>
      </c>
      <c r="E1129" s="2" t="s">
        <v>266</v>
      </c>
      <c r="F1129" s="2" t="s">
        <v>251</v>
      </c>
      <c r="G1129" s="2" t="s">
        <v>252</v>
      </c>
      <c r="H1129" s="2">
        <v>1</v>
      </c>
      <c r="I1129" s="2" t="s">
        <v>633</v>
      </c>
      <c r="J1129" s="2" t="s">
        <v>181</v>
      </c>
      <c r="L1129" s="2" t="s">
        <v>254</v>
      </c>
      <c r="M1129" s="2" t="s">
        <v>255</v>
      </c>
      <c r="N1129" s="2" t="s">
        <v>300</v>
      </c>
      <c r="O1129" s="2" t="s">
        <v>256</v>
      </c>
      <c r="P1129" s="2" t="s">
        <v>257</v>
      </c>
      <c r="Q1129" s="2" t="s">
        <v>258</v>
      </c>
      <c r="R1129" s="2" t="s">
        <v>259</v>
      </c>
      <c r="S1129" s="2" t="s">
        <v>260</v>
      </c>
      <c r="X1129" s="2" t="s">
        <v>275</v>
      </c>
      <c r="Y1129" s="2" t="s">
        <v>281</v>
      </c>
      <c r="Z1129" s="2" t="s">
        <v>341</v>
      </c>
      <c r="AA1129" s="2" t="s">
        <v>280</v>
      </c>
      <c r="AD1129" s="2">
        <v>1</v>
      </c>
      <c r="AF1129" s="2">
        <v>1</v>
      </c>
      <c r="AG1129" s="2">
        <v>1</v>
      </c>
      <c r="AO1129" s="2" t="s">
        <v>294</v>
      </c>
      <c r="AP1129" s="2" t="s">
        <v>272</v>
      </c>
    </row>
    <row r="1130" spans="1:42">
      <c r="A1130" s="2">
        <v>1312</v>
      </c>
      <c r="B1130" s="2">
        <v>21240</v>
      </c>
      <c r="C1130" s="2" t="s">
        <v>2</v>
      </c>
      <c r="D1130" s="2">
        <v>42</v>
      </c>
      <c r="E1130" s="2" t="s">
        <v>266</v>
      </c>
      <c r="F1130" s="2" t="s">
        <v>308</v>
      </c>
      <c r="G1130" s="2" t="s">
        <v>252</v>
      </c>
      <c r="H1130" s="2">
        <v>1</v>
      </c>
      <c r="I1130" s="2" t="s">
        <v>910</v>
      </c>
      <c r="J1130" s="2" t="s">
        <v>188</v>
      </c>
      <c r="K1130" s="2" t="s">
        <v>60</v>
      </c>
      <c r="L1130" s="2" t="s">
        <v>254</v>
      </c>
      <c r="M1130" s="2" t="s">
        <v>255</v>
      </c>
      <c r="N1130" s="2" t="s">
        <v>254</v>
      </c>
      <c r="O1130" s="2" t="s">
        <v>256</v>
      </c>
      <c r="P1130" s="2" t="s">
        <v>257</v>
      </c>
      <c r="Q1130" s="2" t="s">
        <v>258</v>
      </c>
      <c r="R1130" s="2" t="s">
        <v>259</v>
      </c>
      <c r="S1130" s="2" t="s">
        <v>260</v>
      </c>
      <c r="X1130" s="2" t="s">
        <v>263</v>
      </c>
      <c r="Y1130" s="2" t="s">
        <v>281</v>
      </c>
      <c r="Z1130" s="2" t="s">
        <v>321</v>
      </c>
      <c r="AA1130" s="2" t="s">
        <v>281</v>
      </c>
      <c r="AG1130" s="2">
        <v>1</v>
      </c>
      <c r="AH1130" s="2">
        <v>1</v>
      </c>
      <c r="AI1130" s="2">
        <v>1</v>
      </c>
      <c r="AO1130" s="2" t="s">
        <v>282</v>
      </c>
      <c r="AP1130" s="2">
        <v>10</v>
      </c>
    </row>
    <row r="1131" spans="1:42">
      <c r="A1131" s="2">
        <v>1313</v>
      </c>
      <c r="C1131" s="2" t="s">
        <v>2</v>
      </c>
      <c r="D1131" s="2">
        <v>21</v>
      </c>
      <c r="E1131" s="2" t="s">
        <v>266</v>
      </c>
      <c r="F1131" s="2" t="s">
        <v>379</v>
      </c>
      <c r="G1131" s="2" t="s">
        <v>252</v>
      </c>
      <c r="H1131" s="2">
        <v>2</v>
      </c>
      <c r="I1131" s="2">
        <v>20510190</v>
      </c>
      <c r="J1131" s="2" t="s">
        <v>188</v>
      </c>
      <c r="K1131" s="2" t="s">
        <v>160</v>
      </c>
      <c r="L1131" s="2" t="s">
        <v>254</v>
      </c>
      <c r="M1131" s="2" t="s">
        <v>328</v>
      </c>
      <c r="N1131" s="2" t="s">
        <v>254</v>
      </c>
      <c r="O1131" s="2" t="s">
        <v>256</v>
      </c>
      <c r="P1131" s="2" t="s">
        <v>257</v>
      </c>
      <c r="Q1131" s="2" t="s">
        <v>258</v>
      </c>
      <c r="R1131" s="2" t="s">
        <v>259</v>
      </c>
      <c r="S1131" s="2" t="s">
        <v>260</v>
      </c>
      <c r="X1131" s="2" t="s">
        <v>275</v>
      </c>
      <c r="Y1131" s="2" t="s">
        <v>262</v>
      </c>
      <c r="Z1131" s="2" t="s">
        <v>341</v>
      </c>
      <c r="AA1131" s="2" t="s">
        <v>264</v>
      </c>
      <c r="AG1131" s="2">
        <v>1</v>
      </c>
      <c r="AO1131" s="2" t="s">
        <v>265</v>
      </c>
      <c r="AP1131" s="2">
        <v>20</v>
      </c>
    </row>
    <row r="1132" spans="1:42">
      <c r="A1132" s="2">
        <v>1314</v>
      </c>
      <c r="C1132" s="2" t="s">
        <v>2</v>
      </c>
      <c r="D1132" s="2">
        <v>27</v>
      </c>
      <c r="E1132" s="2" t="s">
        <v>266</v>
      </c>
      <c r="F1132" s="2" t="s">
        <v>308</v>
      </c>
      <c r="G1132" s="2" t="s">
        <v>277</v>
      </c>
      <c r="I1132" s="2">
        <v>23066184</v>
      </c>
      <c r="J1132" s="2" t="s">
        <v>188</v>
      </c>
      <c r="K1132" s="2" t="s">
        <v>911</v>
      </c>
      <c r="L1132" s="2" t="s">
        <v>254</v>
      </c>
      <c r="M1132" s="2" t="s">
        <v>303</v>
      </c>
      <c r="N1132" s="2" t="s">
        <v>254</v>
      </c>
      <c r="O1132" s="2" t="s">
        <v>256</v>
      </c>
      <c r="P1132" s="2" t="s">
        <v>257</v>
      </c>
      <c r="Q1132" s="2" t="s">
        <v>258</v>
      </c>
      <c r="R1132" s="2" t="s">
        <v>259</v>
      </c>
      <c r="S1132" s="2" t="s">
        <v>260</v>
      </c>
      <c r="X1132" s="2" t="s">
        <v>268</v>
      </c>
      <c r="Y1132" s="2" t="s">
        <v>314</v>
      </c>
      <c r="Z1132" s="2" t="s">
        <v>270</v>
      </c>
      <c r="AA1132" s="2" t="s">
        <v>314</v>
      </c>
      <c r="AF1132" s="2">
        <v>1</v>
      </c>
      <c r="AG1132" s="2">
        <v>1</v>
      </c>
      <c r="AI1132" s="2">
        <v>1</v>
      </c>
      <c r="AL1132" s="2">
        <v>1</v>
      </c>
      <c r="AO1132" s="2" t="s">
        <v>282</v>
      </c>
      <c r="AP1132" s="2" t="s">
        <v>272</v>
      </c>
    </row>
    <row r="1133" spans="1:42">
      <c r="A1133" s="2">
        <v>1315</v>
      </c>
      <c r="C1133" s="2" t="s">
        <v>2</v>
      </c>
      <c r="D1133" s="2">
        <v>35</v>
      </c>
      <c r="E1133" s="2" t="s">
        <v>250</v>
      </c>
      <c r="F1133" s="2" t="s">
        <v>308</v>
      </c>
      <c r="G1133" s="2" t="s">
        <v>252</v>
      </c>
      <c r="H1133" s="2">
        <v>1</v>
      </c>
      <c r="I1133" s="2">
        <v>227133550</v>
      </c>
      <c r="J1133" s="2" t="s">
        <v>188</v>
      </c>
      <c r="K1133" s="2" t="s">
        <v>106</v>
      </c>
      <c r="L1133" s="2" t="s">
        <v>254</v>
      </c>
      <c r="M1133" s="2" t="s">
        <v>328</v>
      </c>
      <c r="N1133" s="2" t="s">
        <v>300</v>
      </c>
      <c r="O1133" s="2" t="s">
        <v>256</v>
      </c>
      <c r="Q1133" s="2" t="s">
        <v>258</v>
      </c>
      <c r="S1133" s="2" t="s">
        <v>260</v>
      </c>
      <c r="X1133" s="2" t="s">
        <v>275</v>
      </c>
      <c r="Y1133" s="2" t="s">
        <v>280</v>
      </c>
      <c r="Z1133" s="2" t="s">
        <v>302</v>
      </c>
      <c r="AA1133" s="2" t="s">
        <v>280</v>
      </c>
      <c r="AB1133" s="2">
        <v>1</v>
      </c>
      <c r="AG1133" s="2">
        <v>1</v>
      </c>
      <c r="AH1133" s="2">
        <v>1</v>
      </c>
      <c r="AO1133" s="2" t="s">
        <v>276</v>
      </c>
      <c r="AP1133" s="2">
        <v>15</v>
      </c>
    </row>
    <row r="1134" spans="1:42">
      <c r="A1134" s="2">
        <v>1316</v>
      </c>
      <c r="C1134" s="2" t="s">
        <v>2</v>
      </c>
      <c r="D1134" s="2">
        <v>21</v>
      </c>
      <c r="E1134" s="2" t="s">
        <v>266</v>
      </c>
      <c r="F1134" s="2" t="s">
        <v>367</v>
      </c>
      <c r="G1134" s="2" t="s">
        <v>252</v>
      </c>
      <c r="H1134" s="2">
        <v>1</v>
      </c>
      <c r="I1134" s="2">
        <v>20270135</v>
      </c>
      <c r="J1134" s="2" t="s">
        <v>188</v>
      </c>
      <c r="K1134" s="2" t="s">
        <v>136</v>
      </c>
      <c r="L1134" s="2" t="s">
        <v>254</v>
      </c>
      <c r="M1134" s="2" t="s">
        <v>328</v>
      </c>
      <c r="N1134" s="2" t="s">
        <v>254</v>
      </c>
      <c r="O1134" s="2" t="s">
        <v>256</v>
      </c>
      <c r="P1134" s="2" t="s">
        <v>257</v>
      </c>
      <c r="Q1134" s="2" t="s">
        <v>258</v>
      </c>
      <c r="R1134" s="2" t="s">
        <v>259</v>
      </c>
      <c r="S1134" s="2" t="s">
        <v>260</v>
      </c>
      <c r="X1134" s="2" t="s">
        <v>275</v>
      </c>
      <c r="Y1134" s="2" t="s">
        <v>288</v>
      </c>
      <c r="Z1134" s="2" t="s">
        <v>316</v>
      </c>
      <c r="AA1134" s="2" t="s">
        <v>280</v>
      </c>
      <c r="AB1134" s="2">
        <v>1</v>
      </c>
      <c r="AC1134" s="2">
        <v>1</v>
      </c>
      <c r="AG1134" s="2">
        <v>1</v>
      </c>
      <c r="AH1134" s="2">
        <v>1</v>
      </c>
      <c r="AO1134" s="2" t="s">
        <v>318</v>
      </c>
      <c r="AP1134" s="2">
        <v>10</v>
      </c>
    </row>
    <row r="1135" spans="1:42">
      <c r="A1135" s="2">
        <v>1317</v>
      </c>
      <c r="C1135" s="2" t="s">
        <v>2</v>
      </c>
      <c r="D1135" s="2">
        <v>20</v>
      </c>
      <c r="E1135" s="2" t="s">
        <v>266</v>
      </c>
      <c r="F1135" s="2" t="s">
        <v>251</v>
      </c>
      <c r="G1135" s="2" t="s">
        <v>252</v>
      </c>
      <c r="H1135" s="2">
        <v>0</v>
      </c>
      <c r="I1135" s="2" t="s">
        <v>912</v>
      </c>
      <c r="J1135" s="2" t="s">
        <v>188</v>
      </c>
      <c r="K1135" s="2" t="s">
        <v>164</v>
      </c>
      <c r="L1135" s="2" t="s">
        <v>254</v>
      </c>
      <c r="M1135" s="2" t="s">
        <v>303</v>
      </c>
      <c r="N1135" s="2" t="s">
        <v>254</v>
      </c>
      <c r="O1135" s="2" t="s">
        <v>256</v>
      </c>
      <c r="P1135" s="2" t="s">
        <v>257</v>
      </c>
      <c r="Q1135" s="2" t="s">
        <v>258</v>
      </c>
      <c r="R1135" s="2" t="s">
        <v>259</v>
      </c>
      <c r="S1135" s="2" t="s">
        <v>260</v>
      </c>
      <c r="X1135" s="2" t="s">
        <v>268</v>
      </c>
      <c r="Y1135" s="2" t="s">
        <v>297</v>
      </c>
      <c r="Z1135" s="2" t="s">
        <v>270</v>
      </c>
      <c r="AA1135" s="2" t="s">
        <v>274</v>
      </c>
      <c r="AG1135" s="2">
        <v>1</v>
      </c>
      <c r="AO1135" s="2" t="s">
        <v>265</v>
      </c>
      <c r="AP1135" s="2">
        <v>20</v>
      </c>
    </row>
    <row r="1136" spans="1:42">
      <c r="A1136" s="2">
        <v>1318</v>
      </c>
      <c r="C1136" s="2" t="s">
        <v>2</v>
      </c>
      <c r="D1136" s="2">
        <v>22</v>
      </c>
      <c r="E1136" s="2" t="s">
        <v>250</v>
      </c>
      <c r="F1136" s="2" t="s">
        <v>279</v>
      </c>
      <c r="G1136" s="2" t="s">
        <v>277</v>
      </c>
      <c r="I1136" s="2" t="s">
        <v>913</v>
      </c>
      <c r="J1136" s="2" t="s">
        <v>188</v>
      </c>
      <c r="K1136" s="2" t="s">
        <v>755</v>
      </c>
      <c r="L1136" s="2" t="s">
        <v>254</v>
      </c>
      <c r="M1136" s="2" t="s">
        <v>303</v>
      </c>
      <c r="N1136" s="2" t="s">
        <v>254</v>
      </c>
      <c r="O1136" s="2" t="s">
        <v>256</v>
      </c>
      <c r="P1136" s="2" t="s">
        <v>257</v>
      </c>
      <c r="Q1136" s="2" t="s">
        <v>258</v>
      </c>
      <c r="R1136" s="2" t="s">
        <v>259</v>
      </c>
      <c r="S1136" s="2" t="s">
        <v>260</v>
      </c>
      <c r="X1136" s="2" t="s">
        <v>270</v>
      </c>
      <c r="Y1136" s="2" t="s">
        <v>280</v>
      </c>
      <c r="Z1136" s="2" t="s">
        <v>321</v>
      </c>
      <c r="AA1136" s="2" t="s">
        <v>269</v>
      </c>
      <c r="AG1136" s="2">
        <v>1</v>
      </c>
      <c r="AO1136" s="2" t="s">
        <v>294</v>
      </c>
      <c r="AP1136" s="2">
        <v>10</v>
      </c>
    </row>
    <row r="1137" spans="1:42">
      <c r="A1137" s="2">
        <v>1319</v>
      </c>
      <c r="C1137" s="2" t="s">
        <v>2</v>
      </c>
      <c r="D1137" s="2">
        <v>19</v>
      </c>
      <c r="E1137" s="2" t="s">
        <v>250</v>
      </c>
      <c r="F1137" s="2" t="s">
        <v>332</v>
      </c>
      <c r="G1137" s="2" t="s">
        <v>252</v>
      </c>
      <c r="H1137" s="2">
        <v>1</v>
      </c>
      <c r="I1137" s="2" t="s">
        <v>914</v>
      </c>
      <c r="J1137" s="2" t="s">
        <v>180</v>
      </c>
      <c r="L1137" s="2" t="s">
        <v>254</v>
      </c>
      <c r="M1137" s="2" t="s">
        <v>328</v>
      </c>
      <c r="N1137" s="2" t="s">
        <v>254</v>
      </c>
      <c r="O1137" s="2" t="s">
        <v>256</v>
      </c>
      <c r="P1137" s="2" t="s">
        <v>257</v>
      </c>
      <c r="Q1137" s="2" t="s">
        <v>258</v>
      </c>
      <c r="R1137" s="2" t="s">
        <v>259</v>
      </c>
      <c r="S1137" s="2" t="s">
        <v>260</v>
      </c>
      <c r="X1137" s="2" t="s">
        <v>275</v>
      </c>
      <c r="Y1137" s="2" t="s">
        <v>264</v>
      </c>
      <c r="Z1137" s="2" t="s">
        <v>263</v>
      </c>
      <c r="AA1137" s="2" t="s">
        <v>338</v>
      </c>
      <c r="AC1137" s="2">
        <v>1</v>
      </c>
      <c r="AF1137" s="2">
        <v>1</v>
      </c>
      <c r="AO1137" s="2" t="s">
        <v>323</v>
      </c>
      <c r="AP1137" s="2">
        <v>5</v>
      </c>
    </row>
    <row r="1138" spans="1:42">
      <c r="A1138" s="2">
        <v>1320</v>
      </c>
      <c r="C1138" s="2" t="s">
        <v>2</v>
      </c>
      <c r="D1138" s="2">
        <v>18</v>
      </c>
      <c r="E1138" s="2" t="s">
        <v>266</v>
      </c>
      <c r="F1138" s="2" t="s">
        <v>332</v>
      </c>
      <c r="G1138" s="2" t="s">
        <v>277</v>
      </c>
      <c r="I1138" s="2" t="s">
        <v>915</v>
      </c>
      <c r="J1138" s="2" t="s">
        <v>188</v>
      </c>
      <c r="K1138" s="2" t="s">
        <v>144</v>
      </c>
      <c r="L1138" s="2" t="s">
        <v>254</v>
      </c>
      <c r="M1138" s="2" t="s">
        <v>328</v>
      </c>
      <c r="N1138" s="2" t="s">
        <v>254</v>
      </c>
      <c r="O1138" s="2" t="s">
        <v>256</v>
      </c>
      <c r="P1138" s="2" t="s">
        <v>257</v>
      </c>
      <c r="Q1138" s="2" t="s">
        <v>258</v>
      </c>
      <c r="R1138" s="2" t="s">
        <v>259</v>
      </c>
      <c r="S1138" s="2" t="s">
        <v>260</v>
      </c>
      <c r="X1138" s="2" t="s">
        <v>268</v>
      </c>
      <c r="Y1138" s="2" t="s">
        <v>293</v>
      </c>
      <c r="Z1138" s="2" t="s">
        <v>285</v>
      </c>
      <c r="AA1138" s="2" t="s">
        <v>304</v>
      </c>
      <c r="AF1138" s="2">
        <v>1</v>
      </c>
      <c r="AH1138" s="2">
        <v>1</v>
      </c>
      <c r="AO1138" s="2" t="s">
        <v>289</v>
      </c>
      <c r="AP1138" s="2">
        <v>25</v>
      </c>
    </row>
    <row r="1139" spans="1:42">
      <c r="A1139" s="2">
        <v>1321</v>
      </c>
      <c r="B1139" s="2">
        <v>20241</v>
      </c>
      <c r="C1139" s="2" t="s">
        <v>2</v>
      </c>
      <c r="D1139" s="2">
        <v>27</v>
      </c>
      <c r="E1139" s="2" t="s">
        <v>266</v>
      </c>
      <c r="F1139" s="2" t="s">
        <v>322</v>
      </c>
      <c r="G1139" s="2" t="s">
        <v>277</v>
      </c>
      <c r="I1139" s="2" t="s">
        <v>916</v>
      </c>
      <c r="J1139" s="2" t="s">
        <v>188</v>
      </c>
      <c r="K1139" s="2" t="s">
        <v>170</v>
      </c>
      <c r="L1139" s="2" t="s">
        <v>254</v>
      </c>
      <c r="M1139" s="2" t="s">
        <v>255</v>
      </c>
      <c r="N1139" s="2" t="s">
        <v>254</v>
      </c>
      <c r="O1139" s="2" t="s">
        <v>256</v>
      </c>
      <c r="P1139" s="2" t="s">
        <v>257</v>
      </c>
      <c r="Q1139" s="2" t="s">
        <v>258</v>
      </c>
      <c r="R1139" s="2" t="s">
        <v>259</v>
      </c>
      <c r="S1139" s="2" t="s">
        <v>260</v>
      </c>
      <c r="X1139" s="2" t="s">
        <v>275</v>
      </c>
      <c r="Y1139" s="2" t="s">
        <v>262</v>
      </c>
      <c r="Z1139" s="2" t="s">
        <v>309</v>
      </c>
      <c r="AA1139" s="2" t="s">
        <v>269</v>
      </c>
      <c r="AG1139" s="2">
        <v>1</v>
      </c>
      <c r="AO1139" s="2" t="s">
        <v>265</v>
      </c>
      <c r="AP1139" s="2">
        <v>15</v>
      </c>
    </row>
    <row r="1140" spans="1:42">
      <c r="A1140" s="2">
        <v>1323</v>
      </c>
      <c r="C1140" s="2" t="s">
        <v>2</v>
      </c>
      <c r="D1140" s="2">
        <v>23</v>
      </c>
      <c r="E1140" s="2" t="s">
        <v>250</v>
      </c>
      <c r="F1140" s="2" t="s">
        <v>367</v>
      </c>
      <c r="G1140" s="2" t="s">
        <v>252</v>
      </c>
      <c r="H1140" s="2">
        <v>3</v>
      </c>
      <c r="I1140" s="2">
        <v>22290040</v>
      </c>
      <c r="J1140" s="2" t="s">
        <v>188</v>
      </c>
      <c r="K1140" s="2" t="s">
        <v>64</v>
      </c>
      <c r="L1140" s="2" t="s">
        <v>254</v>
      </c>
      <c r="M1140" s="2" t="s">
        <v>306</v>
      </c>
      <c r="N1140" s="2" t="s">
        <v>300</v>
      </c>
      <c r="O1140" s="2" t="s">
        <v>256</v>
      </c>
      <c r="P1140" s="2" t="s">
        <v>257</v>
      </c>
      <c r="Q1140" s="2" t="s">
        <v>258</v>
      </c>
      <c r="R1140" s="2" t="s">
        <v>259</v>
      </c>
      <c r="S1140" s="2" t="s">
        <v>260</v>
      </c>
      <c r="T1140" s="2" t="s">
        <v>320</v>
      </c>
      <c r="X1140" s="2" t="s">
        <v>275</v>
      </c>
      <c r="Y1140" s="2" t="s">
        <v>304</v>
      </c>
      <c r="Z1140" s="2" t="s">
        <v>316</v>
      </c>
      <c r="AA1140" s="2" t="s">
        <v>304</v>
      </c>
      <c r="AB1140" s="2">
        <v>1</v>
      </c>
      <c r="AO1140" s="2" t="s">
        <v>294</v>
      </c>
      <c r="AP1140" s="2">
        <v>10</v>
      </c>
    </row>
    <row r="1141" spans="1:42">
      <c r="A1141" s="2">
        <v>1324</v>
      </c>
      <c r="C1141" s="2" t="s">
        <v>2</v>
      </c>
      <c r="D1141" s="2">
        <v>18</v>
      </c>
      <c r="E1141" s="2" t="s">
        <v>250</v>
      </c>
      <c r="F1141" s="2" t="s">
        <v>917</v>
      </c>
      <c r="G1141" s="2" t="s">
        <v>277</v>
      </c>
      <c r="I1141" s="2" t="s">
        <v>599</v>
      </c>
      <c r="J1141" s="2" t="s">
        <v>188</v>
      </c>
      <c r="K1141" s="2" t="s">
        <v>110</v>
      </c>
      <c r="L1141" s="2" t="s">
        <v>254</v>
      </c>
      <c r="M1141" s="2" t="s">
        <v>328</v>
      </c>
      <c r="N1141" s="2" t="s">
        <v>254</v>
      </c>
      <c r="O1141" s="2" t="s">
        <v>256</v>
      </c>
      <c r="P1141" s="2" t="s">
        <v>257</v>
      </c>
      <c r="Q1141" s="2" t="s">
        <v>258</v>
      </c>
      <c r="R1141" s="2" t="s">
        <v>259</v>
      </c>
      <c r="S1141" s="2" t="s">
        <v>260</v>
      </c>
      <c r="X1141" s="2" t="s">
        <v>313</v>
      </c>
      <c r="Y1141" s="2" t="s">
        <v>280</v>
      </c>
      <c r="Z1141" s="2" t="s">
        <v>270</v>
      </c>
      <c r="AA1141" s="2" t="s">
        <v>297</v>
      </c>
      <c r="AF1141" s="2">
        <v>1</v>
      </c>
      <c r="AO1141" s="2" t="s">
        <v>289</v>
      </c>
      <c r="AP1141" s="2">
        <v>20</v>
      </c>
    </row>
    <row r="1142" spans="1:42">
      <c r="A1142" s="2">
        <v>1325</v>
      </c>
      <c r="C1142" s="2" t="s">
        <v>2</v>
      </c>
      <c r="D1142" s="2">
        <v>20</v>
      </c>
      <c r="E1142" s="2" t="s">
        <v>266</v>
      </c>
      <c r="F1142" s="2" t="s">
        <v>371</v>
      </c>
      <c r="G1142" s="2" t="s">
        <v>252</v>
      </c>
      <c r="H1142" s="2">
        <v>0</v>
      </c>
      <c r="I1142" s="2" t="s">
        <v>918</v>
      </c>
      <c r="J1142" s="2" t="s">
        <v>188</v>
      </c>
      <c r="K1142" s="2" t="s">
        <v>141</v>
      </c>
      <c r="L1142" s="2" t="s">
        <v>300</v>
      </c>
      <c r="M1142" s="2" t="s">
        <v>328</v>
      </c>
      <c r="N1142" s="2" t="s">
        <v>254</v>
      </c>
      <c r="O1142" s="2" t="s">
        <v>256</v>
      </c>
      <c r="P1142" s="2" t="s">
        <v>257</v>
      </c>
      <c r="Q1142" s="2" t="s">
        <v>258</v>
      </c>
      <c r="R1142" s="2" t="s">
        <v>259</v>
      </c>
      <c r="S1142" s="2" t="s">
        <v>260</v>
      </c>
      <c r="X1142" s="2" t="s">
        <v>285</v>
      </c>
      <c r="Y1142" s="2" t="s">
        <v>297</v>
      </c>
      <c r="Z1142" s="2" t="s">
        <v>321</v>
      </c>
      <c r="AA1142" s="2" t="s">
        <v>274</v>
      </c>
      <c r="AF1142" s="2">
        <v>1</v>
      </c>
      <c r="AG1142" s="2">
        <v>1</v>
      </c>
      <c r="AH1142" s="2">
        <v>1</v>
      </c>
      <c r="AI1142" s="2">
        <v>1</v>
      </c>
      <c r="AO1142" s="2" t="s">
        <v>282</v>
      </c>
      <c r="AP1142" s="2">
        <v>20</v>
      </c>
    </row>
    <row r="1143" spans="1:42">
      <c r="A1143" s="2">
        <v>1326</v>
      </c>
      <c r="C1143" s="2" t="s">
        <v>2</v>
      </c>
      <c r="D1143" s="2">
        <v>29</v>
      </c>
      <c r="E1143" s="2" t="s">
        <v>250</v>
      </c>
      <c r="F1143" s="2" t="s">
        <v>322</v>
      </c>
      <c r="G1143" s="2" t="s">
        <v>277</v>
      </c>
      <c r="I1143" s="2" t="s">
        <v>919</v>
      </c>
      <c r="J1143" s="2" t="s">
        <v>188</v>
      </c>
      <c r="K1143" s="2" t="s">
        <v>92</v>
      </c>
      <c r="L1143" s="2" t="s">
        <v>300</v>
      </c>
      <c r="M1143" s="2" t="s">
        <v>255</v>
      </c>
      <c r="N1143" s="2" t="s">
        <v>254</v>
      </c>
      <c r="O1143" s="2" t="s">
        <v>256</v>
      </c>
      <c r="P1143" s="2" t="s">
        <v>257</v>
      </c>
      <c r="Q1143" s="2" t="s">
        <v>258</v>
      </c>
      <c r="R1143" s="2" t="s">
        <v>259</v>
      </c>
      <c r="S1143" s="2" t="s">
        <v>260</v>
      </c>
      <c r="X1143" s="2" t="s">
        <v>270</v>
      </c>
      <c r="Y1143" s="2" t="s">
        <v>269</v>
      </c>
      <c r="Z1143" s="2" t="s">
        <v>321</v>
      </c>
      <c r="AA1143" s="2" t="s">
        <v>280</v>
      </c>
      <c r="AF1143" s="2">
        <v>1</v>
      </c>
      <c r="AG1143" s="2">
        <v>1</v>
      </c>
      <c r="AH1143" s="2">
        <v>1</v>
      </c>
      <c r="AO1143" s="2" t="s">
        <v>310</v>
      </c>
      <c r="AP1143" s="2">
        <v>15</v>
      </c>
    </row>
    <row r="1144" spans="1:42">
      <c r="A1144" s="2">
        <v>1327</v>
      </c>
      <c r="B1144" s="2">
        <v>24230</v>
      </c>
      <c r="C1144" s="2" t="s">
        <v>2</v>
      </c>
      <c r="D1144" s="2">
        <v>25</v>
      </c>
      <c r="E1144" s="2" t="s">
        <v>250</v>
      </c>
      <c r="F1144" s="2" t="s">
        <v>397</v>
      </c>
      <c r="G1144" s="2" t="s">
        <v>252</v>
      </c>
      <c r="H1144" s="2">
        <v>1</v>
      </c>
      <c r="I1144" s="2" t="s">
        <v>920</v>
      </c>
      <c r="J1144" s="2" t="s">
        <v>178</v>
      </c>
      <c r="L1144" s="2" t="s">
        <v>254</v>
      </c>
      <c r="M1144" s="2" t="s">
        <v>303</v>
      </c>
      <c r="N1144" s="2" t="s">
        <v>254</v>
      </c>
      <c r="O1144" s="2" t="s">
        <v>256</v>
      </c>
      <c r="P1144" s="2" t="s">
        <v>257</v>
      </c>
      <c r="Q1144" s="2" t="s">
        <v>258</v>
      </c>
      <c r="R1144" s="2" t="s">
        <v>259</v>
      </c>
      <c r="S1144" s="2" t="s">
        <v>260</v>
      </c>
      <c r="X1144" s="2" t="s">
        <v>268</v>
      </c>
      <c r="Y1144" s="2" t="s">
        <v>281</v>
      </c>
      <c r="Z1144" s="2" t="s">
        <v>263</v>
      </c>
      <c r="AA1144" s="2" t="s">
        <v>274</v>
      </c>
      <c r="AF1144" s="2">
        <v>1</v>
      </c>
      <c r="AO1144" s="2" t="s">
        <v>294</v>
      </c>
      <c r="AP1144" s="2" t="s">
        <v>290</v>
      </c>
    </row>
    <row r="1145" spans="1:42">
      <c r="A1145" s="2">
        <v>1328</v>
      </c>
      <c r="C1145" s="2" t="s">
        <v>2</v>
      </c>
      <c r="D1145" s="2">
        <v>23</v>
      </c>
      <c r="E1145" s="2" t="s">
        <v>266</v>
      </c>
      <c r="F1145" s="2" t="s">
        <v>336</v>
      </c>
      <c r="G1145" s="2" t="s">
        <v>252</v>
      </c>
      <c r="H1145" s="2">
        <v>2</v>
      </c>
      <c r="I1145" s="2" t="s">
        <v>921</v>
      </c>
      <c r="J1145" s="2" t="s">
        <v>188</v>
      </c>
      <c r="K1145" s="2" t="s">
        <v>165</v>
      </c>
      <c r="L1145" s="2" t="s">
        <v>254</v>
      </c>
      <c r="M1145" s="2" t="s">
        <v>255</v>
      </c>
      <c r="N1145" s="2" t="s">
        <v>300</v>
      </c>
      <c r="O1145" s="2" t="s">
        <v>256</v>
      </c>
      <c r="P1145" s="2" t="s">
        <v>257</v>
      </c>
      <c r="Q1145" s="2" t="s">
        <v>258</v>
      </c>
      <c r="R1145" s="2" t="s">
        <v>259</v>
      </c>
      <c r="S1145" s="2" t="s">
        <v>260</v>
      </c>
      <c r="X1145" s="2" t="s">
        <v>275</v>
      </c>
      <c r="Y1145" s="2" t="s">
        <v>280</v>
      </c>
      <c r="Z1145" s="2" t="s">
        <v>309</v>
      </c>
      <c r="AA1145" s="2" t="s">
        <v>269</v>
      </c>
      <c r="AB1145" s="2">
        <v>1</v>
      </c>
      <c r="AO1145" s="2" t="s">
        <v>276</v>
      </c>
      <c r="AP1145" s="2">
        <v>5</v>
      </c>
    </row>
    <row r="1146" spans="1:42">
      <c r="A1146" s="2">
        <v>1329</v>
      </c>
      <c r="C1146" s="2" t="s">
        <v>2</v>
      </c>
      <c r="D1146" s="2">
        <v>20</v>
      </c>
      <c r="E1146" s="2" t="s">
        <v>250</v>
      </c>
      <c r="F1146" s="2" t="s">
        <v>279</v>
      </c>
      <c r="G1146" s="2" t="s">
        <v>252</v>
      </c>
      <c r="H1146" s="2">
        <v>1</v>
      </c>
      <c r="I1146" s="2">
        <v>24710510</v>
      </c>
      <c r="J1146" s="2" t="s">
        <v>180</v>
      </c>
      <c r="L1146" s="2" t="s">
        <v>254</v>
      </c>
      <c r="M1146" s="2" t="s">
        <v>303</v>
      </c>
      <c r="N1146" s="2" t="s">
        <v>254</v>
      </c>
      <c r="O1146" s="2" t="s">
        <v>256</v>
      </c>
      <c r="P1146" s="2" t="s">
        <v>257</v>
      </c>
      <c r="Q1146" s="2" t="s">
        <v>258</v>
      </c>
      <c r="R1146" s="2" t="s">
        <v>259</v>
      </c>
      <c r="S1146" s="2" t="s">
        <v>260</v>
      </c>
      <c r="X1146" s="2" t="s">
        <v>302</v>
      </c>
      <c r="Y1146" s="2" t="s">
        <v>286</v>
      </c>
      <c r="Z1146" s="2" t="s">
        <v>270</v>
      </c>
      <c r="AA1146" s="2" t="s">
        <v>338</v>
      </c>
      <c r="AG1146" s="2">
        <v>1</v>
      </c>
      <c r="AO1146" s="2" t="s">
        <v>271</v>
      </c>
      <c r="AP1146" s="2">
        <v>15</v>
      </c>
    </row>
    <row r="1147" spans="1:42">
      <c r="A1147" s="2">
        <v>1330</v>
      </c>
      <c r="C1147" s="2" t="s">
        <v>2</v>
      </c>
      <c r="D1147" s="2">
        <v>22</v>
      </c>
      <c r="E1147" s="2" t="s">
        <v>250</v>
      </c>
      <c r="F1147" s="2" t="s">
        <v>308</v>
      </c>
      <c r="G1147" s="2" t="s">
        <v>277</v>
      </c>
      <c r="I1147" s="2" t="s">
        <v>382</v>
      </c>
      <c r="J1147" s="2" t="s">
        <v>188</v>
      </c>
      <c r="K1147" s="2" t="s">
        <v>92</v>
      </c>
      <c r="L1147" s="2" t="s">
        <v>254</v>
      </c>
      <c r="M1147" s="2" t="s">
        <v>255</v>
      </c>
      <c r="N1147" s="2" t="s">
        <v>300</v>
      </c>
      <c r="Q1147" s="2" t="s">
        <v>258</v>
      </c>
      <c r="R1147" s="2" t="s">
        <v>259</v>
      </c>
      <c r="X1147" s="2" t="s">
        <v>268</v>
      </c>
      <c r="Y1147" s="2" t="s">
        <v>280</v>
      </c>
      <c r="Z1147" s="2" t="s">
        <v>341</v>
      </c>
      <c r="AA1147" s="2" t="s">
        <v>280</v>
      </c>
      <c r="AF1147" s="2">
        <v>1</v>
      </c>
      <c r="AH1147" s="2">
        <v>1</v>
      </c>
      <c r="AO1147" s="2" t="s">
        <v>282</v>
      </c>
      <c r="AP1147" s="2">
        <v>30</v>
      </c>
    </row>
    <row r="1148" spans="1:42">
      <c r="A1148" s="2">
        <v>1331</v>
      </c>
      <c r="C1148" s="2" t="s">
        <v>2</v>
      </c>
      <c r="D1148" s="2">
        <v>34</v>
      </c>
      <c r="E1148" s="2" t="s">
        <v>266</v>
      </c>
      <c r="F1148" s="2" t="s">
        <v>322</v>
      </c>
      <c r="G1148" s="2" t="s">
        <v>277</v>
      </c>
      <c r="I1148" s="2">
        <v>25051010</v>
      </c>
      <c r="J1148" s="2" t="s">
        <v>181</v>
      </c>
      <c r="L1148" s="2" t="s">
        <v>254</v>
      </c>
      <c r="M1148" s="2" t="s">
        <v>255</v>
      </c>
      <c r="N1148" s="2" t="s">
        <v>254</v>
      </c>
      <c r="O1148" s="2" t="s">
        <v>256</v>
      </c>
      <c r="P1148" s="2" t="s">
        <v>257</v>
      </c>
      <c r="Q1148" s="2" t="s">
        <v>258</v>
      </c>
      <c r="R1148" s="2" t="s">
        <v>259</v>
      </c>
      <c r="S1148" s="2" t="s">
        <v>260</v>
      </c>
      <c r="X1148" s="2" t="s">
        <v>261</v>
      </c>
      <c r="Y1148" s="2" t="s">
        <v>286</v>
      </c>
      <c r="Z1148" s="2" t="s">
        <v>270</v>
      </c>
      <c r="AA1148" s="2" t="s">
        <v>376</v>
      </c>
      <c r="AF1148" s="2">
        <v>1</v>
      </c>
      <c r="AO1148" s="2" t="s">
        <v>294</v>
      </c>
      <c r="AP1148" s="2">
        <v>10</v>
      </c>
    </row>
    <row r="1149" spans="1:42">
      <c r="A1149" s="2">
        <v>1332</v>
      </c>
      <c r="C1149" s="2" t="s">
        <v>2</v>
      </c>
      <c r="D1149" s="2">
        <v>26</v>
      </c>
      <c r="E1149" s="2" t="s">
        <v>266</v>
      </c>
      <c r="F1149" s="2" t="s">
        <v>308</v>
      </c>
      <c r="G1149" s="2" t="s">
        <v>277</v>
      </c>
      <c r="I1149" s="2">
        <v>21940190</v>
      </c>
      <c r="J1149" s="2" t="s">
        <v>188</v>
      </c>
      <c r="K1149" s="2" t="s">
        <v>110</v>
      </c>
      <c r="L1149" s="2" t="s">
        <v>254</v>
      </c>
      <c r="M1149" s="2" t="s">
        <v>303</v>
      </c>
      <c r="N1149" s="2" t="s">
        <v>254</v>
      </c>
      <c r="O1149" s="2" t="s">
        <v>256</v>
      </c>
      <c r="P1149" s="2" t="s">
        <v>257</v>
      </c>
      <c r="Q1149" s="2" t="s">
        <v>258</v>
      </c>
      <c r="R1149" s="2" t="s">
        <v>259</v>
      </c>
      <c r="S1149" s="2" t="s">
        <v>260</v>
      </c>
      <c r="X1149" s="2" t="s">
        <v>296</v>
      </c>
      <c r="Y1149" s="2" t="s">
        <v>288</v>
      </c>
      <c r="Z1149" s="2" t="s">
        <v>347</v>
      </c>
      <c r="AA1149" s="2" t="s">
        <v>304</v>
      </c>
      <c r="AF1149" s="2">
        <v>1</v>
      </c>
      <c r="AG1149" s="2">
        <v>1</v>
      </c>
      <c r="AH1149" s="2">
        <v>1</v>
      </c>
      <c r="AO1149" s="2" t="s">
        <v>265</v>
      </c>
      <c r="AP1149" s="2">
        <v>5</v>
      </c>
    </row>
    <row r="1150" spans="1:42">
      <c r="A1150" s="2">
        <v>1333</v>
      </c>
      <c r="C1150" s="2" t="s">
        <v>2</v>
      </c>
      <c r="D1150" s="2">
        <v>21</v>
      </c>
      <c r="E1150" s="2" t="s">
        <v>266</v>
      </c>
      <c r="F1150" s="2" t="s">
        <v>251</v>
      </c>
      <c r="G1150" s="2" t="s">
        <v>277</v>
      </c>
      <c r="I1150" s="2">
        <v>21545390</v>
      </c>
      <c r="J1150" s="2" t="s">
        <v>188</v>
      </c>
      <c r="K1150" s="2" t="s">
        <v>78</v>
      </c>
      <c r="L1150" s="2" t="s">
        <v>300</v>
      </c>
      <c r="M1150" s="2" t="s">
        <v>255</v>
      </c>
      <c r="N1150" s="2" t="s">
        <v>254</v>
      </c>
      <c r="S1150" s="2" t="s">
        <v>260</v>
      </c>
      <c r="V1150" s="2" t="s">
        <v>388</v>
      </c>
      <c r="X1150" s="2" t="s">
        <v>270</v>
      </c>
      <c r="Y1150" s="2" t="s">
        <v>280</v>
      </c>
      <c r="Z1150" s="2" t="s">
        <v>347</v>
      </c>
      <c r="AA1150" s="2" t="s">
        <v>293</v>
      </c>
      <c r="AG1150" s="2">
        <v>1</v>
      </c>
      <c r="AH1150" s="2">
        <v>1</v>
      </c>
      <c r="AO1150" s="2" t="s">
        <v>265</v>
      </c>
      <c r="AP1150" s="2" t="s">
        <v>290</v>
      </c>
    </row>
    <row r="1151" spans="1:42">
      <c r="A1151" s="2">
        <v>1335</v>
      </c>
      <c r="B1151" s="2">
        <v>25271</v>
      </c>
      <c r="C1151" s="2" t="s">
        <v>2</v>
      </c>
      <c r="D1151" s="2">
        <v>24</v>
      </c>
      <c r="E1151" s="2" t="s">
        <v>266</v>
      </c>
      <c r="F1151" s="2" t="s">
        <v>279</v>
      </c>
      <c r="G1151" s="2" t="s">
        <v>252</v>
      </c>
      <c r="H1151" s="2">
        <v>2</v>
      </c>
      <c r="I1151" s="2">
        <v>26182140</v>
      </c>
      <c r="J1151" s="2" t="s">
        <v>177</v>
      </c>
      <c r="L1151" s="2" t="s">
        <v>300</v>
      </c>
      <c r="M1151" s="2" t="s">
        <v>255</v>
      </c>
      <c r="N1151" s="2" t="s">
        <v>254</v>
      </c>
      <c r="O1151" s="2" t="s">
        <v>256</v>
      </c>
      <c r="P1151" s="2" t="s">
        <v>257</v>
      </c>
      <c r="Q1151" s="2" t="s">
        <v>258</v>
      </c>
      <c r="R1151" s="2" t="s">
        <v>259</v>
      </c>
      <c r="S1151" s="2" t="s">
        <v>260</v>
      </c>
      <c r="X1151" s="2" t="s">
        <v>270</v>
      </c>
      <c r="Y1151" s="2" t="s">
        <v>376</v>
      </c>
      <c r="Z1151" s="2" t="s">
        <v>298</v>
      </c>
      <c r="AA1151" s="2" t="s">
        <v>264</v>
      </c>
      <c r="AB1151" s="2">
        <v>1</v>
      </c>
      <c r="AG1151" s="2">
        <v>1</v>
      </c>
      <c r="AO1151" s="2" t="s">
        <v>294</v>
      </c>
      <c r="AP1151" s="2">
        <v>30</v>
      </c>
    </row>
    <row r="1152" spans="1:42">
      <c r="A1152" s="2">
        <v>1337</v>
      </c>
      <c r="B1152" s="2">
        <v>22793</v>
      </c>
      <c r="C1152" s="2" t="s">
        <v>2</v>
      </c>
      <c r="D1152" s="2">
        <v>18</v>
      </c>
      <c r="E1152" s="2" t="s">
        <v>266</v>
      </c>
      <c r="F1152" s="2" t="s">
        <v>273</v>
      </c>
      <c r="G1152" s="2" t="s">
        <v>252</v>
      </c>
      <c r="H1152" s="2">
        <v>2</v>
      </c>
      <c r="I1152" s="2">
        <v>22631280</v>
      </c>
      <c r="J1152" s="2" t="s">
        <v>188</v>
      </c>
      <c r="K1152" s="2" t="s">
        <v>58</v>
      </c>
      <c r="L1152" s="2" t="s">
        <v>254</v>
      </c>
      <c r="M1152" s="2" t="s">
        <v>255</v>
      </c>
      <c r="N1152" s="2" t="s">
        <v>254</v>
      </c>
      <c r="O1152" s="2" t="s">
        <v>256</v>
      </c>
      <c r="P1152" s="2" t="s">
        <v>257</v>
      </c>
      <c r="Q1152" s="2" t="s">
        <v>258</v>
      </c>
      <c r="R1152" s="2" t="s">
        <v>259</v>
      </c>
      <c r="S1152" s="2" t="s">
        <v>260</v>
      </c>
      <c r="X1152" s="2" t="s">
        <v>275</v>
      </c>
      <c r="Y1152" s="2" t="s">
        <v>269</v>
      </c>
      <c r="Z1152" s="2" t="s">
        <v>309</v>
      </c>
      <c r="AA1152" s="2" t="s">
        <v>280</v>
      </c>
      <c r="AB1152" s="2">
        <v>1</v>
      </c>
      <c r="AC1152" s="2">
        <v>1</v>
      </c>
      <c r="AH1152" s="2">
        <v>1</v>
      </c>
      <c r="AI1152" s="2">
        <v>1</v>
      </c>
      <c r="AO1152" s="2" t="s">
        <v>294</v>
      </c>
      <c r="AP1152" s="2" t="s">
        <v>290</v>
      </c>
    </row>
    <row r="1153" spans="1:42">
      <c r="A1153" s="2">
        <v>1339</v>
      </c>
      <c r="C1153" s="2" t="s">
        <v>2</v>
      </c>
      <c r="D1153" s="2">
        <v>19</v>
      </c>
      <c r="E1153" s="2" t="s">
        <v>250</v>
      </c>
      <c r="F1153" s="2" t="s">
        <v>267</v>
      </c>
      <c r="G1153" s="2" t="s">
        <v>252</v>
      </c>
      <c r="H1153" s="2">
        <v>1</v>
      </c>
      <c r="I1153" s="2" t="s">
        <v>922</v>
      </c>
      <c r="J1153" s="2" t="s">
        <v>188</v>
      </c>
      <c r="K1153" s="2" t="s">
        <v>135</v>
      </c>
      <c r="L1153" s="2" t="s">
        <v>254</v>
      </c>
      <c r="M1153" s="2" t="s">
        <v>312</v>
      </c>
      <c r="N1153" s="2" t="s">
        <v>254</v>
      </c>
      <c r="O1153" s="2" t="s">
        <v>256</v>
      </c>
      <c r="P1153" s="2" t="s">
        <v>257</v>
      </c>
      <c r="Q1153" s="2" t="s">
        <v>258</v>
      </c>
      <c r="R1153" s="2" t="s">
        <v>259</v>
      </c>
      <c r="S1153" s="2" t="s">
        <v>260</v>
      </c>
      <c r="X1153" s="2" t="s">
        <v>275</v>
      </c>
      <c r="Y1153" s="2" t="s">
        <v>304</v>
      </c>
      <c r="Z1153" s="2" t="s">
        <v>341</v>
      </c>
      <c r="AA1153" s="2" t="s">
        <v>269</v>
      </c>
      <c r="AC1153" s="2">
        <v>1</v>
      </c>
      <c r="AF1153" s="2">
        <v>1</v>
      </c>
      <c r="AH1153" s="2">
        <v>1</v>
      </c>
      <c r="AO1153" s="2" t="s">
        <v>265</v>
      </c>
      <c r="AP1153" s="2">
        <v>10</v>
      </c>
    </row>
    <row r="1154" spans="1:42">
      <c r="A1154" s="2">
        <v>1341</v>
      </c>
      <c r="C1154" s="2" t="s">
        <v>2</v>
      </c>
      <c r="D1154" s="2">
        <v>24</v>
      </c>
      <c r="E1154" s="2" t="s">
        <v>250</v>
      </c>
      <c r="F1154" s="2" t="s">
        <v>295</v>
      </c>
      <c r="G1154" s="2" t="s">
        <v>252</v>
      </c>
      <c r="H1154" s="2">
        <v>1</v>
      </c>
      <c r="I1154" s="2">
        <v>22270070</v>
      </c>
      <c r="J1154" s="2" t="s">
        <v>188</v>
      </c>
      <c r="K1154" s="2" t="s">
        <v>64</v>
      </c>
      <c r="L1154" s="2" t="s">
        <v>254</v>
      </c>
      <c r="M1154" s="2" t="s">
        <v>312</v>
      </c>
      <c r="N1154" s="2" t="s">
        <v>254</v>
      </c>
      <c r="O1154" s="2" t="s">
        <v>256</v>
      </c>
      <c r="P1154" s="2" t="s">
        <v>257</v>
      </c>
      <c r="Q1154" s="2" t="s">
        <v>258</v>
      </c>
      <c r="R1154" s="2" t="s">
        <v>259</v>
      </c>
      <c r="S1154" s="2" t="s">
        <v>260</v>
      </c>
      <c r="X1154" s="2" t="s">
        <v>275</v>
      </c>
      <c r="Y1154" s="2" t="s">
        <v>304</v>
      </c>
      <c r="Z1154" s="2" t="s">
        <v>302</v>
      </c>
      <c r="AA1154" s="2" t="s">
        <v>293</v>
      </c>
      <c r="AB1154" s="2">
        <v>1</v>
      </c>
      <c r="AO1154" s="2" t="s">
        <v>282</v>
      </c>
      <c r="AP1154" s="2" t="s">
        <v>272</v>
      </c>
    </row>
    <row r="1155" spans="1:42">
      <c r="A1155" s="2">
        <v>1342</v>
      </c>
      <c r="C1155" s="2" t="s">
        <v>2</v>
      </c>
      <c r="D1155" s="2">
        <v>34</v>
      </c>
      <c r="E1155" s="2" t="s">
        <v>250</v>
      </c>
      <c r="F1155" s="2" t="s">
        <v>371</v>
      </c>
      <c r="G1155" s="2" t="s">
        <v>252</v>
      </c>
      <c r="H1155" s="2">
        <v>1</v>
      </c>
      <c r="I1155" s="2" t="s">
        <v>923</v>
      </c>
      <c r="J1155" s="2" t="s">
        <v>178</v>
      </c>
      <c r="L1155" s="2" t="s">
        <v>254</v>
      </c>
      <c r="M1155" s="2" t="s">
        <v>312</v>
      </c>
      <c r="N1155" s="2" t="s">
        <v>254</v>
      </c>
      <c r="P1155" s="2" t="s">
        <v>257</v>
      </c>
      <c r="R1155" s="2" t="s">
        <v>259</v>
      </c>
      <c r="X1155" s="2" t="s">
        <v>302</v>
      </c>
      <c r="Y1155" s="2" t="s">
        <v>269</v>
      </c>
      <c r="Z1155" s="2" t="s">
        <v>316</v>
      </c>
      <c r="AA1155" s="2" t="s">
        <v>293</v>
      </c>
      <c r="AB1155" s="2">
        <v>1</v>
      </c>
      <c r="AO1155" s="2" t="s">
        <v>276</v>
      </c>
      <c r="AP1155" s="2" t="s">
        <v>290</v>
      </c>
    </row>
    <row r="1156" spans="1:42">
      <c r="A1156" s="2">
        <v>1343</v>
      </c>
      <c r="C1156" s="2" t="s">
        <v>2</v>
      </c>
      <c r="D1156" s="2">
        <v>21</v>
      </c>
      <c r="E1156" s="2" t="s">
        <v>266</v>
      </c>
      <c r="F1156" s="2" t="s">
        <v>322</v>
      </c>
      <c r="G1156" s="2" t="s">
        <v>277</v>
      </c>
      <c r="I1156" s="2" t="s">
        <v>924</v>
      </c>
      <c r="J1156" s="2" t="s">
        <v>188</v>
      </c>
      <c r="K1156" s="2" t="s">
        <v>146</v>
      </c>
      <c r="L1156" s="2" t="s">
        <v>254</v>
      </c>
      <c r="M1156" s="2" t="s">
        <v>303</v>
      </c>
      <c r="N1156" s="2" t="s">
        <v>254</v>
      </c>
      <c r="O1156" s="2" t="s">
        <v>256</v>
      </c>
      <c r="P1156" s="2" t="s">
        <v>257</v>
      </c>
      <c r="Q1156" s="2" t="s">
        <v>258</v>
      </c>
      <c r="R1156" s="2" t="s">
        <v>259</v>
      </c>
      <c r="S1156" s="2" t="s">
        <v>260</v>
      </c>
      <c r="X1156" s="2" t="s">
        <v>268</v>
      </c>
      <c r="Y1156" s="2" t="s">
        <v>280</v>
      </c>
      <c r="Z1156" s="2" t="s">
        <v>270</v>
      </c>
      <c r="AA1156" s="2" t="s">
        <v>280</v>
      </c>
      <c r="AG1156" s="2">
        <v>1</v>
      </c>
      <c r="AO1156" s="2" t="s">
        <v>282</v>
      </c>
      <c r="AP1156" s="2">
        <v>15</v>
      </c>
    </row>
    <row r="1157" spans="1:42">
      <c r="A1157" s="2">
        <v>1344</v>
      </c>
      <c r="C1157" s="2" t="s">
        <v>2</v>
      </c>
      <c r="D1157" s="2">
        <v>24</v>
      </c>
      <c r="E1157" s="2" t="s">
        <v>250</v>
      </c>
      <c r="F1157" s="2" t="s">
        <v>379</v>
      </c>
      <c r="G1157" s="2" t="s">
        <v>252</v>
      </c>
      <c r="H1157" s="2">
        <v>2</v>
      </c>
      <c r="I1157" s="2" t="s">
        <v>925</v>
      </c>
      <c r="J1157" s="2" t="s">
        <v>188</v>
      </c>
      <c r="K1157" s="2" t="s">
        <v>123</v>
      </c>
      <c r="L1157" s="2" t="s">
        <v>254</v>
      </c>
      <c r="M1157" s="2" t="s">
        <v>306</v>
      </c>
      <c r="N1157" s="2" t="s">
        <v>254</v>
      </c>
      <c r="O1157" s="2" t="s">
        <v>256</v>
      </c>
      <c r="P1157" s="2" t="s">
        <v>257</v>
      </c>
      <c r="Q1157" s="2" t="s">
        <v>258</v>
      </c>
      <c r="R1157" s="2" t="s">
        <v>259</v>
      </c>
      <c r="S1157" s="2" t="s">
        <v>260</v>
      </c>
      <c r="X1157" s="2" t="s">
        <v>275</v>
      </c>
      <c r="Y1157" s="2" t="s">
        <v>264</v>
      </c>
      <c r="Z1157" s="2" t="s">
        <v>270</v>
      </c>
      <c r="AA1157" s="2" t="s">
        <v>264</v>
      </c>
      <c r="AB1157" s="2">
        <v>1</v>
      </c>
      <c r="AF1157" s="2">
        <v>1</v>
      </c>
      <c r="AG1157" s="2">
        <v>1</v>
      </c>
      <c r="AI1157" s="2">
        <v>1</v>
      </c>
      <c r="AK1157" s="2">
        <v>1</v>
      </c>
      <c r="AO1157" s="2" t="s">
        <v>310</v>
      </c>
      <c r="AP1157" s="2">
        <v>15</v>
      </c>
    </row>
    <row r="1158" spans="1:42">
      <c r="A1158" s="2">
        <v>1345</v>
      </c>
      <c r="C1158" s="2" t="s">
        <v>2</v>
      </c>
      <c r="D1158" s="2">
        <v>23</v>
      </c>
      <c r="E1158" s="2" t="s">
        <v>266</v>
      </c>
      <c r="F1158" s="2" t="s">
        <v>308</v>
      </c>
      <c r="G1158" s="2" t="s">
        <v>277</v>
      </c>
      <c r="I1158" s="2">
        <v>22450220</v>
      </c>
      <c r="J1158" s="2" t="s">
        <v>188</v>
      </c>
      <c r="K1158" s="2" t="s">
        <v>926</v>
      </c>
      <c r="L1158" s="2" t="s">
        <v>254</v>
      </c>
      <c r="M1158" s="2" t="s">
        <v>255</v>
      </c>
      <c r="N1158" s="2" t="s">
        <v>19</v>
      </c>
      <c r="O1158" s="2" t="s">
        <v>256</v>
      </c>
      <c r="P1158" s="2" t="s">
        <v>257</v>
      </c>
      <c r="Q1158" s="2" t="s">
        <v>258</v>
      </c>
      <c r="R1158" s="2" t="s">
        <v>259</v>
      </c>
      <c r="S1158" s="2" t="s">
        <v>260</v>
      </c>
      <c r="X1158" s="2" t="s">
        <v>268</v>
      </c>
      <c r="Y1158" s="2" t="s">
        <v>286</v>
      </c>
      <c r="Z1158" s="2" t="s">
        <v>270</v>
      </c>
      <c r="AA1158" s="2" t="s">
        <v>597</v>
      </c>
      <c r="AF1158" s="2">
        <v>1</v>
      </c>
      <c r="AG1158" s="2">
        <v>1</v>
      </c>
      <c r="AO1158" s="2" t="s">
        <v>265</v>
      </c>
      <c r="AP1158" s="2">
        <v>10</v>
      </c>
    </row>
    <row r="1159" spans="1:42">
      <c r="A1159" s="2">
        <v>1346</v>
      </c>
      <c r="C1159" s="2" t="s">
        <v>2</v>
      </c>
      <c r="D1159" s="2">
        <v>22</v>
      </c>
      <c r="E1159" s="2" t="s">
        <v>266</v>
      </c>
      <c r="F1159" s="2" t="s">
        <v>308</v>
      </c>
      <c r="G1159" s="2" t="s">
        <v>277</v>
      </c>
      <c r="I1159" s="2" t="s">
        <v>927</v>
      </c>
      <c r="J1159" s="2" t="s">
        <v>183</v>
      </c>
      <c r="L1159" s="2" t="s">
        <v>300</v>
      </c>
      <c r="M1159" s="2" t="s">
        <v>303</v>
      </c>
      <c r="N1159" s="2" t="s">
        <v>254</v>
      </c>
      <c r="O1159" s="2" t="s">
        <v>256</v>
      </c>
      <c r="P1159" s="2" t="s">
        <v>257</v>
      </c>
      <c r="Q1159" s="2" t="s">
        <v>258</v>
      </c>
      <c r="R1159" s="2" t="s">
        <v>259</v>
      </c>
      <c r="S1159" s="2" t="s">
        <v>260</v>
      </c>
      <c r="X1159" s="2" t="s">
        <v>341</v>
      </c>
      <c r="Y1159" s="2" t="s">
        <v>280</v>
      </c>
      <c r="Z1159" s="2" t="s">
        <v>321</v>
      </c>
      <c r="AA1159" s="2" t="s">
        <v>262</v>
      </c>
      <c r="AF1159" s="2">
        <v>1</v>
      </c>
      <c r="AH1159" s="2">
        <v>1</v>
      </c>
      <c r="AO1159" s="2" t="s">
        <v>282</v>
      </c>
      <c r="AP1159" s="2">
        <v>10</v>
      </c>
    </row>
    <row r="1160" spans="1:42">
      <c r="A1160" s="2">
        <v>1347</v>
      </c>
      <c r="C1160" s="2" t="s">
        <v>2</v>
      </c>
      <c r="D1160" s="2">
        <v>26</v>
      </c>
      <c r="E1160" s="2" t="s">
        <v>266</v>
      </c>
      <c r="F1160" s="2" t="s">
        <v>279</v>
      </c>
      <c r="G1160" s="2" t="s">
        <v>277</v>
      </c>
      <c r="I1160" s="2">
        <v>21311110</v>
      </c>
      <c r="J1160" s="2" t="s">
        <v>188</v>
      </c>
      <c r="K1160" s="2" t="s">
        <v>72</v>
      </c>
      <c r="L1160" s="2" t="s">
        <v>300</v>
      </c>
      <c r="M1160" s="2" t="s">
        <v>255</v>
      </c>
      <c r="N1160" s="2" t="s">
        <v>254</v>
      </c>
      <c r="V1160" s="2" t="s">
        <v>388</v>
      </c>
      <c r="X1160" s="2" t="s">
        <v>341</v>
      </c>
      <c r="Y1160" s="2" t="s">
        <v>280</v>
      </c>
      <c r="Z1160" s="2" t="s">
        <v>263</v>
      </c>
      <c r="AA1160" s="2" t="s">
        <v>297</v>
      </c>
      <c r="AF1160" s="2">
        <v>1</v>
      </c>
      <c r="AJ1160" s="2">
        <v>1</v>
      </c>
      <c r="AO1160" s="2" t="s">
        <v>271</v>
      </c>
      <c r="AP1160" s="2">
        <v>10</v>
      </c>
    </row>
    <row r="1161" spans="1:42">
      <c r="A1161" s="2">
        <v>1348</v>
      </c>
      <c r="C1161" s="2" t="s">
        <v>2</v>
      </c>
      <c r="D1161" s="2">
        <v>22</v>
      </c>
      <c r="E1161" s="2" t="s">
        <v>250</v>
      </c>
      <c r="F1161" s="2" t="s">
        <v>322</v>
      </c>
      <c r="G1161" s="2" t="s">
        <v>277</v>
      </c>
      <c r="I1161" s="2" t="s">
        <v>928</v>
      </c>
      <c r="J1161" s="2" t="s">
        <v>188</v>
      </c>
      <c r="K1161" s="2" t="s">
        <v>57</v>
      </c>
      <c r="L1161" s="2" t="s">
        <v>254</v>
      </c>
      <c r="M1161" s="2" t="s">
        <v>328</v>
      </c>
      <c r="N1161" s="2" t="s">
        <v>254</v>
      </c>
      <c r="O1161" s="2" t="s">
        <v>256</v>
      </c>
      <c r="P1161" s="2" t="s">
        <v>257</v>
      </c>
      <c r="Q1161" s="2" t="s">
        <v>258</v>
      </c>
      <c r="R1161" s="2" t="s">
        <v>259</v>
      </c>
      <c r="S1161" s="2" t="s">
        <v>260</v>
      </c>
      <c r="X1161" s="2" t="s">
        <v>261</v>
      </c>
      <c r="Y1161" s="2" t="s">
        <v>274</v>
      </c>
      <c r="Z1161" s="2" t="s">
        <v>270</v>
      </c>
      <c r="AA1161" s="2" t="s">
        <v>338</v>
      </c>
      <c r="AF1161" s="2">
        <v>1</v>
      </c>
      <c r="AI1161" s="2">
        <v>1</v>
      </c>
      <c r="AO1161" s="2" t="s">
        <v>265</v>
      </c>
      <c r="AP1161" s="2">
        <v>25</v>
      </c>
    </row>
    <row r="1162" spans="1:42">
      <c r="A1162" s="2">
        <v>1349</v>
      </c>
      <c r="B1162" s="2">
        <v>23085</v>
      </c>
      <c r="C1162" s="2" t="s">
        <v>2</v>
      </c>
      <c r="D1162" s="2">
        <v>20</v>
      </c>
      <c r="E1162" s="2" t="s">
        <v>266</v>
      </c>
      <c r="F1162" s="2" t="s">
        <v>308</v>
      </c>
      <c r="G1162" s="2" t="s">
        <v>252</v>
      </c>
      <c r="H1162" s="2">
        <v>1</v>
      </c>
      <c r="I1162" s="2" t="s">
        <v>929</v>
      </c>
      <c r="J1162" s="2" t="s">
        <v>188</v>
      </c>
      <c r="K1162" s="2" t="s">
        <v>71</v>
      </c>
      <c r="L1162" s="2" t="s">
        <v>254</v>
      </c>
      <c r="M1162" s="2" t="s">
        <v>255</v>
      </c>
      <c r="N1162" s="2" t="s">
        <v>254</v>
      </c>
      <c r="O1162" s="2" t="s">
        <v>256</v>
      </c>
      <c r="P1162" s="2" t="s">
        <v>257</v>
      </c>
      <c r="Q1162" s="2" t="s">
        <v>258</v>
      </c>
      <c r="R1162" s="2" t="s">
        <v>259</v>
      </c>
      <c r="S1162" s="2" t="s">
        <v>260</v>
      </c>
      <c r="T1162" s="2" t="s">
        <v>320</v>
      </c>
      <c r="X1162" s="2" t="s">
        <v>313</v>
      </c>
      <c r="Y1162" s="2" t="s">
        <v>338</v>
      </c>
      <c r="Z1162" s="2" t="s">
        <v>309</v>
      </c>
      <c r="AA1162" s="2" t="s">
        <v>274</v>
      </c>
      <c r="AF1162" s="2">
        <v>1</v>
      </c>
      <c r="AG1162" s="2">
        <v>1</v>
      </c>
      <c r="AO1162" s="2" t="s">
        <v>282</v>
      </c>
      <c r="AP1162" s="2">
        <v>10</v>
      </c>
    </row>
    <row r="1163" spans="1:42">
      <c r="A1163" s="2">
        <v>1350</v>
      </c>
      <c r="C1163" s="2" t="s">
        <v>2</v>
      </c>
      <c r="D1163" s="2">
        <v>26</v>
      </c>
      <c r="E1163" s="2" t="s">
        <v>250</v>
      </c>
      <c r="F1163" s="2" t="s">
        <v>279</v>
      </c>
      <c r="G1163" s="2" t="s">
        <v>252</v>
      </c>
      <c r="H1163" s="2">
        <v>1</v>
      </c>
      <c r="I1163" s="2">
        <v>20766110</v>
      </c>
      <c r="J1163" s="2" t="s">
        <v>188</v>
      </c>
      <c r="K1163" s="2" t="s">
        <v>101</v>
      </c>
      <c r="L1163" s="2" t="s">
        <v>254</v>
      </c>
      <c r="M1163" s="2" t="s">
        <v>303</v>
      </c>
      <c r="N1163" s="2" t="s">
        <v>300</v>
      </c>
      <c r="O1163" s="2" t="s">
        <v>256</v>
      </c>
      <c r="P1163" s="2" t="s">
        <v>257</v>
      </c>
      <c r="Q1163" s="2" t="s">
        <v>258</v>
      </c>
      <c r="R1163" s="2" t="s">
        <v>259</v>
      </c>
      <c r="S1163" s="2" t="s">
        <v>260</v>
      </c>
      <c r="X1163" s="2" t="s">
        <v>275</v>
      </c>
      <c r="Y1163" s="2" t="s">
        <v>293</v>
      </c>
      <c r="Z1163" s="2" t="s">
        <v>309</v>
      </c>
      <c r="AA1163" s="2" t="s">
        <v>280</v>
      </c>
      <c r="AB1163" s="2">
        <v>1</v>
      </c>
      <c r="AG1163" s="2">
        <v>1</v>
      </c>
      <c r="AO1163" s="2" t="s">
        <v>294</v>
      </c>
      <c r="AP1163" s="2">
        <v>15</v>
      </c>
    </row>
    <row r="1164" spans="1:42">
      <c r="A1164" s="2">
        <v>1353</v>
      </c>
      <c r="C1164" s="2" t="s">
        <v>2</v>
      </c>
      <c r="D1164" s="2">
        <v>20</v>
      </c>
      <c r="E1164" s="2" t="s">
        <v>250</v>
      </c>
      <c r="F1164" s="2" t="s">
        <v>295</v>
      </c>
      <c r="G1164" s="2" t="s">
        <v>277</v>
      </c>
      <c r="I1164" s="2">
        <v>24230541</v>
      </c>
      <c r="J1164" s="2" t="s">
        <v>178</v>
      </c>
      <c r="L1164" s="2" t="s">
        <v>254</v>
      </c>
      <c r="M1164" s="2" t="s">
        <v>312</v>
      </c>
      <c r="N1164" s="2" t="s">
        <v>254</v>
      </c>
      <c r="O1164" s="2" t="s">
        <v>256</v>
      </c>
      <c r="P1164" s="2" t="s">
        <v>257</v>
      </c>
      <c r="Q1164" s="2" t="s">
        <v>258</v>
      </c>
      <c r="R1164" s="2" t="s">
        <v>259</v>
      </c>
      <c r="S1164" s="2" t="s">
        <v>260</v>
      </c>
      <c r="X1164" s="2" t="s">
        <v>268</v>
      </c>
      <c r="Y1164" s="2" t="s">
        <v>281</v>
      </c>
      <c r="Z1164" s="2" t="s">
        <v>302</v>
      </c>
      <c r="AA1164" s="2" t="s">
        <v>297</v>
      </c>
      <c r="AF1164" s="2">
        <v>1</v>
      </c>
      <c r="AO1164" s="2" t="s">
        <v>282</v>
      </c>
      <c r="AP1164" s="2">
        <v>5</v>
      </c>
    </row>
    <row r="1165" spans="1:42">
      <c r="A1165" s="2">
        <v>1354</v>
      </c>
      <c r="C1165" s="2" t="s">
        <v>2</v>
      </c>
      <c r="D1165" s="2">
        <v>19</v>
      </c>
      <c r="E1165" s="2" t="s">
        <v>266</v>
      </c>
      <c r="F1165" s="2" t="s">
        <v>283</v>
      </c>
      <c r="G1165" s="2" t="s">
        <v>277</v>
      </c>
      <c r="I1165" s="2" t="s">
        <v>930</v>
      </c>
      <c r="J1165" s="2" t="s">
        <v>188</v>
      </c>
      <c r="K1165" s="2" t="s">
        <v>94</v>
      </c>
      <c r="L1165" s="2" t="s">
        <v>254</v>
      </c>
      <c r="M1165" s="2" t="s">
        <v>306</v>
      </c>
      <c r="N1165" s="2" t="s">
        <v>307</v>
      </c>
      <c r="O1165" s="2" t="s">
        <v>256</v>
      </c>
      <c r="P1165" s="2" t="s">
        <v>257</v>
      </c>
      <c r="Q1165" s="2" t="s">
        <v>258</v>
      </c>
      <c r="R1165" s="2" t="s">
        <v>259</v>
      </c>
      <c r="S1165" s="2" t="s">
        <v>260</v>
      </c>
      <c r="X1165" s="2" t="s">
        <v>268</v>
      </c>
      <c r="Y1165" s="2" t="s">
        <v>262</v>
      </c>
      <c r="Z1165" s="2" t="s">
        <v>301</v>
      </c>
      <c r="AA1165" s="2" t="s">
        <v>280</v>
      </c>
      <c r="AG1165" s="2">
        <v>1</v>
      </c>
      <c r="AN1165" s="2">
        <v>1</v>
      </c>
      <c r="AO1165" s="2" t="s">
        <v>374</v>
      </c>
      <c r="AP1165" s="2">
        <v>55</v>
      </c>
    </row>
    <row r="1166" spans="1:42">
      <c r="A1166" s="2">
        <v>1356</v>
      </c>
      <c r="C1166" s="2" t="s">
        <v>2</v>
      </c>
      <c r="D1166" s="2">
        <v>26</v>
      </c>
      <c r="E1166" s="2" t="s">
        <v>250</v>
      </c>
      <c r="F1166" s="2" t="s">
        <v>322</v>
      </c>
      <c r="G1166" s="2" t="s">
        <v>252</v>
      </c>
      <c r="H1166" s="2">
        <v>0</v>
      </c>
      <c r="I1166" s="2" t="s">
        <v>931</v>
      </c>
      <c r="J1166" s="2" t="s">
        <v>183</v>
      </c>
      <c r="L1166" s="2" t="s">
        <v>254</v>
      </c>
      <c r="M1166" s="2" t="s">
        <v>255</v>
      </c>
      <c r="N1166" s="2" t="s">
        <v>254</v>
      </c>
      <c r="O1166" s="2" t="s">
        <v>256</v>
      </c>
      <c r="P1166" s="2" t="s">
        <v>257</v>
      </c>
      <c r="Q1166" s="2" t="s">
        <v>258</v>
      </c>
      <c r="R1166" s="2" t="s">
        <v>259</v>
      </c>
      <c r="S1166" s="2" t="s">
        <v>260</v>
      </c>
      <c r="X1166" s="2" t="s">
        <v>275</v>
      </c>
      <c r="Y1166" s="2" t="s">
        <v>264</v>
      </c>
      <c r="Z1166" s="2" t="s">
        <v>316</v>
      </c>
      <c r="AA1166" s="2" t="s">
        <v>286</v>
      </c>
      <c r="AF1166" s="2">
        <v>1</v>
      </c>
      <c r="AG1166" s="2">
        <v>1</v>
      </c>
      <c r="AH1166" s="2">
        <v>1</v>
      </c>
      <c r="AO1166" s="2" t="s">
        <v>335</v>
      </c>
      <c r="AP1166" s="2">
        <v>15</v>
      </c>
    </row>
    <row r="1167" spans="1:42">
      <c r="A1167" s="2">
        <v>1357</v>
      </c>
      <c r="C1167" s="2" t="s">
        <v>2</v>
      </c>
      <c r="D1167" s="2">
        <v>31</v>
      </c>
      <c r="E1167" s="2" t="s">
        <v>266</v>
      </c>
      <c r="F1167" s="2" t="s">
        <v>308</v>
      </c>
      <c r="G1167" s="2" t="s">
        <v>277</v>
      </c>
      <c r="I1167" s="2" t="s">
        <v>932</v>
      </c>
      <c r="J1167" s="2" t="s">
        <v>188</v>
      </c>
      <c r="K1167" s="2" t="s">
        <v>106</v>
      </c>
      <c r="L1167" s="2" t="s">
        <v>254</v>
      </c>
      <c r="M1167" s="2" t="s">
        <v>255</v>
      </c>
      <c r="N1167" s="2" t="s">
        <v>254</v>
      </c>
      <c r="O1167" s="2" t="s">
        <v>256</v>
      </c>
      <c r="P1167" s="2" t="s">
        <v>257</v>
      </c>
      <c r="Q1167" s="2" t="s">
        <v>258</v>
      </c>
      <c r="R1167" s="2" t="s">
        <v>259</v>
      </c>
      <c r="S1167" s="2" t="s">
        <v>260</v>
      </c>
      <c r="X1167" s="2" t="s">
        <v>268</v>
      </c>
      <c r="Y1167" s="2" t="s">
        <v>297</v>
      </c>
      <c r="Z1167" s="2" t="s">
        <v>270</v>
      </c>
      <c r="AA1167" s="2" t="s">
        <v>376</v>
      </c>
      <c r="AF1167" s="2">
        <v>1</v>
      </c>
      <c r="AG1167" s="2">
        <v>1</v>
      </c>
      <c r="AO1167" s="2" t="s">
        <v>276</v>
      </c>
      <c r="AP1167" s="2">
        <v>5</v>
      </c>
    </row>
    <row r="1168" spans="1:42">
      <c r="A1168" s="2">
        <v>1358</v>
      </c>
      <c r="C1168" s="2" t="s">
        <v>2</v>
      </c>
      <c r="D1168" s="2">
        <v>24</v>
      </c>
      <c r="E1168" s="2" t="s">
        <v>266</v>
      </c>
      <c r="F1168" s="2" t="s">
        <v>308</v>
      </c>
      <c r="G1168" s="2" t="s">
        <v>277</v>
      </c>
      <c r="I1168" s="2" t="s">
        <v>933</v>
      </c>
      <c r="J1168" s="2" t="s">
        <v>180</v>
      </c>
      <c r="L1168" s="2" t="s">
        <v>254</v>
      </c>
      <c r="M1168" s="2" t="s">
        <v>303</v>
      </c>
      <c r="N1168" s="2" t="s">
        <v>254</v>
      </c>
      <c r="O1168" s="2" t="s">
        <v>256</v>
      </c>
      <c r="P1168" s="2" t="s">
        <v>257</v>
      </c>
      <c r="Q1168" s="2" t="s">
        <v>258</v>
      </c>
      <c r="R1168" s="2" t="s">
        <v>259</v>
      </c>
      <c r="X1168" s="2" t="s">
        <v>261</v>
      </c>
      <c r="Y1168" s="2" t="s">
        <v>274</v>
      </c>
      <c r="Z1168" s="2" t="s">
        <v>263</v>
      </c>
      <c r="AA1168" s="2" t="s">
        <v>338</v>
      </c>
      <c r="AG1168" s="2">
        <v>1</v>
      </c>
      <c r="AO1168" s="2" t="s">
        <v>294</v>
      </c>
      <c r="AP1168" s="2">
        <v>10</v>
      </c>
    </row>
    <row r="1169" spans="1:42">
      <c r="A1169" s="2">
        <v>1359</v>
      </c>
      <c r="C1169" s="2" t="s">
        <v>2</v>
      </c>
      <c r="D1169" s="2">
        <v>21</v>
      </c>
      <c r="E1169" s="2" t="s">
        <v>266</v>
      </c>
      <c r="F1169" s="2" t="s">
        <v>251</v>
      </c>
      <c r="G1169" s="2" t="s">
        <v>252</v>
      </c>
      <c r="H1169" s="2">
        <v>0</v>
      </c>
      <c r="I1169" s="2">
        <v>22040001</v>
      </c>
      <c r="J1169" s="2" t="s">
        <v>188</v>
      </c>
      <c r="K1169" s="2" t="s">
        <v>80</v>
      </c>
      <c r="L1169" s="2" t="s">
        <v>254</v>
      </c>
      <c r="M1169" s="2" t="s">
        <v>255</v>
      </c>
      <c r="N1169" s="2" t="s">
        <v>19</v>
      </c>
      <c r="W1169" s="2" t="s">
        <v>359</v>
      </c>
      <c r="X1169" s="2" t="s">
        <v>275</v>
      </c>
      <c r="Y1169" s="2" t="s">
        <v>304</v>
      </c>
      <c r="Z1169" s="2" t="s">
        <v>301</v>
      </c>
      <c r="AA1169" s="2" t="s">
        <v>269</v>
      </c>
      <c r="AF1169" s="2">
        <v>1</v>
      </c>
      <c r="AG1169" s="2">
        <v>1</v>
      </c>
      <c r="AO1169" s="2" t="s">
        <v>265</v>
      </c>
      <c r="AP1169" s="2">
        <v>5</v>
      </c>
    </row>
    <row r="1170" spans="1:42">
      <c r="A1170" s="2">
        <v>1360</v>
      </c>
      <c r="C1170" s="2" t="s">
        <v>2</v>
      </c>
      <c r="D1170" s="2">
        <v>25</v>
      </c>
      <c r="E1170" s="2" t="s">
        <v>266</v>
      </c>
      <c r="F1170" s="2" t="s">
        <v>279</v>
      </c>
      <c r="G1170" s="2" t="s">
        <v>277</v>
      </c>
      <c r="I1170" s="2">
        <v>24710480</v>
      </c>
      <c r="J1170" s="2" t="s">
        <v>180</v>
      </c>
      <c r="L1170" s="2" t="s">
        <v>254</v>
      </c>
      <c r="M1170" s="2" t="s">
        <v>255</v>
      </c>
      <c r="N1170" s="2" t="s">
        <v>19</v>
      </c>
      <c r="O1170" s="2" t="s">
        <v>256</v>
      </c>
      <c r="P1170" s="2" t="s">
        <v>257</v>
      </c>
      <c r="Q1170" s="2" t="s">
        <v>258</v>
      </c>
      <c r="R1170" s="2" t="s">
        <v>259</v>
      </c>
      <c r="S1170" s="2" t="s">
        <v>260</v>
      </c>
      <c r="X1170" s="2" t="s">
        <v>296</v>
      </c>
      <c r="Y1170" s="2" t="s">
        <v>274</v>
      </c>
      <c r="Z1170" s="2" t="s">
        <v>316</v>
      </c>
      <c r="AA1170" s="2" t="s">
        <v>274</v>
      </c>
      <c r="AG1170" s="2">
        <v>1</v>
      </c>
      <c r="AL1170" s="2">
        <v>1</v>
      </c>
      <c r="AO1170" s="2" t="s">
        <v>294</v>
      </c>
      <c r="AP1170" s="2">
        <v>15</v>
      </c>
    </row>
    <row r="1171" spans="1:42">
      <c r="A1171" s="2">
        <v>1361</v>
      </c>
      <c r="C1171" s="2" t="s">
        <v>2</v>
      </c>
      <c r="D1171" s="2">
        <v>22</v>
      </c>
      <c r="E1171" s="2" t="s">
        <v>266</v>
      </c>
      <c r="F1171" s="2" t="s">
        <v>251</v>
      </c>
      <c r="G1171" s="2" t="s">
        <v>252</v>
      </c>
      <c r="H1171" s="2">
        <v>2</v>
      </c>
      <c r="I1171" s="2">
        <v>21755410</v>
      </c>
      <c r="J1171" s="2" t="s">
        <v>188</v>
      </c>
      <c r="K1171" s="2" t="s">
        <v>141</v>
      </c>
      <c r="L1171" s="2" t="s">
        <v>254</v>
      </c>
      <c r="M1171" s="2" t="s">
        <v>328</v>
      </c>
      <c r="N1171" s="2" t="s">
        <v>254</v>
      </c>
      <c r="O1171" s="2" t="s">
        <v>256</v>
      </c>
      <c r="P1171" s="2" t="s">
        <v>257</v>
      </c>
      <c r="Q1171" s="2" t="s">
        <v>258</v>
      </c>
      <c r="R1171" s="2" t="s">
        <v>259</v>
      </c>
      <c r="S1171" s="2" t="s">
        <v>260</v>
      </c>
      <c r="X1171" s="2" t="s">
        <v>275</v>
      </c>
      <c r="Y1171" s="2" t="s">
        <v>264</v>
      </c>
      <c r="Z1171" s="2" t="s">
        <v>302</v>
      </c>
      <c r="AA1171" s="2" t="s">
        <v>376</v>
      </c>
      <c r="AB1171" s="2">
        <v>1</v>
      </c>
      <c r="AG1171" s="2">
        <v>1</v>
      </c>
      <c r="AO1171" s="2" t="s">
        <v>310</v>
      </c>
      <c r="AP1171" s="2">
        <v>10</v>
      </c>
    </row>
    <row r="1172" spans="1:42">
      <c r="A1172" s="2">
        <v>1362</v>
      </c>
      <c r="C1172" s="2" t="s">
        <v>2</v>
      </c>
      <c r="D1172" s="2">
        <v>23</v>
      </c>
      <c r="E1172" s="2" t="s">
        <v>250</v>
      </c>
      <c r="F1172" s="2" t="s">
        <v>267</v>
      </c>
      <c r="G1172" s="2" t="s">
        <v>252</v>
      </c>
      <c r="H1172" s="2">
        <v>2</v>
      </c>
      <c r="I1172" s="2">
        <v>24912355</v>
      </c>
      <c r="J1172" s="2" t="s">
        <v>194</v>
      </c>
      <c r="L1172" s="2" t="s">
        <v>254</v>
      </c>
      <c r="M1172" s="2" t="s">
        <v>19</v>
      </c>
      <c r="N1172" s="2" t="s">
        <v>254</v>
      </c>
      <c r="U1172" s="2" t="s">
        <v>387</v>
      </c>
      <c r="X1172" s="2" t="s">
        <v>268</v>
      </c>
      <c r="Y1172" s="2" t="s">
        <v>338</v>
      </c>
      <c r="Z1172" s="2" t="s">
        <v>309</v>
      </c>
      <c r="AA1172" s="2" t="s">
        <v>597</v>
      </c>
      <c r="AB1172" s="2">
        <v>1</v>
      </c>
      <c r="AG1172" s="2">
        <v>1</v>
      </c>
      <c r="AO1172" s="2" t="s">
        <v>276</v>
      </c>
      <c r="AP1172" s="2">
        <v>20</v>
      </c>
    </row>
    <row r="1173" spans="1:42">
      <c r="A1173" s="2">
        <v>1363</v>
      </c>
      <c r="B1173" s="2">
        <v>21210</v>
      </c>
      <c r="C1173" s="2" t="s">
        <v>2</v>
      </c>
      <c r="D1173" s="2">
        <v>18</v>
      </c>
      <c r="E1173" s="2" t="s">
        <v>250</v>
      </c>
      <c r="F1173" s="2" t="s">
        <v>279</v>
      </c>
      <c r="G1173" s="2" t="s">
        <v>277</v>
      </c>
      <c r="I1173" s="2">
        <v>21230043</v>
      </c>
      <c r="J1173" s="2" t="s">
        <v>188</v>
      </c>
      <c r="K1173" s="2" t="s">
        <v>104</v>
      </c>
      <c r="L1173" s="2" t="s">
        <v>254</v>
      </c>
      <c r="M1173" s="2" t="s">
        <v>255</v>
      </c>
      <c r="N1173" s="2" t="s">
        <v>307</v>
      </c>
      <c r="O1173" s="2" t="s">
        <v>256</v>
      </c>
      <c r="P1173" s="2" t="s">
        <v>257</v>
      </c>
      <c r="Q1173" s="2" t="s">
        <v>258</v>
      </c>
      <c r="R1173" s="2" t="s">
        <v>259</v>
      </c>
      <c r="S1173" s="2" t="s">
        <v>260</v>
      </c>
      <c r="X1173" s="2" t="s">
        <v>275</v>
      </c>
      <c r="Y1173" s="2" t="s">
        <v>269</v>
      </c>
      <c r="Z1173" s="2" t="s">
        <v>316</v>
      </c>
      <c r="AA1173" s="2" t="s">
        <v>293</v>
      </c>
      <c r="AF1173" s="2">
        <v>1</v>
      </c>
      <c r="AH1173" s="2">
        <v>1</v>
      </c>
      <c r="AI1173" s="2">
        <v>1</v>
      </c>
      <c r="AO1173" s="2" t="s">
        <v>289</v>
      </c>
      <c r="AP1173" s="2">
        <v>10</v>
      </c>
    </row>
    <row r="1174" spans="1:42">
      <c r="A1174" s="2">
        <v>1364</v>
      </c>
      <c r="C1174" s="2" t="s">
        <v>6</v>
      </c>
      <c r="D1174" s="2">
        <v>26</v>
      </c>
      <c r="E1174" s="2" t="s">
        <v>266</v>
      </c>
      <c r="F1174" s="2" t="s">
        <v>251</v>
      </c>
      <c r="G1174" s="2" t="s">
        <v>252</v>
      </c>
      <c r="H1174" s="2">
        <v>1</v>
      </c>
      <c r="I1174" s="2">
        <v>20271120</v>
      </c>
      <c r="J1174" s="2" t="s">
        <v>188</v>
      </c>
      <c r="K1174" s="2" t="s">
        <v>119</v>
      </c>
      <c r="L1174" s="2" t="s">
        <v>254</v>
      </c>
      <c r="M1174" s="2" t="s">
        <v>328</v>
      </c>
      <c r="N1174" s="2" t="s">
        <v>254</v>
      </c>
      <c r="O1174" s="2" t="s">
        <v>256</v>
      </c>
      <c r="P1174" s="2" t="s">
        <v>257</v>
      </c>
      <c r="Q1174" s="2" t="s">
        <v>258</v>
      </c>
      <c r="R1174" s="2" t="s">
        <v>259</v>
      </c>
      <c r="S1174" s="2" t="s">
        <v>260</v>
      </c>
      <c r="X1174" s="2" t="s">
        <v>268</v>
      </c>
      <c r="Y1174" s="2" t="s">
        <v>293</v>
      </c>
      <c r="Z1174" s="2" t="s">
        <v>298</v>
      </c>
      <c r="AA1174" s="2" t="s">
        <v>280</v>
      </c>
      <c r="AG1174" s="2">
        <v>1</v>
      </c>
      <c r="AH1174" s="2">
        <v>1</v>
      </c>
      <c r="AO1174" s="2" t="s">
        <v>265</v>
      </c>
      <c r="AP1174" s="2">
        <v>10</v>
      </c>
    </row>
    <row r="1175" spans="1:42">
      <c r="A1175" s="2">
        <v>1365</v>
      </c>
      <c r="C1175" s="2" t="s">
        <v>2</v>
      </c>
      <c r="D1175" s="2">
        <v>22</v>
      </c>
      <c r="E1175" s="2" t="s">
        <v>250</v>
      </c>
      <c r="F1175" s="2" t="s">
        <v>279</v>
      </c>
      <c r="G1175" s="2" t="s">
        <v>252</v>
      </c>
      <c r="H1175" s="2">
        <v>1</v>
      </c>
      <c r="I1175" s="2">
        <v>20950006</v>
      </c>
      <c r="J1175" s="2" t="s">
        <v>188</v>
      </c>
      <c r="K1175" s="2" t="s">
        <v>147</v>
      </c>
      <c r="L1175" s="2" t="s">
        <v>254</v>
      </c>
      <c r="M1175" s="2" t="s">
        <v>328</v>
      </c>
      <c r="N1175" s="2" t="s">
        <v>254</v>
      </c>
      <c r="O1175" s="2" t="s">
        <v>256</v>
      </c>
      <c r="P1175" s="2" t="s">
        <v>257</v>
      </c>
      <c r="Q1175" s="2" t="s">
        <v>258</v>
      </c>
      <c r="R1175" s="2" t="s">
        <v>259</v>
      </c>
      <c r="S1175" s="2" t="s">
        <v>260</v>
      </c>
      <c r="X1175" s="2" t="s">
        <v>275</v>
      </c>
      <c r="Y1175" s="2" t="s">
        <v>293</v>
      </c>
      <c r="Z1175" s="2" t="s">
        <v>285</v>
      </c>
      <c r="AA1175" s="2" t="s">
        <v>281</v>
      </c>
      <c r="AF1175" s="2">
        <v>1</v>
      </c>
      <c r="AH1175" s="2">
        <v>1</v>
      </c>
      <c r="AO1175" s="2" t="s">
        <v>265</v>
      </c>
      <c r="AP1175" s="2">
        <v>20</v>
      </c>
    </row>
    <row r="1176" spans="1:42">
      <c r="A1176" s="2">
        <v>1366</v>
      </c>
      <c r="C1176" s="2" t="s">
        <v>2</v>
      </c>
      <c r="D1176" s="2">
        <v>19</v>
      </c>
      <c r="E1176" s="2" t="s">
        <v>250</v>
      </c>
      <c r="F1176" s="2" t="s">
        <v>283</v>
      </c>
      <c r="G1176" s="2" t="s">
        <v>277</v>
      </c>
      <c r="I1176" s="2">
        <v>21021590</v>
      </c>
      <c r="J1176" s="2" t="s">
        <v>188</v>
      </c>
      <c r="K1176" s="2" t="s">
        <v>125</v>
      </c>
      <c r="L1176" s="2" t="s">
        <v>254</v>
      </c>
      <c r="M1176" s="2" t="s">
        <v>303</v>
      </c>
      <c r="N1176" s="2" t="s">
        <v>254</v>
      </c>
      <c r="O1176" s="2" t="s">
        <v>256</v>
      </c>
      <c r="P1176" s="2" t="s">
        <v>257</v>
      </c>
      <c r="Q1176" s="2" t="s">
        <v>258</v>
      </c>
      <c r="R1176" s="2" t="s">
        <v>259</v>
      </c>
      <c r="S1176" s="2" t="s">
        <v>260</v>
      </c>
      <c r="X1176" s="2" t="s">
        <v>268</v>
      </c>
      <c r="Y1176" s="2" t="s">
        <v>288</v>
      </c>
      <c r="Z1176" s="2" t="s">
        <v>263</v>
      </c>
      <c r="AA1176" s="2" t="s">
        <v>304</v>
      </c>
      <c r="AH1176" s="2">
        <v>1</v>
      </c>
      <c r="AI1176" s="2">
        <v>1</v>
      </c>
      <c r="AO1176" s="2" t="s">
        <v>265</v>
      </c>
      <c r="AP1176" s="2">
        <v>15</v>
      </c>
    </row>
    <row r="1177" spans="1:42">
      <c r="A1177" s="2">
        <v>1367</v>
      </c>
      <c r="C1177" s="2" t="s">
        <v>2</v>
      </c>
      <c r="D1177" s="2">
        <v>23</v>
      </c>
      <c r="E1177" s="2" t="s">
        <v>266</v>
      </c>
      <c r="F1177" s="2" t="s">
        <v>415</v>
      </c>
      <c r="G1177" s="2" t="s">
        <v>252</v>
      </c>
      <c r="H1177" s="2">
        <v>1</v>
      </c>
      <c r="I1177" s="2" t="s">
        <v>934</v>
      </c>
      <c r="J1177" s="2" t="s">
        <v>188</v>
      </c>
      <c r="K1177" s="2" t="s">
        <v>110</v>
      </c>
      <c r="L1177" s="2" t="s">
        <v>254</v>
      </c>
      <c r="M1177" s="2" t="s">
        <v>306</v>
      </c>
      <c r="N1177" s="2" t="s">
        <v>254</v>
      </c>
      <c r="O1177" s="2" t="s">
        <v>256</v>
      </c>
      <c r="P1177" s="2" t="s">
        <v>257</v>
      </c>
      <c r="Q1177" s="2" t="s">
        <v>258</v>
      </c>
      <c r="R1177" s="2" t="s">
        <v>259</v>
      </c>
      <c r="S1177" s="2" t="s">
        <v>260</v>
      </c>
      <c r="X1177" s="2" t="s">
        <v>268</v>
      </c>
      <c r="Y1177" s="2" t="s">
        <v>288</v>
      </c>
      <c r="Z1177" s="2" t="s">
        <v>270</v>
      </c>
      <c r="AA1177" s="2" t="s">
        <v>304</v>
      </c>
      <c r="AB1177" s="2">
        <v>1</v>
      </c>
      <c r="AO1177" s="2" t="s">
        <v>310</v>
      </c>
      <c r="AP1177" s="2">
        <v>35</v>
      </c>
    </row>
    <row r="1178" spans="1:42">
      <c r="A1178" s="2">
        <v>1368</v>
      </c>
      <c r="C1178" s="2" t="s">
        <v>2</v>
      </c>
      <c r="D1178" s="2">
        <v>23</v>
      </c>
      <c r="E1178" s="2" t="s">
        <v>250</v>
      </c>
      <c r="F1178" s="2" t="s">
        <v>367</v>
      </c>
      <c r="G1178" s="2" t="s">
        <v>252</v>
      </c>
      <c r="H1178" s="2" t="s">
        <v>364</v>
      </c>
      <c r="I1178" s="2">
        <v>1122012</v>
      </c>
      <c r="J1178" s="2" t="s">
        <v>188</v>
      </c>
      <c r="K1178" s="2" t="s">
        <v>80</v>
      </c>
      <c r="L1178" s="2" t="s">
        <v>254</v>
      </c>
      <c r="M1178" s="2" t="s">
        <v>306</v>
      </c>
      <c r="N1178" s="2" t="s">
        <v>254</v>
      </c>
      <c r="O1178" s="2" t="s">
        <v>256</v>
      </c>
      <c r="P1178" s="2" t="s">
        <v>257</v>
      </c>
      <c r="Q1178" s="2" t="s">
        <v>258</v>
      </c>
      <c r="R1178" s="2" t="s">
        <v>259</v>
      </c>
      <c r="S1178" s="2" t="s">
        <v>260</v>
      </c>
      <c r="X1178" s="2" t="s">
        <v>268</v>
      </c>
      <c r="Y1178" s="2" t="s">
        <v>269</v>
      </c>
      <c r="Z1178" s="2" t="s">
        <v>316</v>
      </c>
      <c r="AA1178" s="2" t="s">
        <v>262</v>
      </c>
      <c r="AB1178" s="2">
        <v>1</v>
      </c>
      <c r="AO1178" s="2" t="s">
        <v>265</v>
      </c>
      <c r="AP1178" s="2" t="s">
        <v>290</v>
      </c>
    </row>
    <row r="1179" spans="1:42">
      <c r="A1179" s="2">
        <v>1369</v>
      </c>
      <c r="C1179" s="2" t="s">
        <v>2</v>
      </c>
      <c r="D1179" s="2">
        <v>22</v>
      </c>
      <c r="E1179" s="2" t="s">
        <v>266</v>
      </c>
      <c r="F1179" s="2" t="s">
        <v>332</v>
      </c>
      <c r="G1179" s="2" t="s">
        <v>252</v>
      </c>
      <c r="H1179" s="2">
        <v>2</v>
      </c>
      <c r="I1179" s="2">
        <v>22270000</v>
      </c>
      <c r="J1179" s="2" t="s">
        <v>188</v>
      </c>
      <c r="K1179" s="2" t="s">
        <v>64</v>
      </c>
      <c r="L1179" s="2" t="s">
        <v>254</v>
      </c>
      <c r="M1179" s="2" t="s">
        <v>303</v>
      </c>
      <c r="N1179" s="2" t="s">
        <v>307</v>
      </c>
      <c r="O1179" s="2" t="s">
        <v>256</v>
      </c>
      <c r="P1179" s="2" t="s">
        <v>257</v>
      </c>
      <c r="Q1179" s="2" t="s">
        <v>258</v>
      </c>
      <c r="R1179" s="2" t="s">
        <v>259</v>
      </c>
      <c r="S1179" s="2" t="s">
        <v>260</v>
      </c>
      <c r="T1179" s="2" t="s">
        <v>320</v>
      </c>
      <c r="X1179" s="2" t="s">
        <v>263</v>
      </c>
      <c r="Y1179" s="2" t="s">
        <v>274</v>
      </c>
      <c r="Z1179" s="2" t="s">
        <v>386</v>
      </c>
      <c r="AA1179" s="2" t="s">
        <v>304</v>
      </c>
      <c r="AB1179" s="2">
        <v>1</v>
      </c>
      <c r="AO1179" s="2" t="s">
        <v>276</v>
      </c>
      <c r="AP1179" s="2">
        <v>5</v>
      </c>
    </row>
    <row r="1180" spans="1:42">
      <c r="A1180" s="2">
        <v>1370</v>
      </c>
      <c r="C1180" s="2" t="s">
        <v>2</v>
      </c>
      <c r="D1180" s="2">
        <v>20</v>
      </c>
      <c r="E1180" s="2" t="s">
        <v>266</v>
      </c>
      <c r="F1180" s="2" t="s">
        <v>344</v>
      </c>
      <c r="G1180" s="2" t="s">
        <v>277</v>
      </c>
      <c r="I1180" s="2">
        <v>20735220</v>
      </c>
      <c r="J1180" s="2" t="s">
        <v>188</v>
      </c>
      <c r="K1180" s="2" t="s">
        <v>123</v>
      </c>
      <c r="L1180" s="2" t="s">
        <v>254</v>
      </c>
      <c r="M1180" s="2" t="s">
        <v>255</v>
      </c>
      <c r="N1180" s="2" t="s">
        <v>300</v>
      </c>
      <c r="O1180" s="2" t="s">
        <v>256</v>
      </c>
      <c r="P1180" s="2" t="s">
        <v>257</v>
      </c>
      <c r="Q1180" s="2" t="s">
        <v>258</v>
      </c>
      <c r="R1180" s="2" t="s">
        <v>259</v>
      </c>
      <c r="S1180" s="2" t="s">
        <v>260</v>
      </c>
      <c r="X1180" s="2" t="s">
        <v>275</v>
      </c>
      <c r="Y1180" s="2" t="s">
        <v>304</v>
      </c>
      <c r="Z1180" s="2" t="s">
        <v>309</v>
      </c>
      <c r="AA1180" s="2" t="s">
        <v>293</v>
      </c>
      <c r="AB1180" s="2">
        <v>1</v>
      </c>
      <c r="AO1180" s="2" t="s">
        <v>289</v>
      </c>
      <c r="AP1180" s="2">
        <v>20</v>
      </c>
    </row>
    <row r="1181" spans="1:42">
      <c r="A1181" s="2">
        <v>1371</v>
      </c>
      <c r="C1181" s="2" t="s">
        <v>2</v>
      </c>
      <c r="D1181" s="2">
        <v>22</v>
      </c>
      <c r="E1181" s="2" t="s">
        <v>250</v>
      </c>
      <c r="F1181" s="2" t="s">
        <v>322</v>
      </c>
      <c r="G1181" s="2" t="s">
        <v>277</v>
      </c>
      <c r="I1181" s="2">
        <v>21031030</v>
      </c>
      <c r="J1181" s="2" t="s">
        <v>188</v>
      </c>
      <c r="K1181" s="2" t="s">
        <v>140</v>
      </c>
      <c r="L1181" s="2" t="s">
        <v>254</v>
      </c>
      <c r="M1181" s="2" t="s">
        <v>328</v>
      </c>
      <c r="N1181" s="2" t="s">
        <v>19</v>
      </c>
      <c r="O1181" s="2" t="s">
        <v>256</v>
      </c>
      <c r="P1181" s="2" t="s">
        <v>257</v>
      </c>
      <c r="Q1181" s="2" t="s">
        <v>258</v>
      </c>
      <c r="R1181" s="2" t="s">
        <v>259</v>
      </c>
      <c r="S1181" s="2" t="s">
        <v>260</v>
      </c>
      <c r="X1181" s="2" t="s">
        <v>302</v>
      </c>
      <c r="Y1181" s="2" t="s">
        <v>288</v>
      </c>
      <c r="Z1181" s="2" t="s">
        <v>263</v>
      </c>
      <c r="AA1181" s="2" t="s">
        <v>288</v>
      </c>
      <c r="AH1181" s="2">
        <v>1</v>
      </c>
      <c r="AI1181" s="2">
        <v>1</v>
      </c>
      <c r="AO1181" s="2" t="s">
        <v>265</v>
      </c>
      <c r="AP1181" s="2">
        <v>15</v>
      </c>
    </row>
    <row r="1182" spans="1:42">
      <c r="A1182" s="2">
        <v>1373</v>
      </c>
      <c r="C1182" s="2" t="s">
        <v>2</v>
      </c>
      <c r="D1182" s="2">
        <v>22</v>
      </c>
      <c r="E1182" s="2" t="s">
        <v>266</v>
      </c>
      <c r="F1182" s="2" t="s">
        <v>308</v>
      </c>
      <c r="G1182" s="2" t="s">
        <v>277</v>
      </c>
      <c r="I1182" s="2" t="s">
        <v>935</v>
      </c>
      <c r="J1182" s="2" t="s">
        <v>188</v>
      </c>
      <c r="K1182" s="2" t="s">
        <v>125</v>
      </c>
      <c r="L1182" s="2" t="s">
        <v>254</v>
      </c>
      <c r="M1182" s="2" t="s">
        <v>303</v>
      </c>
      <c r="N1182" s="2" t="s">
        <v>254</v>
      </c>
      <c r="O1182" s="2" t="s">
        <v>256</v>
      </c>
      <c r="P1182" s="2" t="s">
        <v>257</v>
      </c>
      <c r="Q1182" s="2" t="s">
        <v>258</v>
      </c>
      <c r="R1182" s="2" t="s">
        <v>259</v>
      </c>
      <c r="S1182" s="2" t="s">
        <v>260</v>
      </c>
      <c r="X1182" s="2" t="s">
        <v>268</v>
      </c>
      <c r="Y1182" s="2" t="s">
        <v>288</v>
      </c>
      <c r="Z1182" s="2" t="s">
        <v>270</v>
      </c>
      <c r="AA1182" s="2" t="s">
        <v>288</v>
      </c>
      <c r="AI1182" s="2">
        <v>1</v>
      </c>
      <c r="AO1182" s="2" t="s">
        <v>265</v>
      </c>
      <c r="AP1182" s="2">
        <v>25</v>
      </c>
    </row>
    <row r="1183" spans="1:42">
      <c r="A1183" s="2">
        <v>1374</v>
      </c>
      <c r="C1183" s="2" t="s">
        <v>2</v>
      </c>
      <c r="D1183" s="2">
        <v>21</v>
      </c>
      <c r="E1183" s="2" t="s">
        <v>250</v>
      </c>
      <c r="F1183" s="2" t="s">
        <v>251</v>
      </c>
      <c r="G1183" s="2" t="s">
        <v>277</v>
      </c>
      <c r="I1183" s="2" t="s">
        <v>936</v>
      </c>
      <c r="J1183" s="2" t="s">
        <v>181</v>
      </c>
      <c r="L1183" s="2" t="s">
        <v>254</v>
      </c>
      <c r="M1183" s="2" t="s">
        <v>328</v>
      </c>
      <c r="N1183" s="2" t="s">
        <v>254</v>
      </c>
      <c r="O1183" s="2" t="s">
        <v>256</v>
      </c>
      <c r="P1183" s="2" t="s">
        <v>257</v>
      </c>
      <c r="Q1183" s="2" t="s">
        <v>258</v>
      </c>
      <c r="R1183" s="2" t="s">
        <v>259</v>
      </c>
      <c r="S1183" s="2" t="s">
        <v>260</v>
      </c>
      <c r="X1183" s="2" t="s">
        <v>261</v>
      </c>
      <c r="Y1183" s="2" t="s">
        <v>280</v>
      </c>
      <c r="Z1183" s="2" t="s">
        <v>316</v>
      </c>
      <c r="AA1183" s="2" t="s">
        <v>297</v>
      </c>
      <c r="AG1183" s="2">
        <v>1</v>
      </c>
      <c r="AO1183" s="2" t="s">
        <v>294</v>
      </c>
      <c r="AP1183" s="2">
        <v>15</v>
      </c>
    </row>
    <row r="1184" spans="1:42">
      <c r="A1184" s="2">
        <v>1375</v>
      </c>
      <c r="C1184" s="2" t="s">
        <v>2</v>
      </c>
      <c r="D1184" s="2">
        <v>21</v>
      </c>
      <c r="E1184" s="2" t="s">
        <v>266</v>
      </c>
      <c r="F1184" s="2" t="s">
        <v>267</v>
      </c>
      <c r="G1184" s="2" t="s">
        <v>277</v>
      </c>
      <c r="I1184" s="2">
        <v>22221070</v>
      </c>
      <c r="J1184" s="2" t="s">
        <v>188</v>
      </c>
      <c r="K1184" s="2" t="s">
        <v>113</v>
      </c>
      <c r="L1184" s="2" t="s">
        <v>254</v>
      </c>
      <c r="M1184" s="2" t="s">
        <v>255</v>
      </c>
      <c r="N1184" s="2" t="s">
        <v>254</v>
      </c>
      <c r="O1184" s="2" t="s">
        <v>256</v>
      </c>
      <c r="P1184" s="2" t="s">
        <v>257</v>
      </c>
      <c r="Q1184" s="2" t="s">
        <v>258</v>
      </c>
      <c r="R1184" s="2" t="s">
        <v>259</v>
      </c>
      <c r="S1184" s="2" t="s">
        <v>260</v>
      </c>
      <c r="X1184" s="2" t="s">
        <v>275</v>
      </c>
      <c r="Y1184" s="2" t="s">
        <v>304</v>
      </c>
      <c r="Z1184" s="2" t="s">
        <v>309</v>
      </c>
      <c r="AA1184" s="2" t="s">
        <v>280</v>
      </c>
      <c r="AF1184" s="2">
        <v>1</v>
      </c>
      <c r="AG1184" s="2">
        <v>1</v>
      </c>
      <c r="AO1184" s="2" t="s">
        <v>265</v>
      </c>
      <c r="AP1184" s="2">
        <v>5</v>
      </c>
    </row>
    <row r="1185" spans="1:42">
      <c r="A1185" s="2">
        <v>1376</v>
      </c>
      <c r="C1185" s="2" t="s">
        <v>2</v>
      </c>
      <c r="D1185" s="2">
        <v>21</v>
      </c>
      <c r="E1185" s="2" t="s">
        <v>266</v>
      </c>
      <c r="F1185" s="2" t="s">
        <v>322</v>
      </c>
      <c r="G1185" s="2" t="s">
        <v>277</v>
      </c>
      <c r="I1185" s="2" t="s">
        <v>937</v>
      </c>
      <c r="J1185" s="2" t="s">
        <v>188</v>
      </c>
      <c r="K1185" s="2" t="s">
        <v>167</v>
      </c>
      <c r="L1185" s="2" t="s">
        <v>300</v>
      </c>
      <c r="M1185" s="2" t="s">
        <v>19</v>
      </c>
      <c r="N1185" s="2" t="s">
        <v>254</v>
      </c>
      <c r="O1185" s="2" t="s">
        <v>256</v>
      </c>
      <c r="P1185" s="2" t="s">
        <v>257</v>
      </c>
      <c r="Q1185" s="2" t="s">
        <v>258</v>
      </c>
      <c r="R1185" s="2" t="s">
        <v>259</v>
      </c>
      <c r="S1185" s="2" t="s">
        <v>260</v>
      </c>
      <c r="X1185" s="2" t="s">
        <v>316</v>
      </c>
      <c r="Y1185" s="2" t="s">
        <v>297</v>
      </c>
      <c r="Z1185" s="2" t="s">
        <v>321</v>
      </c>
      <c r="AA1185" s="2" t="s">
        <v>269</v>
      </c>
      <c r="AF1185" s="2">
        <v>1</v>
      </c>
      <c r="AO1185" s="2" t="s">
        <v>265</v>
      </c>
      <c r="AP1185" s="2" t="s">
        <v>290</v>
      </c>
    </row>
    <row r="1186" spans="1:42">
      <c r="A1186" s="2">
        <v>1377</v>
      </c>
      <c r="C1186" s="2" t="s">
        <v>2</v>
      </c>
      <c r="D1186" s="2">
        <v>18</v>
      </c>
      <c r="E1186" s="2" t="s">
        <v>266</v>
      </c>
      <c r="F1186" s="2" t="s">
        <v>283</v>
      </c>
      <c r="G1186" s="2" t="s">
        <v>277</v>
      </c>
      <c r="I1186" s="2" t="s">
        <v>544</v>
      </c>
      <c r="J1186" s="2" t="s">
        <v>188</v>
      </c>
      <c r="K1186" s="2" t="s">
        <v>95</v>
      </c>
      <c r="L1186" s="2" t="s">
        <v>254</v>
      </c>
      <c r="M1186" s="2" t="s">
        <v>255</v>
      </c>
      <c r="N1186" s="2" t="s">
        <v>254</v>
      </c>
      <c r="O1186" s="2" t="s">
        <v>256</v>
      </c>
      <c r="P1186" s="2" t="s">
        <v>257</v>
      </c>
      <c r="Q1186" s="2" t="s">
        <v>258</v>
      </c>
      <c r="R1186" s="2" t="s">
        <v>259</v>
      </c>
      <c r="S1186" s="2" t="s">
        <v>260</v>
      </c>
      <c r="X1186" s="2" t="s">
        <v>275</v>
      </c>
      <c r="Y1186" s="2" t="s">
        <v>281</v>
      </c>
      <c r="Z1186" s="2" t="s">
        <v>302</v>
      </c>
      <c r="AA1186" s="2" t="s">
        <v>281</v>
      </c>
      <c r="AC1186" s="2">
        <v>1</v>
      </c>
      <c r="AF1186" s="2">
        <v>1</v>
      </c>
      <c r="AG1186" s="2">
        <v>1</v>
      </c>
      <c r="AO1186" s="2" t="s">
        <v>271</v>
      </c>
      <c r="AP1186" s="2">
        <v>5</v>
      </c>
    </row>
    <row r="1187" spans="1:42">
      <c r="A1187" s="2">
        <v>1378</v>
      </c>
      <c r="B1187" s="2">
        <v>22250</v>
      </c>
      <c r="C1187" s="2" t="s">
        <v>2</v>
      </c>
      <c r="D1187" s="2">
        <v>22</v>
      </c>
      <c r="E1187" s="2" t="s">
        <v>250</v>
      </c>
      <c r="F1187" s="2" t="s">
        <v>295</v>
      </c>
      <c r="G1187" s="2" t="s">
        <v>252</v>
      </c>
      <c r="H1187" s="2">
        <v>1</v>
      </c>
      <c r="I1187" s="2">
        <v>22245000</v>
      </c>
      <c r="J1187" s="2" t="s">
        <v>188</v>
      </c>
      <c r="K1187" s="2" t="s">
        <v>113</v>
      </c>
      <c r="L1187" s="2" t="s">
        <v>254</v>
      </c>
      <c r="M1187" s="2" t="s">
        <v>328</v>
      </c>
      <c r="N1187" s="2" t="s">
        <v>254</v>
      </c>
      <c r="P1187" s="2" t="s">
        <v>257</v>
      </c>
      <c r="S1187" s="2" t="s">
        <v>260</v>
      </c>
      <c r="X1187" s="2" t="s">
        <v>296</v>
      </c>
      <c r="Y1187" s="2" t="s">
        <v>280</v>
      </c>
      <c r="Z1187" s="2" t="s">
        <v>298</v>
      </c>
      <c r="AA1187" s="2" t="s">
        <v>281</v>
      </c>
      <c r="AF1187" s="2">
        <v>1</v>
      </c>
      <c r="AO1187" s="2" t="s">
        <v>265</v>
      </c>
      <c r="AP1187" s="2">
        <v>20</v>
      </c>
    </row>
    <row r="1188" spans="1:42">
      <c r="A1188" s="2">
        <v>1379</v>
      </c>
      <c r="B1188" s="2">
        <v>20740</v>
      </c>
      <c r="C1188" s="2" t="s">
        <v>2</v>
      </c>
      <c r="D1188" s="2">
        <v>22</v>
      </c>
      <c r="E1188" s="2" t="s">
        <v>250</v>
      </c>
      <c r="F1188" s="2" t="s">
        <v>279</v>
      </c>
      <c r="G1188" s="2" t="s">
        <v>252</v>
      </c>
      <c r="H1188" s="2">
        <v>0</v>
      </c>
      <c r="I1188" s="2">
        <v>21241330</v>
      </c>
      <c r="J1188" s="2" t="s">
        <v>188</v>
      </c>
      <c r="K1188" s="2" t="s">
        <v>414</v>
      </c>
      <c r="L1188" s="2" t="s">
        <v>254</v>
      </c>
      <c r="M1188" s="2" t="s">
        <v>312</v>
      </c>
      <c r="N1188" s="2" t="s">
        <v>19</v>
      </c>
      <c r="O1188" s="2" t="s">
        <v>256</v>
      </c>
      <c r="P1188" s="2" t="s">
        <v>257</v>
      </c>
      <c r="Q1188" s="2" t="s">
        <v>258</v>
      </c>
      <c r="R1188" s="2" t="s">
        <v>259</v>
      </c>
      <c r="S1188" s="2" t="s">
        <v>260</v>
      </c>
      <c r="X1188" s="2" t="s">
        <v>268</v>
      </c>
      <c r="Y1188" s="2" t="s">
        <v>281</v>
      </c>
      <c r="Z1188" s="2" t="s">
        <v>302</v>
      </c>
      <c r="AA1188" s="2" t="s">
        <v>281</v>
      </c>
      <c r="AF1188" s="2">
        <v>1</v>
      </c>
      <c r="AH1188" s="2">
        <v>1</v>
      </c>
      <c r="AI1188" s="2">
        <v>1</v>
      </c>
      <c r="AO1188" s="2" t="s">
        <v>318</v>
      </c>
      <c r="AP1188" s="2">
        <v>20</v>
      </c>
    </row>
    <row r="1189" spans="1:42">
      <c r="A1189" s="2">
        <v>1380</v>
      </c>
      <c r="B1189" s="2">
        <v>20761</v>
      </c>
      <c r="C1189" s="2" t="s">
        <v>2</v>
      </c>
      <c r="D1189" s="2">
        <v>27</v>
      </c>
      <c r="E1189" s="2" t="s">
        <v>250</v>
      </c>
      <c r="F1189" s="2" t="s">
        <v>251</v>
      </c>
      <c r="G1189" s="2" t="s">
        <v>252</v>
      </c>
      <c r="H1189" s="2">
        <v>2</v>
      </c>
      <c r="I1189" s="2" t="s">
        <v>938</v>
      </c>
      <c r="J1189" s="2" t="s">
        <v>188</v>
      </c>
      <c r="K1189" s="2" t="s">
        <v>101</v>
      </c>
      <c r="L1189" s="2" t="s">
        <v>300</v>
      </c>
      <c r="M1189" s="2" t="s">
        <v>328</v>
      </c>
      <c r="N1189" s="2" t="s">
        <v>254</v>
      </c>
      <c r="O1189" s="2" t="s">
        <v>256</v>
      </c>
      <c r="Q1189" s="2" t="s">
        <v>258</v>
      </c>
      <c r="R1189" s="2" t="s">
        <v>259</v>
      </c>
      <c r="S1189" s="2" t="s">
        <v>260</v>
      </c>
      <c r="X1189" s="2" t="s">
        <v>263</v>
      </c>
      <c r="Y1189" s="2" t="s">
        <v>280</v>
      </c>
      <c r="Z1189" s="2" t="s">
        <v>261</v>
      </c>
      <c r="AA1189" s="2" t="s">
        <v>280</v>
      </c>
      <c r="AB1189" s="2">
        <v>1</v>
      </c>
      <c r="AF1189" s="2">
        <v>1</v>
      </c>
      <c r="AO1189" s="2" t="s">
        <v>289</v>
      </c>
      <c r="AP1189" s="2">
        <v>15</v>
      </c>
    </row>
    <row r="1190" spans="1:42">
      <c r="A1190" s="2">
        <v>1381</v>
      </c>
      <c r="B1190" s="2">
        <v>22790</v>
      </c>
      <c r="C1190" s="2" t="s">
        <v>2</v>
      </c>
      <c r="D1190" s="2">
        <v>59</v>
      </c>
      <c r="E1190" s="2" t="s">
        <v>250</v>
      </c>
      <c r="F1190" s="2" t="s">
        <v>295</v>
      </c>
      <c r="G1190" s="2" t="s">
        <v>252</v>
      </c>
      <c r="H1190" s="2">
        <v>1</v>
      </c>
      <c r="I1190" s="2" t="s">
        <v>939</v>
      </c>
      <c r="J1190" s="2" t="s">
        <v>188</v>
      </c>
      <c r="K1190" s="2" t="s">
        <v>142</v>
      </c>
      <c r="L1190" s="2" t="s">
        <v>254</v>
      </c>
      <c r="M1190" s="2" t="s">
        <v>255</v>
      </c>
      <c r="N1190" s="2" t="s">
        <v>254</v>
      </c>
      <c r="O1190" s="2" t="s">
        <v>256</v>
      </c>
      <c r="P1190" s="2" t="s">
        <v>257</v>
      </c>
      <c r="Q1190" s="2" t="s">
        <v>258</v>
      </c>
      <c r="R1190" s="2" t="s">
        <v>259</v>
      </c>
      <c r="S1190" s="2" t="s">
        <v>260</v>
      </c>
      <c r="X1190" s="2" t="s">
        <v>313</v>
      </c>
      <c r="Y1190" s="2" t="s">
        <v>281</v>
      </c>
      <c r="Z1190" s="2" t="s">
        <v>316</v>
      </c>
      <c r="AA1190" s="2" t="s">
        <v>274</v>
      </c>
      <c r="AG1190" s="2">
        <v>1</v>
      </c>
      <c r="AO1190" s="2" t="s">
        <v>374</v>
      </c>
      <c r="AP1190" s="2">
        <v>25</v>
      </c>
    </row>
    <row r="1191" spans="1:42">
      <c r="A1191" s="2">
        <v>1383</v>
      </c>
      <c r="C1191" s="2" t="s">
        <v>2</v>
      </c>
      <c r="D1191" s="2">
        <v>23</v>
      </c>
      <c r="E1191" s="2" t="s">
        <v>266</v>
      </c>
      <c r="F1191" s="2" t="s">
        <v>279</v>
      </c>
      <c r="G1191" s="2" t="s">
        <v>277</v>
      </c>
      <c r="I1191" s="2">
        <v>2220060</v>
      </c>
      <c r="J1191" s="2" t="s">
        <v>188</v>
      </c>
      <c r="K1191" s="2" t="s">
        <v>89</v>
      </c>
      <c r="L1191" s="2" t="s">
        <v>254</v>
      </c>
      <c r="M1191" s="2" t="s">
        <v>306</v>
      </c>
      <c r="N1191" s="2" t="s">
        <v>254</v>
      </c>
      <c r="O1191" s="2" t="s">
        <v>256</v>
      </c>
      <c r="P1191" s="2" t="s">
        <v>257</v>
      </c>
      <c r="Q1191" s="2" t="s">
        <v>258</v>
      </c>
      <c r="R1191" s="2" t="s">
        <v>259</v>
      </c>
      <c r="S1191" s="2" t="s">
        <v>260</v>
      </c>
      <c r="X1191" s="2" t="s">
        <v>275</v>
      </c>
      <c r="Y1191" s="2" t="s">
        <v>280</v>
      </c>
      <c r="Z1191" s="2" t="s">
        <v>270</v>
      </c>
      <c r="AA1191" s="2" t="s">
        <v>281</v>
      </c>
      <c r="AF1191" s="2">
        <v>1</v>
      </c>
      <c r="AG1191" s="2">
        <v>1</v>
      </c>
      <c r="AH1191" s="2">
        <v>1</v>
      </c>
      <c r="AO1191" s="2" t="s">
        <v>265</v>
      </c>
      <c r="AP1191" s="2">
        <v>30</v>
      </c>
    </row>
    <row r="1192" spans="1:42">
      <c r="A1192" s="2">
        <v>1384</v>
      </c>
      <c r="C1192" s="2" t="s">
        <v>2</v>
      </c>
      <c r="D1192" s="2">
        <v>21</v>
      </c>
      <c r="E1192" s="2" t="s">
        <v>250</v>
      </c>
      <c r="F1192" s="2" t="s">
        <v>279</v>
      </c>
      <c r="G1192" s="2" t="s">
        <v>277</v>
      </c>
      <c r="I1192" s="2" t="s">
        <v>287</v>
      </c>
      <c r="J1192" s="2" t="s">
        <v>188</v>
      </c>
      <c r="K1192" s="2" t="s">
        <v>131</v>
      </c>
      <c r="L1192" s="2" t="s">
        <v>254</v>
      </c>
      <c r="M1192" s="2" t="s">
        <v>328</v>
      </c>
      <c r="N1192" s="2" t="s">
        <v>254</v>
      </c>
      <c r="O1192" s="2" t="s">
        <v>256</v>
      </c>
      <c r="P1192" s="2" t="s">
        <v>257</v>
      </c>
      <c r="Q1192" s="2" t="s">
        <v>258</v>
      </c>
      <c r="R1192" s="2" t="s">
        <v>259</v>
      </c>
      <c r="S1192" s="2" t="s">
        <v>260</v>
      </c>
      <c r="X1192" s="2" t="s">
        <v>275</v>
      </c>
      <c r="Y1192" s="2" t="s">
        <v>269</v>
      </c>
      <c r="Z1192" s="2" t="s">
        <v>270</v>
      </c>
      <c r="AA1192" s="2" t="s">
        <v>269</v>
      </c>
      <c r="AH1192" s="2">
        <v>1</v>
      </c>
      <c r="AI1192" s="2">
        <v>1</v>
      </c>
      <c r="AO1192" s="2" t="s">
        <v>265</v>
      </c>
      <c r="AP1192" s="2">
        <v>15</v>
      </c>
    </row>
    <row r="1193" spans="1:42">
      <c r="A1193" s="2">
        <v>1385</v>
      </c>
      <c r="B1193" s="2">
        <v>20745</v>
      </c>
      <c r="C1193" s="2" t="s">
        <v>2</v>
      </c>
      <c r="D1193" s="2">
        <v>21</v>
      </c>
      <c r="E1193" s="2" t="s">
        <v>266</v>
      </c>
      <c r="F1193" s="2" t="s">
        <v>283</v>
      </c>
      <c r="G1193" s="2" t="s">
        <v>252</v>
      </c>
      <c r="H1193" s="2">
        <v>1</v>
      </c>
      <c r="I1193" s="2">
        <v>20756130</v>
      </c>
      <c r="J1193" s="2" t="s">
        <v>188</v>
      </c>
      <c r="K1193" s="2" t="s">
        <v>652</v>
      </c>
      <c r="L1193" s="2" t="s">
        <v>254</v>
      </c>
      <c r="M1193" s="2" t="s">
        <v>312</v>
      </c>
      <c r="N1193" s="2" t="s">
        <v>254</v>
      </c>
      <c r="O1193" s="2" t="s">
        <v>256</v>
      </c>
      <c r="P1193" s="2" t="s">
        <v>257</v>
      </c>
      <c r="Q1193" s="2" t="s">
        <v>258</v>
      </c>
      <c r="R1193" s="2" t="s">
        <v>259</v>
      </c>
      <c r="S1193" s="2" t="s">
        <v>260</v>
      </c>
      <c r="T1193" s="2" t="s">
        <v>320</v>
      </c>
      <c r="X1193" s="2" t="s">
        <v>341</v>
      </c>
      <c r="Y1193" s="2" t="s">
        <v>288</v>
      </c>
      <c r="Z1193" s="2" t="s">
        <v>321</v>
      </c>
      <c r="AA1193" s="2" t="s">
        <v>288</v>
      </c>
      <c r="AB1193" s="2">
        <v>1</v>
      </c>
      <c r="AC1193" s="2">
        <v>1</v>
      </c>
      <c r="AG1193" s="2">
        <v>1</v>
      </c>
      <c r="AH1193" s="2">
        <v>1</v>
      </c>
      <c r="AI1193" s="2">
        <v>1</v>
      </c>
      <c r="AO1193" s="2" t="s">
        <v>265</v>
      </c>
      <c r="AP1193" s="2" t="s">
        <v>290</v>
      </c>
    </row>
    <row r="1194" spans="1:42">
      <c r="A1194" s="2">
        <v>1386</v>
      </c>
      <c r="B1194" s="2">
        <v>22245</v>
      </c>
      <c r="C1194" s="2" t="s">
        <v>2</v>
      </c>
      <c r="D1194" s="2">
        <v>21</v>
      </c>
      <c r="E1194" s="2" t="s">
        <v>250</v>
      </c>
      <c r="F1194" s="2" t="s">
        <v>305</v>
      </c>
      <c r="G1194" s="2" t="s">
        <v>252</v>
      </c>
      <c r="H1194" s="2">
        <v>1</v>
      </c>
      <c r="I1194" s="2" t="s">
        <v>940</v>
      </c>
      <c r="J1194" s="2" t="s">
        <v>188</v>
      </c>
      <c r="K1194" s="2" t="s">
        <v>89</v>
      </c>
      <c r="L1194" s="2" t="s">
        <v>254</v>
      </c>
      <c r="M1194" s="2" t="s">
        <v>255</v>
      </c>
      <c r="N1194" s="2" t="s">
        <v>254</v>
      </c>
      <c r="T1194" s="2" t="s">
        <v>320</v>
      </c>
      <c r="X1194" s="2" t="s">
        <v>275</v>
      </c>
      <c r="Y1194" s="2" t="s">
        <v>304</v>
      </c>
      <c r="Z1194" s="2" t="s">
        <v>302</v>
      </c>
      <c r="AA1194" s="2" t="s">
        <v>304</v>
      </c>
      <c r="AF1194" s="2">
        <v>1</v>
      </c>
      <c r="AO1194" s="2" t="s">
        <v>265</v>
      </c>
      <c r="AP1194" s="2">
        <v>15</v>
      </c>
    </row>
    <row r="1195" spans="1:42">
      <c r="A1195" s="2">
        <v>1388</v>
      </c>
      <c r="C1195" s="2" t="s">
        <v>2</v>
      </c>
      <c r="D1195" s="2">
        <v>19</v>
      </c>
      <c r="E1195" s="2" t="s">
        <v>266</v>
      </c>
      <c r="F1195" s="2" t="s">
        <v>295</v>
      </c>
      <c r="G1195" s="2" t="s">
        <v>277</v>
      </c>
      <c r="I1195" s="2" t="s">
        <v>941</v>
      </c>
      <c r="J1195" s="2" t="s">
        <v>178</v>
      </c>
      <c r="L1195" s="2" t="s">
        <v>254</v>
      </c>
      <c r="M1195" s="2" t="s">
        <v>303</v>
      </c>
      <c r="N1195" s="2" t="s">
        <v>254</v>
      </c>
      <c r="O1195" s="2" t="s">
        <v>256</v>
      </c>
      <c r="P1195" s="2" t="s">
        <v>257</v>
      </c>
      <c r="Q1195" s="2" t="s">
        <v>258</v>
      </c>
      <c r="R1195" s="2" t="s">
        <v>259</v>
      </c>
      <c r="S1195" s="2" t="s">
        <v>260</v>
      </c>
      <c r="X1195" s="2" t="s">
        <v>268</v>
      </c>
      <c r="Y1195" s="2" t="s">
        <v>281</v>
      </c>
      <c r="Z1195" s="2" t="s">
        <v>263</v>
      </c>
      <c r="AA1195" s="2" t="s">
        <v>351</v>
      </c>
      <c r="AF1195" s="2">
        <v>1</v>
      </c>
      <c r="AO1195" s="2" t="s">
        <v>294</v>
      </c>
      <c r="AP1195" s="2">
        <v>10</v>
      </c>
    </row>
    <row r="1196" spans="1:42">
      <c r="A1196" s="2">
        <v>1390</v>
      </c>
      <c r="C1196" s="2" t="s">
        <v>2</v>
      </c>
      <c r="D1196" s="2">
        <v>22</v>
      </c>
      <c r="E1196" s="2" t="s">
        <v>250</v>
      </c>
      <c r="F1196" s="2" t="s">
        <v>336</v>
      </c>
      <c r="G1196" s="2" t="s">
        <v>277</v>
      </c>
      <c r="I1196" s="2">
        <v>21920330</v>
      </c>
      <c r="J1196" s="2" t="s">
        <v>188</v>
      </c>
      <c r="K1196" s="2" t="s">
        <v>124</v>
      </c>
      <c r="L1196" s="2" t="s">
        <v>254</v>
      </c>
      <c r="M1196" s="2" t="s">
        <v>303</v>
      </c>
      <c r="N1196" s="2" t="s">
        <v>254</v>
      </c>
      <c r="O1196" s="2" t="s">
        <v>256</v>
      </c>
      <c r="P1196" s="2" t="s">
        <v>257</v>
      </c>
      <c r="Q1196" s="2" t="s">
        <v>258</v>
      </c>
      <c r="R1196" s="2" t="s">
        <v>259</v>
      </c>
      <c r="S1196" s="2" t="s">
        <v>260</v>
      </c>
      <c r="T1196" s="2" t="s">
        <v>320</v>
      </c>
      <c r="U1196" s="2" t="s">
        <v>387</v>
      </c>
      <c r="X1196" s="2" t="s">
        <v>275</v>
      </c>
      <c r="Y1196" s="2" t="s">
        <v>293</v>
      </c>
      <c r="Z1196" s="2" t="s">
        <v>321</v>
      </c>
      <c r="AA1196" s="2" t="s">
        <v>293</v>
      </c>
      <c r="AF1196" s="2">
        <v>1</v>
      </c>
      <c r="AG1196" s="2">
        <v>1</v>
      </c>
      <c r="AO1196" s="2" t="s">
        <v>282</v>
      </c>
      <c r="AP1196" s="2">
        <v>20</v>
      </c>
    </row>
    <row r="1197" spans="1:42">
      <c r="A1197" s="2">
        <v>1392</v>
      </c>
      <c r="B1197" s="2">
        <v>22743</v>
      </c>
      <c r="C1197" s="2" t="s">
        <v>2</v>
      </c>
      <c r="D1197" s="2">
        <v>19</v>
      </c>
      <c r="E1197" s="2" t="s">
        <v>266</v>
      </c>
      <c r="F1197" s="2" t="s">
        <v>379</v>
      </c>
      <c r="G1197" s="2" t="s">
        <v>252</v>
      </c>
      <c r="H1197" s="2">
        <v>2</v>
      </c>
      <c r="I1197" s="2" t="s">
        <v>607</v>
      </c>
      <c r="J1197" s="2" t="s">
        <v>188</v>
      </c>
      <c r="K1197" s="2" t="s">
        <v>91</v>
      </c>
      <c r="L1197" s="2" t="s">
        <v>254</v>
      </c>
      <c r="M1197" s="2" t="s">
        <v>312</v>
      </c>
      <c r="N1197" s="2" t="s">
        <v>254</v>
      </c>
      <c r="O1197" s="2" t="s">
        <v>256</v>
      </c>
      <c r="Q1197" s="2" t="s">
        <v>258</v>
      </c>
      <c r="S1197" s="2" t="s">
        <v>260</v>
      </c>
      <c r="X1197" s="2" t="s">
        <v>275</v>
      </c>
      <c r="Y1197" s="2" t="s">
        <v>264</v>
      </c>
      <c r="Z1197" s="2" t="s">
        <v>316</v>
      </c>
      <c r="AA1197" s="2" t="s">
        <v>264</v>
      </c>
      <c r="AB1197" s="2">
        <v>1</v>
      </c>
      <c r="AG1197" s="2">
        <v>1</v>
      </c>
      <c r="AH1197" s="2">
        <v>1</v>
      </c>
      <c r="AI1197" s="2">
        <v>1</v>
      </c>
      <c r="AO1197" s="2" t="s">
        <v>323</v>
      </c>
      <c r="AP1197" s="2">
        <v>30</v>
      </c>
    </row>
    <row r="1198" spans="1:42">
      <c r="A1198" s="2">
        <v>1393</v>
      </c>
      <c r="C1198" s="2" t="s">
        <v>2</v>
      </c>
      <c r="D1198" s="2">
        <v>29</v>
      </c>
      <c r="E1198" s="2" t="s">
        <v>266</v>
      </c>
      <c r="F1198" s="2" t="s">
        <v>322</v>
      </c>
      <c r="G1198" s="2" t="s">
        <v>252</v>
      </c>
      <c r="H1198" s="2">
        <v>0</v>
      </c>
      <c r="I1198" s="2">
        <v>23013470</v>
      </c>
      <c r="J1198" s="2" t="s">
        <v>188</v>
      </c>
      <c r="K1198" s="2" t="s">
        <v>156</v>
      </c>
      <c r="L1198" s="2" t="s">
        <v>19</v>
      </c>
      <c r="M1198" s="2" t="s">
        <v>312</v>
      </c>
      <c r="N1198" s="2" t="s">
        <v>254</v>
      </c>
      <c r="W1198" s="2" t="s">
        <v>359</v>
      </c>
      <c r="X1198" s="2" t="s">
        <v>301</v>
      </c>
      <c r="Y1198" s="2" t="s">
        <v>274</v>
      </c>
      <c r="Z1198" s="2" t="s">
        <v>341</v>
      </c>
      <c r="AA1198" s="2" t="s">
        <v>274</v>
      </c>
      <c r="AF1198" s="2">
        <v>1</v>
      </c>
      <c r="AG1198" s="2">
        <v>1</v>
      </c>
      <c r="AH1198" s="2">
        <v>1</v>
      </c>
      <c r="AN1198" s="2">
        <v>1</v>
      </c>
      <c r="AO1198" s="2" t="s">
        <v>294</v>
      </c>
      <c r="AP1198" s="2">
        <v>20</v>
      </c>
    </row>
    <row r="1199" spans="1:42">
      <c r="A1199" s="2">
        <v>1394</v>
      </c>
      <c r="C1199" s="2" t="s">
        <v>2</v>
      </c>
      <c r="D1199" s="2">
        <v>53</v>
      </c>
      <c r="E1199" s="2" t="s">
        <v>266</v>
      </c>
      <c r="F1199" s="2" t="s">
        <v>279</v>
      </c>
      <c r="G1199" s="2" t="s">
        <v>252</v>
      </c>
      <c r="H1199" s="2">
        <v>2</v>
      </c>
      <c r="I1199" s="2" t="s">
        <v>942</v>
      </c>
      <c r="J1199" s="2" t="s">
        <v>188</v>
      </c>
      <c r="K1199" s="2" t="s">
        <v>124</v>
      </c>
      <c r="L1199" s="2" t="s">
        <v>254</v>
      </c>
      <c r="M1199" s="2" t="s">
        <v>19</v>
      </c>
      <c r="N1199" s="2" t="s">
        <v>254</v>
      </c>
      <c r="O1199" s="2" t="s">
        <v>256</v>
      </c>
      <c r="P1199" s="2" t="s">
        <v>257</v>
      </c>
      <c r="Q1199" s="2" t="s">
        <v>258</v>
      </c>
      <c r="R1199" s="2" t="s">
        <v>259</v>
      </c>
      <c r="S1199" s="2" t="s">
        <v>260</v>
      </c>
      <c r="X1199" s="2" t="s">
        <v>270</v>
      </c>
      <c r="Y1199" s="2" t="s">
        <v>288</v>
      </c>
      <c r="Z1199" s="2" t="s">
        <v>347</v>
      </c>
      <c r="AA1199" s="2" t="s">
        <v>288</v>
      </c>
      <c r="AB1199" s="2">
        <v>1</v>
      </c>
      <c r="AG1199" s="2">
        <v>1</v>
      </c>
      <c r="AH1199" s="2">
        <v>1</v>
      </c>
      <c r="AO1199" s="2" t="s">
        <v>294</v>
      </c>
      <c r="AP1199" s="2">
        <v>5</v>
      </c>
    </row>
    <row r="1200" spans="1:42">
      <c r="A1200" s="2">
        <v>1395</v>
      </c>
      <c r="C1200" s="2" t="s">
        <v>2</v>
      </c>
      <c r="D1200" s="2">
        <v>24</v>
      </c>
      <c r="E1200" s="2" t="s">
        <v>250</v>
      </c>
      <c r="F1200" s="2" t="s">
        <v>353</v>
      </c>
      <c r="G1200" s="2" t="s">
        <v>252</v>
      </c>
      <c r="H1200" s="2">
        <v>1</v>
      </c>
      <c r="I1200" s="2">
        <v>22280000</v>
      </c>
      <c r="J1200" s="2" t="s">
        <v>188</v>
      </c>
      <c r="K1200" s="2" t="s">
        <v>64</v>
      </c>
      <c r="L1200" s="2" t="s">
        <v>254</v>
      </c>
      <c r="M1200" s="2" t="s">
        <v>303</v>
      </c>
      <c r="N1200" s="2" t="s">
        <v>300</v>
      </c>
      <c r="O1200" s="2" t="s">
        <v>256</v>
      </c>
      <c r="P1200" s="2" t="s">
        <v>257</v>
      </c>
      <c r="Q1200" s="2" t="s">
        <v>258</v>
      </c>
      <c r="R1200" s="2" t="s">
        <v>259</v>
      </c>
      <c r="S1200" s="2" t="s">
        <v>260</v>
      </c>
      <c r="X1200" s="2" t="s">
        <v>275</v>
      </c>
      <c r="Y1200" s="2" t="s">
        <v>269</v>
      </c>
      <c r="Z1200" s="2" t="s">
        <v>316</v>
      </c>
      <c r="AA1200" s="2" t="s">
        <v>274</v>
      </c>
      <c r="AB1200" s="2">
        <v>1</v>
      </c>
      <c r="AO1200" s="2" t="s">
        <v>276</v>
      </c>
      <c r="AP1200" s="2">
        <v>10</v>
      </c>
    </row>
    <row r="1201" spans="1:42">
      <c r="A1201" s="2">
        <v>1397</v>
      </c>
      <c r="C1201" s="2" t="s">
        <v>2</v>
      </c>
      <c r="D1201" s="2">
        <v>23</v>
      </c>
      <c r="E1201" s="2" t="s">
        <v>250</v>
      </c>
      <c r="F1201" s="2" t="s">
        <v>267</v>
      </c>
      <c r="G1201" s="2" t="s">
        <v>252</v>
      </c>
      <c r="H1201" s="2">
        <v>3</v>
      </c>
      <c r="I1201" s="2" t="s">
        <v>943</v>
      </c>
      <c r="J1201" s="2" t="s">
        <v>188</v>
      </c>
      <c r="K1201" s="2" t="s">
        <v>160</v>
      </c>
      <c r="L1201" s="2" t="s">
        <v>254</v>
      </c>
      <c r="M1201" s="2" t="s">
        <v>306</v>
      </c>
      <c r="N1201" s="2" t="s">
        <v>254</v>
      </c>
      <c r="O1201" s="2" t="s">
        <v>256</v>
      </c>
      <c r="P1201" s="2" t="s">
        <v>257</v>
      </c>
      <c r="Q1201" s="2" t="s">
        <v>258</v>
      </c>
      <c r="R1201" s="2" t="s">
        <v>259</v>
      </c>
      <c r="S1201" s="2" t="s">
        <v>260</v>
      </c>
      <c r="X1201" s="2" t="s">
        <v>268</v>
      </c>
      <c r="Y1201" s="2" t="s">
        <v>269</v>
      </c>
      <c r="Z1201" s="2" t="s">
        <v>316</v>
      </c>
      <c r="AA1201" s="2" t="s">
        <v>280</v>
      </c>
      <c r="AB1201" s="2">
        <v>1</v>
      </c>
      <c r="AG1201" s="2">
        <v>1</v>
      </c>
      <c r="AO1201" s="2" t="s">
        <v>294</v>
      </c>
      <c r="AP1201" s="2">
        <v>10</v>
      </c>
    </row>
    <row r="1202" spans="1:42">
      <c r="A1202" s="2">
        <v>1398</v>
      </c>
      <c r="C1202" s="2" t="s">
        <v>2</v>
      </c>
      <c r="D1202" s="2">
        <v>20</v>
      </c>
      <c r="E1202" s="2" t="s">
        <v>266</v>
      </c>
      <c r="F1202" s="2" t="s">
        <v>279</v>
      </c>
      <c r="G1202" s="2" t="s">
        <v>252</v>
      </c>
      <c r="H1202" s="2">
        <v>1</v>
      </c>
      <c r="I1202" s="2">
        <v>21665370</v>
      </c>
      <c r="J1202" s="2" t="s">
        <v>188</v>
      </c>
      <c r="K1202" s="2" t="s">
        <v>96</v>
      </c>
      <c r="L1202" s="2" t="s">
        <v>254</v>
      </c>
      <c r="M1202" s="2" t="s">
        <v>255</v>
      </c>
      <c r="N1202" s="2" t="s">
        <v>254</v>
      </c>
      <c r="O1202" s="2" t="s">
        <v>256</v>
      </c>
      <c r="P1202" s="2" t="s">
        <v>257</v>
      </c>
      <c r="Q1202" s="2" t="s">
        <v>258</v>
      </c>
      <c r="R1202" s="2" t="s">
        <v>259</v>
      </c>
      <c r="S1202" s="2" t="s">
        <v>260</v>
      </c>
      <c r="X1202" s="2" t="s">
        <v>275</v>
      </c>
      <c r="Y1202" s="2" t="s">
        <v>281</v>
      </c>
      <c r="Z1202" s="2" t="s">
        <v>309</v>
      </c>
      <c r="AA1202" s="2" t="s">
        <v>274</v>
      </c>
      <c r="AG1202" s="2">
        <v>1</v>
      </c>
      <c r="AJ1202" s="2">
        <v>1</v>
      </c>
      <c r="AN1202" s="2">
        <v>1</v>
      </c>
      <c r="AO1202" s="2" t="s">
        <v>310</v>
      </c>
      <c r="AP1202" s="2">
        <v>20</v>
      </c>
    </row>
    <row r="1203" spans="1:42">
      <c r="A1203" s="2">
        <v>1399</v>
      </c>
      <c r="C1203" s="2" t="s">
        <v>6</v>
      </c>
      <c r="D1203" s="2">
        <v>24</v>
      </c>
      <c r="E1203" s="2" t="s">
        <v>250</v>
      </c>
      <c r="F1203" s="2" t="s">
        <v>273</v>
      </c>
      <c r="G1203" s="2" t="s">
        <v>277</v>
      </c>
      <c r="I1203" s="2" t="s">
        <v>944</v>
      </c>
      <c r="J1203" s="2" t="s">
        <v>188</v>
      </c>
      <c r="K1203" s="2" t="s">
        <v>173</v>
      </c>
      <c r="L1203" s="2" t="s">
        <v>254</v>
      </c>
      <c r="M1203" s="2" t="s">
        <v>328</v>
      </c>
      <c r="N1203" s="2" t="s">
        <v>254</v>
      </c>
      <c r="O1203" s="2" t="s">
        <v>256</v>
      </c>
      <c r="P1203" s="2" t="s">
        <v>257</v>
      </c>
      <c r="Q1203" s="2" t="s">
        <v>258</v>
      </c>
      <c r="R1203" s="2" t="s">
        <v>259</v>
      </c>
      <c r="X1203" s="2" t="s">
        <v>261</v>
      </c>
      <c r="Y1203" s="2" t="s">
        <v>281</v>
      </c>
      <c r="Z1203" s="2" t="s">
        <v>302</v>
      </c>
      <c r="AA1203" s="2" t="s">
        <v>274</v>
      </c>
      <c r="AF1203" s="2">
        <v>1</v>
      </c>
      <c r="AH1203" s="2">
        <v>1</v>
      </c>
      <c r="AI1203" s="2">
        <v>1</v>
      </c>
      <c r="AO1203" s="2" t="s">
        <v>265</v>
      </c>
      <c r="AP1203" s="2">
        <v>20</v>
      </c>
    </row>
    <row r="1204" spans="1:42">
      <c r="A1204" s="2">
        <v>1400</v>
      </c>
      <c r="B1204" s="2">
        <v>21240</v>
      </c>
      <c r="C1204" s="2" t="s">
        <v>2</v>
      </c>
      <c r="D1204" s="2">
        <v>36</v>
      </c>
      <c r="E1204" s="2" t="s">
        <v>266</v>
      </c>
      <c r="F1204" s="2" t="s">
        <v>308</v>
      </c>
      <c r="G1204" s="2" t="s">
        <v>277</v>
      </c>
      <c r="I1204" s="2" t="s">
        <v>945</v>
      </c>
      <c r="J1204" s="2" t="s">
        <v>188</v>
      </c>
      <c r="K1204" s="2" t="s">
        <v>123</v>
      </c>
      <c r="L1204" s="2" t="s">
        <v>254</v>
      </c>
      <c r="M1204" s="2" t="s">
        <v>255</v>
      </c>
      <c r="N1204" s="2" t="s">
        <v>254</v>
      </c>
      <c r="Q1204" s="2" t="s">
        <v>258</v>
      </c>
      <c r="X1204" s="2" t="s">
        <v>268</v>
      </c>
      <c r="Y1204" s="2" t="s">
        <v>262</v>
      </c>
      <c r="Z1204" s="2" t="s">
        <v>302</v>
      </c>
      <c r="AA1204" s="2" t="s">
        <v>274</v>
      </c>
      <c r="AF1204" s="2">
        <v>1</v>
      </c>
      <c r="AO1204" s="2" t="s">
        <v>265</v>
      </c>
      <c r="AP1204" s="2">
        <v>10</v>
      </c>
    </row>
    <row r="1205" spans="1:42">
      <c r="A1205" s="2">
        <v>1401</v>
      </c>
      <c r="C1205" s="2" t="s">
        <v>2</v>
      </c>
      <c r="D1205" s="2">
        <v>20</v>
      </c>
      <c r="E1205" s="2" t="s">
        <v>266</v>
      </c>
      <c r="F1205" s="2" t="s">
        <v>279</v>
      </c>
      <c r="G1205" s="2" t="s">
        <v>277</v>
      </c>
      <c r="I1205" s="2">
        <v>22011080</v>
      </c>
      <c r="J1205" s="2" t="s">
        <v>188</v>
      </c>
      <c r="K1205" s="2" t="s">
        <v>80</v>
      </c>
      <c r="L1205" s="2" t="s">
        <v>254</v>
      </c>
      <c r="M1205" s="2" t="s">
        <v>303</v>
      </c>
      <c r="N1205" s="2" t="s">
        <v>307</v>
      </c>
      <c r="O1205" s="2" t="s">
        <v>256</v>
      </c>
      <c r="P1205" s="2" t="s">
        <v>257</v>
      </c>
      <c r="Q1205" s="2" t="s">
        <v>258</v>
      </c>
      <c r="R1205" s="2" t="s">
        <v>259</v>
      </c>
      <c r="S1205" s="2" t="s">
        <v>260</v>
      </c>
      <c r="X1205" s="2" t="s">
        <v>268</v>
      </c>
      <c r="Y1205" s="2" t="s">
        <v>297</v>
      </c>
      <c r="Z1205" s="2" t="s">
        <v>270</v>
      </c>
      <c r="AA1205" s="2" t="s">
        <v>280</v>
      </c>
      <c r="AF1205" s="2">
        <v>1</v>
      </c>
      <c r="AO1205" s="2" t="s">
        <v>310</v>
      </c>
      <c r="AP1205" s="2" t="s">
        <v>290</v>
      </c>
    </row>
    <row r="1206" spans="1:42">
      <c r="A1206" s="2">
        <v>1402</v>
      </c>
      <c r="B1206" s="2">
        <v>25070</v>
      </c>
      <c r="C1206" s="2" t="s">
        <v>2</v>
      </c>
      <c r="D1206" s="2">
        <v>19</v>
      </c>
      <c r="E1206" s="2" t="s">
        <v>266</v>
      </c>
      <c r="F1206" s="2" t="s">
        <v>295</v>
      </c>
      <c r="G1206" s="2" t="s">
        <v>252</v>
      </c>
      <c r="H1206" s="2">
        <v>1</v>
      </c>
      <c r="I1206" s="2">
        <v>25065115</v>
      </c>
      <c r="J1206" s="2" t="s">
        <v>181</v>
      </c>
      <c r="L1206" s="2" t="s">
        <v>254</v>
      </c>
      <c r="M1206" s="2" t="s">
        <v>303</v>
      </c>
      <c r="N1206" s="2" t="s">
        <v>254</v>
      </c>
      <c r="P1206" s="2" t="s">
        <v>257</v>
      </c>
      <c r="Q1206" s="2" t="s">
        <v>258</v>
      </c>
      <c r="R1206" s="2" t="s">
        <v>259</v>
      </c>
      <c r="X1206" s="2" t="s">
        <v>261</v>
      </c>
      <c r="Y1206" s="2" t="s">
        <v>280</v>
      </c>
      <c r="Z1206" s="2" t="s">
        <v>341</v>
      </c>
      <c r="AA1206" s="2" t="s">
        <v>280</v>
      </c>
      <c r="AC1206" s="2">
        <v>1</v>
      </c>
      <c r="AF1206" s="2">
        <v>1</v>
      </c>
      <c r="AG1206" s="2">
        <v>1</v>
      </c>
      <c r="AO1206" s="2" t="s">
        <v>323</v>
      </c>
      <c r="AP1206" s="2">
        <v>10</v>
      </c>
    </row>
    <row r="1207" spans="1:42">
      <c r="A1207" s="2">
        <v>1403</v>
      </c>
      <c r="C1207" s="2" t="s">
        <v>2</v>
      </c>
      <c r="D1207" s="2">
        <v>29</v>
      </c>
      <c r="E1207" s="2" t="s">
        <v>250</v>
      </c>
      <c r="F1207" s="2" t="s">
        <v>308</v>
      </c>
      <c r="G1207" s="2" t="s">
        <v>252</v>
      </c>
      <c r="H1207" s="2">
        <v>0</v>
      </c>
      <c r="I1207" s="2" t="s">
        <v>946</v>
      </c>
      <c r="J1207" s="2" t="s">
        <v>188</v>
      </c>
      <c r="K1207" s="2" t="s">
        <v>94</v>
      </c>
      <c r="L1207" s="2" t="s">
        <v>254</v>
      </c>
      <c r="M1207" s="2" t="s">
        <v>255</v>
      </c>
      <c r="N1207" s="2" t="s">
        <v>254</v>
      </c>
      <c r="O1207" s="2" t="s">
        <v>256</v>
      </c>
      <c r="P1207" s="2" t="s">
        <v>257</v>
      </c>
      <c r="Q1207" s="2" t="s">
        <v>258</v>
      </c>
      <c r="R1207" s="2" t="s">
        <v>259</v>
      </c>
      <c r="S1207" s="2" t="s">
        <v>260</v>
      </c>
      <c r="X1207" s="2" t="s">
        <v>261</v>
      </c>
      <c r="Y1207" s="2" t="s">
        <v>280</v>
      </c>
      <c r="Z1207" s="2" t="s">
        <v>263</v>
      </c>
      <c r="AA1207" s="2" t="s">
        <v>264</v>
      </c>
      <c r="AC1207" s="2">
        <v>1</v>
      </c>
      <c r="AG1207" s="2">
        <v>1</v>
      </c>
      <c r="AM1207" s="2">
        <v>1</v>
      </c>
      <c r="AO1207" s="2" t="s">
        <v>318</v>
      </c>
      <c r="AP1207" s="2">
        <v>15</v>
      </c>
    </row>
    <row r="1208" spans="1:42">
      <c r="A1208" s="2">
        <v>1404</v>
      </c>
      <c r="C1208" s="2" t="s">
        <v>2</v>
      </c>
      <c r="D1208" s="2">
        <v>22</v>
      </c>
      <c r="E1208" s="2" t="s">
        <v>266</v>
      </c>
      <c r="F1208" s="2" t="s">
        <v>279</v>
      </c>
      <c r="G1208" s="2" t="s">
        <v>252</v>
      </c>
      <c r="H1208" s="2">
        <v>1</v>
      </c>
      <c r="I1208" s="2">
        <v>20541050</v>
      </c>
      <c r="J1208" s="2" t="s">
        <v>188</v>
      </c>
      <c r="K1208" s="2" t="s">
        <v>170</v>
      </c>
      <c r="L1208" s="2" t="s">
        <v>254</v>
      </c>
      <c r="M1208" s="2" t="s">
        <v>255</v>
      </c>
      <c r="N1208" s="2" t="s">
        <v>300</v>
      </c>
      <c r="O1208" s="2" t="s">
        <v>256</v>
      </c>
      <c r="X1208" s="2" t="s">
        <v>261</v>
      </c>
      <c r="Y1208" s="2" t="s">
        <v>281</v>
      </c>
      <c r="Z1208" s="2" t="s">
        <v>302</v>
      </c>
      <c r="AA1208" s="2" t="s">
        <v>280</v>
      </c>
      <c r="AG1208" s="2">
        <v>1</v>
      </c>
      <c r="AH1208" s="2">
        <v>1</v>
      </c>
      <c r="AO1208" s="2" t="s">
        <v>265</v>
      </c>
      <c r="AP1208" s="2">
        <v>25</v>
      </c>
    </row>
    <row r="1209" spans="1:42">
      <c r="A1209" s="2">
        <v>1405</v>
      </c>
      <c r="C1209" s="2" t="s">
        <v>2</v>
      </c>
      <c r="D1209" s="2">
        <v>19</v>
      </c>
      <c r="E1209" s="2" t="s">
        <v>266</v>
      </c>
      <c r="F1209" s="2" t="s">
        <v>322</v>
      </c>
      <c r="G1209" s="2" t="s">
        <v>277</v>
      </c>
      <c r="I1209" s="2">
        <v>21735390</v>
      </c>
      <c r="J1209" s="2" t="s">
        <v>188</v>
      </c>
      <c r="K1209" s="2" t="s">
        <v>141</v>
      </c>
      <c r="L1209" s="2" t="s">
        <v>254</v>
      </c>
      <c r="M1209" s="2" t="s">
        <v>303</v>
      </c>
      <c r="N1209" s="2" t="s">
        <v>254</v>
      </c>
      <c r="O1209" s="2" t="s">
        <v>256</v>
      </c>
      <c r="P1209" s="2" t="s">
        <v>257</v>
      </c>
      <c r="Q1209" s="2" t="s">
        <v>258</v>
      </c>
      <c r="R1209" s="2" t="s">
        <v>259</v>
      </c>
      <c r="S1209" s="2" t="s">
        <v>260</v>
      </c>
      <c r="X1209" s="2" t="s">
        <v>275</v>
      </c>
      <c r="Y1209" s="2" t="s">
        <v>297</v>
      </c>
      <c r="Z1209" s="2" t="s">
        <v>270</v>
      </c>
      <c r="AA1209" s="2" t="s">
        <v>281</v>
      </c>
      <c r="AI1209" s="2">
        <v>1</v>
      </c>
      <c r="AK1209" s="2">
        <v>1</v>
      </c>
      <c r="AO1209" s="2" t="s">
        <v>265</v>
      </c>
      <c r="AP1209" s="2">
        <v>30</v>
      </c>
    </row>
    <row r="1210" spans="1:42">
      <c r="A1210" s="2">
        <v>1407</v>
      </c>
      <c r="C1210" s="2" t="s">
        <v>2</v>
      </c>
      <c r="D1210" s="2">
        <v>25</v>
      </c>
      <c r="E1210" s="2" t="s">
        <v>266</v>
      </c>
      <c r="F1210" s="2" t="s">
        <v>322</v>
      </c>
      <c r="G1210" s="2" t="s">
        <v>277</v>
      </c>
      <c r="I1210" s="2">
        <v>24934030</v>
      </c>
      <c r="J1210" s="2" t="s">
        <v>194</v>
      </c>
      <c r="L1210" s="2" t="s">
        <v>254</v>
      </c>
      <c r="M1210" s="2" t="s">
        <v>255</v>
      </c>
      <c r="N1210" s="2" t="s">
        <v>254</v>
      </c>
      <c r="O1210" s="2" t="s">
        <v>256</v>
      </c>
      <c r="P1210" s="2" t="s">
        <v>257</v>
      </c>
      <c r="Q1210" s="2" t="s">
        <v>258</v>
      </c>
      <c r="R1210" s="2" t="s">
        <v>259</v>
      </c>
      <c r="S1210" s="2" t="s">
        <v>260</v>
      </c>
      <c r="X1210" s="2" t="s">
        <v>268</v>
      </c>
      <c r="Y1210" s="2" t="s">
        <v>315</v>
      </c>
      <c r="Z1210" s="2" t="s">
        <v>316</v>
      </c>
      <c r="AA1210" s="2" t="s">
        <v>315</v>
      </c>
      <c r="AG1210" s="2">
        <v>1</v>
      </c>
      <c r="AO1210" s="2" t="s">
        <v>276</v>
      </c>
      <c r="AP1210" s="2" t="s">
        <v>272</v>
      </c>
    </row>
    <row r="1211" spans="1:42">
      <c r="A1211" s="2">
        <v>1409</v>
      </c>
      <c r="C1211" s="2" t="s">
        <v>2</v>
      </c>
      <c r="D1211" s="2">
        <v>25</v>
      </c>
      <c r="E1211" s="2" t="s">
        <v>266</v>
      </c>
      <c r="F1211" s="2" t="s">
        <v>308</v>
      </c>
      <c r="G1211" s="2" t="s">
        <v>277</v>
      </c>
      <c r="I1211" s="2">
        <v>23059150</v>
      </c>
      <c r="J1211" s="2" t="s">
        <v>188</v>
      </c>
      <c r="K1211" s="2" t="s">
        <v>71</v>
      </c>
      <c r="L1211" s="2" t="s">
        <v>254</v>
      </c>
      <c r="M1211" s="2" t="s">
        <v>312</v>
      </c>
      <c r="N1211" s="2" t="s">
        <v>254</v>
      </c>
      <c r="O1211" s="2" t="s">
        <v>256</v>
      </c>
      <c r="P1211" s="2" t="s">
        <v>257</v>
      </c>
      <c r="Q1211" s="2" t="s">
        <v>258</v>
      </c>
      <c r="R1211" s="2" t="s">
        <v>259</v>
      </c>
      <c r="S1211" s="2" t="s">
        <v>260</v>
      </c>
      <c r="X1211" s="2" t="s">
        <v>268</v>
      </c>
      <c r="Y1211" s="2" t="s">
        <v>315</v>
      </c>
      <c r="Z1211" s="2" t="s">
        <v>270</v>
      </c>
      <c r="AA1211" s="2" t="s">
        <v>315</v>
      </c>
      <c r="AG1211" s="2">
        <v>1</v>
      </c>
      <c r="AO1211" s="2" t="s">
        <v>282</v>
      </c>
      <c r="AP1211" s="2" t="s">
        <v>290</v>
      </c>
    </row>
    <row r="1212" spans="1:42">
      <c r="A1212" s="2">
        <v>1410</v>
      </c>
      <c r="C1212" s="2" t="s">
        <v>2</v>
      </c>
      <c r="D1212" s="2">
        <v>31</v>
      </c>
      <c r="E1212" s="2" t="s">
        <v>250</v>
      </c>
      <c r="F1212" s="2" t="s">
        <v>251</v>
      </c>
      <c r="G1212" s="2" t="s">
        <v>277</v>
      </c>
      <c r="I1212" s="2" t="s">
        <v>947</v>
      </c>
      <c r="J1212" s="2" t="s">
        <v>181</v>
      </c>
      <c r="L1212" s="2" t="s">
        <v>300</v>
      </c>
      <c r="M1212" s="2" t="s">
        <v>328</v>
      </c>
      <c r="N1212" s="2" t="s">
        <v>254</v>
      </c>
      <c r="O1212" s="2" t="s">
        <v>256</v>
      </c>
      <c r="P1212" s="2" t="s">
        <v>257</v>
      </c>
      <c r="Q1212" s="2" t="s">
        <v>258</v>
      </c>
      <c r="R1212" s="2" t="s">
        <v>259</v>
      </c>
      <c r="S1212" s="2" t="s">
        <v>260</v>
      </c>
      <c r="X1212" s="2" t="s">
        <v>270</v>
      </c>
      <c r="Y1212" s="2" t="s">
        <v>293</v>
      </c>
      <c r="Z1212" s="2" t="s">
        <v>321</v>
      </c>
      <c r="AA1212" s="2" t="s">
        <v>264</v>
      </c>
      <c r="AF1212" s="2">
        <v>1</v>
      </c>
      <c r="AH1212" s="2">
        <v>1</v>
      </c>
      <c r="AO1212" s="2" t="s">
        <v>271</v>
      </c>
      <c r="AP1212" s="2">
        <v>15</v>
      </c>
    </row>
    <row r="1213" spans="1:42">
      <c r="A1213" s="2">
        <v>1411</v>
      </c>
      <c r="B1213" s="2">
        <v>24744</v>
      </c>
      <c r="C1213" s="2" t="s">
        <v>2</v>
      </c>
      <c r="D1213" s="2">
        <v>19</v>
      </c>
      <c r="E1213" s="2" t="s">
        <v>266</v>
      </c>
      <c r="F1213" s="2" t="s">
        <v>251</v>
      </c>
      <c r="G1213" s="2" t="s">
        <v>277</v>
      </c>
      <c r="I1213" s="2">
        <v>24936710</v>
      </c>
      <c r="J1213" s="2" t="s">
        <v>194</v>
      </c>
      <c r="L1213" s="2" t="s">
        <v>254</v>
      </c>
      <c r="M1213" s="2" t="s">
        <v>255</v>
      </c>
      <c r="N1213" s="2" t="s">
        <v>254</v>
      </c>
      <c r="O1213" s="2" t="s">
        <v>256</v>
      </c>
      <c r="P1213" s="2" t="s">
        <v>257</v>
      </c>
      <c r="Q1213" s="2" t="s">
        <v>258</v>
      </c>
      <c r="R1213" s="2" t="s">
        <v>259</v>
      </c>
      <c r="S1213" s="2" t="s">
        <v>260</v>
      </c>
      <c r="X1213" s="2" t="s">
        <v>261</v>
      </c>
      <c r="Y1213" s="2" t="s">
        <v>315</v>
      </c>
      <c r="Z1213" s="2" t="s">
        <v>270</v>
      </c>
      <c r="AA1213" s="2" t="s">
        <v>315</v>
      </c>
      <c r="AG1213" s="2">
        <v>1</v>
      </c>
      <c r="AO1213" s="2" t="s">
        <v>294</v>
      </c>
      <c r="AP1213" s="2">
        <v>5</v>
      </c>
    </row>
    <row r="1214" spans="1:42">
      <c r="A1214" s="2">
        <v>1412</v>
      </c>
      <c r="C1214" s="2" t="s">
        <v>2</v>
      </c>
      <c r="D1214" s="2">
        <v>20</v>
      </c>
      <c r="E1214" s="2" t="s">
        <v>266</v>
      </c>
      <c r="F1214" s="2" t="s">
        <v>308</v>
      </c>
      <c r="G1214" s="2" t="s">
        <v>277</v>
      </c>
      <c r="I1214" s="2" t="s">
        <v>948</v>
      </c>
      <c r="J1214" s="2" t="s">
        <v>188</v>
      </c>
      <c r="K1214" s="2" t="s">
        <v>126</v>
      </c>
      <c r="L1214" s="2" t="s">
        <v>254</v>
      </c>
      <c r="M1214" s="2" t="s">
        <v>19</v>
      </c>
      <c r="N1214" s="2" t="s">
        <v>254</v>
      </c>
      <c r="O1214" s="2" t="s">
        <v>256</v>
      </c>
      <c r="P1214" s="2" t="s">
        <v>257</v>
      </c>
      <c r="Q1214" s="2" t="s">
        <v>258</v>
      </c>
      <c r="R1214" s="2" t="s">
        <v>259</v>
      </c>
      <c r="S1214" s="2" t="s">
        <v>260</v>
      </c>
      <c r="X1214" s="2" t="s">
        <v>313</v>
      </c>
      <c r="Y1214" s="2" t="s">
        <v>280</v>
      </c>
      <c r="Z1214" s="2" t="s">
        <v>270</v>
      </c>
      <c r="AA1214" s="2" t="s">
        <v>297</v>
      </c>
      <c r="AF1214" s="2">
        <v>1</v>
      </c>
      <c r="AG1214" s="2">
        <v>1</v>
      </c>
      <c r="AH1214" s="2">
        <v>1</v>
      </c>
      <c r="AI1214" s="2">
        <v>1</v>
      </c>
      <c r="AO1214" s="2" t="s">
        <v>271</v>
      </c>
      <c r="AP1214" s="2">
        <v>10</v>
      </c>
    </row>
    <row r="1215" spans="1:42">
      <c r="A1215" s="2">
        <v>1413</v>
      </c>
      <c r="C1215" s="2" t="s">
        <v>2</v>
      </c>
      <c r="D1215" s="2">
        <v>18</v>
      </c>
      <c r="E1215" s="2" t="s">
        <v>250</v>
      </c>
      <c r="F1215" s="2" t="s">
        <v>279</v>
      </c>
      <c r="G1215" s="2" t="s">
        <v>277</v>
      </c>
      <c r="I1215" s="2" t="s">
        <v>949</v>
      </c>
      <c r="J1215" s="2" t="s">
        <v>181</v>
      </c>
      <c r="L1215" s="2" t="s">
        <v>254</v>
      </c>
      <c r="M1215" s="2" t="s">
        <v>328</v>
      </c>
      <c r="N1215" s="2" t="s">
        <v>254</v>
      </c>
      <c r="O1215" s="2" t="s">
        <v>256</v>
      </c>
      <c r="P1215" s="2" t="s">
        <v>257</v>
      </c>
      <c r="Q1215" s="2" t="s">
        <v>258</v>
      </c>
      <c r="R1215" s="2" t="s">
        <v>259</v>
      </c>
      <c r="S1215" s="2" t="s">
        <v>260</v>
      </c>
      <c r="X1215" s="2" t="s">
        <v>268</v>
      </c>
      <c r="Y1215" s="2" t="s">
        <v>262</v>
      </c>
      <c r="Z1215" s="2" t="s">
        <v>263</v>
      </c>
      <c r="AA1215" s="2" t="s">
        <v>281</v>
      </c>
      <c r="AG1215" s="2">
        <v>1</v>
      </c>
      <c r="AH1215" s="2">
        <v>1</v>
      </c>
      <c r="AO1215" s="2" t="s">
        <v>271</v>
      </c>
      <c r="AP1215" s="2">
        <v>20</v>
      </c>
    </row>
    <row r="1216" spans="1:42">
      <c r="A1216" s="2">
        <v>1414</v>
      </c>
      <c r="C1216" s="2" t="s">
        <v>2</v>
      </c>
      <c r="D1216" s="2">
        <v>25</v>
      </c>
      <c r="E1216" s="2" t="s">
        <v>266</v>
      </c>
      <c r="F1216" s="2" t="s">
        <v>379</v>
      </c>
      <c r="G1216" s="2" t="s">
        <v>252</v>
      </c>
      <c r="H1216" s="2" t="s">
        <v>364</v>
      </c>
      <c r="I1216" s="2">
        <v>21370350</v>
      </c>
      <c r="J1216" s="2" t="s">
        <v>188</v>
      </c>
      <c r="K1216" s="2" t="s">
        <v>74</v>
      </c>
      <c r="L1216" s="2" t="s">
        <v>254</v>
      </c>
      <c r="M1216" s="2" t="s">
        <v>19</v>
      </c>
      <c r="N1216" s="2" t="s">
        <v>254</v>
      </c>
      <c r="O1216" s="2" t="s">
        <v>256</v>
      </c>
      <c r="P1216" s="2" t="s">
        <v>257</v>
      </c>
      <c r="Q1216" s="2" t="s">
        <v>258</v>
      </c>
      <c r="R1216" s="2" t="s">
        <v>259</v>
      </c>
      <c r="S1216" s="2" t="s">
        <v>260</v>
      </c>
      <c r="T1216" s="2" t="s">
        <v>320</v>
      </c>
      <c r="X1216" s="2" t="s">
        <v>275</v>
      </c>
      <c r="Y1216" s="2" t="s">
        <v>269</v>
      </c>
      <c r="Z1216" s="2" t="s">
        <v>270</v>
      </c>
      <c r="AA1216" s="2" t="s">
        <v>281</v>
      </c>
      <c r="AB1216" s="2">
        <v>1</v>
      </c>
      <c r="AO1216" s="2" t="s">
        <v>282</v>
      </c>
      <c r="AP1216" s="2" t="s">
        <v>290</v>
      </c>
    </row>
    <row r="1217" spans="1:42">
      <c r="A1217" s="2">
        <v>1415</v>
      </c>
      <c r="C1217" s="2" t="s">
        <v>2</v>
      </c>
      <c r="D1217" s="2">
        <v>20</v>
      </c>
      <c r="E1217" s="2" t="s">
        <v>250</v>
      </c>
      <c r="F1217" s="2" t="s">
        <v>379</v>
      </c>
      <c r="G1217" s="2" t="s">
        <v>277</v>
      </c>
      <c r="I1217" s="2" t="s">
        <v>950</v>
      </c>
      <c r="J1217" s="2" t="s">
        <v>188</v>
      </c>
      <c r="K1217" s="2" t="s">
        <v>133</v>
      </c>
      <c r="L1217" s="2" t="s">
        <v>254</v>
      </c>
      <c r="M1217" s="2" t="s">
        <v>303</v>
      </c>
      <c r="N1217" s="2" t="s">
        <v>254</v>
      </c>
      <c r="O1217" s="2" t="s">
        <v>256</v>
      </c>
      <c r="P1217" s="2" t="s">
        <v>257</v>
      </c>
      <c r="Q1217" s="2" t="s">
        <v>258</v>
      </c>
      <c r="R1217" s="2" t="s">
        <v>259</v>
      </c>
      <c r="S1217" s="2" t="s">
        <v>260</v>
      </c>
      <c r="X1217" s="2" t="s">
        <v>268</v>
      </c>
      <c r="Y1217" s="2" t="s">
        <v>297</v>
      </c>
      <c r="Z1217" s="2" t="s">
        <v>263</v>
      </c>
      <c r="AA1217" s="2" t="s">
        <v>274</v>
      </c>
      <c r="AG1217" s="2">
        <v>1</v>
      </c>
      <c r="AO1217" s="2" t="s">
        <v>282</v>
      </c>
      <c r="AP1217" s="2">
        <v>30</v>
      </c>
    </row>
    <row r="1218" spans="1:42">
      <c r="A1218" s="2">
        <v>1416</v>
      </c>
      <c r="C1218" s="2" t="s">
        <v>2</v>
      </c>
      <c r="D1218" s="2">
        <v>23</v>
      </c>
      <c r="E1218" s="2" t="s">
        <v>250</v>
      </c>
      <c r="F1218" s="2" t="s">
        <v>251</v>
      </c>
      <c r="G1218" s="2" t="s">
        <v>277</v>
      </c>
      <c r="I1218" s="2" t="s">
        <v>951</v>
      </c>
      <c r="J1218" s="2" t="s">
        <v>180</v>
      </c>
      <c r="L1218" s="2" t="s">
        <v>254</v>
      </c>
      <c r="M1218" s="2" t="s">
        <v>328</v>
      </c>
      <c r="N1218" s="2" t="s">
        <v>254</v>
      </c>
      <c r="O1218" s="2" t="s">
        <v>256</v>
      </c>
      <c r="P1218" s="2" t="s">
        <v>257</v>
      </c>
      <c r="Q1218" s="2" t="s">
        <v>258</v>
      </c>
      <c r="R1218" s="2" t="s">
        <v>259</v>
      </c>
      <c r="S1218" s="2" t="s">
        <v>260</v>
      </c>
      <c r="X1218" s="2" t="s">
        <v>268</v>
      </c>
      <c r="Y1218" s="2" t="s">
        <v>338</v>
      </c>
      <c r="Z1218" s="2" t="s">
        <v>316</v>
      </c>
      <c r="AA1218" s="2" t="s">
        <v>274</v>
      </c>
      <c r="AF1218" s="2">
        <v>1</v>
      </c>
      <c r="AG1218" s="2">
        <v>1</v>
      </c>
      <c r="AO1218" s="2" t="s">
        <v>294</v>
      </c>
      <c r="AP1218" s="2">
        <v>20</v>
      </c>
    </row>
    <row r="1219" spans="1:42">
      <c r="A1219" s="2">
        <v>1417</v>
      </c>
      <c r="B1219" s="2">
        <v>25555</v>
      </c>
      <c r="C1219" s="2" t="s">
        <v>2</v>
      </c>
      <c r="D1219" s="2">
        <v>19</v>
      </c>
      <c r="E1219" s="2" t="s">
        <v>250</v>
      </c>
      <c r="F1219" s="2" t="s">
        <v>308</v>
      </c>
      <c r="G1219" s="2" t="s">
        <v>277</v>
      </c>
      <c r="I1219" s="2" t="s">
        <v>952</v>
      </c>
      <c r="J1219" s="2" t="s">
        <v>191</v>
      </c>
      <c r="L1219" s="2" t="s">
        <v>254</v>
      </c>
      <c r="M1219" s="2" t="s">
        <v>255</v>
      </c>
      <c r="N1219" s="2" t="s">
        <v>254</v>
      </c>
      <c r="O1219" s="2" t="s">
        <v>256</v>
      </c>
      <c r="P1219" s="2" t="s">
        <v>257</v>
      </c>
      <c r="Q1219" s="2" t="s">
        <v>258</v>
      </c>
      <c r="R1219" s="2" t="s">
        <v>259</v>
      </c>
      <c r="S1219" s="2" t="s">
        <v>260</v>
      </c>
      <c r="T1219" s="2" t="s">
        <v>320</v>
      </c>
      <c r="X1219" s="2" t="s">
        <v>261</v>
      </c>
      <c r="Y1219" s="2" t="s">
        <v>274</v>
      </c>
      <c r="Z1219" s="2" t="s">
        <v>298</v>
      </c>
      <c r="AA1219" s="2" t="s">
        <v>264</v>
      </c>
      <c r="AF1219" s="2">
        <v>1</v>
      </c>
      <c r="AG1219" s="2">
        <v>1</v>
      </c>
      <c r="AH1219" s="2">
        <v>1</v>
      </c>
      <c r="AI1219" s="2">
        <v>1</v>
      </c>
      <c r="AK1219" s="2">
        <v>1</v>
      </c>
      <c r="AN1219" s="2">
        <v>1</v>
      </c>
      <c r="AO1219" s="2" t="s">
        <v>294</v>
      </c>
      <c r="AP1219" s="2">
        <v>45</v>
      </c>
    </row>
    <row r="1220" spans="1:42">
      <c r="A1220" s="2">
        <v>1419</v>
      </c>
      <c r="B1220" s="2">
        <v>21864</v>
      </c>
      <c r="C1220" s="2" t="s">
        <v>2</v>
      </c>
      <c r="D1220" s="2">
        <v>20</v>
      </c>
      <c r="E1220" s="2" t="s">
        <v>266</v>
      </c>
      <c r="F1220" s="2" t="s">
        <v>283</v>
      </c>
      <c r="G1220" s="2" t="s">
        <v>252</v>
      </c>
      <c r="H1220" s="2">
        <v>1</v>
      </c>
      <c r="I1220" s="2" t="s">
        <v>953</v>
      </c>
      <c r="J1220" s="2" t="s">
        <v>188</v>
      </c>
      <c r="K1220" s="2" t="s">
        <v>71</v>
      </c>
      <c r="L1220" s="2" t="s">
        <v>254</v>
      </c>
      <c r="M1220" s="2" t="s">
        <v>303</v>
      </c>
      <c r="N1220" s="2" t="s">
        <v>254</v>
      </c>
      <c r="O1220" s="2" t="s">
        <v>256</v>
      </c>
      <c r="P1220" s="2" t="s">
        <v>257</v>
      </c>
      <c r="Q1220" s="2" t="s">
        <v>258</v>
      </c>
      <c r="R1220" s="2" t="s">
        <v>259</v>
      </c>
      <c r="S1220" s="2" t="s">
        <v>260</v>
      </c>
      <c r="X1220" s="2" t="s">
        <v>268</v>
      </c>
      <c r="Y1220" s="2" t="s">
        <v>338</v>
      </c>
      <c r="Z1220" s="2" t="s">
        <v>316</v>
      </c>
      <c r="AA1220" s="2" t="s">
        <v>315</v>
      </c>
      <c r="AC1220" s="2">
        <v>1</v>
      </c>
      <c r="AF1220" s="2">
        <v>1</v>
      </c>
      <c r="AO1220" s="2" t="s">
        <v>310</v>
      </c>
      <c r="AP1220" s="2" t="s">
        <v>290</v>
      </c>
    </row>
    <row r="1221" spans="1:42">
      <c r="A1221" s="2">
        <v>1420</v>
      </c>
      <c r="C1221" s="2" t="s">
        <v>2</v>
      </c>
      <c r="D1221" s="2">
        <v>22</v>
      </c>
      <c r="E1221" s="2" t="s">
        <v>266</v>
      </c>
      <c r="F1221" s="2" t="s">
        <v>367</v>
      </c>
      <c r="G1221" s="2" t="s">
        <v>252</v>
      </c>
      <c r="H1221" s="2">
        <v>3</v>
      </c>
      <c r="I1221" s="2" t="s">
        <v>954</v>
      </c>
      <c r="J1221" s="2" t="s">
        <v>188</v>
      </c>
      <c r="K1221" s="2" t="s">
        <v>110</v>
      </c>
      <c r="L1221" s="2" t="s">
        <v>254</v>
      </c>
      <c r="M1221" s="2" t="s">
        <v>306</v>
      </c>
      <c r="N1221" s="2" t="s">
        <v>254</v>
      </c>
      <c r="O1221" s="2" t="s">
        <v>256</v>
      </c>
      <c r="P1221" s="2" t="s">
        <v>257</v>
      </c>
      <c r="Q1221" s="2" t="s">
        <v>258</v>
      </c>
      <c r="R1221" s="2" t="s">
        <v>259</v>
      </c>
      <c r="S1221" s="2" t="s">
        <v>260</v>
      </c>
      <c r="U1221" s="2" t="s">
        <v>387</v>
      </c>
      <c r="X1221" s="2" t="s">
        <v>268</v>
      </c>
      <c r="Y1221" s="2" t="s">
        <v>288</v>
      </c>
      <c r="Z1221" s="2" t="s">
        <v>270</v>
      </c>
      <c r="AA1221" s="2" t="s">
        <v>269</v>
      </c>
      <c r="AB1221" s="2">
        <v>1</v>
      </c>
      <c r="AO1221" s="2" t="s">
        <v>318</v>
      </c>
      <c r="AP1221" s="2">
        <v>5</v>
      </c>
    </row>
    <row r="1222" spans="1:42">
      <c r="A1222" s="2">
        <v>1421</v>
      </c>
      <c r="B1222" s="2">
        <v>21220</v>
      </c>
      <c r="C1222" s="2" t="s">
        <v>2</v>
      </c>
      <c r="D1222" s="2">
        <v>29</v>
      </c>
      <c r="E1222" s="2" t="s">
        <v>266</v>
      </c>
      <c r="F1222" s="2" t="s">
        <v>322</v>
      </c>
      <c r="G1222" s="2" t="s">
        <v>252</v>
      </c>
      <c r="H1222" s="2">
        <v>0</v>
      </c>
      <c r="I1222" s="2">
        <v>21215510</v>
      </c>
      <c r="J1222" s="2" t="s">
        <v>188</v>
      </c>
      <c r="K1222" s="2" t="s">
        <v>65</v>
      </c>
      <c r="L1222" s="2" t="s">
        <v>300</v>
      </c>
      <c r="M1222" s="2" t="s">
        <v>255</v>
      </c>
      <c r="N1222" s="2" t="s">
        <v>19</v>
      </c>
      <c r="O1222" s="2" t="s">
        <v>256</v>
      </c>
      <c r="Q1222" s="2" t="s">
        <v>258</v>
      </c>
      <c r="X1222" s="2" t="s">
        <v>270</v>
      </c>
      <c r="Y1222" s="2" t="s">
        <v>304</v>
      </c>
      <c r="Z1222" s="2" t="s">
        <v>263</v>
      </c>
      <c r="AA1222" s="2" t="s">
        <v>293</v>
      </c>
      <c r="AF1222" s="2">
        <v>1</v>
      </c>
      <c r="AI1222" s="2">
        <v>1</v>
      </c>
      <c r="AO1222" s="2" t="s">
        <v>289</v>
      </c>
      <c r="AP1222" s="2">
        <v>15</v>
      </c>
    </row>
    <row r="1223" spans="1:42">
      <c r="A1223" s="2">
        <v>1422</v>
      </c>
      <c r="B1223" s="2">
        <v>22231</v>
      </c>
      <c r="C1223" s="2" t="s">
        <v>2</v>
      </c>
      <c r="D1223" s="2">
        <v>22</v>
      </c>
      <c r="E1223" s="2" t="s">
        <v>266</v>
      </c>
      <c r="F1223" s="2" t="s">
        <v>379</v>
      </c>
      <c r="G1223" s="2" t="s">
        <v>252</v>
      </c>
      <c r="H1223" s="2">
        <v>1</v>
      </c>
      <c r="I1223" s="2">
        <v>20261068</v>
      </c>
      <c r="J1223" s="2" t="s">
        <v>188</v>
      </c>
      <c r="K1223" s="2" t="s">
        <v>160</v>
      </c>
      <c r="L1223" s="2" t="s">
        <v>254</v>
      </c>
      <c r="M1223" s="2" t="s">
        <v>303</v>
      </c>
      <c r="N1223" s="2" t="s">
        <v>254</v>
      </c>
      <c r="O1223" s="2" t="s">
        <v>256</v>
      </c>
      <c r="P1223" s="2" t="s">
        <v>257</v>
      </c>
      <c r="Q1223" s="2" t="s">
        <v>258</v>
      </c>
      <c r="R1223" s="2" t="s">
        <v>259</v>
      </c>
      <c r="S1223" s="2" t="s">
        <v>260</v>
      </c>
      <c r="T1223" s="2" t="s">
        <v>320</v>
      </c>
      <c r="X1223" s="2" t="s">
        <v>275</v>
      </c>
      <c r="Y1223" s="2" t="s">
        <v>304</v>
      </c>
      <c r="Z1223" s="2" t="s">
        <v>285</v>
      </c>
      <c r="AA1223" s="2" t="s">
        <v>269</v>
      </c>
      <c r="AB1223" s="2">
        <v>1</v>
      </c>
      <c r="AC1223" s="2">
        <v>1</v>
      </c>
      <c r="AG1223" s="2">
        <v>1</v>
      </c>
      <c r="AO1223" s="2" t="s">
        <v>265</v>
      </c>
      <c r="AP1223" s="2">
        <v>10</v>
      </c>
    </row>
    <row r="1224" spans="1:42">
      <c r="A1224" s="2">
        <v>1423</v>
      </c>
      <c r="B1224" s="2">
        <v>26275</v>
      </c>
      <c r="C1224" s="2" t="s">
        <v>2</v>
      </c>
      <c r="D1224" s="2">
        <v>24</v>
      </c>
      <c r="E1224" s="2" t="s">
        <v>266</v>
      </c>
      <c r="F1224" s="2" t="s">
        <v>251</v>
      </c>
      <c r="G1224" s="2" t="s">
        <v>277</v>
      </c>
      <c r="I1224" s="2" t="s">
        <v>955</v>
      </c>
      <c r="J1224" s="2" t="s">
        <v>179</v>
      </c>
      <c r="L1224" s="2" t="s">
        <v>254</v>
      </c>
      <c r="M1224" s="2" t="s">
        <v>255</v>
      </c>
      <c r="N1224" s="2" t="s">
        <v>254</v>
      </c>
      <c r="P1224" s="2" t="s">
        <v>257</v>
      </c>
      <c r="Q1224" s="2" t="s">
        <v>258</v>
      </c>
      <c r="S1224" s="2" t="s">
        <v>260</v>
      </c>
      <c r="X1224" s="2" t="s">
        <v>261</v>
      </c>
      <c r="Y1224" s="2" t="s">
        <v>274</v>
      </c>
      <c r="Z1224" s="2" t="s">
        <v>309</v>
      </c>
      <c r="AA1224" s="2" t="s">
        <v>281</v>
      </c>
      <c r="AG1224" s="2">
        <v>1</v>
      </c>
      <c r="AH1224" s="2">
        <v>1</v>
      </c>
      <c r="AO1224" s="2" t="s">
        <v>294</v>
      </c>
      <c r="AP1224" s="2">
        <v>20</v>
      </c>
    </row>
    <row r="1225" spans="1:42">
      <c r="A1225" s="2">
        <v>1425</v>
      </c>
      <c r="C1225" s="2" t="s">
        <v>2</v>
      </c>
      <c r="D1225" s="2">
        <v>31</v>
      </c>
      <c r="E1225" s="2" t="s">
        <v>250</v>
      </c>
      <c r="F1225" s="2" t="s">
        <v>336</v>
      </c>
      <c r="G1225" s="2" t="s">
        <v>252</v>
      </c>
      <c r="H1225" s="2" t="s">
        <v>364</v>
      </c>
      <c r="I1225" s="2">
        <v>22795078</v>
      </c>
      <c r="J1225" s="2" t="s">
        <v>188</v>
      </c>
      <c r="K1225" s="2" t="s">
        <v>142</v>
      </c>
      <c r="L1225" s="2" t="s">
        <v>254</v>
      </c>
      <c r="M1225" s="2" t="s">
        <v>303</v>
      </c>
      <c r="N1225" s="2" t="s">
        <v>254</v>
      </c>
      <c r="O1225" s="2" t="s">
        <v>256</v>
      </c>
      <c r="P1225" s="2" t="s">
        <v>257</v>
      </c>
      <c r="Q1225" s="2" t="s">
        <v>258</v>
      </c>
      <c r="R1225" s="2" t="s">
        <v>259</v>
      </c>
      <c r="S1225" s="2" t="s">
        <v>260</v>
      </c>
      <c r="X1225" s="2" t="s">
        <v>263</v>
      </c>
      <c r="Y1225" s="2" t="s">
        <v>280</v>
      </c>
      <c r="Z1225" s="2" t="s">
        <v>347</v>
      </c>
      <c r="AA1225" s="2" t="s">
        <v>264</v>
      </c>
      <c r="AB1225" s="2">
        <v>1</v>
      </c>
      <c r="AO1225" s="2" t="s">
        <v>276</v>
      </c>
      <c r="AP1225" s="2" t="s">
        <v>290</v>
      </c>
    </row>
    <row r="1226" spans="1:42">
      <c r="A1226" s="2">
        <v>1426</v>
      </c>
      <c r="C1226" s="2" t="s">
        <v>2</v>
      </c>
      <c r="D1226" s="2">
        <v>25</v>
      </c>
      <c r="E1226" s="2" t="s">
        <v>266</v>
      </c>
      <c r="F1226" s="2" t="s">
        <v>322</v>
      </c>
      <c r="G1226" s="2" t="s">
        <v>277</v>
      </c>
      <c r="I1226" s="2">
        <v>21941903</v>
      </c>
      <c r="J1226" s="2" t="s">
        <v>188</v>
      </c>
      <c r="K1226" s="2" t="s">
        <v>76</v>
      </c>
      <c r="L1226" s="2" t="s">
        <v>254</v>
      </c>
      <c r="M1226" s="2" t="s">
        <v>255</v>
      </c>
      <c r="N1226" s="2" t="s">
        <v>254</v>
      </c>
      <c r="O1226" s="2" t="s">
        <v>256</v>
      </c>
      <c r="P1226" s="2" t="s">
        <v>257</v>
      </c>
      <c r="Q1226" s="2" t="s">
        <v>258</v>
      </c>
      <c r="R1226" s="2" t="s">
        <v>259</v>
      </c>
      <c r="S1226" s="2" t="s">
        <v>260</v>
      </c>
      <c r="T1226" s="2" t="s">
        <v>320</v>
      </c>
      <c r="U1226" s="2" t="s">
        <v>387</v>
      </c>
      <c r="X1226" s="2" t="s">
        <v>268</v>
      </c>
      <c r="Y1226" s="2" t="s">
        <v>304</v>
      </c>
      <c r="Z1226" s="2" t="s">
        <v>263</v>
      </c>
      <c r="AA1226" s="2" t="s">
        <v>293</v>
      </c>
      <c r="AF1226" s="2">
        <v>1</v>
      </c>
      <c r="AO1226" s="2" t="s">
        <v>374</v>
      </c>
      <c r="AP1226" s="2">
        <v>5</v>
      </c>
    </row>
    <row r="1227" spans="1:42">
      <c r="A1227" s="2">
        <v>1427</v>
      </c>
      <c r="C1227" s="2" t="s">
        <v>2</v>
      </c>
      <c r="D1227" s="2">
        <v>20</v>
      </c>
      <c r="E1227" s="2" t="s">
        <v>266</v>
      </c>
      <c r="F1227" s="2" t="s">
        <v>308</v>
      </c>
      <c r="G1227" s="2" t="s">
        <v>277</v>
      </c>
      <c r="I1227" s="2">
        <v>25585100</v>
      </c>
      <c r="J1227" s="2" t="s">
        <v>183</v>
      </c>
      <c r="L1227" s="2" t="s">
        <v>254</v>
      </c>
      <c r="M1227" s="2" t="s">
        <v>303</v>
      </c>
      <c r="N1227" s="2" t="s">
        <v>254</v>
      </c>
      <c r="V1227" s="2" t="s">
        <v>388</v>
      </c>
      <c r="X1227" s="2" t="s">
        <v>261</v>
      </c>
      <c r="Y1227" s="2" t="s">
        <v>274</v>
      </c>
      <c r="Z1227" s="2" t="s">
        <v>316</v>
      </c>
      <c r="AA1227" s="2" t="s">
        <v>274</v>
      </c>
      <c r="AG1227" s="2">
        <v>1</v>
      </c>
      <c r="AO1227" s="2" t="s">
        <v>282</v>
      </c>
      <c r="AP1227" s="2">
        <v>5</v>
      </c>
    </row>
    <row r="1228" spans="1:42">
      <c r="A1228" s="2">
        <v>1428</v>
      </c>
      <c r="B1228" s="2">
        <v>25953</v>
      </c>
      <c r="C1228" s="2" t="s">
        <v>2</v>
      </c>
      <c r="D1228" s="2">
        <v>39</v>
      </c>
      <c r="E1228" s="2" t="s">
        <v>250</v>
      </c>
      <c r="F1228" s="2" t="s">
        <v>322</v>
      </c>
      <c r="G1228" s="2" t="s">
        <v>252</v>
      </c>
      <c r="H1228" s="2">
        <v>0</v>
      </c>
      <c r="I1228" s="2" t="s">
        <v>956</v>
      </c>
      <c r="J1228" s="2" t="s">
        <v>190</v>
      </c>
      <c r="L1228" s="2" t="s">
        <v>19</v>
      </c>
      <c r="M1228" s="2" t="s">
        <v>312</v>
      </c>
      <c r="N1228" s="2" t="s">
        <v>254</v>
      </c>
      <c r="T1228" s="2" t="s">
        <v>320</v>
      </c>
      <c r="V1228" s="2" t="s">
        <v>388</v>
      </c>
      <c r="X1228" s="2" t="s">
        <v>296</v>
      </c>
      <c r="Y1228" s="2" t="s">
        <v>315</v>
      </c>
      <c r="Z1228" s="2" t="s">
        <v>341</v>
      </c>
      <c r="AA1228" s="2" t="s">
        <v>315</v>
      </c>
      <c r="AG1228" s="2">
        <v>1</v>
      </c>
      <c r="AO1228" s="2" t="s">
        <v>276</v>
      </c>
      <c r="AP1228" s="2">
        <v>20</v>
      </c>
    </row>
    <row r="1229" spans="1:42">
      <c r="A1229" s="2">
        <v>1429</v>
      </c>
      <c r="C1229" s="2" t="s">
        <v>2</v>
      </c>
      <c r="D1229" s="2">
        <v>22</v>
      </c>
      <c r="E1229" s="2" t="s">
        <v>266</v>
      </c>
      <c r="F1229" s="2" t="s">
        <v>308</v>
      </c>
      <c r="G1229" s="2" t="s">
        <v>277</v>
      </c>
      <c r="I1229" s="2">
        <v>25025220</v>
      </c>
      <c r="J1229" s="2" t="s">
        <v>181</v>
      </c>
      <c r="L1229" s="2" t="s">
        <v>254</v>
      </c>
      <c r="M1229" s="2" t="s">
        <v>255</v>
      </c>
      <c r="N1229" s="2" t="s">
        <v>254</v>
      </c>
      <c r="O1229" s="2" t="s">
        <v>256</v>
      </c>
      <c r="P1229" s="2" t="s">
        <v>257</v>
      </c>
      <c r="Q1229" s="2" t="s">
        <v>258</v>
      </c>
      <c r="R1229" s="2" t="s">
        <v>259</v>
      </c>
      <c r="S1229" s="2" t="s">
        <v>260</v>
      </c>
      <c r="T1229" s="2" t="s">
        <v>320</v>
      </c>
      <c r="X1229" s="2" t="s">
        <v>275</v>
      </c>
      <c r="Y1229" s="2" t="s">
        <v>264</v>
      </c>
      <c r="Z1229" s="2" t="s">
        <v>270</v>
      </c>
      <c r="AA1229" s="2" t="s">
        <v>264</v>
      </c>
      <c r="AG1229" s="2">
        <v>1</v>
      </c>
      <c r="AH1229" s="2">
        <v>1</v>
      </c>
      <c r="AO1229" s="2" t="s">
        <v>294</v>
      </c>
      <c r="AP1229" s="2">
        <v>15</v>
      </c>
    </row>
    <row r="1230" spans="1:42">
      <c r="A1230" s="2">
        <v>1431</v>
      </c>
      <c r="B1230" s="2">
        <v>21931</v>
      </c>
      <c r="C1230" s="2" t="s">
        <v>2</v>
      </c>
      <c r="D1230" s="2">
        <v>19</v>
      </c>
      <c r="E1230" s="2" t="s">
        <v>266</v>
      </c>
      <c r="F1230" s="2" t="s">
        <v>283</v>
      </c>
      <c r="G1230" s="2" t="s">
        <v>252</v>
      </c>
      <c r="H1230" s="2">
        <v>1</v>
      </c>
      <c r="I1230" s="2" t="s">
        <v>957</v>
      </c>
      <c r="J1230" s="2" t="s">
        <v>188</v>
      </c>
      <c r="K1230" s="2" t="s">
        <v>110</v>
      </c>
      <c r="L1230" s="2" t="s">
        <v>254</v>
      </c>
      <c r="M1230" s="2" t="s">
        <v>255</v>
      </c>
      <c r="N1230" s="2" t="s">
        <v>254</v>
      </c>
      <c r="O1230" s="2" t="s">
        <v>256</v>
      </c>
      <c r="P1230" s="2" t="s">
        <v>257</v>
      </c>
      <c r="Q1230" s="2" t="s">
        <v>258</v>
      </c>
      <c r="X1230" s="2" t="s">
        <v>313</v>
      </c>
      <c r="Y1230" s="2" t="s">
        <v>269</v>
      </c>
      <c r="Z1230" s="2" t="s">
        <v>263</v>
      </c>
      <c r="AA1230" s="2" t="s">
        <v>269</v>
      </c>
      <c r="AG1230" s="2">
        <v>1</v>
      </c>
      <c r="AO1230" s="2" t="s">
        <v>265</v>
      </c>
      <c r="AP1230" s="2">
        <v>20</v>
      </c>
    </row>
    <row r="1231" spans="1:42">
      <c r="A1231" s="2">
        <v>1432</v>
      </c>
      <c r="C1231" s="2" t="s">
        <v>2</v>
      </c>
      <c r="D1231" s="2">
        <v>28</v>
      </c>
      <c r="E1231" s="2" t="s">
        <v>266</v>
      </c>
      <c r="F1231" s="2" t="s">
        <v>295</v>
      </c>
      <c r="G1231" s="2" t="s">
        <v>252</v>
      </c>
      <c r="H1231" s="2">
        <v>0</v>
      </c>
      <c r="I1231" s="2">
        <v>22251030</v>
      </c>
      <c r="J1231" s="2" t="s">
        <v>188</v>
      </c>
      <c r="K1231" s="2" t="s">
        <v>64</v>
      </c>
      <c r="L1231" s="2" t="s">
        <v>254</v>
      </c>
      <c r="M1231" s="2" t="s">
        <v>306</v>
      </c>
      <c r="N1231" s="2" t="s">
        <v>254</v>
      </c>
      <c r="O1231" s="2" t="s">
        <v>256</v>
      </c>
      <c r="P1231" s="2" t="s">
        <v>257</v>
      </c>
      <c r="Q1231" s="2" t="s">
        <v>258</v>
      </c>
      <c r="R1231" s="2" t="s">
        <v>259</v>
      </c>
      <c r="S1231" s="2" t="s">
        <v>260</v>
      </c>
      <c r="X1231" s="2" t="s">
        <v>275</v>
      </c>
      <c r="Y1231" s="2" t="s">
        <v>280</v>
      </c>
      <c r="Z1231" s="2" t="s">
        <v>316</v>
      </c>
      <c r="AA1231" s="2" t="s">
        <v>262</v>
      </c>
      <c r="AC1231" s="2">
        <v>1</v>
      </c>
      <c r="AF1231" s="2">
        <v>1</v>
      </c>
      <c r="AO1231" s="2" t="s">
        <v>265</v>
      </c>
      <c r="AP1231" s="2">
        <v>5</v>
      </c>
    </row>
    <row r="1232" spans="1:42">
      <c r="A1232" s="2">
        <v>1433</v>
      </c>
      <c r="B1232" s="2">
        <v>22790</v>
      </c>
      <c r="C1232" s="2" t="s">
        <v>2</v>
      </c>
      <c r="D1232" s="2">
        <v>20</v>
      </c>
      <c r="E1232" s="2" t="s">
        <v>266</v>
      </c>
      <c r="F1232" s="2" t="s">
        <v>353</v>
      </c>
      <c r="G1232" s="2" t="s">
        <v>252</v>
      </c>
      <c r="H1232" s="2">
        <v>2</v>
      </c>
      <c r="I1232" s="2">
        <v>22790702</v>
      </c>
      <c r="J1232" s="2" t="s">
        <v>188</v>
      </c>
      <c r="K1232" s="2" t="s">
        <v>142</v>
      </c>
      <c r="L1232" s="2" t="s">
        <v>254</v>
      </c>
      <c r="M1232" s="2" t="s">
        <v>255</v>
      </c>
      <c r="N1232" s="2" t="s">
        <v>254</v>
      </c>
      <c r="O1232" s="2" t="s">
        <v>256</v>
      </c>
      <c r="P1232" s="2" t="s">
        <v>257</v>
      </c>
      <c r="Q1232" s="2" t="s">
        <v>258</v>
      </c>
      <c r="R1232" s="2" t="s">
        <v>259</v>
      </c>
      <c r="S1232" s="2" t="s">
        <v>260</v>
      </c>
      <c r="X1232" s="2" t="s">
        <v>313</v>
      </c>
      <c r="Y1232" s="2" t="s">
        <v>280</v>
      </c>
      <c r="Z1232" s="2" t="s">
        <v>316</v>
      </c>
      <c r="AA1232" s="2" t="s">
        <v>376</v>
      </c>
      <c r="AB1232" s="2">
        <v>1</v>
      </c>
      <c r="AC1232" s="2">
        <v>1</v>
      </c>
      <c r="AF1232" s="2">
        <v>1</v>
      </c>
      <c r="AG1232" s="2">
        <v>1</v>
      </c>
      <c r="AH1232" s="2">
        <v>1</v>
      </c>
      <c r="AO1232" s="2" t="s">
        <v>276</v>
      </c>
      <c r="AP1232" s="2">
        <v>10</v>
      </c>
    </row>
    <row r="1233" spans="1:42">
      <c r="A1233" s="2">
        <v>1434</v>
      </c>
      <c r="C1233" s="2" t="s">
        <v>2</v>
      </c>
      <c r="D1233" s="2">
        <v>21</v>
      </c>
      <c r="E1233" s="2" t="s">
        <v>266</v>
      </c>
      <c r="F1233" s="2" t="s">
        <v>273</v>
      </c>
      <c r="G1233" s="2" t="s">
        <v>252</v>
      </c>
      <c r="H1233" s="2">
        <v>2</v>
      </c>
      <c r="I1233" s="2" t="s">
        <v>958</v>
      </c>
      <c r="J1233" s="2" t="s">
        <v>188</v>
      </c>
      <c r="K1233" s="2" t="s">
        <v>58</v>
      </c>
      <c r="L1233" s="2" t="s">
        <v>254</v>
      </c>
      <c r="M1233" s="2" t="s">
        <v>303</v>
      </c>
      <c r="N1233" s="2" t="s">
        <v>254</v>
      </c>
      <c r="O1233" s="2" t="s">
        <v>256</v>
      </c>
      <c r="P1233" s="2" t="s">
        <v>257</v>
      </c>
      <c r="Q1233" s="2" t="s">
        <v>258</v>
      </c>
      <c r="R1233" s="2" t="s">
        <v>259</v>
      </c>
      <c r="S1233" s="2" t="s">
        <v>260</v>
      </c>
      <c r="X1233" s="2" t="s">
        <v>268</v>
      </c>
      <c r="Y1233" s="2" t="s">
        <v>280</v>
      </c>
      <c r="Z1233" s="2" t="s">
        <v>341</v>
      </c>
      <c r="AA1233" s="2" t="s">
        <v>281</v>
      </c>
      <c r="AG1233" s="2">
        <v>1</v>
      </c>
      <c r="AI1233" s="2">
        <v>1</v>
      </c>
      <c r="AO1233" s="2" t="s">
        <v>265</v>
      </c>
      <c r="AP1233" s="2">
        <v>5</v>
      </c>
    </row>
    <row r="1234" spans="1:42">
      <c r="A1234" s="2">
        <v>1435</v>
      </c>
      <c r="C1234" s="2" t="s">
        <v>2</v>
      </c>
      <c r="D1234" s="2">
        <v>22</v>
      </c>
      <c r="E1234" s="2" t="s">
        <v>250</v>
      </c>
      <c r="F1234" s="2" t="s">
        <v>279</v>
      </c>
      <c r="G1234" s="2" t="s">
        <v>252</v>
      </c>
      <c r="H1234" s="2">
        <v>2</v>
      </c>
      <c r="I1234" s="2" t="s">
        <v>959</v>
      </c>
      <c r="J1234" s="2" t="s">
        <v>188</v>
      </c>
      <c r="K1234" s="2" t="s">
        <v>152</v>
      </c>
      <c r="L1234" s="2" t="s">
        <v>254</v>
      </c>
      <c r="M1234" s="2" t="s">
        <v>328</v>
      </c>
      <c r="N1234" s="2" t="s">
        <v>254</v>
      </c>
      <c r="O1234" s="2" t="s">
        <v>256</v>
      </c>
      <c r="P1234" s="2" t="s">
        <v>257</v>
      </c>
      <c r="Q1234" s="2" t="s">
        <v>258</v>
      </c>
      <c r="R1234" s="2" t="s">
        <v>259</v>
      </c>
      <c r="S1234" s="2" t="s">
        <v>260</v>
      </c>
      <c r="X1234" s="2" t="s">
        <v>268</v>
      </c>
      <c r="Y1234" s="2" t="s">
        <v>288</v>
      </c>
      <c r="Z1234" s="2" t="s">
        <v>316</v>
      </c>
      <c r="AA1234" s="2" t="s">
        <v>288</v>
      </c>
      <c r="AB1234" s="2">
        <v>1</v>
      </c>
      <c r="AO1234" s="2" t="s">
        <v>289</v>
      </c>
      <c r="AP1234" s="2">
        <v>10</v>
      </c>
    </row>
    <row r="1235" spans="1:42">
      <c r="A1235" s="2">
        <v>1436</v>
      </c>
      <c r="C1235" s="2" t="s">
        <v>2</v>
      </c>
      <c r="D1235" s="2">
        <v>20</v>
      </c>
      <c r="E1235" s="2" t="s">
        <v>266</v>
      </c>
      <c r="F1235" s="2" t="s">
        <v>308</v>
      </c>
      <c r="G1235" s="2" t="s">
        <v>277</v>
      </c>
      <c r="I1235" s="2">
        <v>21931595</v>
      </c>
      <c r="J1235" s="2" t="s">
        <v>188</v>
      </c>
      <c r="K1235" s="2" t="s">
        <v>135</v>
      </c>
      <c r="L1235" s="2" t="s">
        <v>254</v>
      </c>
      <c r="M1235" s="2" t="s">
        <v>255</v>
      </c>
      <c r="N1235" s="2" t="s">
        <v>19</v>
      </c>
      <c r="O1235" s="2" t="s">
        <v>256</v>
      </c>
      <c r="P1235" s="2" t="s">
        <v>257</v>
      </c>
      <c r="Q1235" s="2" t="s">
        <v>258</v>
      </c>
      <c r="R1235" s="2" t="s">
        <v>259</v>
      </c>
      <c r="S1235" s="2" t="s">
        <v>260</v>
      </c>
      <c r="X1235" s="2" t="s">
        <v>268</v>
      </c>
      <c r="Y1235" s="2" t="s">
        <v>304</v>
      </c>
      <c r="Z1235" s="2" t="s">
        <v>263</v>
      </c>
      <c r="AA1235" s="2" t="s">
        <v>304</v>
      </c>
      <c r="AF1235" s="2">
        <v>1</v>
      </c>
      <c r="AO1235" s="2" t="s">
        <v>265</v>
      </c>
      <c r="AP1235" s="2">
        <v>10</v>
      </c>
    </row>
    <row r="1236" spans="1:42">
      <c r="A1236" s="2">
        <v>1437</v>
      </c>
      <c r="C1236" s="2" t="s">
        <v>2</v>
      </c>
      <c r="D1236" s="2">
        <v>19</v>
      </c>
      <c r="E1236" s="2" t="s">
        <v>250</v>
      </c>
      <c r="F1236" s="2" t="s">
        <v>251</v>
      </c>
      <c r="G1236" s="2" t="s">
        <v>277</v>
      </c>
      <c r="I1236" s="2">
        <v>5</v>
      </c>
      <c r="J1236" s="2" t="s">
        <v>180</v>
      </c>
      <c r="L1236" s="2" t="s">
        <v>254</v>
      </c>
      <c r="M1236" s="2" t="s">
        <v>312</v>
      </c>
      <c r="N1236" s="2" t="s">
        <v>254</v>
      </c>
      <c r="O1236" s="2" t="s">
        <v>256</v>
      </c>
      <c r="P1236" s="2" t="s">
        <v>257</v>
      </c>
      <c r="Q1236" s="2" t="s">
        <v>258</v>
      </c>
      <c r="R1236" s="2" t="s">
        <v>259</v>
      </c>
      <c r="S1236" s="2" t="s">
        <v>260</v>
      </c>
      <c r="X1236" s="2" t="s">
        <v>341</v>
      </c>
      <c r="Y1236" s="2" t="s">
        <v>286</v>
      </c>
      <c r="Z1236" s="2" t="s">
        <v>347</v>
      </c>
      <c r="AA1236" s="2" t="s">
        <v>262</v>
      </c>
      <c r="AF1236" s="2">
        <v>1</v>
      </c>
      <c r="AG1236" s="2">
        <v>1</v>
      </c>
      <c r="AO1236" s="2" t="s">
        <v>282</v>
      </c>
      <c r="AP1236" s="2">
        <v>10</v>
      </c>
    </row>
    <row r="1237" spans="1:42">
      <c r="A1237" s="2">
        <v>1438</v>
      </c>
      <c r="C1237" s="2" t="s">
        <v>2</v>
      </c>
      <c r="D1237" s="2">
        <v>17</v>
      </c>
      <c r="E1237" s="2" t="s">
        <v>266</v>
      </c>
      <c r="F1237" s="2" t="s">
        <v>308</v>
      </c>
      <c r="G1237" s="2" t="s">
        <v>277</v>
      </c>
      <c r="I1237" s="2">
        <v>25581060</v>
      </c>
      <c r="J1237" s="2" t="s">
        <v>181</v>
      </c>
      <c r="L1237" s="2" t="s">
        <v>254</v>
      </c>
      <c r="M1237" s="2" t="s">
        <v>303</v>
      </c>
      <c r="N1237" s="2" t="s">
        <v>254</v>
      </c>
      <c r="O1237" s="2" t="s">
        <v>256</v>
      </c>
      <c r="P1237" s="2" t="s">
        <v>257</v>
      </c>
      <c r="Q1237" s="2" t="s">
        <v>258</v>
      </c>
      <c r="R1237" s="2" t="s">
        <v>259</v>
      </c>
      <c r="S1237" s="2" t="s">
        <v>260</v>
      </c>
      <c r="X1237" s="2" t="s">
        <v>275</v>
      </c>
      <c r="Y1237" s="2" t="s">
        <v>269</v>
      </c>
      <c r="Z1237" s="2" t="s">
        <v>263</v>
      </c>
      <c r="AA1237" s="2" t="s">
        <v>269</v>
      </c>
      <c r="AB1237" s="2">
        <v>1</v>
      </c>
      <c r="AO1237" s="2" t="s">
        <v>282</v>
      </c>
      <c r="AP1237" s="2">
        <v>5</v>
      </c>
    </row>
    <row r="1238" spans="1:42">
      <c r="A1238" s="2">
        <v>1439</v>
      </c>
      <c r="C1238" s="2" t="s">
        <v>2</v>
      </c>
      <c r="D1238" s="2">
        <v>21</v>
      </c>
      <c r="E1238" s="2" t="s">
        <v>266</v>
      </c>
      <c r="F1238" s="2" t="s">
        <v>322</v>
      </c>
      <c r="G1238" s="2" t="s">
        <v>277</v>
      </c>
      <c r="I1238" s="2" t="s">
        <v>960</v>
      </c>
      <c r="J1238" s="2" t="s">
        <v>188</v>
      </c>
      <c r="K1238" s="2" t="s">
        <v>95</v>
      </c>
      <c r="L1238" s="2" t="s">
        <v>254</v>
      </c>
      <c r="M1238" s="2" t="s">
        <v>303</v>
      </c>
      <c r="N1238" s="2" t="s">
        <v>254</v>
      </c>
      <c r="O1238" s="2" t="s">
        <v>256</v>
      </c>
      <c r="P1238" s="2" t="s">
        <v>257</v>
      </c>
      <c r="Q1238" s="2" t="s">
        <v>258</v>
      </c>
      <c r="S1238" s="2" t="s">
        <v>260</v>
      </c>
      <c r="X1238" s="2" t="s">
        <v>268</v>
      </c>
      <c r="Y1238" s="2" t="s">
        <v>297</v>
      </c>
      <c r="Z1238" s="2" t="s">
        <v>309</v>
      </c>
      <c r="AA1238" s="2" t="s">
        <v>280</v>
      </c>
      <c r="AG1238" s="2">
        <v>1</v>
      </c>
      <c r="AH1238" s="2">
        <v>1</v>
      </c>
      <c r="AO1238" s="2" t="s">
        <v>265</v>
      </c>
      <c r="AP1238" s="2">
        <v>15</v>
      </c>
    </row>
    <row r="1239" spans="1:42">
      <c r="A1239" s="2">
        <v>1440</v>
      </c>
      <c r="C1239" s="2" t="s">
        <v>2</v>
      </c>
      <c r="D1239" s="2">
        <v>19</v>
      </c>
      <c r="E1239" s="2" t="s">
        <v>266</v>
      </c>
      <c r="F1239" s="2" t="s">
        <v>308</v>
      </c>
      <c r="G1239" s="2" t="s">
        <v>277</v>
      </c>
      <c r="I1239" s="2">
        <v>26584120</v>
      </c>
      <c r="J1239" s="2" t="s">
        <v>182</v>
      </c>
      <c r="L1239" s="2" t="s">
        <v>300</v>
      </c>
      <c r="M1239" s="2" t="s">
        <v>328</v>
      </c>
      <c r="N1239" s="2" t="s">
        <v>254</v>
      </c>
      <c r="O1239" s="2" t="s">
        <v>256</v>
      </c>
      <c r="P1239" s="2" t="s">
        <v>257</v>
      </c>
      <c r="Q1239" s="2" t="s">
        <v>258</v>
      </c>
      <c r="R1239" s="2" t="s">
        <v>259</v>
      </c>
      <c r="S1239" s="2" t="s">
        <v>260</v>
      </c>
      <c r="X1239" s="2" t="s">
        <v>316</v>
      </c>
      <c r="Y1239" s="2" t="s">
        <v>262</v>
      </c>
      <c r="Z1239" s="2" t="s">
        <v>263</v>
      </c>
      <c r="AA1239" s="2" t="s">
        <v>274</v>
      </c>
      <c r="AC1239" s="2">
        <v>1</v>
      </c>
      <c r="AF1239" s="2">
        <v>1</v>
      </c>
      <c r="AG1239" s="2">
        <v>1</v>
      </c>
      <c r="AH1239" s="2">
        <v>1</v>
      </c>
      <c r="AI1239" s="2">
        <v>1</v>
      </c>
      <c r="AO1239" s="2" t="s">
        <v>335</v>
      </c>
      <c r="AP1239" s="2" t="s">
        <v>272</v>
      </c>
    </row>
    <row r="1240" spans="1:42">
      <c r="A1240" s="2">
        <v>1441</v>
      </c>
      <c r="B1240" s="2">
        <v>22795</v>
      </c>
      <c r="C1240" s="2" t="s">
        <v>2</v>
      </c>
      <c r="D1240" s="2">
        <v>18</v>
      </c>
      <c r="E1240" s="2" t="s">
        <v>266</v>
      </c>
      <c r="F1240" s="2" t="s">
        <v>367</v>
      </c>
      <c r="G1240" s="2" t="s">
        <v>252</v>
      </c>
      <c r="H1240" s="2">
        <v>1</v>
      </c>
      <c r="I1240" s="2" t="s">
        <v>961</v>
      </c>
      <c r="J1240" s="2" t="s">
        <v>188</v>
      </c>
      <c r="K1240" s="2" t="s">
        <v>142</v>
      </c>
      <c r="L1240" s="2" t="s">
        <v>254</v>
      </c>
      <c r="M1240" s="2" t="s">
        <v>328</v>
      </c>
      <c r="N1240" s="2" t="s">
        <v>254</v>
      </c>
      <c r="O1240" s="2" t="s">
        <v>256</v>
      </c>
      <c r="P1240" s="2" t="s">
        <v>257</v>
      </c>
      <c r="Q1240" s="2" t="s">
        <v>258</v>
      </c>
      <c r="R1240" s="2" t="s">
        <v>259</v>
      </c>
      <c r="S1240" s="2" t="s">
        <v>260</v>
      </c>
      <c r="X1240" s="2" t="s">
        <v>268</v>
      </c>
      <c r="Y1240" s="2" t="s">
        <v>297</v>
      </c>
      <c r="Z1240" s="2" t="s">
        <v>316</v>
      </c>
      <c r="AA1240" s="2" t="s">
        <v>264</v>
      </c>
      <c r="AB1240" s="2">
        <v>1</v>
      </c>
      <c r="AC1240" s="2">
        <v>1</v>
      </c>
      <c r="AO1240" s="2" t="s">
        <v>323</v>
      </c>
      <c r="AP1240" s="2">
        <v>10</v>
      </c>
    </row>
    <row r="1241" spans="1:42">
      <c r="A1241" s="2">
        <v>1443</v>
      </c>
      <c r="C1241" s="2" t="s">
        <v>2</v>
      </c>
      <c r="D1241" s="2">
        <v>21</v>
      </c>
      <c r="E1241" s="2" t="s">
        <v>250</v>
      </c>
      <c r="F1241" s="2" t="s">
        <v>367</v>
      </c>
      <c r="G1241" s="2" t="s">
        <v>252</v>
      </c>
      <c r="H1241" s="2">
        <v>2</v>
      </c>
      <c r="I1241" s="2">
        <v>22270060</v>
      </c>
      <c r="J1241" s="2" t="s">
        <v>188</v>
      </c>
      <c r="K1241" s="2" t="s">
        <v>64</v>
      </c>
      <c r="L1241" s="2" t="s">
        <v>254</v>
      </c>
      <c r="M1241" s="2" t="s">
        <v>328</v>
      </c>
      <c r="N1241" s="2" t="s">
        <v>254</v>
      </c>
      <c r="O1241" s="2" t="s">
        <v>256</v>
      </c>
      <c r="P1241" s="2" t="s">
        <v>257</v>
      </c>
      <c r="Q1241" s="2" t="s">
        <v>258</v>
      </c>
      <c r="R1241" s="2" t="s">
        <v>259</v>
      </c>
      <c r="S1241" s="2" t="s">
        <v>260</v>
      </c>
      <c r="X1241" s="2" t="s">
        <v>275</v>
      </c>
      <c r="Y1241" s="2" t="s">
        <v>288</v>
      </c>
      <c r="Z1241" s="2" t="s">
        <v>302</v>
      </c>
      <c r="AA1241" s="2" t="s">
        <v>262</v>
      </c>
      <c r="AB1241" s="2">
        <v>1</v>
      </c>
      <c r="AO1241" s="2" t="s">
        <v>282</v>
      </c>
      <c r="AP1241" s="2">
        <v>15</v>
      </c>
    </row>
    <row r="1242" spans="1:42">
      <c r="A1242" s="2">
        <v>1444</v>
      </c>
      <c r="C1242" s="2" t="s">
        <v>2</v>
      </c>
      <c r="D1242" s="2">
        <v>20</v>
      </c>
      <c r="E1242" s="2" t="s">
        <v>266</v>
      </c>
      <c r="F1242" s="2" t="s">
        <v>273</v>
      </c>
      <c r="G1242" s="2" t="s">
        <v>277</v>
      </c>
      <c r="I1242" s="2" t="s">
        <v>962</v>
      </c>
      <c r="J1242" s="2" t="s">
        <v>188</v>
      </c>
      <c r="K1242" s="2" t="s">
        <v>110</v>
      </c>
      <c r="L1242" s="2" t="s">
        <v>254</v>
      </c>
      <c r="M1242" s="2" t="s">
        <v>328</v>
      </c>
      <c r="N1242" s="2" t="s">
        <v>254</v>
      </c>
      <c r="O1242" s="2" t="s">
        <v>256</v>
      </c>
      <c r="P1242" s="2" t="s">
        <v>257</v>
      </c>
      <c r="Q1242" s="2" t="s">
        <v>258</v>
      </c>
      <c r="R1242" s="2" t="s">
        <v>259</v>
      </c>
      <c r="S1242" s="2" t="s">
        <v>260</v>
      </c>
      <c r="X1242" s="2" t="s">
        <v>275</v>
      </c>
      <c r="Y1242" s="2" t="s">
        <v>269</v>
      </c>
      <c r="Z1242" s="2" t="s">
        <v>263</v>
      </c>
      <c r="AA1242" s="2" t="s">
        <v>297</v>
      </c>
      <c r="AF1242" s="2">
        <v>1</v>
      </c>
      <c r="AG1242" s="2">
        <v>1</v>
      </c>
      <c r="AH1242" s="2">
        <v>1</v>
      </c>
      <c r="AO1242" s="2" t="s">
        <v>265</v>
      </c>
      <c r="AP1242" s="2">
        <v>10</v>
      </c>
    </row>
    <row r="1243" spans="1:42">
      <c r="A1243" s="2">
        <v>1446</v>
      </c>
      <c r="C1243" s="2" t="s">
        <v>2</v>
      </c>
      <c r="D1243" s="2">
        <v>18</v>
      </c>
      <c r="E1243" s="2" t="s">
        <v>266</v>
      </c>
      <c r="F1243" s="2" t="s">
        <v>273</v>
      </c>
      <c r="G1243" s="2" t="s">
        <v>252</v>
      </c>
      <c r="H1243" s="2">
        <v>2</v>
      </c>
      <c r="I1243" s="2" t="s">
        <v>813</v>
      </c>
      <c r="J1243" s="2" t="s">
        <v>188</v>
      </c>
      <c r="K1243" s="2" t="s">
        <v>58</v>
      </c>
      <c r="L1243" s="2" t="s">
        <v>254</v>
      </c>
      <c r="M1243" s="2" t="s">
        <v>255</v>
      </c>
      <c r="N1243" s="2" t="s">
        <v>254</v>
      </c>
      <c r="O1243" s="2" t="s">
        <v>256</v>
      </c>
      <c r="P1243" s="2" t="s">
        <v>257</v>
      </c>
      <c r="Q1243" s="2" t="s">
        <v>258</v>
      </c>
      <c r="R1243" s="2" t="s">
        <v>259</v>
      </c>
      <c r="S1243" s="2" t="s">
        <v>260</v>
      </c>
      <c r="T1243" s="2" t="s">
        <v>320</v>
      </c>
      <c r="X1243" s="2" t="s">
        <v>275</v>
      </c>
      <c r="Y1243" s="2" t="s">
        <v>269</v>
      </c>
      <c r="Z1243" s="2" t="s">
        <v>309</v>
      </c>
      <c r="AA1243" s="2" t="s">
        <v>293</v>
      </c>
      <c r="AB1243" s="2">
        <v>1</v>
      </c>
      <c r="AC1243" s="2">
        <v>1</v>
      </c>
      <c r="AH1243" s="2">
        <v>1</v>
      </c>
      <c r="AI1243" s="2">
        <v>1</v>
      </c>
      <c r="AN1243" s="2">
        <v>1</v>
      </c>
      <c r="AO1243" s="2" t="s">
        <v>271</v>
      </c>
      <c r="AP1243" s="2">
        <v>10</v>
      </c>
    </row>
    <row r="1244" spans="1:42">
      <c r="A1244" s="2">
        <v>1447</v>
      </c>
      <c r="C1244" s="2" t="s">
        <v>2</v>
      </c>
      <c r="D1244" s="2">
        <v>20</v>
      </c>
      <c r="E1244" s="2" t="s">
        <v>266</v>
      </c>
      <c r="F1244" s="2" t="s">
        <v>322</v>
      </c>
      <c r="G1244" s="2" t="s">
        <v>277</v>
      </c>
      <c r="I1244" s="2" t="s">
        <v>963</v>
      </c>
      <c r="J1244" s="2" t="s">
        <v>188</v>
      </c>
      <c r="K1244" s="2" t="s">
        <v>964</v>
      </c>
      <c r="L1244" s="2" t="s">
        <v>254</v>
      </c>
      <c r="M1244" s="2" t="s">
        <v>255</v>
      </c>
      <c r="N1244" s="2" t="s">
        <v>254</v>
      </c>
      <c r="O1244" s="2" t="s">
        <v>256</v>
      </c>
      <c r="P1244" s="2" t="s">
        <v>257</v>
      </c>
      <c r="Q1244" s="2" t="s">
        <v>258</v>
      </c>
      <c r="R1244" s="2" t="s">
        <v>259</v>
      </c>
      <c r="S1244" s="2" t="s">
        <v>260</v>
      </c>
      <c r="T1244" s="2" t="s">
        <v>320</v>
      </c>
      <c r="X1244" s="2" t="s">
        <v>275</v>
      </c>
      <c r="Y1244" s="2" t="s">
        <v>274</v>
      </c>
      <c r="Z1244" s="2" t="s">
        <v>316</v>
      </c>
      <c r="AA1244" s="2" t="s">
        <v>274</v>
      </c>
      <c r="AG1244" s="2">
        <v>1</v>
      </c>
      <c r="AO1244" s="2" t="s">
        <v>265</v>
      </c>
      <c r="AP1244" s="2">
        <v>15</v>
      </c>
    </row>
    <row r="1245" spans="1:42">
      <c r="A1245" s="2">
        <v>1448</v>
      </c>
      <c r="C1245" s="2" t="s">
        <v>2</v>
      </c>
      <c r="D1245" s="2">
        <v>20</v>
      </c>
      <c r="E1245" s="2" t="s">
        <v>250</v>
      </c>
      <c r="F1245" s="2" t="s">
        <v>283</v>
      </c>
      <c r="G1245" s="2" t="s">
        <v>252</v>
      </c>
      <c r="H1245" s="2">
        <v>0</v>
      </c>
      <c r="I1245" s="2">
        <v>20541170</v>
      </c>
      <c r="J1245" s="2" t="s">
        <v>188</v>
      </c>
      <c r="K1245" s="2" t="s">
        <v>55</v>
      </c>
      <c r="L1245" s="2" t="s">
        <v>254</v>
      </c>
      <c r="M1245" s="2" t="s">
        <v>303</v>
      </c>
      <c r="N1245" s="2" t="s">
        <v>19</v>
      </c>
      <c r="P1245" s="2" t="s">
        <v>257</v>
      </c>
      <c r="S1245" s="2" t="s">
        <v>260</v>
      </c>
      <c r="X1245" s="2" t="s">
        <v>261</v>
      </c>
      <c r="Y1245" s="2" t="s">
        <v>297</v>
      </c>
      <c r="Z1245" s="2" t="s">
        <v>302</v>
      </c>
      <c r="AA1245" s="2" t="s">
        <v>262</v>
      </c>
      <c r="AG1245" s="2">
        <v>1</v>
      </c>
      <c r="AO1245" s="2" t="s">
        <v>265</v>
      </c>
      <c r="AP1245" s="2">
        <v>5</v>
      </c>
    </row>
    <row r="1246" spans="1:42">
      <c r="A1246" s="2">
        <v>1449</v>
      </c>
      <c r="C1246" s="2" t="s">
        <v>2</v>
      </c>
      <c r="D1246" s="2">
        <v>19</v>
      </c>
      <c r="E1246" s="2" t="s">
        <v>266</v>
      </c>
      <c r="F1246" s="2" t="s">
        <v>308</v>
      </c>
      <c r="G1246" s="2" t="s">
        <v>277</v>
      </c>
      <c r="I1246" s="2" t="s">
        <v>378</v>
      </c>
      <c r="J1246" s="2" t="s">
        <v>188</v>
      </c>
      <c r="K1246" s="2" t="s">
        <v>116</v>
      </c>
      <c r="L1246" s="2" t="s">
        <v>254</v>
      </c>
      <c r="M1246" s="2" t="s">
        <v>255</v>
      </c>
      <c r="N1246" s="2" t="s">
        <v>254</v>
      </c>
      <c r="O1246" s="2" t="s">
        <v>256</v>
      </c>
      <c r="P1246" s="2" t="s">
        <v>257</v>
      </c>
      <c r="Q1246" s="2" t="s">
        <v>258</v>
      </c>
      <c r="R1246" s="2" t="s">
        <v>259</v>
      </c>
      <c r="S1246" s="2" t="s">
        <v>260</v>
      </c>
      <c r="X1246" s="2" t="s">
        <v>275</v>
      </c>
      <c r="Y1246" s="2" t="s">
        <v>264</v>
      </c>
      <c r="Z1246" s="2" t="s">
        <v>302</v>
      </c>
      <c r="AA1246" s="2" t="s">
        <v>286</v>
      </c>
      <c r="AG1246" s="2">
        <v>1</v>
      </c>
      <c r="AO1246" s="2" t="s">
        <v>271</v>
      </c>
      <c r="AP1246" s="2">
        <v>15</v>
      </c>
    </row>
    <row r="1247" spans="1:42">
      <c r="A1247" s="2">
        <v>1450</v>
      </c>
      <c r="B1247" s="2">
        <v>21940</v>
      </c>
      <c r="C1247" s="2" t="s">
        <v>2</v>
      </c>
      <c r="D1247" s="2">
        <v>19</v>
      </c>
      <c r="E1247" s="2" t="s">
        <v>250</v>
      </c>
      <c r="F1247" s="2" t="s">
        <v>267</v>
      </c>
      <c r="G1247" s="2" t="s">
        <v>277</v>
      </c>
      <c r="I1247" s="2" t="s">
        <v>965</v>
      </c>
      <c r="J1247" s="2" t="s">
        <v>188</v>
      </c>
      <c r="K1247" s="2" t="s">
        <v>110</v>
      </c>
      <c r="L1247" s="2" t="s">
        <v>254</v>
      </c>
      <c r="M1247" s="2" t="s">
        <v>328</v>
      </c>
      <c r="N1247" s="2" t="s">
        <v>254</v>
      </c>
      <c r="O1247" s="2" t="s">
        <v>256</v>
      </c>
      <c r="P1247" s="2" t="s">
        <v>257</v>
      </c>
      <c r="Q1247" s="2" t="s">
        <v>258</v>
      </c>
      <c r="R1247" s="2" t="s">
        <v>259</v>
      </c>
      <c r="S1247" s="2" t="s">
        <v>260</v>
      </c>
      <c r="X1247" s="2" t="s">
        <v>275</v>
      </c>
      <c r="Y1247" s="2" t="s">
        <v>304</v>
      </c>
      <c r="Z1247" s="2" t="s">
        <v>263</v>
      </c>
      <c r="AA1247" s="2" t="s">
        <v>269</v>
      </c>
      <c r="AF1247" s="2">
        <v>1</v>
      </c>
      <c r="AH1247" s="2">
        <v>1</v>
      </c>
      <c r="AO1247" s="2" t="s">
        <v>289</v>
      </c>
      <c r="AP1247" s="2">
        <v>50</v>
      </c>
    </row>
    <row r="1248" spans="1:42">
      <c r="A1248" s="2">
        <v>1451</v>
      </c>
      <c r="C1248" s="2" t="s">
        <v>2</v>
      </c>
      <c r="D1248" s="2">
        <v>24</v>
      </c>
      <c r="E1248" s="2" t="s">
        <v>266</v>
      </c>
      <c r="F1248" s="2" t="s">
        <v>305</v>
      </c>
      <c r="G1248" s="2" t="s">
        <v>252</v>
      </c>
      <c r="H1248" s="2">
        <v>1</v>
      </c>
      <c r="I1248" s="2">
        <v>22231020</v>
      </c>
      <c r="J1248" s="2" t="s">
        <v>188</v>
      </c>
      <c r="K1248" s="2" t="s">
        <v>64</v>
      </c>
      <c r="L1248" s="2" t="s">
        <v>254</v>
      </c>
      <c r="M1248" s="2" t="s">
        <v>306</v>
      </c>
      <c r="N1248" s="2" t="s">
        <v>254</v>
      </c>
      <c r="O1248" s="2" t="s">
        <v>256</v>
      </c>
      <c r="P1248" s="2" t="s">
        <v>257</v>
      </c>
      <c r="Q1248" s="2" t="s">
        <v>258</v>
      </c>
      <c r="R1248" s="2" t="s">
        <v>259</v>
      </c>
      <c r="S1248" s="2" t="s">
        <v>260</v>
      </c>
      <c r="X1248" s="2" t="s">
        <v>268</v>
      </c>
      <c r="Y1248" s="2" t="s">
        <v>280</v>
      </c>
      <c r="Z1248" s="2" t="s">
        <v>263</v>
      </c>
      <c r="AA1248" s="2" t="s">
        <v>297</v>
      </c>
      <c r="AF1248" s="2">
        <v>1</v>
      </c>
      <c r="AG1248" s="2">
        <v>1</v>
      </c>
      <c r="AO1248" s="2" t="s">
        <v>265</v>
      </c>
      <c r="AP1248" s="2">
        <v>20</v>
      </c>
    </row>
    <row r="1249" spans="1:42">
      <c r="A1249" s="2">
        <v>1452</v>
      </c>
      <c r="C1249" s="2" t="s">
        <v>2</v>
      </c>
      <c r="D1249" s="2">
        <v>21</v>
      </c>
      <c r="E1249" s="2" t="s">
        <v>250</v>
      </c>
      <c r="F1249" s="2" t="s">
        <v>308</v>
      </c>
      <c r="G1249" s="2" t="s">
        <v>252</v>
      </c>
      <c r="H1249" s="2">
        <v>0</v>
      </c>
      <c r="I1249" s="2" t="s">
        <v>966</v>
      </c>
      <c r="J1249" s="2" t="s">
        <v>188</v>
      </c>
      <c r="K1249" s="2" t="s">
        <v>160</v>
      </c>
      <c r="L1249" s="2" t="s">
        <v>254</v>
      </c>
      <c r="M1249" s="2" t="s">
        <v>328</v>
      </c>
      <c r="N1249" s="2" t="s">
        <v>254</v>
      </c>
      <c r="O1249" s="2" t="s">
        <v>256</v>
      </c>
      <c r="P1249" s="2" t="s">
        <v>257</v>
      </c>
      <c r="Q1249" s="2" t="s">
        <v>258</v>
      </c>
      <c r="R1249" s="2" t="s">
        <v>259</v>
      </c>
      <c r="S1249" s="2" t="s">
        <v>260</v>
      </c>
      <c r="T1249" s="2" t="s">
        <v>320</v>
      </c>
      <c r="X1249" s="2" t="s">
        <v>275</v>
      </c>
      <c r="Y1249" s="2" t="s">
        <v>280</v>
      </c>
      <c r="Z1249" s="2" t="s">
        <v>263</v>
      </c>
      <c r="AA1249" s="2" t="s">
        <v>274</v>
      </c>
      <c r="AC1249" s="2">
        <v>1</v>
      </c>
      <c r="AG1249" s="2">
        <v>1</v>
      </c>
      <c r="AO1249" s="2" t="s">
        <v>282</v>
      </c>
      <c r="AP1249" s="2">
        <v>15</v>
      </c>
    </row>
    <row r="1250" spans="1:42">
      <c r="A1250" s="2">
        <v>1453</v>
      </c>
      <c r="C1250" s="2" t="s">
        <v>2</v>
      </c>
      <c r="D1250" s="2">
        <v>23</v>
      </c>
      <c r="E1250" s="2" t="s">
        <v>266</v>
      </c>
      <c r="F1250" s="2" t="s">
        <v>267</v>
      </c>
      <c r="G1250" s="2" t="s">
        <v>252</v>
      </c>
      <c r="H1250" s="2">
        <v>1</v>
      </c>
      <c r="I1250" s="2" t="s">
        <v>967</v>
      </c>
      <c r="J1250" s="2" t="s">
        <v>188</v>
      </c>
      <c r="K1250" s="2" t="s">
        <v>80</v>
      </c>
      <c r="L1250" s="2" t="s">
        <v>254</v>
      </c>
      <c r="M1250" s="2" t="s">
        <v>328</v>
      </c>
      <c r="N1250" s="2" t="s">
        <v>254</v>
      </c>
      <c r="O1250" s="2" t="s">
        <v>256</v>
      </c>
      <c r="P1250" s="2" t="s">
        <v>257</v>
      </c>
      <c r="Q1250" s="2" t="s">
        <v>258</v>
      </c>
      <c r="R1250" s="2" t="s">
        <v>259</v>
      </c>
      <c r="X1250" s="2" t="s">
        <v>261</v>
      </c>
      <c r="Y1250" s="2" t="s">
        <v>269</v>
      </c>
      <c r="Z1250" s="2" t="s">
        <v>270</v>
      </c>
      <c r="AA1250" s="2" t="s">
        <v>293</v>
      </c>
      <c r="AB1250" s="2">
        <v>1</v>
      </c>
      <c r="AF1250" s="2">
        <v>1</v>
      </c>
      <c r="AO1250" s="2" t="s">
        <v>294</v>
      </c>
      <c r="AP1250" s="2">
        <v>5</v>
      </c>
    </row>
    <row r="1251" spans="1:42">
      <c r="A1251" s="2">
        <v>1454</v>
      </c>
      <c r="C1251" s="2" t="s">
        <v>2</v>
      </c>
      <c r="D1251" s="2">
        <v>27</v>
      </c>
      <c r="E1251" s="2" t="s">
        <v>250</v>
      </c>
      <c r="F1251" s="2" t="s">
        <v>371</v>
      </c>
      <c r="G1251" s="2" t="s">
        <v>252</v>
      </c>
      <c r="H1251" s="2">
        <v>2</v>
      </c>
      <c r="I1251" s="2" t="s">
        <v>968</v>
      </c>
      <c r="J1251" s="2" t="s">
        <v>188</v>
      </c>
      <c r="K1251" s="2" t="s">
        <v>170</v>
      </c>
      <c r="L1251" s="2" t="s">
        <v>254</v>
      </c>
      <c r="M1251" s="2" t="s">
        <v>303</v>
      </c>
      <c r="N1251" s="2" t="s">
        <v>254</v>
      </c>
      <c r="O1251" s="2" t="s">
        <v>256</v>
      </c>
      <c r="R1251" s="2" t="s">
        <v>259</v>
      </c>
      <c r="X1251" s="2" t="s">
        <v>261</v>
      </c>
      <c r="Y1251" s="2" t="s">
        <v>293</v>
      </c>
      <c r="Z1251" s="2" t="s">
        <v>316</v>
      </c>
      <c r="AA1251" s="2" t="s">
        <v>269</v>
      </c>
      <c r="AB1251" s="2">
        <v>1</v>
      </c>
      <c r="AO1251" s="2" t="s">
        <v>265</v>
      </c>
      <c r="AP1251" s="2">
        <v>5</v>
      </c>
    </row>
    <row r="1252" spans="1:42">
      <c r="A1252" s="2">
        <v>1456</v>
      </c>
      <c r="C1252" s="2" t="s">
        <v>2</v>
      </c>
      <c r="D1252" s="2">
        <v>20</v>
      </c>
      <c r="E1252" s="2" t="s">
        <v>266</v>
      </c>
      <c r="F1252" s="2" t="s">
        <v>295</v>
      </c>
      <c r="G1252" s="2" t="s">
        <v>277</v>
      </c>
      <c r="I1252" s="2" t="s">
        <v>969</v>
      </c>
      <c r="J1252" s="2" t="s">
        <v>188</v>
      </c>
      <c r="K1252" s="2" t="s">
        <v>152</v>
      </c>
      <c r="L1252" s="2" t="s">
        <v>254</v>
      </c>
      <c r="M1252" s="2" t="s">
        <v>312</v>
      </c>
      <c r="N1252" s="2" t="s">
        <v>254</v>
      </c>
      <c r="O1252" s="2" t="s">
        <v>256</v>
      </c>
      <c r="P1252" s="2" t="s">
        <v>257</v>
      </c>
      <c r="Q1252" s="2" t="s">
        <v>258</v>
      </c>
      <c r="R1252" s="2" t="s">
        <v>259</v>
      </c>
      <c r="S1252" s="2" t="s">
        <v>260</v>
      </c>
      <c r="T1252" s="2" t="s">
        <v>320</v>
      </c>
      <c r="X1252" s="2" t="s">
        <v>275</v>
      </c>
      <c r="Y1252" s="2" t="s">
        <v>293</v>
      </c>
      <c r="Z1252" s="2" t="s">
        <v>263</v>
      </c>
      <c r="AA1252" s="2" t="s">
        <v>288</v>
      </c>
      <c r="AE1252" s="2">
        <v>1</v>
      </c>
      <c r="AF1252" s="2">
        <v>1</v>
      </c>
      <c r="AH1252" s="2">
        <v>1</v>
      </c>
      <c r="AO1252" s="2" t="s">
        <v>289</v>
      </c>
      <c r="AP1252" s="2">
        <v>40</v>
      </c>
    </row>
    <row r="1253" spans="1:42">
      <c r="A1253" s="2">
        <v>1457</v>
      </c>
      <c r="B1253" s="2">
        <v>22631</v>
      </c>
      <c r="C1253" s="2" t="s">
        <v>2</v>
      </c>
      <c r="D1253" s="2">
        <v>28</v>
      </c>
      <c r="E1253" s="2" t="s">
        <v>250</v>
      </c>
      <c r="F1253" s="2" t="s">
        <v>332</v>
      </c>
      <c r="G1253" s="2" t="s">
        <v>252</v>
      </c>
      <c r="H1253" s="2">
        <v>2</v>
      </c>
      <c r="I1253" s="2" t="s">
        <v>970</v>
      </c>
      <c r="J1253" s="2" t="s">
        <v>188</v>
      </c>
      <c r="K1253" s="2" t="s">
        <v>142</v>
      </c>
      <c r="L1253" s="2" t="s">
        <v>254</v>
      </c>
      <c r="M1253" s="2" t="s">
        <v>306</v>
      </c>
      <c r="N1253" s="2" t="s">
        <v>254</v>
      </c>
      <c r="O1253" s="2" t="s">
        <v>256</v>
      </c>
      <c r="P1253" s="2" t="s">
        <v>257</v>
      </c>
      <c r="Q1253" s="2" t="s">
        <v>258</v>
      </c>
      <c r="R1253" s="2" t="s">
        <v>259</v>
      </c>
      <c r="S1253" s="2" t="s">
        <v>260</v>
      </c>
      <c r="X1253" s="2" t="s">
        <v>268</v>
      </c>
      <c r="Y1253" s="2" t="s">
        <v>280</v>
      </c>
      <c r="Z1253" s="2" t="s">
        <v>316</v>
      </c>
      <c r="AA1253" s="2" t="s">
        <v>262</v>
      </c>
      <c r="AB1253" s="2">
        <v>1</v>
      </c>
      <c r="AF1253" s="2">
        <v>1</v>
      </c>
      <c r="AO1253" s="2" t="s">
        <v>276</v>
      </c>
      <c r="AP1253" s="2">
        <v>10</v>
      </c>
    </row>
    <row r="1254" spans="1:42">
      <c r="A1254" s="2">
        <v>1458</v>
      </c>
      <c r="B1254" s="2">
        <v>24320</v>
      </c>
      <c r="C1254" s="2" t="s">
        <v>2</v>
      </c>
      <c r="D1254" s="2">
        <v>22</v>
      </c>
      <c r="E1254" s="2" t="s">
        <v>250</v>
      </c>
      <c r="F1254" s="2" t="s">
        <v>336</v>
      </c>
      <c r="G1254" s="2" t="s">
        <v>252</v>
      </c>
      <c r="H1254" s="2">
        <v>0</v>
      </c>
      <c r="I1254" s="2" t="s">
        <v>971</v>
      </c>
      <c r="J1254" s="2" t="s">
        <v>178</v>
      </c>
      <c r="L1254" s="2" t="s">
        <v>254</v>
      </c>
      <c r="M1254" s="2" t="s">
        <v>328</v>
      </c>
      <c r="N1254" s="2" t="s">
        <v>254</v>
      </c>
      <c r="O1254" s="2" t="s">
        <v>256</v>
      </c>
      <c r="P1254" s="2" t="s">
        <v>257</v>
      </c>
      <c r="Q1254" s="2" t="s">
        <v>258</v>
      </c>
      <c r="R1254" s="2" t="s">
        <v>259</v>
      </c>
      <c r="S1254" s="2" t="s">
        <v>260</v>
      </c>
      <c r="T1254" s="2" t="s">
        <v>320</v>
      </c>
      <c r="X1254" s="2" t="s">
        <v>275</v>
      </c>
      <c r="Y1254" s="2" t="s">
        <v>280</v>
      </c>
      <c r="Z1254" s="2" t="s">
        <v>270</v>
      </c>
      <c r="AA1254" s="2" t="s">
        <v>280</v>
      </c>
      <c r="AC1254" s="2">
        <v>1</v>
      </c>
      <c r="AF1254" s="2">
        <v>1</v>
      </c>
      <c r="AO1254" s="2" t="s">
        <v>294</v>
      </c>
      <c r="AP1254" s="2">
        <v>10</v>
      </c>
    </row>
    <row r="1255" spans="1:42">
      <c r="A1255" s="2">
        <v>1459</v>
      </c>
      <c r="B1255" s="2">
        <v>22230</v>
      </c>
      <c r="C1255" s="2" t="s">
        <v>2</v>
      </c>
      <c r="D1255" s="2">
        <v>18</v>
      </c>
      <c r="E1255" s="2" t="s">
        <v>266</v>
      </c>
      <c r="F1255" s="2" t="s">
        <v>251</v>
      </c>
      <c r="G1255" s="2" t="s">
        <v>277</v>
      </c>
      <c r="I1255" s="2">
        <v>22220040</v>
      </c>
      <c r="J1255" s="2" t="s">
        <v>188</v>
      </c>
      <c r="K1255" s="2" t="s">
        <v>89</v>
      </c>
      <c r="L1255" s="2" t="s">
        <v>254</v>
      </c>
      <c r="M1255" s="2" t="s">
        <v>328</v>
      </c>
      <c r="N1255" s="2" t="s">
        <v>254</v>
      </c>
      <c r="O1255" s="2" t="s">
        <v>256</v>
      </c>
      <c r="P1255" s="2" t="s">
        <v>257</v>
      </c>
      <c r="Q1255" s="2" t="s">
        <v>258</v>
      </c>
      <c r="R1255" s="2" t="s">
        <v>259</v>
      </c>
      <c r="S1255" s="2" t="s">
        <v>260</v>
      </c>
      <c r="X1255" s="2" t="s">
        <v>261</v>
      </c>
      <c r="Y1255" s="2" t="s">
        <v>280</v>
      </c>
      <c r="Z1255" s="2" t="s">
        <v>263</v>
      </c>
      <c r="AA1255" s="2" t="s">
        <v>280</v>
      </c>
      <c r="AG1255" s="2">
        <v>1</v>
      </c>
      <c r="AO1255" s="2" t="s">
        <v>310</v>
      </c>
      <c r="AP1255" s="2">
        <v>5</v>
      </c>
    </row>
    <row r="1256" spans="1:42">
      <c r="A1256" s="2">
        <v>1460</v>
      </c>
      <c r="C1256" s="2" t="s">
        <v>2</v>
      </c>
      <c r="D1256" s="2">
        <v>21</v>
      </c>
      <c r="E1256" s="2" t="s">
        <v>250</v>
      </c>
      <c r="F1256" s="2" t="s">
        <v>308</v>
      </c>
      <c r="G1256" s="2" t="s">
        <v>277</v>
      </c>
      <c r="I1256" s="2" t="s">
        <v>972</v>
      </c>
      <c r="J1256" s="2" t="s">
        <v>188</v>
      </c>
      <c r="K1256" s="2" t="s">
        <v>140</v>
      </c>
      <c r="L1256" s="2" t="s">
        <v>254</v>
      </c>
      <c r="M1256" s="2" t="s">
        <v>312</v>
      </c>
      <c r="N1256" s="2" t="s">
        <v>254</v>
      </c>
      <c r="O1256" s="2" t="s">
        <v>256</v>
      </c>
      <c r="P1256" s="2" t="s">
        <v>257</v>
      </c>
      <c r="Q1256" s="2" t="s">
        <v>258</v>
      </c>
      <c r="R1256" s="2" t="s">
        <v>259</v>
      </c>
      <c r="S1256" s="2" t="s">
        <v>260</v>
      </c>
      <c r="X1256" s="2" t="s">
        <v>268</v>
      </c>
      <c r="Y1256" s="2" t="s">
        <v>304</v>
      </c>
      <c r="Z1256" s="2" t="s">
        <v>263</v>
      </c>
      <c r="AA1256" s="2" t="s">
        <v>304</v>
      </c>
      <c r="AG1256" s="2">
        <v>1</v>
      </c>
      <c r="AO1256" s="2" t="s">
        <v>265</v>
      </c>
      <c r="AP1256" s="2">
        <v>40</v>
      </c>
    </row>
    <row r="1257" spans="1:42">
      <c r="A1257" s="2">
        <v>1462</v>
      </c>
      <c r="C1257" s="2" t="s">
        <v>2</v>
      </c>
      <c r="D1257" s="2">
        <v>23</v>
      </c>
      <c r="E1257" s="2" t="s">
        <v>250</v>
      </c>
      <c r="F1257" s="2" t="s">
        <v>379</v>
      </c>
      <c r="G1257" s="2" t="s">
        <v>252</v>
      </c>
      <c r="H1257" s="2">
        <v>1</v>
      </c>
      <c r="I1257" s="2">
        <v>22290160</v>
      </c>
      <c r="J1257" s="2" t="s">
        <v>188</v>
      </c>
      <c r="K1257" s="2" t="s">
        <v>64</v>
      </c>
      <c r="L1257" s="2" t="s">
        <v>254</v>
      </c>
      <c r="M1257" s="2" t="s">
        <v>328</v>
      </c>
      <c r="N1257" s="2" t="s">
        <v>254</v>
      </c>
      <c r="O1257" s="2" t="s">
        <v>256</v>
      </c>
      <c r="R1257" s="2" t="s">
        <v>259</v>
      </c>
      <c r="X1257" s="2" t="s">
        <v>302</v>
      </c>
      <c r="Y1257" s="2" t="s">
        <v>304</v>
      </c>
      <c r="Z1257" s="2" t="s">
        <v>270</v>
      </c>
      <c r="AA1257" s="2" t="s">
        <v>269</v>
      </c>
      <c r="AB1257" s="2">
        <v>1</v>
      </c>
      <c r="AO1257" s="2" t="s">
        <v>294</v>
      </c>
      <c r="AP1257" s="2">
        <v>10</v>
      </c>
    </row>
    <row r="1258" spans="1:42">
      <c r="A1258" s="2">
        <v>1464</v>
      </c>
      <c r="C1258" s="2" t="s">
        <v>2</v>
      </c>
      <c r="D1258" s="2">
        <v>27</v>
      </c>
      <c r="E1258" s="2" t="s">
        <v>250</v>
      </c>
      <c r="F1258" s="2" t="s">
        <v>367</v>
      </c>
      <c r="G1258" s="2" t="s">
        <v>252</v>
      </c>
      <c r="H1258" s="2" t="s">
        <v>364</v>
      </c>
      <c r="I1258" s="2" t="s">
        <v>973</v>
      </c>
      <c r="J1258" s="2" t="s">
        <v>188</v>
      </c>
      <c r="K1258" s="2" t="s">
        <v>103</v>
      </c>
      <c r="L1258" s="2" t="s">
        <v>254</v>
      </c>
      <c r="M1258" s="2" t="s">
        <v>328</v>
      </c>
      <c r="N1258" s="2" t="s">
        <v>300</v>
      </c>
      <c r="O1258" s="2" t="s">
        <v>256</v>
      </c>
      <c r="P1258" s="2" t="s">
        <v>257</v>
      </c>
      <c r="Q1258" s="2" t="s">
        <v>258</v>
      </c>
      <c r="R1258" s="2" t="s">
        <v>259</v>
      </c>
      <c r="X1258" s="2" t="s">
        <v>268</v>
      </c>
      <c r="Y1258" s="2" t="s">
        <v>293</v>
      </c>
      <c r="Z1258" s="2" t="s">
        <v>341</v>
      </c>
      <c r="AA1258" s="2" t="s">
        <v>269</v>
      </c>
      <c r="AB1258" s="2">
        <v>1</v>
      </c>
      <c r="AO1258" s="2" t="s">
        <v>310</v>
      </c>
      <c r="AP1258" s="2">
        <v>15</v>
      </c>
    </row>
    <row r="1259" spans="1:42">
      <c r="A1259" s="2">
        <v>1465</v>
      </c>
      <c r="C1259" s="2" t="s">
        <v>2</v>
      </c>
      <c r="D1259" s="2">
        <v>18</v>
      </c>
      <c r="E1259" s="2" t="s">
        <v>266</v>
      </c>
      <c r="F1259" s="2" t="s">
        <v>322</v>
      </c>
      <c r="G1259" s="2" t="s">
        <v>277</v>
      </c>
      <c r="I1259" s="2" t="s">
        <v>974</v>
      </c>
      <c r="J1259" s="2" t="s">
        <v>188</v>
      </c>
      <c r="K1259" s="2" t="s">
        <v>160</v>
      </c>
      <c r="L1259" s="2" t="s">
        <v>254</v>
      </c>
      <c r="M1259" s="2" t="s">
        <v>328</v>
      </c>
      <c r="N1259" s="2" t="s">
        <v>254</v>
      </c>
      <c r="O1259" s="2" t="s">
        <v>256</v>
      </c>
      <c r="P1259" s="2" t="s">
        <v>257</v>
      </c>
      <c r="Q1259" s="2" t="s">
        <v>258</v>
      </c>
      <c r="R1259" s="2" t="s">
        <v>259</v>
      </c>
      <c r="S1259" s="2" t="s">
        <v>260</v>
      </c>
      <c r="X1259" s="2" t="s">
        <v>261</v>
      </c>
      <c r="Y1259" s="2" t="s">
        <v>262</v>
      </c>
      <c r="Z1259" s="2" t="s">
        <v>270</v>
      </c>
      <c r="AA1259" s="2" t="s">
        <v>281</v>
      </c>
      <c r="AF1259" s="2">
        <v>1</v>
      </c>
      <c r="AG1259" s="2">
        <v>1</v>
      </c>
      <c r="AH1259" s="2">
        <v>1</v>
      </c>
      <c r="AO1259" s="2" t="s">
        <v>282</v>
      </c>
      <c r="AP1259" s="2">
        <v>30</v>
      </c>
    </row>
    <row r="1260" spans="1:42">
      <c r="A1260" s="2">
        <v>1467</v>
      </c>
      <c r="B1260" s="2">
        <v>20540</v>
      </c>
      <c r="C1260" s="2" t="s">
        <v>2</v>
      </c>
      <c r="D1260" s="2">
        <v>23</v>
      </c>
      <c r="E1260" s="2" t="s">
        <v>250</v>
      </c>
      <c r="F1260" s="2" t="s">
        <v>273</v>
      </c>
      <c r="G1260" s="2" t="s">
        <v>252</v>
      </c>
      <c r="H1260" s="2">
        <v>2</v>
      </c>
      <c r="I1260" s="2">
        <v>20560000</v>
      </c>
      <c r="J1260" s="2" t="s">
        <v>188</v>
      </c>
      <c r="K1260" s="2" t="s">
        <v>95</v>
      </c>
      <c r="L1260" s="2" t="s">
        <v>254</v>
      </c>
      <c r="M1260" s="2" t="s">
        <v>328</v>
      </c>
      <c r="N1260" s="2" t="s">
        <v>300</v>
      </c>
      <c r="P1260" s="2" t="s">
        <v>257</v>
      </c>
      <c r="Q1260" s="2" t="s">
        <v>258</v>
      </c>
      <c r="X1260" s="2" t="s">
        <v>275</v>
      </c>
      <c r="Y1260" s="2" t="s">
        <v>304</v>
      </c>
      <c r="Z1260" s="2" t="s">
        <v>302</v>
      </c>
      <c r="AA1260" s="2" t="s">
        <v>269</v>
      </c>
      <c r="AB1260" s="2">
        <v>1</v>
      </c>
      <c r="AO1260" s="2" t="s">
        <v>265</v>
      </c>
      <c r="AP1260" s="2" t="s">
        <v>290</v>
      </c>
    </row>
    <row r="1261" spans="1:42">
      <c r="A1261" s="2">
        <v>1468</v>
      </c>
      <c r="B1261" s="2">
        <v>26570</v>
      </c>
      <c r="C1261" s="2" t="s">
        <v>2</v>
      </c>
      <c r="D1261" s="2">
        <v>21</v>
      </c>
      <c r="E1261" s="2" t="s">
        <v>266</v>
      </c>
      <c r="F1261" s="2" t="s">
        <v>308</v>
      </c>
      <c r="G1261" s="2" t="s">
        <v>277</v>
      </c>
      <c r="I1261" s="2">
        <v>25525210</v>
      </c>
      <c r="J1261" s="2" t="s">
        <v>183</v>
      </c>
      <c r="L1261" s="2" t="s">
        <v>254</v>
      </c>
      <c r="M1261" s="2" t="s">
        <v>255</v>
      </c>
      <c r="N1261" s="2" t="s">
        <v>254</v>
      </c>
      <c r="O1261" s="2" t="s">
        <v>256</v>
      </c>
      <c r="P1261" s="2" t="s">
        <v>257</v>
      </c>
      <c r="Q1261" s="2" t="s">
        <v>258</v>
      </c>
      <c r="R1261" s="2" t="s">
        <v>259</v>
      </c>
      <c r="S1261" s="2" t="s">
        <v>260</v>
      </c>
      <c r="X1261" s="2" t="s">
        <v>275</v>
      </c>
      <c r="Y1261" s="2" t="s">
        <v>274</v>
      </c>
      <c r="Z1261" s="2" t="s">
        <v>302</v>
      </c>
      <c r="AA1261" s="2" t="s">
        <v>269</v>
      </c>
      <c r="AF1261" s="2">
        <v>1</v>
      </c>
      <c r="AG1261" s="2">
        <v>1</v>
      </c>
      <c r="AH1261" s="2">
        <v>1</v>
      </c>
      <c r="AO1261" s="2" t="s">
        <v>323</v>
      </c>
      <c r="AP1261" s="2" t="s">
        <v>290</v>
      </c>
    </row>
    <row r="1262" spans="1:42">
      <c r="A1262" s="2">
        <v>1469</v>
      </c>
      <c r="C1262" s="2" t="s">
        <v>2</v>
      </c>
      <c r="D1262" s="2">
        <v>25</v>
      </c>
      <c r="E1262" s="2" t="s">
        <v>266</v>
      </c>
      <c r="F1262" s="2" t="s">
        <v>251</v>
      </c>
      <c r="G1262" s="2" t="s">
        <v>252</v>
      </c>
      <c r="H1262" s="2">
        <v>0</v>
      </c>
      <c r="I1262" s="2">
        <v>21073040</v>
      </c>
      <c r="J1262" s="2" t="s">
        <v>188</v>
      </c>
      <c r="K1262" s="2" t="s">
        <v>125</v>
      </c>
      <c r="L1262" s="2" t="s">
        <v>254</v>
      </c>
      <c r="M1262" s="2" t="s">
        <v>255</v>
      </c>
      <c r="N1262" s="2" t="s">
        <v>307</v>
      </c>
      <c r="O1262" s="2" t="s">
        <v>256</v>
      </c>
      <c r="P1262" s="2" t="s">
        <v>257</v>
      </c>
      <c r="Q1262" s="2" t="s">
        <v>258</v>
      </c>
      <c r="S1262" s="2" t="s">
        <v>260</v>
      </c>
      <c r="X1262" s="2" t="s">
        <v>261</v>
      </c>
      <c r="Y1262" s="2" t="s">
        <v>304</v>
      </c>
      <c r="Z1262" s="2" t="s">
        <v>270</v>
      </c>
      <c r="AA1262" s="2" t="s">
        <v>288</v>
      </c>
      <c r="AG1262" s="2">
        <v>1</v>
      </c>
      <c r="AO1262" s="2" t="s">
        <v>265</v>
      </c>
      <c r="AP1262" s="2">
        <v>20</v>
      </c>
    </row>
    <row r="1263" spans="1:42">
      <c r="A1263" s="2">
        <v>1470</v>
      </c>
      <c r="C1263" s="2" t="s">
        <v>2</v>
      </c>
      <c r="D1263" s="2">
        <v>29</v>
      </c>
      <c r="E1263" s="2" t="s">
        <v>250</v>
      </c>
      <c r="F1263" s="2" t="s">
        <v>322</v>
      </c>
      <c r="G1263" s="2" t="s">
        <v>277</v>
      </c>
      <c r="I1263" s="2" t="s">
        <v>975</v>
      </c>
      <c r="J1263" s="2" t="s">
        <v>188</v>
      </c>
      <c r="K1263" s="2" t="s">
        <v>106</v>
      </c>
      <c r="L1263" s="2" t="s">
        <v>300</v>
      </c>
      <c r="M1263" s="2" t="s">
        <v>303</v>
      </c>
      <c r="N1263" s="2" t="s">
        <v>300</v>
      </c>
      <c r="O1263" s="2" t="s">
        <v>256</v>
      </c>
      <c r="P1263" s="2" t="s">
        <v>257</v>
      </c>
      <c r="Q1263" s="2" t="s">
        <v>258</v>
      </c>
      <c r="R1263" s="2" t="s">
        <v>259</v>
      </c>
      <c r="S1263" s="2" t="s">
        <v>260</v>
      </c>
      <c r="T1263" s="2" t="s">
        <v>320</v>
      </c>
      <c r="X1263" s="2" t="s">
        <v>261</v>
      </c>
      <c r="Y1263" s="2" t="s">
        <v>338</v>
      </c>
      <c r="Z1263" s="2" t="s">
        <v>263</v>
      </c>
      <c r="AA1263" s="2" t="s">
        <v>338</v>
      </c>
      <c r="AF1263" s="2">
        <v>1</v>
      </c>
      <c r="AG1263" s="2">
        <v>1</v>
      </c>
      <c r="AH1263" s="2">
        <v>1</v>
      </c>
      <c r="AI1263" s="2">
        <v>1</v>
      </c>
      <c r="AJ1263" s="2">
        <v>1</v>
      </c>
      <c r="AK1263" s="2">
        <v>1</v>
      </c>
      <c r="AO1263" s="2" t="s">
        <v>323</v>
      </c>
      <c r="AP1263" s="2">
        <v>30</v>
      </c>
    </row>
    <row r="1264" spans="1:42">
      <c r="A1264" s="2">
        <v>1471</v>
      </c>
      <c r="C1264" s="2" t="s">
        <v>12</v>
      </c>
      <c r="D1264" s="2">
        <v>61</v>
      </c>
      <c r="E1264" s="2" t="s">
        <v>266</v>
      </c>
      <c r="F1264" s="2" t="s">
        <v>415</v>
      </c>
      <c r="G1264" s="2" t="s">
        <v>277</v>
      </c>
      <c r="I1264" s="2" t="s">
        <v>976</v>
      </c>
      <c r="J1264" s="2" t="s">
        <v>188</v>
      </c>
      <c r="K1264" s="2" t="s">
        <v>64</v>
      </c>
      <c r="L1264" s="2" t="s">
        <v>254</v>
      </c>
      <c r="M1264" s="2" t="s">
        <v>328</v>
      </c>
      <c r="N1264" s="2" t="s">
        <v>254</v>
      </c>
      <c r="O1264" s="2" t="s">
        <v>256</v>
      </c>
      <c r="Q1264" s="2" t="s">
        <v>258</v>
      </c>
      <c r="S1264" s="2" t="s">
        <v>260</v>
      </c>
      <c r="X1264" s="2" t="s">
        <v>275</v>
      </c>
      <c r="Y1264" s="2" t="s">
        <v>304</v>
      </c>
      <c r="Z1264" s="2" t="s">
        <v>298</v>
      </c>
      <c r="AA1264" s="2" t="s">
        <v>269</v>
      </c>
      <c r="AE1264" s="2">
        <v>1</v>
      </c>
      <c r="AO1264" s="2" t="s">
        <v>276</v>
      </c>
      <c r="AP1264" s="2">
        <v>5</v>
      </c>
    </row>
    <row r="1265" spans="1:42">
      <c r="A1265" s="2">
        <v>1472</v>
      </c>
      <c r="C1265" s="2" t="s">
        <v>2</v>
      </c>
      <c r="D1265" s="2">
        <v>18</v>
      </c>
      <c r="E1265" s="2" t="s">
        <v>266</v>
      </c>
      <c r="F1265" s="2" t="s">
        <v>251</v>
      </c>
      <c r="G1265" s="2" t="s">
        <v>277</v>
      </c>
      <c r="I1265" s="2">
        <v>22795641</v>
      </c>
      <c r="J1265" s="2" t="s">
        <v>188</v>
      </c>
      <c r="K1265" s="2" t="s">
        <v>142</v>
      </c>
      <c r="L1265" s="2" t="s">
        <v>300</v>
      </c>
      <c r="M1265" s="2" t="s">
        <v>255</v>
      </c>
      <c r="N1265" s="2" t="s">
        <v>254</v>
      </c>
      <c r="O1265" s="2" t="s">
        <v>256</v>
      </c>
      <c r="P1265" s="2" t="s">
        <v>257</v>
      </c>
      <c r="Q1265" s="2" t="s">
        <v>258</v>
      </c>
      <c r="R1265" s="2" t="s">
        <v>259</v>
      </c>
      <c r="S1265" s="2" t="s">
        <v>260</v>
      </c>
      <c r="X1265" s="2" t="s">
        <v>302</v>
      </c>
      <c r="Y1265" s="2" t="s">
        <v>297</v>
      </c>
      <c r="Z1265" s="2" t="s">
        <v>263</v>
      </c>
      <c r="AA1265" s="2" t="s">
        <v>274</v>
      </c>
      <c r="AF1265" s="2">
        <v>1</v>
      </c>
      <c r="AG1265" s="2">
        <v>1</v>
      </c>
      <c r="AH1265" s="2">
        <v>1</v>
      </c>
      <c r="AJ1265" s="2">
        <v>1</v>
      </c>
      <c r="AO1265" s="2" t="s">
        <v>265</v>
      </c>
      <c r="AP1265" s="2">
        <v>15</v>
      </c>
    </row>
    <row r="1266" spans="1:42">
      <c r="A1266" s="2">
        <v>1473</v>
      </c>
      <c r="C1266" s="2" t="s">
        <v>2</v>
      </c>
      <c r="D1266" s="2">
        <v>22</v>
      </c>
      <c r="E1266" s="2" t="s">
        <v>250</v>
      </c>
      <c r="F1266" s="2" t="s">
        <v>305</v>
      </c>
      <c r="G1266" s="2" t="s">
        <v>252</v>
      </c>
      <c r="H1266" s="2">
        <v>3</v>
      </c>
      <c r="I1266" s="2" t="s">
        <v>977</v>
      </c>
      <c r="J1266" s="2" t="s">
        <v>188</v>
      </c>
      <c r="K1266" s="2" t="s">
        <v>160</v>
      </c>
      <c r="L1266" s="2" t="s">
        <v>254</v>
      </c>
      <c r="M1266" s="2" t="s">
        <v>328</v>
      </c>
      <c r="N1266" s="2" t="s">
        <v>254</v>
      </c>
      <c r="O1266" s="2" t="s">
        <v>256</v>
      </c>
      <c r="P1266" s="2" t="s">
        <v>257</v>
      </c>
      <c r="Q1266" s="2" t="s">
        <v>258</v>
      </c>
      <c r="R1266" s="2" t="s">
        <v>259</v>
      </c>
      <c r="S1266" s="2" t="s">
        <v>260</v>
      </c>
      <c r="X1266" s="2" t="s">
        <v>296</v>
      </c>
      <c r="Y1266" s="2" t="s">
        <v>288</v>
      </c>
      <c r="Z1266" s="2" t="s">
        <v>302</v>
      </c>
      <c r="AA1266" s="2" t="s">
        <v>304</v>
      </c>
      <c r="AB1266" s="2">
        <v>1</v>
      </c>
      <c r="AO1266" s="2" t="s">
        <v>318</v>
      </c>
      <c r="AP1266" s="2">
        <v>10</v>
      </c>
    </row>
    <row r="1267" spans="1:42">
      <c r="A1267" s="2">
        <v>1474</v>
      </c>
      <c r="C1267" s="2" t="s">
        <v>2</v>
      </c>
      <c r="D1267" s="2">
        <v>22</v>
      </c>
      <c r="E1267" s="2" t="s">
        <v>266</v>
      </c>
      <c r="F1267" s="2" t="s">
        <v>251</v>
      </c>
      <c r="G1267" s="2" t="s">
        <v>252</v>
      </c>
      <c r="H1267" s="2">
        <v>1</v>
      </c>
      <c r="I1267" s="2">
        <v>23062332</v>
      </c>
      <c r="J1267" s="2" t="s">
        <v>188</v>
      </c>
      <c r="K1267" s="2" t="s">
        <v>102</v>
      </c>
      <c r="L1267" s="2" t="s">
        <v>254</v>
      </c>
      <c r="M1267" s="2" t="s">
        <v>306</v>
      </c>
      <c r="N1267" s="2" t="s">
        <v>254</v>
      </c>
      <c r="O1267" s="2" t="s">
        <v>256</v>
      </c>
      <c r="P1267" s="2" t="s">
        <v>257</v>
      </c>
      <c r="Q1267" s="2" t="s">
        <v>258</v>
      </c>
      <c r="R1267" s="2" t="s">
        <v>259</v>
      </c>
      <c r="S1267" s="2" t="s">
        <v>260</v>
      </c>
      <c r="X1267" s="2" t="s">
        <v>309</v>
      </c>
      <c r="Y1267" s="2" t="s">
        <v>274</v>
      </c>
      <c r="Z1267" s="2" t="s">
        <v>270</v>
      </c>
      <c r="AA1267" s="2" t="s">
        <v>338</v>
      </c>
      <c r="AI1267" s="2">
        <v>1</v>
      </c>
      <c r="AK1267" s="2">
        <v>1</v>
      </c>
      <c r="AO1267" s="2" t="s">
        <v>282</v>
      </c>
      <c r="AP1267" s="2">
        <v>50</v>
      </c>
    </row>
    <row r="1268" spans="1:42">
      <c r="A1268" s="2">
        <v>1475</v>
      </c>
      <c r="C1268" s="2" t="s">
        <v>2</v>
      </c>
      <c r="D1268" s="2">
        <v>19</v>
      </c>
      <c r="E1268" s="2" t="s">
        <v>266</v>
      </c>
      <c r="F1268" s="2" t="s">
        <v>322</v>
      </c>
      <c r="G1268" s="2" t="s">
        <v>277</v>
      </c>
      <c r="I1268" s="2" t="s">
        <v>978</v>
      </c>
      <c r="J1268" s="2" t="s">
        <v>179</v>
      </c>
      <c r="L1268" s="2" t="s">
        <v>254</v>
      </c>
      <c r="M1268" s="2" t="s">
        <v>303</v>
      </c>
      <c r="N1268" s="2" t="s">
        <v>254</v>
      </c>
      <c r="O1268" s="2" t="s">
        <v>256</v>
      </c>
      <c r="P1268" s="2" t="s">
        <v>257</v>
      </c>
      <c r="Q1268" s="2" t="s">
        <v>258</v>
      </c>
      <c r="R1268" s="2" t="s">
        <v>259</v>
      </c>
      <c r="S1268" s="2" t="s">
        <v>260</v>
      </c>
      <c r="X1268" s="2" t="s">
        <v>261</v>
      </c>
      <c r="Y1268" s="2" t="s">
        <v>264</v>
      </c>
      <c r="Z1268" s="2" t="s">
        <v>321</v>
      </c>
      <c r="AA1268" s="2" t="s">
        <v>297</v>
      </c>
      <c r="AG1268" s="2">
        <v>1</v>
      </c>
      <c r="AH1268" s="2">
        <v>1</v>
      </c>
      <c r="AO1268" s="2" t="s">
        <v>282</v>
      </c>
      <c r="AP1268" s="2">
        <v>5</v>
      </c>
    </row>
    <row r="1269" spans="1:42">
      <c r="A1269" s="2">
        <v>1477</v>
      </c>
      <c r="C1269" s="2" t="s">
        <v>2</v>
      </c>
      <c r="D1269" s="2">
        <v>18</v>
      </c>
      <c r="E1269" s="2" t="s">
        <v>250</v>
      </c>
      <c r="F1269" s="2" t="s">
        <v>279</v>
      </c>
      <c r="G1269" s="2" t="s">
        <v>277</v>
      </c>
      <c r="I1269" s="2">
        <v>21020330</v>
      </c>
      <c r="J1269" s="2" t="s">
        <v>188</v>
      </c>
      <c r="K1269" s="2" t="s">
        <v>131</v>
      </c>
      <c r="L1269" s="2" t="s">
        <v>254</v>
      </c>
      <c r="M1269" s="2" t="s">
        <v>328</v>
      </c>
      <c r="N1269" s="2" t="s">
        <v>254</v>
      </c>
      <c r="P1269" s="2" t="s">
        <v>257</v>
      </c>
      <c r="Q1269" s="2" t="s">
        <v>258</v>
      </c>
      <c r="R1269" s="2" t="s">
        <v>259</v>
      </c>
      <c r="S1269" s="2" t="s">
        <v>260</v>
      </c>
      <c r="X1269" s="2" t="s">
        <v>268</v>
      </c>
      <c r="Y1269" s="2" t="s">
        <v>304</v>
      </c>
      <c r="Z1269" s="2" t="s">
        <v>263</v>
      </c>
      <c r="AA1269" s="2" t="s">
        <v>304</v>
      </c>
      <c r="AH1269" s="2">
        <v>1</v>
      </c>
      <c r="AI1269" s="2">
        <v>1</v>
      </c>
      <c r="AO1269" s="2" t="s">
        <v>374</v>
      </c>
      <c r="AP1269" s="2">
        <v>20</v>
      </c>
    </row>
    <row r="1270" spans="1:42">
      <c r="A1270" s="2">
        <v>1478</v>
      </c>
      <c r="C1270" s="2" t="s">
        <v>2</v>
      </c>
      <c r="D1270" s="2">
        <v>21</v>
      </c>
      <c r="E1270" s="2" t="s">
        <v>250</v>
      </c>
      <c r="F1270" s="2" t="s">
        <v>308</v>
      </c>
      <c r="G1270" s="2" t="s">
        <v>277</v>
      </c>
      <c r="I1270" s="2">
        <v>21531060</v>
      </c>
      <c r="J1270" s="2" t="s">
        <v>188</v>
      </c>
      <c r="K1270" s="2" t="s">
        <v>979</v>
      </c>
      <c r="L1270" s="2" t="s">
        <v>254</v>
      </c>
      <c r="M1270" s="2" t="s">
        <v>312</v>
      </c>
      <c r="N1270" s="2" t="s">
        <v>254</v>
      </c>
      <c r="O1270" s="2" t="s">
        <v>256</v>
      </c>
      <c r="P1270" s="2" t="s">
        <v>257</v>
      </c>
      <c r="Q1270" s="2" t="s">
        <v>258</v>
      </c>
      <c r="R1270" s="2" t="s">
        <v>259</v>
      </c>
      <c r="S1270" s="2" t="s">
        <v>260</v>
      </c>
      <c r="X1270" s="2" t="s">
        <v>296</v>
      </c>
      <c r="Y1270" s="2" t="s">
        <v>280</v>
      </c>
      <c r="Z1270" s="2" t="s">
        <v>316</v>
      </c>
      <c r="AA1270" s="2" t="s">
        <v>281</v>
      </c>
      <c r="AF1270" s="2">
        <v>1</v>
      </c>
      <c r="AJ1270" s="2">
        <v>1</v>
      </c>
      <c r="AO1270" s="2" t="s">
        <v>310</v>
      </c>
      <c r="AP1270" s="2" t="s">
        <v>290</v>
      </c>
    </row>
    <row r="1271" spans="1:42">
      <c r="A1271" s="2">
        <v>1479</v>
      </c>
      <c r="C1271" s="2" t="s">
        <v>2</v>
      </c>
      <c r="D1271" s="2">
        <v>21</v>
      </c>
      <c r="E1271" s="2" t="s">
        <v>250</v>
      </c>
      <c r="F1271" s="2" t="s">
        <v>353</v>
      </c>
      <c r="G1271" s="2" t="s">
        <v>252</v>
      </c>
      <c r="H1271" s="2">
        <v>3</v>
      </c>
      <c r="I1271" s="2" t="s">
        <v>980</v>
      </c>
      <c r="J1271" s="2" t="s">
        <v>188</v>
      </c>
      <c r="K1271" s="2" t="s">
        <v>171</v>
      </c>
      <c r="L1271" s="2" t="s">
        <v>254</v>
      </c>
      <c r="M1271" s="2" t="s">
        <v>312</v>
      </c>
      <c r="N1271" s="2" t="s">
        <v>254</v>
      </c>
      <c r="O1271" s="2" t="s">
        <v>256</v>
      </c>
      <c r="P1271" s="2" t="s">
        <v>257</v>
      </c>
      <c r="Q1271" s="2" t="s">
        <v>258</v>
      </c>
      <c r="R1271" s="2" t="s">
        <v>259</v>
      </c>
      <c r="S1271" s="2" t="s">
        <v>260</v>
      </c>
      <c r="X1271" s="2" t="s">
        <v>275</v>
      </c>
      <c r="Y1271" s="2" t="s">
        <v>280</v>
      </c>
      <c r="Z1271" s="2" t="s">
        <v>316</v>
      </c>
      <c r="AA1271" s="2" t="s">
        <v>280</v>
      </c>
      <c r="AH1271" s="2">
        <v>1</v>
      </c>
      <c r="AI1271" s="2">
        <v>1</v>
      </c>
      <c r="AN1271" s="2">
        <v>1</v>
      </c>
      <c r="AO1271" s="2" t="s">
        <v>265</v>
      </c>
      <c r="AP1271" s="2">
        <v>5</v>
      </c>
    </row>
    <row r="1272" spans="1:42">
      <c r="A1272" s="2">
        <v>1480</v>
      </c>
      <c r="C1272" s="2" t="s">
        <v>2</v>
      </c>
      <c r="D1272" s="2">
        <v>23</v>
      </c>
      <c r="E1272" s="2" t="s">
        <v>250</v>
      </c>
      <c r="F1272" s="2" t="s">
        <v>379</v>
      </c>
      <c r="G1272" s="2" t="s">
        <v>252</v>
      </c>
      <c r="H1272" s="2">
        <v>1</v>
      </c>
      <c r="I1272" s="2">
        <v>20230180</v>
      </c>
      <c r="J1272" s="2" t="s">
        <v>188</v>
      </c>
      <c r="K1272" s="2" t="s">
        <v>61</v>
      </c>
      <c r="L1272" s="2" t="s">
        <v>254</v>
      </c>
      <c r="M1272" s="2" t="s">
        <v>328</v>
      </c>
      <c r="N1272" s="2" t="s">
        <v>254</v>
      </c>
      <c r="O1272" s="2" t="s">
        <v>256</v>
      </c>
      <c r="P1272" s="2" t="s">
        <v>257</v>
      </c>
      <c r="Q1272" s="2" t="s">
        <v>258</v>
      </c>
      <c r="R1272" s="2" t="s">
        <v>259</v>
      </c>
      <c r="S1272" s="2" t="s">
        <v>260</v>
      </c>
      <c r="X1272" s="2" t="s">
        <v>268</v>
      </c>
      <c r="Y1272" s="2" t="s">
        <v>288</v>
      </c>
      <c r="Z1272" s="2" t="s">
        <v>301</v>
      </c>
      <c r="AA1272" s="2" t="s">
        <v>304</v>
      </c>
      <c r="AD1272" s="2">
        <v>1</v>
      </c>
      <c r="AO1272" s="2" t="s">
        <v>289</v>
      </c>
      <c r="AP1272" s="2">
        <v>5</v>
      </c>
    </row>
    <row r="1273" spans="1:42">
      <c r="A1273" s="2">
        <v>1481</v>
      </c>
      <c r="C1273" s="2" t="s">
        <v>2</v>
      </c>
      <c r="D1273" s="2">
        <v>18</v>
      </c>
      <c r="E1273" s="2" t="s">
        <v>266</v>
      </c>
      <c r="F1273" s="2" t="s">
        <v>367</v>
      </c>
      <c r="G1273" s="2" t="s">
        <v>252</v>
      </c>
      <c r="H1273" s="2">
        <v>2</v>
      </c>
      <c r="I1273" s="2" t="s">
        <v>981</v>
      </c>
      <c r="J1273" s="2" t="s">
        <v>188</v>
      </c>
      <c r="K1273" s="2" t="s">
        <v>165</v>
      </c>
      <c r="L1273" s="2" t="s">
        <v>254</v>
      </c>
      <c r="M1273" s="2" t="s">
        <v>255</v>
      </c>
      <c r="N1273" s="2" t="s">
        <v>254</v>
      </c>
      <c r="O1273" s="2" t="s">
        <v>256</v>
      </c>
      <c r="P1273" s="2" t="s">
        <v>257</v>
      </c>
      <c r="Q1273" s="2" t="s">
        <v>258</v>
      </c>
      <c r="R1273" s="2" t="s">
        <v>259</v>
      </c>
      <c r="S1273" s="2" t="s">
        <v>260</v>
      </c>
      <c r="X1273" s="2" t="s">
        <v>268</v>
      </c>
      <c r="Y1273" s="2" t="s">
        <v>280</v>
      </c>
      <c r="Z1273" s="2" t="s">
        <v>341</v>
      </c>
      <c r="AA1273" s="2" t="s">
        <v>338</v>
      </c>
      <c r="AB1273" s="2">
        <v>1</v>
      </c>
      <c r="AC1273" s="2">
        <v>1</v>
      </c>
      <c r="AO1273" s="2" t="s">
        <v>294</v>
      </c>
      <c r="AP1273" s="2">
        <v>30</v>
      </c>
    </row>
    <row r="1274" spans="1:42">
      <c r="A1274" s="2">
        <v>1482</v>
      </c>
      <c r="C1274" s="2" t="s">
        <v>2</v>
      </c>
      <c r="D1274" s="2">
        <v>22</v>
      </c>
      <c r="E1274" s="2" t="s">
        <v>266</v>
      </c>
      <c r="F1274" s="2" t="s">
        <v>283</v>
      </c>
      <c r="G1274" s="2" t="s">
        <v>277</v>
      </c>
      <c r="I1274" s="2" t="s">
        <v>982</v>
      </c>
      <c r="J1274" s="2" t="s">
        <v>188</v>
      </c>
      <c r="K1274" s="2" t="s">
        <v>63</v>
      </c>
      <c r="L1274" s="2" t="s">
        <v>300</v>
      </c>
      <c r="M1274" s="2" t="s">
        <v>255</v>
      </c>
      <c r="N1274" s="2" t="s">
        <v>254</v>
      </c>
      <c r="O1274" s="2" t="s">
        <v>256</v>
      </c>
      <c r="P1274" s="2" t="s">
        <v>257</v>
      </c>
      <c r="Q1274" s="2" t="s">
        <v>258</v>
      </c>
      <c r="R1274" s="2" t="s">
        <v>259</v>
      </c>
      <c r="S1274" s="2" t="s">
        <v>260</v>
      </c>
      <c r="T1274" s="2" t="s">
        <v>320</v>
      </c>
      <c r="X1274" s="2" t="s">
        <v>263</v>
      </c>
      <c r="Y1274" s="2" t="s">
        <v>280</v>
      </c>
      <c r="Z1274" s="2" t="s">
        <v>321</v>
      </c>
      <c r="AA1274" s="2" t="s">
        <v>288</v>
      </c>
      <c r="AF1274" s="2">
        <v>1</v>
      </c>
      <c r="AJ1274" s="2">
        <v>1</v>
      </c>
      <c r="AO1274" s="2" t="s">
        <v>265</v>
      </c>
      <c r="AP1274" s="2">
        <v>10</v>
      </c>
    </row>
    <row r="1275" spans="1:42">
      <c r="A1275" s="2">
        <v>1483</v>
      </c>
      <c r="C1275" s="2" t="s">
        <v>2</v>
      </c>
      <c r="D1275" s="2">
        <v>21</v>
      </c>
      <c r="E1275" s="2" t="s">
        <v>266</v>
      </c>
      <c r="F1275" s="2" t="s">
        <v>322</v>
      </c>
      <c r="G1275" s="2" t="s">
        <v>277</v>
      </c>
      <c r="I1275" s="2" t="s">
        <v>983</v>
      </c>
      <c r="J1275" s="2" t="s">
        <v>188</v>
      </c>
      <c r="K1275" s="2" t="s">
        <v>116</v>
      </c>
      <c r="L1275" s="2" t="s">
        <v>254</v>
      </c>
      <c r="M1275" s="2" t="s">
        <v>303</v>
      </c>
      <c r="N1275" s="2" t="s">
        <v>254</v>
      </c>
      <c r="O1275" s="2" t="s">
        <v>256</v>
      </c>
      <c r="P1275" s="2" t="s">
        <v>257</v>
      </c>
      <c r="Q1275" s="2" t="s">
        <v>258</v>
      </c>
      <c r="R1275" s="2" t="s">
        <v>259</v>
      </c>
      <c r="S1275" s="2" t="s">
        <v>260</v>
      </c>
      <c r="X1275" s="2" t="s">
        <v>268</v>
      </c>
      <c r="Y1275" s="2" t="s">
        <v>286</v>
      </c>
      <c r="Z1275" s="2" t="s">
        <v>270</v>
      </c>
      <c r="AA1275" s="2" t="s">
        <v>351</v>
      </c>
      <c r="AG1275" s="2">
        <v>1</v>
      </c>
      <c r="AO1275" s="2" t="s">
        <v>282</v>
      </c>
      <c r="AP1275" s="2">
        <v>10</v>
      </c>
    </row>
    <row r="1276" spans="1:42">
      <c r="A1276" s="2">
        <v>1484</v>
      </c>
      <c r="C1276" s="2" t="s">
        <v>2</v>
      </c>
      <c r="D1276" s="2">
        <v>19</v>
      </c>
      <c r="E1276" s="2" t="s">
        <v>266</v>
      </c>
      <c r="F1276" s="2" t="s">
        <v>283</v>
      </c>
      <c r="G1276" s="2" t="s">
        <v>252</v>
      </c>
      <c r="H1276" s="2">
        <v>2</v>
      </c>
      <c r="I1276" s="2" t="s">
        <v>984</v>
      </c>
      <c r="J1276" s="2" t="s">
        <v>188</v>
      </c>
      <c r="K1276" s="2" t="s">
        <v>55</v>
      </c>
      <c r="L1276" s="2" t="s">
        <v>254</v>
      </c>
      <c r="M1276" s="2" t="s">
        <v>19</v>
      </c>
      <c r="N1276" s="2" t="s">
        <v>254</v>
      </c>
      <c r="O1276" s="2" t="s">
        <v>256</v>
      </c>
      <c r="P1276" s="2" t="s">
        <v>257</v>
      </c>
      <c r="Q1276" s="2" t="s">
        <v>258</v>
      </c>
      <c r="R1276" s="2" t="s">
        <v>259</v>
      </c>
      <c r="S1276" s="2" t="s">
        <v>260</v>
      </c>
      <c r="X1276" s="2" t="s">
        <v>275</v>
      </c>
      <c r="Y1276" s="2" t="s">
        <v>293</v>
      </c>
      <c r="Z1276" s="2" t="s">
        <v>341</v>
      </c>
      <c r="AA1276" s="2" t="s">
        <v>281</v>
      </c>
      <c r="AG1276" s="2">
        <v>1</v>
      </c>
      <c r="AO1276" s="2" t="s">
        <v>289</v>
      </c>
      <c r="AP1276" s="2">
        <v>30</v>
      </c>
    </row>
    <row r="1277" spans="1:42">
      <c r="A1277" s="2">
        <v>1485</v>
      </c>
      <c r="C1277" s="2" t="s">
        <v>2</v>
      </c>
      <c r="D1277" s="2">
        <v>18</v>
      </c>
      <c r="E1277" s="2" t="s">
        <v>250</v>
      </c>
      <c r="F1277" s="2" t="s">
        <v>251</v>
      </c>
      <c r="G1277" s="2" t="s">
        <v>277</v>
      </c>
      <c r="I1277" s="2">
        <v>22240003</v>
      </c>
      <c r="J1277" s="2" t="s">
        <v>188</v>
      </c>
      <c r="K1277" s="2" t="s">
        <v>113</v>
      </c>
      <c r="L1277" s="2" t="s">
        <v>254</v>
      </c>
      <c r="M1277" s="2" t="s">
        <v>303</v>
      </c>
      <c r="N1277" s="2" t="s">
        <v>254</v>
      </c>
      <c r="O1277" s="2" t="s">
        <v>256</v>
      </c>
      <c r="P1277" s="2" t="s">
        <v>257</v>
      </c>
      <c r="Q1277" s="2" t="s">
        <v>258</v>
      </c>
      <c r="R1277" s="2" t="s">
        <v>259</v>
      </c>
      <c r="S1277" s="2" t="s">
        <v>260</v>
      </c>
      <c r="X1277" s="2" t="s">
        <v>268</v>
      </c>
      <c r="Y1277" s="2" t="s">
        <v>304</v>
      </c>
      <c r="Z1277" s="2" t="s">
        <v>263</v>
      </c>
      <c r="AA1277" s="2" t="s">
        <v>293</v>
      </c>
      <c r="AF1277" s="2">
        <v>1</v>
      </c>
      <c r="AO1277" s="2" t="s">
        <v>289</v>
      </c>
      <c r="AP1277" s="2">
        <v>15</v>
      </c>
    </row>
    <row r="1278" spans="1:42">
      <c r="A1278" s="2">
        <v>1487</v>
      </c>
      <c r="C1278" s="2" t="s">
        <v>2</v>
      </c>
      <c r="D1278" s="2">
        <v>18</v>
      </c>
      <c r="E1278" s="2" t="s">
        <v>250</v>
      </c>
      <c r="F1278" s="2" t="s">
        <v>332</v>
      </c>
      <c r="G1278" s="2" t="s">
        <v>277</v>
      </c>
      <c r="I1278" s="2" t="s">
        <v>985</v>
      </c>
      <c r="J1278" s="2" t="s">
        <v>188</v>
      </c>
      <c r="K1278" s="2" t="s">
        <v>131</v>
      </c>
      <c r="L1278" s="2" t="s">
        <v>254</v>
      </c>
      <c r="M1278" s="2" t="s">
        <v>312</v>
      </c>
      <c r="N1278" s="2" t="s">
        <v>254</v>
      </c>
      <c r="O1278" s="2" t="s">
        <v>256</v>
      </c>
      <c r="P1278" s="2" t="s">
        <v>257</v>
      </c>
      <c r="Q1278" s="2" t="s">
        <v>258</v>
      </c>
      <c r="R1278" s="2" t="s">
        <v>259</v>
      </c>
      <c r="S1278" s="2" t="s">
        <v>260</v>
      </c>
      <c r="X1278" s="2" t="s">
        <v>275</v>
      </c>
      <c r="Y1278" s="2" t="s">
        <v>269</v>
      </c>
      <c r="Z1278" s="2" t="s">
        <v>316</v>
      </c>
      <c r="AA1278" s="2" t="s">
        <v>293</v>
      </c>
      <c r="AH1278" s="2">
        <v>1</v>
      </c>
      <c r="AI1278" s="2">
        <v>1</v>
      </c>
      <c r="AO1278" s="2" t="s">
        <v>265</v>
      </c>
      <c r="AP1278" s="2">
        <v>20</v>
      </c>
    </row>
    <row r="1279" spans="1:42">
      <c r="A1279" s="2">
        <v>1488</v>
      </c>
      <c r="C1279" s="2" t="s">
        <v>2</v>
      </c>
      <c r="D1279" s="2">
        <v>25</v>
      </c>
      <c r="E1279" s="2" t="s">
        <v>266</v>
      </c>
      <c r="F1279" s="2" t="s">
        <v>332</v>
      </c>
      <c r="G1279" s="2" t="s">
        <v>252</v>
      </c>
      <c r="H1279" s="2">
        <v>1</v>
      </c>
      <c r="I1279" s="2">
        <v>20211270</v>
      </c>
      <c r="J1279" s="2" t="s">
        <v>188</v>
      </c>
      <c r="K1279" s="2" t="s">
        <v>88</v>
      </c>
      <c r="L1279" s="2" t="s">
        <v>254</v>
      </c>
      <c r="M1279" s="2" t="s">
        <v>255</v>
      </c>
      <c r="N1279" s="2" t="s">
        <v>254</v>
      </c>
      <c r="O1279" s="2" t="s">
        <v>256</v>
      </c>
      <c r="P1279" s="2" t="s">
        <v>257</v>
      </c>
      <c r="Q1279" s="2" t="s">
        <v>258</v>
      </c>
      <c r="R1279" s="2" t="s">
        <v>259</v>
      </c>
      <c r="S1279" s="2" t="s">
        <v>260</v>
      </c>
      <c r="X1279" s="2" t="s">
        <v>275</v>
      </c>
      <c r="Y1279" s="2" t="s">
        <v>288</v>
      </c>
      <c r="Z1279" s="2" t="s">
        <v>309</v>
      </c>
      <c r="AA1279" s="2" t="s">
        <v>288</v>
      </c>
      <c r="AF1279" s="2">
        <v>1</v>
      </c>
      <c r="AO1279" s="2" t="s">
        <v>265</v>
      </c>
      <c r="AP1279" s="2">
        <v>5</v>
      </c>
    </row>
    <row r="1280" spans="1:42">
      <c r="A1280" s="2">
        <v>1489</v>
      </c>
      <c r="C1280" s="2" t="s">
        <v>2</v>
      </c>
      <c r="D1280" s="2">
        <v>23</v>
      </c>
      <c r="E1280" s="2" t="s">
        <v>250</v>
      </c>
      <c r="F1280" s="2" t="s">
        <v>283</v>
      </c>
      <c r="G1280" s="2" t="s">
        <v>252</v>
      </c>
      <c r="H1280" s="2">
        <v>2</v>
      </c>
      <c r="I1280" s="2" t="s">
        <v>986</v>
      </c>
      <c r="J1280" s="2" t="s">
        <v>177</v>
      </c>
      <c r="L1280" s="2" t="s">
        <v>254</v>
      </c>
      <c r="M1280" s="2" t="s">
        <v>328</v>
      </c>
      <c r="N1280" s="2" t="s">
        <v>300</v>
      </c>
      <c r="O1280" s="2" t="s">
        <v>256</v>
      </c>
      <c r="P1280" s="2" t="s">
        <v>257</v>
      </c>
      <c r="Q1280" s="2" t="s">
        <v>258</v>
      </c>
      <c r="R1280" s="2" t="s">
        <v>259</v>
      </c>
      <c r="S1280" s="2" t="s">
        <v>260</v>
      </c>
      <c r="X1280" s="2" t="s">
        <v>275</v>
      </c>
      <c r="Y1280" s="2" t="s">
        <v>280</v>
      </c>
      <c r="Z1280" s="2" t="s">
        <v>302</v>
      </c>
      <c r="AA1280" s="2" t="s">
        <v>281</v>
      </c>
      <c r="AF1280" s="2">
        <v>1</v>
      </c>
      <c r="AH1280" s="2">
        <v>1</v>
      </c>
      <c r="AO1280" s="2" t="s">
        <v>271</v>
      </c>
      <c r="AP1280" s="2">
        <v>30</v>
      </c>
    </row>
    <row r="1281" spans="1:42">
      <c r="A1281" s="2">
        <v>1491</v>
      </c>
      <c r="C1281" s="2" t="s">
        <v>2</v>
      </c>
      <c r="D1281" s="2">
        <v>18</v>
      </c>
      <c r="E1281" s="2" t="s">
        <v>266</v>
      </c>
      <c r="F1281" s="2" t="s">
        <v>332</v>
      </c>
      <c r="G1281" s="2" t="s">
        <v>277</v>
      </c>
      <c r="I1281" s="2" t="s">
        <v>987</v>
      </c>
      <c r="J1281" s="2" t="s">
        <v>188</v>
      </c>
      <c r="K1281" s="2" t="s">
        <v>80</v>
      </c>
      <c r="L1281" s="2" t="s">
        <v>254</v>
      </c>
      <c r="M1281" s="2" t="s">
        <v>303</v>
      </c>
      <c r="N1281" s="2" t="s">
        <v>19</v>
      </c>
      <c r="P1281" s="2" t="s">
        <v>257</v>
      </c>
      <c r="S1281" s="2" t="s">
        <v>260</v>
      </c>
      <c r="X1281" s="2" t="s">
        <v>261</v>
      </c>
      <c r="Y1281" s="2" t="s">
        <v>280</v>
      </c>
      <c r="Z1281" s="2" t="s">
        <v>302</v>
      </c>
      <c r="AA1281" s="2" t="s">
        <v>281</v>
      </c>
      <c r="AE1281" s="2">
        <v>1</v>
      </c>
      <c r="AF1281" s="2">
        <v>1</v>
      </c>
      <c r="AO1281" s="2" t="s">
        <v>265</v>
      </c>
      <c r="AP1281" s="2">
        <v>10</v>
      </c>
    </row>
    <row r="1282" spans="1:42">
      <c r="A1282" s="2">
        <v>1492</v>
      </c>
      <c r="C1282" s="2" t="s">
        <v>2</v>
      </c>
      <c r="D1282" s="2">
        <v>18</v>
      </c>
      <c r="E1282" s="2" t="s">
        <v>266</v>
      </c>
      <c r="F1282" s="2" t="s">
        <v>308</v>
      </c>
      <c r="G1282" s="2" t="s">
        <v>277</v>
      </c>
      <c r="I1282" s="2" t="s">
        <v>988</v>
      </c>
      <c r="J1282" s="2" t="s">
        <v>188</v>
      </c>
      <c r="K1282" s="2" t="s">
        <v>71</v>
      </c>
      <c r="L1282" s="2" t="s">
        <v>254</v>
      </c>
      <c r="M1282" s="2" t="s">
        <v>312</v>
      </c>
      <c r="N1282" s="2" t="s">
        <v>254</v>
      </c>
      <c r="O1282" s="2" t="s">
        <v>256</v>
      </c>
      <c r="P1282" s="2" t="s">
        <v>257</v>
      </c>
      <c r="Q1282" s="2" t="s">
        <v>258</v>
      </c>
      <c r="R1282" s="2" t="s">
        <v>259</v>
      </c>
      <c r="S1282" s="2" t="s">
        <v>260</v>
      </c>
      <c r="X1282" s="2" t="s">
        <v>275</v>
      </c>
      <c r="Y1282" s="2" t="s">
        <v>376</v>
      </c>
      <c r="Z1282" s="2" t="s">
        <v>316</v>
      </c>
      <c r="AA1282" s="2" t="s">
        <v>338</v>
      </c>
      <c r="AG1282" s="2">
        <v>1</v>
      </c>
      <c r="AO1282" s="2" t="s">
        <v>289</v>
      </c>
      <c r="AP1282" s="2">
        <v>20</v>
      </c>
    </row>
    <row r="1283" spans="1:42">
      <c r="A1283" s="2">
        <v>1493</v>
      </c>
      <c r="C1283" s="2" t="s">
        <v>2</v>
      </c>
      <c r="D1283" s="2">
        <v>24</v>
      </c>
      <c r="E1283" s="2" t="s">
        <v>266</v>
      </c>
      <c r="F1283" s="2" t="s">
        <v>295</v>
      </c>
      <c r="G1283" s="2" t="s">
        <v>252</v>
      </c>
      <c r="H1283" s="2">
        <v>2</v>
      </c>
      <c r="I1283" s="2" t="s">
        <v>469</v>
      </c>
      <c r="J1283" s="2" t="s">
        <v>188</v>
      </c>
      <c r="K1283" s="2" t="s">
        <v>170</v>
      </c>
      <c r="L1283" s="2" t="s">
        <v>254</v>
      </c>
      <c r="M1283" s="2" t="s">
        <v>255</v>
      </c>
      <c r="N1283" s="2" t="s">
        <v>300</v>
      </c>
      <c r="O1283" s="2" t="s">
        <v>256</v>
      </c>
      <c r="P1283" s="2" t="s">
        <v>257</v>
      </c>
      <c r="Q1283" s="2" t="s">
        <v>258</v>
      </c>
      <c r="R1283" s="2" t="s">
        <v>259</v>
      </c>
      <c r="S1283" s="2" t="s">
        <v>260</v>
      </c>
      <c r="X1283" s="2" t="s">
        <v>275</v>
      </c>
      <c r="Y1283" s="2" t="s">
        <v>281</v>
      </c>
      <c r="Z1283" s="2" t="s">
        <v>301</v>
      </c>
      <c r="AA1283" s="2" t="s">
        <v>281</v>
      </c>
      <c r="AG1283" s="2">
        <v>1</v>
      </c>
      <c r="AO1283" s="2" t="s">
        <v>282</v>
      </c>
      <c r="AP1283" s="2">
        <v>30</v>
      </c>
    </row>
    <row r="1284" spans="1:42">
      <c r="A1284" s="2">
        <v>1495</v>
      </c>
      <c r="C1284" s="2" t="s">
        <v>2</v>
      </c>
      <c r="D1284" s="2">
        <v>18</v>
      </c>
      <c r="E1284" s="2" t="s">
        <v>266</v>
      </c>
      <c r="F1284" s="2" t="s">
        <v>251</v>
      </c>
      <c r="G1284" s="2" t="s">
        <v>277</v>
      </c>
      <c r="I1284" s="2">
        <v>21360201</v>
      </c>
      <c r="J1284" s="2" t="s">
        <v>188</v>
      </c>
      <c r="K1284" s="2" t="s">
        <v>167</v>
      </c>
      <c r="L1284" s="2" t="s">
        <v>254</v>
      </c>
      <c r="M1284" s="2" t="s">
        <v>303</v>
      </c>
      <c r="N1284" s="2" t="s">
        <v>300</v>
      </c>
      <c r="O1284" s="2" t="s">
        <v>256</v>
      </c>
      <c r="P1284" s="2" t="s">
        <v>257</v>
      </c>
      <c r="Q1284" s="2" t="s">
        <v>258</v>
      </c>
      <c r="R1284" s="2" t="s">
        <v>259</v>
      </c>
      <c r="S1284" s="2" t="s">
        <v>260</v>
      </c>
      <c r="X1284" s="2" t="s">
        <v>261</v>
      </c>
      <c r="Y1284" s="2" t="s">
        <v>269</v>
      </c>
      <c r="Z1284" s="2" t="s">
        <v>270</v>
      </c>
      <c r="AA1284" s="2" t="s">
        <v>269</v>
      </c>
      <c r="AI1284" s="2">
        <v>1</v>
      </c>
      <c r="AO1284" s="2" t="s">
        <v>289</v>
      </c>
      <c r="AP1284" s="2">
        <v>20</v>
      </c>
    </row>
    <row r="1285" spans="1:42">
      <c r="A1285" s="2">
        <v>1496</v>
      </c>
      <c r="C1285" s="2" t="s">
        <v>2</v>
      </c>
      <c r="D1285" s="2">
        <v>23</v>
      </c>
      <c r="E1285" s="2" t="s">
        <v>266</v>
      </c>
      <c r="F1285" s="2" t="s">
        <v>322</v>
      </c>
      <c r="G1285" s="2" t="s">
        <v>277</v>
      </c>
      <c r="I1285" s="2">
        <v>20250052</v>
      </c>
      <c r="J1285" s="2" t="s">
        <v>188</v>
      </c>
      <c r="K1285" s="2" t="s">
        <v>88</v>
      </c>
      <c r="L1285" s="2" t="s">
        <v>254</v>
      </c>
      <c r="M1285" s="2" t="s">
        <v>303</v>
      </c>
      <c r="N1285" s="2" t="s">
        <v>254</v>
      </c>
      <c r="O1285" s="2" t="s">
        <v>256</v>
      </c>
      <c r="P1285" s="2" t="s">
        <v>257</v>
      </c>
      <c r="Q1285" s="2" t="s">
        <v>258</v>
      </c>
      <c r="R1285" s="2" t="s">
        <v>259</v>
      </c>
      <c r="S1285" s="2" t="s">
        <v>260</v>
      </c>
      <c r="X1285" s="2" t="s">
        <v>268</v>
      </c>
      <c r="Y1285" s="2" t="s">
        <v>304</v>
      </c>
      <c r="Z1285" s="2" t="s">
        <v>263</v>
      </c>
      <c r="AA1285" s="2" t="s">
        <v>269</v>
      </c>
      <c r="AF1285" s="2">
        <v>1</v>
      </c>
      <c r="AO1285" s="2" t="s">
        <v>265</v>
      </c>
      <c r="AP1285" s="2">
        <v>5</v>
      </c>
    </row>
    <row r="1286" spans="1:42">
      <c r="A1286" s="2">
        <v>1497</v>
      </c>
      <c r="B1286" s="2">
        <v>20730</v>
      </c>
      <c r="C1286" s="2" t="s">
        <v>12</v>
      </c>
      <c r="D1286" s="2">
        <v>50</v>
      </c>
      <c r="E1286" s="2" t="s">
        <v>250</v>
      </c>
      <c r="F1286" s="2" t="s">
        <v>332</v>
      </c>
      <c r="G1286" s="2" t="s">
        <v>252</v>
      </c>
      <c r="H1286" s="2">
        <v>1</v>
      </c>
      <c r="I1286" s="2" t="s">
        <v>989</v>
      </c>
      <c r="J1286" s="2" t="s">
        <v>188</v>
      </c>
      <c r="K1286" s="2" t="s">
        <v>123</v>
      </c>
      <c r="L1286" s="2" t="s">
        <v>254</v>
      </c>
      <c r="M1286" s="2" t="s">
        <v>328</v>
      </c>
      <c r="N1286" s="2" t="s">
        <v>254</v>
      </c>
      <c r="O1286" s="2" t="s">
        <v>256</v>
      </c>
      <c r="P1286" s="2" t="s">
        <v>257</v>
      </c>
      <c r="Q1286" s="2" t="s">
        <v>258</v>
      </c>
      <c r="R1286" s="2" t="s">
        <v>259</v>
      </c>
      <c r="S1286" s="2" t="s">
        <v>260</v>
      </c>
      <c r="X1286" s="2" t="s">
        <v>313</v>
      </c>
      <c r="Y1286" s="2" t="s">
        <v>288</v>
      </c>
      <c r="Z1286" s="2" t="s">
        <v>316</v>
      </c>
      <c r="AA1286" s="2" t="s">
        <v>269</v>
      </c>
      <c r="AB1286" s="2">
        <v>1</v>
      </c>
      <c r="AO1286" s="2" t="s">
        <v>294</v>
      </c>
      <c r="AP1286" s="2" t="s">
        <v>290</v>
      </c>
    </row>
    <row r="1287" spans="1:42">
      <c r="A1287" s="2">
        <v>1498</v>
      </c>
      <c r="C1287" s="2" t="s">
        <v>2</v>
      </c>
      <c r="D1287" s="2">
        <v>50</v>
      </c>
      <c r="E1287" s="2" t="s">
        <v>266</v>
      </c>
      <c r="F1287" s="2" t="s">
        <v>279</v>
      </c>
      <c r="G1287" s="2" t="s">
        <v>277</v>
      </c>
      <c r="I1287" s="2">
        <v>21010300</v>
      </c>
      <c r="J1287" s="2" t="s">
        <v>188</v>
      </c>
      <c r="K1287" s="2" t="s">
        <v>81</v>
      </c>
      <c r="L1287" s="2" t="s">
        <v>300</v>
      </c>
      <c r="M1287" s="2" t="s">
        <v>328</v>
      </c>
      <c r="N1287" s="2" t="s">
        <v>254</v>
      </c>
      <c r="O1287" s="2" t="s">
        <v>256</v>
      </c>
      <c r="P1287" s="2" t="s">
        <v>257</v>
      </c>
      <c r="Q1287" s="2" t="s">
        <v>258</v>
      </c>
      <c r="R1287" s="2" t="s">
        <v>259</v>
      </c>
      <c r="S1287" s="2" t="s">
        <v>260</v>
      </c>
      <c r="T1287" s="2" t="s">
        <v>320</v>
      </c>
      <c r="X1287" s="2" t="s">
        <v>263</v>
      </c>
      <c r="Y1287" s="2" t="s">
        <v>274</v>
      </c>
      <c r="Z1287" s="2" t="s">
        <v>386</v>
      </c>
      <c r="AA1287" s="2" t="s">
        <v>269</v>
      </c>
      <c r="AG1287" s="2">
        <v>1</v>
      </c>
      <c r="AH1287" s="2">
        <v>1</v>
      </c>
      <c r="AO1287" s="2" t="s">
        <v>271</v>
      </c>
      <c r="AP1287" s="2">
        <v>40</v>
      </c>
    </row>
    <row r="1288" spans="1:42">
      <c r="A1288" s="2">
        <v>1499</v>
      </c>
      <c r="C1288" s="2" t="s">
        <v>2</v>
      </c>
      <c r="D1288" s="2">
        <v>22</v>
      </c>
      <c r="E1288" s="2" t="s">
        <v>266</v>
      </c>
      <c r="F1288" s="2" t="s">
        <v>267</v>
      </c>
      <c r="G1288" s="2" t="s">
        <v>252</v>
      </c>
      <c r="H1288" s="2">
        <v>3</v>
      </c>
      <c r="I1288" s="2">
        <v>20760480</v>
      </c>
      <c r="J1288" s="2" t="s">
        <v>188</v>
      </c>
      <c r="K1288" s="2" t="s">
        <v>101</v>
      </c>
      <c r="L1288" s="2" t="s">
        <v>254</v>
      </c>
      <c r="M1288" s="2" t="s">
        <v>360</v>
      </c>
      <c r="N1288" s="2" t="s">
        <v>254</v>
      </c>
      <c r="O1288" s="2" t="s">
        <v>256</v>
      </c>
      <c r="P1288" s="2" t="s">
        <v>257</v>
      </c>
      <c r="R1288" s="2" t="s">
        <v>259</v>
      </c>
      <c r="X1288" s="2" t="s">
        <v>263</v>
      </c>
      <c r="Y1288" s="2" t="s">
        <v>288</v>
      </c>
      <c r="Z1288" s="2" t="s">
        <v>347</v>
      </c>
      <c r="AA1288" s="2" t="s">
        <v>304</v>
      </c>
      <c r="AB1288" s="2">
        <v>1</v>
      </c>
      <c r="AO1288" s="2" t="s">
        <v>318</v>
      </c>
      <c r="AP1288" s="2">
        <v>15</v>
      </c>
    </row>
    <row r="1289" spans="1:42">
      <c r="A1289" s="2">
        <v>1500</v>
      </c>
      <c r="C1289" s="2" t="s">
        <v>2</v>
      </c>
      <c r="D1289" s="2">
        <v>25</v>
      </c>
      <c r="E1289" s="2" t="s">
        <v>266</v>
      </c>
      <c r="F1289" s="2" t="s">
        <v>279</v>
      </c>
      <c r="G1289" s="2" t="s">
        <v>277</v>
      </c>
      <c r="I1289" s="2">
        <v>23071390</v>
      </c>
      <c r="J1289" s="2" t="s">
        <v>188</v>
      </c>
      <c r="K1289" s="2" t="s">
        <v>71</v>
      </c>
      <c r="L1289" s="2" t="s">
        <v>254</v>
      </c>
      <c r="M1289" s="2" t="s">
        <v>255</v>
      </c>
      <c r="N1289" s="2" t="s">
        <v>254</v>
      </c>
      <c r="O1289" s="2" t="s">
        <v>256</v>
      </c>
      <c r="P1289" s="2" t="s">
        <v>257</v>
      </c>
      <c r="Q1289" s="2" t="s">
        <v>258</v>
      </c>
      <c r="S1289" s="2" t="s">
        <v>260</v>
      </c>
      <c r="X1289" s="2" t="s">
        <v>275</v>
      </c>
      <c r="Y1289" s="2" t="s">
        <v>338</v>
      </c>
      <c r="Z1289" s="2" t="s">
        <v>270</v>
      </c>
      <c r="AA1289" s="2" t="s">
        <v>314</v>
      </c>
      <c r="AG1289" s="2">
        <v>1</v>
      </c>
      <c r="AO1289" s="2" t="s">
        <v>294</v>
      </c>
      <c r="AP1289" s="2" t="s">
        <v>290</v>
      </c>
    </row>
    <row r="1290" spans="1:42">
      <c r="A1290" s="2">
        <v>1501</v>
      </c>
      <c r="C1290" s="2" t="s">
        <v>2</v>
      </c>
      <c r="D1290" s="2">
        <v>22</v>
      </c>
      <c r="E1290" s="2" t="s">
        <v>250</v>
      </c>
      <c r="F1290" s="2" t="s">
        <v>267</v>
      </c>
      <c r="G1290" s="2" t="s">
        <v>252</v>
      </c>
      <c r="H1290" s="2">
        <v>1</v>
      </c>
      <c r="I1290" s="2" t="s">
        <v>574</v>
      </c>
      <c r="J1290" s="2" t="s">
        <v>188</v>
      </c>
      <c r="K1290" s="2" t="s">
        <v>160</v>
      </c>
      <c r="L1290" s="2" t="s">
        <v>254</v>
      </c>
      <c r="M1290" s="2" t="s">
        <v>328</v>
      </c>
      <c r="N1290" s="2" t="s">
        <v>254</v>
      </c>
      <c r="O1290" s="2" t="s">
        <v>256</v>
      </c>
      <c r="P1290" s="2" t="s">
        <v>257</v>
      </c>
      <c r="Q1290" s="2" t="s">
        <v>258</v>
      </c>
      <c r="R1290" s="2" t="s">
        <v>259</v>
      </c>
      <c r="S1290" s="2" t="s">
        <v>260</v>
      </c>
      <c r="X1290" s="2" t="s">
        <v>268</v>
      </c>
      <c r="Y1290" s="2" t="s">
        <v>280</v>
      </c>
      <c r="Z1290" s="2" t="s">
        <v>270</v>
      </c>
      <c r="AA1290" s="2" t="s">
        <v>280</v>
      </c>
      <c r="AG1290" s="2">
        <v>1</v>
      </c>
      <c r="AO1290" s="2" t="s">
        <v>265</v>
      </c>
      <c r="AP1290" s="2">
        <v>5</v>
      </c>
    </row>
    <row r="1291" spans="1:42">
      <c r="A1291" s="2">
        <v>1504</v>
      </c>
      <c r="C1291" s="2" t="s">
        <v>2</v>
      </c>
      <c r="D1291" s="2">
        <v>21</v>
      </c>
      <c r="E1291" s="2" t="s">
        <v>266</v>
      </c>
      <c r="F1291" s="2" t="s">
        <v>283</v>
      </c>
      <c r="G1291" s="2" t="s">
        <v>277</v>
      </c>
      <c r="I1291" s="2">
        <v>21230065</v>
      </c>
      <c r="J1291" s="2" t="s">
        <v>188</v>
      </c>
      <c r="K1291" s="2" t="s">
        <v>104</v>
      </c>
      <c r="L1291" s="2" t="s">
        <v>254</v>
      </c>
      <c r="M1291" s="2" t="s">
        <v>255</v>
      </c>
      <c r="N1291" s="2" t="s">
        <v>254</v>
      </c>
      <c r="P1291" s="2" t="s">
        <v>257</v>
      </c>
      <c r="Q1291" s="2" t="s">
        <v>258</v>
      </c>
      <c r="R1291" s="2" t="s">
        <v>259</v>
      </c>
      <c r="S1291" s="2" t="s">
        <v>260</v>
      </c>
      <c r="X1291" s="2" t="s">
        <v>261</v>
      </c>
      <c r="Y1291" s="2" t="s">
        <v>269</v>
      </c>
      <c r="Z1291" s="2" t="s">
        <v>309</v>
      </c>
      <c r="AA1291" s="2" t="s">
        <v>281</v>
      </c>
      <c r="AF1291" s="2">
        <v>1</v>
      </c>
      <c r="AO1291" s="2" t="s">
        <v>265</v>
      </c>
      <c r="AP1291" s="2">
        <v>15</v>
      </c>
    </row>
    <row r="1292" spans="1:42">
      <c r="A1292" s="2">
        <v>1505</v>
      </c>
      <c r="C1292" s="2" t="s">
        <v>2</v>
      </c>
      <c r="D1292" s="2">
        <v>24</v>
      </c>
      <c r="E1292" s="2" t="s">
        <v>250</v>
      </c>
      <c r="F1292" s="2" t="s">
        <v>251</v>
      </c>
      <c r="G1292" s="2" t="s">
        <v>277</v>
      </c>
      <c r="I1292" s="2">
        <v>25075190</v>
      </c>
      <c r="J1292" s="2" t="s">
        <v>181</v>
      </c>
      <c r="L1292" s="2" t="s">
        <v>254</v>
      </c>
      <c r="M1292" s="2" t="s">
        <v>312</v>
      </c>
      <c r="N1292" s="2" t="s">
        <v>254</v>
      </c>
      <c r="O1292" s="2" t="s">
        <v>256</v>
      </c>
      <c r="P1292" s="2" t="s">
        <v>257</v>
      </c>
      <c r="Q1292" s="2" t="s">
        <v>258</v>
      </c>
      <c r="R1292" s="2" t="s">
        <v>259</v>
      </c>
      <c r="S1292" s="2" t="s">
        <v>260</v>
      </c>
      <c r="X1292" s="2" t="s">
        <v>268</v>
      </c>
      <c r="Y1292" s="2" t="s">
        <v>280</v>
      </c>
      <c r="Z1292" s="2" t="s">
        <v>263</v>
      </c>
      <c r="AA1292" s="2" t="s">
        <v>288</v>
      </c>
      <c r="AF1292" s="2">
        <v>1</v>
      </c>
      <c r="AO1292" s="2" t="s">
        <v>318</v>
      </c>
      <c r="AP1292" s="2">
        <v>10</v>
      </c>
    </row>
    <row r="1293" spans="1:42">
      <c r="A1293" s="2">
        <v>1506</v>
      </c>
      <c r="C1293" s="2" t="s">
        <v>8</v>
      </c>
      <c r="D1293" s="2">
        <v>24</v>
      </c>
      <c r="E1293" s="2" t="s">
        <v>250</v>
      </c>
      <c r="F1293" s="2" t="s">
        <v>283</v>
      </c>
      <c r="G1293" s="2" t="s">
        <v>252</v>
      </c>
      <c r="H1293" s="2">
        <v>1</v>
      </c>
      <c r="I1293" s="2">
        <v>25213160</v>
      </c>
      <c r="J1293" s="2" t="s">
        <v>181</v>
      </c>
      <c r="L1293" s="2" t="s">
        <v>254</v>
      </c>
      <c r="M1293" s="2" t="s">
        <v>328</v>
      </c>
      <c r="N1293" s="2" t="s">
        <v>254</v>
      </c>
      <c r="O1293" s="2" t="s">
        <v>256</v>
      </c>
      <c r="P1293" s="2" t="s">
        <v>257</v>
      </c>
      <c r="Q1293" s="2" t="s">
        <v>258</v>
      </c>
      <c r="R1293" s="2" t="s">
        <v>259</v>
      </c>
      <c r="S1293" s="2" t="s">
        <v>260</v>
      </c>
      <c r="T1293" s="2" t="s">
        <v>320</v>
      </c>
      <c r="X1293" s="2" t="s">
        <v>268</v>
      </c>
      <c r="Y1293" s="2" t="s">
        <v>280</v>
      </c>
      <c r="Z1293" s="2" t="s">
        <v>347</v>
      </c>
      <c r="AA1293" s="2" t="s">
        <v>304</v>
      </c>
      <c r="AB1293" s="2">
        <v>1</v>
      </c>
      <c r="AO1293" s="2" t="s">
        <v>282</v>
      </c>
      <c r="AP1293" s="2" t="s">
        <v>290</v>
      </c>
    </row>
    <row r="1294" spans="1:42">
      <c r="A1294" s="2">
        <v>1507</v>
      </c>
      <c r="C1294" s="2" t="s">
        <v>2</v>
      </c>
      <c r="D1294" s="2">
        <v>20</v>
      </c>
      <c r="E1294" s="2" t="s">
        <v>250</v>
      </c>
      <c r="F1294" s="2" t="s">
        <v>332</v>
      </c>
      <c r="G1294" s="2" t="s">
        <v>277</v>
      </c>
      <c r="I1294" s="2">
        <v>20560080</v>
      </c>
      <c r="J1294" s="2" t="s">
        <v>188</v>
      </c>
      <c r="K1294" s="2" t="s">
        <v>170</v>
      </c>
      <c r="L1294" s="2" t="s">
        <v>254</v>
      </c>
      <c r="M1294" s="2" t="s">
        <v>303</v>
      </c>
      <c r="N1294" s="2" t="s">
        <v>254</v>
      </c>
      <c r="O1294" s="2" t="s">
        <v>256</v>
      </c>
      <c r="P1294" s="2" t="s">
        <v>257</v>
      </c>
      <c r="Q1294" s="2" t="s">
        <v>258</v>
      </c>
      <c r="R1294" s="2" t="s">
        <v>259</v>
      </c>
      <c r="S1294" s="2" t="s">
        <v>260</v>
      </c>
      <c r="X1294" s="2" t="s">
        <v>275</v>
      </c>
      <c r="Y1294" s="2" t="s">
        <v>262</v>
      </c>
      <c r="Z1294" s="2" t="s">
        <v>309</v>
      </c>
      <c r="AA1294" s="2" t="s">
        <v>286</v>
      </c>
      <c r="AG1294" s="2">
        <v>1</v>
      </c>
      <c r="AO1294" s="2" t="s">
        <v>282</v>
      </c>
      <c r="AP1294" s="2">
        <v>10</v>
      </c>
    </row>
    <row r="1295" spans="1:42">
      <c r="A1295" s="2">
        <v>1509</v>
      </c>
      <c r="B1295" s="2">
        <v>26130</v>
      </c>
      <c r="C1295" s="2" t="s">
        <v>2</v>
      </c>
      <c r="D1295" s="2">
        <v>30</v>
      </c>
      <c r="E1295" s="2" t="s">
        <v>250</v>
      </c>
      <c r="F1295" s="2" t="s">
        <v>279</v>
      </c>
      <c r="G1295" s="2" t="s">
        <v>277</v>
      </c>
      <c r="I1295" s="2" t="s">
        <v>990</v>
      </c>
      <c r="J1295" s="2" t="s">
        <v>181</v>
      </c>
      <c r="L1295" s="2" t="s">
        <v>300</v>
      </c>
      <c r="M1295" s="2" t="s">
        <v>312</v>
      </c>
      <c r="N1295" s="2" t="s">
        <v>254</v>
      </c>
      <c r="O1295" s="2" t="s">
        <v>256</v>
      </c>
      <c r="P1295" s="2" t="s">
        <v>257</v>
      </c>
      <c r="Q1295" s="2" t="s">
        <v>258</v>
      </c>
      <c r="R1295" s="2" t="s">
        <v>259</v>
      </c>
      <c r="X1295" s="2" t="s">
        <v>285</v>
      </c>
      <c r="Y1295" s="2" t="s">
        <v>262</v>
      </c>
      <c r="Z1295" s="2" t="s">
        <v>321</v>
      </c>
      <c r="AA1295" s="2" t="s">
        <v>297</v>
      </c>
      <c r="AG1295" s="2">
        <v>1</v>
      </c>
      <c r="AO1295" s="2" t="s">
        <v>323</v>
      </c>
      <c r="AP1295" s="2">
        <v>25</v>
      </c>
    </row>
    <row r="1296" spans="1:42">
      <c r="A1296" s="2">
        <v>1510</v>
      </c>
      <c r="C1296" s="2" t="s">
        <v>2</v>
      </c>
      <c r="D1296" s="2">
        <v>23</v>
      </c>
      <c r="E1296" s="2" t="s">
        <v>250</v>
      </c>
      <c r="F1296" s="2" t="s">
        <v>283</v>
      </c>
      <c r="G1296" s="2" t="s">
        <v>252</v>
      </c>
      <c r="H1296" s="2">
        <v>1</v>
      </c>
      <c r="I1296" s="2" t="s">
        <v>991</v>
      </c>
      <c r="J1296" s="2" t="s">
        <v>188</v>
      </c>
      <c r="K1296" s="2" t="s">
        <v>66</v>
      </c>
      <c r="L1296" s="2" t="s">
        <v>254</v>
      </c>
      <c r="M1296" s="2" t="s">
        <v>328</v>
      </c>
      <c r="N1296" s="2" t="s">
        <v>254</v>
      </c>
      <c r="O1296" s="2" t="s">
        <v>256</v>
      </c>
      <c r="P1296" s="2" t="s">
        <v>257</v>
      </c>
      <c r="Q1296" s="2" t="s">
        <v>258</v>
      </c>
      <c r="R1296" s="2" t="s">
        <v>259</v>
      </c>
      <c r="X1296" s="2" t="s">
        <v>275</v>
      </c>
      <c r="Y1296" s="2" t="s">
        <v>304</v>
      </c>
      <c r="Z1296" s="2" t="s">
        <v>263</v>
      </c>
      <c r="AA1296" s="2" t="s">
        <v>280</v>
      </c>
      <c r="AB1296" s="2">
        <v>1</v>
      </c>
      <c r="AC1296" s="2">
        <v>1</v>
      </c>
      <c r="AO1296" s="2" t="s">
        <v>294</v>
      </c>
      <c r="AP1296" s="2">
        <v>5</v>
      </c>
    </row>
    <row r="1297" spans="1:42">
      <c r="A1297" s="2">
        <v>1511</v>
      </c>
      <c r="C1297" s="2" t="s">
        <v>2</v>
      </c>
      <c r="D1297" s="2">
        <v>20</v>
      </c>
      <c r="E1297" s="2" t="s">
        <v>266</v>
      </c>
      <c r="F1297" s="2" t="s">
        <v>267</v>
      </c>
      <c r="G1297" s="2" t="s">
        <v>277</v>
      </c>
      <c r="I1297" s="2" t="s">
        <v>992</v>
      </c>
      <c r="J1297" s="2" t="s">
        <v>188</v>
      </c>
      <c r="K1297" s="2" t="s">
        <v>755</v>
      </c>
      <c r="L1297" s="2" t="s">
        <v>254</v>
      </c>
      <c r="M1297" s="2" t="s">
        <v>255</v>
      </c>
      <c r="N1297" s="2" t="s">
        <v>254</v>
      </c>
      <c r="O1297" s="2" t="s">
        <v>256</v>
      </c>
      <c r="P1297" s="2" t="s">
        <v>257</v>
      </c>
      <c r="Q1297" s="2" t="s">
        <v>258</v>
      </c>
      <c r="R1297" s="2" t="s">
        <v>259</v>
      </c>
      <c r="S1297" s="2" t="s">
        <v>260</v>
      </c>
      <c r="T1297" s="2" t="s">
        <v>320</v>
      </c>
      <c r="X1297" s="2" t="s">
        <v>313</v>
      </c>
      <c r="Y1297" s="2" t="s">
        <v>280</v>
      </c>
      <c r="Z1297" s="2" t="s">
        <v>316</v>
      </c>
      <c r="AA1297" s="2" t="s">
        <v>280</v>
      </c>
      <c r="AF1297" s="2">
        <v>1</v>
      </c>
      <c r="AJ1297" s="2">
        <v>1</v>
      </c>
      <c r="AO1297" s="2" t="s">
        <v>265</v>
      </c>
      <c r="AP1297" s="2">
        <v>10</v>
      </c>
    </row>
    <row r="1298" spans="1:42">
      <c r="A1298" s="2">
        <v>1512</v>
      </c>
      <c r="C1298" s="2" t="s">
        <v>2</v>
      </c>
      <c r="D1298" s="2">
        <v>26</v>
      </c>
      <c r="E1298" s="2" t="s">
        <v>266</v>
      </c>
      <c r="F1298" s="2" t="s">
        <v>279</v>
      </c>
      <c r="G1298" s="2" t="s">
        <v>252</v>
      </c>
      <c r="H1298" s="2">
        <v>1</v>
      </c>
      <c r="I1298" s="2" t="s">
        <v>768</v>
      </c>
      <c r="J1298" s="2" t="s">
        <v>188</v>
      </c>
      <c r="K1298" s="2" t="s">
        <v>158</v>
      </c>
      <c r="L1298" s="2" t="s">
        <v>254</v>
      </c>
      <c r="M1298" s="2" t="s">
        <v>303</v>
      </c>
      <c r="N1298" s="2" t="s">
        <v>254</v>
      </c>
      <c r="O1298" s="2" t="s">
        <v>256</v>
      </c>
      <c r="P1298" s="2" t="s">
        <v>257</v>
      </c>
      <c r="Q1298" s="2" t="s">
        <v>258</v>
      </c>
      <c r="R1298" s="2" t="s">
        <v>259</v>
      </c>
      <c r="S1298" s="2" t="s">
        <v>260</v>
      </c>
      <c r="X1298" s="2" t="s">
        <v>296</v>
      </c>
      <c r="Y1298" s="2" t="s">
        <v>281</v>
      </c>
      <c r="Z1298" s="2" t="s">
        <v>347</v>
      </c>
      <c r="AA1298" s="2" t="s">
        <v>281</v>
      </c>
      <c r="AF1298" s="2">
        <v>1</v>
      </c>
      <c r="AI1298" s="2">
        <v>1</v>
      </c>
      <c r="AO1298" s="2" t="s">
        <v>282</v>
      </c>
      <c r="AP1298" s="2">
        <v>10</v>
      </c>
    </row>
    <row r="1299" spans="1:42">
      <c r="A1299" s="2">
        <v>1513</v>
      </c>
      <c r="C1299" s="2" t="s">
        <v>2</v>
      </c>
      <c r="D1299" s="2">
        <v>26</v>
      </c>
      <c r="E1299" s="2" t="s">
        <v>266</v>
      </c>
      <c r="F1299" s="2" t="s">
        <v>308</v>
      </c>
      <c r="G1299" s="2" t="s">
        <v>277</v>
      </c>
      <c r="I1299" s="2" t="s">
        <v>993</v>
      </c>
      <c r="J1299" s="2" t="s">
        <v>188</v>
      </c>
      <c r="K1299" s="2" t="s">
        <v>56</v>
      </c>
      <c r="L1299" s="2" t="s">
        <v>19</v>
      </c>
      <c r="M1299" s="2" t="s">
        <v>328</v>
      </c>
      <c r="N1299" s="2" t="s">
        <v>254</v>
      </c>
      <c r="V1299" s="2" t="s">
        <v>388</v>
      </c>
      <c r="X1299" s="2" t="s">
        <v>270</v>
      </c>
      <c r="Y1299" s="2" t="s">
        <v>281</v>
      </c>
      <c r="Z1299" s="2" t="s">
        <v>386</v>
      </c>
      <c r="AA1299" s="2" t="s">
        <v>293</v>
      </c>
      <c r="AG1299" s="2">
        <v>1</v>
      </c>
      <c r="AH1299" s="2">
        <v>1</v>
      </c>
      <c r="AJ1299" s="2">
        <v>1</v>
      </c>
      <c r="AO1299" s="2" t="s">
        <v>310</v>
      </c>
      <c r="AP1299" s="2">
        <v>15</v>
      </c>
    </row>
    <row r="1300" spans="1:42">
      <c r="A1300" s="2">
        <v>1514</v>
      </c>
      <c r="C1300" s="2" t="s">
        <v>2</v>
      </c>
      <c r="D1300" s="2">
        <v>20</v>
      </c>
      <c r="E1300" s="2" t="s">
        <v>266</v>
      </c>
      <c r="F1300" s="2" t="s">
        <v>344</v>
      </c>
      <c r="G1300" s="2" t="s">
        <v>252</v>
      </c>
      <c r="H1300" s="2">
        <v>2</v>
      </c>
      <c r="I1300" s="2">
        <v>22240000</v>
      </c>
      <c r="J1300" s="2" t="s">
        <v>188</v>
      </c>
      <c r="K1300" s="2" t="s">
        <v>113</v>
      </c>
      <c r="L1300" s="2" t="s">
        <v>254</v>
      </c>
      <c r="M1300" s="2" t="s">
        <v>303</v>
      </c>
      <c r="N1300" s="2" t="s">
        <v>300</v>
      </c>
      <c r="O1300" s="2" t="s">
        <v>256</v>
      </c>
      <c r="Q1300" s="2" t="s">
        <v>258</v>
      </c>
      <c r="R1300" s="2" t="s">
        <v>259</v>
      </c>
      <c r="S1300" s="2" t="s">
        <v>260</v>
      </c>
      <c r="X1300" s="2" t="s">
        <v>268</v>
      </c>
      <c r="Y1300" s="2" t="s">
        <v>304</v>
      </c>
      <c r="Z1300" s="2" t="s">
        <v>270</v>
      </c>
      <c r="AA1300" s="2" t="s">
        <v>280</v>
      </c>
      <c r="AB1300" s="2">
        <v>1</v>
      </c>
      <c r="AF1300" s="2">
        <v>1</v>
      </c>
      <c r="AO1300" s="2" t="s">
        <v>265</v>
      </c>
      <c r="AP1300" s="2">
        <v>10</v>
      </c>
    </row>
    <row r="1301" spans="1:42">
      <c r="A1301" s="2">
        <v>1515</v>
      </c>
      <c r="C1301" s="2" t="s">
        <v>2</v>
      </c>
      <c r="D1301" s="2">
        <v>19</v>
      </c>
      <c r="E1301" s="2" t="s">
        <v>266</v>
      </c>
      <c r="F1301" s="2" t="s">
        <v>322</v>
      </c>
      <c r="G1301" s="2" t="s">
        <v>277</v>
      </c>
      <c r="I1301" s="2" t="s">
        <v>994</v>
      </c>
      <c r="J1301" s="2" t="s">
        <v>183</v>
      </c>
      <c r="L1301" s="2" t="s">
        <v>254</v>
      </c>
      <c r="M1301" s="2" t="s">
        <v>19</v>
      </c>
      <c r="N1301" s="2" t="s">
        <v>254</v>
      </c>
      <c r="O1301" s="2" t="s">
        <v>256</v>
      </c>
      <c r="P1301" s="2" t="s">
        <v>257</v>
      </c>
      <c r="Q1301" s="2" t="s">
        <v>258</v>
      </c>
      <c r="R1301" s="2" t="s">
        <v>259</v>
      </c>
      <c r="S1301" s="2" t="s">
        <v>260</v>
      </c>
      <c r="X1301" s="2" t="s">
        <v>275</v>
      </c>
      <c r="Y1301" s="2" t="s">
        <v>297</v>
      </c>
      <c r="Z1301" s="2" t="s">
        <v>309</v>
      </c>
      <c r="AA1301" s="2" t="s">
        <v>269</v>
      </c>
      <c r="AG1301" s="2">
        <v>1</v>
      </c>
      <c r="AH1301" s="2">
        <v>1</v>
      </c>
      <c r="AO1301" s="2" t="s">
        <v>294</v>
      </c>
      <c r="AP1301" s="2">
        <v>5</v>
      </c>
    </row>
    <row r="1302" spans="1:42">
      <c r="A1302" s="2">
        <v>1516</v>
      </c>
      <c r="C1302" s="2" t="s">
        <v>2</v>
      </c>
      <c r="D1302" s="2">
        <v>20</v>
      </c>
      <c r="E1302" s="2" t="s">
        <v>250</v>
      </c>
      <c r="F1302" s="2" t="s">
        <v>283</v>
      </c>
      <c r="G1302" s="2" t="s">
        <v>252</v>
      </c>
      <c r="H1302" s="2">
        <v>3</v>
      </c>
      <c r="I1302" s="2" t="s">
        <v>463</v>
      </c>
      <c r="J1302" s="2" t="s">
        <v>188</v>
      </c>
      <c r="K1302" s="2" t="s">
        <v>160</v>
      </c>
      <c r="L1302" s="2" t="s">
        <v>254</v>
      </c>
      <c r="M1302" s="2" t="s">
        <v>328</v>
      </c>
      <c r="N1302" s="2" t="s">
        <v>254</v>
      </c>
      <c r="O1302" s="2" t="s">
        <v>256</v>
      </c>
      <c r="P1302" s="2" t="s">
        <v>257</v>
      </c>
      <c r="Q1302" s="2" t="s">
        <v>258</v>
      </c>
      <c r="R1302" s="2" t="s">
        <v>259</v>
      </c>
      <c r="S1302" s="2" t="s">
        <v>260</v>
      </c>
      <c r="X1302" s="2" t="s">
        <v>275</v>
      </c>
      <c r="Y1302" s="2" t="s">
        <v>269</v>
      </c>
      <c r="Z1302" s="2" t="s">
        <v>285</v>
      </c>
      <c r="AA1302" s="2" t="s">
        <v>280</v>
      </c>
      <c r="AB1302" s="2">
        <v>1</v>
      </c>
      <c r="AO1302" s="2" t="s">
        <v>282</v>
      </c>
      <c r="AP1302" s="2">
        <v>15</v>
      </c>
    </row>
    <row r="1303" spans="1:42">
      <c r="A1303" s="2">
        <v>1518</v>
      </c>
      <c r="C1303" s="2" t="s">
        <v>2</v>
      </c>
      <c r="D1303" s="2">
        <v>25</v>
      </c>
      <c r="E1303" s="2" t="s">
        <v>250</v>
      </c>
      <c r="F1303" s="2" t="s">
        <v>322</v>
      </c>
      <c r="G1303" s="2" t="s">
        <v>277</v>
      </c>
      <c r="I1303" s="2">
        <v>20960080</v>
      </c>
      <c r="J1303" s="2" t="s">
        <v>188</v>
      </c>
      <c r="K1303" s="2" t="s">
        <v>143</v>
      </c>
      <c r="L1303" s="2" t="s">
        <v>254</v>
      </c>
      <c r="M1303" s="2" t="s">
        <v>303</v>
      </c>
      <c r="N1303" s="2" t="s">
        <v>254</v>
      </c>
      <c r="O1303" s="2" t="s">
        <v>256</v>
      </c>
      <c r="P1303" s="2" t="s">
        <v>257</v>
      </c>
      <c r="Q1303" s="2" t="s">
        <v>258</v>
      </c>
      <c r="R1303" s="2" t="s">
        <v>259</v>
      </c>
      <c r="S1303" s="2" t="s">
        <v>260</v>
      </c>
      <c r="X1303" s="2" t="s">
        <v>313</v>
      </c>
      <c r="Y1303" s="2" t="s">
        <v>281</v>
      </c>
      <c r="Z1303" s="2" t="s">
        <v>316</v>
      </c>
      <c r="AA1303" s="2" t="s">
        <v>293</v>
      </c>
      <c r="AF1303" s="2">
        <v>1</v>
      </c>
      <c r="AG1303" s="2">
        <v>1</v>
      </c>
      <c r="AO1303" s="2" t="s">
        <v>265</v>
      </c>
      <c r="AP1303" s="2">
        <v>10</v>
      </c>
    </row>
    <row r="1304" spans="1:42">
      <c r="A1304" s="2">
        <v>1520</v>
      </c>
      <c r="C1304" s="2" t="s">
        <v>2</v>
      </c>
      <c r="D1304" s="2">
        <v>20</v>
      </c>
      <c r="E1304" s="2" t="s">
        <v>266</v>
      </c>
      <c r="F1304" s="2" t="s">
        <v>251</v>
      </c>
      <c r="G1304" s="2" t="s">
        <v>252</v>
      </c>
      <c r="H1304" s="2">
        <v>1</v>
      </c>
      <c r="I1304" s="2" t="s">
        <v>995</v>
      </c>
      <c r="J1304" s="2" t="s">
        <v>188</v>
      </c>
      <c r="K1304" s="2" t="s">
        <v>160</v>
      </c>
      <c r="L1304" s="2" t="s">
        <v>19</v>
      </c>
      <c r="M1304" s="2" t="s">
        <v>255</v>
      </c>
      <c r="N1304" s="2" t="s">
        <v>254</v>
      </c>
      <c r="Q1304" s="2" t="s">
        <v>258</v>
      </c>
      <c r="X1304" s="2" t="s">
        <v>285</v>
      </c>
      <c r="Y1304" s="2" t="s">
        <v>281</v>
      </c>
      <c r="Z1304" s="2" t="s">
        <v>321</v>
      </c>
      <c r="AA1304" s="2" t="s">
        <v>293</v>
      </c>
      <c r="AF1304" s="2">
        <v>1</v>
      </c>
      <c r="AO1304" s="2" t="s">
        <v>294</v>
      </c>
      <c r="AP1304" s="2">
        <v>20</v>
      </c>
    </row>
    <row r="1305" spans="1:42">
      <c r="A1305" s="2">
        <v>1522</v>
      </c>
      <c r="C1305" s="2" t="s">
        <v>2</v>
      </c>
      <c r="D1305" s="2">
        <v>23</v>
      </c>
      <c r="E1305" s="2" t="s">
        <v>266</v>
      </c>
      <c r="F1305" s="2" t="s">
        <v>371</v>
      </c>
      <c r="G1305" s="2" t="s">
        <v>277</v>
      </c>
      <c r="I1305" s="2" t="s">
        <v>724</v>
      </c>
      <c r="J1305" s="2" t="s">
        <v>188</v>
      </c>
      <c r="K1305" s="2" t="s">
        <v>64</v>
      </c>
      <c r="L1305" s="2" t="s">
        <v>254</v>
      </c>
      <c r="M1305" s="2" t="s">
        <v>255</v>
      </c>
      <c r="N1305" s="2" t="s">
        <v>254</v>
      </c>
      <c r="O1305" s="2" t="s">
        <v>256</v>
      </c>
      <c r="P1305" s="2" t="s">
        <v>257</v>
      </c>
      <c r="Q1305" s="2" t="s">
        <v>258</v>
      </c>
      <c r="R1305" s="2" t="s">
        <v>259</v>
      </c>
      <c r="S1305" s="2" t="s">
        <v>260</v>
      </c>
      <c r="X1305" s="2" t="s">
        <v>268</v>
      </c>
      <c r="Y1305" s="2" t="s">
        <v>280</v>
      </c>
      <c r="Z1305" s="2" t="s">
        <v>302</v>
      </c>
      <c r="AA1305" s="2" t="s">
        <v>280</v>
      </c>
      <c r="AG1305" s="2">
        <v>1</v>
      </c>
      <c r="AO1305" s="2" t="s">
        <v>282</v>
      </c>
      <c r="AP1305" s="2">
        <v>5</v>
      </c>
    </row>
    <row r="1306" spans="1:42">
      <c r="A1306" s="2">
        <v>1524</v>
      </c>
      <c r="B1306" s="2">
        <v>21050</v>
      </c>
      <c r="C1306" s="2" t="s">
        <v>2</v>
      </c>
      <c r="D1306" s="2">
        <v>19</v>
      </c>
      <c r="E1306" s="2" t="s">
        <v>250</v>
      </c>
      <c r="F1306" s="2" t="s">
        <v>308</v>
      </c>
      <c r="G1306" s="2" t="s">
        <v>277</v>
      </c>
      <c r="I1306" s="2">
        <v>20931000</v>
      </c>
      <c r="J1306" s="2" t="s">
        <v>188</v>
      </c>
      <c r="K1306" s="2" t="s">
        <v>68</v>
      </c>
      <c r="L1306" s="2" t="s">
        <v>254</v>
      </c>
      <c r="M1306" s="2" t="s">
        <v>328</v>
      </c>
      <c r="N1306" s="2" t="s">
        <v>254</v>
      </c>
      <c r="O1306" s="2" t="s">
        <v>256</v>
      </c>
      <c r="P1306" s="2" t="s">
        <v>257</v>
      </c>
      <c r="Q1306" s="2" t="s">
        <v>258</v>
      </c>
      <c r="R1306" s="2" t="s">
        <v>259</v>
      </c>
      <c r="S1306" s="2" t="s">
        <v>260</v>
      </c>
      <c r="T1306" s="2" t="s">
        <v>320</v>
      </c>
      <c r="X1306" s="2" t="s">
        <v>268</v>
      </c>
      <c r="Y1306" s="2" t="s">
        <v>269</v>
      </c>
      <c r="Z1306" s="2" t="s">
        <v>270</v>
      </c>
      <c r="AA1306" s="2" t="s">
        <v>280</v>
      </c>
      <c r="AG1306" s="2">
        <v>1</v>
      </c>
      <c r="AO1306" s="2" t="s">
        <v>294</v>
      </c>
      <c r="AP1306" s="2">
        <v>5</v>
      </c>
    </row>
    <row r="1307" spans="1:42">
      <c r="A1307" s="2">
        <v>1525</v>
      </c>
      <c r="C1307" s="2" t="s">
        <v>12</v>
      </c>
      <c r="D1307" s="2">
        <v>50</v>
      </c>
      <c r="E1307" s="2" t="s">
        <v>266</v>
      </c>
      <c r="F1307" s="2" t="s">
        <v>379</v>
      </c>
      <c r="G1307" s="2" t="s">
        <v>252</v>
      </c>
      <c r="H1307" s="2">
        <v>1</v>
      </c>
      <c r="I1307" s="2" t="s">
        <v>734</v>
      </c>
      <c r="J1307" s="2" t="s">
        <v>188</v>
      </c>
      <c r="K1307" s="2" t="s">
        <v>64</v>
      </c>
      <c r="L1307" s="2" t="s">
        <v>254</v>
      </c>
      <c r="M1307" s="2" t="s">
        <v>255</v>
      </c>
      <c r="N1307" s="2" t="s">
        <v>254</v>
      </c>
      <c r="O1307" s="2" t="s">
        <v>256</v>
      </c>
      <c r="P1307" s="2" t="s">
        <v>257</v>
      </c>
      <c r="Q1307" s="2" t="s">
        <v>258</v>
      </c>
      <c r="R1307" s="2" t="s">
        <v>259</v>
      </c>
      <c r="S1307" s="2" t="s">
        <v>260</v>
      </c>
      <c r="X1307" s="2" t="s">
        <v>268</v>
      </c>
      <c r="Y1307" s="2" t="s">
        <v>288</v>
      </c>
      <c r="Z1307" s="2" t="s">
        <v>263</v>
      </c>
      <c r="AA1307" s="2" t="s">
        <v>269</v>
      </c>
      <c r="AB1307" s="2">
        <v>1</v>
      </c>
      <c r="AO1307" s="2" t="s">
        <v>323</v>
      </c>
      <c r="AP1307" s="2">
        <v>5</v>
      </c>
    </row>
    <row r="1308" spans="1:42">
      <c r="A1308" s="2">
        <v>1526</v>
      </c>
      <c r="C1308" s="2" t="s">
        <v>2</v>
      </c>
      <c r="D1308" s="2">
        <v>22</v>
      </c>
      <c r="E1308" s="2" t="s">
        <v>250</v>
      </c>
      <c r="F1308" s="2" t="s">
        <v>283</v>
      </c>
      <c r="G1308" s="2" t="s">
        <v>252</v>
      </c>
      <c r="H1308" s="2">
        <v>1</v>
      </c>
      <c r="I1308" s="2">
        <v>21930180</v>
      </c>
      <c r="J1308" s="2" t="s">
        <v>188</v>
      </c>
      <c r="K1308" s="2" t="s">
        <v>175</v>
      </c>
      <c r="L1308" s="2" t="s">
        <v>254</v>
      </c>
      <c r="M1308" s="2" t="s">
        <v>312</v>
      </c>
      <c r="N1308" s="2" t="s">
        <v>254</v>
      </c>
      <c r="O1308" s="2" t="s">
        <v>256</v>
      </c>
      <c r="P1308" s="2" t="s">
        <v>257</v>
      </c>
      <c r="Q1308" s="2" t="s">
        <v>258</v>
      </c>
      <c r="R1308" s="2" t="s">
        <v>259</v>
      </c>
      <c r="S1308" s="2" t="s">
        <v>260</v>
      </c>
      <c r="X1308" s="2" t="s">
        <v>263</v>
      </c>
      <c r="Y1308" s="2" t="s">
        <v>304</v>
      </c>
      <c r="Z1308" s="2" t="s">
        <v>321</v>
      </c>
      <c r="AA1308" s="2" t="s">
        <v>269</v>
      </c>
      <c r="AB1308" s="2">
        <v>1</v>
      </c>
      <c r="AE1308" s="2">
        <v>1</v>
      </c>
      <c r="AG1308" s="2">
        <v>1</v>
      </c>
      <c r="AH1308" s="2">
        <v>1</v>
      </c>
      <c r="AO1308" s="2" t="s">
        <v>289</v>
      </c>
      <c r="AP1308" s="2">
        <v>10</v>
      </c>
    </row>
    <row r="1309" spans="1:42">
      <c r="A1309" s="2">
        <v>1527</v>
      </c>
      <c r="B1309" s="2">
        <v>22451</v>
      </c>
      <c r="C1309" s="2" t="s">
        <v>2</v>
      </c>
      <c r="D1309" s="2">
        <v>27</v>
      </c>
      <c r="E1309" s="2" t="s">
        <v>250</v>
      </c>
      <c r="F1309" s="2" t="s">
        <v>322</v>
      </c>
      <c r="G1309" s="2" t="s">
        <v>277</v>
      </c>
      <c r="I1309" s="2">
        <v>22451262</v>
      </c>
      <c r="J1309" s="2" t="s">
        <v>188</v>
      </c>
      <c r="K1309" s="2" t="s">
        <v>737</v>
      </c>
      <c r="L1309" s="2" t="s">
        <v>300</v>
      </c>
      <c r="M1309" s="2" t="s">
        <v>19</v>
      </c>
      <c r="N1309" s="2" t="s">
        <v>254</v>
      </c>
      <c r="O1309" s="2" t="s">
        <v>256</v>
      </c>
      <c r="P1309" s="2" t="s">
        <v>257</v>
      </c>
      <c r="Q1309" s="2" t="s">
        <v>258</v>
      </c>
      <c r="R1309" s="2" t="s">
        <v>259</v>
      </c>
      <c r="S1309" s="2" t="s">
        <v>260</v>
      </c>
      <c r="X1309" s="2" t="s">
        <v>285</v>
      </c>
      <c r="Y1309" s="2" t="s">
        <v>274</v>
      </c>
      <c r="Z1309" s="2" t="s">
        <v>386</v>
      </c>
      <c r="AA1309" s="2" t="s">
        <v>281</v>
      </c>
      <c r="AF1309" s="2">
        <v>1</v>
      </c>
      <c r="AG1309" s="2">
        <v>1</v>
      </c>
      <c r="AO1309" s="2" t="s">
        <v>282</v>
      </c>
      <c r="AP1309" s="2">
        <v>10</v>
      </c>
    </row>
    <row r="1310" spans="1:42">
      <c r="A1310" s="2">
        <v>1528</v>
      </c>
      <c r="C1310" s="2" t="s">
        <v>2</v>
      </c>
      <c r="D1310" s="2">
        <v>20</v>
      </c>
      <c r="E1310" s="2" t="s">
        <v>266</v>
      </c>
      <c r="F1310" s="2" t="s">
        <v>279</v>
      </c>
      <c r="G1310" s="2" t="s">
        <v>277</v>
      </c>
      <c r="I1310" s="2" t="s">
        <v>382</v>
      </c>
      <c r="J1310" s="2" t="s">
        <v>188</v>
      </c>
      <c r="K1310" s="2" t="s">
        <v>92</v>
      </c>
      <c r="L1310" s="2" t="s">
        <v>19</v>
      </c>
      <c r="M1310" s="2" t="s">
        <v>19</v>
      </c>
      <c r="N1310" s="2" t="s">
        <v>254</v>
      </c>
      <c r="O1310" s="2" t="s">
        <v>256</v>
      </c>
      <c r="P1310" s="2" t="s">
        <v>257</v>
      </c>
      <c r="Q1310" s="2" t="s">
        <v>258</v>
      </c>
      <c r="R1310" s="2" t="s">
        <v>259</v>
      </c>
      <c r="S1310" s="2" t="s">
        <v>260</v>
      </c>
      <c r="X1310" s="2" t="s">
        <v>309</v>
      </c>
      <c r="Y1310" s="2" t="s">
        <v>297</v>
      </c>
      <c r="Z1310" s="2" t="s">
        <v>341</v>
      </c>
      <c r="AA1310" s="2" t="s">
        <v>350</v>
      </c>
      <c r="AH1310" s="2">
        <v>1</v>
      </c>
      <c r="AO1310" s="2" t="s">
        <v>265</v>
      </c>
      <c r="AP1310" s="2">
        <v>50</v>
      </c>
    </row>
    <row r="1311" spans="1:42">
      <c r="A1311" s="2">
        <v>1529</v>
      </c>
      <c r="C1311" s="2" t="s">
        <v>2</v>
      </c>
      <c r="D1311" s="2">
        <v>43</v>
      </c>
      <c r="E1311" s="2" t="s">
        <v>266</v>
      </c>
      <c r="F1311" s="2" t="s">
        <v>308</v>
      </c>
      <c r="G1311" s="2" t="s">
        <v>252</v>
      </c>
      <c r="H1311" s="2">
        <v>2</v>
      </c>
      <c r="I1311" s="2">
        <v>21620110</v>
      </c>
      <c r="J1311" s="2" t="s">
        <v>188</v>
      </c>
      <c r="K1311" s="2" t="s">
        <v>145</v>
      </c>
      <c r="L1311" s="2" t="s">
        <v>254</v>
      </c>
      <c r="M1311" s="2" t="s">
        <v>19</v>
      </c>
      <c r="N1311" s="2" t="s">
        <v>254</v>
      </c>
      <c r="W1311" s="2" t="s">
        <v>359</v>
      </c>
      <c r="X1311" s="2" t="s">
        <v>313</v>
      </c>
      <c r="Y1311" s="2" t="s">
        <v>286</v>
      </c>
      <c r="Z1311" s="2" t="s">
        <v>263</v>
      </c>
      <c r="AA1311" s="2" t="s">
        <v>274</v>
      </c>
      <c r="AB1311" s="2">
        <v>1</v>
      </c>
      <c r="AF1311" s="2">
        <v>1</v>
      </c>
      <c r="AK1311" s="2">
        <v>1</v>
      </c>
      <c r="AO1311" s="2" t="s">
        <v>310</v>
      </c>
      <c r="AP1311" s="2">
        <v>15</v>
      </c>
    </row>
    <row r="1312" spans="1:42">
      <c r="A1312" s="2">
        <v>1530</v>
      </c>
      <c r="B1312" s="2">
        <v>22775</v>
      </c>
      <c r="C1312" s="2" t="s">
        <v>2</v>
      </c>
      <c r="D1312" s="2">
        <v>23</v>
      </c>
      <c r="E1312" s="2" t="s">
        <v>250</v>
      </c>
      <c r="F1312" s="2" t="s">
        <v>273</v>
      </c>
      <c r="G1312" s="2" t="s">
        <v>252</v>
      </c>
      <c r="H1312" s="2">
        <v>3</v>
      </c>
      <c r="I1312" s="2" t="s">
        <v>996</v>
      </c>
      <c r="J1312" s="2" t="s">
        <v>188</v>
      </c>
      <c r="K1312" s="2" t="s">
        <v>158</v>
      </c>
      <c r="L1312" s="2" t="s">
        <v>254</v>
      </c>
      <c r="M1312" s="2" t="s">
        <v>328</v>
      </c>
      <c r="N1312" s="2" t="s">
        <v>254</v>
      </c>
      <c r="O1312" s="2" t="s">
        <v>256</v>
      </c>
      <c r="P1312" s="2" t="s">
        <v>257</v>
      </c>
      <c r="Q1312" s="2" t="s">
        <v>258</v>
      </c>
      <c r="R1312" s="2" t="s">
        <v>259</v>
      </c>
      <c r="S1312" s="2" t="s">
        <v>260</v>
      </c>
      <c r="X1312" s="2" t="s">
        <v>275</v>
      </c>
      <c r="Y1312" s="2" t="s">
        <v>280</v>
      </c>
      <c r="Z1312" s="2" t="s">
        <v>302</v>
      </c>
      <c r="AA1312" s="2" t="s">
        <v>280</v>
      </c>
      <c r="AB1312" s="2">
        <v>1</v>
      </c>
      <c r="AC1312" s="2">
        <v>1</v>
      </c>
      <c r="AO1312" s="2" t="s">
        <v>276</v>
      </c>
      <c r="AP1312" s="2" t="s">
        <v>290</v>
      </c>
    </row>
    <row r="1313" spans="1:42">
      <c r="A1313" s="2">
        <v>1531</v>
      </c>
      <c r="C1313" s="2" t="s">
        <v>2</v>
      </c>
      <c r="D1313" s="2">
        <v>19</v>
      </c>
      <c r="E1313" s="2" t="s">
        <v>250</v>
      </c>
      <c r="F1313" s="2" t="s">
        <v>295</v>
      </c>
      <c r="G1313" s="2" t="s">
        <v>277</v>
      </c>
      <c r="I1313" s="2" t="s">
        <v>997</v>
      </c>
      <c r="J1313" s="2" t="s">
        <v>188</v>
      </c>
      <c r="K1313" s="2" t="s">
        <v>131</v>
      </c>
      <c r="L1313" s="2" t="s">
        <v>254</v>
      </c>
      <c r="M1313" s="2" t="s">
        <v>328</v>
      </c>
      <c r="N1313" s="2" t="s">
        <v>254</v>
      </c>
      <c r="O1313" s="2" t="s">
        <v>256</v>
      </c>
      <c r="P1313" s="2" t="s">
        <v>257</v>
      </c>
      <c r="Q1313" s="2" t="s">
        <v>258</v>
      </c>
      <c r="R1313" s="2" t="s">
        <v>259</v>
      </c>
      <c r="S1313" s="2" t="s">
        <v>260</v>
      </c>
      <c r="T1313" s="2" t="s">
        <v>320</v>
      </c>
      <c r="X1313" s="2" t="s">
        <v>275</v>
      </c>
      <c r="Y1313" s="2" t="s">
        <v>280</v>
      </c>
      <c r="Z1313" s="2" t="s">
        <v>263</v>
      </c>
      <c r="AA1313" s="2" t="s">
        <v>269</v>
      </c>
      <c r="AF1313" s="2">
        <v>1</v>
      </c>
      <c r="AO1313" s="2" t="s">
        <v>289</v>
      </c>
      <c r="AP1313" s="2">
        <v>25</v>
      </c>
    </row>
    <row r="1314" spans="1:42">
      <c r="A1314" s="2">
        <v>1532</v>
      </c>
      <c r="C1314" s="2" t="s">
        <v>6</v>
      </c>
      <c r="D1314" s="2">
        <v>25</v>
      </c>
      <c r="E1314" s="2" t="s">
        <v>250</v>
      </c>
      <c r="F1314" s="2" t="s">
        <v>251</v>
      </c>
      <c r="G1314" s="2" t="s">
        <v>252</v>
      </c>
      <c r="H1314" s="2">
        <v>1</v>
      </c>
      <c r="I1314" s="2" t="s">
        <v>998</v>
      </c>
      <c r="J1314" s="2" t="s">
        <v>190</v>
      </c>
      <c r="L1314" s="2" t="s">
        <v>254</v>
      </c>
      <c r="M1314" s="2" t="s">
        <v>328</v>
      </c>
      <c r="N1314" s="2" t="s">
        <v>254</v>
      </c>
      <c r="O1314" s="2" t="s">
        <v>256</v>
      </c>
      <c r="P1314" s="2" t="s">
        <v>257</v>
      </c>
      <c r="Q1314" s="2" t="s">
        <v>258</v>
      </c>
      <c r="R1314" s="2" t="s">
        <v>259</v>
      </c>
      <c r="S1314" s="2" t="s">
        <v>260</v>
      </c>
      <c r="X1314" s="2" t="s">
        <v>275</v>
      </c>
      <c r="Y1314" s="2" t="s">
        <v>351</v>
      </c>
      <c r="Z1314" s="2" t="s">
        <v>270</v>
      </c>
      <c r="AA1314" s="2" t="s">
        <v>274</v>
      </c>
      <c r="AG1314" s="2">
        <v>1</v>
      </c>
      <c r="AH1314" s="2">
        <v>1</v>
      </c>
      <c r="AO1314" s="2" t="s">
        <v>276</v>
      </c>
      <c r="AP1314" s="2">
        <v>10</v>
      </c>
    </row>
    <row r="1315" spans="1:42">
      <c r="A1315" s="2">
        <v>1533</v>
      </c>
      <c r="C1315" s="2" t="s">
        <v>2</v>
      </c>
      <c r="D1315" s="2">
        <v>27</v>
      </c>
      <c r="E1315" s="2" t="s">
        <v>250</v>
      </c>
      <c r="F1315" s="2" t="s">
        <v>267</v>
      </c>
      <c r="G1315" s="2" t="s">
        <v>252</v>
      </c>
      <c r="H1315" s="2">
        <v>1</v>
      </c>
      <c r="I1315" s="2" t="s">
        <v>999</v>
      </c>
      <c r="J1315" s="2" t="s">
        <v>188</v>
      </c>
      <c r="K1315" s="2" t="s">
        <v>152</v>
      </c>
      <c r="L1315" s="2" t="s">
        <v>307</v>
      </c>
      <c r="M1315" s="2" t="s">
        <v>328</v>
      </c>
      <c r="N1315" s="2" t="s">
        <v>254</v>
      </c>
      <c r="O1315" s="2" t="s">
        <v>256</v>
      </c>
      <c r="P1315" s="2" t="s">
        <v>257</v>
      </c>
      <c r="Q1315" s="2" t="s">
        <v>258</v>
      </c>
      <c r="R1315" s="2" t="s">
        <v>259</v>
      </c>
      <c r="S1315" s="2" t="s">
        <v>260</v>
      </c>
      <c r="X1315" s="2" t="s">
        <v>261</v>
      </c>
      <c r="Y1315" s="2" t="s">
        <v>350</v>
      </c>
      <c r="Z1315" s="2" t="s">
        <v>263</v>
      </c>
      <c r="AA1315" s="2" t="s">
        <v>288</v>
      </c>
      <c r="AB1315" s="2">
        <v>1</v>
      </c>
      <c r="AO1315" s="2" t="s">
        <v>289</v>
      </c>
      <c r="AP1315" s="2">
        <v>5</v>
      </c>
    </row>
    <row r="1316" spans="1:42">
      <c r="A1316" s="2">
        <v>1534</v>
      </c>
      <c r="C1316" s="2" t="s">
        <v>2</v>
      </c>
      <c r="D1316" s="2">
        <v>24</v>
      </c>
      <c r="E1316" s="2" t="s">
        <v>250</v>
      </c>
      <c r="F1316" s="2" t="s">
        <v>267</v>
      </c>
      <c r="G1316" s="2" t="s">
        <v>252</v>
      </c>
      <c r="H1316" s="2">
        <v>2</v>
      </c>
      <c r="I1316" s="2">
        <v>20950003</v>
      </c>
      <c r="J1316" s="2" t="s">
        <v>188</v>
      </c>
      <c r="K1316" s="2" t="s">
        <v>153</v>
      </c>
      <c r="L1316" s="2" t="s">
        <v>254</v>
      </c>
      <c r="M1316" s="2" t="s">
        <v>328</v>
      </c>
      <c r="N1316" s="2" t="s">
        <v>254</v>
      </c>
      <c r="O1316" s="2" t="s">
        <v>256</v>
      </c>
      <c r="P1316" s="2" t="s">
        <v>257</v>
      </c>
      <c r="Q1316" s="2" t="s">
        <v>258</v>
      </c>
      <c r="R1316" s="2" t="s">
        <v>259</v>
      </c>
      <c r="S1316" s="2" t="s">
        <v>260</v>
      </c>
      <c r="T1316" s="2" t="s">
        <v>320</v>
      </c>
      <c r="X1316" s="2" t="s">
        <v>275</v>
      </c>
      <c r="Y1316" s="2" t="s">
        <v>288</v>
      </c>
      <c r="Z1316" s="2" t="s">
        <v>270</v>
      </c>
      <c r="AA1316" s="2" t="s">
        <v>269</v>
      </c>
      <c r="AB1316" s="2">
        <v>1</v>
      </c>
      <c r="AO1316" s="2" t="s">
        <v>265</v>
      </c>
      <c r="AP1316" s="2" t="s">
        <v>290</v>
      </c>
    </row>
    <row r="1317" spans="1:42">
      <c r="A1317" s="2">
        <v>1535</v>
      </c>
      <c r="C1317" s="2" t="s">
        <v>2</v>
      </c>
      <c r="D1317" s="2">
        <v>19</v>
      </c>
      <c r="E1317" s="2" t="s">
        <v>266</v>
      </c>
      <c r="F1317" s="2" t="s">
        <v>322</v>
      </c>
      <c r="G1317" s="2" t="s">
        <v>277</v>
      </c>
      <c r="I1317" s="2" t="s">
        <v>1000</v>
      </c>
      <c r="J1317" s="2" t="s">
        <v>188</v>
      </c>
      <c r="K1317" s="2" t="s">
        <v>89</v>
      </c>
      <c r="L1317" s="2" t="s">
        <v>254</v>
      </c>
      <c r="M1317" s="2" t="s">
        <v>255</v>
      </c>
      <c r="N1317" s="2" t="s">
        <v>254</v>
      </c>
      <c r="O1317" s="2" t="s">
        <v>256</v>
      </c>
      <c r="P1317" s="2" t="s">
        <v>257</v>
      </c>
      <c r="Q1317" s="2" t="s">
        <v>258</v>
      </c>
      <c r="R1317" s="2" t="s">
        <v>259</v>
      </c>
      <c r="S1317" s="2" t="s">
        <v>260</v>
      </c>
      <c r="X1317" s="2" t="s">
        <v>268</v>
      </c>
      <c r="Y1317" s="2" t="s">
        <v>293</v>
      </c>
      <c r="Z1317" s="2" t="s">
        <v>285</v>
      </c>
      <c r="AA1317" s="2" t="s">
        <v>297</v>
      </c>
      <c r="AF1317" s="2">
        <v>1</v>
      </c>
      <c r="AN1317" s="2">
        <v>1</v>
      </c>
      <c r="AO1317" s="2" t="s">
        <v>265</v>
      </c>
      <c r="AP1317" s="2">
        <v>40</v>
      </c>
    </row>
    <row r="1318" spans="1:42">
      <c r="A1318" s="2">
        <v>1536</v>
      </c>
      <c r="C1318" s="2" t="s">
        <v>2</v>
      </c>
      <c r="D1318" s="2">
        <v>19</v>
      </c>
      <c r="E1318" s="2" t="s">
        <v>250</v>
      </c>
      <c r="F1318" s="2" t="s">
        <v>273</v>
      </c>
      <c r="G1318" s="2" t="s">
        <v>252</v>
      </c>
      <c r="H1318" s="2">
        <v>3</v>
      </c>
      <c r="I1318" s="2">
        <v>22775120</v>
      </c>
      <c r="J1318" s="2" t="s">
        <v>188</v>
      </c>
      <c r="K1318" s="2" t="s">
        <v>106</v>
      </c>
      <c r="L1318" s="2" t="s">
        <v>254</v>
      </c>
      <c r="M1318" s="2" t="s">
        <v>328</v>
      </c>
      <c r="N1318" s="2" t="s">
        <v>254</v>
      </c>
      <c r="P1318" s="2" t="s">
        <v>257</v>
      </c>
      <c r="Q1318" s="2" t="s">
        <v>258</v>
      </c>
      <c r="R1318" s="2" t="s">
        <v>259</v>
      </c>
      <c r="S1318" s="2" t="s">
        <v>260</v>
      </c>
      <c r="X1318" s="2" t="s">
        <v>261</v>
      </c>
      <c r="Y1318" s="2" t="s">
        <v>280</v>
      </c>
      <c r="Z1318" s="2" t="s">
        <v>341</v>
      </c>
      <c r="AA1318" s="2" t="s">
        <v>280</v>
      </c>
      <c r="AG1318" s="2">
        <v>1</v>
      </c>
      <c r="AO1318" s="2" t="s">
        <v>265</v>
      </c>
      <c r="AP1318" s="2" t="s">
        <v>290</v>
      </c>
    </row>
    <row r="1319" spans="1:42">
      <c r="A1319" s="2">
        <v>1537</v>
      </c>
      <c r="C1319" s="2" t="s">
        <v>2</v>
      </c>
      <c r="D1319" s="2">
        <v>18</v>
      </c>
      <c r="E1319" s="2" t="s">
        <v>250</v>
      </c>
      <c r="F1319" s="2" t="s">
        <v>397</v>
      </c>
      <c r="G1319" s="2" t="s">
        <v>277</v>
      </c>
      <c r="I1319" s="2" t="s">
        <v>1001</v>
      </c>
      <c r="J1319" s="2" t="s">
        <v>188</v>
      </c>
      <c r="K1319" s="2" t="s">
        <v>160</v>
      </c>
      <c r="L1319" s="2" t="s">
        <v>254</v>
      </c>
      <c r="M1319" s="2" t="s">
        <v>328</v>
      </c>
      <c r="N1319" s="2" t="s">
        <v>254</v>
      </c>
      <c r="O1319" s="2" t="s">
        <v>256</v>
      </c>
      <c r="P1319" s="2" t="s">
        <v>257</v>
      </c>
      <c r="Q1319" s="2" t="s">
        <v>258</v>
      </c>
      <c r="R1319" s="2" t="s">
        <v>259</v>
      </c>
      <c r="S1319" s="2" t="s">
        <v>260</v>
      </c>
      <c r="X1319" s="2" t="s">
        <v>302</v>
      </c>
      <c r="Y1319" s="2" t="s">
        <v>304</v>
      </c>
      <c r="Z1319" s="2" t="s">
        <v>263</v>
      </c>
      <c r="AA1319" s="2" t="s">
        <v>280</v>
      </c>
      <c r="AF1319" s="2">
        <v>1</v>
      </c>
      <c r="AH1319" s="2">
        <v>1</v>
      </c>
      <c r="AO1319" s="2" t="s">
        <v>289</v>
      </c>
      <c r="AP1319" s="2">
        <v>5</v>
      </c>
    </row>
    <row r="1320" spans="1:42">
      <c r="A1320" s="2">
        <v>1538</v>
      </c>
      <c r="C1320" s="2" t="s">
        <v>2</v>
      </c>
      <c r="D1320" s="2">
        <v>20</v>
      </c>
      <c r="E1320" s="2" t="s">
        <v>266</v>
      </c>
      <c r="F1320" s="2" t="s">
        <v>367</v>
      </c>
      <c r="G1320" s="2" t="s">
        <v>252</v>
      </c>
      <c r="H1320" s="2">
        <v>3</v>
      </c>
      <c r="I1320" s="2" t="s">
        <v>1002</v>
      </c>
      <c r="J1320" s="2" t="s">
        <v>188</v>
      </c>
      <c r="K1320" s="2" t="s">
        <v>114</v>
      </c>
      <c r="L1320" s="2" t="s">
        <v>254</v>
      </c>
      <c r="M1320" s="2" t="s">
        <v>328</v>
      </c>
      <c r="N1320" s="2" t="s">
        <v>254</v>
      </c>
      <c r="P1320" s="2" t="s">
        <v>257</v>
      </c>
      <c r="Q1320" s="2" t="s">
        <v>258</v>
      </c>
      <c r="R1320" s="2" t="s">
        <v>259</v>
      </c>
      <c r="S1320" s="2" t="s">
        <v>260</v>
      </c>
      <c r="X1320" s="2" t="s">
        <v>261</v>
      </c>
      <c r="Y1320" s="2" t="s">
        <v>262</v>
      </c>
      <c r="Z1320" s="2" t="s">
        <v>316</v>
      </c>
      <c r="AA1320" s="2" t="s">
        <v>281</v>
      </c>
      <c r="AF1320" s="2">
        <v>1</v>
      </c>
      <c r="AG1320" s="2">
        <v>1</v>
      </c>
      <c r="AO1320" s="2" t="s">
        <v>310</v>
      </c>
      <c r="AP1320" s="2">
        <v>5</v>
      </c>
    </row>
    <row r="1321" spans="1:42">
      <c r="A1321" s="2">
        <v>1539</v>
      </c>
      <c r="B1321" s="2">
        <v>20725</v>
      </c>
      <c r="C1321" s="2" t="s">
        <v>2</v>
      </c>
      <c r="D1321" s="2">
        <v>19</v>
      </c>
      <c r="E1321" s="2" t="s">
        <v>266</v>
      </c>
      <c r="F1321" s="2" t="s">
        <v>336</v>
      </c>
      <c r="G1321" s="2" t="s">
        <v>252</v>
      </c>
      <c r="H1321" s="2">
        <v>2</v>
      </c>
      <c r="I1321" s="2">
        <v>20785000</v>
      </c>
      <c r="J1321" s="2" t="s">
        <v>188</v>
      </c>
      <c r="K1321" s="2" t="s">
        <v>66</v>
      </c>
      <c r="L1321" s="2" t="s">
        <v>254</v>
      </c>
      <c r="M1321" s="2" t="s">
        <v>255</v>
      </c>
      <c r="N1321" s="2" t="s">
        <v>254</v>
      </c>
      <c r="O1321" s="2" t="s">
        <v>256</v>
      </c>
      <c r="P1321" s="2" t="s">
        <v>257</v>
      </c>
      <c r="Q1321" s="2" t="s">
        <v>258</v>
      </c>
      <c r="R1321" s="2" t="s">
        <v>259</v>
      </c>
      <c r="S1321" s="2" t="s">
        <v>260</v>
      </c>
      <c r="X1321" s="2" t="s">
        <v>261</v>
      </c>
      <c r="Y1321" s="2" t="s">
        <v>288</v>
      </c>
      <c r="Z1321" s="2" t="s">
        <v>270</v>
      </c>
      <c r="AA1321" s="2" t="s">
        <v>281</v>
      </c>
      <c r="AC1321" s="2">
        <v>1</v>
      </c>
      <c r="AF1321" s="2">
        <v>1</v>
      </c>
      <c r="AO1321" s="2" t="s">
        <v>310</v>
      </c>
      <c r="AP1321" s="2">
        <v>15</v>
      </c>
    </row>
    <row r="1322" spans="1:42">
      <c r="A1322" s="2">
        <v>1540</v>
      </c>
      <c r="C1322" s="2" t="s">
        <v>2</v>
      </c>
      <c r="D1322" s="2">
        <v>22</v>
      </c>
      <c r="E1322" s="2" t="s">
        <v>266</v>
      </c>
      <c r="F1322" s="2" t="s">
        <v>322</v>
      </c>
      <c r="G1322" s="2" t="s">
        <v>252</v>
      </c>
      <c r="H1322" s="2">
        <v>0</v>
      </c>
      <c r="I1322" s="2">
        <v>24460450</v>
      </c>
      <c r="J1322" s="2" t="s">
        <v>180</v>
      </c>
      <c r="L1322" s="2" t="s">
        <v>254</v>
      </c>
      <c r="M1322" s="2" t="s">
        <v>303</v>
      </c>
      <c r="N1322" s="2" t="s">
        <v>300</v>
      </c>
      <c r="O1322" s="2" t="s">
        <v>256</v>
      </c>
      <c r="Q1322" s="2" t="s">
        <v>258</v>
      </c>
      <c r="S1322" s="2" t="s">
        <v>260</v>
      </c>
      <c r="X1322" s="2" t="s">
        <v>313</v>
      </c>
      <c r="Y1322" s="2" t="s">
        <v>262</v>
      </c>
      <c r="Z1322" s="2" t="s">
        <v>309</v>
      </c>
      <c r="AA1322" s="2" t="s">
        <v>338</v>
      </c>
      <c r="AG1322" s="2">
        <v>1</v>
      </c>
      <c r="AO1322" s="2" t="s">
        <v>294</v>
      </c>
      <c r="AP1322" s="2">
        <v>20</v>
      </c>
    </row>
    <row r="1323" spans="1:42">
      <c r="A1323" s="2">
        <v>1541</v>
      </c>
      <c r="C1323" s="2" t="s">
        <v>2</v>
      </c>
      <c r="D1323" s="2">
        <v>19</v>
      </c>
      <c r="E1323" s="2" t="s">
        <v>266</v>
      </c>
      <c r="F1323" s="2" t="s">
        <v>273</v>
      </c>
      <c r="G1323" s="2" t="s">
        <v>252</v>
      </c>
      <c r="H1323" s="2">
        <v>2</v>
      </c>
      <c r="I1323" s="2" t="s">
        <v>672</v>
      </c>
      <c r="J1323" s="2" t="s">
        <v>188</v>
      </c>
      <c r="K1323" s="2" t="s">
        <v>160</v>
      </c>
      <c r="L1323" s="2" t="s">
        <v>254</v>
      </c>
      <c r="M1323" s="2" t="s">
        <v>303</v>
      </c>
      <c r="N1323" s="2" t="s">
        <v>254</v>
      </c>
      <c r="O1323" s="2" t="s">
        <v>256</v>
      </c>
      <c r="P1323" s="2" t="s">
        <v>257</v>
      </c>
      <c r="Q1323" s="2" t="s">
        <v>258</v>
      </c>
      <c r="R1323" s="2" t="s">
        <v>259</v>
      </c>
      <c r="S1323" s="2" t="s">
        <v>260</v>
      </c>
      <c r="X1323" s="2" t="s">
        <v>268</v>
      </c>
      <c r="Y1323" s="2" t="s">
        <v>269</v>
      </c>
      <c r="Z1323" s="2" t="s">
        <v>270</v>
      </c>
      <c r="AA1323" s="2" t="s">
        <v>280</v>
      </c>
      <c r="AB1323" s="2">
        <v>1</v>
      </c>
      <c r="AC1323" s="2">
        <v>1</v>
      </c>
      <c r="AO1323" s="2" t="s">
        <v>294</v>
      </c>
      <c r="AP1323" s="2">
        <v>10</v>
      </c>
    </row>
    <row r="1324" spans="1:42">
      <c r="A1324" s="2">
        <v>1543</v>
      </c>
      <c r="C1324" s="2" t="s">
        <v>2</v>
      </c>
      <c r="D1324" s="2">
        <v>20</v>
      </c>
      <c r="E1324" s="2" t="s">
        <v>266</v>
      </c>
      <c r="F1324" s="2" t="s">
        <v>279</v>
      </c>
      <c r="G1324" s="2" t="s">
        <v>277</v>
      </c>
      <c r="I1324" s="2" t="s">
        <v>1003</v>
      </c>
      <c r="J1324" s="2" t="s">
        <v>188</v>
      </c>
      <c r="K1324" s="2" t="s">
        <v>123</v>
      </c>
      <c r="L1324" s="2" t="s">
        <v>300</v>
      </c>
      <c r="M1324" s="2" t="s">
        <v>312</v>
      </c>
      <c r="N1324" s="2" t="s">
        <v>254</v>
      </c>
      <c r="O1324" s="2" t="s">
        <v>256</v>
      </c>
      <c r="P1324" s="2" t="s">
        <v>257</v>
      </c>
      <c r="Q1324" s="2" t="s">
        <v>258</v>
      </c>
      <c r="R1324" s="2" t="s">
        <v>259</v>
      </c>
      <c r="S1324" s="2" t="s">
        <v>260</v>
      </c>
      <c r="X1324" s="2" t="s">
        <v>302</v>
      </c>
      <c r="Y1324" s="2" t="s">
        <v>264</v>
      </c>
      <c r="Z1324" s="2" t="s">
        <v>321</v>
      </c>
      <c r="AA1324" s="2" t="s">
        <v>286</v>
      </c>
      <c r="AB1324" s="2">
        <v>1</v>
      </c>
      <c r="AF1324" s="2">
        <v>1</v>
      </c>
      <c r="AH1324" s="2">
        <v>1</v>
      </c>
      <c r="AO1324" s="2" t="s">
        <v>265</v>
      </c>
      <c r="AP1324" s="2" t="s">
        <v>272</v>
      </c>
    </row>
    <row r="1325" spans="1:42">
      <c r="A1325" s="2">
        <v>1544</v>
      </c>
      <c r="B1325" s="2">
        <v>22011</v>
      </c>
      <c r="C1325" s="2" t="s">
        <v>2</v>
      </c>
      <c r="D1325" s="2">
        <v>18</v>
      </c>
      <c r="E1325" s="2" t="s">
        <v>266</v>
      </c>
      <c r="F1325" s="2" t="s">
        <v>267</v>
      </c>
      <c r="G1325" s="2" t="s">
        <v>277</v>
      </c>
      <c r="I1325" s="2" t="s">
        <v>1004</v>
      </c>
      <c r="J1325" s="2" t="s">
        <v>188</v>
      </c>
      <c r="K1325" s="2" t="s">
        <v>112</v>
      </c>
      <c r="L1325" s="2" t="s">
        <v>254</v>
      </c>
      <c r="M1325" s="2" t="s">
        <v>328</v>
      </c>
      <c r="N1325" s="2" t="s">
        <v>254</v>
      </c>
      <c r="O1325" s="2" t="s">
        <v>256</v>
      </c>
      <c r="P1325" s="2" t="s">
        <v>257</v>
      </c>
      <c r="Q1325" s="2" t="s">
        <v>258</v>
      </c>
      <c r="R1325" s="2" t="s">
        <v>259</v>
      </c>
      <c r="S1325" s="2" t="s">
        <v>260</v>
      </c>
      <c r="X1325" s="2" t="s">
        <v>268</v>
      </c>
      <c r="Y1325" s="2" t="s">
        <v>297</v>
      </c>
      <c r="Z1325" s="2" t="s">
        <v>270</v>
      </c>
      <c r="AA1325" s="2" t="s">
        <v>338</v>
      </c>
      <c r="AG1325" s="2">
        <v>1</v>
      </c>
      <c r="AO1325" s="2" t="s">
        <v>265</v>
      </c>
      <c r="AP1325" s="2">
        <v>35</v>
      </c>
    </row>
    <row r="1326" spans="1:42">
      <c r="A1326" s="2">
        <v>1545</v>
      </c>
      <c r="B1326" s="2">
        <v>20730</v>
      </c>
      <c r="C1326" s="2" t="s">
        <v>2</v>
      </c>
      <c r="D1326" s="2">
        <v>23</v>
      </c>
      <c r="E1326" s="2" t="s">
        <v>250</v>
      </c>
      <c r="F1326" s="2" t="s">
        <v>267</v>
      </c>
      <c r="G1326" s="2" t="s">
        <v>252</v>
      </c>
      <c r="H1326" s="2">
        <v>1</v>
      </c>
      <c r="I1326" s="2" t="s">
        <v>1005</v>
      </c>
      <c r="J1326" s="2" t="s">
        <v>188</v>
      </c>
      <c r="K1326" s="2" t="s">
        <v>104</v>
      </c>
      <c r="L1326" s="2" t="s">
        <v>254</v>
      </c>
      <c r="M1326" s="2" t="s">
        <v>328</v>
      </c>
      <c r="N1326" s="2" t="s">
        <v>254</v>
      </c>
      <c r="P1326" s="2" t="s">
        <v>257</v>
      </c>
      <c r="Q1326" s="2" t="s">
        <v>258</v>
      </c>
      <c r="R1326" s="2" t="s">
        <v>259</v>
      </c>
      <c r="S1326" s="2" t="s">
        <v>260</v>
      </c>
      <c r="X1326" s="2" t="s">
        <v>261</v>
      </c>
      <c r="Y1326" s="2" t="s">
        <v>280</v>
      </c>
      <c r="Z1326" s="2" t="s">
        <v>302</v>
      </c>
      <c r="AA1326" s="2" t="s">
        <v>281</v>
      </c>
      <c r="AG1326" s="2">
        <v>1</v>
      </c>
      <c r="AO1326" s="2" t="s">
        <v>289</v>
      </c>
      <c r="AP1326" s="2">
        <v>15</v>
      </c>
    </row>
    <row r="1327" spans="1:42">
      <c r="A1327" s="2">
        <v>1546</v>
      </c>
      <c r="C1327" s="2" t="s">
        <v>2</v>
      </c>
      <c r="D1327" s="2">
        <v>23</v>
      </c>
      <c r="E1327" s="2" t="s">
        <v>250</v>
      </c>
      <c r="F1327" s="2" t="s">
        <v>295</v>
      </c>
      <c r="G1327" s="2" t="s">
        <v>252</v>
      </c>
      <c r="H1327" s="2">
        <v>2</v>
      </c>
      <c r="I1327" s="2" t="s">
        <v>516</v>
      </c>
      <c r="J1327" s="2" t="s">
        <v>188</v>
      </c>
      <c r="K1327" s="2" t="s">
        <v>160</v>
      </c>
      <c r="L1327" s="2" t="s">
        <v>254</v>
      </c>
      <c r="M1327" s="2" t="s">
        <v>328</v>
      </c>
      <c r="N1327" s="2" t="s">
        <v>254</v>
      </c>
      <c r="P1327" s="2" t="s">
        <v>257</v>
      </c>
      <c r="Q1327" s="2" t="s">
        <v>258</v>
      </c>
      <c r="R1327" s="2" t="s">
        <v>259</v>
      </c>
      <c r="S1327" s="2" t="s">
        <v>260</v>
      </c>
      <c r="T1327" s="2" t="s">
        <v>320</v>
      </c>
      <c r="X1327" s="2" t="s">
        <v>268</v>
      </c>
      <c r="Y1327" s="2" t="s">
        <v>280</v>
      </c>
      <c r="Z1327" s="2" t="s">
        <v>270</v>
      </c>
      <c r="AA1327" s="2" t="s">
        <v>281</v>
      </c>
      <c r="AC1327" s="2">
        <v>1</v>
      </c>
      <c r="AF1327" s="2">
        <v>1</v>
      </c>
      <c r="AG1327" s="2">
        <v>1</v>
      </c>
      <c r="AH1327" s="2">
        <v>1</v>
      </c>
      <c r="AO1327" s="2" t="s">
        <v>265</v>
      </c>
      <c r="AP1327" s="2">
        <v>10</v>
      </c>
    </row>
    <row r="1328" spans="1:42">
      <c r="A1328" s="2">
        <v>1547</v>
      </c>
      <c r="B1328" s="2">
        <v>20010</v>
      </c>
      <c r="C1328" s="2" t="s">
        <v>2</v>
      </c>
      <c r="D1328" s="2">
        <v>20</v>
      </c>
      <c r="E1328" s="2" t="s">
        <v>250</v>
      </c>
      <c r="F1328" s="2" t="s">
        <v>305</v>
      </c>
      <c r="G1328" s="2" t="s">
        <v>252</v>
      </c>
      <c r="H1328" s="2">
        <v>2</v>
      </c>
      <c r="I1328" s="2">
        <v>22715300</v>
      </c>
      <c r="J1328" s="2" t="s">
        <v>188</v>
      </c>
      <c r="K1328" s="2" t="s">
        <v>158</v>
      </c>
      <c r="L1328" s="2" t="s">
        <v>254</v>
      </c>
      <c r="M1328" s="2" t="s">
        <v>328</v>
      </c>
      <c r="N1328" s="2" t="s">
        <v>254</v>
      </c>
      <c r="O1328" s="2" t="s">
        <v>256</v>
      </c>
      <c r="P1328" s="2" t="s">
        <v>257</v>
      </c>
      <c r="Q1328" s="2" t="s">
        <v>258</v>
      </c>
      <c r="R1328" s="2" t="s">
        <v>259</v>
      </c>
      <c r="S1328" s="2" t="s">
        <v>260</v>
      </c>
      <c r="X1328" s="2" t="s">
        <v>296</v>
      </c>
      <c r="Y1328" s="2" t="s">
        <v>281</v>
      </c>
      <c r="Z1328" s="2" t="s">
        <v>270</v>
      </c>
      <c r="AA1328" s="2" t="s">
        <v>281</v>
      </c>
      <c r="AH1328" s="2">
        <v>1</v>
      </c>
      <c r="AI1328" s="2">
        <v>1</v>
      </c>
      <c r="AL1328" s="2">
        <v>1</v>
      </c>
      <c r="AO1328" s="2" t="s">
        <v>289</v>
      </c>
      <c r="AP1328" s="2">
        <v>5</v>
      </c>
    </row>
    <row r="1329" spans="1:42">
      <c r="A1329" s="2">
        <v>1548</v>
      </c>
      <c r="C1329" s="2" t="s">
        <v>2</v>
      </c>
      <c r="D1329" s="2">
        <v>19</v>
      </c>
      <c r="E1329" s="2" t="s">
        <v>250</v>
      </c>
      <c r="F1329" s="2" t="s">
        <v>308</v>
      </c>
      <c r="G1329" s="2" t="s">
        <v>277</v>
      </c>
      <c r="I1329" s="2" t="s">
        <v>1006</v>
      </c>
      <c r="J1329" s="2" t="s">
        <v>188</v>
      </c>
      <c r="K1329" s="2" t="s">
        <v>158</v>
      </c>
      <c r="L1329" s="2" t="s">
        <v>254</v>
      </c>
      <c r="M1329" s="2" t="s">
        <v>255</v>
      </c>
      <c r="N1329" s="2" t="s">
        <v>254</v>
      </c>
      <c r="O1329" s="2" t="s">
        <v>256</v>
      </c>
      <c r="P1329" s="2" t="s">
        <v>257</v>
      </c>
      <c r="Q1329" s="2" t="s">
        <v>258</v>
      </c>
      <c r="R1329" s="2" t="s">
        <v>259</v>
      </c>
      <c r="S1329" s="2" t="s">
        <v>260</v>
      </c>
      <c r="T1329" s="2" t="s">
        <v>320</v>
      </c>
      <c r="X1329" s="2" t="s">
        <v>261</v>
      </c>
      <c r="Y1329" s="2" t="s">
        <v>280</v>
      </c>
      <c r="Z1329" s="2" t="s">
        <v>341</v>
      </c>
      <c r="AA1329" s="2" t="s">
        <v>281</v>
      </c>
      <c r="AG1329" s="2">
        <v>1</v>
      </c>
      <c r="AH1329" s="2">
        <v>1</v>
      </c>
      <c r="AI1329" s="2">
        <v>1</v>
      </c>
      <c r="AO1329" s="2" t="s">
        <v>265</v>
      </c>
      <c r="AP1329" s="2">
        <v>10</v>
      </c>
    </row>
    <row r="1330" spans="1:42">
      <c r="A1330" s="2">
        <v>1549</v>
      </c>
      <c r="C1330" s="2" t="s">
        <v>2</v>
      </c>
      <c r="D1330" s="2">
        <v>21</v>
      </c>
      <c r="E1330" s="2" t="s">
        <v>266</v>
      </c>
      <c r="F1330" s="2" t="s">
        <v>251</v>
      </c>
      <c r="G1330" s="2" t="s">
        <v>277</v>
      </c>
      <c r="I1330" s="2" t="s">
        <v>551</v>
      </c>
      <c r="J1330" s="2" t="s">
        <v>188</v>
      </c>
      <c r="K1330" s="2" t="s">
        <v>89</v>
      </c>
      <c r="L1330" s="2" t="s">
        <v>254</v>
      </c>
      <c r="M1330" s="2" t="s">
        <v>255</v>
      </c>
      <c r="N1330" s="2" t="s">
        <v>300</v>
      </c>
      <c r="O1330" s="2" t="s">
        <v>256</v>
      </c>
      <c r="P1330" s="2" t="s">
        <v>257</v>
      </c>
      <c r="Q1330" s="2" t="s">
        <v>258</v>
      </c>
      <c r="R1330" s="2" t="s">
        <v>259</v>
      </c>
      <c r="S1330" s="2" t="s">
        <v>260</v>
      </c>
      <c r="X1330" s="2" t="s">
        <v>268</v>
      </c>
      <c r="Y1330" s="2" t="s">
        <v>269</v>
      </c>
      <c r="Z1330" s="2" t="s">
        <v>302</v>
      </c>
      <c r="AA1330" s="2" t="s">
        <v>280</v>
      </c>
      <c r="AF1330" s="2">
        <v>1</v>
      </c>
      <c r="AO1330" s="2" t="s">
        <v>294</v>
      </c>
      <c r="AP1330" s="2">
        <v>15</v>
      </c>
    </row>
    <row r="1331" spans="1:42">
      <c r="A1331" s="2">
        <v>1550</v>
      </c>
      <c r="C1331" s="2" t="s">
        <v>6</v>
      </c>
      <c r="D1331" s="2">
        <v>24</v>
      </c>
      <c r="E1331" s="2" t="s">
        <v>250</v>
      </c>
      <c r="F1331" s="2" t="s">
        <v>251</v>
      </c>
      <c r="G1331" s="2" t="s">
        <v>252</v>
      </c>
      <c r="H1331" s="2">
        <v>0</v>
      </c>
      <c r="I1331" s="2" t="s">
        <v>1007</v>
      </c>
      <c r="J1331" s="2" t="s">
        <v>178</v>
      </c>
      <c r="L1331" s="2" t="s">
        <v>254</v>
      </c>
      <c r="M1331" s="2" t="s">
        <v>328</v>
      </c>
      <c r="N1331" s="2" t="s">
        <v>254</v>
      </c>
      <c r="O1331" s="2" t="s">
        <v>256</v>
      </c>
      <c r="P1331" s="2" t="s">
        <v>257</v>
      </c>
      <c r="Q1331" s="2" t="s">
        <v>258</v>
      </c>
      <c r="R1331" s="2" t="s">
        <v>259</v>
      </c>
      <c r="S1331" s="2" t="s">
        <v>260</v>
      </c>
      <c r="X1331" s="2" t="s">
        <v>268</v>
      </c>
      <c r="Y1331" s="2" t="s">
        <v>274</v>
      </c>
      <c r="Z1331" s="2" t="s">
        <v>270</v>
      </c>
      <c r="AA1331" s="2" t="s">
        <v>264</v>
      </c>
      <c r="AF1331" s="2">
        <v>1</v>
      </c>
      <c r="AO1331" s="2" t="s">
        <v>271</v>
      </c>
      <c r="AP1331" s="2">
        <v>30</v>
      </c>
    </row>
    <row r="1332" spans="1:42">
      <c r="A1332" s="2">
        <v>1551</v>
      </c>
      <c r="B1332" s="2">
        <v>21910</v>
      </c>
      <c r="C1332" s="2" t="s">
        <v>2</v>
      </c>
      <c r="D1332" s="2">
        <v>21</v>
      </c>
      <c r="E1332" s="2" t="s">
        <v>250</v>
      </c>
      <c r="F1332" s="2" t="s">
        <v>251</v>
      </c>
      <c r="G1332" s="2" t="s">
        <v>277</v>
      </c>
      <c r="I1332" s="2" t="s">
        <v>356</v>
      </c>
      <c r="J1332" s="2" t="s">
        <v>188</v>
      </c>
      <c r="K1332" s="2" t="s">
        <v>159</v>
      </c>
      <c r="L1332" s="2" t="s">
        <v>254</v>
      </c>
      <c r="M1332" s="2" t="s">
        <v>312</v>
      </c>
      <c r="N1332" s="2" t="s">
        <v>254</v>
      </c>
      <c r="O1332" s="2" t="s">
        <v>256</v>
      </c>
      <c r="P1332" s="2" t="s">
        <v>257</v>
      </c>
      <c r="Q1332" s="2" t="s">
        <v>258</v>
      </c>
      <c r="R1332" s="2" t="s">
        <v>259</v>
      </c>
      <c r="S1332" s="2" t="s">
        <v>260</v>
      </c>
      <c r="X1332" s="2" t="s">
        <v>268</v>
      </c>
      <c r="Y1332" s="2" t="s">
        <v>269</v>
      </c>
      <c r="Z1332" s="2" t="s">
        <v>263</v>
      </c>
      <c r="AA1332" s="2" t="s">
        <v>269</v>
      </c>
      <c r="AF1332" s="2">
        <v>1</v>
      </c>
      <c r="AH1332" s="2">
        <v>1</v>
      </c>
      <c r="AO1332" s="2" t="s">
        <v>289</v>
      </c>
      <c r="AP1332" s="2">
        <v>15</v>
      </c>
    </row>
    <row r="1333" spans="1:42">
      <c r="A1333" s="2">
        <v>1552</v>
      </c>
      <c r="C1333" s="2" t="s">
        <v>2</v>
      </c>
      <c r="D1333" s="2">
        <v>18</v>
      </c>
      <c r="E1333" s="2" t="s">
        <v>250</v>
      </c>
      <c r="F1333" s="2" t="s">
        <v>279</v>
      </c>
      <c r="G1333" s="2" t="s">
        <v>277</v>
      </c>
      <c r="I1333" s="2">
        <v>20715310</v>
      </c>
      <c r="J1333" s="2" t="s">
        <v>188</v>
      </c>
      <c r="K1333" s="2" t="s">
        <v>390</v>
      </c>
      <c r="L1333" s="2" t="s">
        <v>254</v>
      </c>
      <c r="M1333" s="2" t="s">
        <v>19</v>
      </c>
      <c r="N1333" s="2" t="s">
        <v>300</v>
      </c>
      <c r="O1333" s="2" t="s">
        <v>256</v>
      </c>
      <c r="P1333" s="2" t="s">
        <v>257</v>
      </c>
      <c r="Q1333" s="2" t="s">
        <v>258</v>
      </c>
      <c r="R1333" s="2" t="s">
        <v>259</v>
      </c>
      <c r="S1333" s="2" t="s">
        <v>260</v>
      </c>
      <c r="X1333" s="2" t="s">
        <v>313</v>
      </c>
      <c r="Y1333" s="2" t="s">
        <v>262</v>
      </c>
      <c r="Z1333" s="2" t="s">
        <v>313</v>
      </c>
      <c r="AA1333" s="2" t="s">
        <v>293</v>
      </c>
      <c r="AG1333" s="2">
        <v>1</v>
      </c>
      <c r="AH1333" s="2">
        <v>1</v>
      </c>
      <c r="AO1333" s="2" t="s">
        <v>294</v>
      </c>
      <c r="AP1333" s="2">
        <v>10</v>
      </c>
    </row>
    <row r="1334" spans="1:42">
      <c r="A1334" s="2">
        <v>1553</v>
      </c>
      <c r="C1334" s="2" t="s">
        <v>2</v>
      </c>
      <c r="D1334" s="2">
        <v>26</v>
      </c>
      <c r="E1334" s="2" t="s">
        <v>250</v>
      </c>
      <c r="F1334" s="2" t="s">
        <v>322</v>
      </c>
      <c r="G1334" s="2" t="s">
        <v>277</v>
      </c>
      <c r="I1334" s="2">
        <v>21046045</v>
      </c>
      <c r="J1334" s="2" t="s">
        <v>188</v>
      </c>
      <c r="K1334" s="2" t="s">
        <v>120</v>
      </c>
      <c r="L1334" s="2" t="s">
        <v>254</v>
      </c>
      <c r="M1334" s="2" t="s">
        <v>328</v>
      </c>
      <c r="N1334" s="2" t="s">
        <v>254</v>
      </c>
      <c r="O1334" s="2" t="s">
        <v>256</v>
      </c>
      <c r="P1334" s="2" t="s">
        <v>257</v>
      </c>
      <c r="Q1334" s="2" t="s">
        <v>258</v>
      </c>
      <c r="R1334" s="2" t="s">
        <v>259</v>
      </c>
      <c r="X1334" s="2" t="s">
        <v>285</v>
      </c>
      <c r="Y1334" s="2" t="s">
        <v>288</v>
      </c>
      <c r="Z1334" s="2" t="s">
        <v>321</v>
      </c>
      <c r="AA1334" s="2" t="s">
        <v>304</v>
      </c>
      <c r="AF1334" s="2">
        <v>1</v>
      </c>
      <c r="AN1334" s="2">
        <v>1</v>
      </c>
      <c r="AO1334" s="2" t="s">
        <v>265</v>
      </c>
      <c r="AP1334" s="2">
        <v>50</v>
      </c>
    </row>
    <row r="1335" spans="1:42">
      <c r="A1335" s="2">
        <v>1555</v>
      </c>
      <c r="C1335" s="2" t="s">
        <v>2</v>
      </c>
      <c r="D1335" s="2">
        <v>20</v>
      </c>
      <c r="E1335" s="2" t="s">
        <v>266</v>
      </c>
      <c r="F1335" s="2" t="s">
        <v>283</v>
      </c>
      <c r="G1335" s="2" t="s">
        <v>277</v>
      </c>
      <c r="I1335" s="2">
        <v>21941600</v>
      </c>
      <c r="J1335" s="2" t="s">
        <v>188</v>
      </c>
      <c r="K1335" s="2" t="s">
        <v>76</v>
      </c>
      <c r="L1335" s="2" t="s">
        <v>254</v>
      </c>
      <c r="M1335" s="2" t="s">
        <v>303</v>
      </c>
      <c r="N1335" s="2" t="s">
        <v>254</v>
      </c>
      <c r="O1335" s="2" t="s">
        <v>256</v>
      </c>
      <c r="P1335" s="2" t="s">
        <v>257</v>
      </c>
      <c r="Q1335" s="2" t="s">
        <v>258</v>
      </c>
      <c r="R1335" s="2" t="s">
        <v>259</v>
      </c>
      <c r="S1335" s="2" t="s">
        <v>260</v>
      </c>
      <c r="X1335" s="2" t="s">
        <v>275</v>
      </c>
      <c r="Y1335" s="2" t="s">
        <v>350</v>
      </c>
      <c r="Z1335" s="2" t="s">
        <v>270</v>
      </c>
      <c r="AA1335" s="2" t="s">
        <v>269</v>
      </c>
      <c r="AH1335" s="2">
        <v>1</v>
      </c>
      <c r="AN1335" s="2">
        <v>1</v>
      </c>
      <c r="AO1335" s="2" t="s">
        <v>374</v>
      </c>
      <c r="AP1335" s="2" t="s">
        <v>290</v>
      </c>
    </row>
    <row r="1336" spans="1:42">
      <c r="A1336" s="2">
        <v>1556</v>
      </c>
      <c r="C1336" s="2" t="s">
        <v>2</v>
      </c>
      <c r="D1336" s="2">
        <v>23</v>
      </c>
      <c r="E1336" s="2" t="s">
        <v>250</v>
      </c>
      <c r="F1336" s="2" t="s">
        <v>379</v>
      </c>
      <c r="G1336" s="2" t="s">
        <v>252</v>
      </c>
      <c r="H1336" s="2">
        <v>1</v>
      </c>
      <c r="I1336" s="2" t="s">
        <v>1008</v>
      </c>
      <c r="J1336" s="2" t="s">
        <v>188</v>
      </c>
      <c r="K1336" s="2" t="s">
        <v>160</v>
      </c>
      <c r="L1336" s="2" t="s">
        <v>254</v>
      </c>
      <c r="M1336" s="2" t="s">
        <v>312</v>
      </c>
      <c r="N1336" s="2" t="s">
        <v>254</v>
      </c>
      <c r="P1336" s="2" t="s">
        <v>257</v>
      </c>
      <c r="R1336" s="2" t="s">
        <v>259</v>
      </c>
      <c r="X1336" s="2" t="s">
        <v>275</v>
      </c>
      <c r="Y1336" s="2" t="s">
        <v>288</v>
      </c>
      <c r="Z1336" s="2" t="s">
        <v>263</v>
      </c>
      <c r="AA1336" s="2" t="s">
        <v>269</v>
      </c>
      <c r="AC1336" s="2">
        <v>1</v>
      </c>
      <c r="AE1336" s="2">
        <v>1</v>
      </c>
      <c r="AO1336" s="2" t="s">
        <v>276</v>
      </c>
      <c r="AP1336" s="2">
        <v>5</v>
      </c>
    </row>
    <row r="1337" spans="1:42">
      <c r="A1337" s="2">
        <v>1558</v>
      </c>
      <c r="C1337" s="2" t="s">
        <v>2</v>
      </c>
      <c r="D1337" s="2">
        <v>22</v>
      </c>
      <c r="E1337" s="2" t="s">
        <v>266</v>
      </c>
      <c r="F1337" s="2" t="s">
        <v>308</v>
      </c>
      <c r="G1337" s="2" t="s">
        <v>277</v>
      </c>
      <c r="I1337" s="2">
        <v>21932730</v>
      </c>
      <c r="J1337" s="2" t="s">
        <v>188</v>
      </c>
      <c r="K1337" s="2" t="s">
        <v>92</v>
      </c>
      <c r="L1337" s="2" t="s">
        <v>254</v>
      </c>
      <c r="M1337" s="2" t="s">
        <v>303</v>
      </c>
      <c r="N1337" s="2" t="s">
        <v>254</v>
      </c>
      <c r="O1337" s="2" t="s">
        <v>256</v>
      </c>
      <c r="P1337" s="2" t="s">
        <v>257</v>
      </c>
      <c r="Q1337" s="2" t="s">
        <v>258</v>
      </c>
      <c r="R1337" s="2" t="s">
        <v>259</v>
      </c>
      <c r="S1337" s="2" t="s">
        <v>260</v>
      </c>
      <c r="T1337" s="2" t="s">
        <v>320</v>
      </c>
      <c r="X1337" s="2" t="s">
        <v>275</v>
      </c>
      <c r="Y1337" s="2" t="s">
        <v>269</v>
      </c>
      <c r="Z1337" s="2" t="s">
        <v>321</v>
      </c>
      <c r="AA1337" s="2" t="s">
        <v>304</v>
      </c>
      <c r="AF1337" s="2">
        <v>1</v>
      </c>
      <c r="AH1337" s="2">
        <v>1</v>
      </c>
      <c r="AL1337" s="2">
        <v>1</v>
      </c>
      <c r="AO1337" s="2" t="s">
        <v>289</v>
      </c>
      <c r="AP1337" s="2">
        <v>20</v>
      </c>
    </row>
    <row r="1338" spans="1:42">
      <c r="A1338" s="2">
        <v>1559</v>
      </c>
      <c r="C1338" s="2" t="s">
        <v>2</v>
      </c>
      <c r="D1338" s="2">
        <v>20</v>
      </c>
      <c r="E1338" s="2" t="s">
        <v>266</v>
      </c>
      <c r="F1338" s="2" t="s">
        <v>322</v>
      </c>
      <c r="G1338" s="2" t="s">
        <v>277</v>
      </c>
      <c r="I1338" s="2">
        <v>21625001</v>
      </c>
      <c r="J1338" s="2" t="s">
        <v>188</v>
      </c>
      <c r="K1338" s="2" t="s">
        <v>54</v>
      </c>
      <c r="L1338" s="2" t="s">
        <v>254</v>
      </c>
      <c r="M1338" s="2" t="s">
        <v>303</v>
      </c>
      <c r="N1338" s="2" t="s">
        <v>254</v>
      </c>
      <c r="O1338" s="2" t="s">
        <v>256</v>
      </c>
      <c r="Q1338" s="2" t="s">
        <v>258</v>
      </c>
      <c r="R1338" s="2" t="s">
        <v>259</v>
      </c>
      <c r="S1338" s="2" t="s">
        <v>260</v>
      </c>
      <c r="X1338" s="2" t="s">
        <v>268</v>
      </c>
      <c r="Y1338" s="2" t="s">
        <v>338</v>
      </c>
      <c r="Z1338" s="2" t="s">
        <v>341</v>
      </c>
      <c r="AA1338" s="2" t="s">
        <v>338</v>
      </c>
      <c r="AF1338" s="2">
        <v>1</v>
      </c>
      <c r="AI1338" s="2">
        <v>1</v>
      </c>
      <c r="AK1338" s="2">
        <v>1</v>
      </c>
      <c r="AO1338" s="2" t="s">
        <v>265</v>
      </c>
      <c r="AP1338" s="2">
        <v>15</v>
      </c>
    </row>
    <row r="1339" spans="1:42">
      <c r="A1339" s="2">
        <v>1560</v>
      </c>
      <c r="C1339" s="2" t="s">
        <v>2</v>
      </c>
      <c r="D1339" s="2">
        <v>32</v>
      </c>
      <c r="E1339" s="2" t="s">
        <v>266</v>
      </c>
      <c r="F1339" s="2" t="s">
        <v>279</v>
      </c>
      <c r="G1339" s="2" t="s">
        <v>277</v>
      </c>
      <c r="I1339" s="2" t="s">
        <v>616</v>
      </c>
      <c r="J1339" s="2" t="s">
        <v>188</v>
      </c>
      <c r="K1339" s="2" t="s">
        <v>80</v>
      </c>
      <c r="L1339" s="2" t="s">
        <v>254</v>
      </c>
      <c r="M1339" s="2" t="s">
        <v>19</v>
      </c>
      <c r="N1339" s="2" t="s">
        <v>19</v>
      </c>
      <c r="T1339" s="2" t="s">
        <v>320</v>
      </c>
      <c r="X1339" s="2" t="s">
        <v>268</v>
      </c>
      <c r="Y1339" s="2" t="s">
        <v>286</v>
      </c>
      <c r="Z1339" s="2" t="s">
        <v>309</v>
      </c>
      <c r="AA1339" s="2" t="s">
        <v>297</v>
      </c>
      <c r="AG1339" s="2">
        <v>1</v>
      </c>
      <c r="AO1339" s="2" t="s">
        <v>294</v>
      </c>
      <c r="AP1339" s="2">
        <v>10</v>
      </c>
    </row>
    <row r="1340" spans="1:42">
      <c r="A1340" s="2">
        <v>1562</v>
      </c>
      <c r="C1340" s="2" t="s">
        <v>2</v>
      </c>
      <c r="D1340" s="2">
        <v>18</v>
      </c>
      <c r="E1340" s="2" t="s">
        <v>250</v>
      </c>
      <c r="F1340" s="2" t="s">
        <v>251</v>
      </c>
      <c r="G1340" s="2" t="s">
        <v>277</v>
      </c>
      <c r="I1340" s="2" t="s">
        <v>1009</v>
      </c>
      <c r="J1340" s="2" t="s">
        <v>187</v>
      </c>
      <c r="L1340" s="2" t="s">
        <v>254</v>
      </c>
      <c r="M1340" s="2" t="s">
        <v>312</v>
      </c>
      <c r="N1340" s="2" t="s">
        <v>254</v>
      </c>
      <c r="O1340" s="2" t="s">
        <v>256</v>
      </c>
      <c r="P1340" s="2" t="s">
        <v>257</v>
      </c>
      <c r="Q1340" s="2" t="s">
        <v>258</v>
      </c>
      <c r="R1340" s="2" t="s">
        <v>259</v>
      </c>
      <c r="S1340" s="2" t="s">
        <v>260</v>
      </c>
      <c r="X1340" s="2" t="s">
        <v>268</v>
      </c>
      <c r="Y1340" s="2" t="s">
        <v>264</v>
      </c>
      <c r="Z1340" s="2" t="s">
        <v>296</v>
      </c>
      <c r="AA1340" s="2" t="s">
        <v>264</v>
      </c>
      <c r="AF1340" s="2">
        <v>1</v>
      </c>
      <c r="AJ1340" s="2">
        <v>1</v>
      </c>
      <c r="AK1340" s="2">
        <v>1</v>
      </c>
      <c r="AO1340" s="2" t="s">
        <v>323</v>
      </c>
      <c r="AP1340" s="2">
        <v>30</v>
      </c>
    </row>
    <row r="1341" spans="1:42">
      <c r="A1341" s="2">
        <v>1563</v>
      </c>
      <c r="C1341" s="2" t="s">
        <v>2</v>
      </c>
      <c r="D1341" s="2">
        <v>21</v>
      </c>
      <c r="E1341" s="2" t="s">
        <v>250</v>
      </c>
      <c r="F1341" s="2" t="s">
        <v>251</v>
      </c>
      <c r="G1341" s="2" t="s">
        <v>252</v>
      </c>
      <c r="H1341" s="2">
        <v>0</v>
      </c>
      <c r="I1341" s="2" t="s">
        <v>859</v>
      </c>
      <c r="J1341" s="2" t="s">
        <v>188</v>
      </c>
      <c r="K1341" s="2" t="s">
        <v>160</v>
      </c>
      <c r="L1341" s="2" t="s">
        <v>300</v>
      </c>
      <c r="M1341" s="2" t="s">
        <v>19</v>
      </c>
      <c r="N1341" s="2" t="s">
        <v>254</v>
      </c>
      <c r="W1341" s="2" t="s">
        <v>359</v>
      </c>
      <c r="X1341" s="2" t="s">
        <v>270</v>
      </c>
      <c r="Y1341" s="2" t="s">
        <v>338</v>
      </c>
      <c r="Z1341" s="2" t="s">
        <v>386</v>
      </c>
      <c r="AA1341" s="2" t="s">
        <v>274</v>
      </c>
      <c r="AG1341" s="2">
        <v>1</v>
      </c>
      <c r="AO1341" s="2" t="s">
        <v>265</v>
      </c>
      <c r="AP1341" s="2">
        <v>40</v>
      </c>
    </row>
    <row r="1342" spans="1:42">
      <c r="A1342" s="2">
        <v>1564</v>
      </c>
      <c r="C1342" s="2" t="s">
        <v>2</v>
      </c>
      <c r="D1342" s="2">
        <v>21</v>
      </c>
      <c r="E1342" s="2" t="s">
        <v>250</v>
      </c>
      <c r="F1342" s="2" t="s">
        <v>251</v>
      </c>
      <c r="G1342" s="2" t="s">
        <v>252</v>
      </c>
      <c r="H1342" s="2">
        <v>2</v>
      </c>
      <c r="I1342" s="2" t="s">
        <v>1010</v>
      </c>
      <c r="J1342" s="2" t="s">
        <v>181</v>
      </c>
      <c r="L1342" s="2" t="s">
        <v>254</v>
      </c>
      <c r="M1342" s="2" t="s">
        <v>328</v>
      </c>
      <c r="N1342" s="2" t="s">
        <v>254</v>
      </c>
      <c r="O1342" s="2" t="s">
        <v>256</v>
      </c>
      <c r="P1342" s="2" t="s">
        <v>257</v>
      </c>
      <c r="Q1342" s="2" t="s">
        <v>258</v>
      </c>
      <c r="R1342" s="2" t="s">
        <v>259</v>
      </c>
      <c r="S1342" s="2" t="s">
        <v>260</v>
      </c>
      <c r="X1342" s="2" t="s">
        <v>275</v>
      </c>
      <c r="Y1342" s="2" t="s">
        <v>280</v>
      </c>
      <c r="Z1342" s="2" t="s">
        <v>316</v>
      </c>
      <c r="AA1342" s="2" t="s">
        <v>288</v>
      </c>
      <c r="AB1342" s="2">
        <v>1</v>
      </c>
      <c r="AO1342" s="2" t="s">
        <v>271</v>
      </c>
      <c r="AP1342" s="2">
        <v>5</v>
      </c>
    </row>
    <row r="1343" spans="1:42">
      <c r="A1343" s="2">
        <v>1567</v>
      </c>
      <c r="C1343" s="2" t="s">
        <v>2</v>
      </c>
      <c r="D1343" s="2">
        <v>20</v>
      </c>
      <c r="E1343" s="2" t="s">
        <v>250</v>
      </c>
      <c r="F1343" s="2" t="s">
        <v>344</v>
      </c>
      <c r="G1343" s="2" t="s">
        <v>252</v>
      </c>
      <c r="H1343" s="2">
        <v>3</v>
      </c>
      <c r="I1343" s="2" t="s">
        <v>1011</v>
      </c>
      <c r="J1343" s="2" t="s">
        <v>188</v>
      </c>
      <c r="K1343" s="2" t="s">
        <v>160</v>
      </c>
      <c r="L1343" s="2" t="s">
        <v>254</v>
      </c>
      <c r="M1343" s="2" t="s">
        <v>328</v>
      </c>
      <c r="N1343" s="2" t="s">
        <v>254</v>
      </c>
      <c r="O1343" s="2" t="s">
        <v>256</v>
      </c>
      <c r="P1343" s="2" t="s">
        <v>257</v>
      </c>
      <c r="Q1343" s="2" t="s">
        <v>258</v>
      </c>
      <c r="R1343" s="2" t="s">
        <v>259</v>
      </c>
      <c r="S1343" s="2" t="s">
        <v>260</v>
      </c>
      <c r="X1343" s="2" t="s">
        <v>275</v>
      </c>
      <c r="Y1343" s="2" t="s">
        <v>269</v>
      </c>
      <c r="Z1343" s="2" t="s">
        <v>263</v>
      </c>
      <c r="AA1343" s="2" t="s">
        <v>293</v>
      </c>
      <c r="AB1343" s="2">
        <v>1</v>
      </c>
      <c r="AO1343" s="2" t="s">
        <v>310</v>
      </c>
      <c r="AP1343" s="2">
        <v>15</v>
      </c>
    </row>
    <row r="1344" spans="1:42">
      <c r="A1344" s="2">
        <v>1568</v>
      </c>
      <c r="C1344" s="2" t="s">
        <v>2</v>
      </c>
      <c r="D1344" s="2">
        <v>20</v>
      </c>
      <c r="E1344" s="2" t="s">
        <v>250</v>
      </c>
      <c r="F1344" s="2" t="s">
        <v>283</v>
      </c>
      <c r="G1344" s="2" t="s">
        <v>277</v>
      </c>
      <c r="I1344" s="2">
        <v>22713321</v>
      </c>
      <c r="J1344" s="2" t="s">
        <v>188</v>
      </c>
      <c r="K1344" s="2" t="s">
        <v>158</v>
      </c>
      <c r="L1344" s="2" t="s">
        <v>254</v>
      </c>
      <c r="M1344" s="2" t="s">
        <v>255</v>
      </c>
      <c r="N1344" s="2" t="s">
        <v>300</v>
      </c>
      <c r="O1344" s="2" t="s">
        <v>256</v>
      </c>
      <c r="P1344" s="2" t="s">
        <v>257</v>
      </c>
      <c r="Q1344" s="2" t="s">
        <v>258</v>
      </c>
      <c r="R1344" s="2" t="s">
        <v>259</v>
      </c>
      <c r="S1344" s="2" t="s">
        <v>260</v>
      </c>
      <c r="X1344" s="2" t="s">
        <v>261</v>
      </c>
      <c r="Y1344" s="2" t="s">
        <v>262</v>
      </c>
      <c r="Z1344" s="2" t="s">
        <v>316</v>
      </c>
      <c r="AA1344" s="2" t="s">
        <v>281</v>
      </c>
      <c r="AI1344" s="2">
        <v>1</v>
      </c>
      <c r="AO1344" s="2" t="s">
        <v>265</v>
      </c>
      <c r="AP1344" s="2">
        <v>15</v>
      </c>
    </row>
    <row r="1345" spans="1:42">
      <c r="A1345" s="2">
        <v>1569</v>
      </c>
      <c r="C1345" s="2" t="s">
        <v>2</v>
      </c>
      <c r="D1345" s="2">
        <v>22</v>
      </c>
      <c r="E1345" s="2" t="s">
        <v>266</v>
      </c>
      <c r="F1345" s="2" t="s">
        <v>371</v>
      </c>
      <c r="G1345" s="2" t="s">
        <v>277</v>
      </c>
      <c r="I1345" s="2" t="s">
        <v>1012</v>
      </c>
      <c r="J1345" s="2" t="s">
        <v>188</v>
      </c>
      <c r="K1345" s="2" t="s">
        <v>62</v>
      </c>
      <c r="L1345" s="2" t="s">
        <v>254</v>
      </c>
      <c r="M1345" s="2" t="s">
        <v>255</v>
      </c>
      <c r="N1345" s="2" t="s">
        <v>254</v>
      </c>
      <c r="O1345" s="2" t="s">
        <v>256</v>
      </c>
      <c r="P1345" s="2" t="s">
        <v>257</v>
      </c>
      <c r="Q1345" s="2" t="s">
        <v>258</v>
      </c>
      <c r="R1345" s="2" t="s">
        <v>259</v>
      </c>
      <c r="S1345" s="2" t="s">
        <v>260</v>
      </c>
      <c r="X1345" s="2" t="s">
        <v>296</v>
      </c>
      <c r="Y1345" s="2" t="s">
        <v>280</v>
      </c>
      <c r="Z1345" s="2" t="s">
        <v>316</v>
      </c>
      <c r="AA1345" s="2" t="s">
        <v>280</v>
      </c>
      <c r="AF1345" s="2">
        <v>1</v>
      </c>
      <c r="AH1345" s="2">
        <v>1</v>
      </c>
      <c r="AI1345" s="2">
        <v>1</v>
      </c>
      <c r="AO1345" s="2" t="s">
        <v>265</v>
      </c>
      <c r="AP1345" s="2">
        <v>10</v>
      </c>
    </row>
    <row r="1346" spans="1:42">
      <c r="A1346" s="2">
        <v>1570</v>
      </c>
      <c r="C1346" s="2" t="s">
        <v>2</v>
      </c>
      <c r="D1346" s="2">
        <v>23</v>
      </c>
      <c r="E1346" s="2" t="s">
        <v>250</v>
      </c>
      <c r="F1346" s="2" t="s">
        <v>283</v>
      </c>
      <c r="G1346" s="2" t="s">
        <v>252</v>
      </c>
      <c r="H1346" s="2">
        <v>1</v>
      </c>
      <c r="I1346" s="2">
        <v>22230001</v>
      </c>
      <c r="J1346" s="2" t="s">
        <v>188</v>
      </c>
      <c r="K1346" s="2" t="s">
        <v>89</v>
      </c>
      <c r="L1346" s="2" t="s">
        <v>254</v>
      </c>
      <c r="M1346" s="2" t="s">
        <v>312</v>
      </c>
      <c r="N1346" s="2" t="s">
        <v>300</v>
      </c>
      <c r="O1346" s="2" t="s">
        <v>256</v>
      </c>
      <c r="P1346" s="2" t="s">
        <v>257</v>
      </c>
      <c r="Q1346" s="2" t="s">
        <v>258</v>
      </c>
      <c r="X1346" s="2" t="s">
        <v>268</v>
      </c>
      <c r="Y1346" s="2" t="s">
        <v>269</v>
      </c>
      <c r="Z1346" s="2" t="s">
        <v>302</v>
      </c>
      <c r="AA1346" s="2" t="s">
        <v>304</v>
      </c>
      <c r="AF1346" s="2">
        <v>1</v>
      </c>
      <c r="AM1346" s="2">
        <v>1</v>
      </c>
      <c r="AO1346" s="2" t="s">
        <v>265</v>
      </c>
      <c r="AP1346" s="2">
        <v>30</v>
      </c>
    </row>
    <row r="1347" spans="1:42">
      <c r="A1347" s="2">
        <v>1571</v>
      </c>
      <c r="C1347" s="2" t="s">
        <v>2</v>
      </c>
      <c r="D1347" s="2">
        <v>22</v>
      </c>
      <c r="E1347" s="2" t="s">
        <v>250</v>
      </c>
      <c r="F1347" s="2" t="s">
        <v>267</v>
      </c>
      <c r="G1347" s="2" t="s">
        <v>252</v>
      </c>
      <c r="H1347" s="2">
        <v>1</v>
      </c>
      <c r="I1347" s="2" t="s">
        <v>1013</v>
      </c>
      <c r="J1347" s="2" t="s">
        <v>180</v>
      </c>
      <c r="L1347" s="2" t="s">
        <v>254</v>
      </c>
      <c r="M1347" s="2" t="s">
        <v>255</v>
      </c>
      <c r="N1347" s="2" t="s">
        <v>254</v>
      </c>
      <c r="O1347" s="2" t="s">
        <v>256</v>
      </c>
      <c r="P1347" s="2" t="s">
        <v>257</v>
      </c>
      <c r="Q1347" s="2" t="s">
        <v>258</v>
      </c>
      <c r="R1347" s="2" t="s">
        <v>259</v>
      </c>
      <c r="S1347" s="2" t="s">
        <v>260</v>
      </c>
      <c r="X1347" s="2" t="s">
        <v>275</v>
      </c>
      <c r="Y1347" s="2" t="s">
        <v>281</v>
      </c>
      <c r="Z1347" s="2" t="s">
        <v>316</v>
      </c>
      <c r="AA1347" s="2" t="s">
        <v>264</v>
      </c>
      <c r="AB1347" s="2">
        <v>1</v>
      </c>
      <c r="AG1347" s="2">
        <v>1</v>
      </c>
      <c r="AH1347" s="2">
        <v>1</v>
      </c>
      <c r="AO1347" s="2" t="s">
        <v>294</v>
      </c>
      <c r="AP1347" s="2">
        <v>15</v>
      </c>
    </row>
    <row r="1348" spans="1:42">
      <c r="A1348" s="2">
        <v>1572</v>
      </c>
      <c r="B1348" s="2">
        <v>24724</v>
      </c>
      <c r="C1348" s="2" t="s">
        <v>2</v>
      </c>
      <c r="D1348" s="2">
        <v>19</v>
      </c>
      <c r="E1348" s="2" t="s">
        <v>250</v>
      </c>
      <c r="F1348" s="2" t="s">
        <v>308</v>
      </c>
      <c r="G1348" s="2" t="s">
        <v>277</v>
      </c>
      <c r="I1348" s="2">
        <v>24724610</v>
      </c>
      <c r="J1348" s="2" t="s">
        <v>180</v>
      </c>
      <c r="L1348" s="2" t="s">
        <v>254</v>
      </c>
      <c r="M1348" s="2" t="s">
        <v>328</v>
      </c>
      <c r="N1348" s="2" t="s">
        <v>254</v>
      </c>
      <c r="O1348" s="2" t="s">
        <v>256</v>
      </c>
      <c r="P1348" s="2" t="s">
        <v>257</v>
      </c>
      <c r="Q1348" s="2" t="s">
        <v>258</v>
      </c>
      <c r="R1348" s="2" t="s">
        <v>259</v>
      </c>
      <c r="S1348" s="2" t="s">
        <v>260</v>
      </c>
      <c r="X1348" s="2" t="s">
        <v>301</v>
      </c>
      <c r="Y1348" s="2" t="s">
        <v>351</v>
      </c>
      <c r="Z1348" s="2" t="s">
        <v>263</v>
      </c>
      <c r="AA1348" s="2" t="s">
        <v>314</v>
      </c>
      <c r="AG1348" s="2">
        <v>1</v>
      </c>
      <c r="AO1348" s="2" t="s">
        <v>294</v>
      </c>
      <c r="AP1348" s="2">
        <v>5</v>
      </c>
    </row>
    <row r="1349" spans="1:42">
      <c r="A1349" s="2">
        <v>1573</v>
      </c>
      <c r="B1349" s="2">
        <v>24435</v>
      </c>
      <c r="C1349" s="2" t="s">
        <v>2</v>
      </c>
      <c r="D1349" s="2">
        <v>52</v>
      </c>
      <c r="E1349" s="2" t="s">
        <v>250</v>
      </c>
      <c r="F1349" s="2" t="s">
        <v>322</v>
      </c>
      <c r="G1349" s="2" t="s">
        <v>252</v>
      </c>
      <c r="H1349" s="2">
        <v>1</v>
      </c>
      <c r="I1349" s="2">
        <v>24711000</v>
      </c>
      <c r="J1349" s="2" t="s">
        <v>180</v>
      </c>
      <c r="L1349" s="2" t="s">
        <v>19</v>
      </c>
      <c r="M1349" s="2" t="s">
        <v>19</v>
      </c>
      <c r="N1349" s="2" t="s">
        <v>254</v>
      </c>
      <c r="W1349" s="2" t="s">
        <v>359</v>
      </c>
      <c r="X1349" s="2" t="s">
        <v>275</v>
      </c>
      <c r="Y1349" s="2" t="s">
        <v>376</v>
      </c>
      <c r="Z1349" s="2" t="s">
        <v>270</v>
      </c>
      <c r="AA1349" s="2" t="s">
        <v>274</v>
      </c>
      <c r="AB1349" s="2">
        <v>1</v>
      </c>
      <c r="AO1349" s="2" t="s">
        <v>276</v>
      </c>
      <c r="AP1349" s="2">
        <v>45</v>
      </c>
    </row>
    <row r="1350" spans="1:42">
      <c r="A1350" s="2">
        <v>1574</v>
      </c>
      <c r="C1350" s="2" t="s">
        <v>6</v>
      </c>
      <c r="D1350" s="2">
        <v>24</v>
      </c>
      <c r="E1350" s="2" t="s">
        <v>266</v>
      </c>
      <c r="F1350" s="2" t="s">
        <v>267</v>
      </c>
      <c r="G1350" s="2" t="s">
        <v>252</v>
      </c>
      <c r="H1350" s="2">
        <v>0</v>
      </c>
      <c r="I1350" s="2">
        <v>21021380</v>
      </c>
      <c r="J1350" s="2" t="s">
        <v>188</v>
      </c>
      <c r="K1350" s="2" t="s">
        <v>125</v>
      </c>
      <c r="L1350" s="2" t="s">
        <v>254</v>
      </c>
      <c r="M1350" s="2" t="s">
        <v>312</v>
      </c>
      <c r="N1350" s="2" t="s">
        <v>254</v>
      </c>
      <c r="P1350" s="2" t="s">
        <v>257</v>
      </c>
      <c r="Q1350" s="2" t="s">
        <v>258</v>
      </c>
      <c r="R1350" s="2" t="s">
        <v>259</v>
      </c>
      <c r="S1350" s="2" t="s">
        <v>260</v>
      </c>
      <c r="X1350" s="2" t="s">
        <v>268</v>
      </c>
      <c r="Y1350" s="2" t="s">
        <v>269</v>
      </c>
      <c r="Z1350" s="2" t="s">
        <v>270</v>
      </c>
      <c r="AA1350" s="2" t="s">
        <v>280</v>
      </c>
      <c r="AH1350" s="2">
        <v>1</v>
      </c>
      <c r="AI1350" s="2">
        <v>1</v>
      </c>
      <c r="AO1350" s="2" t="s">
        <v>265</v>
      </c>
      <c r="AP1350" s="2">
        <v>10</v>
      </c>
    </row>
    <row r="1351" spans="1:42">
      <c r="A1351" s="2">
        <v>1575</v>
      </c>
      <c r="C1351" s="2" t="s">
        <v>2</v>
      </c>
      <c r="D1351" s="2">
        <v>28</v>
      </c>
      <c r="E1351" s="2" t="s">
        <v>250</v>
      </c>
      <c r="F1351" s="2" t="s">
        <v>308</v>
      </c>
      <c r="G1351" s="2" t="s">
        <v>252</v>
      </c>
      <c r="H1351" s="2">
        <v>0</v>
      </c>
      <c r="I1351" s="2" t="s">
        <v>1014</v>
      </c>
      <c r="J1351" s="2" t="s">
        <v>188</v>
      </c>
      <c r="K1351" s="2" t="s">
        <v>57</v>
      </c>
      <c r="L1351" s="2" t="s">
        <v>254</v>
      </c>
      <c r="M1351" s="2" t="s">
        <v>328</v>
      </c>
      <c r="N1351" s="2" t="s">
        <v>254</v>
      </c>
      <c r="O1351" s="2" t="s">
        <v>256</v>
      </c>
      <c r="P1351" s="2" t="s">
        <v>257</v>
      </c>
      <c r="Q1351" s="2" t="s">
        <v>258</v>
      </c>
      <c r="R1351" s="2" t="s">
        <v>259</v>
      </c>
      <c r="S1351" s="2" t="s">
        <v>260</v>
      </c>
      <c r="X1351" s="2" t="s">
        <v>263</v>
      </c>
      <c r="Y1351" s="2" t="s">
        <v>274</v>
      </c>
      <c r="Z1351" s="2" t="s">
        <v>321</v>
      </c>
      <c r="AA1351" s="2" t="s">
        <v>274</v>
      </c>
      <c r="AG1351" s="2">
        <v>1</v>
      </c>
      <c r="AO1351" s="2" t="s">
        <v>282</v>
      </c>
      <c r="AP1351" s="2">
        <v>20</v>
      </c>
    </row>
    <row r="1352" spans="1:42">
      <c r="A1352" s="2">
        <v>1577</v>
      </c>
      <c r="C1352" s="2" t="s">
        <v>2</v>
      </c>
      <c r="D1352" s="2">
        <v>32</v>
      </c>
      <c r="E1352" s="2" t="s">
        <v>250</v>
      </c>
      <c r="F1352" s="2" t="s">
        <v>308</v>
      </c>
      <c r="G1352" s="2" t="s">
        <v>252</v>
      </c>
      <c r="H1352" s="2">
        <v>0</v>
      </c>
      <c r="I1352" s="2">
        <v>21044650</v>
      </c>
      <c r="J1352" s="2" t="s">
        <v>188</v>
      </c>
      <c r="K1352" s="2" t="s">
        <v>120</v>
      </c>
      <c r="L1352" s="2" t="s">
        <v>300</v>
      </c>
      <c r="M1352" s="2" t="s">
        <v>255</v>
      </c>
      <c r="N1352" s="2" t="s">
        <v>254</v>
      </c>
      <c r="O1352" s="2" t="s">
        <v>256</v>
      </c>
      <c r="P1352" s="2" t="s">
        <v>257</v>
      </c>
      <c r="Q1352" s="2" t="s">
        <v>258</v>
      </c>
      <c r="R1352" s="2" t="s">
        <v>259</v>
      </c>
      <c r="S1352" s="2" t="s">
        <v>260</v>
      </c>
      <c r="X1352" s="2" t="s">
        <v>302</v>
      </c>
      <c r="Y1352" s="2" t="s">
        <v>288</v>
      </c>
      <c r="Z1352" s="2" t="s">
        <v>298</v>
      </c>
      <c r="AA1352" s="2" t="s">
        <v>304</v>
      </c>
      <c r="AF1352" s="2">
        <v>1</v>
      </c>
      <c r="AG1352" s="2">
        <v>1</v>
      </c>
      <c r="AH1352" s="2">
        <v>1</v>
      </c>
      <c r="AO1352" s="2" t="s">
        <v>265</v>
      </c>
      <c r="AP1352" s="2">
        <v>10</v>
      </c>
    </row>
    <row r="1353" spans="1:42">
      <c r="A1353" s="2">
        <v>1579</v>
      </c>
      <c r="C1353" s="2" t="s">
        <v>2</v>
      </c>
      <c r="D1353" s="2">
        <v>20</v>
      </c>
      <c r="E1353" s="2" t="s">
        <v>266</v>
      </c>
      <c r="F1353" s="2" t="s">
        <v>322</v>
      </c>
      <c r="G1353" s="2" t="s">
        <v>277</v>
      </c>
      <c r="I1353" s="2" t="s">
        <v>1015</v>
      </c>
      <c r="J1353" s="2" t="s">
        <v>179</v>
      </c>
      <c r="L1353" s="2" t="s">
        <v>254</v>
      </c>
      <c r="M1353" s="2" t="s">
        <v>255</v>
      </c>
      <c r="N1353" s="2" t="s">
        <v>254</v>
      </c>
      <c r="O1353" s="2" t="s">
        <v>256</v>
      </c>
      <c r="P1353" s="2" t="s">
        <v>257</v>
      </c>
      <c r="Q1353" s="2" t="s">
        <v>258</v>
      </c>
      <c r="R1353" s="2" t="s">
        <v>259</v>
      </c>
      <c r="S1353" s="2" t="s">
        <v>260</v>
      </c>
      <c r="X1353" s="2" t="s">
        <v>275</v>
      </c>
      <c r="Y1353" s="2" t="s">
        <v>338</v>
      </c>
      <c r="Z1353" s="2" t="s">
        <v>270</v>
      </c>
      <c r="AA1353" s="2" t="s">
        <v>338</v>
      </c>
      <c r="AG1353" s="2">
        <v>1</v>
      </c>
      <c r="AH1353" s="2">
        <v>1</v>
      </c>
      <c r="AO1353" s="2" t="s">
        <v>271</v>
      </c>
      <c r="AP1353" s="2">
        <v>60</v>
      </c>
    </row>
    <row r="1354" spans="1:42">
      <c r="A1354" s="2">
        <v>1580</v>
      </c>
      <c r="C1354" s="2" t="s">
        <v>2</v>
      </c>
      <c r="D1354" s="2">
        <v>45</v>
      </c>
      <c r="E1354" s="2" t="s">
        <v>266</v>
      </c>
      <c r="F1354" s="2" t="s">
        <v>295</v>
      </c>
      <c r="G1354" s="2" t="s">
        <v>252</v>
      </c>
      <c r="H1354" s="2">
        <v>1</v>
      </c>
      <c r="I1354" s="2">
        <v>20560032</v>
      </c>
      <c r="J1354" s="2" t="s">
        <v>188</v>
      </c>
      <c r="K1354" s="2" t="s">
        <v>55</v>
      </c>
      <c r="L1354" s="2" t="s">
        <v>254</v>
      </c>
      <c r="M1354" s="2" t="s">
        <v>303</v>
      </c>
      <c r="N1354" s="2" t="s">
        <v>254</v>
      </c>
      <c r="O1354" s="2" t="s">
        <v>256</v>
      </c>
      <c r="Q1354" s="2" t="s">
        <v>258</v>
      </c>
      <c r="R1354" s="2" t="s">
        <v>259</v>
      </c>
      <c r="X1354" s="2" t="s">
        <v>268</v>
      </c>
      <c r="Y1354" s="2" t="s">
        <v>297</v>
      </c>
      <c r="Z1354" s="2" t="s">
        <v>270</v>
      </c>
      <c r="AA1354" s="2" t="s">
        <v>286</v>
      </c>
      <c r="AG1354" s="2">
        <v>1</v>
      </c>
      <c r="AO1354" s="2" t="s">
        <v>265</v>
      </c>
      <c r="AP1354" s="2">
        <v>15</v>
      </c>
    </row>
    <row r="1355" spans="1:42">
      <c r="A1355" s="2">
        <v>1581</v>
      </c>
      <c r="C1355" s="2" t="s">
        <v>2</v>
      </c>
      <c r="D1355" s="2">
        <v>24</v>
      </c>
      <c r="E1355" s="2" t="s">
        <v>266</v>
      </c>
      <c r="F1355" s="2" t="s">
        <v>283</v>
      </c>
      <c r="G1355" s="2" t="s">
        <v>252</v>
      </c>
      <c r="H1355" s="2">
        <v>2</v>
      </c>
      <c r="I1355" s="2" t="s">
        <v>1016</v>
      </c>
      <c r="J1355" s="2" t="s">
        <v>188</v>
      </c>
      <c r="K1355" s="2" t="s">
        <v>141</v>
      </c>
      <c r="L1355" s="2" t="s">
        <v>254</v>
      </c>
      <c r="M1355" s="2" t="s">
        <v>303</v>
      </c>
      <c r="N1355" s="2" t="s">
        <v>254</v>
      </c>
      <c r="O1355" s="2" t="s">
        <v>256</v>
      </c>
      <c r="P1355" s="2" t="s">
        <v>257</v>
      </c>
      <c r="Q1355" s="2" t="s">
        <v>258</v>
      </c>
      <c r="R1355" s="2" t="s">
        <v>259</v>
      </c>
      <c r="S1355" s="2" t="s">
        <v>260</v>
      </c>
      <c r="X1355" s="2" t="s">
        <v>261</v>
      </c>
      <c r="Y1355" s="2" t="s">
        <v>274</v>
      </c>
      <c r="Z1355" s="2" t="s">
        <v>270</v>
      </c>
      <c r="AA1355" s="2" t="s">
        <v>338</v>
      </c>
      <c r="AF1355" s="2">
        <v>1</v>
      </c>
      <c r="AI1355" s="2">
        <v>1</v>
      </c>
      <c r="AK1355" s="2">
        <v>1</v>
      </c>
      <c r="AL1355" s="2">
        <v>1</v>
      </c>
      <c r="AO1355" s="2" t="s">
        <v>323</v>
      </c>
      <c r="AP1355" s="2">
        <v>5</v>
      </c>
    </row>
    <row r="1356" spans="1:42">
      <c r="A1356" s="2">
        <v>1582</v>
      </c>
      <c r="C1356" s="2" t="s">
        <v>2</v>
      </c>
      <c r="D1356" s="2">
        <v>20</v>
      </c>
      <c r="E1356" s="2" t="s">
        <v>266</v>
      </c>
      <c r="F1356" s="2" t="s">
        <v>267</v>
      </c>
      <c r="G1356" s="2" t="s">
        <v>277</v>
      </c>
      <c r="I1356" s="2" t="s">
        <v>1017</v>
      </c>
      <c r="J1356" s="2" t="s">
        <v>188</v>
      </c>
      <c r="K1356" s="2" t="s">
        <v>80</v>
      </c>
      <c r="L1356" s="2" t="s">
        <v>254</v>
      </c>
      <c r="M1356" s="2" t="s">
        <v>312</v>
      </c>
      <c r="N1356" s="2" t="s">
        <v>254</v>
      </c>
      <c r="O1356" s="2" t="s">
        <v>256</v>
      </c>
      <c r="Q1356" s="2" t="s">
        <v>258</v>
      </c>
      <c r="R1356" s="2" t="s">
        <v>259</v>
      </c>
      <c r="S1356" s="2" t="s">
        <v>260</v>
      </c>
      <c r="X1356" s="2" t="s">
        <v>270</v>
      </c>
      <c r="Y1356" s="2" t="s">
        <v>280</v>
      </c>
      <c r="Z1356" s="2" t="s">
        <v>321</v>
      </c>
      <c r="AA1356" s="2" t="s">
        <v>297</v>
      </c>
      <c r="AF1356" s="2">
        <v>1</v>
      </c>
      <c r="AO1356" s="2" t="s">
        <v>310</v>
      </c>
      <c r="AP1356" s="2">
        <v>30</v>
      </c>
    </row>
    <row r="1357" spans="1:42">
      <c r="A1357" s="2">
        <v>1583</v>
      </c>
      <c r="C1357" s="2" t="s">
        <v>2</v>
      </c>
      <c r="D1357" s="2">
        <v>28</v>
      </c>
      <c r="E1357" s="2" t="s">
        <v>266</v>
      </c>
      <c r="F1357" s="2" t="s">
        <v>251</v>
      </c>
      <c r="G1357" s="2" t="s">
        <v>277</v>
      </c>
      <c r="I1357" s="2" t="s">
        <v>1018</v>
      </c>
      <c r="J1357" s="2" t="s">
        <v>188</v>
      </c>
      <c r="K1357" s="2" t="s">
        <v>67</v>
      </c>
      <c r="L1357" s="2" t="s">
        <v>300</v>
      </c>
      <c r="M1357" s="2" t="s">
        <v>255</v>
      </c>
      <c r="N1357" s="2" t="s">
        <v>254</v>
      </c>
      <c r="O1357" s="2" t="s">
        <v>256</v>
      </c>
      <c r="P1357" s="2" t="s">
        <v>257</v>
      </c>
      <c r="Q1357" s="2" t="s">
        <v>258</v>
      </c>
      <c r="R1357" s="2" t="s">
        <v>259</v>
      </c>
      <c r="S1357" s="2" t="s">
        <v>260</v>
      </c>
      <c r="X1357" s="2" t="s">
        <v>285</v>
      </c>
      <c r="Y1357" s="2" t="s">
        <v>262</v>
      </c>
      <c r="Z1357" s="2" t="s">
        <v>321</v>
      </c>
      <c r="AA1357" s="2" t="s">
        <v>280</v>
      </c>
      <c r="AF1357" s="2">
        <v>1</v>
      </c>
      <c r="AH1357" s="2">
        <v>1</v>
      </c>
      <c r="AL1357" s="2">
        <v>1</v>
      </c>
      <c r="AO1357" s="2" t="s">
        <v>265</v>
      </c>
      <c r="AP1357" s="2" t="s">
        <v>290</v>
      </c>
    </row>
    <row r="1358" spans="1:42">
      <c r="A1358" s="2">
        <v>1584</v>
      </c>
      <c r="C1358" s="2" t="s">
        <v>2</v>
      </c>
      <c r="D1358" s="2">
        <v>19</v>
      </c>
      <c r="E1358" s="2" t="s">
        <v>266</v>
      </c>
      <c r="F1358" s="2" t="s">
        <v>308</v>
      </c>
      <c r="G1358" s="2" t="s">
        <v>252</v>
      </c>
      <c r="H1358" s="2">
        <v>1</v>
      </c>
      <c r="I1358" s="2" t="s">
        <v>1019</v>
      </c>
      <c r="J1358" s="2" t="s">
        <v>181</v>
      </c>
      <c r="L1358" s="2" t="s">
        <v>254</v>
      </c>
      <c r="M1358" s="2" t="s">
        <v>303</v>
      </c>
      <c r="N1358" s="2" t="s">
        <v>254</v>
      </c>
      <c r="O1358" s="2" t="s">
        <v>256</v>
      </c>
      <c r="P1358" s="2" t="s">
        <v>257</v>
      </c>
      <c r="Q1358" s="2" t="s">
        <v>258</v>
      </c>
      <c r="R1358" s="2" t="s">
        <v>259</v>
      </c>
      <c r="S1358" s="2" t="s">
        <v>260</v>
      </c>
      <c r="X1358" s="2" t="s">
        <v>275</v>
      </c>
      <c r="Y1358" s="2" t="s">
        <v>281</v>
      </c>
      <c r="Z1358" s="2" t="s">
        <v>341</v>
      </c>
      <c r="AA1358" s="2" t="s">
        <v>286</v>
      </c>
      <c r="AG1358" s="2">
        <v>1</v>
      </c>
      <c r="AN1358" s="2">
        <v>1</v>
      </c>
      <c r="AO1358" s="2" t="s">
        <v>271</v>
      </c>
      <c r="AP1358" s="2">
        <v>20</v>
      </c>
    </row>
    <row r="1359" spans="1:42">
      <c r="A1359" s="2">
        <v>1585</v>
      </c>
      <c r="C1359" s="2" t="s">
        <v>2</v>
      </c>
      <c r="D1359" s="2">
        <v>19</v>
      </c>
      <c r="E1359" s="2" t="s">
        <v>266</v>
      </c>
      <c r="F1359" s="2" t="s">
        <v>273</v>
      </c>
      <c r="G1359" s="2" t="s">
        <v>252</v>
      </c>
      <c r="H1359" s="2">
        <v>2</v>
      </c>
      <c r="I1359" s="2">
        <v>22793250</v>
      </c>
      <c r="J1359" s="2" t="s">
        <v>188</v>
      </c>
      <c r="K1359" s="2" t="s">
        <v>58</v>
      </c>
      <c r="L1359" s="2" t="s">
        <v>254</v>
      </c>
      <c r="M1359" s="2" t="s">
        <v>255</v>
      </c>
      <c r="N1359" s="2" t="s">
        <v>254</v>
      </c>
      <c r="O1359" s="2" t="s">
        <v>256</v>
      </c>
      <c r="P1359" s="2" t="s">
        <v>257</v>
      </c>
      <c r="Q1359" s="2" t="s">
        <v>258</v>
      </c>
      <c r="R1359" s="2" t="s">
        <v>259</v>
      </c>
      <c r="S1359" s="2" t="s">
        <v>260</v>
      </c>
      <c r="X1359" s="2" t="s">
        <v>302</v>
      </c>
      <c r="Y1359" s="2" t="s">
        <v>274</v>
      </c>
      <c r="Z1359" s="2" t="s">
        <v>298</v>
      </c>
      <c r="AA1359" s="2" t="s">
        <v>281</v>
      </c>
      <c r="AG1359" s="2">
        <v>1</v>
      </c>
      <c r="AH1359" s="2">
        <v>1</v>
      </c>
      <c r="AI1359" s="2">
        <v>1</v>
      </c>
      <c r="AO1359" s="2" t="s">
        <v>265</v>
      </c>
      <c r="AP1359" s="2">
        <v>20</v>
      </c>
    </row>
    <row r="1360" spans="1:42">
      <c r="A1360" s="2">
        <v>1586</v>
      </c>
      <c r="C1360" s="2" t="s">
        <v>2</v>
      </c>
      <c r="D1360" s="2">
        <v>18</v>
      </c>
      <c r="E1360" s="2" t="s">
        <v>250</v>
      </c>
      <c r="F1360" s="2" t="s">
        <v>283</v>
      </c>
      <c r="G1360" s="2" t="s">
        <v>252</v>
      </c>
      <c r="H1360" s="2">
        <v>1</v>
      </c>
      <c r="I1360" s="2">
        <v>22010010</v>
      </c>
      <c r="J1360" s="2" t="s">
        <v>188</v>
      </c>
      <c r="K1360" s="2" t="s">
        <v>115</v>
      </c>
      <c r="L1360" s="2" t="s">
        <v>254</v>
      </c>
      <c r="M1360" s="2" t="s">
        <v>328</v>
      </c>
      <c r="N1360" s="2" t="s">
        <v>254</v>
      </c>
      <c r="O1360" s="2" t="s">
        <v>256</v>
      </c>
      <c r="P1360" s="2" t="s">
        <v>257</v>
      </c>
      <c r="Q1360" s="2" t="s">
        <v>258</v>
      </c>
      <c r="R1360" s="2" t="s">
        <v>259</v>
      </c>
      <c r="S1360" s="2" t="s">
        <v>260</v>
      </c>
      <c r="X1360" s="2" t="s">
        <v>275</v>
      </c>
      <c r="Y1360" s="2" t="s">
        <v>293</v>
      </c>
      <c r="Z1360" s="2" t="s">
        <v>302</v>
      </c>
      <c r="AA1360" s="2" t="s">
        <v>293</v>
      </c>
      <c r="AF1360" s="2">
        <v>1</v>
      </c>
      <c r="AO1360" s="2" t="s">
        <v>265</v>
      </c>
      <c r="AP1360" s="2">
        <v>10</v>
      </c>
    </row>
    <row r="1361" spans="1:42">
      <c r="A1361" s="2">
        <v>1587</v>
      </c>
      <c r="C1361" s="2" t="s">
        <v>2</v>
      </c>
      <c r="D1361" s="2">
        <v>19</v>
      </c>
      <c r="E1361" s="2" t="s">
        <v>266</v>
      </c>
      <c r="F1361" s="2" t="s">
        <v>267</v>
      </c>
      <c r="G1361" s="2" t="s">
        <v>252</v>
      </c>
      <c r="H1361" s="2">
        <v>1</v>
      </c>
      <c r="I1361" s="2">
        <v>22793920</v>
      </c>
      <c r="J1361" s="2" t="s">
        <v>188</v>
      </c>
      <c r="K1361" s="2" t="s">
        <v>58</v>
      </c>
      <c r="L1361" s="2" t="s">
        <v>254</v>
      </c>
      <c r="M1361" s="2" t="s">
        <v>328</v>
      </c>
      <c r="N1361" s="2" t="s">
        <v>254</v>
      </c>
      <c r="O1361" s="2" t="s">
        <v>256</v>
      </c>
      <c r="P1361" s="2" t="s">
        <v>257</v>
      </c>
      <c r="Q1361" s="2" t="s">
        <v>258</v>
      </c>
      <c r="R1361" s="2" t="s">
        <v>259</v>
      </c>
      <c r="S1361" s="2" t="s">
        <v>260</v>
      </c>
      <c r="T1361" s="2" t="s">
        <v>320</v>
      </c>
      <c r="X1361" s="2" t="s">
        <v>275</v>
      </c>
      <c r="Y1361" s="2" t="s">
        <v>280</v>
      </c>
      <c r="Z1361" s="2" t="s">
        <v>263</v>
      </c>
      <c r="AA1361" s="2" t="s">
        <v>286</v>
      </c>
      <c r="AG1361" s="2">
        <v>1</v>
      </c>
      <c r="AO1361" s="2" t="s">
        <v>310</v>
      </c>
      <c r="AP1361" s="2">
        <v>15</v>
      </c>
    </row>
    <row r="1362" spans="1:42">
      <c r="A1362" s="2">
        <v>1588</v>
      </c>
      <c r="B1362" s="2">
        <v>21331</v>
      </c>
      <c r="C1362" s="2" t="s">
        <v>2</v>
      </c>
      <c r="D1362" s="2">
        <v>23</v>
      </c>
      <c r="E1362" s="2" t="s">
        <v>266</v>
      </c>
      <c r="F1362" s="2" t="s">
        <v>267</v>
      </c>
      <c r="G1362" s="2" t="s">
        <v>252</v>
      </c>
      <c r="H1362" s="2">
        <v>1</v>
      </c>
      <c r="I1362" s="2">
        <v>21330210</v>
      </c>
      <c r="J1362" s="2" t="s">
        <v>188</v>
      </c>
      <c r="K1362" s="2" t="s">
        <v>173</v>
      </c>
      <c r="L1362" s="2" t="s">
        <v>254</v>
      </c>
      <c r="M1362" s="2" t="s">
        <v>303</v>
      </c>
      <c r="N1362" s="2" t="s">
        <v>254</v>
      </c>
      <c r="O1362" s="2" t="s">
        <v>256</v>
      </c>
      <c r="P1362" s="2" t="s">
        <v>257</v>
      </c>
      <c r="Q1362" s="2" t="s">
        <v>258</v>
      </c>
      <c r="R1362" s="2" t="s">
        <v>259</v>
      </c>
      <c r="S1362" s="2" t="s">
        <v>260</v>
      </c>
      <c r="X1362" s="2" t="s">
        <v>268</v>
      </c>
      <c r="Y1362" s="2" t="s">
        <v>262</v>
      </c>
      <c r="Z1362" s="2" t="s">
        <v>270</v>
      </c>
      <c r="AA1362" s="2" t="s">
        <v>262</v>
      </c>
      <c r="AF1362" s="2">
        <v>1</v>
      </c>
      <c r="AI1362" s="2">
        <v>1</v>
      </c>
      <c r="AO1362" s="2" t="s">
        <v>289</v>
      </c>
      <c r="AP1362" s="2">
        <v>10</v>
      </c>
    </row>
    <row r="1363" spans="1:42">
      <c r="A1363" s="2">
        <v>1589</v>
      </c>
      <c r="C1363" s="2" t="s">
        <v>2</v>
      </c>
      <c r="D1363" s="2">
        <v>21</v>
      </c>
      <c r="E1363" s="2" t="s">
        <v>250</v>
      </c>
      <c r="F1363" s="2" t="s">
        <v>322</v>
      </c>
      <c r="G1363" s="2" t="s">
        <v>277</v>
      </c>
      <c r="I1363" s="2">
        <v>21932440</v>
      </c>
      <c r="J1363" s="2" t="s">
        <v>188</v>
      </c>
      <c r="K1363" s="2" t="s">
        <v>135</v>
      </c>
      <c r="L1363" s="2" t="s">
        <v>254</v>
      </c>
      <c r="M1363" s="2" t="s">
        <v>255</v>
      </c>
      <c r="N1363" s="2" t="s">
        <v>254</v>
      </c>
      <c r="O1363" s="2" t="s">
        <v>256</v>
      </c>
      <c r="P1363" s="2" t="s">
        <v>257</v>
      </c>
      <c r="Q1363" s="2" t="s">
        <v>258</v>
      </c>
      <c r="R1363" s="2" t="s">
        <v>259</v>
      </c>
      <c r="S1363" s="2" t="s">
        <v>260</v>
      </c>
      <c r="X1363" s="2" t="s">
        <v>268</v>
      </c>
      <c r="Y1363" s="2" t="s">
        <v>269</v>
      </c>
      <c r="Z1363" s="2" t="s">
        <v>298</v>
      </c>
      <c r="AA1363" s="2" t="s">
        <v>280</v>
      </c>
      <c r="AF1363" s="2">
        <v>1</v>
      </c>
      <c r="AO1363" s="2" t="s">
        <v>289</v>
      </c>
      <c r="AP1363" s="2" t="s">
        <v>290</v>
      </c>
    </row>
    <row r="1364" spans="1:42">
      <c r="A1364" s="2">
        <v>1590</v>
      </c>
      <c r="C1364" s="2" t="s">
        <v>2</v>
      </c>
      <c r="D1364" s="2">
        <v>20</v>
      </c>
      <c r="E1364" s="2" t="s">
        <v>266</v>
      </c>
      <c r="F1364" s="2" t="s">
        <v>322</v>
      </c>
      <c r="G1364" s="2" t="s">
        <v>277</v>
      </c>
      <c r="I1364" s="2">
        <v>21920410</v>
      </c>
      <c r="J1364" s="2" t="s">
        <v>188</v>
      </c>
      <c r="K1364" s="2" t="s">
        <v>135</v>
      </c>
      <c r="L1364" s="2" t="s">
        <v>254</v>
      </c>
      <c r="M1364" s="2" t="s">
        <v>303</v>
      </c>
      <c r="N1364" s="2" t="s">
        <v>300</v>
      </c>
      <c r="O1364" s="2" t="s">
        <v>256</v>
      </c>
      <c r="P1364" s="2" t="s">
        <v>257</v>
      </c>
      <c r="Q1364" s="2" t="s">
        <v>258</v>
      </c>
      <c r="R1364" s="2" t="s">
        <v>259</v>
      </c>
      <c r="X1364" s="2" t="s">
        <v>275</v>
      </c>
      <c r="Y1364" s="2" t="s">
        <v>269</v>
      </c>
      <c r="Z1364" s="2" t="s">
        <v>263</v>
      </c>
      <c r="AA1364" s="2" t="s">
        <v>304</v>
      </c>
      <c r="AF1364" s="2">
        <v>1</v>
      </c>
      <c r="AH1364" s="2">
        <v>1</v>
      </c>
      <c r="AO1364" s="2" t="s">
        <v>265</v>
      </c>
      <c r="AP1364" s="2">
        <v>10</v>
      </c>
    </row>
    <row r="1365" spans="1:42">
      <c r="A1365" s="2">
        <v>1591</v>
      </c>
      <c r="C1365" s="2" t="s">
        <v>2</v>
      </c>
      <c r="D1365" s="2">
        <v>21</v>
      </c>
      <c r="E1365" s="2" t="s">
        <v>266</v>
      </c>
      <c r="F1365" s="2" t="s">
        <v>332</v>
      </c>
      <c r="G1365" s="2" t="s">
        <v>277</v>
      </c>
      <c r="I1365" s="2" t="s">
        <v>1020</v>
      </c>
      <c r="J1365" s="2" t="s">
        <v>188</v>
      </c>
      <c r="K1365" s="2" t="s">
        <v>142</v>
      </c>
      <c r="L1365" s="2" t="s">
        <v>300</v>
      </c>
      <c r="M1365" s="2" t="s">
        <v>303</v>
      </c>
      <c r="N1365" s="2" t="s">
        <v>254</v>
      </c>
      <c r="O1365" s="2" t="s">
        <v>256</v>
      </c>
      <c r="P1365" s="2" t="s">
        <v>257</v>
      </c>
      <c r="Q1365" s="2" t="s">
        <v>258</v>
      </c>
      <c r="R1365" s="2" t="s">
        <v>259</v>
      </c>
      <c r="S1365" s="2" t="s">
        <v>260</v>
      </c>
      <c r="X1365" s="2" t="s">
        <v>302</v>
      </c>
      <c r="Y1365" s="2" t="s">
        <v>304</v>
      </c>
      <c r="Z1365" s="2" t="s">
        <v>321</v>
      </c>
      <c r="AA1365" s="2" t="s">
        <v>274</v>
      </c>
      <c r="AI1365" s="2">
        <v>1</v>
      </c>
      <c r="AN1365" s="2">
        <v>1</v>
      </c>
      <c r="AO1365" s="2" t="s">
        <v>294</v>
      </c>
      <c r="AP1365" s="2">
        <v>25</v>
      </c>
    </row>
    <row r="1366" spans="1:42">
      <c r="A1366" s="2">
        <v>1592</v>
      </c>
      <c r="C1366" s="2" t="s">
        <v>2</v>
      </c>
      <c r="D1366" s="2">
        <v>20</v>
      </c>
      <c r="E1366" s="2" t="s">
        <v>266</v>
      </c>
      <c r="F1366" s="2" t="s">
        <v>322</v>
      </c>
      <c r="G1366" s="2" t="s">
        <v>277</v>
      </c>
      <c r="I1366" s="2">
        <v>21842040</v>
      </c>
      <c r="J1366" s="2" t="s">
        <v>188</v>
      </c>
      <c r="K1366" s="2" t="s">
        <v>57</v>
      </c>
      <c r="L1366" s="2" t="s">
        <v>254</v>
      </c>
      <c r="M1366" s="2" t="s">
        <v>303</v>
      </c>
      <c r="N1366" s="2" t="s">
        <v>254</v>
      </c>
      <c r="O1366" s="2" t="s">
        <v>256</v>
      </c>
      <c r="P1366" s="2" t="s">
        <v>257</v>
      </c>
      <c r="Q1366" s="2" t="s">
        <v>258</v>
      </c>
      <c r="R1366" s="2" t="s">
        <v>259</v>
      </c>
      <c r="S1366" s="2" t="s">
        <v>260</v>
      </c>
      <c r="X1366" s="2" t="s">
        <v>275</v>
      </c>
      <c r="Y1366" s="2" t="s">
        <v>264</v>
      </c>
      <c r="Z1366" s="2" t="s">
        <v>270</v>
      </c>
      <c r="AA1366" s="2" t="s">
        <v>274</v>
      </c>
      <c r="AF1366" s="2">
        <v>1</v>
      </c>
      <c r="AI1366" s="2">
        <v>1</v>
      </c>
      <c r="AK1366" s="2">
        <v>1</v>
      </c>
      <c r="AO1366" s="2" t="s">
        <v>289</v>
      </c>
      <c r="AP1366" s="2">
        <v>10</v>
      </c>
    </row>
    <row r="1367" spans="1:42">
      <c r="A1367" s="2">
        <v>1593</v>
      </c>
      <c r="C1367" s="2" t="s">
        <v>2</v>
      </c>
      <c r="D1367" s="2">
        <v>24</v>
      </c>
      <c r="E1367" s="2" t="s">
        <v>266</v>
      </c>
      <c r="F1367" s="2" t="s">
        <v>295</v>
      </c>
      <c r="G1367" s="2" t="s">
        <v>252</v>
      </c>
      <c r="H1367" s="2">
        <v>2</v>
      </c>
      <c r="I1367" s="2">
        <v>26553250</v>
      </c>
      <c r="J1367" s="2" t="s">
        <v>182</v>
      </c>
      <c r="L1367" s="2" t="s">
        <v>254</v>
      </c>
      <c r="M1367" s="2" t="s">
        <v>19</v>
      </c>
      <c r="N1367" s="2" t="s">
        <v>300</v>
      </c>
      <c r="O1367" s="2" t="s">
        <v>256</v>
      </c>
      <c r="P1367" s="2" t="s">
        <v>257</v>
      </c>
      <c r="Q1367" s="2" t="s">
        <v>258</v>
      </c>
      <c r="R1367" s="2" t="s">
        <v>259</v>
      </c>
      <c r="S1367" s="2" t="s">
        <v>260</v>
      </c>
      <c r="X1367" s="2" t="s">
        <v>275</v>
      </c>
      <c r="Y1367" s="2" t="s">
        <v>281</v>
      </c>
      <c r="Z1367" s="2" t="s">
        <v>316</v>
      </c>
      <c r="AA1367" s="2" t="s">
        <v>280</v>
      </c>
      <c r="AC1367" s="2">
        <v>1</v>
      </c>
      <c r="AF1367" s="2">
        <v>1</v>
      </c>
      <c r="AG1367" s="2">
        <v>1</v>
      </c>
      <c r="AH1367" s="2">
        <v>1</v>
      </c>
      <c r="AO1367" s="2" t="s">
        <v>271</v>
      </c>
      <c r="AP1367" s="2">
        <v>20</v>
      </c>
    </row>
    <row r="1368" spans="1:42">
      <c r="A1368" s="2">
        <v>1594</v>
      </c>
      <c r="B1368" s="2">
        <v>22250</v>
      </c>
      <c r="C1368" s="2" t="s">
        <v>2</v>
      </c>
      <c r="D1368" s="2">
        <v>23</v>
      </c>
      <c r="E1368" s="2" t="s">
        <v>250</v>
      </c>
      <c r="F1368" s="2" t="s">
        <v>267</v>
      </c>
      <c r="G1368" s="2" t="s">
        <v>252</v>
      </c>
      <c r="H1368" s="2">
        <v>2</v>
      </c>
      <c r="I1368" s="2">
        <v>20270006</v>
      </c>
      <c r="J1368" s="2" t="s">
        <v>188</v>
      </c>
      <c r="K1368" s="2" t="s">
        <v>136</v>
      </c>
      <c r="L1368" s="2" t="s">
        <v>254</v>
      </c>
      <c r="M1368" s="2" t="s">
        <v>328</v>
      </c>
      <c r="N1368" s="2" t="s">
        <v>254</v>
      </c>
      <c r="P1368" s="2" t="s">
        <v>257</v>
      </c>
      <c r="Q1368" s="2" t="s">
        <v>258</v>
      </c>
      <c r="R1368" s="2" t="s">
        <v>259</v>
      </c>
      <c r="X1368" s="2" t="s">
        <v>268</v>
      </c>
      <c r="Y1368" s="2" t="s">
        <v>304</v>
      </c>
      <c r="Z1368" s="2" t="s">
        <v>263</v>
      </c>
      <c r="AA1368" s="2" t="s">
        <v>269</v>
      </c>
      <c r="AB1368" s="2">
        <v>1</v>
      </c>
      <c r="AE1368" s="2">
        <v>1</v>
      </c>
      <c r="AO1368" s="2" t="s">
        <v>294</v>
      </c>
      <c r="AP1368" s="2">
        <v>10</v>
      </c>
    </row>
    <row r="1369" spans="1:42">
      <c r="A1369" s="2">
        <v>1596</v>
      </c>
      <c r="B1369" s="2">
        <v>21620</v>
      </c>
      <c r="C1369" s="2" t="s">
        <v>2</v>
      </c>
      <c r="D1369" s="2">
        <v>26</v>
      </c>
      <c r="E1369" s="2" t="s">
        <v>250</v>
      </c>
      <c r="F1369" s="2" t="s">
        <v>251</v>
      </c>
      <c r="G1369" s="2" t="s">
        <v>277</v>
      </c>
      <c r="I1369" s="2" t="s">
        <v>1021</v>
      </c>
      <c r="J1369" s="2" t="s">
        <v>188</v>
      </c>
      <c r="K1369" s="2" t="s">
        <v>137</v>
      </c>
      <c r="L1369" s="2" t="s">
        <v>254</v>
      </c>
      <c r="M1369" s="2" t="s">
        <v>328</v>
      </c>
      <c r="N1369" s="2" t="s">
        <v>254</v>
      </c>
      <c r="O1369" s="2" t="s">
        <v>256</v>
      </c>
      <c r="P1369" s="2" t="s">
        <v>257</v>
      </c>
      <c r="Q1369" s="2" t="s">
        <v>258</v>
      </c>
      <c r="R1369" s="2" t="s">
        <v>259</v>
      </c>
      <c r="S1369" s="2" t="s">
        <v>260</v>
      </c>
      <c r="X1369" s="2" t="s">
        <v>275</v>
      </c>
      <c r="Y1369" s="2" t="s">
        <v>264</v>
      </c>
      <c r="Z1369" s="2" t="s">
        <v>285</v>
      </c>
      <c r="AA1369" s="2" t="s">
        <v>351</v>
      </c>
      <c r="AI1369" s="2">
        <v>1</v>
      </c>
      <c r="AO1369" s="2" t="s">
        <v>265</v>
      </c>
      <c r="AP1369" s="2">
        <v>45</v>
      </c>
    </row>
    <row r="1370" spans="1:42">
      <c r="A1370" s="2">
        <v>1597</v>
      </c>
      <c r="C1370" s="2" t="s">
        <v>2</v>
      </c>
      <c r="D1370" s="2">
        <v>23</v>
      </c>
      <c r="E1370" s="2" t="s">
        <v>250</v>
      </c>
      <c r="F1370" s="2" t="s">
        <v>322</v>
      </c>
      <c r="G1370" s="2" t="s">
        <v>277</v>
      </c>
      <c r="I1370" s="2" t="s">
        <v>1022</v>
      </c>
      <c r="J1370" s="2" t="s">
        <v>188</v>
      </c>
      <c r="K1370" s="2" t="s">
        <v>1023</v>
      </c>
      <c r="L1370" s="2" t="s">
        <v>254</v>
      </c>
      <c r="M1370" s="2" t="s">
        <v>19</v>
      </c>
      <c r="N1370" s="2" t="s">
        <v>254</v>
      </c>
      <c r="O1370" s="2" t="s">
        <v>256</v>
      </c>
      <c r="P1370" s="2" t="s">
        <v>257</v>
      </c>
      <c r="Q1370" s="2" t="s">
        <v>258</v>
      </c>
      <c r="R1370" s="2" t="s">
        <v>259</v>
      </c>
      <c r="S1370" s="2" t="s">
        <v>260</v>
      </c>
      <c r="X1370" s="2" t="s">
        <v>261</v>
      </c>
      <c r="Y1370" s="2" t="s">
        <v>281</v>
      </c>
      <c r="Z1370" s="2" t="s">
        <v>316</v>
      </c>
      <c r="AA1370" s="2" t="s">
        <v>264</v>
      </c>
      <c r="AG1370" s="2">
        <v>1</v>
      </c>
      <c r="AO1370" s="2" t="s">
        <v>265</v>
      </c>
      <c r="AP1370" s="2">
        <v>25</v>
      </c>
    </row>
    <row r="1371" spans="1:42">
      <c r="A1371" s="2">
        <v>1599</v>
      </c>
      <c r="C1371" s="2" t="s">
        <v>2</v>
      </c>
      <c r="D1371" s="2">
        <v>18</v>
      </c>
      <c r="E1371" s="2" t="s">
        <v>266</v>
      </c>
      <c r="F1371" s="2" t="s">
        <v>438</v>
      </c>
      <c r="G1371" s="2" t="s">
        <v>277</v>
      </c>
      <c r="I1371" s="2">
        <v>20260300</v>
      </c>
      <c r="J1371" s="2" t="s">
        <v>188</v>
      </c>
      <c r="K1371" s="2" t="s">
        <v>160</v>
      </c>
      <c r="L1371" s="2" t="s">
        <v>254</v>
      </c>
      <c r="M1371" s="2" t="s">
        <v>303</v>
      </c>
      <c r="N1371" s="2" t="s">
        <v>254</v>
      </c>
      <c r="O1371" s="2" t="s">
        <v>256</v>
      </c>
      <c r="X1371" s="2" t="s">
        <v>275</v>
      </c>
      <c r="Y1371" s="2" t="s">
        <v>281</v>
      </c>
      <c r="Z1371" s="2" t="s">
        <v>263</v>
      </c>
      <c r="AA1371" s="2" t="s">
        <v>274</v>
      </c>
      <c r="AF1371" s="2">
        <v>1</v>
      </c>
      <c r="AJ1371" s="2">
        <v>1</v>
      </c>
      <c r="AO1371" s="2" t="s">
        <v>271</v>
      </c>
      <c r="AP1371" s="2">
        <v>5</v>
      </c>
    </row>
    <row r="1372" spans="1:42">
      <c r="A1372" s="2">
        <v>1600</v>
      </c>
      <c r="C1372" s="2" t="s">
        <v>2</v>
      </c>
      <c r="D1372" s="2">
        <v>30</v>
      </c>
      <c r="E1372" s="2" t="s">
        <v>266</v>
      </c>
      <c r="F1372" s="2" t="s">
        <v>295</v>
      </c>
      <c r="G1372" s="2" t="s">
        <v>252</v>
      </c>
      <c r="H1372" s="2">
        <v>1</v>
      </c>
      <c r="I1372" s="2">
        <v>22231099</v>
      </c>
      <c r="J1372" s="2" t="s">
        <v>188</v>
      </c>
      <c r="K1372" s="2" t="s">
        <v>113</v>
      </c>
      <c r="L1372" s="2" t="s">
        <v>254</v>
      </c>
      <c r="M1372" s="2" t="s">
        <v>303</v>
      </c>
      <c r="N1372" s="2" t="s">
        <v>254</v>
      </c>
      <c r="O1372" s="2" t="s">
        <v>256</v>
      </c>
      <c r="P1372" s="2" t="s">
        <v>257</v>
      </c>
      <c r="S1372" s="2" t="s">
        <v>260</v>
      </c>
      <c r="X1372" s="2" t="s">
        <v>309</v>
      </c>
      <c r="Y1372" s="2" t="s">
        <v>304</v>
      </c>
      <c r="Z1372" s="2" t="s">
        <v>263</v>
      </c>
      <c r="AA1372" s="2" t="s">
        <v>269</v>
      </c>
      <c r="AF1372" s="2">
        <v>1</v>
      </c>
      <c r="AH1372" s="2">
        <v>1</v>
      </c>
      <c r="AO1372" s="2" t="s">
        <v>265</v>
      </c>
      <c r="AP1372" s="2" t="s">
        <v>290</v>
      </c>
    </row>
    <row r="1373" spans="1:42">
      <c r="A1373" s="2">
        <v>1601</v>
      </c>
      <c r="C1373" s="2" t="s">
        <v>2</v>
      </c>
      <c r="D1373" s="2">
        <v>24</v>
      </c>
      <c r="E1373" s="2" t="s">
        <v>250</v>
      </c>
      <c r="F1373" s="2" t="s">
        <v>279</v>
      </c>
      <c r="G1373" s="2" t="s">
        <v>252</v>
      </c>
      <c r="H1373" s="2">
        <v>1</v>
      </c>
      <c r="I1373" s="2" t="s">
        <v>1024</v>
      </c>
      <c r="J1373" s="2" t="s">
        <v>188</v>
      </c>
      <c r="K1373" s="2" t="s">
        <v>104</v>
      </c>
      <c r="L1373" s="2" t="s">
        <v>19</v>
      </c>
      <c r="M1373" s="2" t="s">
        <v>255</v>
      </c>
      <c r="N1373" s="2" t="s">
        <v>254</v>
      </c>
      <c r="Q1373" s="2" t="s">
        <v>258</v>
      </c>
      <c r="X1373" s="2" t="s">
        <v>285</v>
      </c>
      <c r="Y1373" s="2" t="s">
        <v>274</v>
      </c>
      <c r="Z1373" s="2" t="s">
        <v>321</v>
      </c>
      <c r="AA1373" s="2" t="s">
        <v>297</v>
      </c>
      <c r="AF1373" s="2">
        <v>1</v>
      </c>
      <c r="AG1373" s="2">
        <v>1</v>
      </c>
      <c r="AH1373" s="2">
        <v>1</v>
      </c>
      <c r="AI1373" s="2">
        <v>1</v>
      </c>
      <c r="AO1373" s="2" t="s">
        <v>310</v>
      </c>
      <c r="AP1373" s="2">
        <v>30</v>
      </c>
    </row>
    <row r="1374" spans="1:42">
      <c r="A1374" s="2">
        <v>1602</v>
      </c>
      <c r="C1374" s="2" t="s">
        <v>2</v>
      </c>
      <c r="D1374" s="2">
        <v>21</v>
      </c>
      <c r="E1374" s="2" t="s">
        <v>266</v>
      </c>
      <c r="F1374" s="2" t="s">
        <v>251</v>
      </c>
      <c r="G1374" s="2" t="s">
        <v>277</v>
      </c>
      <c r="I1374" s="2">
        <v>20740323</v>
      </c>
      <c r="J1374" s="2" t="s">
        <v>188</v>
      </c>
      <c r="K1374" s="2" t="s">
        <v>133</v>
      </c>
      <c r="L1374" s="2" t="s">
        <v>254</v>
      </c>
      <c r="M1374" s="2" t="s">
        <v>255</v>
      </c>
      <c r="N1374" s="2" t="s">
        <v>254</v>
      </c>
      <c r="O1374" s="2" t="s">
        <v>256</v>
      </c>
      <c r="P1374" s="2" t="s">
        <v>257</v>
      </c>
      <c r="Q1374" s="2" t="s">
        <v>258</v>
      </c>
      <c r="S1374" s="2" t="s">
        <v>260</v>
      </c>
      <c r="X1374" s="2" t="s">
        <v>268</v>
      </c>
      <c r="Y1374" s="2" t="s">
        <v>281</v>
      </c>
      <c r="Z1374" s="2" t="s">
        <v>270</v>
      </c>
      <c r="AA1374" s="2" t="s">
        <v>274</v>
      </c>
      <c r="AB1374" s="2">
        <v>1</v>
      </c>
      <c r="AC1374" s="2">
        <v>1</v>
      </c>
      <c r="AF1374" s="2">
        <v>1</v>
      </c>
      <c r="AG1374" s="2">
        <v>1</v>
      </c>
      <c r="AH1374" s="2">
        <v>1</v>
      </c>
      <c r="AI1374" s="2">
        <v>1</v>
      </c>
      <c r="AO1374" s="2" t="s">
        <v>374</v>
      </c>
      <c r="AP1374" s="2">
        <v>5</v>
      </c>
    </row>
    <row r="1375" spans="1:42">
      <c r="A1375" s="2">
        <v>1603</v>
      </c>
      <c r="C1375" s="2" t="s">
        <v>2</v>
      </c>
      <c r="D1375" s="2">
        <v>19</v>
      </c>
      <c r="E1375" s="2" t="s">
        <v>250</v>
      </c>
      <c r="F1375" s="2" t="s">
        <v>295</v>
      </c>
      <c r="G1375" s="2" t="s">
        <v>277</v>
      </c>
      <c r="I1375" s="2">
        <v>23092655</v>
      </c>
      <c r="J1375" s="2" t="s">
        <v>188</v>
      </c>
      <c r="K1375" s="2" t="s">
        <v>71</v>
      </c>
      <c r="L1375" s="2" t="s">
        <v>254</v>
      </c>
      <c r="M1375" s="2" t="s">
        <v>328</v>
      </c>
      <c r="N1375" s="2" t="s">
        <v>254</v>
      </c>
      <c r="O1375" s="2" t="s">
        <v>256</v>
      </c>
      <c r="P1375" s="2" t="s">
        <v>257</v>
      </c>
      <c r="Q1375" s="2" t="s">
        <v>258</v>
      </c>
      <c r="R1375" s="2" t="s">
        <v>259</v>
      </c>
      <c r="S1375" s="2" t="s">
        <v>260</v>
      </c>
      <c r="X1375" s="2" t="s">
        <v>313</v>
      </c>
      <c r="Y1375" s="2" t="s">
        <v>274</v>
      </c>
      <c r="Z1375" s="2" t="s">
        <v>270</v>
      </c>
      <c r="AA1375" s="2" t="s">
        <v>274</v>
      </c>
      <c r="AL1375" s="2">
        <v>1</v>
      </c>
      <c r="AO1375" s="2" t="s">
        <v>323</v>
      </c>
      <c r="AP1375" s="2" t="s">
        <v>290</v>
      </c>
    </row>
    <row r="1376" spans="1:42">
      <c r="A1376" s="2">
        <v>1604</v>
      </c>
      <c r="C1376" s="2" t="s">
        <v>2</v>
      </c>
      <c r="D1376" s="2">
        <v>26</v>
      </c>
      <c r="E1376" s="2" t="s">
        <v>250</v>
      </c>
      <c r="F1376" s="2" t="s">
        <v>283</v>
      </c>
      <c r="G1376" s="2" t="s">
        <v>277</v>
      </c>
      <c r="I1376" s="2" t="s">
        <v>1025</v>
      </c>
      <c r="J1376" s="2" t="s">
        <v>188</v>
      </c>
      <c r="K1376" s="2" t="s">
        <v>170</v>
      </c>
      <c r="L1376" s="2" t="s">
        <v>254</v>
      </c>
      <c r="M1376" s="2" t="s">
        <v>255</v>
      </c>
      <c r="N1376" s="2" t="s">
        <v>254</v>
      </c>
      <c r="O1376" s="2" t="s">
        <v>256</v>
      </c>
      <c r="P1376" s="2" t="s">
        <v>257</v>
      </c>
      <c r="Q1376" s="2" t="s">
        <v>258</v>
      </c>
      <c r="R1376" s="2" t="s">
        <v>259</v>
      </c>
      <c r="S1376" s="2" t="s">
        <v>260</v>
      </c>
      <c r="X1376" s="2" t="s">
        <v>275</v>
      </c>
      <c r="Y1376" s="2" t="s">
        <v>280</v>
      </c>
      <c r="Z1376" s="2" t="s">
        <v>309</v>
      </c>
      <c r="AA1376" s="2" t="s">
        <v>281</v>
      </c>
      <c r="AG1376" s="2">
        <v>1</v>
      </c>
      <c r="AO1376" s="2" t="s">
        <v>310</v>
      </c>
      <c r="AP1376" s="2">
        <v>15</v>
      </c>
    </row>
    <row r="1377" spans="1:42">
      <c r="A1377" s="2">
        <v>1605</v>
      </c>
      <c r="C1377" s="2" t="s">
        <v>2</v>
      </c>
      <c r="D1377" s="2">
        <v>27</v>
      </c>
      <c r="E1377" s="2" t="s">
        <v>250</v>
      </c>
      <c r="F1377" s="2" t="s">
        <v>295</v>
      </c>
      <c r="G1377" s="2" t="s">
        <v>252</v>
      </c>
      <c r="H1377" s="2">
        <v>1</v>
      </c>
      <c r="I1377" s="2" t="s">
        <v>1026</v>
      </c>
      <c r="J1377" s="2" t="s">
        <v>188</v>
      </c>
      <c r="K1377" s="2" t="s">
        <v>123</v>
      </c>
      <c r="L1377" s="2" t="s">
        <v>254</v>
      </c>
      <c r="M1377" s="2" t="s">
        <v>328</v>
      </c>
      <c r="N1377" s="2" t="s">
        <v>300</v>
      </c>
      <c r="P1377" s="2" t="s">
        <v>257</v>
      </c>
      <c r="Q1377" s="2" t="s">
        <v>258</v>
      </c>
      <c r="R1377" s="2" t="s">
        <v>259</v>
      </c>
      <c r="S1377" s="2" t="s">
        <v>260</v>
      </c>
      <c r="X1377" s="2" t="s">
        <v>268</v>
      </c>
      <c r="Y1377" s="2" t="s">
        <v>304</v>
      </c>
      <c r="Z1377" s="2" t="s">
        <v>316</v>
      </c>
      <c r="AA1377" s="2" t="s">
        <v>280</v>
      </c>
      <c r="AB1377" s="2">
        <v>1</v>
      </c>
      <c r="AO1377" s="2" t="s">
        <v>294</v>
      </c>
      <c r="AP1377" s="2">
        <v>10</v>
      </c>
    </row>
    <row r="1378" spans="1:42">
      <c r="A1378" s="2">
        <v>1606</v>
      </c>
      <c r="C1378" s="2" t="s">
        <v>2</v>
      </c>
      <c r="D1378" s="2">
        <v>26</v>
      </c>
      <c r="E1378" s="2" t="s">
        <v>250</v>
      </c>
      <c r="F1378" s="2" t="s">
        <v>379</v>
      </c>
      <c r="G1378" s="2" t="s">
        <v>277</v>
      </c>
      <c r="I1378" s="2" t="s">
        <v>1027</v>
      </c>
      <c r="J1378" s="2" t="s">
        <v>188</v>
      </c>
      <c r="K1378" s="2" t="s">
        <v>80</v>
      </c>
      <c r="L1378" s="2" t="s">
        <v>254</v>
      </c>
      <c r="M1378" s="2" t="s">
        <v>255</v>
      </c>
      <c r="N1378" s="2" t="s">
        <v>254</v>
      </c>
      <c r="O1378" s="2" t="s">
        <v>256</v>
      </c>
      <c r="P1378" s="2" t="s">
        <v>257</v>
      </c>
      <c r="Q1378" s="2" t="s">
        <v>258</v>
      </c>
      <c r="R1378" s="2" t="s">
        <v>259</v>
      </c>
      <c r="S1378" s="2" t="s">
        <v>260</v>
      </c>
      <c r="X1378" s="2" t="s">
        <v>275</v>
      </c>
      <c r="Y1378" s="2" t="s">
        <v>280</v>
      </c>
      <c r="Z1378" s="2" t="s">
        <v>316</v>
      </c>
      <c r="AA1378" s="2" t="s">
        <v>264</v>
      </c>
      <c r="AF1378" s="2">
        <v>1</v>
      </c>
      <c r="AG1378" s="2">
        <v>1</v>
      </c>
      <c r="AO1378" s="2" t="s">
        <v>310</v>
      </c>
      <c r="AP1378" s="2">
        <v>10</v>
      </c>
    </row>
    <row r="1379" spans="1:42">
      <c r="A1379" s="2">
        <v>1607</v>
      </c>
      <c r="C1379" s="2" t="s">
        <v>2</v>
      </c>
      <c r="D1379" s="2">
        <v>20</v>
      </c>
      <c r="E1379" s="2" t="s">
        <v>266</v>
      </c>
      <c r="F1379" s="2" t="s">
        <v>279</v>
      </c>
      <c r="G1379" s="2" t="s">
        <v>277</v>
      </c>
      <c r="I1379" s="2">
        <v>26023120</v>
      </c>
      <c r="J1379" s="2" t="s">
        <v>179</v>
      </c>
      <c r="L1379" s="2" t="s">
        <v>254</v>
      </c>
      <c r="M1379" s="2" t="s">
        <v>312</v>
      </c>
      <c r="N1379" s="2" t="s">
        <v>254</v>
      </c>
      <c r="O1379" s="2" t="s">
        <v>256</v>
      </c>
      <c r="P1379" s="2" t="s">
        <v>257</v>
      </c>
      <c r="Q1379" s="2" t="s">
        <v>258</v>
      </c>
      <c r="R1379" s="2" t="s">
        <v>259</v>
      </c>
      <c r="S1379" s="2" t="s">
        <v>260</v>
      </c>
      <c r="X1379" s="2" t="s">
        <v>275</v>
      </c>
      <c r="Y1379" s="2" t="s">
        <v>274</v>
      </c>
      <c r="Z1379" s="2" t="s">
        <v>270</v>
      </c>
      <c r="AA1379" s="2" t="s">
        <v>338</v>
      </c>
      <c r="AG1379" s="2">
        <v>1</v>
      </c>
      <c r="AO1379" s="2" t="s">
        <v>294</v>
      </c>
      <c r="AP1379" s="2">
        <v>15</v>
      </c>
    </row>
    <row r="1380" spans="1:42">
      <c r="A1380" s="2">
        <v>1608</v>
      </c>
      <c r="C1380" s="2" t="s">
        <v>2</v>
      </c>
      <c r="D1380" s="2">
        <v>23</v>
      </c>
      <c r="E1380" s="2" t="s">
        <v>266</v>
      </c>
      <c r="F1380" s="2" t="s">
        <v>322</v>
      </c>
      <c r="G1380" s="2" t="s">
        <v>277</v>
      </c>
      <c r="I1380" s="2">
        <v>21941794</v>
      </c>
      <c r="J1380" s="2" t="s">
        <v>188</v>
      </c>
      <c r="K1380" s="2" t="s">
        <v>92</v>
      </c>
      <c r="L1380" s="2" t="s">
        <v>300</v>
      </c>
      <c r="M1380" s="2" t="s">
        <v>255</v>
      </c>
      <c r="N1380" s="2" t="s">
        <v>254</v>
      </c>
      <c r="O1380" s="2" t="s">
        <v>256</v>
      </c>
      <c r="Q1380" s="2" t="s">
        <v>258</v>
      </c>
      <c r="S1380" s="2" t="s">
        <v>260</v>
      </c>
      <c r="X1380" s="2" t="s">
        <v>270</v>
      </c>
      <c r="Y1380" s="2" t="s">
        <v>297</v>
      </c>
      <c r="Z1380" s="2" t="s">
        <v>347</v>
      </c>
      <c r="AA1380" s="2" t="s">
        <v>288</v>
      </c>
      <c r="AB1380" s="2">
        <v>1</v>
      </c>
      <c r="AF1380" s="2">
        <v>1</v>
      </c>
      <c r="AG1380" s="2">
        <v>1</v>
      </c>
      <c r="AH1380" s="2">
        <v>1</v>
      </c>
      <c r="AO1380" s="2" t="s">
        <v>265</v>
      </c>
      <c r="AP1380" s="2">
        <v>15</v>
      </c>
    </row>
    <row r="1381" spans="1:42">
      <c r="A1381" s="2">
        <v>1609</v>
      </c>
      <c r="C1381" s="2" t="s">
        <v>2</v>
      </c>
      <c r="D1381" s="2">
        <v>22</v>
      </c>
      <c r="E1381" s="2" t="s">
        <v>266</v>
      </c>
      <c r="F1381" s="2" t="s">
        <v>332</v>
      </c>
      <c r="G1381" s="2" t="s">
        <v>252</v>
      </c>
      <c r="H1381" s="2">
        <v>1</v>
      </c>
      <c r="I1381" s="2">
        <v>23050102</v>
      </c>
      <c r="J1381" s="2" t="s">
        <v>188</v>
      </c>
      <c r="K1381" s="2" t="s">
        <v>71</v>
      </c>
      <c r="L1381" s="2" t="s">
        <v>254</v>
      </c>
      <c r="M1381" s="2" t="s">
        <v>303</v>
      </c>
      <c r="N1381" s="2" t="s">
        <v>254</v>
      </c>
      <c r="O1381" s="2" t="s">
        <v>256</v>
      </c>
      <c r="P1381" s="2" t="s">
        <v>257</v>
      </c>
      <c r="R1381" s="2" t="s">
        <v>259</v>
      </c>
      <c r="X1381" s="2" t="s">
        <v>268</v>
      </c>
      <c r="Y1381" s="2" t="s">
        <v>274</v>
      </c>
      <c r="Z1381" s="2" t="s">
        <v>309</v>
      </c>
      <c r="AA1381" s="2" t="s">
        <v>376</v>
      </c>
      <c r="AB1381" s="2">
        <v>1</v>
      </c>
      <c r="AG1381" s="2">
        <v>1</v>
      </c>
      <c r="AH1381" s="2">
        <v>1</v>
      </c>
      <c r="AI1381" s="2">
        <v>1</v>
      </c>
      <c r="AK1381" s="2">
        <v>1</v>
      </c>
      <c r="AO1381" s="2" t="s">
        <v>294</v>
      </c>
      <c r="AP1381" s="2">
        <v>30</v>
      </c>
    </row>
    <row r="1382" spans="1:42">
      <c r="A1382" s="2">
        <v>1611</v>
      </c>
      <c r="C1382" s="2" t="s">
        <v>2</v>
      </c>
      <c r="D1382" s="2">
        <v>21</v>
      </c>
      <c r="E1382" s="2" t="s">
        <v>250</v>
      </c>
      <c r="F1382" s="2" t="s">
        <v>279</v>
      </c>
      <c r="G1382" s="2" t="s">
        <v>277</v>
      </c>
      <c r="I1382" s="2" t="s">
        <v>1028</v>
      </c>
      <c r="J1382" s="2" t="s">
        <v>186</v>
      </c>
      <c r="L1382" s="2" t="s">
        <v>254</v>
      </c>
      <c r="M1382" s="2" t="s">
        <v>255</v>
      </c>
      <c r="N1382" s="2" t="s">
        <v>254</v>
      </c>
      <c r="O1382" s="2" t="s">
        <v>256</v>
      </c>
      <c r="P1382" s="2" t="s">
        <v>257</v>
      </c>
      <c r="Q1382" s="2" t="s">
        <v>258</v>
      </c>
      <c r="R1382" s="2" t="s">
        <v>259</v>
      </c>
      <c r="S1382" s="2" t="s">
        <v>260</v>
      </c>
      <c r="X1382" s="2" t="s">
        <v>275</v>
      </c>
      <c r="Y1382" s="2" t="s">
        <v>314</v>
      </c>
      <c r="Z1382" s="2" t="s">
        <v>309</v>
      </c>
      <c r="AA1382" s="2" t="s">
        <v>338</v>
      </c>
      <c r="AG1382" s="2">
        <v>1</v>
      </c>
      <c r="AH1382" s="2">
        <v>1</v>
      </c>
      <c r="AO1382" s="2" t="s">
        <v>276</v>
      </c>
      <c r="AP1382" s="2">
        <v>10</v>
      </c>
    </row>
    <row r="1383" spans="1:42">
      <c r="A1383" s="2">
        <v>1612</v>
      </c>
      <c r="C1383" s="2" t="s">
        <v>2</v>
      </c>
      <c r="D1383" s="2">
        <v>23</v>
      </c>
      <c r="E1383" s="2" t="s">
        <v>250</v>
      </c>
      <c r="F1383" s="2" t="s">
        <v>308</v>
      </c>
      <c r="G1383" s="2" t="s">
        <v>252</v>
      </c>
      <c r="H1383" s="2">
        <v>1</v>
      </c>
      <c r="I1383" s="2" t="s">
        <v>1029</v>
      </c>
      <c r="J1383" s="2" t="s">
        <v>186</v>
      </c>
      <c r="L1383" s="2" t="s">
        <v>254</v>
      </c>
      <c r="M1383" s="2" t="s">
        <v>312</v>
      </c>
      <c r="N1383" s="2" t="s">
        <v>254</v>
      </c>
      <c r="O1383" s="2" t="s">
        <v>256</v>
      </c>
      <c r="P1383" s="2" t="s">
        <v>257</v>
      </c>
      <c r="Q1383" s="2" t="s">
        <v>258</v>
      </c>
      <c r="R1383" s="2" t="s">
        <v>259</v>
      </c>
      <c r="S1383" s="2" t="s">
        <v>260</v>
      </c>
      <c r="X1383" s="2" t="s">
        <v>275</v>
      </c>
      <c r="Y1383" s="2" t="s">
        <v>338</v>
      </c>
      <c r="Z1383" s="2" t="s">
        <v>316</v>
      </c>
      <c r="AA1383" s="2" t="s">
        <v>274</v>
      </c>
      <c r="AG1383" s="2">
        <v>1</v>
      </c>
      <c r="AH1383" s="2">
        <v>1</v>
      </c>
      <c r="AO1383" s="2" t="s">
        <v>294</v>
      </c>
      <c r="AP1383" s="2">
        <v>40</v>
      </c>
    </row>
    <row r="1384" spans="1:42">
      <c r="A1384" s="2">
        <v>1613</v>
      </c>
      <c r="C1384" s="2" t="s">
        <v>2</v>
      </c>
      <c r="D1384" s="2">
        <v>18</v>
      </c>
      <c r="E1384" s="2" t="s">
        <v>266</v>
      </c>
      <c r="F1384" s="2" t="s">
        <v>283</v>
      </c>
      <c r="G1384" s="2" t="s">
        <v>277</v>
      </c>
      <c r="I1384" s="2">
        <v>22750009</v>
      </c>
      <c r="J1384" s="2" t="s">
        <v>188</v>
      </c>
      <c r="K1384" s="2" t="s">
        <v>91</v>
      </c>
      <c r="L1384" s="2" t="s">
        <v>254</v>
      </c>
      <c r="M1384" s="2" t="s">
        <v>312</v>
      </c>
      <c r="N1384" s="2" t="s">
        <v>254</v>
      </c>
      <c r="O1384" s="2" t="s">
        <v>256</v>
      </c>
      <c r="P1384" s="2" t="s">
        <v>257</v>
      </c>
      <c r="Q1384" s="2" t="s">
        <v>258</v>
      </c>
      <c r="R1384" s="2" t="s">
        <v>259</v>
      </c>
      <c r="S1384" s="2" t="s">
        <v>260</v>
      </c>
      <c r="X1384" s="2" t="s">
        <v>275</v>
      </c>
      <c r="Y1384" s="2" t="s">
        <v>293</v>
      </c>
      <c r="Z1384" s="2" t="s">
        <v>309</v>
      </c>
      <c r="AA1384" s="2" t="s">
        <v>297</v>
      </c>
      <c r="AB1384" s="2">
        <v>1</v>
      </c>
      <c r="AO1384" s="2" t="s">
        <v>282</v>
      </c>
      <c r="AP1384" s="2">
        <v>45</v>
      </c>
    </row>
    <row r="1385" spans="1:42">
      <c r="A1385" s="2">
        <v>1614</v>
      </c>
      <c r="C1385" s="2" t="s">
        <v>2</v>
      </c>
      <c r="D1385" s="2">
        <v>22</v>
      </c>
      <c r="E1385" s="2" t="s">
        <v>250</v>
      </c>
      <c r="F1385" s="2" t="s">
        <v>371</v>
      </c>
      <c r="G1385" s="2" t="s">
        <v>277</v>
      </c>
      <c r="I1385" s="2" t="s">
        <v>463</v>
      </c>
      <c r="J1385" s="2" t="s">
        <v>188</v>
      </c>
      <c r="K1385" s="2" t="s">
        <v>55</v>
      </c>
      <c r="L1385" s="2" t="s">
        <v>254</v>
      </c>
      <c r="M1385" s="2" t="s">
        <v>303</v>
      </c>
      <c r="N1385" s="2" t="s">
        <v>254</v>
      </c>
      <c r="O1385" s="2" t="s">
        <v>256</v>
      </c>
      <c r="P1385" s="2" t="s">
        <v>257</v>
      </c>
      <c r="Q1385" s="2" t="s">
        <v>258</v>
      </c>
      <c r="R1385" s="2" t="s">
        <v>259</v>
      </c>
      <c r="S1385" s="2" t="s">
        <v>260</v>
      </c>
      <c r="T1385" s="2" t="s">
        <v>320</v>
      </c>
      <c r="X1385" s="2" t="s">
        <v>275</v>
      </c>
      <c r="Y1385" s="2" t="s">
        <v>293</v>
      </c>
      <c r="Z1385" s="2" t="s">
        <v>270</v>
      </c>
      <c r="AA1385" s="2" t="s">
        <v>262</v>
      </c>
      <c r="AG1385" s="2">
        <v>1</v>
      </c>
      <c r="AO1385" s="2" t="s">
        <v>265</v>
      </c>
      <c r="AP1385" s="2">
        <v>15</v>
      </c>
    </row>
    <row r="1386" spans="1:42">
      <c r="A1386" s="2">
        <v>1615</v>
      </c>
      <c r="C1386" s="2" t="s">
        <v>2</v>
      </c>
      <c r="D1386" s="2">
        <v>20</v>
      </c>
      <c r="E1386" s="2" t="s">
        <v>266</v>
      </c>
      <c r="F1386" s="2" t="s">
        <v>279</v>
      </c>
      <c r="G1386" s="2" t="s">
        <v>277</v>
      </c>
      <c r="I1386" s="2">
        <v>21862765</v>
      </c>
      <c r="J1386" s="2" t="s">
        <v>188</v>
      </c>
      <c r="K1386" s="2" t="s">
        <v>57</v>
      </c>
      <c r="L1386" s="2" t="s">
        <v>254</v>
      </c>
      <c r="M1386" s="2" t="s">
        <v>312</v>
      </c>
      <c r="N1386" s="2" t="s">
        <v>254</v>
      </c>
      <c r="O1386" s="2" t="s">
        <v>256</v>
      </c>
      <c r="P1386" s="2" t="s">
        <v>257</v>
      </c>
      <c r="Q1386" s="2" t="s">
        <v>258</v>
      </c>
      <c r="R1386" s="2" t="s">
        <v>259</v>
      </c>
      <c r="S1386" s="2" t="s">
        <v>260</v>
      </c>
      <c r="X1386" s="2" t="s">
        <v>275</v>
      </c>
      <c r="Y1386" s="2" t="s">
        <v>274</v>
      </c>
      <c r="Z1386" s="2" t="s">
        <v>316</v>
      </c>
      <c r="AA1386" s="2" t="s">
        <v>314</v>
      </c>
      <c r="AG1386" s="2">
        <v>1</v>
      </c>
      <c r="AH1386" s="2">
        <v>1</v>
      </c>
      <c r="AI1386" s="2">
        <v>1</v>
      </c>
      <c r="AK1386" s="2">
        <v>1</v>
      </c>
      <c r="AO1386" s="2" t="s">
        <v>294</v>
      </c>
      <c r="AP1386" s="2">
        <v>20</v>
      </c>
    </row>
    <row r="1387" spans="1:42">
      <c r="A1387" s="2">
        <v>1618</v>
      </c>
      <c r="C1387" s="2" t="s">
        <v>12</v>
      </c>
      <c r="D1387" s="2">
        <v>69</v>
      </c>
      <c r="E1387" s="2" t="s">
        <v>250</v>
      </c>
      <c r="F1387" s="2" t="s">
        <v>336</v>
      </c>
      <c r="G1387" s="2" t="s">
        <v>252</v>
      </c>
      <c r="H1387" s="2">
        <v>2</v>
      </c>
      <c r="I1387" s="2" t="s">
        <v>1030</v>
      </c>
      <c r="J1387" s="2" t="s">
        <v>188</v>
      </c>
      <c r="K1387" s="2" t="s">
        <v>91</v>
      </c>
      <c r="L1387" s="2" t="s">
        <v>254</v>
      </c>
      <c r="M1387" s="2" t="s">
        <v>312</v>
      </c>
      <c r="N1387" s="2" t="s">
        <v>254</v>
      </c>
      <c r="O1387" s="2" t="s">
        <v>256</v>
      </c>
      <c r="P1387" s="2" t="s">
        <v>257</v>
      </c>
      <c r="Q1387" s="2" t="s">
        <v>258</v>
      </c>
      <c r="R1387" s="2" t="s">
        <v>259</v>
      </c>
      <c r="S1387" s="2" t="s">
        <v>260</v>
      </c>
      <c r="X1387" s="2" t="s">
        <v>296</v>
      </c>
      <c r="Y1387" s="2" t="s">
        <v>304</v>
      </c>
      <c r="Z1387" s="2" t="s">
        <v>270</v>
      </c>
      <c r="AA1387" s="2" t="s">
        <v>297</v>
      </c>
      <c r="AB1387" s="2">
        <v>1</v>
      </c>
      <c r="AO1387" s="2" t="s">
        <v>323</v>
      </c>
      <c r="AP1387" s="2">
        <v>5</v>
      </c>
    </row>
    <row r="1388" spans="1:42">
      <c r="A1388" s="2">
        <v>1619</v>
      </c>
      <c r="C1388" s="2" t="s">
        <v>2</v>
      </c>
      <c r="D1388" s="2">
        <v>22</v>
      </c>
      <c r="E1388" s="2" t="s">
        <v>266</v>
      </c>
      <c r="F1388" s="2" t="s">
        <v>279</v>
      </c>
      <c r="G1388" s="2" t="s">
        <v>252</v>
      </c>
      <c r="H1388" s="2">
        <v>1</v>
      </c>
      <c r="I1388" s="2">
        <v>22080010</v>
      </c>
      <c r="J1388" s="2" t="s">
        <v>188</v>
      </c>
      <c r="K1388" s="2" t="s">
        <v>80</v>
      </c>
      <c r="L1388" s="2" t="s">
        <v>300</v>
      </c>
      <c r="M1388" s="2" t="s">
        <v>255</v>
      </c>
      <c r="N1388" s="2" t="s">
        <v>300</v>
      </c>
      <c r="O1388" s="2" t="s">
        <v>256</v>
      </c>
      <c r="P1388" s="2" t="s">
        <v>257</v>
      </c>
      <c r="Q1388" s="2" t="s">
        <v>258</v>
      </c>
      <c r="R1388" s="2" t="s">
        <v>259</v>
      </c>
      <c r="S1388" s="2" t="s">
        <v>260</v>
      </c>
      <c r="T1388" s="2" t="s">
        <v>320</v>
      </c>
      <c r="X1388" s="2" t="s">
        <v>313</v>
      </c>
      <c r="Y1388" s="2" t="s">
        <v>280</v>
      </c>
      <c r="Z1388" s="2" t="s">
        <v>309</v>
      </c>
      <c r="AA1388" s="2" t="s">
        <v>280</v>
      </c>
      <c r="AF1388" s="2">
        <v>1</v>
      </c>
      <c r="AG1388" s="2">
        <v>1</v>
      </c>
      <c r="AO1388" s="2" t="s">
        <v>265</v>
      </c>
      <c r="AP1388" s="2">
        <v>15</v>
      </c>
    </row>
    <row r="1389" spans="1:42">
      <c r="A1389" s="2">
        <v>1620</v>
      </c>
      <c r="C1389" s="2" t="s">
        <v>2</v>
      </c>
      <c r="D1389" s="2">
        <v>17</v>
      </c>
      <c r="E1389" s="2" t="s">
        <v>250</v>
      </c>
      <c r="F1389" s="2" t="s">
        <v>371</v>
      </c>
      <c r="G1389" s="2" t="s">
        <v>277</v>
      </c>
      <c r="I1389" s="2" t="s">
        <v>1031</v>
      </c>
      <c r="J1389" s="2" t="s">
        <v>188</v>
      </c>
      <c r="K1389" s="2" t="s">
        <v>89</v>
      </c>
      <c r="L1389" s="2" t="s">
        <v>254</v>
      </c>
      <c r="M1389" s="2" t="s">
        <v>328</v>
      </c>
      <c r="N1389" s="2" t="s">
        <v>254</v>
      </c>
      <c r="O1389" s="2" t="s">
        <v>256</v>
      </c>
      <c r="P1389" s="2" t="s">
        <v>257</v>
      </c>
      <c r="Q1389" s="2" t="s">
        <v>258</v>
      </c>
      <c r="R1389" s="2" t="s">
        <v>259</v>
      </c>
      <c r="S1389" s="2" t="s">
        <v>260</v>
      </c>
      <c r="X1389" s="2" t="s">
        <v>301</v>
      </c>
      <c r="Y1389" s="2" t="s">
        <v>304</v>
      </c>
      <c r="Z1389" s="2" t="s">
        <v>263</v>
      </c>
      <c r="AA1389" s="2" t="s">
        <v>293</v>
      </c>
      <c r="AF1389" s="2">
        <v>1</v>
      </c>
      <c r="AO1389" s="2" t="s">
        <v>289</v>
      </c>
      <c r="AP1389" s="2">
        <v>25</v>
      </c>
    </row>
    <row r="1390" spans="1:42">
      <c r="A1390" s="2">
        <v>1621</v>
      </c>
      <c r="C1390" s="2" t="s">
        <v>2</v>
      </c>
      <c r="D1390" s="2">
        <v>22</v>
      </c>
      <c r="E1390" s="2" t="s">
        <v>266</v>
      </c>
      <c r="F1390" s="2" t="s">
        <v>295</v>
      </c>
      <c r="G1390" s="2" t="s">
        <v>277</v>
      </c>
      <c r="I1390" s="2" t="s">
        <v>988</v>
      </c>
      <c r="J1390" s="2" t="s">
        <v>188</v>
      </c>
      <c r="K1390" s="2" t="s">
        <v>71</v>
      </c>
      <c r="L1390" s="2" t="s">
        <v>254</v>
      </c>
      <c r="M1390" s="2" t="s">
        <v>328</v>
      </c>
      <c r="N1390" s="2" t="s">
        <v>254</v>
      </c>
      <c r="P1390" s="2" t="s">
        <v>257</v>
      </c>
      <c r="Q1390" s="2" t="s">
        <v>258</v>
      </c>
      <c r="R1390" s="2" t="s">
        <v>259</v>
      </c>
      <c r="S1390" s="2" t="s">
        <v>260</v>
      </c>
      <c r="X1390" s="2" t="s">
        <v>313</v>
      </c>
      <c r="Y1390" s="2" t="s">
        <v>281</v>
      </c>
      <c r="Z1390" s="2" t="s">
        <v>263</v>
      </c>
      <c r="AA1390" s="2" t="s">
        <v>338</v>
      </c>
      <c r="AG1390" s="2">
        <v>1</v>
      </c>
      <c r="AI1390" s="2">
        <v>1</v>
      </c>
      <c r="AK1390" s="2">
        <v>1</v>
      </c>
      <c r="AO1390" s="2" t="s">
        <v>335</v>
      </c>
      <c r="AP1390" s="2" t="s">
        <v>290</v>
      </c>
    </row>
    <row r="1391" spans="1:42">
      <c r="A1391" s="2">
        <v>1622</v>
      </c>
      <c r="C1391" s="2" t="s">
        <v>2</v>
      </c>
      <c r="D1391" s="2">
        <v>19</v>
      </c>
      <c r="E1391" s="2" t="s">
        <v>266</v>
      </c>
      <c r="F1391" s="2" t="s">
        <v>332</v>
      </c>
      <c r="G1391" s="2" t="s">
        <v>277</v>
      </c>
      <c r="I1391" s="2">
        <v>22743041</v>
      </c>
      <c r="J1391" s="2" t="s">
        <v>188</v>
      </c>
      <c r="K1391" s="2" t="s">
        <v>106</v>
      </c>
      <c r="L1391" s="2" t="s">
        <v>254</v>
      </c>
      <c r="M1391" s="2" t="s">
        <v>255</v>
      </c>
      <c r="N1391" s="2" t="s">
        <v>254</v>
      </c>
      <c r="O1391" s="2" t="s">
        <v>256</v>
      </c>
      <c r="P1391" s="2" t="s">
        <v>257</v>
      </c>
      <c r="Q1391" s="2" t="s">
        <v>258</v>
      </c>
      <c r="R1391" s="2" t="s">
        <v>259</v>
      </c>
      <c r="S1391" s="2" t="s">
        <v>260</v>
      </c>
      <c r="T1391" s="2" t="s">
        <v>320</v>
      </c>
      <c r="X1391" s="2" t="s">
        <v>309</v>
      </c>
      <c r="Y1391" s="2" t="s">
        <v>304</v>
      </c>
      <c r="Z1391" s="2" t="s">
        <v>298</v>
      </c>
      <c r="AA1391" s="2" t="s">
        <v>264</v>
      </c>
      <c r="AF1391" s="2">
        <v>1</v>
      </c>
      <c r="AG1391" s="2">
        <v>1</v>
      </c>
      <c r="AO1391" s="2" t="s">
        <v>374</v>
      </c>
      <c r="AP1391" s="2">
        <v>15</v>
      </c>
    </row>
    <row r="1392" spans="1:42">
      <c r="A1392" s="2">
        <v>1623</v>
      </c>
      <c r="C1392" s="2" t="s">
        <v>2</v>
      </c>
      <c r="D1392" s="2">
        <v>20</v>
      </c>
      <c r="E1392" s="2" t="s">
        <v>266</v>
      </c>
      <c r="F1392" s="2" t="s">
        <v>279</v>
      </c>
      <c r="G1392" s="2" t="s">
        <v>252</v>
      </c>
      <c r="H1392" s="2">
        <v>1</v>
      </c>
      <c r="I1392" s="2" t="s">
        <v>1032</v>
      </c>
      <c r="J1392" s="2" t="s">
        <v>188</v>
      </c>
      <c r="K1392" s="2" t="s">
        <v>160</v>
      </c>
      <c r="L1392" s="2" t="s">
        <v>254</v>
      </c>
      <c r="M1392" s="2" t="s">
        <v>255</v>
      </c>
      <c r="N1392" s="2" t="s">
        <v>254</v>
      </c>
      <c r="O1392" s="2" t="s">
        <v>256</v>
      </c>
      <c r="P1392" s="2" t="s">
        <v>257</v>
      </c>
      <c r="Q1392" s="2" t="s">
        <v>258</v>
      </c>
      <c r="R1392" s="2" t="s">
        <v>259</v>
      </c>
      <c r="S1392" s="2" t="s">
        <v>260</v>
      </c>
      <c r="X1392" s="2" t="s">
        <v>261</v>
      </c>
      <c r="Y1392" s="2" t="s">
        <v>264</v>
      </c>
      <c r="Z1392" s="2" t="s">
        <v>302</v>
      </c>
      <c r="AA1392" s="2" t="s">
        <v>264</v>
      </c>
      <c r="AG1392" s="2">
        <v>1</v>
      </c>
      <c r="AO1392" s="2" t="s">
        <v>282</v>
      </c>
      <c r="AP1392" s="2">
        <v>15</v>
      </c>
    </row>
    <row r="1393" spans="1:42">
      <c r="A1393" s="2">
        <v>1624</v>
      </c>
      <c r="B1393" s="2">
        <v>21863</v>
      </c>
      <c r="C1393" s="2" t="s">
        <v>2</v>
      </c>
      <c r="D1393" s="2">
        <v>20</v>
      </c>
      <c r="E1393" s="2" t="s">
        <v>266</v>
      </c>
      <c r="F1393" s="2" t="s">
        <v>353</v>
      </c>
      <c r="G1393" s="2" t="s">
        <v>277</v>
      </c>
      <c r="I1393" s="2" t="s">
        <v>1033</v>
      </c>
      <c r="J1393" s="2" t="s">
        <v>188</v>
      </c>
      <c r="K1393" s="2" t="s">
        <v>71</v>
      </c>
      <c r="L1393" s="2" t="s">
        <v>254</v>
      </c>
      <c r="M1393" s="2" t="s">
        <v>303</v>
      </c>
      <c r="N1393" s="2" t="s">
        <v>254</v>
      </c>
      <c r="O1393" s="2" t="s">
        <v>256</v>
      </c>
      <c r="P1393" s="2" t="s">
        <v>257</v>
      </c>
      <c r="Q1393" s="2" t="s">
        <v>258</v>
      </c>
      <c r="R1393" s="2" t="s">
        <v>259</v>
      </c>
      <c r="S1393" s="2" t="s">
        <v>260</v>
      </c>
      <c r="X1393" s="2" t="s">
        <v>296</v>
      </c>
      <c r="Y1393" s="2" t="s">
        <v>274</v>
      </c>
      <c r="Z1393" s="2" t="s">
        <v>263</v>
      </c>
      <c r="AA1393" s="2" t="s">
        <v>274</v>
      </c>
      <c r="AG1393" s="2">
        <v>1</v>
      </c>
      <c r="AO1393" s="2" t="s">
        <v>282</v>
      </c>
      <c r="AP1393" s="2" t="s">
        <v>290</v>
      </c>
    </row>
    <row r="1394" spans="1:42">
      <c r="A1394" s="2">
        <v>1625</v>
      </c>
      <c r="C1394" s="2" t="s">
        <v>2</v>
      </c>
      <c r="D1394" s="2">
        <v>21</v>
      </c>
      <c r="E1394" s="2" t="s">
        <v>266</v>
      </c>
      <c r="F1394" s="2" t="s">
        <v>308</v>
      </c>
      <c r="G1394" s="2" t="s">
        <v>252</v>
      </c>
      <c r="H1394" s="2">
        <v>1</v>
      </c>
      <c r="I1394" s="2">
        <v>24465290</v>
      </c>
      <c r="J1394" s="2" t="s">
        <v>180</v>
      </c>
      <c r="L1394" s="2" t="s">
        <v>300</v>
      </c>
      <c r="M1394" s="2" t="s">
        <v>303</v>
      </c>
      <c r="N1394" s="2" t="s">
        <v>254</v>
      </c>
      <c r="O1394" s="2" t="s">
        <v>256</v>
      </c>
      <c r="P1394" s="2" t="s">
        <v>257</v>
      </c>
      <c r="Q1394" s="2" t="s">
        <v>258</v>
      </c>
      <c r="R1394" s="2" t="s">
        <v>259</v>
      </c>
      <c r="S1394" s="2" t="s">
        <v>260</v>
      </c>
      <c r="X1394" s="2" t="s">
        <v>268</v>
      </c>
      <c r="Y1394" s="2" t="s">
        <v>376</v>
      </c>
      <c r="Z1394" s="2" t="s">
        <v>316</v>
      </c>
      <c r="AA1394" s="2" t="s">
        <v>280</v>
      </c>
      <c r="AF1394" s="2">
        <v>1</v>
      </c>
      <c r="AG1394" s="2">
        <v>1</v>
      </c>
      <c r="AO1394" s="2" t="s">
        <v>294</v>
      </c>
      <c r="AP1394" s="2">
        <v>20</v>
      </c>
    </row>
    <row r="1395" spans="1:42">
      <c r="A1395" s="2">
        <v>1626</v>
      </c>
      <c r="C1395" s="2" t="s">
        <v>2</v>
      </c>
      <c r="D1395" s="2">
        <v>21</v>
      </c>
      <c r="E1395" s="2" t="s">
        <v>250</v>
      </c>
      <c r="F1395" s="2" t="s">
        <v>267</v>
      </c>
      <c r="G1395" s="2" t="s">
        <v>252</v>
      </c>
      <c r="H1395" s="2">
        <v>1</v>
      </c>
      <c r="I1395" s="2" t="s">
        <v>1034</v>
      </c>
      <c r="J1395" s="2" t="s">
        <v>188</v>
      </c>
      <c r="K1395" s="2" t="s">
        <v>146</v>
      </c>
      <c r="L1395" s="2" t="s">
        <v>300</v>
      </c>
      <c r="M1395" s="2" t="s">
        <v>328</v>
      </c>
      <c r="N1395" s="2" t="s">
        <v>254</v>
      </c>
      <c r="O1395" s="2" t="s">
        <v>256</v>
      </c>
      <c r="Q1395" s="2" t="s">
        <v>258</v>
      </c>
      <c r="R1395" s="2" t="s">
        <v>259</v>
      </c>
      <c r="S1395" s="2" t="s">
        <v>260</v>
      </c>
      <c r="X1395" s="2" t="s">
        <v>285</v>
      </c>
      <c r="Y1395" s="2" t="s">
        <v>281</v>
      </c>
      <c r="Z1395" s="2" t="s">
        <v>321</v>
      </c>
      <c r="AA1395" s="2" t="s">
        <v>269</v>
      </c>
      <c r="AG1395" s="2">
        <v>1</v>
      </c>
      <c r="AO1395" s="2" t="s">
        <v>282</v>
      </c>
      <c r="AP1395" s="2" t="s">
        <v>290</v>
      </c>
    </row>
    <row r="1396" spans="1:42">
      <c r="A1396" s="2">
        <v>1627</v>
      </c>
      <c r="C1396" s="2" t="s">
        <v>7</v>
      </c>
      <c r="D1396" s="2">
        <v>51</v>
      </c>
      <c r="E1396" s="2" t="s">
        <v>250</v>
      </c>
      <c r="F1396" s="2" t="s">
        <v>353</v>
      </c>
      <c r="G1396" s="2" t="s">
        <v>252</v>
      </c>
      <c r="H1396" s="2">
        <v>1</v>
      </c>
      <c r="I1396" s="2" t="s">
        <v>1035</v>
      </c>
      <c r="J1396" s="2" t="s">
        <v>182</v>
      </c>
      <c r="L1396" s="2" t="s">
        <v>254</v>
      </c>
      <c r="M1396" s="2" t="s">
        <v>328</v>
      </c>
      <c r="N1396" s="2" t="s">
        <v>254</v>
      </c>
      <c r="W1396" s="2" t="s">
        <v>359</v>
      </c>
      <c r="X1396" s="2" t="s">
        <v>261</v>
      </c>
      <c r="Y1396" s="2" t="s">
        <v>281</v>
      </c>
      <c r="Z1396" s="2" t="s">
        <v>296</v>
      </c>
      <c r="AA1396" s="2" t="s">
        <v>281</v>
      </c>
      <c r="AF1396" s="2">
        <v>1</v>
      </c>
      <c r="AK1396" s="2">
        <v>1</v>
      </c>
      <c r="AO1396" s="2" t="s">
        <v>294</v>
      </c>
      <c r="AP1396" s="2">
        <v>30</v>
      </c>
    </row>
    <row r="1397" spans="1:42">
      <c r="A1397" s="2">
        <v>1628</v>
      </c>
      <c r="C1397" s="2" t="s">
        <v>2</v>
      </c>
      <c r="D1397" s="2">
        <v>21</v>
      </c>
      <c r="E1397" s="2" t="s">
        <v>266</v>
      </c>
      <c r="F1397" s="2" t="s">
        <v>308</v>
      </c>
      <c r="G1397" s="2" t="s">
        <v>277</v>
      </c>
      <c r="I1397" s="2">
        <v>23580140</v>
      </c>
      <c r="J1397" s="2" t="s">
        <v>188</v>
      </c>
      <c r="K1397" s="2" t="s">
        <v>911</v>
      </c>
      <c r="L1397" s="2" t="s">
        <v>254</v>
      </c>
      <c r="M1397" s="2" t="s">
        <v>303</v>
      </c>
      <c r="N1397" s="2" t="s">
        <v>254</v>
      </c>
      <c r="P1397" s="2" t="s">
        <v>257</v>
      </c>
      <c r="R1397" s="2" t="s">
        <v>259</v>
      </c>
      <c r="X1397" s="2" t="s">
        <v>275</v>
      </c>
      <c r="Y1397" s="2" t="s">
        <v>274</v>
      </c>
      <c r="Z1397" s="2" t="s">
        <v>270</v>
      </c>
      <c r="AA1397" s="2" t="s">
        <v>314</v>
      </c>
      <c r="AG1397" s="2">
        <v>1</v>
      </c>
      <c r="AO1397" s="2" t="s">
        <v>265</v>
      </c>
      <c r="AP1397" s="2">
        <v>30</v>
      </c>
    </row>
    <row r="1398" spans="1:42">
      <c r="A1398" s="2">
        <v>1629</v>
      </c>
      <c r="B1398" s="2">
        <v>23065</v>
      </c>
      <c r="C1398" s="2" t="s">
        <v>2</v>
      </c>
      <c r="D1398" s="2">
        <v>20</v>
      </c>
      <c r="E1398" s="2" t="s">
        <v>266</v>
      </c>
      <c r="F1398" s="2" t="s">
        <v>279</v>
      </c>
      <c r="G1398" s="2" t="s">
        <v>252</v>
      </c>
      <c r="H1398" s="2">
        <v>2</v>
      </c>
      <c r="I1398" s="2" t="s">
        <v>1036</v>
      </c>
      <c r="J1398" s="2" t="s">
        <v>188</v>
      </c>
      <c r="K1398" s="2" t="s">
        <v>80</v>
      </c>
      <c r="L1398" s="2" t="s">
        <v>254</v>
      </c>
      <c r="M1398" s="2" t="s">
        <v>328</v>
      </c>
      <c r="N1398" s="2" t="s">
        <v>254</v>
      </c>
      <c r="O1398" s="2" t="s">
        <v>256</v>
      </c>
      <c r="P1398" s="2" t="s">
        <v>257</v>
      </c>
      <c r="Q1398" s="2" t="s">
        <v>258</v>
      </c>
      <c r="R1398" s="2" t="s">
        <v>259</v>
      </c>
      <c r="S1398" s="2" t="s">
        <v>260</v>
      </c>
      <c r="X1398" s="2" t="s">
        <v>275</v>
      </c>
      <c r="Y1398" s="2" t="s">
        <v>293</v>
      </c>
      <c r="Z1398" s="2" t="s">
        <v>341</v>
      </c>
      <c r="AA1398" s="2" t="s">
        <v>280</v>
      </c>
      <c r="AB1398" s="2">
        <v>1</v>
      </c>
      <c r="AC1398" s="2">
        <v>1</v>
      </c>
      <c r="AF1398" s="2">
        <v>1</v>
      </c>
      <c r="AO1398" s="2" t="s">
        <v>265</v>
      </c>
      <c r="AP1398" s="2">
        <v>20</v>
      </c>
    </row>
    <row r="1399" spans="1:42">
      <c r="A1399" s="2">
        <v>1630</v>
      </c>
      <c r="C1399" s="2" t="s">
        <v>2</v>
      </c>
      <c r="D1399" s="2">
        <v>23</v>
      </c>
      <c r="E1399" s="2" t="s">
        <v>250</v>
      </c>
      <c r="F1399" s="2" t="s">
        <v>273</v>
      </c>
      <c r="G1399" s="2" t="s">
        <v>252</v>
      </c>
      <c r="H1399" s="2">
        <v>2</v>
      </c>
      <c r="I1399" s="2" t="s">
        <v>1037</v>
      </c>
      <c r="J1399" s="2" t="s">
        <v>188</v>
      </c>
      <c r="K1399" s="2" t="s">
        <v>73</v>
      </c>
      <c r="L1399" s="2" t="s">
        <v>254</v>
      </c>
      <c r="M1399" s="2" t="s">
        <v>328</v>
      </c>
      <c r="N1399" s="2" t="s">
        <v>300</v>
      </c>
      <c r="O1399" s="2" t="s">
        <v>256</v>
      </c>
      <c r="P1399" s="2" t="s">
        <v>257</v>
      </c>
      <c r="Q1399" s="2" t="s">
        <v>258</v>
      </c>
      <c r="R1399" s="2" t="s">
        <v>259</v>
      </c>
      <c r="S1399" s="2" t="s">
        <v>260</v>
      </c>
      <c r="X1399" s="2" t="s">
        <v>275</v>
      </c>
      <c r="Y1399" s="2" t="s">
        <v>304</v>
      </c>
      <c r="Z1399" s="2" t="s">
        <v>341</v>
      </c>
      <c r="AA1399" s="2" t="s">
        <v>274</v>
      </c>
      <c r="AB1399" s="2">
        <v>1</v>
      </c>
      <c r="AF1399" s="2">
        <v>1</v>
      </c>
      <c r="AG1399" s="2">
        <v>1</v>
      </c>
      <c r="AO1399" s="2" t="s">
        <v>265</v>
      </c>
      <c r="AP1399" s="2">
        <v>20</v>
      </c>
    </row>
    <row r="1400" spans="1:42">
      <c r="A1400" s="2">
        <v>1631</v>
      </c>
      <c r="C1400" s="2" t="s">
        <v>2</v>
      </c>
      <c r="D1400" s="2">
        <v>21</v>
      </c>
      <c r="E1400" s="2" t="s">
        <v>250</v>
      </c>
      <c r="F1400" s="2" t="s">
        <v>371</v>
      </c>
      <c r="G1400" s="2" t="s">
        <v>252</v>
      </c>
      <c r="H1400" s="2">
        <v>2</v>
      </c>
      <c r="I1400" s="2" t="s">
        <v>958</v>
      </c>
      <c r="J1400" s="2" t="s">
        <v>188</v>
      </c>
      <c r="K1400" s="2" t="s">
        <v>58</v>
      </c>
      <c r="L1400" s="2" t="s">
        <v>254</v>
      </c>
      <c r="M1400" s="2" t="s">
        <v>306</v>
      </c>
      <c r="N1400" s="2" t="s">
        <v>254</v>
      </c>
      <c r="O1400" s="2" t="s">
        <v>256</v>
      </c>
      <c r="P1400" s="2" t="s">
        <v>257</v>
      </c>
      <c r="Q1400" s="2" t="s">
        <v>258</v>
      </c>
      <c r="R1400" s="2" t="s">
        <v>259</v>
      </c>
      <c r="S1400" s="2" t="s">
        <v>260</v>
      </c>
      <c r="X1400" s="2" t="s">
        <v>275</v>
      </c>
      <c r="Y1400" s="2" t="s">
        <v>293</v>
      </c>
      <c r="Z1400" s="2" t="s">
        <v>316</v>
      </c>
      <c r="AA1400" s="2" t="s">
        <v>280</v>
      </c>
      <c r="AC1400" s="2">
        <v>1</v>
      </c>
      <c r="AI1400" s="2">
        <v>1</v>
      </c>
      <c r="AO1400" s="2" t="s">
        <v>294</v>
      </c>
      <c r="AP1400" s="2">
        <v>10</v>
      </c>
    </row>
    <row r="1401" spans="1:42">
      <c r="A1401" s="2">
        <v>1632</v>
      </c>
      <c r="B1401" s="2">
        <v>22790</v>
      </c>
      <c r="C1401" s="2" t="s">
        <v>12</v>
      </c>
      <c r="D1401" s="2">
        <v>54</v>
      </c>
      <c r="E1401" s="2" t="s">
        <v>250</v>
      </c>
      <c r="F1401" s="2" t="s">
        <v>332</v>
      </c>
      <c r="G1401" s="2" t="s">
        <v>252</v>
      </c>
      <c r="H1401" s="2">
        <v>2</v>
      </c>
      <c r="I1401" s="2" t="s">
        <v>1038</v>
      </c>
      <c r="J1401" s="2" t="s">
        <v>188</v>
      </c>
      <c r="K1401" s="2" t="s">
        <v>58</v>
      </c>
      <c r="L1401" s="2" t="s">
        <v>254</v>
      </c>
      <c r="M1401" s="2" t="s">
        <v>328</v>
      </c>
      <c r="N1401" s="2" t="s">
        <v>254</v>
      </c>
      <c r="O1401" s="2" t="s">
        <v>256</v>
      </c>
      <c r="P1401" s="2" t="s">
        <v>257</v>
      </c>
      <c r="Q1401" s="2" t="s">
        <v>258</v>
      </c>
      <c r="R1401" s="2" t="s">
        <v>259</v>
      </c>
      <c r="S1401" s="2" t="s">
        <v>260</v>
      </c>
      <c r="X1401" s="2" t="s">
        <v>275</v>
      </c>
      <c r="Y1401" s="2" t="s">
        <v>262</v>
      </c>
      <c r="Z1401" s="2" t="s">
        <v>347</v>
      </c>
      <c r="AA1401" s="2" t="s">
        <v>297</v>
      </c>
      <c r="AB1401" s="2">
        <v>1</v>
      </c>
      <c r="AO1401" s="2" t="s">
        <v>323</v>
      </c>
      <c r="AP1401" s="2" t="s">
        <v>290</v>
      </c>
    </row>
    <row r="1402" spans="1:42">
      <c r="A1402" s="2">
        <v>1633</v>
      </c>
      <c r="C1402" s="2" t="s">
        <v>2</v>
      </c>
      <c r="D1402" s="2">
        <v>30</v>
      </c>
      <c r="E1402" s="2" t="s">
        <v>266</v>
      </c>
      <c r="F1402" s="2" t="s">
        <v>322</v>
      </c>
      <c r="G1402" s="2" t="s">
        <v>277</v>
      </c>
      <c r="I1402" s="2" t="s">
        <v>1039</v>
      </c>
      <c r="J1402" s="2" t="s">
        <v>188</v>
      </c>
      <c r="K1402" s="2" t="s">
        <v>107</v>
      </c>
      <c r="L1402" s="2" t="s">
        <v>300</v>
      </c>
      <c r="M1402" s="2" t="s">
        <v>255</v>
      </c>
      <c r="N1402" s="2" t="s">
        <v>254</v>
      </c>
      <c r="O1402" s="2" t="s">
        <v>256</v>
      </c>
      <c r="P1402" s="2" t="s">
        <v>257</v>
      </c>
      <c r="Q1402" s="2" t="s">
        <v>258</v>
      </c>
      <c r="R1402" s="2" t="s">
        <v>259</v>
      </c>
      <c r="S1402" s="2" t="s">
        <v>260</v>
      </c>
      <c r="T1402" s="2" t="s">
        <v>320</v>
      </c>
      <c r="X1402" s="2" t="s">
        <v>285</v>
      </c>
      <c r="Y1402" s="2" t="s">
        <v>274</v>
      </c>
      <c r="Z1402" s="2" t="s">
        <v>321</v>
      </c>
      <c r="AA1402" s="2" t="s">
        <v>274</v>
      </c>
      <c r="AF1402" s="2">
        <v>1</v>
      </c>
      <c r="AG1402" s="2">
        <v>1</v>
      </c>
      <c r="AH1402" s="2">
        <v>1</v>
      </c>
      <c r="AI1402" s="2">
        <v>1</v>
      </c>
      <c r="AO1402" s="2" t="s">
        <v>310</v>
      </c>
      <c r="AP1402" s="2">
        <v>30</v>
      </c>
    </row>
    <row r="1403" spans="1:42">
      <c r="A1403" s="2">
        <v>1634</v>
      </c>
      <c r="C1403" s="2" t="s">
        <v>2</v>
      </c>
      <c r="D1403" s="2">
        <v>22</v>
      </c>
      <c r="E1403" s="2" t="s">
        <v>266</v>
      </c>
      <c r="F1403" s="2" t="s">
        <v>322</v>
      </c>
      <c r="G1403" s="2" t="s">
        <v>277</v>
      </c>
      <c r="I1403" s="2" t="s">
        <v>1040</v>
      </c>
      <c r="J1403" s="2" t="s">
        <v>188</v>
      </c>
      <c r="K1403" s="2" t="s">
        <v>57</v>
      </c>
      <c r="L1403" s="2" t="s">
        <v>254</v>
      </c>
      <c r="M1403" s="2" t="s">
        <v>255</v>
      </c>
      <c r="N1403" s="2" t="s">
        <v>254</v>
      </c>
      <c r="P1403" s="2" t="s">
        <v>257</v>
      </c>
      <c r="Q1403" s="2" t="s">
        <v>258</v>
      </c>
      <c r="R1403" s="2" t="s">
        <v>259</v>
      </c>
      <c r="S1403" s="2" t="s">
        <v>260</v>
      </c>
      <c r="X1403" s="2" t="s">
        <v>268</v>
      </c>
      <c r="Y1403" s="2" t="s">
        <v>376</v>
      </c>
      <c r="Z1403" s="2" t="s">
        <v>316</v>
      </c>
      <c r="AA1403" s="2" t="s">
        <v>338</v>
      </c>
      <c r="AF1403" s="2">
        <v>1</v>
      </c>
      <c r="AG1403" s="2">
        <v>1</v>
      </c>
      <c r="AO1403" s="2" t="s">
        <v>265</v>
      </c>
      <c r="AP1403" s="2">
        <v>5</v>
      </c>
    </row>
    <row r="1404" spans="1:42">
      <c r="A1404" s="2">
        <v>1636</v>
      </c>
      <c r="C1404" s="2" t="s">
        <v>2</v>
      </c>
      <c r="D1404" s="2">
        <v>23</v>
      </c>
      <c r="E1404" s="2" t="s">
        <v>266</v>
      </c>
      <c r="F1404" s="2" t="s">
        <v>322</v>
      </c>
      <c r="G1404" s="2" t="s">
        <v>277</v>
      </c>
      <c r="I1404" s="2" t="s">
        <v>1041</v>
      </c>
      <c r="J1404" s="2" t="s">
        <v>188</v>
      </c>
      <c r="K1404" s="2" t="s">
        <v>115</v>
      </c>
      <c r="L1404" s="2" t="s">
        <v>254</v>
      </c>
      <c r="M1404" s="2" t="s">
        <v>328</v>
      </c>
      <c r="N1404" s="2" t="s">
        <v>254</v>
      </c>
      <c r="O1404" s="2" t="s">
        <v>256</v>
      </c>
      <c r="P1404" s="2" t="s">
        <v>257</v>
      </c>
      <c r="Q1404" s="2" t="s">
        <v>258</v>
      </c>
      <c r="R1404" s="2" t="s">
        <v>259</v>
      </c>
      <c r="S1404" s="2" t="s">
        <v>260</v>
      </c>
      <c r="T1404" s="2" t="s">
        <v>320</v>
      </c>
      <c r="X1404" s="2" t="s">
        <v>275</v>
      </c>
      <c r="Y1404" s="2" t="s">
        <v>293</v>
      </c>
      <c r="Z1404" s="2" t="s">
        <v>263</v>
      </c>
      <c r="AA1404" s="2" t="s">
        <v>280</v>
      </c>
      <c r="AF1404" s="2">
        <v>1</v>
      </c>
      <c r="AO1404" s="2" t="s">
        <v>265</v>
      </c>
      <c r="AP1404" s="2">
        <v>20</v>
      </c>
    </row>
    <row r="1405" spans="1:42">
      <c r="A1405" s="2">
        <v>1639</v>
      </c>
      <c r="C1405" s="2" t="s">
        <v>2</v>
      </c>
      <c r="D1405" s="2">
        <v>19</v>
      </c>
      <c r="E1405" s="2" t="s">
        <v>266</v>
      </c>
      <c r="F1405" s="2" t="s">
        <v>279</v>
      </c>
      <c r="G1405" s="2" t="s">
        <v>277</v>
      </c>
      <c r="I1405" s="2" t="s">
        <v>1042</v>
      </c>
      <c r="J1405" s="2" t="s">
        <v>179</v>
      </c>
      <c r="L1405" s="2" t="s">
        <v>254</v>
      </c>
      <c r="M1405" s="2" t="s">
        <v>255</v>
      </c>
      <c r="N1405" s="2" t="s">
        <v>254</v>
      </c>
      <c r="O1405" s="2" t="s">
        <v>256</v>
      </c>
      <c r="P1405" s="2" t="s">
        <v>257</v>
      </c>
      <c r="Q1405" s="2" t="s">
        <v>258</v>
      </c>
      <c r="R1405" s="2" t="s">
        <v>259</v>
      </c>
      <c r="S1405" s="2" t="s">
        <v>260</v>
      </c>
      <c r="X1405" s="2" t="s">
        <v>261</v>
      </c>
      <c r="Y1405" s="2" t="s">
        <v>274</v>
      </c>
      <c r="Z1405" s="2" t="s">
        <v>313</v>
      </c>
      <c r="AA1405" s="2" t="s">
        <v>274</v>
      </c>
      <c r="AH1405" s="2">
        <v>1</v>
      </c>
      <c r="AI1405" s="2">
        <v>1</v>
      </c>
      <c r="AK1405" s="2">
        <v>1</v>
      </c>
      <c r="AO1405" s="2" t="s">
        <v>282</v>
      </c>
      <c r="AP1405" s="2">
        <v>10</v>
      </c>
    </row>
    <row r="1406" spans="1:42">
      <c r="A1406" s="2">
        <v>1640</v>
      </c>
      <c r="C1406" s="2" t="s">
        <v>2</v>
      </c>
      <c r="D1406" s="2">
        <v>18</v>
      </c>
      <c r="E1406" s="2" t="s">
        <v>266</v>
      </c>
      <c r="F1406" s="2" t="s">
        <v>295</v>
      </c>
      <c r="G1406" s="2" t="s">
        <v>277</v>
      </c>
      <c r="I1406" s="2">
        <v>21725620</v>
      </c>
      <c r="J1406" s="2" t="s">
        <v>188</v>
      </c>
      <c r="K1406" s="2" t="s">
        <v>57</v>
      </c>
      <c r="L1406" s="2" t="s">
        <v>254</v>
      </c>
      <c r="M1406" s="2" t="s">
        <v>328</v>
      </c>
      <c r="N1406" s="2" t="s">
        <v>254</v>
      </c>
      <c r="O1406" s="2" t="s">
        <v>256</v>
      </c>
      <c r="P1406" s="2" t="s">
        <v>257</v>
      </c>
      <c r="Q1406" s="2" t="s">
        <v>258</v>
      </c>
      <c r="R1406" s="2" t="s">
        <v>259</v>
      </c>
      <c r="S1406" s="2" t="s">
        <v>260</v>
      </c>
      <c r="X1406" s="2" t="s">
        <v>268</v>
      </c>
      <c r="Y1406" s="2" t="s">
        <v>274</v>
      </c>
      <c r="Z1406" s="2" t="s">
        <v>263</v>
      </c>
      <c r="AA1406" s="2" t="s">
        <v>281</v>
      </c>
      <c r="AF1406" s="2">
        <v>1</v>
      </c>
      <c r="AG1406" s="2">
        <v>1</v>
      </c>
      <c r="AO1406" s="2" t="s">
        <v>265</v>
      </c>
      <c r="AP1406" s="2">
        <v>10</v>
      </c>
    </row>
    <row r="1407" spans="1:42">
      <c r="A1407" s="2">
        <v>1641</v>
      </c>
      <c r="C1407" s="2" t="s">
        <v>2</v>
      </c>
      <c r="D1407" s="2">
        <v>22</v>
      </c>
      <c r="E1407" s="2" t="s">
        <v>250</v>
      </c>
      <c r="F1407" s="2" t="s">
        <v>371</v>
      </c>
      <c r="G1407" s="2" t="s">
        <v>252</v>
      </c>
      <c r="H1407" s="2">
        <v>2</v>
      </c>
      <c r="I1407" s="2" t="s">
        <v>1043</v>
      </c>
      <c r="J1407" s="2" t="s">
        <v>188</v>
      </c>
      <c r="K1407" s="2" t="s">
        <v>125</v>
      </c>
      <c r="L1407" s="2" t="s">
        <v>300</v>
      </c>
      <c r="M1407" s="2" t="s">
        <v>255</v>
      </c>
      <c r="N1407" s="2" t="s">
        <v>254</v>
      </c>
      <c r="O1407" s="2" t="s">
        <v>256</v>
      </c>
      <c r="P1407" s="2" t="s">
        <v>257</v>
      </c>
      <c r="Q1407" s="2" t="s">
        <v>258</v>
      </c>
      <c r="R1407" s="2" t="s">
        <v>259</v>
      </c>
      <c r="S1407" s="2" t="s">
        <v>260</v>
      </c>
      <c r="X1407" s="2" t="s">
        <v>285</v>
      </c>
      <c r="Y1407" s="2" t="s">
        <v>269</v>
      </c>
      <c r="Z1407" s="2" t="s">
        <v>321</v>
      </c>
      <c r="AA1407" s="2" t="s">
        <v>350</v>
      </c>
      <c r="AB1407" s="2">
        <v>1</v>
      </c>
      <c r="AO1407" s="2" t="s">
        <v>323</v>
      </c>
      <c r="AP1407" s="2" t="s">
        <v>290</v>
      </c>
    </row>
    <row r="1408" spans="1:42">
      <c r="A1408" s="2">
        <v>1642</v>
      </c>
      <c r="C1408" s="2" t="s">
        <v>2</v>
      </c>
      <c r="D1408" s="2">
        <v>59</v>
      </c>
      <c r="E1408" s="2" t="s">
        <v>266</v>
      </c>
      <c r="F1408" s="2" t="s">
        <v>322</v>
      </c>
      <c r="G1408" s="2" t="s">
        <v>252</v>
      </c>
      <c r="H1408" s="2">
        <v>1</v>
      </c>
      <c r="I1408" s="2" t="s">
        <v>778</v>
      </c>
      <c r="J1408" s="2" t="s">
        <v>188</v>
      </c>
      <c r="K1408" s="2" t="s">
        <v>131</v>
      </c>
      <c r="L1408" s="2" t="s">
        <v>254</v>
      </c>
      <c r="M1408" s="2" t="s">
        <v>255</v>
      </c>
      <c r="N1408" s="2" t="s">
        <v>254</v>
      </c>
      <c r="O1408" s="2" t="s">
        <v>256</v>
      </c>
      <c r="Q1408" s="2" t="s">
        <v>258</v>
      </c>
      <c r="R1408" s="2" t="s">
        <v>259</v>
      </c>
      <c r="S1408" s="2" t="s">
        <v>260</v>
      </c>
      <c r="X1408" s="2" t="s">
        <v>268</v>
      </c>
      <c r="Y1408" s="2" t="s">
        <v>304</v>
      </c>
      <c r="Z1408" s="2" t="s">
        <v>270</v>
      </c>
      <c r="AA1408" s="2" t="s">
        <v>281</v>
      </c>
      <c r="AF1408" s="2">
        <v>1</v>
      </c>
      <c r="AH1408" s="2">
        <v>1</v>
      </c>
      <c r="AO1408" s="2" t="s">
        <v>282</v>
      </c>
      <c r="AP1408" s="2">
        <v>30</v>
      </c>
    </row>
    <row r="1409" spans="1:42">
      <c r="A1409" s="2">
        <v>1643</v>
      </c>
      <c r="C1409" s="2" t="s">
        <v>2</v>
      </c>
      <c r="D1409" s="2">
        <v>22</v>
      </c>
      <c r="E1409" s="2" t="s">
        <v>266</v>
      </c>
      <c r="F1409" s="2" t="s">
        <v>308</v>
      </c>
      <c r="G1409" s="2" t="s">
        <v>277</v>
      </c>
      <c r="I1409" s="2" t="s">
        <v>1044</v>
      </c>
      <c r="J1409" s="2" t="s">
        <v>187</v>
      </c>
      <c r="L1409" s="2" t="s">
        <v>254</v>
      </c>
      <c r="M1409" s="2" t="s">
        <v>303</v>
      </c>
      <c r="N1409" s="2" t="s">
        <v>254</v>
      </c>
      <c r="O1409" s="2" t="s">
        <v>256</v>
      </c>
      <c r="P1409" s="2" t="s">
        <v>257</v>
      </c>
      <c r="Q1409" s="2" t="s">
        <v>258</v>
      </c>
      <c r="R1409" s="2" t="s">
        <v>259</v>
      </c>
      <c r="S1409" s="2" t="s">
        <v>260</v>
      </c>
      <c r="X1409" s="2" t="s">
        <v>296</v>
      </c>
      <c r="Y1409" s="2" t="s">
        <v>281</v>
      </c>
      <c r="Z1409" s="2" t="s">
        <v>321</v>
      </c>
      <c r="AA1409" s="2" t="s">
        <v>281</v>
      </c>
      <c r="AG1409" s="2">
        <v>1</v>
      </c>
      <c r="AI1409" s="2">
        <v>1</v>
      </c>
      <c r="AK1409" s="2">
        <v>1</v>
      </c>
      <c r="AO1409" s="2" t="s">
        <v>282</v>
      </c>
      <c r="AP1409" s="2">
        <v>10</v>
      </c>
    </row>
    <row r="1410" spans="1:42">
      <c r="A1410" s="2">
        <v>1644</v>
      </c>
      <c r="B1410" s="2">
        <v>20770</v>
      </c>
      <c r="C1410" s="2" t="s">
        <v>2</v>
      </c>
      <c r="D1410" s="2">
        <v>19</v>
      </c>
      <c r="E1410" s="2" t="s">
        <v>266</v>
      </c>
      <c r="F1410" s="2" t="s">
        <v>279</v>
      </c>
      <c r="G1410" s="2" t="s">
        <v>277</v>
      </c>
      <c r="I1410" s="2">
        <v>20775001</v>
      </c>
      <c r="J1410" s="2" t="s">
        <v>188</v>
      </c>
      <c r="K1410" s="2" t="s">
        <v>161</v>
      </c>
      <c r="L1410" s="2" t="s">
        <v>254</v>
      </c>
      <c r="M1410" s="2" t="s">
        <v>303</v>
      </c>
      <c r="N1410" s="2" t="s">
        <v>254</v>
      </c>
      <c r="O1410" s="2" t="s">
        <v>256</v>
      </c>
      <c r="P1410" s="2" t="s">
        <v>257</v>
      </c>
      <c r="Q1410" s="2" t="s">
        <v>258</v>
      </c>
      <c r="R1410" s="2" t="s">
        <v>259</v>
      </c>
      <c r="S1410" s="2" t="s">
        <v>260</v>
      </c>
      <c r="X1410" s="2" t="s">
        <v>275</v>
      </c>
      <c r="Y1410" s="2" t="s">
        <v>293</v>
      </c>
      <c r="Z1410" s="2" t="s">
        <v>270</v>
      </c>
      <c r="AA1410" s="2" t="s">
        <v>274</v>
      </c>
      <c r="AG1410" s="2">
        <v>1</v>
      </c>
      <c r="AO1410" s="2" t="s">
        <v>265</v>
      </c>
      <c r="AP1410" s="2">
        <v>20</v>
      </c>
    </row>
    <row r="1411" spans="1:42">
      <c r="A1411" s="2">
        <v>1645</v>
      </c>
      <c r="C1411" s="2" t="s">
        <v>6</v>
      </c>
      <c r="D1411" s="2">
        <v>25</v>
      </c>
      <c r="E1411" s="2" t="s">
        <v>250</v>
      </c>
      <c r="F1411" s="2" t="s">
        <v>273</v>
      </c>
      <c r="G1411" s="2" t="s">
        <v>277</v>
      </c>
      <c r="I1411" s="2">
        <v>22031112</v>
      </c>
      <c r="J1411" s="2" t="s">
        <v>188</v>
      </c>
      <c r="K1411" s="2" t="s">
        <v>80</v>
      </c>
      <c r="L1411" s="2" t="s">
        <v>254</v>
      </c>
      <c r="M1411" s="2" t="s">
        <v>328</v>
      </c>
      <c r="N1411" s="2" t="s">
        <v>254</v>
      </c>
      <c r="O1411" s="2" t="s">
        <v>256</v>
      </c>
      <c r="P1411" s="2" t="s">
        <v>257</v>
      </c>
      <c r="Q1411" s="2" t="s">
        <v>258</v>
      </c>
      <c r="R1411" s="2" t="s">
        <v>259</v>
      </c>
      <c r="X1411" s="2" t="s">
        <v>261</v>
      </c>
      <c r="Y1411" s="2" t="s">
        <v>293</v>
      </c>
      <c r="Z1411" s="2" t="s">
        <v>270</v>
      </c>
      <c r="AA1411" s="2" t="s">
        <v>264</v>
      </c>
      <c r="AF1411" s="2">
        <v>1</v>
      </c>
      <c r="AO1411" s="2" t="s">
        <v>289</v>
      </c>
      <c r="AP1411" s="2">
        <v>10</v>
      </c>
    </row>
    <row r="1412" spans="1:42">
      <c r="A1412" s="2">
        <v>1646</v>
      </c>
      <c r="C1412" s="2" t="s">
        <v>2</v>
      </c>
      <c r="D1412" s="2">
        <v>19</v>
      </c>
      <c r="E1412" s="2" t="s">
        <v>266</v>
      </c>
      <c r="F1412" s="2" t="s">
        <v>336</v>
      </c>
      <c r="G1412" s="2" t="s">
        <v>252</v>
      </c>
      <c r="H1412" s="2">
        <v>3</v>
      </c>
      <c r="I1412" s="2">
        <v>20530580</v>
      </c>
      <c r="J1412" s="2" t="s">
        <v>188</v>
      </c>
      <c r="K1412" s="2" t="s">
        <v>160</v>
      </c>
      <c r="L1412" s="2" t="s">
        <v>254</v>
      </c>
      <c r="M1412" s="2" t="s">
        <v>312</v>
      </c>
      <c r="N1412" s="2" t="s">
        <v>254</v>
      </c>
      <c r="O1412" s="2" t="s">
        <v>256</v>
      </c>
      <c r="P1412" s="2" t="s">
        <v>257</v>
      </c>
      <c r="Q1412" s="2" t="s">
        <v>258</v>
      </c>
      <c r="R1412" s="2" t="s">
        <v>259</v>
      </c>
      <c r="S1412" s="2" t="s">
        <v>260</v>
      </c>
      <c r="X1412" s="2" t="s">
        <v>268</v>
      </c>
      <c r="Y1412" s="2" t="s">
        <v>262</v>
      </c>
      <c r="Z1412" s="2" t="s">
        <v>341</v>
      </c>
      <c r="AA1412" s="2" t="s">
        <v>281</v>
      </c>
      <c r="AG1412" s="2">
        <v>1</v>
      </c>
      <c r="AO1412" s="2" t="s">
        <v>265</v>
      </c>
      <c r="AP1412" s="2">
        <v>20</v>
      </c>
    </row>
    <row r="1413" spans="1:42">
      <c r="A1413" s="2">
        <v>1647</v>
      </c>
      <c r="C1413" s="2" t="s">
        <v>2</v>
      </c>
      <c r="D1413" s="2">
        <v>20</v>
      </c>
      <c r="E1413" s="2" t="s">
        <v>250</v>
      </c>
      <c r="F1413" s="2" t="s">
        <v>295</v>
      </c>
      <c r="G1413" s="2" t="s">
        <v>252</v>
      </c>
      <c r="H1413" s="2">
        <v>2</v>
      </c>
      <c r="I1413" s="2">
        <v>26041240</v>
      </c>
      <c r="J1413" s="2" t="s">
        <v>179</v>
      </c>
      <c r="L1413" s="2" t="s">
        <v>254</v>
      </c>
      <c r="M1413" s="2" t="s">
        <v>303</v>
      </c>
      <c r="N1413" s="2" t="s">
        <v>254</v>
      </c>
      <c r="O1413" s="2" t="s">
        <v>256</v>
      </c>
      <c r="P1413" s="2" t="s">
        <v>257</v>
      </c>
      <c r="Q1413" s="2" t="s">
        <v>258</v>
      </c>
      <c r="R1413" s="2" t="s">
        <v>259</v>
      </c>
      <c r="S1413" s="2" t="s">
        <v>260</v>
      </c>
      <c r="X1413" s="2" t="s">
        <v>275</v>
      </c>
      <c r="Y1413" s="2" t="s">
        <v>281</v>
      </c>
      <c r="Z1413" s="2" t="s">
        <v>341</v>
      </c>
      <c r="AA1413" s="2" t="s">
        <v>262</v>
      </c>
      <c r="AG1413" s="2">
        <v>1</v>
      </c>
      <c r="AO1413" s="2" t="s">
        <v>276</v>
      </c>
      <c r="AP1413" s="2">
        <v>10</v>
      </c>
    </row>
    <row r="1414" spans="1:42">
      <c r="A1414" s="2">
        <v>1648</v>
      </c>
      <c r="C1414" s="2" t="s">
        <v>2</v>
      </c>
      <c r="D1414" s="2">
        <v>19</v>
      </c>
      <c r="E1414" s="2" t="s">
        <v>266</v>
      </c>
      <c r="F1414" s="2" t="s">
        <v>267</v>
      </c>
      <c r="G1414" s="2" t="s">
        <v>277</v>
      </c>
      <c r="I1414" s="2">
        <v>20730000</v>
      </c>
      <c r="J1414" s="2" t="s">
        <v>188</v>
      </c>
      <c r="K1414" s="2" t="s">
        <v>123</v>
      </c>
      <c r="L1414" s="2" t="s">
        <v>254</v>
      </c>
      <c r="M1414" s="2" t="s">
        <v>255</v>
      </c>
      <c r="N1414" s="2" t="s">
        <v>254</v>
      </c>
      <c r="O1414" s="2" t="s">
        <v>256</v>
      </c>
      <c r="P1414" s="2" t="s">
        <v>257</v>
      </c>
      <c r="Q1414" s="2" t="s">
        <v>258</v>
      </c>
      <c r="R1414" s="2" t="s">
        <v>259</v>
      </c>
      <c r="S1414" s="2" t="s">
        <v>260</v>
      </c>
      <c r="X1414" s="2" t="s">
        <v>268</v>
      </c>
      <c r="Y1414" s="2" t="s">
        <v>281</v>
      </c>
      <c r="Z1414" s="2" t="s">
        <v>270</v>
      </c>
      <c r="AA1414" s="2" t="s">
        <v>281</v>
      </c>
      <c r="AG1414" s="2">
        <v>1</v>
      </c>
      <c r="AH1414" s="2">
        <v>1</v>
      </c>
      <c r="AO1414" s="2" t="s">
        <v>374</v>
      </c>
      <c r="AP1414" s="2">
        <v>10</v>
      </c>
    </row>
    <row r="1415" spans="1:42">
      <c r="A1415" s="2">
        <v>1649</v>
      </c>
      <c r="C1415" s="2" t="s">
        <v>2</v>
      </c>
      <c r="D1415" s="2">
        <v>21</v>
      </c>
      <c r="E1415" s="2" t="s">
        <v>250</v>
      </c>
      <c r="F1415" s="2" t="s">
        <v>332</v>
      </c>
      <c r="G1415" s="2" t="s">
        <v>252</v>
      </c>
      <c r="H1415" s="2">
        <v>1</v>
      </c>
      <c r="I1415" s="2">
        <v>21221210</v>
      </c>
      <c r="J1415" s="2" t="s">
        <v>188</v>
      </c>
      <c r="K1415" s="2" t="s">
        <v>169</v>
      </c>
      <c r="L1415" s="2" t="s">
        <v>300</v>
      </c>
      <c r="M1415" s="2" t="s">
        <v>328</v>
      </c>
      <c r="N1415" s="2" t="s">
        <v>254</v>
      </c>
      <c r="O1415" s="2" t="s">
        <v>256</v>
      </c>
      <c r="P1415" s="2" t="s">
        <v>257</v>
      </c>
      <c r="Q1415" s="2" t="s">
        <v>258</v>
      </c>
      <c r="R1415" s="2" t="s">
        <v>259</v>
      </c>
      <c r="S1415" s="2" t="s">
        <v>260</v>
      </c>
      <c r="X1415" s="2" t="s">
        <v>302</v>
      </c>
      <c r="Y1415" s="2" t="s">
        <v>304</v>
      </c>
      <c r="Z1415" s="2" t="s">
        <v>263</v>
      </c>
      <c r="AA1415" s="2" t="s">
        <v>262</v>
      </c>
      <c r="AH1415" s="2">
        <v>1</v>
      </c>
      <c r="AI1415" s="2">
        <v>1</v>
      </c>
      <c r="AO1415" s="2" t="s">
        <v>265</v>
      </c>
      <c r="AP1415" s="2">
        <v>30</v>
      </c>
    </row>
    <row r="1416" spans="1:42">
      <c r="A1416" s="2">
        <v>1650</v>
      </c>
      <c r="C1416" s="2" t="s">
        <v>2</v>
      </c>
      <c r="D1416" s="2">
        <v>20</v>
      </c>
      <c r="E1416" s="2" t="s">
        <v>266</v>
      </c>
      <c r="F1416" s="2" t="s">
        <v>308</v>
      </c>
      <c r="G1416" s="2" t="s">
        <v>277</v>
      </c>
      <c r="I1416" s="2">
        <v>23580250</v>
      </c>
      <c r="J1416" s="2" t="s">
        <v>188</v>
      </c>
      <c r="K1416" s="2" t="s">
        <v>911</v>
      </c>
      <c r="L1416" s="2" t="s">
        <v>254</v>
      </c>
      <c r="M1416" s="2" t="s">
        <v>255</v>
      </c>
      <c r="N1416" s="2" t="s">
        <v>254</v>
      </c>
      <c r="O1416" s="2" t="s">
        <v>256</v>
      </c>
      <c r="P1416" s="2" t="s">
        <v>257</v>
      </c>
      <c r="Q1416" s="2" t="s">
        <v>258</v>
      </c>
      <c r="R1416" s="2" t="s">
        <v>259</v>
      </c>
      <c r="S1416" s="2" t="s">
        <v>260</v>
      </c>
      <c r="X1416" s="2" t="s">
        <v>261</v>
      </c>
      <c r="Y1416" s="2" t="s">
        <v>351</v>
      </c>
      <c r="Z1416" s="2" t="s">
        <v>270</v>
      </c>
      <c r="AA1416" s="2" t="s">
        <v>351</v>
      </c>
      <c r="AH1416" s="2">
        <v>1</v>
      </c>
      <c r="AI1416" s="2">
        <v>1</v>
      </c>
      <c r="AK1416" s="2">
        <v>1</v>
      </c>
      <c r="AO1416" s="2" t="s">
        <v>265</v>
      </c>
      <c r="AP1416" s="2">
        <v>5</v>
      </c>
    </row>
    <row r="1417" spans="1:42">
      <c r="A1417" s="2">
        <v>1651</v>
      </c>
      <c r="C1417" s="2" t="s">
        <v>2</v>
      </c>
      <c r="D1417" s="2">
        <v>20</v>
      </c>
      <c r="E1417" s="2" t="s">
        <v>250</v>
      </c>
      <c r="F1417" s="2" t="s">
        <v>308</v>
      </c>
      <c r="G1417" s="2" t="s">
        <v>277</v>
      </c>
      <c r="I1417" s="2">
        <v>25926849</v>
      </c>
      <c r="J1417" s="2" t="s">
        <v>185</v>
      </c>
      <c r="L1417" s="2" t="s">
        <v>254</v>
      </c>
      <c r="M1417" s="2" t="s">
        <v>312</v>
      </c>
      <c r="N1417" s="2" t="s">
        <v>254</v>
      </c>
      <c r="O1417" s="2" t="s">
        <v>256</v>
      </c>
      <c r="P1417" s="2" t="s">
        <v>257</v>
      </c>
      <c r="Q1417" s="2" t="s">
        <v>258</v>
      </c>
      <c r="R1417" s="2" t="s">
        <v>259</v>
      </c>
      <c r="S1417" s="2" t="s">
        <v>260</v>
      </c>
      <c r="X1417" s="2" t="s">
        <v>268</v>
      </c>
      <c r="Y1417" s="2" t="s">
        <v>274</v>
      </c>
      <c r="Z1417" s="2" t="s">
        <v>270</v>
      </c>
      <c r="AA1417" s="2" t="s">
        <v>314</v>
      </c>
      <c r="AG1417" s="2">
        <v>1</v>
      </c>
      <c r="AH1417" s="2">
        <v>1</v>
      </c>
      <c r="AO1417" s="2" t="s">
        <v>294</v>
      </c>
      <c r="AP1417" s="2">
        <v>5</v>
      </c>
    </row>
    <row r="1418" spans="1:42">
      <c r="A1418" s="2">
        <v>1652</v>
      </c>
      <c r="B1418" s="2">
        <v>20540</v>
      </c>
      <c r="C1418" s="2" t="s">
        <v>2</v>
      </c>
      <c r="D1418" s="2">
        <v>19</v>
      </c>
      <c r="E1418" s="2" t="s">
        <v>266</v>
      </c>
      <c r="F1418" s="2" t="s">
        <v>279</v>
      </c>
      <c r="G1418" s="2" t="s">
        <v>277</v>
      </c>
      <c r="I1418" s="2">
        <v>20261005</v>
      </c>
      <c r="J1418" s="2" t="s">
        <v>188</v>
      </c>
      <c r="K1418" s="2" t="s">
        <v>146</v>
      </c>
      <c r="L1418" s="2" t="s">
        <v>254</v>
      </c>
      <c r="M1418" s="2" t="s">
        <v>328</v>
      </c>
      <c r="N1418" s="2" t="s">
        <v>254</v>
      </c>
      <c r="O1418" s="2" t="s">
        <v>256</v>
      </c>
      <c r="P1418" s="2" t="s">
        <v>257</v>
      </c>
      <c r="Q1418" s="2" t="s">
        <v>258</v>
      </c>
      <c r="R1418" s="2" t="s">
        <v>259</v>
      </c>
      <c r="S1418" s="2" t="s">
        <v>260</v>
      </c>
      <c r="X1418" s="2" t="s">
        <v>275</v>
      </c>
      <c r="Y1418" s="2" t="s">
        <v>297</v>
      </c>
      <c r="Z1418" s="2" t="s">
        <v>263</v>
      </c>
      <c r="AA1418" s="2" t="s">
        <v>274</v>
      </c>
      <c r="AG1418" s="2">
        <v>1</v>
      </c>
      <c r="AO1418" s="2" t="s">
        <v>265</v>
      </c>
      <c r="AP1418" s="2">
        <v>40</v>
      </c>
    </row>
    <row r="1419" spans="1:42">
      <c r="A1419" s="2">
        <v>1653</v>
      </c>
      <c r="C1419" s="2" t="s">
        <v>2</v>
      </c>
      <c r="D1419" s="2">
        <v>21</v>
      </c>
      <c r="E1419" s="2" t="s">
        <v>250</v>
      </c>
      <c r="F1419" s="2" t="s">
        <v>336</v>
      </c>
      <c r="G1419" s="2" t="s">
        <v>252</v>
      </c>
      <c r="H1419" s="2">
        <v>1</v>
      </c>
      <c r="I1419" s="2" t="s">
        <v>488</v>
      </c>
      <c r="J1419" s="2" t="s">
        <v>188</v>
      </c>
      <c r="K1419" s="2" t="s">
        <v>80</v>
      </c>
      <c r="L1419" s="2" t="s">
        <v>254</v>
      </c>
      <c r="M1419" s="2" t="s">
        <v>328</v>
      </c>
      <c r="N1419" s="2" t="s">
        <v>254</v>
      </c>
      <c r="O1419" s="2" t="s">
        <v>256</v>
      </c>
      <c r="P1419" s="2" t="s">
        <v>257</v>
      </c>
      <c r="Q1419" s="2" t="s">
        <v>258</v>
      </c>
      <c r="R1419" s="2" t="s">
        <v>259</v>
      </c>
      <c r="S1419" s="2" t="s">
        <v>260</v>
      </c>
      <c r="X1419" s="2" t="s">
        <v>275</v>
      </c>
      <c r="Y1419" s="2" t="s">
        <v>269</v>
      </c>
      <c r="Z1419" s="2" t="s">
        <v>302</v>
      </c>
      <c r="AA1419" s="2" t="s">
        <v>293</v>
      </c>
      <c r="AB1419" s="2">
        <v>1</v>
      </c>
      <c r="AO1419" s="2" t="s">
        <v>294</v>
      </c>
      <c r="AP1419" s="2">
        <v>15</v>
      </c>
    </row>
    <row r="1420" spans="1:42">
      <c r="A1420" s="2">
        <v>1654</v>
      </c>
      <c r="C1420" s="2" t="s">
        <v>2</v>
      </c>
      <c r="D1420" s="2">
        <v>24</v>
      </c>
      <c r="E1420" s="2" t="s">
        <v>250</v>
      </c>
      <c r="F1420" s="2" t="s">
        <v>273</v>
      </c>
      <c r="G1420" s="2" t="s">
        <v>252</v>
      </c>
      <c r="H1420" s="2">
        <v>3</v>
      </c>
      <c r="I1420" s="2" t="s">
        <v>1045</v>
      </c>
      <c r="J1420" s="2" t="s">
        <v>188</v>
      </c>
      <c r="K1420" s="2" t="s">
        <v>95</v>
      </c>
      <c r="L1420" s="2" t="s">
        <v>254</v>
      </c>
      <c r="M1420" s="2" t="s">
        <v>328</v>
      </c>
      <c r="N1420" s="2" t="s">
        <v>254</v>
      </c>
      <c r="O1420" s="2" t="s">
        <v>256</v>
      </c>
      <c r="P1420" s="2" t="s">
        <v>257</v>
      </c>
      <c r="Q1420" s="2" t="s">
        <v>258</v>
      </c>
      <c r="R1420" s="2" t="s">
        <v>259</v>
      </c>
      <c r="S1420" s="2" t="s">
        <v>260</v>
      </c>
      <c r="X1420" s="2" t="s">
        <v>275</v>
      </c>
      <c r="Y1420" s="2" t="s">
        <v>269</v>
      </c>
      <c r="Z1420" s="2" t="s">
        <v>285</v>
      </c>
      <c r="AA1420" s="2" t="s">
        <v>288</v>
      </c>
      <c r="AB1420" s="2">
        <v>1</v>
      </c>
      <c r="AO1420" s="2" t="s">
        <v>271</v>
      </c>
      <c r="AP1420" s="2" t="s">
        <v>290</v>
      </c>
    </row>
    <row r="1421" spans="1:42">
      <c r="A1421" s="2">
        <v>1655</v>
      </c>
      <c r="C1421" s="2" t="s">
        <v>8</v>
      </c>
      <c r="D1421" s="2">
        <v>27</v>
      </c>
      <c r="E1421" s="2" t="s">
        <v>266</v>
      </c>
      <c r="F1421" s="2" t="s">
        <v>267</v>
      </c>
      <c r="G1421" s="2" t="s">
        <v>252</v>
      </c>
      <c r="H1421" s="2">
        <v>0</v>
      </c>
      <c r="I1421" s="2" t="s">
        <v>377</v>
      </c>
      <c r="J1421" s="2" t="s">
        <v>188</v>
      </c>
      <c r="K1421" s="2" t="s">
        <v>170</v>
      </c>
      <c r="L1421" s="2" t="s">
        <v>254</v>
      </c>
      <c r="M1421" s="2" t="s">
        <v>312</v>
      </c>
      <c r="N1421" s="2" t="s">
        <v>254</v>
      </c>
      <c r="O1421" s="2" t="s">
        <v>256</v>
      </c>
      <c r="P1421" s="2" t="s">
        <v>257</v>
      </c>
      <c r="Q1421" s="2" t="s">
        <v>258</v>
      </c>
      <c r="R1421" s="2" t="s">
        <v>259</v>
      </c>
      <c r="S1421" s="2" t="s">
        <v>260</v>
      </c>
      <c r="X1421" s="2" t="s">
        <v>261</v>
      </c>
      <c r="Y1421" s="2" t="s">
        <v>262</v>
      </c>
      <c r="Z1421" s="2" t="s">
        <v>263</v>
      </c>
      <c r="AA1421" s="2" t="s">
        <v>297</v>
      </c>
      <c r="AG1421" s="2">
        <v>1</v>
      </c>
      <c r="AO1421" s="2" t="s">
        <v>282</v>
      </c>
      <c r="AP1421" s="2">
        <v>10</v>
      </c>
    </row>
    <row r="1422" spans="1:42">
      <c r="A1422" s="2">
        <v>1657</v>
      </c>
      <c r="C1422" s="2" t="s">
        <v>6</v>
      </c>
      <c r="D1422" s="2">
        <v>35</v>
      </c>
      <c r="E1422" s="2" t="s">
        <v>250</v>
      </c>
      <c r="F1422" s="2" t="s">
        <v>332</v>
      </c>
      <c r="G1422" s="2" t="s">
        <v>252</v>
      </c>
      <c r="H1422" s="2">
        <v>1</v>
      </c>
      <c r="I1422" s="2">
        <v>24110310</v>
      </c>
      <c r="J1422" s="2" t="s">
        <v>178</v>
      </c>
      <c r="L1422" s="2" t="s">
        <v>254</v>
      </c>
      <c r="M1422" s="2" t="s">
        <v>255</v>
      </c>
      <c r="N1422" s="2" t="s">
        <v>254</v>
      </c>
      <c r="W1422" s="2" t="s">
        <v>359</v>
      </c>
      <c r="X1422" s="2" t="s">
        <v>296</v>
      </c>
      <c r="Y1422" s="2" t="s">
        <v>304</v>
      </c>
      <c r="Z1422" s="2" t="s">
        <v>316</v>
      </c>
      <c r="AA1422" s="2" t="s">
        <v>304</v>
      </c>
      <c r="AB1422" s="2">
        <v>1</v>
      </c>
      <c r="AO1422" s="2" t="s">
        <v>271</v>
      </c>
      <c r="AP1422" s="2" t="s">
        <v>290</v>
      </c>
    </row>
    <row r="1423" spans="1:42">
      <c r="A1423" s="2">
        <v>1658</v>
      </c>
      <c r="C1423" s="2" t="s">
        <v>2</v>
      </c>
      <c r="D1423" s="2">
        <v>20</v>
      </c>
      <c r="E1423" s="2" t="s">
        <v>266</v>
      </c>
      <c r="F1423" s="2" t="s">
        <v>283</v>
      </c>
      <c r="G1423" s="2" t="s">
        <v>252</v>
      </c>
      <c r="H1423" s="2">
        <v>1</v>
      </c>
      <c r="I1423" s="2" t="s">
        <v>1046</v>
      </c>
      <c r="J1423" s="2" t="s">
        <v>188</v>
      </c>
      <c r="K1423" s="2" t="s">
        <v>166</v>
      </c>
      <c r="L1423" s="2" t="s">
        <v>254</v>
      </c>
      <c r="M1423" s="2" t="s">
        <v>303</v>
      </c>
      <c r="N1423" s="2" t="s">
        <v>19</v>
      </c>
      <c r="P1423" s="2" t="s">
        <v>257</v>
      </c>
      <c r="S1423" s="2" t="s">
        <v>260</v>
      </c>
      <c r="X1423" s="2" t="s">
        <v>268</v>
      </c>
      <c r="Y1423" s="2" t="s">
        <v>274</v>
      </c>
      <c r="Z1423" s="2" t="s">
        <v>301</v>
      </c>
      <c r="AA1423" s="2" t="s">
        <v>280</v>
      </c>
      <c r="AG1423" s="2">
        <v>1</v>
      </c>
      <c r="AI1423" s="2">
        <v>1</v>
      </c>
      <c r="AN1423" s="2">
        <v>1</v>
      </c>
      <c r="AO1423" s="2" t="s">
        <v>318</v>
      </c>
      <c r="AP1423" s="2">
        <v>20</v>
      </c>
    </row>
    <row r="1424" spans="1:42">
      <c r="A1424" s="2">
        <v>1659</v>
      </c>
      <c r="C1424" s="2" t="s">
        <v>2</v>
      </c>
      <c r="D1424" s="2">
        <v>25</v>
      </c>
      <c r="E1424" s="2" t="s">
        <v>266</v>
      </c>
      <c r="F1424" s="2" t="s">
        <v>322</v>
      </c>
      <c r="G1424" s="2" t="s">
        <v>277</v>
      </c>
      <c r="I1424" s="2">
        <v>24435800</v>
      </c>
      <c r="J1424" s="2" t="s">
        <v>180</v>
      </c>
      <c r="L1424" s="2" t="s">
        <v>254</v>
      </c>
      <c r="M1424" s="2" t="s">
        <v>255</v>
      </c>
      <c r="N1424" s="2" t="s">
        <v>254</v>
      </c>
      <c r="O1424" s="2" t="s">
        <v>256</v>
      </c>
      <c r="P1424" s="2" t="s">
        <v>257</v>
      </c>
      <c r="Q1424" s="2" t="s">
        <v>258</v>
      </c>
      <c r="R1424" s="2" t="s">
        <v>259</v>
      </c>
      <c r="S1424" s="2" t="s">
        <v>260</v>
      </c>
      <c r="X1424" s="2" t="s">
        <v>268</v>
      </c>
      <c r="Y1424" s="2" t="s">
        <v>338</v>
      </c>
      <c r="Z1424" s="2" t="s">
        <v>302</v>
      </c>
      <c r="AA1424" s="2" t="s">
        <v>315</v>
      </c>
      <c r="AG1424" s="2">
        <v>1</v>
      </c>
      <c r="AO1424" s="2" t="s">
        <v>335</v>
      </c>
      <c r="AP1424" s="2">
        <v>5</v>
      </c>
    </row>
    <row r="1425" spans="1:42">
      <c r="A1425" s="2">
        <v>1660</v>
      </c>
      <c r="C1425" s="2" t="s">
        <v>2</v>
      </c>
      <c r="D1425" s="2">
        <v>20</v>
      </c>
      <c r="E1425" s="2" t="s">
        <v>250</v>
      </c>
      <c r="F1425" s="2" t="s">
        <v>308</v>
      </c>
      <c r="G1425" s="2" t="s">
        <v>277</v>
      </c>
      <c r="I1425" s="2" t="s">
        <v>655</v>
      </c>
      <c r="J1425" s="2" t="s">
        <v>188</v>
      </c>
      <c r="K1425" s="2" t="s">
        <v>80</v>
      </c>
      <c r="L1425" s="2" t="s">
        <v>254</v>
      </c>
      <c r="M1425" s="2" t="s">
        <v>328</v>
      </c>
      <c r="N1425" s="2" t="s">
        <v>254</v>
      </c>
      <c r="O1425" s="2" t="s">
        <v>256</v>
      </c>
      <c r="P1425" s="2" t="s">
        <v>257</v>
      </c>
      <c r="Q1425" s="2" t="s">
        <v>258</v>
      </c>
      <c r="R1425" s="2" t="s">
        <v>259</v>
      </c>
      <c r="S1425" s="2" t="s">
        <v>260</v>
      </c>
      <c r="X1425" s="2" t="s">
        <v>268</v>
      </c>
      <c r="Y1425" s="2" t="s">
        <v>297</v>
      </c>
      <c r="Z1425" s="2" t="s">
        <v>263</v>
      </c>
      <c r="AA1425" s="2" t="s">
        <v>281</v>
      </c>
      <c r="AG1425" s="2">
        <v>1</v>
      </c>
      <c r="AO1425" s="2" t="s">
        <v>265</v>
      </c>
      <c r="AP1425" s="2">
        <v>20</v>
      </c>
    </row>
    <row r="1426" spans="1:42">
      <c r="A1426" s="2">
        <v>1661</v>
      </c>
      <c r="C1426" s="2" t="s">
        <v>2</v>
      </c>
      <c r="D1426" s="2">
        <v>28</v>
      </c>
      <c r="E1426" s="2" t="s">
        <v>250</v>
      </c>
      <c r="F1426" s="2" t="s">
        <v>251</v>
      </c>
      <c r="G1426" s="2" t="s">
        <v>252</v>
      </c>
      <c r="H1426" s="2">
        <v>1</v>
      </c>
      <c r="I1426" s="2" t="s">
        <v>1047</v>
      </c>
      <c r="J1426" s="2" t="s">
        <v>188</v>
      </c>
      <c r="K1426" s="2" t="s">
        <v>152</v>
      </c>
      <c r="L1426" s="2" t="s">
        <v>254</v>
      </c>
      <c r="M1426" s="2" t="s">
        <v>328</v>
      </c>
      <c r="N1426" s="2" t="s">
        <v>254</v>
      </c>
      <c r="O1426" s="2" t="s">
        <v>256</v>
      </c>
      <c r="P1426" s="2" t="s">
        <v>257</v>
      </c>
      <c r="Q1426" s="2" t="s">
        <v>258</v>
      </c>
      <c r="R1426" s="2" t="s">
        <v>259</v>
      </c>
      <c r="S1426" s="2" t="s">
        <v>260</v>
      </c>
      <c r="X1426" s="2" t="s">
        <v>263</v>
      </c>
      <c r="Y1426" s="2" t="s">
        <v>281</v>
      </c>
      <c r="Z1426" s="2" t="s">
        <v>321</v>
      </c>
      <c r="AA1426" s="2" t="s">
        <v>262</v>
      </c>
      <c r="AF1426" s="2">
        <v>1</v>
      </c>
      <c r="AG1426" s="2">
        <v>1</v>
      </c>
      <c r="AH1426" s="2">
        <v>1</v>
      </c>
      <c r="AN1426" s="2">
        <v>1</v>
      </c>
      <c r="AO1426" s="2" t="s">
        <v>265</v>
      </c>
      <c r="AP1426" s="2">
        <v>50</v>
      </c>
    </row>
    <row r="1427" spans="1:42">
      <c r="A1427" s="2">
        <v>1663</v>
      </c>
      <c r="C1427" s="2" t="s">
        <v>2</v>
      </c>
      <c r="D1427" s="2">
        <v>18</v>
      </c>
      <c r="E1427" s="2" t="s">
        <v>266</v>
      </c>
      <c r="F1427" s="2" t="s">
        <v>267</v>
      </c>
      <c r="G1427" s="2" t="s">
        <v>252</v>
      </c>
      <c r="H1427" s="2">
        <v>2</v>
      </c>
      <c r="I1427" s="2" t="s">
        <v>1048</v>
      </c>
      <c r="J1427" s="2" t="s">
        <v>183</v>
      </c>
      <c r="L1427" s="2" t="s">
        <v>254</v>
      </c>
      <c r="M1427" s="2" t="s">
        <v>303</v>
      </c>
      <c r="N1427" s="2" t="s">
        <v>254</v>
      </c>
      <c r="O1427" s="2" t="s">
        <v>256</v>
      </c>
      <c r="P1427" s="2" t="s">
        <v>257</v>
      </c>
      <c r="Q1427" s="2" t="s">
        <v>258</v>
      </c>
      <c r="R1427" s="2" t="s">
        <v>259</v>
      </c>
      <c r="X1427" s="2" t="s">
        <v>268</v>
      </c>
      <c r="Y1427" s="2" t="s">
        <v>280</v>
      </c>
      <c r="Z1427" s="2" t="s">
        <v>341</v>
      </c>
      <c r="AA1427" s="2" t="s">
        <v>280</v>
      </c>
      <c r="AF1427" s="2">
        <v>1</v>
      </c>
      <c r="AO1427" s="2" t="s">
        <v>282</v>
      </c>
      <c r="AP1427" s="2">
        <v>5</v>
      </c>
    </row>
    <row r="1428" spans="1:42">
      <c r="A1428" s="2">
        <v>1664</v>
      </c>
      <c r="C1428" s="2" t="s">
        <v>2</v>
      </c>
      <c r="D1428" s="2">
        <v>26</v>
      </c>
      <c r="E1428" s="2" t="s">
        <v>250</v>
      </c>
      <c r="F1428" s="2" t="s">
        <v>279</v>
      </c>
      <c r="G1428" s="2" t="s">
        <v>252</v>
      </c>
      <c r="H1428" s="2">
        <v>1</v>
      </c>
      <c r="I1428" s="2">
        <v>21645521</v>
      </c>
      <c r="J1428" s="2" t="s">
        <v>188</v>
      </c>
      <c r="K1428" s="2" t="s">
        <v>54</v>
      </c>
      <c r="L1428" s="2" t="s">
        <v>254</v>
      </c>
      <c r="M1428" s="2" t="s">
        <v>328</v>
      </c>
      <c r="N1428" s="2" t="s">
        <v>300</v>
      </c>
      <c r="P1428" s="2" t="s">
        <v>257</v>
      </c>
      <c r="Q1428" s="2" t="s">
        <v>258</v>
      </c>
      <c r="R1428" s="2" t="s">
        <v>259</v>
      </c>
      <c r="S1428" s="2" t="s">
        <v>260</v>
      </c>
      <c r="X1428" s="2" t="s">
        <v>275</v>
      </c>
      <c r="Y1428" s="2" t="s">
        <v>281</v>
      </c>
      <c r="Z1428" s="2" t="s">
        <v>263</v>
      </c>
      <c r="AA1428" s="2" t="s">
        <v>281</v>
      </c>
      <c r="AF1428" s="2">
        <v>1</v>
      </c>
      <c r="AJ1428" s="2">
        <v>1</v>
      </c>
      <c r="AO1428" s="2" t="s">
        <v>282</v>
      </c>
      <c r="AP1428" s="2">
        <v>20</v>
      </c>
    </row>
    <row r="1429" spans="1:42">
      <c r="A1429" s="2">
        <v>1665</v>
      </c>
      <c r="C1429" s="2" t="s">
        <v>6</v>
      </c>
      <c r="D1429" s="2">
        <v>24</v>
      </c>
      <c r="E1429" s="2" t="s">
        <v>250</v>
      </c>
      <c r="F1429" s="2" t="s">
        <v>267</v>
      </c>
      <c r="G1429" s="2" t="s">
        <v>252</v>
      </c>
      <c r="H1429" s="2" t="s">
        <v>364</v>
      </c>
      <c r="I1429" s="2" t="s">
        <v>1049</v>
      </c>
      <c r="J1429" s="2" t="s">
        <v>188</v>
      </c>
      <c r="K1429" s="2" t="s">
        <v>65</v>
      </c>
      <c r="L1429" s="2" t="s">
        <v>300</v>
      </c>
      <c r="M1429" s="2" t="s">
        <v>312</v>
      </c>
      <c r="N1429" s="2" t="s">
        <v>254</v>
      </c>
      <c r="O1429" s="2" t="s">
        <v>256</v>
      </c>
      <c r="P1429" s="2" t="s">
        <v>257</v>
      </c>
      <c r="Q1429" s="2" t="s">
        <v>258</v>
      </c>
      <c r="R1429" s="2" t="s">
        <v>259</v>
      </c>
      <c r="S1429" s="2" t="s">
        <v>260</v>
      </c>
      <c r="X1429" s="2" t="s">
        <v>309</v>
      </c>
      <c r="Y1429" s="2" t="s">
        <v>280</v>
      </c>
      <c r="Z1429" s="2" t="s">
        <v>321</v>
      </c>
      <c r="AA1429" s="2" t="s">
        <v>281</v>
      </c>
      <c r="AF1429" s="2">
        <v>1</v>
      </c>
      <c r="AO1429" s="2" t="s">
        <v>265</v>
      </c>
      <c r="AP1429" s="2">
        <v>10</v>
      </c>
    </row>
    <row r="1430" spans="1:42">
      <c r="A1430" s="2">
        <v>1667</v>
      </c>
      <c r="C1430" s="2" t="s">
        <v>6</v>
      </c>
      <c r="D1430" s="2">
        <v>34</v>
      </c>
      <c r="E1430" s="2" t="s">
        <v>250</v>
      </c>
      <c r="F1430" s="2" t="s">
        <v>279</v>
      </c>
      <c r="G1430" s="2" t="s">
        <v>252</v>
      </c>
      <c r="H1430" s="2">
        <v>1</v>
      </c>
      <c r="I1430" s="2" t="s">
        <v>1050</v>
      </c>
      <c r="J1430" s="2" t="s">
        <v>188</v>
      </c>
      <c r="K1430" s="2" t="s">
        <v>158</v>
      </c>
      <c r="L1430" s="2" t="s">
        <v>254</v>
      </c>
      <c r="M1430" s="2" t="s">
        <v>328</v>
      </c>
      <c r="N1430" s="2" t="s">
        <v>254</v>
      </c>
      <c r="O1430" s="2" t="s">
        <v>256</v>
      </c>
      <c r="P1430" s="2" t="s">
        <v>257</v>
      </c>
      <c r="Q1430" s="2" t="s">
        <v>258</v>
      </c>
      <c r="R1430" s="2" t="s">
        <v>259</v>
      </c>
      <c r="S1430" s="2" t="s">
        <v>260</v>
      </c>
      <c r="X1430" s="2" t="s">
        <v>275</v>
      </c>
      <c r="Y1430" s="2" t="s">
        <v>262</v>
      </c>
      <c r="Z1430" s="2" t="s">
        <v>347</v>
      </c>
      <c r="AA1430" s="2" t="s">
        <v>280</v>
      </c>
      <c r="AG1430" s="2">
        <v>1</v>
      </c>
      <c r="AH1430" s="2">
        <v>1</v>
      </c>
      <c r="AI1430" s="2">
        <v>1</v>
      </c>
      <c r="AN1430" s="2">
        <v>1</v>
      </c>
      <c r="AO1430" s="2" t="s">
        <v>294</v>
      </c>
      <c r="AP1430" s="2">
        <v>20</v>
      </c>
    </row>
    <row r="1431" spans="1:42">
      <c r="A1431" s="2">
        <v>1668</v>
      </c>
      <c r="C1431" s="2" t="s">
        <v>2</v>
      </c>
      <c r="D1431" s="2">
        <v>26</v>
      </c>
      <c r="E1431" s="2" t="s">
        <v>266</v>
      </c>
      <c r="F1431" s="2" t="s">
        <v>308</v>
      </c>
      <c r="G1431" s="2" t="s">
        <v>277</v>
      </c>
      <c r="I1431" s="2" t="s">
        <v>632</v>
      </c>
      <c r="J1431" s="2" t="s">
        <v>188</v>
      </c>
      <c r="K1431" s="2" t="s">
        <v>119</v>
      </c>
      <c r="L1431" s="2" t="s">
        <v>254</v>
      </c>
      <c r="M1431" s="2" t="s">
        <v>255</v>
      </c>
      <c r="N1431" s="2" t="s">
        <v>254</v>
      </c>
      <c r="O1431" s="2" t="s">
        <v>256</v>
      </c>
      <c r="P1431" s="2" t="s">
        <v>257</v>
      </c>
      <c r="Q1431" s="2" t="s">
        <v>258</v>
      </c>
      <c r="R1431" s="2" t="s">
        <v>259</v>
      </c>
      <c r="S1431" s="2" t="s">
        <v>260</v>
      </c>
      <c r="X1431" s="2" t="s">
        <v>268</v>
      </c>
      <c r="Y1431" s="2" t="s">
        <v>280</v>
      </c>
      <c r="Z1431" s="2" t="s">
        <v>316</v>
      </c>
      <c r="AA1431" s="2" t="s">
        <v>297</v>
      </c>
      <c r="AG1431" s="2">
        <v>1</v>
      </c>
      <c r="AO1431" s="2" t="s">
        <v>265</v>
      </c>
      <c r="AP1431" s="2">
        <v>30</v>
      </c>
    </row>
    <row r="1432" spans="1:42">
      <c r="A1432" s="2">
        <v>1670</v>
      </c>
      <c r="C1432" s="2" t="s">
        <v>6</v>
      </c>
      <c r="D1432" s="2">
        <v>36</v>
      </c>
      <c r="E1432" s="2" t="s">
        <v>266</v>
      </c>
      <c r="F1432" s="2" t="s">
        <v>379</v>
      </c>
      <c r="G1432" s="2" t="s">
        <v>252</v>
      </c>
      <c r="H1432" s="2">
        <v>1</v>
      </c>
      <c r="I1432" s="2" t="s">
        <v>967</v>
      </c>
      <c r="J1432" s="2" t="s">
        <v>188</v>
      </c>
      <c r="K1432" s="2" t="s">
        <v>80</v>
      </c>
      <c r="L1432" s="2" t="s">
        <v>300</v>
      </c>
      <c r="M1432" s="2" t="s">
        <v>328</v>
      </c>
      <c r="N1432" s="2" t="s">
        <v>300</v>
      </c>
      <c r="O1432" s="2" t="s">
        <v>256</v>
      </c>
      <c r="Q1432" s="2" t="s">
        <v>258</v>
      </c>
      <c r="X1432" s="2" t="s">
        <v>261</v>
      </c>
      <c r="Y1432" s="2" t="s">
        <v>288</v>
      </c>
      <c r="Z1432" s="2" t="s">
        <v>263</v>
      </c>
      <c r="AA1432" s="2" t="s">
        <v>269</v>
      </c>
      <c r="AB1432" s="2">
        <v>1</v>
      </c>
      <c r="AO1432" s="2" t="s">
        <v>265</v>
      </c>
      <c r="AP1432" s="2" t="s">
        <v>290</v>
      </c>
    </row>
    <row r="1433" spans="1:42">
      <c r="A1433" s="2">
        <v>1672</v>
      </c>
      <c r="C1433" s="2" t="s">
        <v>2</v>
      </c>
      <c r="D1433" s="2">
        <v>18</v>
      </c>
      <c r="E1433" s="2" t="s">
        <v>266</v>
      </c>
      <c r="F1433" s="2" t="s">
        <v>322</v>
      </c>
      <c r="G1433" s="2" t="s">
        <v>277</v>
      </c>
      <c r="I1433" s="2">
        <v>21921576</v>
      </c>
      <c r="J1433" s="2" t="s">
        <v>188</v>
      </c>
      <c r="K1433" s="2" t="s">
        <v>135</v>
      </c>
      <c r="L1433" s="2" t="s">
        <v>254</v>
      </c>
      <c r="M1433" s="2" t="s">
        <v>255</v>
      </c>
      <c r="N1433" s="2" t="s">
        <v>254</v>
      </c>
      <c r="O1433" s="2" t="s">
        <v>256</v>
      </c>
      <c r="P1433" s="2" t="s">
        <v>257</v>
      </c>
      <c r="Q1433" s="2" t="s">
        <v>258</v>
      </c>
      <c r="R1433" s="2" t="s">
        <v>259</v>
      </c>
      <c r="S1433" s="2" t="s">
        <v>260</v>
      </c>
      <c r="T1433" s="2" t="s">
        <v>320</v>
      </c>
      <c r="X1433" s="2" t="s">
        <v>268</v>
      </c>
      <c r="Y1433" s="2" t="s">
        <v>281</v>
      </c>
      <c r="Z1433" s="2" t="s">
        <v>263</v>
      </c>
      <c r="AA1433" s="2" t="s">
        <v>286</v>
      </c>
      <c r="AF1433" s="2">
        <v>1</v>
      </c>
      <c r="AH1433" s="2">
        <v>1</v>
      </c>
      <c r="AO1433" s="2" t="s">
        <v>265</v>
      </c>
      <c r="AP1433" s="2">
        <v>15</v>
      </c>
    </row>
    <row r="1434" spans="1:42">
      <c r="A1434" s="2">
        <v>1673</v>
      </c>
      <c r="C1434" s="2" t="s">
        <v>6</v>
      </c>
      <c r="D1434" s="2">
        <v>33</v>
      </c>
      <c r="E1434" s="2" t="s">
        <v>250</v>
      </c>
      <c r="F1434" s="2" t="s">
        <v>379</v>
      </c>
      <c r="G1434" s="2" t="s">
        <v>252</v>
      </c>
      <c r="H1434" s="2">
        <v>1</v>
      </c>
      <c r="I1434" s="2" t="s">
        <v>1051</v>
      </c>
      <c r="J1434" s="2" t="s">
        <v>188</v>
      </c>
      <c r="K1434" s="2" t="s">
        <v>71</v>
      </c>
      <c r="L1434" s="2" t="s">
        <v>254</v>
      </c>
      <c r="M1434" s="2" t="s">
        <v>328</v>
      </c>
      <c r="N1434" s="2" t="s">
        <v>254</v>
      </c>
      <c r="O1434" s="2" t="s">
        <v>256</v>
      </c>
      <c r="P1434" s="2" t="s">
        <v>257</v>
      </c>
      <c r="Q1434" s="2" t="s">
        <v>258</v>
      </c>
      <c r="R1434" s="2" t="s">
        <v>259</v>
      </c>
      <c r="S1434" s="2" t="s">
        <v>260</v>
      </c>
      <c r="X1434" s="2" t="s">
        <v>275</v>
      </c>
      <c r="Y1434" s="2" t="s">
        <v>262</v>
      </c>
      <c r="Z1434" s="2" t="s">
        <v>270</v>
      </c>
      <c r="AA1434" s="2" t="s">
        <v>297</v>
      </c>
      <c r="AF1434" s="2">
        <v>1</v>
      </c>
      <c r="AO1434" s="2" t="s">
        <v>318</v>
      </c>
      <c r="AP1434" s="2">
        <v>5</v>
      </c>
    </row>
    <row r="1435" spans="1:42">
      <c r="A1435" s="2">
        <v>1675</v>
      </c>
      <c r="B1435" s="2">
        <v>9951</v>
      </c>
      <c r="C1435" s="2" t="s">
        <v>5</v>
      </c>
      <c r="D1435" s="2">
        <v>27</v>
      </c>
      <c r="E1435" s="2" t="s">
        <v>266</v>
      </c>
      <c r="F1435" s="2" t="s">
        <v>397</v>
      </c>
      <c r="G1435" s="2" t="s">
        <v>252</v>
      </c>
      <c r="H1435" s="2">
        <v>1</v>
      </c>
      <c r="I1435" s="2" t="s">
        <v>1052</v>
      </c>
      <c r="J1435" s="2" t="s">
        <v>188</v>
      </c>
      <c r="K1435" s="2" t="s">
        <v>160</v>
      </c>
      <c r="L1435" s="2" t="s">
        <v>254</v>
      </c>
      <c r="M1435" s="2" t="s">
        <v>303</v>
      </c>
      <c r="N1435" s="2" t="s">
        <v>254</v>
      </c>
      <c r="P1435" s="2" t="s">
        <v>257</v>
      </c>
      <c r="Q1435" s="2" t="s">
        <v>258</v>
      </c>
      <c r="R1435" s="2" t="s">
        <v>259</v>
      </c>
      <c r="S1435" s="2" t="s">
        <v>260</v>
      </c>
      <c r="X1435" s="2" t="s">
        <v>275</v>
      </c>
      <c r="Y1435" s="2" t="s">
        <v>288</v>
      </c>
      <c r="Z1435" s="2" t="s">
        <v>263</v>
      </c>
      <c r="AA1435" s="2" t="s">
        <v>293</v>
      </c>
      <c r="AB1435" s="2">
        <v>1</v>
      </c>
      <c r="AO1435" s="2" t="s">
        <v>323</v>
      </c>
      <c r="AP1435" s="2" t="s">
        <v>290</v>
      </c>
    </row>
    <row r="1436" spans="1:42">
      <c r="A1436" s="2">
        <v>1676</v>
      </c>
      <c r="C1436" s="2" t="s">
        <v>2</v>
      </c>
      <c r="D1436" s="2">
        <v>24</v>
      </c>
      <c r="E1436" s="2" t="s">
        <v>250</v>
      </c>
      <c r="F1436" s="2" t="s">
        <v>251</v>
      </c>
      <c r="G1436" s="2" t="s">
        <v>277</v>
      </c>
      <c r="I1436" s="2">
        <v>20261005</v>
      </c>
      <c r="J1436" s="2" t="s">
        <v>188</v>
      </c>
      <c r="K1436" s="2" t="s">
        <v>160</v>
      </c>
      <c r="L1436" s="2" t="s">
        <v>254</v>
      </c>
      <c r="M1436" s="2" t="s">
        <v>312</v>
      </c>
      <c r="N1436" s="2" t="s">
        <v>254</v>
      </c>
      <c r="O1436" s="2" t="s">
        <v>256</v>
      </c>
      <c r="P1436" s="2" t="s">
        <v>257</v>
      </c>
      <c r="Q1436" s="2" t="s">
        <v>258</v>
      </c>
      <c r="R1436" s="2" t="s">
        <v>259</v>
      </c>
      <c r="S1436" s="2" t="s">
        <v>260</v>
      </c>
      <c r="X1436" s="2" t="s">
        <v>268</v>
      </c>
      <c r="Y1436" s="2" t="s">
        <v>280</v>
      </c>
      <c r="Z1436" s="2" t="s">
        <v>263</v>
      </c>
      <c r="AA1436" s="2" t="s">
        <v>281</v>
      </c>
      <c r="AE1436" s="2">
        <v>1</v>
      </c>
      <c r="AG1436" s="2">
        <v>1</v>
      </c>
      <c r="AO1436" s="2" t="s">
        <v>271</v>
      </c>
      <c r="AP1436" s="2">
        <v>30</v>
      </c>
    </row>
    <row r="1437" spans="1:42">
      <c r="A1437" s="2">
        <v>1677</v>
      </c>
      <c r="B1437" s="2">
        <v>21211</v>
      </c>
      <c r="C1437" s="2" t="s">
        <v>2</v>
      </c>
      <c r="D1437" s="2">
        <v>23</v>
      </c>
      <c r="E1437" s="2" t="s">
        <v>250</v>
      </c>
      <c r="F1437" s="2" t="s">
        <v>251</v>
      </c>
      <c r="G1437" s="2" t="s">
        <v>252</v>
      </c>
      <c r="H1437" s="2">
        <v>1</v>
      </c>
      <c r="I1437" s="2" t="s">
        <v>1053</v>
      </c>
      <c r="J1437" s="2" t="s">
        <v>188</v>
      </c>
      <c r="K1437" s="2" t="s">
        <v>169</v>
      </c>
      <c r="L1437" s="2" t="s">
        <v>254</v>
      </c>
      <c r="M1437" s="2" t="s">
        <v>328</v>
      </c>
      <c r="N1437" s="2" t="s">
        <v>254</v>
      </c>
      <c r="O1437" s="2" t="s">
        <v>256</v>
      </c>
      <c r="P1437" s="2" t="s">
        <v>257</v>
      </c>
      <c r="Q1437" s="2" t="s">
        <v>258</v>
      </c>
      <c r="R1437" s="2" t="s">
        <v>259</v>
      </c>
      <c r="S1437" s="2" t="s">
        <v>260</v>
      </c>
      <c r="X1437" s="2" t="s">
        <v>261</v>
      </c>
      <c r="Y1437" s="2" t="s">
        <v>262</v>
      </c>
      <c r="Z1437" s="2" t="s">
        <v>316</v>
      </c>
      <c r="AA1437" s="2" t="s">
        <v>264</v>
      </c>
      <c r="AF1437" s="2">
        <v>1</v>
      </c>
      <c r="AH1437" s="2">
        <v>1</v>
      </c>
      <c r="AI1437" s="2">
        <v>1</v>
      </c>
      <c r="AO1437" s="2" t="s">
        <v>265</v>
      </c>
      <c r="AP1437" s="2">
        <v>15</v>
      </c>
    </row>
    <row r="1438" spans="1:42">
      <c r="A1438" s="2">
        <v>1679</v>
      </c>
      <c r="B1438" s="2">
        <v>22631</v>
      </c>
      <c r="C1438" s="2" t="s">
        <v>2</v>
      </c>
      <c r="D1438" s="2">
        <v>19</v>
      </c>
      <c r="E1438" s="2" t="s">
        <v>250</v>
      </c>
      <c r="F1438" s="2" t="s">
        <v>367</v>
      </c>
      <c r="G1438" s="2" t="s">
        <v>252</v>
      </c>
      <c r="H1438" s="2" t="s">
        <v>364</v>
      </c>
      <c r="I1438" s="2" t="s">
        <v>1054</v>
      </c>
      <c r="J1438" s="2" t="s">
        <v>188</v>
      </c>
      <c r="K1438" s="2" t="s">
        <v>142</v>
      </c>
      <c r="L1438" s="2" t="s">
        <v>254</v>
      </c>
      <c r="M1438" s="2" t="s">
        <v>328</v>
      </c>
      <c r="N1438" s="2" t="s">
        <v>254</v>
      </c>
      <c r="O1438" s="2" t="s">
        <v>256</v>
      </c>
      <c r="P1438" s="2" t="s">
        <v>257</v>
      </c>
      <c r="Q1438" s="2" t="s">
        <v>258</v>
      </c>
      <c r="R1438" s="2" t="s">
        <v>259</v>
      </c>
      <c r="S1438" s="2" t="s">
        <v>260</v>
      </c>
      <c r="X1438" s="2" t="s">
        <v>261</v>
      </c>
      <c r="Y1438" s="2" t="s">
        <v>280</v>
      </c>
      <c r="Z1438" s="2" t="s">
        <v>316</v>
      </c>
      <c r="AA1438" s="2" t="s">
        <v>262</v>
      </c>
      <c r="AB1438" s="2">
        <v>1</v>
      </c>
      <c r="AC1438" s="2">
        <v>1</v>
      </c>
      <c r="AO1438" s="2" t="s">
        <v>276</v>
      </c>
      <c r="AP1438" s="2" t="s">
        <v>290</v>
      </c>
    </row>
    <row r="1439" spans="1:42">
      <c r="A1439" s="2">
        <v>1680</v>
      </c>
      <c r="C1439" s="2" t="s">
        <v>8</v>
      </c>
      <c r="D1439" s="2">
        <v>55</v>
      </c>
      <c r="E1439" s="2" t="s">
        <v>250</v>
      </c>
      <c r="F1439" s="2" t="s">
        <v>397</v>
      </c>
      <c r="G1439" s="2" t="s">
        <v>252</v>
      </c>
      <c r="H1439" s="2">
        <v>1</v>
      </c>
      <c r="I1439" s="2">
        <v>21341270</v>
      </c>
      <c r="J1439" s="2" t="s">
        <v>188</v>
      </c>
      <c r="K1439" s="2" t="s">
        <v>137</v>
      </c>
      <c r="L1439" s="2" t="s">
        <v>254</v>
      </c>
      <c r="M1439" s="2" t="s">
        <v>312</v>
      </c>
      <c r="N1439" s="2" t="s">
        <v>254</v>
      </c>
      <c r="O1439" s="2" t="s">
        <v>256</v>
      </c>
      <c r="P1439" s="2" t="s">
        <v>257</v>
      </c>
      <c r="Q1439" s="2" t="s">
        <v>258</v>
      </c>
      <c r="R1439" s="2" t="s">
        <v>259</v>
      </c>
      <c r="S1439" s="2" t="s">
        <v>260</v>
      </c>
      <c r="X1439" s="2" t="s">
        <v>296</v>
      </c>
      <c r="Y1439" s="2" t="s">
        <v>304</v>
      </c>
      <c r="Z1439" s="2" t="s">
        <v>347</v>
      </c>
      <c r="AA1439" s="2" t="s">
        <v>269</v>
      </c>
      <c r="AB1439" s="2">
        <v>1</v>
      </c>
      <c r="AO1439" s="2" t="s">
        <v>335</v>
      </c>
      <c r="AP1439" s="2">
        <v>15</v>
      </c>
    </row>
    <row r="1440" spans="1:42">
      <c r="A1440" s="2">
        <v>1681</v>
      </c>
      <c r="C1440" s="2" t="s">
        <v>6</v>
      </c>
      <c r="D1440" s="2">
        <v>28</v>
      </c>
      <c r="E1440" s="2" t="s">
        <v>266</v>
      </c>
      <c r="F1440" s="2" t="s">
        <v>322</v>
      </c>
      <c r="G1440" s="2" t="s">
        <v>277</v>
      </c>
      <c r="I1440" s="2" t="s">
        <v>1055</v>
      </c>
      <c r="J1440" s="2" t="s">
        <v>188</v>
      </c>
      <c r="K1440" s="2" t="s">
        <v>62</v>
      </c>
      <c r="L1440" s="2" t="s">
        <v>254</v>
      </c>
      <c r="M1440" s="2" t="s">
        <v>312</v>
      </c>
      <c r="N1440" s="2" t="s">
        <v>254</v>
      </c>
      <c r="O1440" s="2" t="s">
        <v>256</v>
      </c>
      <c r="P1440" s="2" t="s">
        <v>257</v>
      </c>
      <c r="Q1440" s="2" t="s">
        <v>258</v>
      </c>
      <c r="R1440" s="2" t="s">
        <v>259</v>
      </c>
      <c r="S1440" s="2" t="s">
        <v>260</v>
      </c>
      <c r="X1440" s="2" t="s">
        <v>268</v>
      </c>
      <c r="Y1440" s="2" t="s">
        <v>274</v>
      </c>
      <c r="Z1440" s="2" t="s">
        <v>263</v>
      </c>
      <c r="AA1440" s="2" t="s">
        <v>274</v>
      </c>
      <c r="AG1440" s="2">
        <v>1</v>
      </c>
      <c r="AO1440" s="2" t="s">
        <v>282</v>
      </c>
      <c r="AP1440" s="2">
        <v>25</v>
      </c>
    </row>
    <row r="1441" spans="1:42">
      <c r="A1441" s="2">
        <v>1682</v>
      </c>
      <c r="C1441" s="2" t="s">
        <v>2</v>
      </c>
      <c r="D1441" s="2">
        <v>18</v>
      </c>
      <c r="E1441" s="2" t="s">
        <v>250</v>
      </c>
      <c r="F1441" s="2" t="s">
        <v>295</v>
      </c>
      <c r="G1441" s="2" t="s">
        <v>277</v>
      </c>
      <c r="I1441" s="2">
        <v>22723427</v>
      </c>
      <c r="J1441" s="2" t="s">
        <v>188</v>
      </c>
      <c r="K1441" s="2" t="s">
        <v>158</v>
      </c>
      <c r="L1441" s="2" t="s">
        <v>254</v>
      </c>
      <c r="M1441" s="2" t="s">
        <v>303</v>
      </c>
      <c r="N1441" s="2" t="s">
        <v>300</v>
      </c>
      <c r="O1441" s="2" t="s">
        <v>256</v>
      </c>
      <c r="P1441" s="2" t="s">
        <v>257</v>
      </c>
      <c r="Q1441" s="2" t="s">
        <v>258</v>
      </c>
      <c r="R1441" s="2" t="s">
        <v>259</v>
      </c>
      <c r="X1441" s="2" t="s">
        <v>275</v>
      </c>
      <c r="Y1441" s="2" t="s">
        <v>281</v>
      </c>
      <c r="Z1441" s="2" t="s">
        <v>316</v>
      </c>
      <c r="AA1441" s="2" t="s">
        <v>281</v>
      </c>
      <c r="AH1441" s="2">
        <v>1</v>
      </c>
      <c r="AI1441" s="2">
        <v>1</v>
      </c>
      <c r="AL1441" s="2">
        <v>1</v>
      </c>
      <c r="AO1441" s="2" t="s">
        <v>265</v>
      </c>
      <c r="AP1441" s="2">
        <v>30</v>
      </c>
    </row>
    <row r="1442" spans="1:42">
      <c r="A1442" s="2">
        <v>1683</v>
      </c>
      <c r="C1442" s="2" t="s">
        <v>2</v>
      </c>
      <c r="D1442" s="2">
        <v>19</v>
      </c>
      <c r="E1442" s="2" t="s">
        <v>250</v>
      </c>
      <c r="F1442" s="2" t="s">
        <v>344</v>
      </c>
      <c r="G1442" s="2" t="s">
        <v>252</v>
      </c>
      <c r="H1442" s="2">
        <v>0</v>
      </c>
      <c r="I1442" s="2">
        <v>22071110</v>
      </c>
      <c r="J1442" s="2" t="s">
        <v>188</v>
      </c>
      <c r="K1442" s="2" t="s">
        <v>103</v>
      </c>
      <c r="L1442" s="2" t="s">
        <v>254</v>
      </c>
      <c r="M1442" s="2" t="s">
        <v>328</v>
      </c>
      <c r="N1442" s="2" t="s">
        <v>254</v>
      </c>
      <c r="O1442" s="2" t="s">
        <v>256</v>
      </c>
      <c r="P1442" s="2" t="s">
        <v>257</v>
      </c>
      <c r="Q1442" s="2" t="s">
        <v>258</v>
      </c>
      <c r="R1442" s="2" t="s">
        <v>259</v>
      </c>
      <c r="S1442" s="2" t="s">
        <v>260</v>
      </c>
      <c r="X1442" s="2" t="s">
        <v>296</v>
      </c>
      <c r="Y1442" s="2" t="s">
        <v>262</v>
      </c>
      <c r="Z1442" s="2" t="s">
        <v>261</v>
      </c>
      <c r="AA1442" s="2" t="s">
        <v>262</v>
      </c>
      <c r="AG1442" s="2">
        <v>1</v>
      </c>
      <c r="AO1442" s="2" t="s">
        <v>289</v>
      </c>
      <c r="AP1442" s="2">
        <v>5</v>
      </c>
    </row>
    <row r="1443" spans="1:42">
      <c r="A1443" s="2">
        <v>1684</v>
      </c>
      <c r="B1443" s="2">
        <v>21745</v>
      </c>
      <c r="C1443" s="2" t="s">
        <v>2</v>
      </c>
      <c r="D1443" s="2">
        <v>28</v>
      </c>
      <c r="E1443" s="2" t="s">
        <v>266</v>
      </c>
      <c r="F1443" s="2" t="s">
        <v>322</v>
      </c>
      <c r="G1443" s="2" t="s">
        <v>277</v>
      </c>
      <c r="I1443" s="2">
        <v>21765150</v>
      </c>
      <c r="J1443" s="2" t="s">
        <v>188</v>
      </c>
      <c r="K1443" s="2" t="s">
        <v>118</v>
      </c>
      <c r="L1443" s="2" t="s">
        <v>254</v>
      </c>
      <c r="M1443" s="2" t="s">
        <v>19</v>
      </c>
      <c r="N1443" s="2" t="s">
        <v>254</v>
      </c>
      <c r="O1443" s="2" t="s">
        <v>256</v>
      </c>
      <c r="P1443" s="2" t="s">
        <v>257</v>
      </c>
      <c r="Q1443" s="2" t="s">
        <v>258</v>
      </c>
      <c r="R1443" s="2" t="s">
        <v>259</v>
      </c>
      <c r="S1443" s="2" t="s">
        <v>260</v>
      </c>
      <c r="X1443" s="2" t="s">
        <v>285</v>
      </c>
      <c r="Y1443" s="2" t="s">
        <v>597</v>
      </c>
      <c r="Z1443" s="2" t="s">
        <v>386</v>
      </c>
      <c r="AA1443" s="2" t="s">
        <v>597</v>
      </c>
      <c r="AF1443" s="2">
        <v>1</v>
      </c>
      <c r="AK1443" s="2">
        <v>1</v>
      </c>
      <c r="AN1443" s="2">
        <v>1</v>
      </c>
      <c r="AO1443" s="2" t="s">
        <v>323</v>
      </c>
      <c r="AP1443" s="2">
        <v>55</v>
      </c>
    </row>
    <row r="1444" spans="1:42">
      <c r="A1444" s="2">
        <v>1685</v>
      </c>
      <c r="C1444" s="2" t="s">
        <v>2</v>
      </c>
      <c r="D1444" s="2">
        <v>24</v>
      </c>
      <c r="E1444" s="2" t="s">
        <v>266</v>
      </c>
      <c r="F1444" s="2" t="s">
        <v>295</v>
      </c>
      <c r="G1444" s="2" t="s">
        <v>277</v>
      </c>
      <c r="I1444" s="2">
        <v>20541040</v>
      </c>
      <c r="J1444" s="2" t="s">
        <v>188</v>
      </c>
      <c r="K1444" s="2" t="s">
        <v>170</v>
      </c>
      <c r="L1444" s="2" t="s">
        <v>300</v>
      </c>
      <c r="M1444" s="2" t="s">
        <v>255</v>
      </c>
      <c r="N1444" s="2" t="s">
        <v>254</v>
      </c>
      <c r="O1444" s="2" t="s">
        <v>256</v>
      </c>
      <c r="P1444" s="2" t="s">
        <v>257</v>
      </c>
      <c r="Q1444" s="2" t="s">
        <v>258</v>
      </c>
      <c r="R1444" s="2" t="s">
        <v>259</v>
      </c>
      <c r="S1444" s="2" t="s">
        <v>260</v>
      </c>
      <c r="X1444" s="2" t="s">
        <v>268</v>
      </c>
      <c r="Y1444" s="2" t="s">
        <v>297</v>
      </c>
      <c r="Z1444" s="2" t="s">
        <v>302</v>
      </c>
      <c r="AA1444" s="2" t="s">
        <v>274</v>
      </c>
      <c r="AG1444" s="2">
        <v>1</v>
      </c>
      <c r="AO1444" s="2" t="s">
        <v>294</v>
      </c>
      <c r="AP1444" s="2">
        <v>5</v>
      </c>
    </row>
    <row r="1445" spans="1:42">
      <c r="A1445" s="2">
        <v>1686</v>
      </c>
      <c r="C1445" s="2" t="s">
        <v>6</v>
      </c>
      <c r="D1445" s="2">
        <v>29</v>
      </c>
      <c r="E1445" s="2" t="s">
        <v>250</v>
      </c>
      <c r="F1445" s="2" t="s">
        <v>332</v>
      </c>
      <c r="G1445" s="2" t="s">
        <v>252</v>
      </c>
      <c r="H1445" s="2">
        <v>3</v>
      </c>
      <c r="I1445" s="2">
        <v>22430060</v>
      </c>
      <c r="J1445" s="2" t="s">
        <v>188</v>
      </c>
      <c r="K1445" s="2" t="s">
        <v>114</v>
      </c>
      <c r="L1445" s="2" t="s">
        <v>254</v>
      </c>
      <c r="M1445" s="2" t="s">
        <v>360</v>
      </c>
      <c r="N1445" s="2" t="s">
        <v>254</v>
      </c>
      <c r="O1445" s="2" t="s">
        <v>256</v>
      </c>
      <c r="P1445" s="2" t="s">
        <v>257</v>
      </c>
      <c r="Q1445" s="2" t="s">
        <v>258</v>
      </c>
      <c r="R1445" s="2" t="s">
        <v>259</v>
      </c>
      <c r="S1445" s="2" t="s">
        <v>260</v>
      </c>
      <c r="X1445" s="2" t="s">
        <v>275</v>
      </c>
      <c r="Y1445" s="2" t="s">
        <v>304</v>
      </c>
      <c r="Z1445" s="2" t="s">
        <v>302</v>
      </c>
      <c r="AA1445" s="2" t="s">
        <v>269</v>
      </c>
      <c r="AB1445" s="2">
        <v>1</v>
      </c>
      <c r="AO1445" s="2" t="s">
        <v>294</v>
      </c>
      <c r="AP1445" s="2" t="s">
        <v>290</v>
      </c>
    </row>
    <row r="1446" spans="1:42">
      <c r="A1446" s="2">
        <v>1687</v>
      </c>
      <c r="C1446" s="2" t="s">
        <v>2</v>
      </c>
      <c r="D1446" s="2">
        <v>23</v>
      </c>
      <c r="E1446" s="2" t="s">
        <v>266</v>
      </c>
      <c r="F1446" s="2" t="s">
        <v>322</v>
      </c>
      <c r="G1446" s="2" t="s">
        <v>252</v>
      </c>
      <c r="H1446" s="2">
        <v>0</v>
      </c>
      <c r="I1446" s="2">
        <v>26564020</v>
      </c>
      <c r="J1446" s="2" t="s">
        <v>182</v>
      </c>
      <c r="L1446" s="2" t="s">
        <v>254</v>
      </c>
      <c r="M1446" s="2" t="s">
        <v>19</v>
      </c>
      <c r="N1446" s="2" t="s">
        <v>254</v>
      </c>
      <c r="O1446" s="2" t="s">
        <v>256</v>
      </c>
      <c r="P1446" s="2" t="s">
        <v>257</v>
      </c>
      <c r="Q1446" s="2" t="s">
        <v>258</v>
      </c>
      <c r="R1446" s="2" t="s">
        <v>259</v>
      </c>
      <c r="S1446" s="2" t="s">
        <v>260</v>
      </c>
      <c r="X1446" s="2" t="s">
        <v>268</v>
      </c>
      <c r="Y1446" s="2" t="s">
        <v>376</v>
      </c>
      <c r="Z1446" s="2" t="s">
        <v>263</v>
      </c>
      <c r="AA1446" s="2" t="s">
        <v>338</v>
      </c>
      <c r="AG1446" s="2">
        <v>1</v>
      </c>
      <c r="AI1446" s="2">
        <v>1</v>
      </c>
      <c r="AO1446" s="2" t="s">
        <v>310</v>
      </c>
      <c r="AP1446" s="2">
        <v>20</v>
      </c>
    </row>
    <row r="1447" spans="1:42">
      <c r="A1447" s="2">
        <v>1689</v>
      </c>
      <c r="C1447" s="2" t="s">
        <v>5</v>
      </c>
      <c r="D1447" s="2">
        <v>36</v>
      </c>
      <c r="E1447" s="2" t="s">
        <v>266</v>
      </c>
      <c r="F1447" s="2" t="s">
        <v>251</v>
      </c>
      <c r="G1447" s="2" t="s">
        <v>252</v>
      </c>
      <c r="H1447" s="2">
        <v>1</v>
      </c>
      <c r="I1447" s="2">
        <v>22010010</v>
      </c>
      <c r="J1447" s="2" t="s">
        <v>188</v>
      </c>
      <c r="K1447" s="2" t="s">
        <v>115</v>
      </c>
      <c r="L1447" s="2" t="s">
        <v>254</v>
      </c>
      <c r="M1447" s="2" t="s">
        <v>328</v>
      </c>
      <c r="N1447" s="2" t="s">
        <v>254</v>
      </c>
      <c r="V1447" s="2" t="s">
        <v>388</v>
      </c>
      <c r="X1447" s="2" t="s">
        <v>261</v>
      </c>
      <c r="Y1447" s="2" t="s">
        <v>304</v>
      </c>
      <c r="Z1447" s="2" t="s">
        <v>341</v>
      </c>
      <c r="AA1447" s="2" t="s">
        <v>293</v>
      </c>
      <c r="AB1447" s="2">
        <v>1</v>
      </c>
      <c r="AO1447" s="2" t="s">
        <v>271</v>
      </c>
      <c r="AP1447" s="2" t="s">
        <v>290</v>
      </c>
    </row>
    <row r="1448" spans="1:42">
      <c r="A1448" s="2">
        <v>1690</v>
      </c>
      <c r="C1448" s="2" t="s">
        <v>2</v>
      </c>
      <c r="D1448" s="2">
        <v>25</v>
      </c>
      <c r="E1448" s="2" t="s">
        <v>250</v>
      </c>
      <c r="F1448" s="2" t="s">
        <v>308</v>
      </c>
      <c r="G1448" s="2" t="s">
        <v>277</v>
      </c>
      <c r="I1448" s="2" t="s">
        <v>1056</v>
      </c>
      <c r="J1448" s="2" t="s">
        <v>188</v>
      </c>
      <c r="K1448" s="2" t="s">
        <v>71</v>
      </c>
      <c r="L1448" s="2" t="s">
        <v>254</v>
      </c>
      <c r="M1448" s="2" t="s">
        <v>303</v>
      </c>
      <c r="N1448" s="2" t="s">
        <v>254</v>
      </c>
      <c r="O1448" s="2" t="s">
        <v>256</v>
      </c>
      <c r="P1448" s="2" t="s">
        <v>257</v>
      </c>
      <c r="Q1448" s="2" t="s">
        <v>258</v>
      </c>
      <c r="R1448" s="2" t="s">
        <v>259</v>
      </c>
      <c r="S1448" s="2" t="s">
        <v>260</v>
      </c>
      <c r="X1448" s="2" t="s">
        <v>285</v>
      </c>
      <c r="Y1448" s="2" t="s">
        <v>380</v>
      </c>
      <c r="Z1448" s="2" t="s">
        <v>321</v>
      </c>
      <c r="AA1448" s="2" t="s">
        <v>274</v>
      </c>
      <c r="AG1448" s="2">
        <v>1</v>
      </c>
      <c r="AO1448" s="2" t="s">
        <v>271</v>
      </c>
      <c r="AP1448" s="2">
        <v>10</v>
      </c>
    </row>
    <row r="1449" spans="1:42">
      <c r="A1449" s="2">
        <v>1691</v>
      </c>
      <c r="B1449" s="2">
        <v>22793</v>
      </c>
      <c r="C1449" s="2" t="s">
        <v>2</v>
      </c>
      <c r="D1449" s="2">
        <v>22</v>
      </c>
      <c r="E1449" s="2" t="s">
        <v>266</v>
      </c>
      <c r="F1449" s="2" t="s">
        <v>308</v>
      </c>
      <c r="G1449" s="2" t="s">
        <v>252</v>
      </c>
      <c r="H1449" s="2">
        <v>1</v>
      </c>
      <c r="I1449" s="2">
        <v>22621310</v>
      </c>
      <c r="J1449" s="2" t="s">
        <v>188</v>
      </c>
      <c r="K1449" s="2" t="s">
        <v>58</v>
      </c>
      <c r="L1449" s="2" t="s">
        <v>254</v>
      </c>
      <c r="M1449" s="2" t="s">
        <v>303</v>
      </c>
      <c r="N1449" s="2" t="s">
        <v>254</v>
      </c>
      <c r="O1449" s="2" t="s">
        <v>256</v>
      </c>
      <c r="P1449" s="2" t="s">
        <v>257</v>
      </c>
      <c r="Q1449" s="2" t="s">
        <v>258</v>
      </c>
      <c r="R1449" s="2" t="s">
        <v>259</v>
      </c>
      <c r="S1449" s="2" t="s">
        <v>260</v>
      </c>
      <c r="X1449" s="2" t="s">
        <v>275</v>
      </c>
      <c r="Y1449" s="2" t="s">
        <v>274</v>
      </c>
      <c r="Z1449" s="2" t="s">
        <v>263</v>
      </c>
      <c r="AA1449" s="2" t="s">
        <v>274</v>
      </c>
      <c r="AB1449" s="2">
        <v>1</v>
      </c>
      <c r="AO1449" s="2" t="s">
        <v>276</v>
      </c>
      <c r="AP1449" s="2">
        <v>55</v>
      </c>
    </row>
    <row r="1450" spans="1:42">
      <c r="A1450" s="2">
        <v>1692</v>
      </c>
      <c r="C1450" s="2" t="s">
        <v>5</v>
      </c>
      <c r="D1450" s="2">
        <v>41</v>
      </c>
      <c r="E1450" s="2" t="s">
        <v>266</v>
      </c>
      <c r="F1450" s="2" t="s">
        <v>295</v>
      </c>
      <c r="G1450" s="2" t="s">
        <v>252</v>
      </c>
      <c r="H1450" s="2">
        <v>1</v>
      </c>
      <c r="I1450" s="2">
        <v>21940010</v>
      </c>
      <c r="J1450" s="2" t="s">
        <v>188</v>
      </c>
      <c r="K1450" s="2" t="s">
        <v>110</v>
      </c>
      <c r="L1450" s="2" t="s">
        <v>254</v>
      </c>
      <c r="M1450" s="2" t="s">
        <v>328</v>
      </c>
      <c r="N1450" s="2" t="s">
        <v>254</v>
      </c>
      <c r="O1450" s="2" t="s">
        <v>256</v>
      </c>
      <c r="P1450" s="2" t="s">
        <v>257</v>
      </c>
      <c r="Q1450" s="2" t="s">
        <v>258</v>
      </c>
      <c r="R1450" s="2" t="s">
        <v>259</v>
      </c>
      <c r="S1450" s="2" t="s">
        <v>260</v>
      </c>
      <c r="T1450" s="2" t="s">
        <v>320</v>
      </c>
      <c r="X1450" s="2" t="s">
        <v>268</v>
      </c>
      <c r="Y1450" s="2" t="s">
        <v>288</v>
      </c>
      <c r="Z1450" s="2" t="s">
        <v>285</v>
      </c>
      <c r="AA1450" s="2" t="s">
        <v>304</v>
      </c>
      <c r="AB1450" s="2">
        <v>1</v>
      </c>
      <c r="AO1450" s="2" t="s">
        <v>282</v>
      </c>
      <c r="AP1450" s="2">
        <v>5</v>
      </c>
    </row>
    <row r="1451" spans="1:42">
      <c r="A1451" s="2">
        <v>1693</v>
      </c>
      <c r="C1451" s="2" t="s">
        <v>2</v>
      </c>
      <c r="D1451" s="2">
        <v>19</v>
      </c>
      <c r="E1451" s="2" t="s">
        <v>266</v>
      </c>
      <c r="F1451" s="2" t="s">
        <v>371</v>
      </c>
      <c r="G1451" s="2" t="s">
        <v>252</v>
      </c>
      <c r="H1451" s="2">
        <v>2</v>
      </c>
      <c r="I1451" s="2">
        <v>22631360</v>
      </c>
      <c r="J1451" s="2" t="s">
        <v>188</v>
      </c>
      <c r="K1451" s="2" t="s">
        <v>58</v>
      </c>
      <c r="L1451" s="2" t="s">
        <v>254</v>
      </c>
      <c r="M1451" s="2" t="s">
        <v>328</v>
      </c>
      <c r="N1451" s="2" t="s">
        <v>254</v>
      </c>
      <c r="O1451" s="2" t="s">
        <v>256</v>
      </c>
      <c r="P1451" s="2" t="s">
        <v>257</v>
      </c>
      <c r="Q1451" s="2" t="s">
        <v>258</v>
      </c>
      <c r="R1451" s="2" t="s">
        <v>259</v>
      </c>
      <c r="S1451" s="2" t="s">
        <v>260</v>
      </c>
      <c r="X1451" s="2" t="s">
        <v>268</v>
      </c>
      <c r="Y1451" s="2" t="s">
        <v>304</v>
      </c>
      <c r="Z1451" s="2" t="s">
        <v>316</v>
      </c>
      <c r="AA1451" s="2" t="s">
        <v>269</v>
      </c>
      <c r="AB1451" s="2">
        <v>1</v>
      </c>
      <c r="AO1451" s="2" t="s">
        <v>294</v>
      </c>
      <c r="AP1451" s="2">
        <v>20</v>
      </c>
    </row>
    <row r="1452" spans="1:42">
      <c r="A1452" s="2">
        <v>1694</v>
      </c>
      <c r="C1452" s="2" t="s">
        <v>2</v>
      </c>
      <c r="D1452" s="2">
        <v>21</v>
      </c>
      <c r="E1452" s="2" t="s">
        <v>250</v>
      </c>
      <c r="F1452" s="2" t="s">
        <v>295</v>
      </c>
      <c r="G1452" s="2" t="s">
        <v>252</v>
      </c>
      <c r="H1452" s="2">
        <v>1</v>
      </c>
      <c r="I1452" s="2" t="s">
        <v>1057</v>
      </c>
      <c r="J1452" s="2" t="s">
        <v>188</v>
      </c>
      <c r="K1452" s="2" t="s">
        <v>135</v>
      </c>
      <c r="L1452" s="2" t="s">
        <v>254</v>
      </c>
      <c r="M1452" s="2" t="s">
        <v>328</v>
      </c>
      <c r="N1452" s="2" t="s">
        <v>307</v>
      </c>
      <c r="O1452" s="2" t="s">
        <v>256</v>
      </c>
      <c r="P1452" s="2" t="s">
        <v>257</v>
      </c>
      <c r="Q1452" s="2" t="s">
        <v>258</v>
      </c>
      <c r="R1452" s="2" t="s">
        <v>259</v>
      </c>
      <c r="S1452" s="2" t="s">
        <v>260</v>
      </c>
      <c r="T1452" s="2" t="s">
        <v>320</v>
      </c>
      <c r="X1452" s="2" t="s">
        <v>275</v>
      </c>
      <c r="Y1452" s="2" t="s">
        <v>269</v>
      </c>
      <c r="Z1452" s="2" t="s">
        <v>285</v>
      </c>
      <c r="AA1452" s="2" t="s">
        <v>293</v>
      </c>
      <c r="AC1452" s="2">
        <v>1</v>
      </c>
      <c r="AF1452" s="2">
        <v>1</v>
      </c>
      <c r="AG1452" s="2">
        <v>1</v>
      </c>
      <c r="AO1452" s="2" t="s">
        <v>265</v>
      </c>
      <c r="AP1452" s="2">
        <v>25</v>
      </c>
    </row>
    <row r="1453" spans="1:42">
      <c r="A1453" s="2">
        <v>1695</v>
      </c>
      <c r="C1453" s="2" t="s">
        <v>2</v>
      </c>
      <c r="D1453" s="2">
        <v>23</v>
      </c>
      <c r="E1453" s="2" t="s">
        <v>250</v>
      </c>
      <c r="F1453" s="2" t="s">
        <v>322</v>
      </c>
      <c r="G1453" s="2" t="s">
        <v>277</v>
      </c>
      <c r="I1453" s="2" t="s">
        <v>1058</v>
      </c>
      <c r="J1453" s="2" t="s">
        <v>188</v>
      </c>
      <c r="K1453" s="2" t="s">
        <v>140</v>
      </c>
      <c r="L1453" s="2" t="s">
        <v>254</v>
      </c>
      <c r="M1453" s="2" t="s">
        <v>312</v>
      </c>
      <c r="N1453" s="2" t="s">
        <v>254</v>
      </c>
      <c r="P1453" s="2" t="s">
        <v>257</v>
      </c>
      <c r="X1453" s="2" t="s">
        <v>268</v>
      </c>
      <c r="Y1453" s="2" t="s">
        <v>350</v>
      </c>
      <c r="Z1453" s="2" t="s">
        <v>309</v>
      </c>
      <c r="AA1453" s="2" t="s">
        <v>350</v>
      </c>
      <c r="AI1453" s="2">
        <v>1</v>
      </c>
      <c r="AO1453" s="2" t="s">
        <v>265</v>
      </c>
      <c r="AP1453" s="2">
        <v>5</v>
      </c>
    </row>
    <row r="1454" spans="1:42">
      <c r="A1454" s="2">
        <v>1696</v>
      </c>
      <c r="B1454" s="2">
        <v>22230</v>
      </c>
      <c r="C1454" s="2" t="s">
        <v>6</v>
      </c>
      <c r="D1454" s="2">
        <v>28</v>
      </c>
      <c r="E1454" s="2" t="s">
        <v>250</v>
      </c>
      <c r="F1454" s="2" t="s">
        <v>251</v>
      </c>
      <c r="G1454" s="2" t="s">
        <v>252</v>
      </c>
      <c r="H1454" s="2">
        <v>0</v>
      </c>
      <c r="I1454" s="2">
        <v>22231130</v>
      </c>
      <c r="J1454" s="2" t="s">
        <v>188</v>
      </c>
      <c r="K1454" s="2" t="s">
        <v>89</v>
      </c>
      <c r="L1454" s="2" t="s">
        <v>254</v>
      </c>
      <c r="M1454" s="2" t="s">
        <v>255</v>
      </c>
      <c r="N1454" s="2" t="s">
        <v>300</v>
      </c>
      <c r="P1454" s="2" t="s">
        <v>257</v>
      </c>
      <c r="Q1454" s="2" t="s">
        <v>258</v>
      </c>
      <c r="X1454" s="2" t="s">
        <v>261</v>
      </c>
      <c r="Y1454" s="2" t="s">
        <v>269</v>
      </c>
      <c r="Z1454" s="2" t="s">
        <v>302</v>
      </c>
      <c r="AA1454" s="2" t="s">
        <v>293</v>
      </c>
      <c r="AF1454" s="2">
        <v>1</v>
      </c>
      <c r="AO1454" s="2" t="s">
        <v>265</v>
      </c>
      <c r="AP1454" s="2">
        <v>20</v>
      </c>
    </row>
    <row r="1455" spans="1:42">
      <c r="A1455" s="2">
        <v>1697</v>
      </c>
      <c r="B1455" s="2">
        <v>22460</v>
      </c>
      <c r="C1455" s="2" t="s">
        <v>2</v>
      </c>
      <c r="D1455" s="2">
        <v>19</v>
      </c>
      <c r="E1455" s="2" t="s">
        <v>250</v>
      </c>
      <c r="F1455" s="2" t="s">
        <v>336</v>
      </c>
      <c r="G1455" s="2" t="s">
        <v>252</v>
      </c>
      <c r="H1455" s="2">
        <v>2</v>
      </c>
      <c r="I1455" s="2" t="s">
        <v>1059</v>
      </c>
      <c r="J1455" s="2" t="s">
        <v>188</v>
      </c>
      <c r="K1455" s="2" t="s">
        <v>108</v>
      </c>
      <c r="L1455" s="2" t="s">
        <v>254</v>
      </c>
      <c r="M1455" s="2" t="s">
        <v>328</v>
      </c>
      <c r="N1455" s="2" t="s">
        <v>254</v>
      </c>
      <c r="O1455" s="2" t="s">
        <v>256</v>
      </c>
      <c r="P1455" s="2" t="s">
        <v>257</v>
      </c>
      <c r="Q1455" s="2" t="s">
        <v>258</v>
      </c>
      <c r="R1455" s="2" t="s">
        <v>259</v>
      </c>
      <c r="S1455" s="2" t="s">
        <v>260</v>
      </c>
      <c r="X1455" s="2" t="s">
        <v>268</v>
      </c>
      <c r="Y1455" s="2" t="s">
        <v>280</v>
      </c>
      <c r="Z1455" s="2" t="s">
        <v>263</v>
      </c>
      <c r="AA1455" s="2" t="s">
        <v>280</v>
      </c>
      <c r="AC1455" s="2">
        <v>1</v>
      </c>
      <c r="AG1455" s="2">
        <v>1</v>
      </c>
      <c r="AO1455" s="2" t="s">
        <v>310</v>
      </c>
      <c r="AP1455" s="2">
        <v>20</v>
      </c>
    </row>
    <row r="1456" spans="1:42">
      <c r="A1456" s="2">
        <v>1698</v>
      </c>
      <c r="C1456" s="2" t="s">
        <v>2</v>
      </c>
      <c r="D1456" s="2">
        <v>21</v>
      </c>
      <c r="E1456" s="2" t="s">
        <v>266</v>
      </c>
      <c r="F1456" s="2" t="s">
        <v>308</v>
      </c>
      <c r="G1456" s="2" t="s">
        <v>277</v>
      </c>
      <c r="I1456" s="2">
        <v>23010046</v>
      </c>
      <c r="J1456" s="2" t="s">
        <v>188</v>
      </c>
      <c r="K1456" s="2" t="s">
        <v>150</v>
      </c>
      <c r="L1456" s="2" t="s">
        <v>254</v>
      </c>
      <c r="M1456" s="2" t="s">
        <v>255</v>
      </c>
      <c r="N1456" s="2" t="s">
        <v>254</v>
      </c>
      <c r="O1456" s="2" t="s">
        <v>256</v>
      </c>
      <c r="P1456" s="2" t="s">
        <v>257</v>
      </c>
      <c r="Q1456" s="2" t="s">
        <v>258</v>
      </c>
      <c r="R1456" s="2" t="s">
        <v>259</v>
      </c>
      <c r="S1456" s="2" t="s">
        <v>260</v>
      </c>
      <c r="X1456" s="2" t="s">
        <v>313</v>
      </c>
      <c r="Y1456" s="2" t="s">
        <v>274</v>
      </c>
      <c r="Z1456" s="2" t="s">
        <v>270</v>
      </c>
      <c r="AA1456" s="2" t="s">
        <v>338</v>
      </c>
      <c r="AG1456" s="2">
        <v>1</v>
      </c>
      <c r="AO1456" s="2" t="s">
        <v>335</v>
      </c>
      <c r="AP1456" s="2">
        <v>10</v>
      </c>
    </row>
    <row r="1457" spans="1:42">
      <c r="A1457" s="2">
        <v>1699</v>
      </c>
      <c r="C1457" s="2" t="s">
        <v>6</v>
      </c>
      <c r="D1457" s="2">
        <v>26</v>
      </c>
      <c r="E1457" s="2" t="s">
        <v>250</v>
      </c>
      <c r="F1457" s="2" t="s">
        <v>283</v>
      </c>
      <c r="G1457" s="2" t="s">
        <v>277</v>
      </c>
      <c r="I1457" s="2" t="s">
        <v>1060</v>
      </c>
      <c r="J1457" s="2" t="s">
        <v>188</v>
      </c>
      <c r="K1457" s="2" t="s">
        <v>63</v>
      </c>
      <c r="L1457" s="2" t="s">
        <v>254</v>
      </c>
      <c r="M1457" s="2" t="s">
        <v>328</v>
      </c>
      <c r="N1457" s="2" t="s">
        <v>254</v>
      </c>
      <c r="O1457" s="2" t="s">
        <v>256</v>
      </c>
      <c r="P1457" s="2" t="s">
        <v>257</v>
      </c>
      <c r="Q1457" s="2" t="s">
        <v>258</v>
      </c>
      <c r="R1457" s="2" t="s">
        <v>259</v>
      </c>
      <c r="S1457" s="2" t="s">
        <v>260</v>
      </c>
      <c r="T1457" s="2" t="s">
        <v>320</v>
      </c>
      <c r="X1457" s="2" t="s">
        <v>268</v>
      </c>
      <c r="Y1457" s="2" t="s">
        <v>288</v>
      </c>
      <c r="Z1457" s="2" t="s">
        <v>263</v>
      </c>
      <c r="AA1457" s="2" t="s">
        <v>288</v>
      </c>
      <c r="AH1457" s="2">
        <v>1</v>
      </c>
      <c r="AN1457" s="2">
        <v>1</v>
      </c>
      <c r="AO1457" s="2" t="s">
        <v>374</v>
      </c>
      <c r="AP1457" s="2">
        <v>15</v>
      </c>
    </row>
    <row r="1458" spans="1:42">
      <c r="A1458" s="2">
        <v>1700</v>
      </c>
      <c r="B1458" s="2">
        <v>28950</v>
      </c>
      <c r="C1458" s="2" t="s">
        <v>6</v>
      </c>
      <c r="D1458" s="2">
        <v>25</v>
      </c>
      <c r="E1458" s="2" t="s">
        <v>266</v>
      </c>
      <c r="F1458" s="2" t="s">
        <v>308</v>
      </c>
      <c r="G1458" s="2" t="s">
        <v>252</v>
      </c>
      <c r="H1458" s="2">
        <v>1</v>
      </c>
      <c r="I1458" s="2">
        <v>20541110</v>
      </c>
      <c r="J1458" s="2" t="s">
        <v>188</v>
      </c>
      <c r="K1458" s="2" t="s">
        <v>55</v>
      </c>
      <c r="L1458" s="2" t="s">
        <v>254</v>
      </c>
      <c r="M1458" s="2" t="s">
        <v>328</v>
      </c>
      <c r="N1458" s="2" t="s">
        <v>254</v>
      </c>
      <c r="O1458" s="2" t="s">
        <v>256</v>
      </c>
      <c r="P1458" s="2" t="s">
        <v>257</v>
      </c>
      <c r="Q1458" s="2" t="s">
        <v>258</v>
      </c>
      <c r="R1458" s="2" t="s">
        <v>259</v>
      </c>
      <c r="S1458" s="2" t="s">
        <v>260</v>
      </c>
      <c r="X1458" s="2" t="s">
        <v>268</v>
      </c>
      <c r="Y1458" s="2" t="s">
        <v>304</v>
      </c>
      <c r="Z1458" s="2" t="s">
        <v>270</v>
      </c>
      <c r="AA1458" s="2" t="s">
        <v>304</v>
      </c>
      <c r="AB1458" s="2">
        <v>1</v>
      </c>
      <c r="AO1458" s="2" t="s">
        <v>265</v>
      </c>
      <c r="AP1458" s="2" t="s">
        <v>290</v>
      </c>
    </row>
    <row r="1459" spans="1:42">
      <c r="A1459" s="2">
        <v>1701</v>
      </c>
      <c r="B1459" s="2">
        <v>26230</v>
      </c>
      <c r="C1459" s="2" t="s">
        <v>2</v>
      </c>
      <c r="D1459" s="2">
        <v>23</v>
      </c>
      <c r="E1459" s="2" t="s">
        <v>266</v>
      </c>
      <c r="F1459" s="2" t="s">
        <v>279</v>
      </c>
      <c r="G1459" s="2" t="s">
        <v>277</v>
      </c>
      <c r="I1459" s="2">
        <v>21550310</v>
      </c>
      <c r="J1459" s="2" t="s">
        <v>188</v>
      </c>
      <c r="K1459" s="2" t="s">
        <v>126</v>
      </c>
      <c r="L1459" s="2" t="s">
        <v>254</v>
      </c>
      <c r="M1459" s="2" t="s">
        <v>255</v>
      </c>
      <c r="N1459" s="2" t="s">
        <v>254</v>
      </c>
      <c r="P1459" s="2" t="s">
        <v>257</v>
      </c>
      <c r="R1459" s="2" t="s">
        <v>259</v>
      </c>
      <c r="S1459" s="2" t="s">
        <v>260</v>
      </c>
      <c r="X1459" s="2" t="s">
        <v>341</v>
      </c>
      <c r="Y1459" s="2" t="s">
        <v>281</v>
      </c>
      <c r="Z1459" s="2" t="s">
        <v>321</v>
      </c>
      <c r="AA1459" s="2" t="s">
        <v>280</v>
      </c>
      <c r="AB1459" s="2">
        <v>1</v>
      </c>
      <c r="AF1459" s="2">
        <v>1</v>
      </c>
      <c r="AG1459" s="2">
        <v>1</v>
      </c>
      <c r="AH1459" s="2">
        <v>1</v>
      </c>
      <c r="AI1459" s="2">
        <v>1</v>
      </c>
      <c r="AO1459" s="2" t="s">
        <v>310</v>
      </c>
      <c r="AP1459" s="2">
        <v>15</v>
      </c>
    </row>
    <row r="1460" spans="1:42">
      <c r="A1460" s="2">
        <v>1702</v>
      </c>
      <c r="C1460" s="2" t="s">
        <v>2</v>
      </c>
      <c r="D1460" s="2">
        <v>20</v>
      </c>
      <c r="E1460" s="2" t="s">
        <v>266</v>
      </c>
      <c r="F1460" s="2" t="s">
        <v>322</v>
      </c>
      <c r="G1460" s="2" t="s">
        <v>277</v>
      </c>
      <c r="I1460" s="2" t="s">
        <v>1061</v>
      </c>
      <c r="J1460" s="2" t="s">
        <v>188</v>
      </c>
      <c r="K1460" s="2" t="s">
        <v>170</v>
      </c>
      <c r="L1460" s="2" t="s">
        <v>254</v>
      </c>
      <c r="M1460" s="2" t="s">
        <v>255</v>
      </c>
      <c r="N1460" s="2" t="s">
        <v>254</v>
      </c>
      <c r="P1460" s="2" t="s">
        <v>257</v>
      </c>
      <c r="S1460" s="2" t="s">
        <v>260</v>
      </c>
      <c r="X1460" s="2" t="s">
        <v>268</v>
      </c>
      <c r="Y1460" s="2" t="s">
        <v>262</v>
      </c>
      <c r="Z1460" s="2" t="s">
        <v>321</v>
      </c>
      <c r="AA1460" s="2" t="s">
        <v>297</v>
      </c>
      <c r="AG1460" s="2">
        <v>1</v>
      </c>
      <c r="AH1460" s="2">
        <v>1</v>
      </c>
      <c r="AK1460" s="2">
        <v>1</v>
      </c>
      <c r="AO1460" s="2" t="s">
        <v>265</v>
      </c>
      <c r="AP1460" s="2">
        <v>20</v>
      </c>
    </row>
    <row r="1461" spans="1:42">
      <c r="A1461" s="2">
        <v>1704</v>
      </c>
      <c r="C1461" s="2" t="s">
        <v>2</v>
      </c>
      <c r="D1461" s="2">
        <v>22</v>
      </c>
      <c r="E1461" s="2" t="s">
        <v>250</v>
      </c>
      <c r="F1461" s="2" t="s">
        <v>332</v>
      </c>
      <c r="G1461" s="2" t="s">
        <v>252</v>
      </c>
      <c r="H1461" s="2">
        <v>1</v>
      </c>
      <c r="I1461" s="2">
        <v>20260170</v>
      </c>
      <c r="J1461" s="2" t="s">
        <v>188</v>
      </c>
      <c r="K1461" s="2" t="s">
        <v>160</v>
      </c>
      <c r="L1461" s="2" t="s">
        <v>254</v>
      </c>
      <c r="M1461" s="2" t="s">
        <v>303</v>
      </c>
      <c r="N1461" s="2" t="s">
        <v>254</v>
      </c>
      <c r="Q1461" s="2" t="s">
        <v>258</v>
      </c>
      <c r="R1461" s="2" t="s">
        <v>259</v>
      </c>
      <c r="S1461" s="2" t="s">
        <v>260</v>
      </c>
      <c r="X1461" s="2" t="s">
        <v>268</v>
      </c>
      <c r="Y1461" s="2" t="s">
        <v>304</v>
      </c>
      <c r="Z1461" s="2" t="s">
        <v>263</v>
      </c>
      <c r="AA1461" s="2" t="s">
        <v>293</v>
      </c>
      <c r="AB1461" s="2">
        <v>1</v>
      </c>
      <c r="AO1461" s="2" t="s">
        <v>310</v>
      </c>
      <c r="AP1461" s="2" t="s">
        <v>290</v>
      </c>
    </row>
    <row r="1462" spans="1:42">
      <c r="A1462" s="2">
        <v>1705</v>
      </c>
      <c r="C1462" s="2" t="s">
        <v>2</v>
      </c>
      <c r="D1462" s="2">
        <v>25</v>
      </c>
      <c r="E1462" s="2" t="s">
        <v>266</v>
      </c>
      <c r="F1462" s="2" t="s">
        <v>283</v>
      </c>
      <c r="G1462" s="2" t="s">
        <v>252</v>
      </c>
      <c r="H1462" s="2">
        <v>0</v>
      </c>
      <c r="I1462" s="2" t="s">
        <v>1062</v>
      </c>
      <c r="J1462" s="2" t="s">
        <v>188</v>
      </c>
      <c r="K1462" s="2" t="s">
        <v>106</v>
      </c>
      <c r="L1462" s="2" t="s">
        <v>254</v>
      </c>
      <c r="M1462" s="2" t="s">
        <v>255</v>
      </c>
      <c r="N1462" s="2" t="s">
        <v>254</v>
      </c>
      <c r="O1462" s="2" t="s">
        <v>256</v>
      </c>
      <c r="P1462" s="2" t="s">
        <v>257</v>
      </c>
      <c r="Q1462" s="2" t="s">
        <v>258</v>
      </c>
      <c r="R1462" s="2" t="s">
        <v>259</v>
      </c>
      <c r="S1462" s="2" t="s">
        <v>260</v>
      </c>
      <c r="X1462" s="2" t="s">
        <v>275</v>
      </c>
      <c r="Y1462" s="2" t="s">
        <v>297</v>
      </c>
      <c r="Z1462" s="2" t="s">
        <v>302</v>
      </c>
      <c r="AA1462" s="2" t="s">
        <v>297</v>
      </c>
      <c r="AH1462" s="2">
        <v>1</v>
      </c>
      <c r="AI1462" s="2">
        <v>1</v>
      </c>
      <c r="AO1462" s="2" t="s">
        <v>265</v>
      </c>
      <c r="AP1462" s="2">
        <v>10</v>
      </c>
    </row>
    <row r="1463" spans="1:42">
      <c r="A1463" s="2">
        <v>1706</v>
      </c>
      <c r="C1463" s="2" t="s">
        <v>6</v>
      </c>
      <c r="D1463" s="2">
        <v>39</v>
      </c>
      <c r="E1463" s="2" t="s">
        <v>250</v>
      </c>
      <c r="F1463" s="2" t="s">
        <v>279</v>
      </c>
      <c r="G1463" s="2" t="s">
        <v>252</v>
      </c>
      <c r="H1463" s="2">
        <v>0</v>
      </c>
      <c r="I1463" s="2" t="s">
        <v>1063</v>
      </c>
      <c r="J1463" s="2" t="s">
        <v>188</v>
      </c>
      <c r="K1463" s="2" t="s">
        <v>61</v>
      </c>
      <c r="L1463" s="2" t="s">
        <v>254</v>
      </c>
      <c r="M1463" s="2" t="s">
        <v>328</v>
      </c>
      <c r="N1463" s="2" t="s">
        <v>254</v>
      </c>
      <c r="R1463" s="2" t="s">
        <v>259</v>
      </c>
      <c r="X1463" s="2" t="s">
        <v>275</v>
      </c>
      <c r="Y1463" s="2" t="s">
        <v>269</v>
      </c>
      <c r="Z1463" s="2" t="s">
        <v>285</v>
      </c>
      <c r="AA1463" s="2" t="s">
        <v>293</v>
      </c>
      <c r="AG1463" s="2">
        <v>1</v>
      </c>
      <c r="AO1463" s="2" t="s">
        <v>265</v>
      </c>
      <c r="AP1463" s="2">
        <v>15</v>
      </c>
    </row>
    <row r="1464" spans="1:42">
      <c r="A1464" s="2">
        <v>1707</v>
      </c>
      <c r="C1464" s="2" t="s">
        <v>5</v>
      </c>
      <c r="D1464" s="2">
        <v>25</v>
      </c>
      <c r="E1464" s="2" t="s">
        <v>266</v>
      </c>
      <c r="F1464" s="2" t="s">
        <v>295</v>
      </c>
      <c r="G1464" s="2" t="s">
        <v>252</v>
      </c>
      <c r="H1464" s="2">
        <v>0</v>
      </c>
      <c r="I1464" s="2">
        <v>24030215</v>
      </c>
      <c r="J1464" s="2" t="s">
        <v>178</v>
      </c>
      <c r="L1464" s="2" t="s">
        <v>254</v>
      </c>
      <c r="M1464" s="2" t="s">
        <v>303</v>
      </c>
      <c r="N1464" s="2" t="s">
        <v>254</v>
      </c>
      <c r="V1464" s="2" t="s">
        <v>388</v>
      </c>
      <c r="X1464" s="2" t="s">
        <v>268</v>
      </c>
      <c r="Y1464" s="2" t="s">
        <v>281</v>
      </c>
      <c r="Z1464" s="2" t="s">
        <v>316</v>
      </c>
      <c r="AA1464" s="2" t="s">
        <v>281</v>
      </c>
      <c r="AC1464" s="2">
        <v>1</v>
      </c>
      <c r="AG1464" s="2">
        <v>1</v>
      </c>
      <c r="AO1464" s="2" t="s">
        <v>294</v>
      </c>
      <c r="AP1464" s="2" t="s">
        <v>290</v>
      </c>
    </row>
    <row r="1465" spans="1:42">
      <c r="A1465" s="2">
        <v>1708</v>
      </c>
      <c r="B1465" s="2">
        <v>20241</v>
      </c>
      <c r="C1465" s="2" t="s">
        <v>5</v>
      </c>
      <c r="D1465" s="2">
        <v>26</v>
      </c>
      <c r="E1465" s="2" t="s">
        <v>266</v>
      </c>
      <c r="F1465" s="2" t="s">
        <v>251</v>
      </c>
      <c r="G1465" s="2" t="s">
        <v>252</v>
      </c>
      <c r="H1465" s="2">
        <v>1</v>
      </c>
      <c r="I1465" s="2">
        <v>25965176</v>
      </c>
      <c r="J1465" s="2" t="s">
        <v>190</v>
      </c>
      <c r="L1465" s="2" t="s">
        <v>254</v>
      </c>
      <c r="M1465" s="2" t="s">
        <v>303</v>
      </c>
      <c r="N1465" s="2" t="s">
        <v>254</v>
      </c>
      <c r="W1465" s="2" t="s">
        <v>359</v>
      </c>
      <c r="X1465" s="2" t="s">
        <v>268</v>
      </c>
      <c r="Y1465" s="2" t="s">
        <v>338</v>
      </c>
      <c r="Z1465" s="2" t="s">
        <v>270</v>
      </c>
      <c r="AA1465" s="2" t="s">
        <v>314</v>
      </c>
      <c r="AF1465" s="2">
        <v>1</v>
      </c>
      <c r="AH1465" s="2">
        <v>1</v>
      </c>
      <c r="AO1465" s="2" t="s">
        <v>276</v>
      </c>
      <c r="AP1465" s="2">
        <v>15</v>
      </c>
    </row>
    <row r="1466" spans="1:42">
      <c r="A1466" s="2">
        <v>1709</v>
      </c>
      <c r="C1466" s="2" t="s">
        <v>6</v>
      </c>
      <c r="D1466" s="2">
        <v>24</v>
      </c>
      <c r="E1466" s="2" t="s">
        <v>266</v>
      </c>
      <c r="F1466" s="2" t="s">
        <v>267</v>
      </c>
      <c r="G1466" s="2" t="s">
        <v>252</v>
      </c>
      <c r="H1466" s="2">
        <v>1</v>
      </c>
      <c r="I1466" s="2">
        <v>21940430</v>
      </c>
      <c r="J1466" s="2" t="s">
        <v>188</v>
      </c>
      <c r="K1466" s="2" t="s">
        <v>110</v>
      </c>
      <c r="L1466" s="2" t="s">
        <v>254</v>
      </c>
      <c r="M1466" s="2" t="s">
        <v>303</v>
      </c>
      <c r="N1466" s="2" t="s">
        <v>254</v>
      </c>
      <c r="O1466" s="2" t="s">
        <v>256</v>
      </c>
      <c r="P1466" s="2" t="s">
        <v>257</v>
      </c>
      <c r="Q1466" s="2" t="s">
        <v>258</v>
      </c>
      <c r="R1466" s="2" t="s">
        <v>259</v>
      </c>
      <c r="S1466" s="2" t="s">
        <v>260</v>
      </c>
      <c r="X1466" s="2" t="s">
        <v>268</v>
      </c>
      <c r="Y1466" s="2" t="s">
        <v>304</v>
      </c>
      <c r="Z1466" s="2" t="s">
        <v>263</v>
      </c>
      <c r="AA1466" s="2" t="s">
        <v>293</v>
      </c>
      <c r="AF1466" s="2">
        <v>1</v>
      </c>
      <c r="AH1466" s="2">
        <v>1</v>
      </c>
      <c r="AO1466" s="2" t="s">
        <v>265</v>
      </c>
      <c r="AP1466" s="2">
        <v>15</v>
      </c>
    </row>
    <row r="1467" spans="1:42">
      <c r="A1467" s="2">
        <v>1710</v>
      </c>
      <c r="B1467" s="2">
        <v>20261</v>
      </c>
      <c r="C1467" s="2" t="s">
        <v>2</v>
      </c>
      <c r="D1467" s="2">
        <v>65</v>
      </c>
      <c r="E1467" s="2" t="s">
        <v>250</v>
      </c>
      <c r="F1467" s="2" t="s">
        <v>308</v>
      </c>
      <c r="G1467" s="2" t="s">
        <v>277</v>
      </c>
      <c r="I1467" s="2" t="s">
        <v>548</v>
      </c>
      <c r="J1467" s="2" t="s">
        <v>188</v>
      </c>
      <c r="K1467" s="2" t="s">
        <v>160</v>
      </c>
      <c r="L1467" s="2" t="s">
        <v>254</v>
      </c>
      <c r="M1467" s="2" t="s">
        <v>255</v>
      </c>
      <c r="N1467" s="2" t="s">
        <v>300</v>
      </c>
      <c r="O1467" s="2" t="s">
        <v>256</v>
      </c>
      <c r="P1467" s="2" t="s">
        <v>257</v>
      </c>
      <c r="R1467" s="2" t="s">
        <v>259</v>
      </c>
      <c r="S1467" s="2" t="s">
        <v>260</v>
      </c>
      <c r="X1467" s="2" t="s">
        <v>275</v>
      </c>
      <c r="Y1467" s="2" t="s">
        <v>281</v>
      </c>
      <c r="Z1467" s="2" t="s">
        <v>270</v>
      </c>
      <c r="AA1467" s="2" t="s">
        <v>274</v>
      </c>
      <c r="AF1467" s="2">
        <v>1</v>
      </c>
      <c r="AJ1467" s="2">
        <v>1</v>
      </c>
      <c r="AO1467" s="2" t="s">
        <v>374</v>
      </c>
      <c r="AP1467" s="2">
        <v>15</v>
      </c>
    </row>
    <row r="1468" spans="1:42">
      <c r="A1468" s="2">
        <v>1711</v>
      </c>
      <c r="C1468" s="2" t="s">
        <v>2</v>
      </c>
      <c r="D1468" s="2">
        <v>18</v>
      </c>
      <c r="E1468" s="2" t="s">
        <v>266</v>
      </c>
      <c r="F1468" s="2" t="s">
        <v>367</v>
      </c>
      <c r="G1468" s="2" t="s">
        <v>252</v>
      </c>
      <c r="H1468" s="2">
        <v>3</v>
      </c>
      <c r="I1468" s="2">
        <v>22750660</v>
      </c>
      <c r="J1468" s="2" t="s">
        <v>188</v>
      </c>
      <c r="K1468" s="2" t="s">
        <v>106</v>
      </c>
      <c r="L1468" s="2" t="s">
        <v>254</v>
      </c>
      <c r="M1468" s="2" t="s">
        <v>328</v>
      </c>
      <c r="N1468" s="2" t="s">
        <v>254</v>
      </c>
      <c r="O1468" s="2" t="s">
        <v>256</v>
      </c>
      <c r="P1468" s="2" t="s">
        <v>257</v>
      </c>
      <c r="Q1468" s="2" t="s">
        <v>258</v>
      </c>
      <c r="R1468" s="2" t="s">
        <v>259</v>
      </c>
      <c r="S1468" s="2" t="s">
        <v>260</v>
      </c>
      <c r="X1468" s="2" t="s">
        <v>261</v>
      </c>
      <c r="Y1468" s="2" t="s">
        <v>304</v>
      </c>
      <c r="Z1468" s="2" t="s">
        <v>316</v>
      </c>
      <c r="AA1468" s="2" t="s">
        <v>280</v>
      </c>
      <c r="AB1468" s="2">
        <v>1</v>
      </c>
      <c r="AO1468" s="2" t="s">
        <v>276</v>
      </c>
      <c r="AP1468" s="2" t="s">
        <v>290</v>
      </c>
    </row>
    <row r="1469" spans="1:42">
      <c r="A1469" s="2">
        <v>1712</v>
      </c>
      <c r="B1469" s="2">
        <v>21240</v>
      </c>
      <c r="C1469" s="2" t="s">
        <v>2</v>
      </c>
      <c r="D1469" s="2">
        <v>20</v>
      </c>
      <c r="E1469" s="2" t="s">
        <v>250</v>
      </c>
      <c r="F1469" s="2" t="s">
        <v>279</v>
      </c>
      <c r="G1469" s="2" t="s">
        <v>277</v>
      </c>
      <c r="I1469" s="2" t="s">
        <v>1064</v>
      </c>
      <c r="J1469" s="2" t="s">
        <v>188</v>
      </c>
      <c r="K1469" s="2" t="s">
        <v>101</v>
      </c>
      <c r="L1469" s="2" t="s">
        <v>254</v>
      </c>
      <c r="M1469" s="2" t="s">
        <v>328</v>
      </c>
      <c r="N1469" s="2" t="s">
        <v>254</v>
      </c>
      <c r="O1469" s="2" t="s">
        <v>256</v>
      </c>
      <c r="P1469" s="2" t="s">
        <v>257</v>
      </c>
      <c r="Q1469" s="2" t="s">
        <v>258</v>
      </c>
      <c r="R1469" s="2" t="s">
        <v>259</v>
      </c>
      <c r="S1469" s="2" t="s">
        <v>260</v>
      </c>
      <c r="X1469" s="2" t="s">
        <v>268</v>
      </c>
      <c r="Y1469" s="2" t="s">
        <v>304</v>
      </c>
      <c r="Z1469" s="2" t="s">
        <v>263</v>
      </c>
      <c r="AA1469" s="2" t="s">
        <v>281</v>
      </c>
      <c r="AB1469" s="2">
        <v>1</v>
      </c>
      <c r="AF1469" s="2">
        <v>1</v>
      </c>
      <c r="AO1469" s="2" t="s">
        <v>289</v>
      </c>
      <c r="AP1469" s="2">
        <v>15</v>
      </c>
    </row>
    <row r="1470" spans="1:42">
      <c r="A1470" s="2">
        <v>1714</v>
      </c>
      <c r="B1470" s="2">
        <v>22610</v>
      </c>
      <c r="C1470" s="2" t="s">
        <v>2</v>
      </c>
      <c r="D1470" s="2">
        <v>20</v>
      </c>
      <c r="E1470" s="2" t="s">
        <v>250</v>
      </c>
      <c r="F1470" s="2" t="s">
        <v>251</v>
      </c>
      <c r="G1470" s="2" t="s">
        <v>277</v>
      </c>
      <c r="I1470" s="2">
        <v>20560070</v>
      </c>
      <c r="J1470" s="2" t="s">
        <v>188</v>
      </c>
      <c r="K1470" s="2" t="s">
        <v>95</v>
      </c>
      <c r="L1470" s="2" t="s">
        <v>254</v>
      </c>
      <c r="M1470" s="2" t="s">
        <v>255</v>
      </c>
      <c r="N1470" s="2" t="s">
        <v>254</v>
      </c>
      <c r="O1470" s="2" t="s">
        <v>256</v>
      </c>
      <c r="P1470" s="2" t="s">
        <v>257</v>
      </c>
      <c r="Q1470" s="2" t="s">
        <v>258</v>
      </c>
      <c r="S1470" s="2" t="s">
        <v>260</v>
      </c>
      <c r="X1470" s="2" t="s">
        <v>268</v>
      </c>
      <c r="Y1470" s="2" t="s">
        <v>262</v>
      </c>
      <c r="Z1470" s="2" t="s">
        <v>316</v>
      </c>
      <c r="AA1470" s="2" t="s">
        <v>297</v>
      </c>
      <c r="AG1470" s="2">
        <v>1</v>
      </c>
      <c r="AO1470" s="2" t="s">
        <v>265</v>
      </c>
      <c r="AP1470" s="2">
        <v>10</v>
      </c>
    </row>
    <row r="1471" spans="1:42">
      <c r="A1471" s="2">
        <v>1716</v>
      </c>
      <c r="C1471" s="2" t="s">
        <v>2</v>
      </c>
      <c r="D1471" s="2">
        <v>19</v>
      </c>
      <c r="E1471" s="2" t="s">
        <v>266</v>
      </c>
      <c r="F1471" s="2" t="s">
        <v>308</v>
      </c>
      <c r="G1471" s="2" t="s">
        <v>277</v>
      </c>
      <c r="I1471" s="2">
        <v>22714160</v>
      </c>
      <c r="J1471" s="2" t="s">
        <v>188</v>
      </c>
      <c r="K1471" s="2" t="s">
        <v>158</v>
      </c>
      <c r="L1471" s="2" t="s">
        <v>254</v>
      </c>
      <c r="M1471" s="2" t="s">
        <v>255</v>
      </c>
      <c r="N1471" s="2" t="s">
        <v>254</v>
      </c>
      <c r="O1471" s="2" t="s">
        <v>256</v>
      </c>
      <c r="P1471" s="2" t="s">
        <v>257</v>
      </c>
      <c r="Q1471" s="2" t="s">
        <v>258</v>
      </c>
      <c r="R1471" s="2" t="s">
        <v>259</v>
      </c>
      <c r="S1471" s="2" t="s">
        <v>260</v>
      </c>
      <c r="X1471" s="2" t="s">
        <v>275</v>
      </c>
      <c r="Y1471" s="2" t="s">
        <v>280</v>
      </c>
      <c r="Z1471" s="2" t="s">
        <v>302</v>
      </c>
      <c r="AA1471" s="2" t="s">
        <v>286</v>
      </c>
      <c r="AG1471" s="2">
        <v>1</v>
      </c>
      <c r="AH1471" s="2">
        <v>1</v>
      </c>
      <c r="AI1471" s="2">
        <v>1</v>
      </c>
      <c r="AO1471" s="2" t="s">
        <v>282</v>
      </c>
      <c r="AP1471" s="2">
        <v>10</v>
      </c>
    </row>
    <row r="1472" spans="1:42">
      <c r="A1472" s="2">
        <v>1718</v>
      </c>
      <c r="C1472" s="2" t="s">
        <v>6</v>
      </c>
      <c r="D1472" s="2">
        <v>34</v>
      </c>
      <c r="E1472" s="2" t="s">
        <v>250</v>
      </c>
      <c r="F1472" s="2" t="s">
        <v>371</v>
      </c>
      <c r="G1472" s="2" t="s">
        <v>252</v>
      </c>
      <c r="H1472" s="2">
        <v>1</v>
      </c>
      <c r="I1472" s="2" t="s">
        <v>1065</v>
      </c>
      <c r="J1472" s="2" t="s">
        <v>188</v>
      </c>
      <c r="K1472" s="2" t="s">
        <v>160</v>
      </c>
      <c r="L1472" s="2" t="s">
        <v>254</v>
      </c>
      <c r="M1472" s="2" t="s">
        <v>328</v>
      </c>
      <c r="N1472" s="2" t="s">
        <v>300</v>
      </c>
      <c r="O1472" s="2" t="s">
        <v>256</v>
      </c>
      <c r="Q1472" s="2" t="s">
        <v>258</v>
      </c>
      <c r="R1472" s="2" t="s">
        <v>259</v>
      </c>
      <c r="X1472" s="2" t="s">
        <v>268</v>
      </c>
      <c r="Y1472" s="2" t="s">
        <v>304</v>
      </c>
      <c r="Z1472" s="2" t="s">
        <v>302</v>
      </c>
      <c r="AA1472" s="2" t="s">
        <v>293</v>
      </c>
      <c r="AB1472" s="2">
        <v>1</v>
      </c>
      <c r="AO1472" s="2" t="s">
        <v>282</v>
      </c>
      <c r="AP1472" s="2">
        <v>10</v>
      </c>
    </row>
    <row r="1473" spans="1:42">
      <c r="A1473" s="2">
        <v>1720</v>
      </c>
      <c r="C1473" s="2" t="s">
        <v>2</v>
      </c>
      <c r="D1473" s="2">
        <v>19</v>
      </c>
      <c r="E1473" s="2" t="s">
        <v>250</v>
      </c>
      <c r="F1473" s="2" t="s">
        <v>273</v>
      </c>
      <c r="G1473" s="2" t="s">
        <v>277</v>
      </c>
      <c r="I1473" s="2" t="s">
        <v>1066</v>
      </c>
      <c r="J1473" s="2" t="s">
        <v>188</v>
      </c>
      <c r="K1473" s="2" t="s">
        <v>113</v>
      </c>
      <c r="L1473" s="2" t="s">
        <v>254</v>
      </c>
      <c r="M1473" s="2" t="s">
        <v>328</v>
      </c>
      <c r="N1473" s="2" t="s">
        <v>254</v>
      </c>
      <c r="P1473" s="2" t="s">
        <v>257</v>
      </c>
      <c r="Q1473" s="2" t="s">
        <v>258</v>
      </c>
      <c r="R1473" s="2" t="s">
        <v>259</v>
      </c>
      <c r="X1473" s="2" t="s">
        <v>302</v>
      </c>
      <c r="Y1473" s="2" t="s">
        <v>304</v>
      </c>
      <c r="Z1473" s="2" t="s">
        <v>316</v>
      </c>
      <c r="AA1473" s="2" t="s">
        <v>304</v>
      </c>
      <c r="AF1473" s="2">
        <v>1</v>
      </c>
      <c r="AO1473" s="2" t="s">
        <v>265</v>
      </c>
      <c r="AP1473" s="2">
        <v>15</v>
      </c>
    </row>
    <row r="1474" spans="1:42">
      <c r="A1474" s="2">
        <v>1721</v>
      </c>
      <c r="B1474" s="2">
        <v>20211</v>
      </c>
      <c r="C1474" s="2" t="s">
        <v>2</v>
      </c>
      <c r="D1474" s="2">
        <v>34</v>
      </c>
      <c r="E1474" s="2" t="s">
        <v>250</v>
      </c>
      <c r="F1474" s="2" t="s">
        <v>371</v>
      </c>
      <c r="G1474" s="2" t="s">
        <v>252</v>
      </c>
      <c r="H1474" s="2">
        <v>0</v>
      </c>
      <c r="I1474" s="2" t="s">
        <v>1067</v>
      </c>
      <c r="J1474" s="2" t="s">
        <v>188</v>
      </c>
      <c r="K1474" s="2" t="s">
        <v>61</v>
      </c>
      <c r="L1474" s="2" t="s">
        <v>300</v>
      </c>
      <c r="M1474" s="2" t="s">
        <v>255</v>
      </c>
      <c r="N1474" s="2" t="s">
        <v>300</v>
      </c>
      <c r="O1474" s="2" t="s">
        <v>256</v>
      </c>
      <c r="P1474" s="2" t="s">
        <v>257</v>
      </c>
      <c r="Q1474" s="2" t="s">
        <v>258</v>
      </c>
      <c r="R1474" s="2" t="s">
        <v>259</v>
      </c>
      <c r="S1474" s="2" t="s">
        <v>260</v>
      </c>
      <c r="X1474" s="2" t="s">
        <v>302</v>
      </c>
      <c r="Y1474" s="2" t="s">
        <v>269</v>
      </c>
      <c r="Z1474" s="2" t="s">
        <v>270</v>
      </c>
      <c r="AA1474" s="2" t="s">
        <v>280</v>
      </c>
      <c r="AF1474" s="2">
        <v>1</v>
      </c>
      <c r="AJ1474" s="2">
        <v>1</v>
      </c>
      <c r="AO1474" s="2" t="s">
        <v>310</v>
      </c>
      <c r="AP1474" s="2">
        <v>20</v>
      </c>
    </row>
    <row r="1475" spans="1:42">
      <c r="A1475" s="2">
        <v>1723</v>
      </c>
      <c r="C1475" s="2" t="s">
        <v>5</v>
      </c>
      <c r="D1475" s="2">
        <v>44</v>
      </c>
      <c r="E1475" s="2" t="s">
        <v>266</v>
      </c>
      <c r="F1475" s="2" t="s">
        <v>379</v>
      </c>
      <c r="G1475" s="2" t="s">
        <v>252</v>
      </c>
      <c r="H1475" s="2">
        <v>1</v>
      </c>
      <c r="I1475" s="2">
        <v>22010110</v>
      </c>
      <c r="J1475" s="2" t="s">
        <v>188</v>
      </c>
      <c r="K1475" s="2" t="s">
        <v>115</v>
      </c>
      <c r="L1475" s="2" t="s">
        <v>254</v>
      </c>
      <c r="M1475" s="2" t="s">
        <v>328</v>
      </c>
      <c r="N1475" s="2" t="s">
        <v>254</v>
      </c>
      <c r="P1475" s="2" t="s">
        <v>257</v>
      </c>
      <c r="R1475" s="2" t="s">
        <v>259</v>
      </c>
      <c r="S1475" s="2" t="s">
        <v>260</v>
      </c>
      <c r="X1475" s="2" t="s">
        <v>275</v>
      </c>
      <c r="Y1475" s="2" t="s">
        <v>269</v>
      </c>
      <c r="Z1475" s="2" t="s">
        <v>309</v>
      </c>
      <c r="AA1475" s="2" t="s">
        <v>264</v>
      </c>
      <c r="AF1475" s="2">
        <v>1</v>
      </c>
      <c r="AO1475" s="2" t="s">
        <v>265</v>
      </c>
      <c r="AP1475" s="2">
        <v>30</v>
      </c>
    </row>
    <row r="1476" spans="1:42">
      <c r="A1476" s="2">
        <v>1724</v>
      </c>
      <c r="C1476" s="2" t="s">
        <v>5</v>
      </c>
      <c r="D1476" s="2">
        <v>31</v>
      </c>
      <c r="E1476" s="2" t="s">
        <v>266</v>
      </c>
      <c r="F1476" s="2" t="s">
        <v>308</v>
      </c>
      <c r="G1476" s="2" t="s">
        <v>277</v>
      </c>
      <c r="I1476" s="2" t="s">
        <v>1068</v>
      </c>
      <c r="J1476" s="2" t="s">
        <v>178</v>
      </c>
      <c r="L1476" s="2" t="s">
        <v>254</v>
      </c>
      <c r="M1476" s="2" t="s">
        <v>328</v>
      </c>
      <c r="N1476" s="2" t="s">
        <v>254</v>
      </c>
      <c r="O1476" s="2" t="s">
        <v>256</v>
      </c>
      <c r="P1476" s="2" t="s">
        <v>257</v>
      </c>
      <c r="R1476" s="2" t="s">
        <v>259</v>
      </c>
      <c r="X1476" s="2" t="s">
        <v>261</v>
      </c>
      <c r="Y1476" s="2" t="s">
        <v>262</v>
      </c>
      <c r="Z1476" s="2" t="s">
        <v>298</v>
      </c>
      <c r="AA1476" s="2" t="s">
        <v>280</v>
      </c>
      <c r="AF1476" s="2">
        <v>1</v>
      </c>
      <c r="AH1476" s="2">
        <v>1</v>
      </c>
      <c r="AO1476" s="2" t="s">
        <v>289</v>
      </c>
      <c r="AP1476" s="2">
        <v>20</v>
      </c>
    </row>
    <row r="1477" spans="1:42">
      <c r="A1477" s="2">
        <v>1725</v>
      </c>
      <c r="C1477" s="2" t="s">
        <v>2</v>
      </c>
      <c r="D1477" s="2">
        <v>24</v>
      </c>
      <c r="E1477" s="2" t="s">
        <v>266</v>
      </c>
      <c r="F1477" s="2" t="s">
        <v>332</v>
      </c>
      <c r="G1477" s="2" t="s">
        <v>252</v>
      </c>
      <c r="H1477" s="2">
        <v>2</v>
      </c>
      <c r="I1477" s="2">
        <v>20270233</v>
      </c>
      <c r="J1477" s="2" t="s">
        <v>188</v>
      </c>
      <c r="K1477" s="2" t="s">
        <v>160</v>
      </c>
      <c r="L1477" s="2" t="s">
        <v>254</v>
      </c>
      <c r="M1477" s="2" t="s">
        <v>255</v>
      </c>
      <c r="N1477" s="2" t="s">
        <v>300</v>
      </c>
      <c r="O1477" s="2" t="s">
        <v>256</v>
      </c>
      <c r="P1477" s="2" t="s">
        <v>257</v>
      </c>
      <c r="Q1477" s="2" t="s">
        <v>258</v>
      </c>
      <c r="R1477" s="2" t="s">
        <v>259</v>
      </c>
      <c r="S1477" s="2" t="s">
        <v>260</v>
      </c>
      <c r="X1477" s="2" t="s">
        <v>275</v>
      </c>
      <c r="Y1477" s="2" t="s">
        <v>269</v>
      </c>
      <c r="Z1477" s="2" t="s">
        <v>302</v>
      </c>
      <c r="AA1477" s="2" t="s">
        <v>262</v>
      </c>
      <c r="AG1477" s="2">
        <v>1</v>
      </c>
      <c r="AO1477" s="2" t="s">
        <v>271</v>
      </c>
      <c r="AP1477" s="2">
        <v>20</v>
      </c>
    </row>
    <row r="1478" spans="1:42">
      <c r="A1478" s="2">
        <v>1726</v>
      </c>
      <c r="C1478" s="2" t="s">
        <v>2</v>
      </c>
      <c r="D1478" s="2">
        <v>26</v>
      </c>
      <c r="E1478" s="2" t="s">
        <v>266</v>
      </c>
      <c r="F1478" s="2" t="s">
        <v>371</v>
      </c>
      <c r="G1478" s="2" t="s">
        <v>277</v>
      </c>
      <c r="I1478" s="2">
        <v>26282050</v>
      </c>
      <c r="J1478" s="2" t="s">
        <v>179</v>
      </c>
      <c r="L1478" s="2" t="s">
        <v>300</v>
      </c>
      <c r="M1478" s="2" t="s">
        <v>255</v>
      </c>
      <c r="N1478" s="2" t="s">
        <v>254</v>
      </c>
      <c r="O1478" s="2" t="s">
        <v>256</v>
      </c>
      <c r="P1478" s="2" t="s">
        <v>257</v>
      </c>
      <c r="Q1478" s="2" t="s">
        <v>258</v>
      </c>
      <c r="R1478" s="2" t="s">
        <v>259</v>
      </c>
      <c r="S1478" s="2" t="s">
        <v>260</v>
      </c>
      <c r="X1478" s="2" t="s">
        <v>263</v>
      </c>
      <c r="Y1478" s="2" t="s">
        <v>269</v>
      </c>
      <c r="Z1478" s="2" t="s">
        <v>321</v>
      </c>
      <c r="AA1478" s="2" t="s">
        <v>269</v>
      </c>
      <c r="AF1478" s="2">
        <v>1</v>
      </c>
      <c r="AG1478" s="2">
        <v>1</v>
      </c>
      <c r="AH1478" s="2">
        <v>1</v>
      </c>
      <c r="AO1478" s="2" t="s">
        <v>294</v>
      </c>
      <c r="AP1478" s="2">
        <v>35</v>
      </c>
    </row>
    <row r="1479" spans="1:42">
      <c r="A1479" s="2">
        <v>1727</v>
      </c>
      <c r="B1479" s="2">
        <v>22775</v>
      </c>
      <c r="C1479" s="2" t="s">
        <v>2</v>
      </c>
      <c r="D1479" s="2">
        <v>23</v>
      </c>
      <c r="E1479" s="2" t="s">
        <v>266</v>
      </c>
      <c r="F1479" s="2" t="s">
        <v>367</v>
      </c>
      <c r="G1479" s="2" t="s">
        <v>252</v>
      </c>
      <c r="H1479" s="2">
        <v>2</v>
      </c>
      <c r="I1479" s="2" t="s">
        <v>477</v>
      </c>
      <c r="J1479" s="2" t="s">
        <v>188</v>
      </c>
      <c r="K1479" s="2" t="s">
        <v>56</v>
      </c>
      <c r="L1479" s="2" t="s">
        <v>254</v>
      </c>
      <c r="M1479" s="2" t="s">
        <v>306</v>
      </c>
      <c r="N1479" s="2" t="s">
        <v>254</v>
      </c>
      <c r="O1479" s="2" t="s">
        <v>256</v>
      </c>
      <c r="P1479" s="2" t="s">
        <v>257</v>
      </c>
      <c r="Q1479" s="2" t="s">
        <v>258</v>
      </c>
      <c r="R1479" s="2" t="s">
        <v>259</v>
      </c>
      <c r="S1479" s="2" t="s">
        <v>260</v>
      </c>
      <c r="X1479" s="2" t="s">
        <v>261</v>
      </c>
      <c r="Y1479" s="2" t="s">
        <v>262</v>
      </c>
      <c r="Z1479" s="2" t="s">
        <v>270</v>
      </c>
      <c r="AA1479" s="2" t="s">
        <v>262</v>
      </c>
      <c r="AB1479" s="2">
        <v>1</v>
      </c>
      <c r="AG1479" s="2">
        <v>1</v>
      </c>
      <c r="AO1479" s="2" t="s">
        <v>310</v>
      </c>
      <c r="AP1479" s="2">
        <v>5</v>
      </c>
    </row>
    <row r="1480" spans="1:42">
      <c r="A1480" s="2">
        <v>1728</v>
      </c>
      <c r="C1480" s="2" t="s">
        <v>6</v>
      </c>
      <c r="D1480" s="2">
        <v>24</v>
      </c>
      <c r="E1480" s="2" t="s">
        <v>250</v>
      </c>
      <c r="F1480" s="2" t="s">
        <v>308</v>
      </c>
      <c r="G1480" s="2" t="s">
        <v>252</v>
      </c>
      <c r="H1480" s="2">
        <v>0</v>
      </c>
      <c r="I1480" s="2" t="s">
        <v>1069</v>
      </c>
      <c r="J1480" s="2" t="s">
        <v>188</v>
      </c>
      <c r="K1480" s="2" t="s">
        <v>109</v>
      </c>
      <c r="L1480" s="2" t="s">
        <v>254</v>
      </c>
      <c r="M1480" s="2" t="s">
        <v>303</v>
      </c>
      <c r="N1480" s="2" t="s">
        <v>254</v>
      </c>
      <c r="O1480" s="2" t="s">
        <v>256</v>
      </c>
      <c r="P1480" s="2" t="s">
        <v>257</v>
      </c>
      <c r="Q1480" s="2" t="s">
        <v>258</v>
      </c>
      <c r="R1480" s="2" t="s">
        <v>259</v>
      </c>
      <c r="S1480" s="2" t="s">
        <v>260</v>
      </c>
      <c r="X1480" s="2" t="s">
        <v>261</v>
      </c>
      <c r="Y1480" s="2" t="s">
        <v>304</v>
      </c>
      <c r="Z1480" s="2" t="s">
        <v>263</v>
      </c>
      <c r="AA1480" s="2" t="s">
        <v>293</v>
      </c>
      <c r="AF1480" s="2">
        <v>1</v>
      </c>
      <c r="AO1480" s="2" t="s">
        <v>265</v>
      </c>
      <c r="AP1480" s="2">
        <v>10</v>
      </c>
    </row>
    <row r="1481" spans="1:42">
      <c r="A1481" s="2">
        <v>1729</v>
      </c>
      <c r="C1481" s="2" t="s">
        <v>6</v>
      </c>
      <c r="D1481" s="2">
        <v>28</v>
      </c>
      <c r="E1481" s="2" t="s">
        <v>266</v>
      </c>
      <c r="F1481" s="2" t="s">
        <v>279</v>
      </c>
      <c r="G1481" s="2" t="s">
        <v>277</v>
      </c>
      <c r="I1481" s="2" t="s">
        <v>1070</v>
      </c>
      <c r="J1481" s="2" t="s">
        <v>178</v>
      </c>
      <c r="L1481" s="2" t="s">
        <v>300</v>
      </c>
      <c r="M1481" s="2" t="s">
        <v>328</v>
      </c>
      <c r="N1481" s="2" t="s">
        <v>254</v>
      </c>
      <c r="V1481" s="2" t="s">
        <v>388</v>
      </c>
      <c r="X1481" s="2" t="s">
        <v>261</v>
      </c>
      <c r="Y1481" s="2" t="s">
        <v>338</v>
      </c>
      <c r="Z1481" s="2" t="s">
        <v>270</v>
      </c>
      <c r="AA1481" s="2" t="s">
        <v>315</v>
      </c>
      <c r="AG1481" s="2">
        <v>1</v>
      </c>
      <c r="AO1481" s="2" t="s">
        <v>323</v>
      </c>
      <c r="AP1481" s="2">
        <v>15</v>
      </c>
    </row>
    <row r="1482" spans="1:42">
      <c r="A1482" s="2">
        <v>1730</v>
      </c>
      <c r="B1482" s="2">
        <v>22745</v>
      </c>
      <c r="C1482" s="2" t="s">
        <v>2</v>
      </c>
      <c r="D1482" s="2">
        <v>21</v>
      </c>
      <c r="E1482" s="2" t="s">
        <v>266</v>
      </c>
      <c r="F1482" s="2" t="s">
        <v>279</v>
      </c>
      <c r="G1482" s="2" t="s">
        <v>252</v>
      </c>
      <c r="H1482" s="2">
        <v>2</v>
      </c>
      <c r="I1482" s="2">
        <v>22723392</v>
      </c>
      <c r="J1482" s="2" t="s">
        <v>188</v>
      </c>
      <c r="K1482" s="2" t="s">
        <v>106</v>
      </c>
      <c r="L1482" s="2" t="s">
        <v>254</v>
      </c>
      <c r="M1482" s="2" t="s">
        <v>306</v>
      </c>
      <c r="N1482" s="2" t="s">
        <v>307</v>
      </c>
      <c r="O1482" s="2" t="s">
        <v>256</v>
      </c>
      <c r="P1482" s="2" t="s">
        <v>257</v>
      </c>
      <c r="Q1482" s="2" t="s">
        <v>258</v>
      </c>
      <c r="R1482" s="2" t="s">
        <v>259</v>
      </c>
      <c r="S1482" s="2" t="s">
        <v>260</v>
      </c>
      <c r="X1482" s="2" t="s">
        <v>313</v>
      </c>
      <c r="Y1482" s="2" t="s">
        <v>280</v>
      </c>
      <c r="Z1482" s="2" t="s">
        <v>316</v>
      </c>
      <c r="AA1482" s="2" t="s">
        <v>280</v>
      </c>
      <c r="AG1482" s="2">
        <v>1</v>
      </c>
      <c r="AO1482" s="2" t="s">
        <v>294</v>
      </c>
      <c r="AP1482" s="2">
        <v>30</v>
      </c>
    </row>
    <row r="1483" spans="1:42">
      <c r="A1483" s="2">
        <v>1732</v>
      </c>
      <c r="C1483" s="2" t="s">
        <v>2</v>
      </c>
      <c r="D1483" s="2">
        <v>23</v>
      </c>
      <c r="E1483" s="2" t="s">
        <v>266</v>
      </c>
      <c r="F1483" s="2" t="s">
        <v>322</v>
      </c>
      <c r="G1483" s="2" t="s">
        <v>277</v>
      </c>
      <c r="I1483" s="2">
        <v>21380010</v>
      </c>
      <c r="J1483" s="2" t="s">
        <v>188</v>
      </c>
      <c r="K1483" s="2" t="s">
        <v>139</v>
      </c>
      <c r="L1483" s="2" t="s">
        <v>254</v>
      </c>
      <c r="M1483" s="2" t="s">
        <v>303</v>
      </c>
      <c r="N1483" s="2" t="s">
        <v>254</v>
      </c>
      <c r="O1483" s="2" t="s">
        <v>256</v>
      </c>
      <c r="P1483" s="2" t="s">
        <v>257</v>
      </c>
      <c r="Q1483" s="2" t="s">
        <v>258</v>
      </c>
      <c r="R1483" s="2" t="s">
        <v>259</v>
      </c>
      <c r="S1483" s="2" t="s">
        <v>260</v>
      </c>
      <c r="T1483" s="2" t="s">
        <v>320</v>
      </c>
      <c r="X1483" s="2" t="s">
        <v>275</v>
      </c>
      <c r="Y1483" s="2" t="s">
        <v>262</v>
      </c>
      <c r="Z1483" s="2" t="s">
        <v>298</v>
      </c>
      <c r="AA1483" s="2" t="s">
        <v>280</v>
      </c>
      <c r="AG1483" s="2">
        <v>1</v>
      </c>
      <c r="AI1483" s="2">
        <v>1</v>
      </c>
      <c r="AO1483" s="2" t="s">
        <v>271</v>
      </c>
      <c r="AP1483" s="2">
        <v>20</v>
      </c>
    </row>
    <row r="1484" spans="1:42">
      <c r="A1484" s="2">
        <v>1733</v>
      </c>
      <c r="B1484" s="2">
        <v>21815</v>
      </c>
      <c r="C1484" s="2" t="s">
        <v>2</v>
      </c>
      <c r="D1484" s="2">
        <v>27</v>
      </c>
      <c r="E1484" s="2" t="s">
        <v>266</v>
      </c>
      <c r="F1484" s="2" t="s">
        <v>279</v>
      </c>
      <c r="G1484" s="2" t="s">
        <v>252</v>
      </c>
      <c r="H1484" s="2">
        <v>0</v>
      </c>
      <c r="I1484" s="2">
        <v>21770220</v>
      </c>
      <c r="J1484" s="2" t="s">
        <v>188</v>
      </c>
      <c r="K1484" s="2" t="s">
        <v>141</v>
      </c>
      <c r="L1484" s="2" t="s">
        <v>254</v>
      </c>
      <c r="M1484" s="2" t="s">
        <v>306</v>
      </c>
      <c r="N1484" s="2" t="s">
        <v>254</v>
      </c>
      <c r="O1484" s="2" t="s">
        <v>256</v>
      </c>
      <c r="P1484" s="2" t="s">
        <v>257</v>
      </c>
      <c r="R1484" s="2" t="s">
        <v>259</v>
      </c>
      <c r="X1484" s="2" t="s">
        <v>309</v>
      </c>
      <c r="Y1484" s="2" t="s">
        <v>351</v>
      </c>
      <c r="Z1484" s="2" t="s">
        <v>270</v>
      </c>
      <c r="AA1484" s="2" t="s">
        <v>380</v>
      </c>
      <c r="AF1484" s="2">
        <v>1</v>
      </c>
      <c r="AH1484" s="2">
        <v>1</v>
      </c>
      <c r="AI1484" s="2">
        <v>1</v>
      </c>
      <c r="AO1484" s="2" t="s">
        <v>265</v>
      </c>
      <c r="AP1484" s="2">
        <v>15</v>
      </c>
    </row>
    <row r="1485" spans="1:42">
      <c r="A1485" s="2">
        <v>1734</v>
      </c>
      <c r="C1485" s="2" t="s">
        <v>6</v>
      </c>
      <c r="D1485" s="2">
        <v>29</v>
      </c>
      <c r="E1485" s="2" t="s">
        <v>250</v>
      </c>
      <c r="F1485" s="2" t="s">
        <v>367</v>
      </c>
      <c r="G1485" s="2" t="s">
        <v>252</v>
      </c>
      <c r="H1485" s="2">
        <v>3</v>
      </c>
      <c r="I1485" s="2">
        <v>22776050</v>
      </c>
      <c r="J1485" s="2" t="s">
        <v>188</v>
      </c>
      <c r="K1485" s="2" t="s">
        <v>58</v>
      </c>
      <c r="L1485" s="2" t="s">
        <v>254</v>
      </c>
      <c r="M1485" s="2" t="s">
        <v>328</v>
      </c>
      <c r="N1485" s="2" t="s">
        <v>254</v>
      </c>
      <c r="P1485" s="2" t="s">
        <v>257</v>
      </c>
      <c r="R1485" s="2" t="s">
        <v>259</v>
      </c>
      <c r="X1485" s="2" t="s">
        <v>261</v>
      </c>
      <c r="Y1485" s="2" t="s">
        <v>269</v>
      </c>
      <c r="Z1485" s="2" t="s">
        <v>341</v>
      </c>
      <c r="AA1485" s="2" t="s">
        <v>269</v>
      </c>
      <c r="AB1485" s="2">
        <v>1</v>
      </c>
      <c r="AO1485" s="2" t="s">
        <v>282</v>
      </c>
      <c r="AP1485" s="2" t="s">
        <v>290</v>
      </c>
    </row>
    <row r="1486" spans="1:42">
      <c r="A1486" s="2">
        <v>1735</v>
      </c>
      <c r="C1486" s="2" t="s">
        <v>2</v>
      </c>
      <c r="D1486" s="2">
        <v>22</v>
      </c>
      <c r="E1486" s="2" t="s">
        <v>266</v>
      </c>
      <c r="F1486" s="2" t="s">
        <v>322</v>
      </c>
      <c r="G1486" s="2" t="s">
        <v>277</v>
      </c>
      <c r="I1486" s="2">
        <v>21043020</v>
      </c>
      <c r="J1486" s="2" t="s">
        <v>188</v>
      </c>
      <c r="K1486" s="2" t="s">
        <v>120</v>
      </c>
      <c r="L1486" s="2" t="s">
        <v>254</v>
      </c>
      <c r="M1486" s="2" t="s">
        <v>255</v>
      </c>
      <c r="N1486" s="2" t="s">
        <v>300</v>
      </c>
      <c r="O1486" s="2" t="s">
        <v>256</v>
      </c>
      <c r="P1486" s="2" t="s">
        <v>257</v>
      </c>
      <c r="Q1486" s="2" t="s">
        <v>258</v>
      </c>
      <c r="R1486" s="2" t="s">
        <v>259</v>
      </c>
      <c r="S1486" s="2" t="s">
        <v>260</v>
      </c>
      <c r="X1486" s="2" t="s">
        <v>268</v>
      </c>
      <c r="Y1486" s="2" t="s">
        <v>269</v>
      </c>
      <c r="Z1486" s="2" t="s">
        <v>309</v>
      </c>
      <c r="AA1486" s="2" t="s">
        <v>297</v>
      </c>
      <c r="AN1486" s="2">
        <v>1</v>
      </c>
      <c r="AO1486" s="2" t="s">
        <v>289</v>
      </c>
      <c r="AP1486" s="2">
        <v>40</v>
      </c>
    </row>
    <row r="1487" spans="1:42">
      <c r="A1487" s="2">
        <v>1736</v>
      </c>
      <c r="C1487" s="2" t="s">
        <v>2</v>
      </c>
      <c r="D1487" s="2">
        <v>34</v>
      </c>
      <c r="E1487" s="2" t="s">
        <v>266</v>
      </c>
      <c r="F1487" s="2" t="s">
        <v>251</v>
      </c>
      <c r="G1487" s="2" t="s">
        <v>252</v>
      </c>
      <c r="H1487" s="2">
        <v>3</v>
      </c>
      <c r="I1487" s="2" t="s">
        <v>749</v>
      </c>
      <c r="J1487" s="2" t="s">
        <v>188</v>
      </c>
      <c r="K1487" s="2" t="s">
        <v>184</v>
      </c>
      <c r="L1487" s="2" t="s">
        <v>254</v>
      </c>
      <c r="M1487" s="2" t="s">
        <v>255</v>
      </c>
      <c r="N1487" s="2" t="s">
        <v>254</v>
      </c>
      <c r="P1487" s="2" t="s">
        <v>257</v>
      </c>
      <c r="Q1487" s="2" t="s">
        <v>258</v>
      </c>
      <c r="R1487" s="2" t="s">
        <v>259</v>
      </c>
      <c r="S1487" s="2" t="s">
        <v>260</v>
      </c>
      <c r="X1487" s="2" t="s">
        <v>268</v>
      </c>
      <c r="Y1487" s="2" t="s">
        <v>280</v>
      </c>
      <c r="Z1487" s="2" t="s">
        <v>302</v>
      </c>
      <c r="AA1487" s="2" t="s">
        <v>280</v>
      </c>
      <c r="AB1487" s="2">
        <v>1</v>
      </c>
      <c r="AO1487" s="2" t="s">
        <v>323</v>
      </c>
      <c r="AP1487" s="2" t="s">
        <v>290</v>
      </c>
    </row>
    <row r="1488" spans="1:42">
      <c r="A1488" s="2">
        <v>1737</v>
      </c>
      <c r="B1488" s="2">
        <v>21940</v>
      </c>
      <c r="C1488" s="2" t="s">
        <v>5</v>
      </c>
      <c r="D1488" s="2">
        <v>32</v>
      </c>
      <c r="E1488" s="2" t="s">
        <v>250</v>
      </c>
      <c r="F1488" s="2" t="s">
        <v>308</v>
      </c>
      <c r="G1488" s="2" t="s">
        <v>277</v>
      </c>
      <c r="I1488" s="2">
        <v>21920330</v>
      </c>
      <c r="J1488" s="2" t="s">
        <v>188</v>
      </c>
      <c r="K1488" s="2" t="s">
        <v>124</v>
      </c>
      <c r="L1488" s="2" t="s">
        <v>254</v>
      </c>
      <c r="M1488" s="2" t="s">
        <v>328</v>
      </c>
      <c r="N1488" s="2" t="s">
        <v>254</v>
      </c>
      <c r="O1488" s="2" t="s">
        <v>256</v>
      </c>
      <c r="P1488" s="2" t="s">
        <v>257</v>
      </c>
      <c r="Q1488" s="2" t="s">
        <v>258</v>
      </c>
      <c r="R1488" s="2" t="s">
        <v>259</v>
      </c>
      <c r="S1488" s="2" t="s">
        <v>260</v>
      </c>
      <c r="X1488" s="2" t="s">
        <v>268</v>
      </c>
      <c r="Y1488" s="2" t="s">
        <v>280</v>
      </c>
      <c r="Z1488" s="2" t="s">
        <v>263</v>
      </c>
      <c r="AA1488" s="2" t="s">
        <v>262</v>
      </c>
      <c r="AF1488" s="2">
        <v>1</v>
      </c>
      <c r="AG1488" s="2">
        <v>1</v>
      </c>
      <c r="AH1488" s="2">
        <v>1</v>
      </c>
      <c r="AO1488" s="2" t="s">
        <v>265</v>
      </c>
      <c r="AP1488" s="2" t="s">
        <v>290</v>
      </c>
    </row>
    <row r="1489" spans="1:42">
      <c r="A1489" s="2">
        <v>1738</v>
      </c>
      <c r="C1489" s="2" t="s">
        <v>6</v>
      </c>
      <c r="D1489" s="2">
        <v>26</v>
      </c>
      <c r="E1489" s="2" t="s">
        <v>266</v>
      </c>
      <c r="F1489" s="2" t="s">
        <v>308</v>
      </c>
      <c r="G1489" s="2" t="s">
        <v>252</v>
      </c>
      <c r="H1489" s="2">
        <v>0</v>
      </c>
      <c r="I1489" s="2" t="s">
        <v>1071</v>
      </c>
      <c r="J1489" s="2" t="s">
        <v>188</v>
      </c>
      <c r="K1489" s="2" t="s">
        <v>110</v>
      </c>
      <c r="L1489" s="2" t="s">
        <v>254</v>
      </c>
      <c r="M1489" s="2" t="s">
        <v>328</v>
      </c>
      <c r="N1489" s="2" t="s">
        <v>254</v>
      </c>
      <c r="O1489" s="2" t="s">
        <v>256</v>
      </c>
      <c r="P1489" s="2" t="s">
        <v>257</v>
      </c>
      <c r="Q1489" s="2" t="s">
        <v>258</v>
      </c>
      <c r="R1489" s="2" t="s">
        <v>259</v>
      </c>
      <c r="S1489" s="2" t="s">
        <v>260</v>
      </c>
      <c r="X1489" s="2" t="s">
        <v>261</v>
      </c>
      <c r="Y1489" s="2" t="s">
        <v>288</v>
      </c>
      <c r="Z1489" s="2" t="s">
        <v>285</v>
      </c>
      <c r="AA1489" s="2" t="s">
        <v>297</v>
      </c>
      <c r="AF1489" s="2">
        <v>1</v>
      </c>
      <c r="AH1489" s="2">
        <v>1</v>
      </c>
      <c r="AO1489" s="2" t="s">
        <v>289</v>
      </c>
      <c r="AP1489" s="2">
        <v>10</v>
      </c>
    </row>
    <row r="1490" spans="1:42">
      <c r="A1490" s="2">
        <v>1739</v>
      </c>
      <c r="C1490" s="2" t="s">
        <v>2</v>
      </c>
      <c r="D1490" s="2">
        <v>27</v>
      </c>
      <c r="E1490" s="2" t="s">
        <v>250</v>
      </c>
      <c r="F1490" s="2" t="s">
        <v>332</v>
      </c>
      <c r="G1490" s="2" t="s">
        <v>277</v>
      </c>
      <c r="I1490" s="2">
        <v>20231050</v>
      </c>
      <c r="J1490" s="2" t="s">
        <v>188</v>
      </c>
      <c r="K1490" s="2" t="s">
        <v>176</v>
      </c>
      <c r="L1490" s="2" t="s">
        <v>254</v>
      </c>
      <c r="M1490" s="2" t="s">
        <v>19</v>
      </c>
      <c r="N1490" s="2" t="s">
        <v>300</v>
      </c>
      <c r="O1490" s="2" t="s">
        <v>256</v>
      </c>
      <c r="P1490" s="2" t="s">
        <v>257</v>
      </c>
      <c r="Q1490" s="2" t="s">
        <v>258</v>
      </c>
      <c r="R1490" s="2" t="s">
        <v>259</v>
      </c>
      <c r="S1490" s="2" t="s">
        <v>260</v>
      </c>
      <c r="X1490" s="2" t="s">
        <v>275</v>
      </c>
      <c r="Y1490" s="2" t="s">
        <v>269</v>
      </c>
      <c r="Z1490" s="2" t="s">
        <v>302</v>
      </c>
      <c r="AA1490" s="2" t="s">
        <v>280</v>
      </c>
      <c r="AF1490" s="2">
        <v>1</v>
      </c>
      <c r="AG1490" s="2">
        <v>1</v>
      </c>
      <c r="AH1490" s="2">
        <v>1</v>
      </c>
      <c r="AO1490" s="2" t="s">
        <v>265</v>
      </c>
      <c r="AP1490" s="2">
        <v>5</v>
      </c>
    </row>
    <row r="1491" spans="1:42">
      <c r="A1491" s="2">
        <v>1740</v>
      </c>
      <c r="C1491" s="2" t="s">
        <v>2</v>
      </c>
      <c r="D1491" s="2">
        <v>21</v>
      </c>
      <c r="E1491" s="2" t="s">
        <v>250</v>
      </c>
      <c r="F1491" s="2" t="s">
        <v>279</v>
      </c>
      <c r="G1491" s="2" t="s">
        <v>277</v>
      </c>
      <c r="I1491" s="2">
        <v>26570021</v>
      </c>
      <c r="J1491" s="2" t="s">
        <v>182</v>
      </c>
      <c r="L1491" s="2" t="s">
        <v>254</v>
      </c>
      <c r="M1491" s="2" t="s">
        <v>255</v>
      </c>
      <c r="N1491" s="2" t="s">
        <v>254</v>
      </c>
      <c r="O1491" s="2" t="s">
        <v>256</v>
      </c>
      <c r="P1491" s="2" t="s">
        <v>257</v>
      </c>
      <c r="Q1491" s="2" t="s">
        <v>258</v>
      </c>
      <c r="R1491" s="2" t="s">
        <v>259</v>
      </c>
      <c r="S1491" s="2" t="s">
        <v>260</v>
      </c>
      <c r="X1491" s="2" t="s">
        <v>275</v>
      </c>
      <c r="Y1491" s="2" t="s">
        <v>264</v>
      </c>
      <c r="Z1491" s="2" t="s">
        <v>270</v>
      </c>
      <c r="AA1491" s="2" t="s">
        <v>351</v>
      </c>
      <c r="AG1491" s="2">
        <v>1</v>
      </c>
      <c r="AH1491" s="2">
        <v>1</v>
      </c>
      <c r="AO1491" s="2" t="s">
        <v>282</v>
      </c>
      <c r="AP1491" s="2" t="s">
        <v>272</v>
      </c>
    </row>
    <row r="1492" spans="1:42">
      <c r="A1492" s="2">
        <v>1741</v>
      </c>
      <c r="B1492" s="2">
        <v>24725</v>
      </c>
      <c r="C1492" s="2" t="s">
        <v>2</v>
      </c>
      <c r="D1492" s="2">
        <v>20</v>
      </c>
      <c r="E1492" s="2" t="s">
        <v>250</v>
      </c>
      <c r="F1492" s="2" t="s">
        <v>322</v>
      </c>
      <c r="G1492" s="2" t="s">
        <v>252</v>
      </c>
      <c r="H1492" s="2">
        <v>0</v>
      </c>
      <c r="I1492" s="2">
        <v>24734315</v>
      </c>
      <c r="J1492" s="2" t="s">
        <v>180</v>
      </c>
      <c r="L1492" s="2" t="s">
        <v>254</v>
      </c>
      <c r="M1492" s="2" t="s">
        <v>360</v>
      </c>
      <c r="N1492" s="2" t="s">
        <v>254</v>
      </c>
      <c r="O1492" s="2" t="s">
        <v>256</v>
      </c>
      <c r="P1492" s="2" t="s">
        <v>257</v>
      </c>
      <c r="Q1492" s="2" t="s">
        <v>258</v>
      </c>
      <c r="R1492" s="2" t="s">
        <v>259</v>
      </c>
      <c r="S1492" s="2" t="s">
        <v>260</v>
      </c>
      <c r="X1492" s="2" t="s">
        <v>316</v>
      </c>
      <c r="Y1492" s="2" t="s">
        <v>274</v>
      </c>
      <c r="Z1492" s="2" t="s">
        <v>285</v>
      </c>
      <c r="AA1492" s="2" t="s">
        <v>338</v>
      </c>
      <c r="AG1492" s="2">
        <v>1</v>
      </c>
      <c r="AO1492" s="2" t="s">
        <v>276</v>
      </c>
      <c r="AP1492" s="2">
        <v>15</v>
      </c>
    </row>
    <row r="1493" spans="1:42">
      <c r="A1493" s="2">
        <v>1742</v>
      </c>
      <c r="C1493" s="2" t="s">
        <v>2</v>
      </c>
      <c r="D1493" s="2">
        <v>21</v>
      </c>
      <c r="E1493" s="2" t="s">
        <v>266</v>
      </c>
      <c r="F1493" s="2" t="s">
        <v>371</v>
      </c>
      <c r="G1493" s="2" t="s">
        <v>277</v>
      </c>
      <c r="I1493" s="2">
        <v>22790735</v>
      </c>
      <c r="J1493" s="2" t="s">
        <v>188</v>
      </c>
      <c r="K1493" s="2" t="s">
        <v>58</v>
      </c>
      <c r="L1493" s="2" t="s">
        <v>254</v>
      </c>
      <c r="M1493" s="2" t="s">
        <v>255</v>
      </c>
      <c r="N1493" s="2" t="s">
        <v>254</v>
      </c>
      <c r="O1493" s="2" t="s">
        <v>256</v>
      </c>
      <c r="P1493" s="2" t="s">
        <v>257</v>
      </c>
      <c r="Q1493" s="2" t="s">
        <v>258</v>
      </c>
      <c r="R1493" s="2" t="s">
        <v>259</v>
      </c>
      <c r="S1493" s="2" t="s">
        <v>260</v>
      </c>
      <c r="X1493" s="2" t="s">
        <v>313</v>
      </c>
      <c r="Y1493" s="2" t="s">
        <v>280</v>
      </c>
      <c r="Z1493" s="2" t="s">
        <v>270</v>
      </c>
      <c r="AA1493" s="2" t="s">
        <v>274</v>
      </c>
      <c r="AG1493" s="2">
        <v>1</v>
      </c>
      <c r="AO1493" s="2" t="s">
        <v>265</v>
      </c>
      <c r="AP1493" s="2">
        <v>35</v>
      </c>
    </row>
    <row r="1494" spans="1:42">
      <c r="A1494" s="2">
        <v>1746</v>
      </c>
      <c r="C1494" s="2" t="s">
        <v>2</v>
      </c>
      <c r="D1494" s="2">
        <v>18</v>
      </c>
      <c r="E1494" s="2" t="s">
        <v>250</v>
      </c>
      <c r="F1494" s="2" t="s">
        <v>332</v>
      </c>
      <c r="G1494" s="2" t="s">
        <v>277</v>
      </c>
      <c r="I1494" s="2">
        <v>26285600</v>
      </c>
      <c r="J1494" s="2" t="s">
        <v>179</v>
      </c>
      <c r="L1494" s="2" t="s">
        <v>254</v>
      </c>
      <c r="M1494" s="2" t="s">
        <v>303</v>
      </c>
      <c r="N1494" s="2" t="s">
        <v>254</v>
      </c>
      <c r="O1494" s="2" t="s">
        <v>256</v>
      </c>
      <c r="P1494" s="2" t="s">
        <v>257</v>
      </c>
      <c r="Q1494" s="2" t="s">
        <v>258</v>
      </c>
      <c r="R1494" s="2" t="s">
        <v>259</v>
      </c>
      <c r="S1494" s="2" t="s">
        <v>260</v>
      </c>
      <c r="X1494" s="2" t="s">
        <v>261</v>
      </c>
      <c r="Y1494" s="2" t="s">
        <v>264</v>
      </c>
      <c r="Z1494" s="2" t="s">
        <v>270</v>
      </c>
      <c r="AA1494" s="2" t="s">
        <v>264</v>
      </c>
      <c r="AI1494" s="2">
        <v>1</v>
      </c>
      <c r="AK1494" s="2">
        <v>1</v>
      </c>
      <c r="AO1494" s="2" t="s">
        <v>294</v>
      </c>
      <c r="AP1494" s="2">
        <v>30</v>
      </c>
    </row>
    <row r="1495" spans="1:42">
      <c r="A1495" s="2">
        <v>1747</v>
      </c>
      <c r="B1495" s="2">
        <v>22230</v>
      </c>
      <c r="C1495" s="2" t="s">
        <v>6</v>
      </c>
      <c r="D1495" s="2">
        <v>25</v>
      </c>
      <c r="E1495" s="2" t="s">
        <v>250</v>
      </c>
      <c r="F1495" s="2" t="s">
        <v>279</v>
      </c>
      <c r="G1495" s="2" t="s">
        <v>277</v>
      </c>
      <c r="I1495" s="2">
        <v>26225600</v>
      </c>
      <c r="J1495" s="2" t="s">
        <v>179</v>
      </c>
      <c r="L1495" s="2" t="s">
        <v>254</v>
      </c>
      <c r="M1495" s="2" t="s">
        <v>328</v>
      </c>
      <c r="N1495" s="2" t="s">
        <v>254</v>
      </c>
      <c r="O1495" s="2" t="s">
        <v>256</v>
      </c>
      <c r="P1495" s="2" t="s">
        <v>257</v>
      </c>
      <c r="Q1495" s="2" t="s">
        <v>258</v>
      </c>
      <c r="R1495" s="2" t="s">
        <v>259</v>
      </c>
      <c r="X1495" s="2" t="s">
        <v>261</v>
      </c>
      <c r="Y1495" s="2" t="s">
        <v>280</v>
      </c>
      <c r="Z1495" s="2" t="s">
        <v>298</v>
      </c>
      <c r="AA1495" s="2" t="s">
        <v>262</v>
      </c>
      <c r="AF1495" s="2">
        <v>1</v>
      </c>
      <c r="AG1495" s="2">
        <v>1</v>
      </c>
      <c r="AO1495" s="2" t="s">
        <v>294</v>
      </c>
      <c r="AP1495" s="2" t="s">
        <v>290</v>
      </c>
    </row>
    <row r="1496" spans="1:42">
      <c r="A1496" s="2">
        <v>1748</v>
      </c>
      <c r="C1496" s="2" t="s">
        <v>6</v>
      </c>
      <c r="D1496" s="2">
        <v>27</v>
      </c>
      <c r="E1496" s="2" t="s">
        <v>266</v>
      </c>
      <c r="F1496" s="2" t="s">
        <v>308</v>
      </c>
      <c r="G1496" s="2" t="s">
        <v>277</v>
      </c>
      <c r="I1496" s="2">
        <v>20271021</v>
      </c>
      <c r="J1496" s="2" t="s">
        <v>188</v>
      </c>
      <c r="K1496" s="2" t="s">
        <v>119</v>
      </c>
      <c r="L1496" s="2" t="s">
        <v>254</v>
      </c>
      <c r="M1496" s="2" t="s">
        <v>312</v>
      </c>
      <c r="N1496" s="2" t="s">
        <v>254</v>
      </c>
      <c r="P1496" s="2" t="s">
        <v>257</v>
      </c>
      <c r="R1496" s="2" t="s">
        <v>259</v>
      </c>
      <c r="X1496" s="2" t="s">
        <v>301</v>
      </c>
      <c r="Y1496" s="2" t="s">
        <v>280</v>
      </c>
      <c r="Z1496" s="2" t="s">
        <v>263</v>
      </c>
      <c r="AA1496" s="2" t="s">
        <v>297</v>
      </c>
      <c r="AB1496" s="2">
        <v>1</v>
      </c>
      <c r="AC1496" s="2">
        <v>1</v>
      </c>
      <c r="AG1496" s="2">
        <v>1</v>
      </c>
      <c r="AH1496" s="2">
        <v>1</v>
      </c>
      <c r="AO1496" s="2" t="s">
        <v>310</v>
      </c>
      <c r="AP1496" s="2">
        <v>30</v>
      </c>
    </row>
    <row r="1497" spans="1:42">
      <c r="A1497" s="2">
        <v>1750</v>
      </c>
      <c r="C1497" s="2" t="s">
        <v>8</v>
      </c>
      <c r="D1497" s="2">
        <v>32</v>
      </c>
      <c r="E1497" s="2" t="s">
        <v>250</v>
      </c>
      <c r="F1497" s="2" t="s">
        <v>367</v>
      </c>
      <c r="G1497" s="2" t="s">
        <v>252</v>
      </c>
      <c r="H1497" s="2">
        <v>2</v>
      </c>
      <c r="I1497" s="2">
        <v>22775057</v>
      </c>
      <c r="J1497" s="2" t="s">
        <v>188</v>
      </c>
      <c r="K1497" s="2" t="s">
        <v>58</v>
      </c>
      <c r="L1497" s="2" t="s">
        <v>300</v>
      </c>
      <c r="M1497" s="2" t="s">
        <v>306</v>
      </c>
      <c r="N1497" s="2" t="s">
        <v>254</v>
      </c>
      <c r="Q1497" s="2" t="s">
        <v>258</v>
      </c>
      <c r="R1497" s="2" t="s">
        <v>259</v>
      </c>
      <c r="X1497" s="2" t="s">
        <v>309</v>
      </c>
      <c r="Y1497" s="2" t="s">
        <v>304</v>
      </c>
      <c r="Z1497" s="2" t="s">
        <v>347</v>
      </c>
      <c r="AA1497" s="2" t="s">
        <v>304</v>
      </c>
      <c r="AB1497" s="2">
        <v>1</v>
      </c>
      <c r="AO1497" s="2" t="s">
        <v>276</v>
      </c>
      <c r="AP1497" s="2">
        <v>10</v>
      </c>
    </row>
    <row r="1498" spans="1:42">
      <c r="A1498" s="2">
        <v>1751</v>
      </c>
      <c r="B1498" s="2">
        <v>15206</v>
      </c>
      <c r="C1498" s="2" t="s">
        <v>5</v>
      </c>
      <c r="D1498" s="2">
        <v>27</v>
      </c>
      <c r="E1498" s="2" t="s">
        <v>250</v>
      </c>
      <c r="F1498" s="2" t="s">
        <v>267</v>
      </c>
      <c r="G1498" s="2" t="s">
        <v>252</v>
      </c>
      <c r="H1498" s="2">
        <v>2</v>
      </c>
      <c r="I1498" s="2" t="s">
        <v>1072</v>
      </c>
      <c r="J1498" s="2" t="s">
        <v>178</v>
      </c>
      <c r="L1498" s="2" t="s">
        <v>254</v>
      </c>
      <c r="M1498" s="2" t="s">
        <v>303</v>
      </c>
      <c r="N1498" s="2" t="s">
        <v>254</v>
      </c>
      <c r="V1498" s="2" t="s">
        <v>388</v>
      </c>
      <c r="X1498" s="2" t="s">
        <v>296</v>
      </c>
      <c r="Y1498" s="2" t="s">
        <v>264</v>
      </c>
      <c r="Z1498" s="2" t="s">
        <v>386</v>
      </c>
      <c r="AA1498" s="2" t="s">
        <v>297</v>
      </c>
      <c r="AF1498" s="2">
        <v>1</v>
      </c>
      <c r="AO1498" s="2" t="s">
        <v>282</v>
      </c>
      <c r="AP1498" s="2">
        <v>40</v>
      </c>
    </row>
    <row r="1499" spans="1:42">
      <c r="A1499" s="2">
        <v>1752</v>
      </c>
      <c r="C1499" s="2" t="s">
        <v>2</v>
      </c>
      <c r="D1499" s="2">
        <v>54</v>
      </c>
      <c r="E1499" s="2" t="s">
        <v>250</v>
      </c>
      <c r="F1499" s="2" t="s">
        <v>251</v>
      </c>
      <c r="G1499" s="2" t="s">
        <v>252</v>
      </c>
      <c r="H1499" s="2">
        <v>2</v>
      </c>
      <c r="I1499" s="2" t="s">
        <v>1073</v>
      </c>
      <c r="J1499" s="2" t="s">
        <v>188</v>
      </c>
      <c r="K1499" s="2" t="s">
        <v>125</v>
      </c>
      <c r="L1499" s="2" t="s">
        <v>300</v>
      </c>
      <c r="M1499" s="2" t="s">
        <v>19</v>
      </c>
      <c r="N1499" s="2" t="s">
        <v>254</v>
      </c>
      <c r="V1499" s="2" t="s">
        <v>388</v>
      </c>
      <c r="X1499" s="2" t="s">
        <v>285</v>
      </c>
      <c r="Y1499" s="2" t="s">
        <v>288</v>
      </c>
      <c r="Z1499" s="2" t="s">
        <v>347</v>
      </c>
      <c r="AA1499" s="2" t="s">
        <v>288</v>
      </c>
      <c r="AB1499" s="2">
        <v>1</v>
      </c>
      <c r="AO1499" s="2" t="s">
        <v>310</v>
      </c>
      <c r="AP1499" s="2">
        <v>15</v>
      </c>
    </row>
    <row r="1500" spans="1:42">
      <c r="A1500" s="2">
        <v>1753</v>
      </c>
      <c r="C1500" s="2" t="s">
        <v>2</v>
      </c>
      <c r="D1500" s="2">
        <v>19</v>
      </c>
      <c r="E1500" s="2" t="s">
        <v>266</v>
      </c>
      <c r="F1500" s="2" t="s">
        <v>251</v>
      </c>
      <c r="G1500" s="2" t="s">
        <v>277</v>
      </c>
      <c r="I1500" s="2" t="s">
        <v>1074</v>
      </c>
      <c r="J1500" s="2" t="s">
        <v>181</v>
      </c>
      <c r="L1500" s="2" t="s">
        <v>254</v>
      </c>
      <c r="M1500" s="2" t="s">
        <v>255</v>
      </c>
      <c r="N1500" s="2" t="s">
        <v>254</v>
      </c>
      <c r="O1500" s="2" t="s">
        <v>256</v>
      </c>
      <c r="P1500" s="2" t="s">
        <v>257</v>
      </c>
      <c r="Q1500" s="2" t="s">
        <v>258</v>
      </c>
      <c r="R1500" s="2" t="s">
        <v>259</v>
      </c>
      <c r="S1500" s="2" t="s">
        <v>260</v>
      </c>
      <c r="X1500" s="2" t="s">
        <v>261</v>
      </c>
      <c r="Y1500" s="2" t="s">
        <v>274</v>
      </c>
      <c r="Z1500" s="2" t="s">
        <v>298</v>
      </c>
      <c r="AA1500" s="2" t="s">
        <v>281</v>
      </c>
      <c r="AF1500" s="2">
        <v>1</v>
      </c>
      <c r="AK1500" s="2">
        <v>1</v>
      </c>
      <c r="AO1500" s="2" t="s">
        <v>335</v>
      </c>
      <c r="AP1500" s="2">
        <v>50</v>
      </c>
    </row>
    <row r="1501" spans="1:42">
      <c r="A1501" s="2">
        <v>1754</v>
      </c>
      <c r="C1501" s="2" t="s">
        <v>2</v>
      </c>
      <c r="D1501" s="2">
        <v>24</v>
      </c>
      <c r="E1501" s="2" t="s">
        <v>250</v>
      </c>
      <c r="F1501" s="2" t="s">
        <v>283</v>
      </c>
      <c r="G1501" s="2" t="s">
        <v>277</v>
      </c>
      <c r="I1501" s="2">
        <v>21041150</v>
      </c>
      <c r="J1501" s="2" t="s">
        <v>188</v>
      </c>
      <c r="K1501" s="2" t="s">
        <v>63</v>
      </c>
      <c r="L1501" s="2" t="s">
        <v>254</v>
      </c>
      <c r="M1501" s="2" t="s">
        <v>306</v>
      </c>
      <c r="N1501" s="2" t="s">
        <v>254</v>
      </c>
      <c r="O1501" s="2" t="s">
        <v>256</v>
      </c>
      <c r="P1501" s="2" t="s">
        <v>257</v>
      </c>
      <c r="Q1501" s="2" t="s">
        <v>258</v>
      </c>
      <c r="R1501" s="2" t="s">
        <v>259</v>
      </c>
      <c r="S1501" s="2" t="s">
        <v>260</v>
      </c>
      <c r="X1501" s="2" t="s">
        <v>268</v>
      </c>
      <c r="Y1501" s="2" t="s">
        <v>288</v>
      </c>
      <c r="Z1501" s="2" t="s">
        <v>316</v>
      </c>
      <c r="AA1501" s="2" t="s">
        <v>269</v>
      </c>
      <c r="AF1501" s="2">
        <v>1</v>
      </c>
      <c r="AI1501" s="2">
        <v>1</v>
      </c>
      <c r="AO1501" s="2" t="s">
        <v>289</v>
      </c>
      <c r="AP1501" s="2">
        <v>10</v>
      </c>
    </row>
    <row r="1502" spans="1:42">
      <c r="A1502" s="2">
        <v>1756</v>
      </c>
      <c r="C1502" s="2" t="s">
        <v>6</v>
      </c>
      <c r="D1502" s="2">
        <v>48</v>
      </c>
      <c r="E1502" s="2" t="s">
        <v>250</v>
      </c>
      <c r="F1502" s="2" t="s">
        <v>332</v>
      </c>
      <c r="G1502" s="2" t="s">
        <v>252</v>
      </c>
      <c r="H1502" s="2">
        <v>2</v>
      </c>
      <c r="I1502" s="2" t="s">
        <v>1075</v>
      </c>
      <c r="J1502" s="2" t="s">
        <v>178</v>
      </c>
      <c r="L1502" s="2" t="s">
        <v>254</v>
      </c>
      <c r="M1502" s="2" t="s">
        <v>328</v>
      </c>
      <c r="N1502" s="2" t="s">
        <v>254</v>
      </c>
      <c r="P1502" s="2" t="s">
        <v>257</v>
      </c>
      <c r="Q1502" s="2" t="s">
        <v>258</v>
      </c>
      <c r="X1502" s="2" t="s">
        <v>261</v>
      </c>
      <c r="Y1502" s="2" t="s">
        <v>297</v>
      </c>
      <c r="Z1502" s="2" t="s">
        <v>270</v>
      </c>
      <c r="AA1502" s="2" t="s">
        <v>262</v>
      </c>
      <c r="AB1502" s="2">
        <v>1</v>
      </c>
      <c r="AO1502" s="2" t="s">
        <v>323</v>
      </c>
      <c r="AP1502" s="2">
        <v>5</v>
      </c>
    </row>
    <row r="1503" spans="1:42">
      <c r="A1503" s="2">
        <v>1757</v>
      </c>
      <c r="C1503" s="2" t="s">
        <v>6</v>
      </c>
      <c r="D1503" s="2">
        <v>24</v>
      </c>
      <c r="E1503" s="2" t="s">
        <v>250</v>
      </c>
      <c r="F1503" s="2" t="s">
        <v>371</v>
      </c>
      <c r="G1503" s="2" t="s">
        <v>252</v>
      </c>
      <c r="H1503" s="2">
        <v>2</v>
      </c>
      <c r="I1503" s="2">
        <v>21331650</v>
      </c>
      <c r="J1503" s="2" t="s">
        <v>188</v>
      </c>
      <c r="K1503" s="2" t="s">
        <v>62</v>
      </c>
      <c r="L1503" s="2" t="s">
        <v>254</v>
      </c>
      <c r="M1503" s="2" t="s">
        <v>328</v>
      </c>
      <c r="N1503" s="2" t="s">
        <v>300</v>
      </c>
      <c r="R1503" s="2" t="s">
        <v>259</v>
      </c>
      <c r="S1503" s="2" t="s">
        <v>260</v>
      </c>
      <c r="X1503" s="2" t="s">
        <v>309</v>
      </c>
      <c r="Y1503" s="2" t="s">
        <v>280</v>
      </c>
      <c r="Z1503" s="2" t="s">
        <v>270</v>
      </c>
      <c r="AA1503" s="2" t="s">
        <v>274</v>
      </c>
      <c r="AB1503" s="2">
        <v>1</v>
      </c>
      <c r="AG1503" s="2">
        <v>1</v>
      </c>
      <c r="AO1503" s="2" t="s">
        <v>323</v>
      </c>
      <c r="AP1503" s="2">
        <v>5</v>
      </c>
    </row>
    <row r="1504" spans="1:42">
      <c r="A1504" s="2">
        <v>1758</v>
      </c>
      <c r="C1504" s="2" t="s">
        <v>6</v>
      </c>
      <c r="D1504" s="2">
        <v>24</v>
      </c>
      <c r="E1504" s="2" t="s">
        <v>250</v>
      </c>
      <c r="F1504" s="2" t="s">
        <v>332</v>
      </c>
      <c r="G1504" s="2" t="s">
        <v>252</v>
      </c>
      <c r="H1504" s="2">
        <v>0</v>
      </c>
      <c r="I1504" s="2" t="s">
        <v>410</v>
      </c>
      <c r="J1504" s="2" t="s">
        <v>188</v>
      </c>
      <c r="K1504" s="2" t="s">
        <v>80</v>
      </c>
      <c r="L1504" s="2" t="s">
        <v>254</v>
      </c>
      <c r="M1504" s="2" t="s">
        <v>328</v>
      </c>
      <c r="N1504" s="2" t="s">
        <v>254</v>
      </c>
      <c r="O1504" s="2" t="s">
        <v>256</v>
      </c>
      <c r="P1504" s="2" t="s">
        <v>257</v>
      </c>
      <c r="Q1504" s="2" t="s">
        <v>258</v>
      </c>
      <c r="R1504" s="2" t="s">
        <v>259</v>
      </c>
      <c r="S1504" s="2" t="s">
        <v>260</v>
      </c>
      <c r="X1504" s="2" t="s">
        <v>268</v>
      </c>
      <c r="Y1504" s="2" t="s">
        <v>262</v>
      </c>
      <c r="Z1504" s="2" t="s">
        <v>270</v>
      </c>
      <c r="AA1504" s="2" t="s">
        <v>297</v>
      </c>
      <c r="AF1504" s="2">
        <v>1</v>
      </c>
      <c r="AO1504" s="2" t="s">
        <v>265</v>
      </c>
      <c r="AP1504" s="2">
        <v>25</v>
      </c>
    </row>
    <row r="1505" spans="1:42">
      <c r="A1505" s="2">
        <v>1759</v>
      </c>
      <c r="C1505" s="2" t="s">
        <v>2</v>
      </c>
      <c r="D1505" s="2">
        <v>19</v>
      </c>
      <c r="E1505" s="2" t="s">
        <v>266</v>
      </c>
      <c r="F1505" s="2" t="s">
        <v>332</v>
      </c>
      <c r="G1505" s="2" t="s">
        <v>252</v>
      </c>
      <c r="H1505" s="2">
        <v>2</v>
      </c>
      <c r="I1505" s="2" t="s">
        <v>1076</v>
      </c>
      <c r="J1505" s="2" t="s">
        <v>188</v>
      </c>
      <c r="K1505" s="2" t="s">
        <v>111</v>
      </c>
      <c r="L1505" s="2" t="s">
        <v>254</v>
      </c>
      <c r="M1505" s="2" t="s">
        <v>328</v>
      </c>
      <c r="N1505" s="2" t="s">
        <v>254</v>
      </c>
      <c r="O1505" s="2" t="s">
        <v>256</v>
      </c>
      <c r="P1505" s="2" t="s">
        <v>257</v>
      </c>
      <c r="Q1505" s="2" t="s">
        <v>258</v>
      </c>
      <c r="R1505" s="2" t="s">
        <v>259</v>
      </c>
      <c r="S1505" s="2" t="s">
        <v>260</v>
      </c>
      <c r="X1505" s="2" t="s">
        <v>275</v>
      </c>
      <c r="Y1505" s="2" t="s">
        <v>274</v>
      </c>
      <c r="Z1505" s="2" t="s">
        <v>263</v>
      </c>
      <c r="AA1505" s="2" t="s">
        <v>338</v>
      </c>
      <c r="AF1505" s="2">
        <v>1</v>
      </c>
      <c r="AH1505" s="2">
        <v>1</v>
      </c>
      <c r="AI1505" s="2">
        <v>1</v>
      </c>
      <c r="AO1505" s="2" t="s">
        <v>289</v>
      </c>
      <c r="AP1505" s="2">
        <v>10</v>
      </c>
    </row>
    <row r="1506" spans="1:42">
      <c r="A1506" s="2">
        <v>1760</v>
      </c>
      <c r="C1506" s="2" t="s">
        <v>6</v>
      </c>
      <c r="D1506" s="2">
        <v>28</v>
      </c>
      <c r="E1506" s="2" t="s">
        <v>266</v>
      </c>
      <c r="F1506" s="2" t="s">
        <v>336</v>
      </c>
      <c r="G1506" s="2" t="s">
        <v>252</v>
      </c>
      <c r="H1506" s="2">
        <v>2</v>
      </c>
      <c r="I1506" s="2" t="s">
        <v>1077</v>
      </c>
      <c r="J1506" s="2" t="s">
        <v>188</v>
      </c>
      <c r="K1506" s="2" t="s">
        <v>64</v>
      </c>
      <c r="L1506" s="2" t="s">
        <v>254</v>
      </c>
      <c r="M1506" s="2" t="s">
        <v>328</v>
      </c>
      <c r="N1506" s="2" t="s">
        <v>254</v>
      </c>
      <c r="P1506" s="2" t="s">
        <v>257</v>
      </c>
      <c r="S1506" s="2" t="s">
        <v>260</v>
      </c>
      <c r="T1506" s="2" t="s">
        <v>320</v>
      </c>
      <c r="X1506" s="2" t="s">
        <v>275</v>
      </c>
      <c r="Y1506" s="2" t="s">
        <v>288</v>
      </c>
      <c r="Z1506" s="2" t="s">
        <v>270</v>
      </c>
      <c r="AA1506" s="2" t="s">
        <v>293</v>
      </c>
      <c r="AB1506" s="2">
        <v>1</v>
      </c>
      <c r="AO1506" s="2" t="s">
        <v>289</v>
      </c>
      <c r="AP1506" s="2">
        <v>5</v>
      </c>
    </row>
    <row r="1507" spans="1:42">
      <c r="A1507" s="2">
        <v>1761</v>
      </c>
      <c r="C1507" s="2" t="s">
        <v>2</v>
      </c>
      <c r="D1507" s="2">
        <v>19</v>
      </c>
      <c r="E1507" s="2" t="s">
        <v>266</v>
      </c>
      <c r="F1507" s="2" t="s">
        <v>279</v>
      </c>
      <c r="G1507" s="2" t="s">
        <v>277</v>
      </c>
      <c r="I1507" s="2">
        <v>20270021</v>
      </c>
      <c r="J1507" s="2" t="s">
        <v>188</v>
      </c>
      <c r="K1507" s="2" t="s">
        <v>119</v>
      </c>
      <c r="L1507" s="2" t="s">
        <v>254</v>
      </c>
      <c r="M1507" s="2" t="s">
        <v>303</v>
      </c>
      <c r="N1507" s="2" t="s">
        <v>254</v>
      </c>
      <c r="O1507" s="2" t="s">
        <v>256</v>
      </c>
      <c r="P1507" s="2" t="s">
        <v>257</v>
      </c>
      <c r="Q1507" s="2" t="s">
        <v>258</v>
      </c>
      <c r="R1507" s="2" t="s">
        <v>259</v>
      </c>
      <c r="S1507" s="2" t="s">
        <v>260</v>
      </c>
      <c r="X1507" s="2" t="s">
        <v>270</v>
      </c>
      <c r="Y1507" s="2" t="s">
        <v>280</v>
      </c>
      <c r="Z1507" s="2" t="s">
        <v>321</v>
      </c>
      <c r="AA1507" s="2" t="s">
        <v>280</v>
      </c>
      <c r="AF1507" s="2">
        <v>1</v>
      </c>
      <c r="AH1507" s="2">
        <v>1</v>
      </c>
      <c r="AJ1507" s="2">
        <v>1</v>
      </c>
      <c r="AO1507" s="2" t="s">
        <v>323</v>
      </c>
      <c r="AP1507" s="2">
        <v>25</v>
      </c>
    </row>
    <row r="1508" spans="1:42">
      <c r="A1508" s="2">
        <v>1762</v>
      </c>
      <c r="C1508" s="2" t="s">
        <v>2</v>
      </c>
      <c r="D1508" s="2">
        <v>24</v>
      </c>
      <c r="E1508" s="2" t="s">
        <v>250</v>
      </c>
      <c r="F1508" s="2" t="s">
        <v>308</v>
      </c>
      <c r="G1508" s="2" t="s">
        <v>277</v>
      </c>
      <c r="I1508" s="2">
        <v>26125200</v>
      </c>
      <c r="J1508" s="2" t="s">
        <v>177</v>
      </c>
      <c r="L1508" s="2" t="s">
        <v>254</v>
      </c>
      <c r="M1508" s="2" t="s">
        <v>312</v>
      </c>
      <c r="N1508" s="2" t="s">
        <v>300</v>
      </c>
      <c r="O1508" s="2" t="s">
        <v>256</v>
      </c>
      <c r="P1508" s="2" t="s">
        <v>257</v>
      </c>
      <c r="Q1508" s="2" t="s">
        <v>258</v>
      </c>
      <c r="R1508" s="2" t="s">
        <v>259</v>
      </c>
      <c r="X1508" s="2" t="s">
        <v>313</v>
      </c>
      <c r="Y1508" s="2" t="s">
        <v>281</v>
      </c>
      <c r="Z1508" s="2" t="s">
        <v>302</v>
      </c>
      <c r="AA1508" s="2" t="s">
        <v>280</v>
      </c>
      <c r="AB1508" s="2">
        <v>1</v>
      </c>
      <c r="AC1508" s="2">
        <v>1</v>
      </c>
      <c r="AF1508" s="2">
        <v>1</v>
      </c>
      <c r="AG1508" s="2">
        <v>1</v>
      </c>
      <c r="AH1508" s="2">
        <v>1</v>
      </c>
      <c r="AI1508" s="2">
        <v>1</v>
      </c>
      <c r="AO1508" s="2" t="s">
        <v>294</v>
      </c>
      <c r="AP1508" s="2">
        <v>10</v>
      </c>
    </row>
    <row r="1509" spans="1:42">
      <c r="A1509" s="2">
        <v>1763</v>
      </c>
      <c r="C1509" s="2" t="s">
        <v>2</v>
      </c>
      <c r="D1509" s="2">
        <v>18</v>
      </c>
      <c r="E1509" s="2" t="s">
        <v>266</v>
      </c>
      <c r="F1509" s="2" t="s">
        <v>273</v>
      </c>
      <c r="G1509" s="2" t="s">
        <v>277</v>
      </c>
      <c r="I1509" s="2" t="s">
        <v>1078</v>
      </c>
      <c r="J1509" s="2" t="s">
        <v>188</v>
      </c>
      <c r="K1509" s="2" t="s">
        <v>110</v>
      </c>
      <c r="L1509" s="2" t="s">
        <v>254</v>
      </c>
      <c r="M1509" s="2" t="s">
        <v>255</v>
      </c>
      <c r="N1509" s="2" t="s">
        <v>254</v>
      </c>
      <c r="O1509" s="2" t="s">
        <v>256</v>
      </c>
      <c r="P1509" s="2" t="s">
        <v>257</v>
      </c>
      <c r="Q1509" s="2" t="s">
        <v>258</v>
      </c>
      <c r="R1509" s="2" t="s">
        <v>259</v>
      </c>
      <c r="S1509" s="2" t="s">
        <v>260</v>
      </c>
      <c r="X1509" s="2" t="s">
        <v>268</v>
      </c>
      <c r="Y1509" s="2" t="s">
        <v>269</v>
      </c>
      <c r="Z1509" s="2" t="s">
        <v>270</v>
      </c>
      <c r="AA1509" s="2" t="s">
        <v>297</v>
      </c>
      <c r="AC1509" s="2">
        <v>1</v>
      </c>
      <c r="AF1509" s="2">
        <v>1</v>
      </c>
      <c r="AG1509" s="2">
        <v>1</v>
      </c>
      <c r="AH1509" s="2">
        <v>1</v>
      </c>
      <c r="AO1509" s="2" t="s">
        <v>289</v>
      </c>
      <c r="AP1509" s="2" t="s">
        <v>290</v>
      </c>
    </row>
    <row r="1510" spans="1:42">
      <c r="A1510" s="2">
        <v>1764</v>
      </c>
      <c r="C1510" s="2" t="s">
        <v>6</v>
      </c>
      <c r="D1510" s="2">
        <v>27</v>
      </c>
      <c r="E1510" s="2" t="s">
        <v>266</v>
      </c>
      <c r="F1510" s="2" t="s">
        <v>322</v>
      </c>
      <c r="G1510" s="2" t="s">
        <v>277</v>
      </c>
      <c r="I1510" s="2">
        <v>21940005</v>
      </c>
      <c r="J1510" s="2" t="s">
        <v>188</v>
      </c>
      <c r="K1510" s="2" t="s">
        <v>110</v>
      </c>
      <c r="L1510" s="2" t="s">
        <v>254</v>
      </c>
      <c r="M1510" s="2" t="s">
        <v>312</v>
      </c>
      <c r="N1510" s="2" t="s">
        <v>254</v>
      </c>
      <c r="O1510" s="2" t="s">
        <v>256</v>
      </c>
      <c r="P1510" s="2" t="s">
        <v>257</v>
      </c>
      <c r="Q1510" s="2" t="s">
        <v>258</v>
      </c>
      <c r="R1510" s="2" t="s">
        <v>259</v>
      </c>
      <c r="S1510" s="2" t="s">
        <v>260</v>
      </c>
      <c r="X1510" s="2" t="s">
        <v>268</v>
      </c>
      <c r="Y1510" s="2" t="s">
        <v>280</v>
      </c>
      <c r="Z1510" s="2" t="s">
        <v>298</v>
      </c>
      <c r="AA1510" s="2" t="s">
        <v>297</v>
      </c>
      <c r="AF1510" s="2">
        <v>1</v>
      </c>
      <c r="AH1510" s="2">
        <v>1</v>
      </c>
      <c r="AO1510" s="2" t="s">
        <v>265</v>
      </c>
      <c r="AP1510" s="2">
        <v>15</v>
      </c>
    </row>
    <row r="1511" spans="1:42">
      <c r="A1511" s="2">
        <v>1765</v>
      </c>
      <c r="C1511" s="2" t="s">
        <v>2</v>
      </c>
      <c r="D1511" s="2">
        <v>23</v>
      </c>
      <c r="E1511" s="2" t="s">
        <v>266</v>
      </c>
      <c r="F1511" s="2" t="s">
        <v>267</v>
      </c>
      <c r="G1511" s="2" t="s">
        <v>252</v>
      </c>
      <c r="H1511" s="2" t="s">
        <v>364</v>
      </c>
      <c r="I1511" s="2" t="s">
        <v>1079</v>
      </c>
      <c r="J1511" s="2" t="s">
        <v>188</v>
      </c>
      <c r="K1511" s="2" t="s">
        <v>158</v>
      </c>
      <c r="L1511" s="2" t="s">
        <v>254</v>
      </c>
      <c r="M1511" s="2" t="s">
        <v>255</v>
      </c>
      <c r="N1511" s="2" t="s">
        <v>254</v>
      </c>
      <c r="O1511" s="2" t="s">
        <v>256</v>
      </c>
      <c r="P1511" s="2" t="s">
        <v>257</v>
      </c>
      <c r="Q1511" s="2" t="s">
        <v>258</v>
      </c>
      <c r="R1511" s="2" t="s">
        <v>259</v>
      </c>
      <c r="S1511" s="2" t="s">
        <v>260</v>
      </c>
      <c r="X1511" s="2" t="s">
        <v>261</v>
      </c>
      <c r="Y1511" s="2" t="s">
        <v>274</v>
      </c>
      <c r="Z1511" s="2" t="s">
        <v>270</v>
      </c>
      <c r="AA1511" s="2" t="s">
        <v>315</v>
      </c>
      <c r="AG1511" s="2">
        <v>1</v>
      </c>
      <c r="AH1511" s="2">
        <v>1</v>
      </c>
      <c r="AI1511" s="2">
        <v>1</v>
      </c>
      <c r="AO1511" s="2" t="s">
        <v>323</v>
      </c>
      <c r="AP1511" s="2" t="s">
        <v>290</v>
      </c>
    </row>
    <row r="1512" spans="1:42">
      <c r="A1512" s="2">
        <v>1766</v>
      </c>
      <c r="C1512" s="2" t="s">
        <v>10</v>
      </c>
      <c r="D1512" s="2">
        <v>28</v>
      </c>
      <c r="E1512" s="2" t="s">
        <v>266</v>
      </c>
      <c r="F1512" s="2" t="s">
        <v>279</v>
      </c>
      <c r="G1512" s="2" t="s">
        <v>277</v>
      </c>
      <c r="I1512" s="2">
        <v>24220290</v>
      </c>
      <c r="J1512" s="2" t="s">
        <v>178</v>
      </c>
      <c r="L1512" s="2" t="s">
        <v>254</v>
      </c>
      <c r="M1512" s="2" t="s">
        <v>328</v>
      </c>
      <c r="N1512" s="2" t="s">
        <v>254</v>
      </c>
      <c r="V1512" s="2" t="s">
        <v>388</v>
      </c>
      <c r="W1512" s="2" t="s">
        <v>359</v>
      </c>
      <c r="X1512" s="2" t="s">
        <v>296</v>
      </c>
      <c r="Y1512" s="2" t="s">
        <v>274</v>
      </c>
      <c r="Z1512" s="2" t="s">
        <v>316</v>
      </c>
      <c r="AA1512" s="2" t="s">
        <v>338</v>
      </c>
      <c r="AF1512" s="2">
        <v>1</v>
      </c>
      <c r="AO1512" s="2" t="s">
        <v>294</v>
      </c>
      <c r="AP1512" s="2">
        <v>20</v>
      </c>
    </row>
    <row r="1513" spans="1:42">
      <c r="A1513" s="2">
        <v>1767</v>
      </c>
      <c r="C1513" s="2" t="s">
        <v>7</v>
      </c>
      <c r="D1513" s="2">
        <v>30</v>
      </c>
      <c r="E1513" s="2" t="s">
        <v>250</v>
      </c>
      <c r="F1513" s="2" t="s">
        <v>283</v>
      </c>
      <c r="G1513" s="2" t="s">
        <v>252</v>
      </c>
      <c r="H1513" s="2">
        <v>1</v>
      </c>
      <c r="I1513" s="2" t="s">
        <v>1080</v>
      </c>
      <c r="J1513" s="2" t="s">
        <v>188</v>
      </c>
      <c r="K1513" s="2" t="s">
        <v>101</v>
      </c>
      <c r="L1513" s="2" t="s">
        <v>254</v>
      </c>
      <c r="M1513" s="2" t="s">
        <v>328</v>
      </c>
      <c r="N1513" s="2" t="s">
        <v>254</v>
      </c>
      <c r="T1513" s="2" t="s">
        <v>320</v>
      </c>
      <c r="X1513" s="2" t="s">
        <v>268</v>
      </c>
      <c r="Y1513" s="2" t="s">
        <v>288</v>
      </c>
      <c r="Z1513" s="2" t="s">
        <v>270</v>
      </c>
      <c r="AA1513" s="2" t="s">
        <v>304</v>
      </c>
      <c r="AB1513" s="2">
        <v>1</v>
      </c>
      <c r="AO1513" s="2" t="s">
        <v>265</v>
      </c>
      <c r="AP1513" s="2">
        <v>5</v>
      </c>
    </row>
    <row r="1514" spans="1:42">
      <c r="A1514" s="2">
        <v>1768</v>
      </c>
      <c r="B1514" s="2">
        <v>21331</v>
      </c>
      <c r="C1514" s="2" t="s">
        <v>6</v>
      </c>
      <c r="D1514" s="2">
        <v>26</v>
      </c>
      <c r="E1514" s="2" t="s">
        <v>250</v>
      </c>
      <c r="F1514" s="2" t="s">
        <v>251</v>
      </c>
      <c r="G1514" s="2" t="s">
        <v>277</v>
      </c>
      <c r="I1514" s="2">
        <v>21870370</v>
      </c>
      <c r="J1514" s="2" t="s">
        <v>188</v>
      </c>
      <c r="K1514" s="2" t="s">
        <v>127</v>
      </c>
      <c r="L1514" s="2" t="s">
        <v>254</v>
      </c>
      <c r="M1514" s="2" t="s">
        <v>255</v>
      </c>
      <c r="N1514" s="2" t="s">
        <v>254</v>
      </c>
      <c r="P1514" s="2" t="s">
        <v>257</v>
      </c>
      <c r="Q1514" s="2" t="s">
        <v>258</v>
      </c>
      <c r="R1514" s="2" t="s">
        <v>259</v>
      </c>
      <c r="S1514" s="2" t="s">
        <v>260</v>
      </c>
      <c r="X1514" s="2" t="s">
        <v>268</v>
      </c>
      <c r="Y1514" s="2" t="s">
        <v>286</v>
      </c>
      <c r="Z1514" s="2" t="s">
        <v>309</v>
      </c>
      <c r="AA1514" s="2" t="s">
        <v>264</v>
      </c>
      <c r="AF1514" s="2">
        <v>1</v>
      </c>
      <c r="AH1514" s="2">
        <v>1</v>
      </c>
      <c r="AI1514" s="2">
        <v>1</v>
      </c>
      <c r="AO1514" s="2" t="s">
        <v>265</v>
      </c>
      <c r="AP1514" s="2">
        <v>15</v>
      </c>
    </row>
    <row r="1515" spans="1:42">
      <c r="A1515" s="2">
        <v>1769</v>
      </c>
      <c r="C1515" s="2" t="s">
        <v>5</v>
      </c>
      <c r="D1515" s="2">
        <v>29</v>
      </c>
      <c r="E1515" s="2" t="s">
        <v>266</v>
      </c>
      <c r="F1515" s="2" t="s">
        <v>279</v>
      </c>
      <c r="G1515" s="2" t="s">
        <v>277</v>
      </c>
      <c r="I1515" s="2">
        <v>21250590</v>
      </c>
      <c r="J1515" s="2" t="s">
        <v>188</v>
      </c>
      <c r="K1515" s="2" t="s">
        <v>174</v>
      </c>
      <c r="L1515" s="2" t="s">
        <v>254</v>
      </c>
      <c r="M1515" s="2" t="s">
        <v>255</v>
      </c>
      <c r="N1515" s="2" t="s">
        <v>254</v>
      </c>
      <c r="P1515" s="2" t="s">
        <v>257</v>
      </c>
      <c r="Q1515" s="2" t="s">
        <v>258</v>
      </c>
      <c r="R1515" s="2" t="s">
        <v>259</v>
      </c>
      <c r="X1515" s="2" t="s">
        <v>268</v>
      </c>
      <c r="Y1515" s="2" t="s">
        <v>281</v>
      </c>
      <c r="Z1515" s="2" t="s">
        <v>309</v>
      </c>
      <c r="AA1515" s="2" t="s">
        <v>297</v>
      </c>
      <c r="AH1515" s="2">
        <v>1</v>
      </c>
      <c r="AI1515" s="2">
        <v>1</v>
      </c>
      <c r="AL1515" s="2">
        <v>1</v>
      </c>
      <c r="AO1515" s="2" t="s">
        <v>265</v>
      </c>
      <c r="AP1515" s="2">
        <v>10</v>
      </c>
    </row>
    <row r="1516" spans="1:42">
      <c r="A1516" s="2">
        <v>1770</v>
      </c>
      <c r="C1516" s="2" t="s">
        <v>2</v>
      </c>
      <c r="D1516" s="2">
        <v>23</v>
      </c>
      <c r="E1516" s="2" t="s">
        <v>250</v>
      </c>
      <c r="F1516" s="2" t="s">
        <v>308</v>
      </c>
      <c r="G1516" s="2" t="s">
        <v>277</v>
      </c>
      <c r="I1516" s="2" t="s">
        <v>905</v>
      </c>
      <c r="J1516" s="2" t="s">
        <v>188</v>
      </c>
      <c r="K1516" s="2" t="s">
        <v>76</v>
      </c>
      <c r="L1516" s="2" t="s">
        <v>254</v>
      </c>
      <c r="M1516" s="2" t="s">
        <v>303</v>
      </c>
      <c r="N1516" s="2" t="s">
        <v>254</v>
      </c>
      <c r="O1516" s="2" t="s">
        <v>256</v>
      </c>
      <c r="P1516" s="2" t="s">
        <v>257</v>
      </c>
      <c r="Q1516" s="2" t="s">
        <v>258</v>
      </c>
      <c r="R1516" s="2" t="s">
        <v>259</v>
      </c>
      <c r="S1516" s="2" t="s">
        <v>260</v>
      </c>
      <c r="T1516" s="2" t="s">
        <v>320</v>
      </c>
      <c r="U1516" s="2" t="s">
        <v>387</v>
      </c>
      <c r="X1516" s="2" t="s">
        <v>268</v>
      </c>
      <c r="Y1516" s="2" t="s">
        <v>288</v>
      </c>
      <c r="Z1516" s="2" t="s">
        <v>263</v>
      </c>
      <c r="AA1516" s="2" t="s">
        <v>350</v>
      </c>
      <c r="AG1516" s="2">
        <v>1</v>
      </c>
      <c r="AO1516" s="2" t="s">
        <v>374</v>
      </c>
      <c r="AP1516" s="2" t="s">
        <v>290</v>
      </c>
    </row>
    <row r="1517" spans="1:42">
      <c r="A1517" s="2">
        <v>1771</v>
      </c>
      <c r="C1517" s="2" t="s">
        <v>2</v>
      </c>
      <c r="D1517" s="2">
        <v>21</v>
      </c>
      <c r="E1517" s="2" t="s">
        <v>250</v>
      </c>
      <c r="F1517" s="2" t="s">
        <v>283</v>
      </c>
      <c r="G1517" s="2" t="s">
        <v>277</v>
      </c>
      <c r="I1517" s="2" t="s">
        <v>1081</v>
      </c>
      <c r="J1517" s="2" t="s">
        <v>188</v>
      </c>
      <c r="K1517" s="2" t="s">
        <v>73</v>
      </c>
      <c r="L1517" s="2" t="s">
        <v>254</v>
      </c>
      <c r="M1517" s="2" t="s">
        <v>19</v>
      </c>
      <c r="N1517" s="2" t="s">
        <v>254</v>
      </c>
      <c r="O1517" s="2" t="s">
        <v>256</v>
      </c>
      <c r="P1517" s="2" t="s">
        <v>257</v>
      </c>
      <c r="Q1517" s="2" t="s">
        <v>258</v>
      </c>
      <c r="R1517" s="2" t="s">
        <v>259</v>
      </c>
      <c r="S1517" s="2" t="s">
        <v>260</v>
      </c>
      <c r="X1517" s="2" t="s">
        <v>261</v>
      </c>
      <c r="Y1517" s="2" t="s">
        <v>269</v>
      </c>
      <c r="Z1517" s="2" t="s">
        <v>298</v>
      </c>
      <c r="AA1517" s="2" t="s">
        <v>280</v>
      </c>
      <c r="AF1517" s="2">
        <v>1</v>
      </c>
      <c r="AO1517" s="2" t="s">
        <v>265</v>
      </c>
      <c r="AP1517" s="2">
        <v>45</v>
      </c>
    </row>
    <row r="1518" spans="1:42">
      <c r="A1518" s="2">
        <v>1774</v>
      </c>
      <c r="C1518" s="2" t="s">
        <v>2</v>
      </c>
      <c r="D1518" s="2">
        <v>23</v>
      </c>
      <c r="E1518" s="2" t="s">
        <v>266</v>
      </c>
      <c r="F1518" s="2" t="s">
        <v>267</v>
      </c>
      <c r="G1518" s="2" t="s">
        <v>252</v>
      </c>
      <c r="H1518" s="2">
        <v>2</v>
      </c>
      <c r="I1518" s="2">
        <v>22230001</v>
      </c>
      <c r="J1518" s="2" t="s">
        <v>188</v>
      </c>
      <c r="K1518" s="2" t="s">
        <v>89</v>
      </c>
      <c r="L1518" s="2" t="s">
        <v>254</v>
      </c>
      <c r="M1518" s="2" t="s">
        <v>328</v>
      </c>
      <c r="N1518" s="2" t="s">
        <v>300</v>
      </c>
      <c r="O1518" s="2" t="s">
        <v>256</v>
      </c>
      <c r="P1518" s="2" t="s">
        <v>257</v>
      </c>
      <c r="Q1518" s="2" t="s">
        <v>258</v>
      </c>
      <c r="R1518" s="2" t="s">
        <v>259</v>
      </c>
      <c r="S1518" s="2" t="s">
        <v>260</v>
      </c>
      <c r="T1518" s="2" t="s">
        <v>320</v>
      </c>
      <c r="X1518" s="2" t="s">
        <v>275</v>
      </c>
      <c r="Y1518" s="2" t="s">
        <v>288</v>
      </c>
      <c r="Z1518" s="2" t="s">
        <v>309</v>
      </c>
      <c r="AA1518" s="2" t="s">
        <v>269</v>
      </c>
      <c r="AB1518" s="2">
        <v>1</v>
      </c>
      <c r="AO1518" s="2" t="s">
        <v>310</v>
      </c>
      <c r="AP1518" s="2">
        <v>20</v>
      </c>
    </row>
    <row r="1519" spans="1:42">
      <c r="A1519" s="2">
        <v>1775</v>
      </c>
      <c r="C1519" s="2" t="s">
        <v>6</v>
      </c>
      <c r="D1519" s="2">
        <v>39</v>
      </c>
      <c r="E1519" s="2" t="s">
        <v>250</v>
      </c>
      <c r="F1519" s="2" t="s">
        <v>279</v>
      </c>
      <c r="G1519" s="2" t="s">
        <v>252</v>
      </c>
      <c r="H1519" s="2">
        <v>0</v>
      </c>
      <c r="I1519" s="2" t="s">
        <v>1082</v>
      </c>
      <c r="J1519" s="2" t="s">
        <v>188</v>
      </c>
      <c r="K1519" s="2" t="s">
        <v>171</v>
      </c>
      <c r="L1519" s="2" t="s">
        <v>254</v>
      </c>
      <c r="M1519" s="2" t="s">
        <v>312</v>
      </c>
      <c r="N1519" s="2" t="s">
        <v>254</v>
      </c>
      <c r="Q1519" s="2" t="s">
        <v>258</v>
      </c>
      <c r="X1519" s="2" t="s">
        <v>268</v>
      </c>
      <c r="Y1519" s="2" t="s">
        <v>281</v>
      </c>
      <c r="Z1519" s="2" t="s">
        <v>270</v>
      </c>
      <c r="AA1519" s="2" t="s">
        <v>281</v>
      </c>
      <c r="AF1519" s="2">
        <v>1</v>
      </c>
      <c r="AO1519" s="2" t="s">
        <v>265</v>
      </c>
      <c r="AP1519" s="2">
        <v>50</v>
      </c>
    </row>
    <row r="1520" spans="1:42">
      <c r="A1520" s="2">
        <v>1776</v>
      </c>
      <c r="C1520" s="2" t="s">
        <v>2</v>
      </c>
      <c r="D1520" s="2">
        <v>21</v>
      </c>
      <c r="E1520" s="2" t="s">
        <v>250</v>
      </c>
      <c r="F1520" s="2" t="s">
        <v>379</v>
      </c>
      <c r="G1520" s="2" t="s">
        <v>252</v>
      </c>
      <c r="H1520" s="2">
        <v>1</v>
      </c>
      <c r="I1520" s="2">
        <v>20941150</v>
      </c>
      <c r="J1520" s="2" t="s">
        <v>188</v>
      </c>
      <c r="K1520" s="2" t="s">
        <v>152</v>
      </c>
      <c r="L1520" s="2" t="s">
        <v>254</v>
      </c>
      <c r="M1520" s="2" t="s">
        <v>328</v>
      </c>
      <c r="N1520" s="2" t="s">
        <v>254</v>
      </c>
      <c r="O1520" s="2" t="s">
        <v>256</v>
      </c>
      <c r="P1520" s="2" t="s">
        <v>257</v>
      </c>
      <c r="Q1520" s="2" t="s">
        <v>258</v>
      </c>
      <c r="R1520" s="2" t="s">
        <v>259</v>
      </c>
      <c r="S1520" s="2" t="s">
        <v>260</v>
      </c>
      <c r="T1520" s="2" t="s">
        <v>320</v>
      </c>
      <c r="X1520" s="2" t="s">
        <v>275</v>
      </c>
      <c r="Y1520" s="2" t="s">
        <v>288</v>
      </c>
      <c r="Z1520" s="2" t="s">
        <v>285</v>
      </c>
      <c r="AA1520" s="2" t="s">
        <v>288</v>
      </c>
      <c r="AB1520" s="2">
        <v>1</v>
      </c>
      <c r="AC1520" s="2">
        <v>1</v>
      </c>
      <c r="AO1520" s="2" t="s">
        <v>374</v>
      </c>
      <c r="AP1520" s="2">
        <v>5</v>
      </c>
    </row>
    <row r="1521" spans="1:42">
      <c r="A1521" s="2">
        <v>1777</v>
      </c>
      <c r="B1521" s="2">
        <v>21073</v>
      </c>
      <c r="C1521" s="2" t="s">
        <v>2</v>
      </c>
      <c r="D1521" s="2">
        <v>20</v>
      </c>
      <c r="E1521" s="2" t="s">
        <v>266</v>
      </c>
      <c r="F1521" s="2" t="s">
        <v>295</v>
      </c>
      <c r="G1521" s="2" t="s">
        <v>277</v>
      </c>
      <c r="I1521" s="2">
        <v>21032060</v>
      </c>
      <c r="J1521" s="2" t="s">
        <v>188</v>
      </c>
      <c r="K1521" s="2" t="s">
        <v>63</v>
      </c>
      <c r="L1521" s="2" t="s">
        <v>254</v>
      </c>
      <c r="M1521" s="2" t="s">
        <v>303</v>
      </c>
      <c r="N1521" s="2" t="s">
        <v>254</v>
      </c>
      <c r="P1521" s="2" t="s">
        <v>257</v>
      </c>
      <c r="S1521" s="2" t="s">
        <v>260</v>
      </c>
      <c r="X1521" s="2" t="s">
        <v>309</v>
      </c>
      <c r="Y1521" s="2" t="s">
        <v>269</v>
      </c>
      <c r="Z1521" s="2" t="s">
        <v>270</v>
      </c>
      <c r="AA1521" s="2" t="s">
        <v>281</v>
      </c>
      <c r="AF1521" s="2">
        <v>1</v>
      </c>
      <c r="AH1521" s="2">
        <v>1</v>
      </c>
      <c r="AO1521" s="2" t="s">
        <v>265</v>
      </c>
      <c r="AP1521" s="2">
        <v>5</v>
      </c>
    </row>
    <row r="1522" spans="1:42">
      <c r="A1522" s="2">
        <v>1778</v>
      </c>
      <c r="C1522" s="2" t="s">
        <v>2</v>
      </c>
      <c r="D1522" s="2">
        <v>19</v>
      </c>
      <c r="E1522" s="2" t="s">
        <v>250</v>
      </c>
      <c r="F1522" s="2" t="s">
        <v>322</v>
      </c>
      <c r="G1522" s="2" t="s">
        <v>277</v>
      </c>
      <c r="I1522" s="2" t="s">
        <v>499</v>
      </c>
      <c r="J1522" s="2" t="s">
        <v>188</v>
      </c>
      <c r="K1522" s="2" t="s">
        <v>91</v>
      </c>
      <c r="L1522" s="2" t="s">
        <v>254</v>
      </c>
      <c r="M1522" s="2" t="s">
        <v>255</v>
      </c>
      <c r="N1522" s="2" t="s">
        <v>254</v>
      </c>
      <c r="O1522" s="2" t="s">
        <v>256</v>
      </c>
      <c r="P1522" s="2" t="s">
        <v>257</v>
      </c>
      <c r="Q1522" s="2" t="s">
        <v>258</v>
      </c>
      <c r="R1522" s="2" t="s">
        <v>259</v>
      </c>
      <c r="S1522" s="2" t="s">
        <v>260</v>
      </c>
      <c r="X1522" s="2" t="s">
        <v>268</v>
      </c>
      <c r="Y1522" s="2" t="s">
        <v>269</v>
      </c>
      <c r="Z1522" s="2" t="s">
        <v>270</v>
      </c>
      <c r="AA1522" s="2" t="s">
        <v>280</v>
      </c>
      <c r="AG1522" s="2">
        <v>1</v>
      </c>
      <c r="AO1522" s="2" t="s">
        <v>374</v>
      </c>
      <c r="AP1522" s="2">
        <v>5</v>
      </c>
    </row>
    <row r="1523" spans="1:42">
      <c r="A1523" s="2">
        <v>1780</v>
      </c>
      <c r="C1523" s="2" t="s">
        <v>6</v>
      </c>
      <c r="D1523" s="2">
        <v>29</v>
      </c>
      <c r="E1523" s="2" t="s">
        <v>266</v>
      </c>
      <c r="F1523" s="2" t="s">
        <v>379</v>
      </c>
      <c r="G1523" s="2" t="s">
        <v>252</v>
      </c>
      <c r="H1523" s="2">
        <v>1</v>
      </c>
      <c r="I1523" s="2">
        <v>22050002</v>
      </c>
      <c r="J1523" s="2" t="s">
        <v>188</v>
      </c>
      <c r="K1523" s="2" t="s">
        <v>80</v>
      </c>
      <c r="L1523" s="2" t="s">
        <v>254</v>
      </c>
      <c r="M1523" s="2" t="s">
        <v>328</v>
      </c>
      <c r="N1523" s="2" t="s">
        <v>254</v>
      </c>
      <c r="O1523" s="2" t="s">
        <v>256</v>
      </c>
      <c r="P1523" s="2" t="s">
        <v>257</v>
      </c>
      <c r="Q1523" s="2" t="s">
        <v>258</v>
      </c>
      <c r="R1523" s="2" t="s">
        <v>259</v>
      </c>
      <c r="S1523" s="2" t="s">
        <v>260</v>
      </c>
      <c r="X1523" s="2" t="s">
        <v>268</v>
      </c>
      <c r="Y1523" s="2" t="s">
        <v>269</v>
      </c>
      <c r="Z1523" s="2" t="s">
        <v>270</v>
      </c>
      <c r="AA1523" s="2" t="s">
        <v>288</v>
      </c>
      <c r="AB1523" s="2">
        <v>1</v>
      </c>
      <c r="AO1523" s="2" t="s">
        <v>265</v>
      </c>
      <c r="AP1523" s="2" t="s">
        <v>290</v>
      </c>
    </row>
    <row r="1524" spans="1:42">
      <c r="A1524" s="2">
        <v>1781</v>
      </c>
      <c r="B1524" s="2">
        <v>25243</v>
      </c>
      <c r="C1524" s="2" t="s">
        <v>6</v>
      </c>
      <c r="D1524" s="2">
        <v>33</v>
      </c>
      <c r="E1524" s="2" t="s">
        <v>266</v>
      </c>
      <c r="F1524" s="2" t="s">
        <v>251</v>
      </c>
      <c r="G1524" s="2" t="s">
        <v>252</v>
      </c>
      <c r="H1524" s="2">
        <v>1</v>
      </c>
      <c r="I1524" s="2">
        <v>25255350</v>
      </c>
      <c r="J1524" s="2" t="s">
        <v>181</v>
      </c>
      <c r="L1524" s="2" t="s">
        <v>300</v>
      </c>
      <c r="M1524" s="2" t="s">
        <v>328</v>
      </c>
      <c r="N1524" s="2" t="s">
        <v>254</v>
      </c>
      <c r="V1524" s="2" t="s">
        <v>388</v>
      </c>
      <c r="X1524" s="2" t="s">
        <v>275</v>
      </c>
      <c r="Y1524" s="2" t="s">
        <v>274</v>
      </c>
      <c r="Z1524" s="2" t="s">
        <v>270</v>
      </c>
      <c r="AA1524" s="2" t="s">
        <v>380</v>
      </c>
      <c r="AG1524" s="2">
        <v>1</v>
      </c>
      <c r="AH1524" s="2">
        <v>1</v>
      </c>
      <c r="AO1524" s="2" t="s">
        <v>276</v>
      </c>
      <c r="AP1524" s="2">
        <v>10</v>
      </c>
    </row>
    <row r="1525" spans="1:42">
      <c r="A1525" s="2">
        <v>1782</v>
      </c>
      <c r="C1525" s="2" t="s">
        <v>2</v>
      </c>
      <c r="D1525" s="2">
        <v>31</v>
      </c>
      <c r="E1525" s="2" t="s">
        <v>266</v>
      </c>
      <c r="F1525" s="2" t="s">
        <v>308</v>
      </c>
      <c r="G1525" s="2" t="s">
        <v>252</v>
      </c>
      <c r="H1525" s="2">
        <v>1</v>
      </c>
      <c r="I1525" s="2">
        <v>22775060</v>
      </c>
      <c r="J1525" s="2" t="s">
        <v>188</v>
      </c>
      <c r="K1525" s="2" t="s">
        <v>106</v>
      </c>
      <c r="L1525" s="2" t="s">
        <v>254</v>
      </c>
      <c r="M1525" s="2" t="s">
        <v>312</v>
      </c>
      <c r="N1525" s="2" t="s">
        <v>254</v>
      </c>
      <c r="O1525" s="2" t="s">
        <v>256</v>
      </c>
      <c r="P1525" s="2" t="s">
        <v>257</v>
      </c>
      <c r="Q1525" s="2" t="s">
        <v>258</v>
      </c>
      <c r="R1525" s="2" t="s">
        <v>259</v>
      </c>
      <c r="S1525" s="2" t="s">
        <v>260</v>
      </c>
      <c r="X1525" s="2" t="s">
        <v>268</v>
      </c>
      <c r="Y1525" s="2" t="s">
        <v>297</v>
      </c>
      <c r="Z1525" s="2" t="s">
        <v>296</v>
      </c>
      <c r="AA1525" s="2" t="s">
        <v>281</v>
      </c>
      <c r="AI1525" s="2">
        <v>1</v>
      </c>
      <c r="AN1525" s="2">
        <v>1</v>
      </c>
      <c r="AO1525" s="2" t="s">
        <v>289</v>
      </c>
      <c r="AP1525" s="2">
        <v>35</v>
      </c>
    </row>
    <row r="1526" spans="1:42">
      <c r="A1526" s="2">
        <v>1783</v>
      </c>
      <c r="C1526" s="2" t="s">
        <v>5</v>
      </c>
      <c r="D1526" s="2">
        <v>34</v>
      </c>
      <c r="E1526" s="2" t="s">
        <v>266</v>
      </c>
      <c r="F1526" s="2" t="s">
        <v>332</v>
      </c>
      <c r="G1526" s="2" t="s">
        <v>252</v>
      </c>
      <c r="H1526" s="2">
        <v>2</v>
      </c>
      <c r="I1526" s="2" t="s">
        <v>1083</v>
      </c>
      <c r="J1526" s="2" t="s">
        <v>188</v>
      </c>
      <c r="K1526" s="2" t="s">
        <v>110</v>
      </c>
      <c r="L1526" s="2" t="s">
        <v>254</v>
      </c>
      <c r="M1526" s="2" t="s">
        <v>328</v>
      </c>
      <c r="N1526" s="2" t="s">
        <v>254</v>
      </c>
      <c r="O1526" s="2" t="s">
        <v>256</v>
      </c>
      <c r="P1526" s="2" t="s">
        <v>257</v>
      </c>
      <c r="Q1526" s="2" t="s">
        <v>258</v>
      </c>
      <c r="R1526" s="2" t="s">
        <v>259</v>
      </c>
      <c r="S1526" s="2" t="s">
        <v>260</v>
      </c>
      <c r="X1526" s="2" t="s">
        <v>309</v>
      </c>
      <c r="Y1526" s="2" t="s">
        <v>288</v>
      </c>
      <c r="Z1526" s="2" t="s">
        <v>270</v>
      </c>
      <c r="AA1526" s="2" t="s">
        <v>304</v>
      </c>
      <c r="AB1526" s="2">
        <v>1</v>
      </c>
      <c r="AO1526" s="2" t="s">
        <v>265</v>
      </c>
      <c r="AP1526" s="2">
        <v>5</v>
      </c>
    </row>
    <row r="1527" spans="1:42">
      <c r="A1527" s="2">
        <v>1784</v>
      </c>
      <c r="C1527" s="2" t="s">
        <v>2</v>
      </c>
      <c r="D1527" s="2">
        <v>19</v>
      </c>
      <c r="E1527" s="2" t="s">
        <v>250</v>
      </c>
      <c r="F1527" s="2" t="s">
        <v>308</v>
      </c>
      <c r="G1527" s="2" t="s">
        <v>277</v>
      </c>
      <c r="I1527" s="2" t="s">
        <v>1084</v>
      </c>
      <c r="J1527" s="2" t="s">
        <v>188</v>
      </c>
      <c r="K1527" s="2" t="s">
        <v>132</v>
      </c>
      <c r="L1527" s="2" t="s">
        <v>254</v>
      </c>
      <c r="M1527" s="2" t="s">
        <v>303</v>
      </c>
      <c r="N1527" s="2" t="s">
        <v>254</v>
      </c>
      <c r="O1527" s="2" t="s">
        <v>256</v>
      </c>
      <c r="S1527" s="2" t="s">
        <v>260</v>
      </c>
      <c r="X1527" s="2" t="s">
        <v>268</v>
      </c>
      <c r="Y1527" s="2" t="s">
        <v>269</v>
      </c>
      <c r="Z1527" s="2" t="s">
        <v>285</v>
      </c>
      <c r="AA1527" s="2" t="s">
        <v>269</v>
      </c>
      <c r="AI1527" s="2">
        <v>1</v>
      </c>
      <c r="AN1527" s="2">
        <v>1</v>
      </c>
      <c r="AO1527" s="2" t="s">
        <v>265</v>
      </c>
      <c r="AP1527" s="2">
        <v>30</v>
      </c>
    </row>
    <row r="1528" spans="1:42">
      <c r="A1528" s="2">
        <v>1785</v>
      </c>
      <c r="C1528" s="2" t="s">
        <v>2</v>
      </c>
      <c r="D1528" s="2">
        <v>21</v>
      </c>
      <c r="E1528" s="2" t="s">
        <v>250</v>
      </c>
      <c r="F1528" s="2" t="s">
        <v>336</v>
      </c>
      <c r="G1528" s="2" t="s">
        <v>252</v>
      </c>
      <c r="H1528" s="2">
        <v>2</v>
      </c>
      <c r="I1528" s="2" t="s">
        <v>1008</v>
      </c>
      <c r="J1528" s="2" t="s">
        <v>188</v>
      </c>
      <c r="K1528" s="2" t="s">
        <v>119</v>
      </c>
      <c r="L1528" s="2" t="s">
        <v>254</v>
      </c>
      <c r="M1528" s="2" t="s">
        <v>328</v>
      </c>
      <c r="N1528" s="2" t="s">
        <v>254</v>
      </c>
      <c r="O1528" s="2" t="s">
        <v>256</v>
      </c>
      <c r="P1528" s="2" t="s">
        <v>257</v>
      </c>
      <c r="Q1528" s="2" t="s">
        <v>258</v>
      </c>
      <c r="R1528" s="2" t="s">
        <v>259</v>
      </c>
      <c r="S1528" s="2" t="s">
        <v>260</v>
      </c>
      <c r="X1528" s="2" t="s">
        <v>275</v>
      </c>
      <c r="Y1528" s="2" t="s">
        <v>269</v>
      </c>
      <c r="Z1528" s="2" t="s">
        <v>270</v>
      </c>
      <c r="AA1528" s="2" t="s">
        <v>269</v>
      </c>
      <c r="AG1528" s="2">
        <v>1</v>
      </c>
      <c r="AO1528" s="2" t="s">
        <v>289</v>
      </c>
      <c r="AP1528" s="2">
        <v>10</v>
      </c>
    </row>
    <row r="1529" spans="1:42">
      <c r="A1529" s="2">
        <v>1786</v>
      </c>
      <c r="C1529" s="2" t="s">
        <v>5</v>
      </c>
      <c r="D1529" s="2">
        <v>30</v>
      </c>
      <c r="E1529" s="2" t="s">
        <v>250</v>
      </c>
      <c r="F1529" s="2" t="s">
        <v>308</v>
      </c>
      <c r="G1529" s="2" t="s">
        <v>277</v>
      </c>
      <c r="I1529" s="2">
        <v>21032130</v>
      </c>
      <c r="J1529" s="2" t="s">
        <v>188</v>
      </c>
      <c r="K1529" s="2" t="s">
        <v>63</v>
      </c>
      <c r="L1529" s="2" t="s">
        <v>254</v>
      </c>
      <c r="M1529" s="2" t="s">
        <v>312</v>
      </c>
      <c r="N1529" s="2" t="s">
        <v>254</v>
      </c>
      <c r="O1529" s="2" t="s">
        <v>256</v>
      </c>
      <c r="P1529" s="2" t="s">
        <v>257</v>
      </c>
      <c r="Q1529" s="2" t="s">
        <v>258</v>
      </c>
      <c r="R1529" s="2" t="s">
        <v>259</v>
      </c>
      <c r="S1529" s="2" t="s">
        <v>260</v>
      </c>
      <c r="X1529" s="2" t="s">
        <v>261</v>
      </c>
      <c r="Y1529" s="2" t="s">
        <v>288</v>
      </c>
      <c r="Z1529" s="2" t="s">
        <v>270</v>
      </c>
      <c r="AA1529" s="2" t="s">
        <v>288</v>
      </c>
      <c r="AI1529" s="2">
        <v>1</v>
      </c>
      <c r="AO1529" s="2" t="s">
        <v>265</v>
      </c>
      <c r="AP1529" s="2">
        <v>5</v>
      </c>
    </row>
    <row r="1530" spans="1:42">
      <c r="A1530" s="2">
        <v>1787</v>
      </c>
      <c r="C1530" s="2" t="s">
        <v>6</v>
      </c>
      <c r="D1530" s="2">
        <v>27</v>
      </c>
      <c r="E1530" s="2" t="s">
        <v>266</v>
      </c>
      <c r="F1530" s="2" t="s">
        <v>251</v>
      </c>
      <c r="G1530" s="2" t="s">
        <v>252</v>
      </c>
      <c r="H1530" s="2">
        <v>1</v>
      </c>
      <c r="I1530" s="2" t="s">
        <v>421</v>
      </c>
      <c r="J1530" s="2" t="s">
        <v>188</v>
      </c>
      <c r="K1530" s="2" t="s">
        <v>104</v>
      </c>
      <c r="L1530" s="2" t="s">
        <v>254</v>
      </c>
      <c r="M1530" s="2" t="s">
        <v>303</v>
      </c>
      <c r="N1530" s="2" t="s">
        <v>254</v>
      </c>
      <c r="P1530" s="2" t="s">
        <v>257</v>
      </c>
      <c r="Q1530" s="2" t="s">
        <v>258</v>
      </c>
      <c r="R1530" s="2" t="s">
        <v>259</v>
      </c>
      <c r="T1530" s="2" t="s">
        <v>320</v>
      </c>
      <c r="X1530" s="2" t="s">
        <v>268</v>
      </c>
      <c r="Y1530" s="2" t="s">
        <v>281</v>
      </c>
      <c r="Z1530" s="2" t="s">
        <v>285</v>
      </c>
      <c r="AA1530" s="2" t="s">
        <v>281</v>
      </c>
      <c r="AC1530" s="2">
        <v>1</v>
      </c>
      <c r="AF1530" s="2">
        <v>1</v>
      </c>
      <c r="AI1530" s="2">
        <v>1</v>
      </c>
      <c r="AO1530" s="2" t="s">
        <v>289</v>
      </c>
      <c r="AP1530" s="2">
        <v>10</v>
      </c>
    </row>
    <row r="1531" spans="1:42">
      <c r="A1531" s="2">
        <v>1788</v>
      </c>
      <c r="C1531" s="2" t="s">
        <v>2</v>
      </c>
      <c r="D1531" s="2">
        <v>19</v>
      </c>
      <c r="E1531" s="2" t="s">
        <v>250</v>
      </c>
      <c r="F1531" s="2" t="s">
        <v>279</v>
      </c>
      <c r="G1531" s="2" t="s">
        <v>277</v>
      </c>
      <c r="I1531" s="2" t="s">
        <v>1085</v>
      </c>
      <c r="J1531" s="2" t="s">
        <v>188</v>
      </c>
      <c r="K1531" s="2" t="s">
        <v>160</v>
      </c>
      <c r="L1531" s="2" t="s">
        <v>254</v>
      </c>
      <c r="M1531" s="2" t="s">
        <v>328</v>
      </c>
      <c r="N1531" s="2" t="s">
        <v>300</v>
      </c>
      <c r="O1531" s="2" t="s">
        <v>256</v>
      </c>
      <c r="P1531" s="2" t="s">
        <v>257</v>
      </c>
      <c r="Q1531" s="2" t="s">
        <v>258</v>
      </c>
      <c r="R1531" s="2" t="s">
        <v>259</v>
      </c>
      <c r="S1531" s="2" t="s">
        <v>260</v>
      </c>
      <c r="X1531" s="2" t="s">
        <v>275</v>
      </c>
      <c r="Y1531" s="2" t="s">
        <v>262</v>
      </c>
      <c r="Z1531" s="2" t="s">
        <v>302</v>
      </c>
      <c r="AA1531" s="2" t="s">
        <v>280</v>
      </c>
      <c r="AG1531" s="2">
        <v>1</v>
      </c>
      <c r="AO1531" s="2" t="s">
        <v>265</v>
      </c>
      <c r="AP1531" s="2">
        <v>60</v>
      </c>
    </row>
    <row r="1532" spans="1:42">
      <c r="A1532" s="2">
        <v>1789</v>
      </c>
      <c r="C1532" s="2" t="s">
        <v>2</v>
      </c>
      <c r="D1532" s="2">
        <v>19</v>
      </c>
      <c r="E1532" s="2" t="s">
        <v>250</v>
      </c>
      <c r="F1532" s="2" t="s">
        <v>397</v>
      </c>
      <c r="G1532" s="2" t="s">
        <v>252</v>
      </c>
      <c r="H1532" s="2">
        <v>3</v>
      </c>
      <c r="I1532" s="2">
        <v>20730390</v>
      </c>
      <c r="J1532" s="2" t="s">
        <v>188</v>
      </c>
      <c r="K1532" s="2" t="s">
        <v>123</v>
      </c>
      <c r="L1532" s="2" t="s">
        <v>254</v>
      </c>
      <c r="M1532" s="2" t="s">
        <v>328</v>
      </c>
      <c r="N1532" s="2" t="s">
        <v>254</v>
      </c>
      <c r="O1532" s="2" t="s">
        <v>256</v>
      </c>
      <c r="P1532" s="2" t="s">
        <v>257</v>
      </c>
      <c r="Q1532" s="2" t="s">
        <v>258</v>
      </c>
      <c r="R1532" s="2" t="s">
        <v>259</v>
      </c>
      <c r="S1532" s="2" t="s">
        <v>260</v>
      </c>
      <c r="X1532" s="2" t="s">
        <v>275</v>
      </c>
      <c r="Y1532" s="2" t="s">
        <v>288</v>
      </c>
      <c r="Z1532" s="2" t="s">
        <v>270</v>
      </c>
      <c r="AA1532" s="2" t="s">
        <v>269</v>
      </c>
      <c r="AB1532" s="2">
        <v>1</v>
      </c>
      <c r="AO1532" s="2" t="s">
        <v>265</v>
      </c>
      <c r="AP1532" s="2">
        <v>20</v>
      </c>
    </row>
    <row r="1533" spans="1:42">
      <c r="A1533" s="2">
        <v>1790</v>
      </c>
      <c r="B1533" s="2">
        <v>20770</v>
      </c>
      <c r="C1533" s="2" t="s">
        <v>2</v>
      </c>
      <c r="D1533" s="2">
        <v>24</v>
      </c>
      <c r="E1533" s="2" t="s">
        <v>250</v>
      </c>
      <c r="F1533" s="2" t="s">
        <v>279</v>
      </c>
      <c r="G1533" s="2" t="s">
        <v>252</v>
      </c>
      <c r="H1533" s="2">
        <v>0</v>
      </c>
      <c r="I1533" s="2" t="s">
        <v>1086</v>
      </c>
      <c r="J1533" s="2" t="s">
        <v>188</v>
      </c>
      <c r="K1533" s="2" t="s">
        <v>84</v>
      </c>
      <c r="L1533" s="2" t="s">
        <v>254</v>
      </c>
      <c r="M1533" s="2" t="s">
        <v>255</v>
      </c>
      <c r="N1533" s="2" t="s">
        <v>254</v>
      </c>
      <c r="O1533" s="2" t="s">
        <v>256</v>
      </c>
      <c r="P1533" s="2" t="s">
        <v>257</v>
      </c>
      <c r="Q1533" s="2" t="s">
        <v>258</v>
      </c>
      <c r="R1533" s="2" t="s">
        <v>259</v>
      </c>
      <c r="S1533" s="2" t="s">
        <v>260</v>
      </c>
      <c r="X1533" s="2" t="s">
        <v>275</v>
      </c>
      <c r="Y1533" s="2" t="s">
        <v>288</v>
      </c>
      <c r="Z1533" s="2" t="s">
        <v>316</v>
      </c>
      <c r="AA1533" s="2" t="s">
        <v>293</v>
      </c>
      <c r="AF1533" s="2">
        <v>1</v>
      </c>
      <c r="AO1533" s="2" t="s">
        <v>289</v>
      </c>
      <c r="AP1533" s="2" t="s">
        <v>290</v>
      </c>
    </row>
    <row r="1534" spans="1:42">
      <c r="A1534" s="2">
        <v>1791</v>
      </c>
      <c r="C1534" s="2" t="s">
        <v>2</v>
      </c>
      <c r="D1534" s="2">
        <v>25</v>
      </c>
      <c r="E1534" s="2" t="s">
        <v>266</v>
      </c>
      <c r="F1534" s="2" t="s">
        <v>332</v>
      </c>
      <c r="G1534" s="2" t="s">
        <v>252</v>
      </c>
      <c r="H1534" s="2">
        <v>2</v>
      </c>
      <c r="I1534" s="2">
        <v>20940250</v>
      </c>
      <c r="J1534" s="2" t="s">
        <v>188</v>
      </c>
      <c r="K1534" s="2" t="s">
        <v>152</v>
      </c>
      <c r="L1534" s="2" t="s">
        <v>254</v>
      </c>
      <c r="M1534" s="2" t="s">
        <v>328</v>
      </c>
      <c r="N1534" s="2" t="s">
        <v>254</v>
      </c>
      <c r="V1534" s="2" t="s">
        <v>388</v>
      </c>
      <c r="X1534" s="2" t="s">
        <v>309</v>
      </c>
      <c r="Y1534" s="2" t="s">
        <v>350</v>
      </c>
      <c r="Z1534" s="2" t="s">
        <v>298</v>
      </c>
      <c r="AA1534" s="2" t="s">
        <v>288</v>
      </c>
      <c r="AB1534" s="2">
        <v>1</v>
      </c>
      <c r="AF1534" s="2">
        <v>1</v>
      </c>
      <c r="AO1534" s="2" t="s">
        <v>265</v>
      </c>
      <c r="AP1534" s="2">
        <v>25</v>
      </c>
    </row>
    <row r="1535" spans="1:42">
      <c r="A1535" s="2">
        <v>1792</v>
      </c>
      <c r="B1535" s="2">
        <v>21510</v>
      </c>
      <c r="C1535" s="2" t="s">
        <v>2</v>
      </c>
      <c r="D1535" s="2">
        <v>21</v>
      </c>
      <c r="E1535" s="2" t="s">
        <v>250</v>
      </c>
      <c r="F1535" s="2" t="s">
        <v>322</v>
      </c>
      <c r="G1535" s="2" t="s">
        <v>252</v>
      </c>
      <c r="H1535" s="2">
        <v>1</v>
      </c>
      <c r="I1535" s="2">
        <v>20960110</v>
      </c>
      <c r="J1535" s="2" t="s">
        <v>188</v>
      </c>
      <c r="K1535" s="2" t="s">
        <v>147</v>
      </c>
      <c r="L1535" s="2" t="s">
        <v>254</v>
      </c>
      <c r="M1535" s="2" t="s">
        <v>303</v>
      </c>
      <c r="N1535" s="2" t="s">
        <v>254</v>
      </c>
      <c r="O1535" s="2" t="s">
        <v>256</v>
      </c>
      <c r="P1535" s="2" t="s">
        <v>257</v>
      </c>
      <c r="Q1535" s="2" t="s">
        <v>258</v>
      </c>
      <c r="R1535" s="2" t="s">
        <v>259</v>
      </c>
      <c r="S1535" s="2" t="s">
        <v>260</v>
      </c>
      <c r="X1535" s="2" t="s">
        <v>309</v>
      </c>
      <c r="Y1535" s="2" t="s">
        <v>269</v>
      </c>
      <c r="Z1535" s="2" t="s">
        <v>263</v>
      </c>
      <c r="AA1535" s="2" t="s">
        <v>281</v>
      </c>
      <c r="AF1535" s="2">
        <v>1</v>
      </c>
      <c r="AO1535" s="2" t="s">
        <v>265</v>
      </c>
      <c r="AP1535" s="2">
        <v>10</v>
      </c>
    </row>
    <row r="1536" spans="1:42">
      <c r="A1536" s="2">
        <v>1793</v>
      </c>
      <c r="C1536" s="2" t="s">
        <v>6</v>
      </c>
      <c r="D1536" s="2">
        <v>25</v>
      </c>
      <c r="E1536" s="2" t="s">
        <v>266</v>
      </c>
      <c r="F1536" s="2" t="s">
        <v>332</v>
      </c>
      <c r="G1536" s="2" t="s">
        <v>277</v>
      </c>
      <c r="I1536" s="2" t="s">
        <v>1087</v>
      </c>
      <c r="J1536" s="2" t="s">
        <v>188</v>
      </c>
      <c r="K1536" s="2" t="s">
        <v>103</v>
      </c>
      <c r="L1536" s="2" t="s">
        <v>254</v>
      </c>
      <c r="M1536" s="2" t="s">
        <v>255</v>
      </c>
      <c r="N1536" s="2" t="s">
        <v>254</v>
      </c>
      <c r="R1536" s="2" t="s">
        <v>259</v>
      </c>
      <c r="X1536" s="2" t="s">
        <v>301</v>
      </c>
      <c r="Y1536" s="2" t="s">
        <v>297</v>
      </c>
      <c r="Z1536" s="2" t="s">
        <v>270</v>
      </c>
      <c r="AA1536" s="2" t="s">
        <v>286</v>
      </c>
      <c r="AG1536" s="2">
        <v>1</v>
      </c>
      <c r="AO1536" s="2" t="s">
        <v>265</v>
      </c>
      <c r="AP1536" s="2" t="s">
        <v>290</v>
      </c>
    </row>
    <row r="1537" spans="1:42">
      <c r="A1537" s="2">
        <v>1794</v>
      </c>
      <c r="C1537" s="2" t="s">
        <v>2</v>
      </c>
      <c r="D1537" s="2">
        <v>21</v>
      </c>
      <c r="E1537" s="2" t="s">
        <v>266</v>
      </c>
      <c r="F1537" s="2" t="s">
        <v>379</v>
      </c>
      <c r="G1537" s="2" t="s">
        <v>252</v>
      </c>
      <c r="H1537" s="2">
        <v>2</v>
      </c>
      <c r="I1537" s="2" t="s">
        <v>1088</v>
      </c>
      <c r="J1537" s="2" t="s">
        <v>188</v>
      </c>
      <c r="K1537" s="2" t="s">
        <v>164</v>
      </c>
      <c r="L1537" s="2" t="s">
        <v>254</v>
      </c>
      <c r="M1537" s="2" t="s">
        <v>19</v>
      </c>
      <c r="N1537" s="2" t="s">
        <v>300</v>
      </c>
      <c r="T1537" s="2" t="s">
        <v>320</v>
      </c>
      <c r="X1537" s="2" t="s">
        <v>275</v>
      </c>
      <c r="Y1537" s="2" t="s">
        <v>269</v>
      </c>
      <c r="Z1537" s="2" t="s">
        <v>301</v>
      </c>
      <c r="AA1537" s="2" t="s">
        <v>280</v>
      </c>
      <c r="AB1537" s="2">
        <v>1</v>
      </c>
      <c r="AO1537" s="2" t="s">
        <v>276</v>
      </c>
      <c r="AP1537" s="2">
        <v>5</v>
      </c>
    </row>
    <row r="1538" spans="1:42">
      <c r="A1538" s="2">
        <v>1796</v>
      </c>
      <c r="C1538" s="2" t="s">
        <v>6</v>
      </c>
      <c r="D1538" s="2">
        <v>26</v>
      </c>
      <c r="E1538" s="2" t="s">
        <v>266</v>
      </c>
      <c r="F1538" s="2" t="s">
        <v>283</v>
      </c>
      <c r="G1538" s="2" t="s">
        <v>277</v>
      </c>
      <c r="I1538" s="2">
        <v>20231006</v>
      </c>
      <c r="J1538" s="2" t="s">
        <v>188</v>
      </c>
      <c r="K1538" s="2" t="s">
        <v>61</v>
      </c>
      <c r="L1538" s="2" t="s">
        <v>254</v>
      </c>
      <c r="M1538" s="2" t="s">
        <v>306</v>
      </c>
      <c r="N1538" s="2" t="s">
        <v>254</v>
      </c>
      <c r="O1538" s="2" t="s">
        <v>256</v>
      </c>
      <c r="P1538" s="2" t="s">
        <v>257</v>
      </c>
      <c r="Q1538" s="2" t="s">
        <v>258</v>
      </c>
      <c r="R1538" s="2" t="s">
        <v>259</v>
      </c>
      <c r="S1538" s="2" t="s">
        <v>260</v>
      </c>
      <c r="X1538" s="2" t="s">
        <v>313</v>
      </c>
      <c r="Y1538" s="2" t="s">
        <v>288</v>
      </c>
      <c r="Z1538" s="2" t="s">
        <v>263</v>
      </c>
      <c r="AA1538" s="2" t="s">
        <v>288</v>
      </c>
      <c r="AB1538" s="2">
        <v>1</v>
      </c>
      <c r="AF1538" s="2">
        <v>1</v>
      </c>
      <c r="AO1538" s="2" t="s">
        <v>265</v>
      </c>
      <c r="AP1538" s="2">
        <v>10</v>
      </c>
    </row>
    <row r="1539" spans="1:42">
      <c r="A1539" s="2">
        <v>1797</v>
      </c>
      <c r="C1539" s="2" t="s">
        <v>2</v>
      </c>
      <c r="D1539" s="2">
        <v>22</v>
      </c>
      <c r="E1539" s="2" t="s">
        <v>266</v>
      </c>
      <c r="F1539" s="2" t="s">
        <v>273</v>
      </c>
      <c r="G1539" s="2" t="s">
        <v>277</v>
      </c>
      <c r="I1539" s="2">
        <v>20771631</v>
      </c>
      <c r="J1539" s="2" t="s">
        <v>188</v>
      </c>
      <c r="K1539" s="2" t="s">
        <v>66</v>
      </c>
      <c r="L1539" s="2" t="s">
        <v>254</v>
      </c>
      <c r="M1539" s="2" t="s">
        <v>255</v>
      </c>
      <c r="N1539" s="2" t="s">
        <v>254</v>
      </c>
      <c r="O1539" s="2" t="s">
        <v>256</v>
      </c>
      <c r="P1539" s="2" t="s">
        <v>257</v>
      </c>
      <c r="Q1539" s="2" t="s">
        <v>258</v>
      </c>
      <c r="R1539" s="2" t="s">
        <v>259</v>
      </c>
      <c r="S1539" s="2" t="s">
        <v>260</v>
      </c>
      <c r="X1539" s="2" t="s">
        <v>275</v>
      </c>
      <c r="Y1539" s="2" t="s">
        <v>304</v>
      </c>
      <c r="Z1539" s="2" t="s">
        <v>270</v>
      </c>
      <c r="AA1539" s="2" t="s">
        <v>281</v>
      </c>
      <c r="AC1539" s="2">
        <v>1</v>
      </c>
      <c r="AO1539" s="2" t="s">
        <v>276</v>
      </c>
      <c r="AP1539" s="2" t="s">
        <v>290</v>
      </c>
    </row>
    <row r="1540" spans="1:42">
      <c r="A1540" s="2">
        <v>1799</v>
      </c>
      <c r="C1540" s="2" t="s">
        <v>2</v>
      </c>
      <c r="D1540" s="2">
        <v>25</v>
      </c>
      <c r="E1540" s="2" t="s">
        <v>250</v>
      </c>
      <c r="F1540" s="2" t="s">
        <v>308</v>
      </c>
      <c r="G1540" s="2" t="s">
        <v>277</v>
      </c>
      <c r="I1540" s="2">
        <v>21853070</v>
      </c>
      <c r="J1540" s="2" t="s">
        <v>188</v>
      </c>
      <c r="K1540" s="2" t="s">
        <v>57</v>
      </c>
      <c r="L1540" s="2" t="s">
        <v>254</v>
      </c>
      <c r="M1540" s="2" t="s">
        <v>255</v>
      </c>
      <c r="N1540" s="2" t="s">
        <v>254</v>
      </c>
      <c r="O1540" s="2" t="s">
        <v>256</v>
      </c>
      <c r="P1540" s="2" t="s">
        <v>257</v>
      </c>
      <c r="Q1540" s="2" t="s">
        <v>258</v>
      </c>
      <c r="R1540" s="2" t="s">
        <v>259</v>
      </c>
      <c r="S1540" s="2" t="s">
        <v>260</v>
      </c>
      <c r="X1540" s="2" t="s">
        <v>263</v>
      </c>
      <c r="Y1540" s="2" t="s">
        <v>281</v>
      </c>
      <c r="Z1540" s="2" t="s">
        <v>321</v>
      </c>
      <c r="AA1540" s="2" t="s">
        <v>297</v>
      </c>
      <c r="AG1540" s="2">
        <v>1</v>
      </c>
      <c r="AO1540" s="2" t="s">
        <v>265</v>
      </c>
      <c r="AP1540" s="2">
        <v>20</v>
      </c>
    </row>
    <row r="1541" spans="1:42">
      <c r="A1541" s="2">
        <v>1800</v>
      </c>
      <c r="B1541" s="2">
        <v>21941</v>
      </c>
      <c r="C1541" s="2" t="s">
        <v>2</v>
      </c>
      <c r="D1541" s="2">
        <v>20</v>
      </c>
      <c r="E1541" s="2" t="s">
        <v>266</v>
      </c>
      <c r="F1541" s="2" t="s">
        <v>322</v>
      </c>
      <c r="G1541" s="2" t="s">
        <v>277</v>
      </c>
      <c r="I1541" s="2">
        <v>21941799</v>
      </c>
      <c r="J1541" s="2" t="s">
        <v>188</v>
      </c>
      <c r="K1541" s="2" t="s">
        <v>76</v>
      </c>
      <c r="L1541" s="2" t="s">
        <v>19</v>
      </c>
      <c r="M1541" s="2" t="s">
        <v>19</v>
      </c>
      <c r="N1541" s="2" t="s">
        <v>19</v>
      </c>
      <c r="O1541" s="2" t="s">
        <v>256</v>
      </c>
      <c r="P1541" s="2" t="s">
        <v>257</v>
      </c>
      <c r="Q1541" s="2" t="s">
        <v>258</v>
      </c>
      <c r="R1541" s="2" t="s">
        <v>259</v>
      </c>
      <c r="S1541" s="2" t="s">
        <v>260</v>
      </c>
      <c r="T1541" s="2" t="s">
        <v>320</v>
      </c>
      <c r="U1541" s="2" t="s">
        <v>387</v>
      </c>
      <c r="X1541" s="2" t="s">
        <v>285</v>
      </c>
      <c r="Y1541" s="2" t="s">
        <v>280</v>
      </c>
      <c r="Z1541" s="2" t="s">
        <v>313</v>
      </c>
      <c r="AA1541" s="2" t="s">
        <v>280</v>
      </c>
      <c r="AF1541" s="2">
        <v>1</v>
      </c>
      <c r="AH1541" s="2">
        <v>1</v>
      </c>
      <c r="AO1541" s="2" t="s">
        <v>265</v>
      </c>
      <c r="AP1541" s="2">
        <v>5</v>
      </c>
    </row>
    <row r="1542" spans="1:42">
      <c r="A1542" s="2">
        <v>1801</v>
      </c>
      <c r="C1542" s="2" t="s">
        <v>5</v>
      </c>
      <c r="D1542" s="2">
        <v>29</v>
      </c>
      <c r="E1542" s="2" t="s">
        <v>250</v>
      </c>
      <c r="F1542" s="2" t="s">
        <v>353</v>
      </c>
      <c r="G1542" s="2" t="s">
        <v>252</v>
      </c>
      <c r="H1542" s="2">
        <v>0</v>
      </c>
      <c r="I1542" s="2">
        <v>20241220</v>
      </c>
      <c r="J1542" s="2" t="s">
        <v>188</v>
      </c>
      <c r="K1542" s="2" t="s">
        <v>94</v>
      </c>
      <c r="L1542" s="2" t="s">
        <v>254</v>
      </c>
      <c r="M1542" s="2" t="s">
        <v>327</v>
      </c>
      <c r="N1542" s="2" t="s">
        <v>254</v>
      </c>
      <c r="O1542" s="2" t="s">
        <v>256</v>
      </c>
      <c r="Q1542" s="2" t="s">
        <v>258</v>
      </c>
      <c r="X1542" s="2" t="s">
        <v>261</v>
      </c>
      <c r="Y1542" s="2" t="s">
        <v>280</v>
      </c>
      <c r="Z1542" s="2" t="s">
        <v>285</v>
      </c>
      <c r="AA1542" s="2" t="s">
        <v>269</v>
      </c>
      <c r="AG1542" s="2">
        <v>1</v>
      </c>
      <c r="AO1542" s="2" t="s">
        <v>265</v>
      </c>
      <c r="AP1542" s="2">
        <v>15</v>
      </c>
    </row>
    <row r="1543" spans="1:42">
      <c r="A1543" s="2">
        <v>1802</v>
      </c>
      <c r="C1543" s="2" t="s">
        <v>2</v>
      </c>
      <c r="D1543" s="2">
        <v>20</v>
      </c>
      <c r="E1543" s="2" t="s">
        <v>266</v>
      </c>
      <c r="F1543" s="2" t="s">
        <v>308</v>
      </c>
      <c r="G1543" s="2" t="s">
        <v>252</v>
      </c>
      <c r="H1543" s="2">
        <v>2</v>
      </c>
      <c r="I1543" s="2">
        <v>22411030</v>
      </c>
      <c r="J1543" s="2" t="s">
        <v>188</v>
      </c>
      <c r="K1543" s="2" t="s">
        <v>103</v>
      </c>
      <c r="L1543" s="2" t="s">
        <v>254</v>
      </c>
      <c r="M1543" s="2" t="s">
        <v>255</v>
      </c>
      <c r="N1543" s="2" t="s">
        <v>254</v>
      </c>
      <c r="O1543" s="2" t="s">
        <v>256</v>
      </c>
      <c r="P1543" s="2" t="s">
        <v>257</v>
      </c>
      <c r="Q1543" s="2" t="s">
        <v>258</v>
      </c>
      <c r="R1543" s="2" t="s">
        <v>259</v>
      </c>
      <c r="S1543" s="2" t="s">
        <v>260</v>
      </c>
      <c r="X1543" s="2" t="s">
        <v>268</v>
      </c>
      <c r="Y1543" s="2" t="s">
        <v>280</v>
      </c>
      <c r="Z1543" s="2" t="s">
        <v>302</v>
      </c>
      <c r="AA1543" s="2" t="s">
        <v>281</v>
      </c>
      <c r="AC1543" s="2">
        <v>1</v>
      </c>
      <c r="AN1543" s="2">
        <v>1</v>
      </c>
      <c r="AO1543" s="2" t="s">
        <v>289</v>
      </c>
      <c r="AP1543" s="2">
        <v>30</v>
      </c>
    </row>
    <row r="1544" spans="1:42">
      <c r="A1544" s="2">
        <v>1803</v>
      </c>
      <c r="C1544" s="2" t="s">
        <v>2</v>
      </c>
      <c r="D1544" s="2">
        <v>23</v>
      </c>
      <c r="E1544" s="2" t="s">
        <v>266</v>
      </c>
      <c r="F1544" s="2" t="s">
        <v>251</v>
      </c>
      <c r="G1544" s="2" t="s">
        <v>277</v>
      </c>
      <c r="I1544" s="2">
        <v>20785010</v>
      </c>
      <c r="J1544" s="2" t="s">
        <v>188</v>
      </c>
      <c r="K1544" s="2" t="s">
        <v>66</v>
      </c>
      <c r="L1544" s="2" t="s">
        <v>300</v>
      </c>
      <c r="M1544" s="2" t="s">
        <v>303</v>
      </c>
      <c r="N1544" s="2" t="s">
        <v>254</v>
      </c>
      <c r="O1544" s="2" t="s">
        <v>256</v>
      </c>
      <c r="P1544" s="2" t="s">
        <v>257</v>
      </c>
      <c r="Q1544" s="2" t="s">
        <v>258</v>
      </c>
      <c r="R1544" s="2" t="s">
        <v>259</v>
      </c>
      <c r="S1544" s="2" t="s">
        <v>260</v>
      </c>
      <c r="X1544" s="2" t="s">
        <v>270</v>
      </c>
      <c r="Y1544" s="2" t="s">
        <v>280</v>
      </c>
      <c r="Z1544" s="2" t="s">
        <v>347</v>
      </c>
      <c r="AA1544" s="2" t="s">
        <v>304</v>
      </c>
      <c r="AC1544" s="2">
        <v>1</v>
      </c>
      <c r="AF1544" s="2">
        <v>1</v>
      </c>
      <c r="AG1544" s="2">
        <v>1</v>
      </c>
      <c r="AI1544" s="2">
        <v>1</v>
      </c>
      <c r="AO1544" s="2" t="s">
        <v>271</v>
      </c>
      <c r="AP1544" s="2">
        <v>15</v>
      </c>
    </row>
    <row r="1545" spans="1:42">
      <c r="A1545" s="2">
        <v>1804</v>
      </c>
      <c r="B1545" s="2">
        <v>24220</v>
      </c>
      <c r="C1545" s="2" t="s">
        <v>6</v>
      </c>
      <c r="D1545" s="2">
        <v>29</v>
      </c>
      <c r="E1545" s="2" t="s">
        <v>250</v>
      </c>
      <c r="F1545" s="2" t="s">
        <v>367</v>
      </c>
      <c r="G1545" s="2" t="s">
        <v>252</v>
      </c>
      <c r="H1545" s="2">
        <v>3</v>
      </c>
      <c r="I1545" s="2" t="s">
        <v>1089</v>
      </c>
      <c r="J1545" s="2" t="s">
        <v>178</v>
      </c>
      <c r="L1545" s="2" t="s">
        <v>254</v>
      </c>
      <c r="M1545" s="2" t="s">
        <v>328</v>
      </c>
      <c r="N1545" s="2" t="s">
        <v>300</v>
      </c>
      <c r="O1545" s="2" t="s">
        <v>256</v>
      </c>
      <c r="P1545" s="2" t="s">
        <v>257</v>
      </c>
      <c r="Q1545" s="2" t="s">
        <v>258</v>
      </c>
      <c r="R1545" s="2" t="s">
        <v>259</v>
      </c>
      <c r="S1545" s="2" t="s">
        <v>260</v>
      </c>
      <c r="X1545" s="2" t="s">
        <v>313</v>
      </c>
      <c r="Y1545" s="2" t="s">
        <v>269</v>
      </c>
      <c r="Z1545" s="2" t="s">
        <v>270</v>
      </c>
      <c r="AA1545" s="2" t="s">
        <v>262</v>
      </c>
      <c r="AB1545" s="2">
        <v>1</v>
      </c>
      <c r="AO1545" s="2" t="s">
        <v>323</v>
      </c>
      <c r="AP1545" s="2" t="s">
        <v>290</v>
      </c>
    </row>
    <row r="1546" spans="1:42">
      <c r="A1546" s="2">
        <v>1805</v>
      </c>
      <c r="C1546" s="2" t="s">
        <v>2</v>
      </c>
      <c r="D1546" s="2">
        <v>22</v>
      </c>
      <c r="E1546" s="2" t="s">
        <v>266</v>
      </c>
      <c r="F1546" s="2" t="s">
        <v>273</v>
      </c>
      <c r="G1546" s="2" t="s">
        <v>252</v>
      </c>
      <c r="H1546" s="2">
        <v>0</v>
      </c>
      <c r="I1546" s="2">
        <v>22250040</v>
      </c>
      <c r="J1546" s="2" t="s">
        <v>188</v>
      </c>
      <c r="K1546" s="2" t="s">
        <v>64</v>
      </c>
      <c r="L1546" s="2" t="s">
        <v>254</v>
      </c>
      <c r="M1546" s="2" t="s">
        <v>303</v>
      </c>
      <c r="N1546" s="2" t="s">
        <v>254</v>
      </c>
      <c r="O1546" s="2" t="s">
        <v>256</v>
      </c>
      <c r="P1546" s="2" t="s">
        <v>257</v>
      </c>
      <c r="Q1546" s="2" t="s">
        <v>258</v>
      </c>
      <c r="S1546" s="2" t="s">
        <v>260</v>
      </c>
      <c r="X1546" s="2" t="s">
        <v>268</v>
      </c>
      <c r="Y1546" s="2" t="s">
        <v>280</v>
      </c>
      <c r="Z1546" s="2" t="s">
        <v>316</v>
      </c>
      <c r="AA1546" s="2" t="s">
        <v>281</v>
      </c>
      <c r="AF1546" s="2">
        <v>1</v>
      </c>
      <c r="AO1546" s="2" t="s">
        <v>289</v>
      </c>
      <c r="AP1546" s="2">
        <v>5</v>
      </c>
    </row>
    <row r="1547" spans="1:42">
      <c r="A1547" s="2">
        <v>1806</v>
      </c>
      <c r="C1547" s="2" t="s">
        <v>2</v>
      </c>
      <c r="D1547" s="2">
        <v>26</v>
      </c>
      <c r="E1547" s="2" t="s">
        <v>250</v>
      </c>
      <c r="F1547" s="2" t="s">
        <v>332</v>
      </c>
      <c r="G1547" s="2" t="s">
        <v>252</v>
      </c>
      <c r="H1547" s="2">
        <v>1</v>
      </c>
      <c r="I1547" s="2">
        <v>20511170</v>
      </c>
      <c r="J1547" s="2" t="s">
        <v>188</v>
      </c>
      <c r="K1547" s="2" t="s">
        <v>160</v>
      </c>
      <c r="L1547" s="2" t="s">
        <v>254</v>
      </c>
      <c r="M1547" s="2" t="s">
        <v>303</v>
      </c>
      <c r="N1547" s="2" t="s">
        <v>254</v>
      </c>
      <c r="O1547" s="2" t="s">
        <v>256</v>
      </c>
      <c r="P1547" s="2" t="s">
        <v>257</v>
      </c>
      <c r="S1547" s="2" t="s">
        <v>260</v>
      </c>
      <c r="X1547" s="2" t="s">
        <v>268</v>
      </c>
      <c r="Y1547" s="2" t="s">
        <v>304</v>
      </c>
      <c r="Z1547" s="2" t="s">
        <v>301</v>
      </c>
      <c r="AA1547" s="2" t="s">
        <v>304</v>
      </c>
      <c r="AB1547" s="2">
        <v>1</v>
      </c>
      <c r="AO1547" s="2" t="s">
        <v>294</v>
      </c>
      <c r="AP1547" s="2" t="s">
        <v>290</v>
      </c>
    </row>
    <row r="1548" spans="1:42">
      <c r="A1548" s="2">
        <v>1808</v>
      </c>
      <c r="C1548" s="2" t="s">
        <v>2</v>
      </c>
      <c r="D1548" s="2">
        <v>19</v>
      </c>
      <c r="E1548" s="2" t="s">
        <v>266</v>
      </c>
      <c r="F1548" s="2" t="s">
        <v>308</v>
      </c>
      <c r="G1548" s="2" t="s">
        <v>277</v>
      </c>
      <c r="I1548" s="2" t="s">
        <v>1090</v>
      </c>
      <c r="J1548" s="2" t="s">
        <v>180</v>
      </c>
      <c r="L1548" s="2" t="s">
        <v>254</v>
      </c>
      <c r="M1548" s="2" t="s">
        <v>328</v>
      </c>
      <c r="N1548" s="2" t="s">
        <v>254</v>
      </c>
      <c r="O1548" s="2" t="s">
        <v>256</v>
      </c>
      <c r="P1548" s="2" t="s">
        <v>257</v>
      </c>
      <c r="Q1548" s="2" t="s">
        <v>258</v>
      </c>
      <c r="R1548" s="2" t="s">
        <v>259</v>
      </c>
      <c r="S1548" s="2" t="s">
        <v>260</v>
      </c>
      <c r="X1548" s="2" t="s">
        <v>275</v>
      </c>
      <c r="Y1548" s="2" t="s">
        <v>338</v>
      </c>
      <c r="Z1548" s="2" t="s">
        <v>316</v>
      </c>
      <c r="AA1548" s="2" t="s">
        <v>274</v>
      </c>
      <c r="AF1548" s="2">
        <v>1</v>
      </c>
      <c r="AG1548" s="2">
        <v>1</v>
      </c>
      <c r="AN1548" s="2">
        <v>1</v>
      </c>
      <c r="AO1548" s="2" t="s">
        <v>271</v>
      </c>
      <c r="AP1548" s="2">
        <v>15</v>
      </c>
    </row>
    <row r="1549" spans="1:42">
      <c r="A1549" s="2">
        <v>1809</v>
      </c>
      <c r="C1549" s="2" t="s">
        <v>2</v>
      </c>
      <c r="D1549" s="2">
        <v>32</v>
      </c>
      <c r="E1549" s="2" t="s">
        <v>266</v>
      </c>
      <c r="F1549" s="2" t="s">
        <v>322</v>
      </c>
      <c r="G1549" s="2" t="s">
        <v>277</v>
      </c>
      <c r="I1549" s="2" t="s">
        <v>1091</v>
      </c>
      <c r="J1549" s="2" t="s">
        <v>188</v>
      </c>
      <c r="K1549" s="2" t="s">
        <v>155</v>
      </c>
      <c r="L1549" s="2" t="s">
        <v>254</v>
      </c>
      <c r="M1549" s="2" t="s">
        <v>19</v>
      </c>
      <c r="N1549" s="2" t="s">
        <v>300</v>
      </c>
      <c r="P1549" s="2" t="s">
        <v>257</v>
      </c>
      <c r="Q1549" s="2" t="s">
        <v>258</v>
      </c>
      <c r="R1549" s="2" t="s">
        <v>259</v>
      </c>
      <c r="S1549" s="2" t="s">
        <v>260</v>
      </c>
      <c r="X1549" s="2" t="s">
        <v>275</v>
      </c>
      <c r="Y1549" s="2" t="s">
        <v>264</v>
      </c>
      <c r="Z1549" s="2" t="s">
        <v>263</v>
      </c>
      <c r="AA1549" s="2" t="s">
        <v>286</v>
      </c>
      <c r="AI1549" s="2">
        <v>1</v>
      </c>
      <c r="AK1549" s="2">
        <v>1</v>
      </c>
      <c r="AO1549" s="2" t="s">
        <v>374</v>
      </c>
      <c r="AP1549" s="2">
        <v>15</v>
      </c>
    </row>
    <row r="1550" spans="1:42">
      <c r="A1550" s="2">
        <v>1810</v>
      </c>
      <c r="C1550" s="2" t="s">
        <v>2</v>
      </c>
      <c r="D1550" s="2">
        <v>20</v>
      </c>
      <c r="E1550" s="2" t="s">
        <v>266</v>
      </c>
      <c r="F1550" s="2" t="s">
        <v>322</v>
      </c>
      <c r="G1550" s="2" t="s">
        <v>277</v>
      </c>
      <c r="I1550" s="2">
        <v>24471030</v>
      </c>
      <c r="J1550" s="2" t="s">
        <v>180</v>
      </c>
      <c r="L1550" s="2" t="s">
        <v>254</v>
      </c>
      <c r="M1550" s="2" t="s">
        <v>255</v>
      </c>
      <c r="N1550" s="2" t="s">
        <v>254</v>
      </c>
      <c r="O1550" s="2" t="s">
        <v>256</v>
      </c>
      <c r="P1550" s="2" t="s">
        <v>257</v>
      </c>
      <c r="Q1550" s="2" t="s">
        <v>258</v>
      </c>
      <c r="R1550" s="2" t="s">
        <v>259</v>
      </c>
      <c r="S1550" s="2" t="s">
        <v>260</v>
      </c>
      <c r="X1550" s="2" t="s">
        <v>313</v>
      </c>
      <c r="Y1550" s="2" t="s">
        <v>281</v>
      </c>
      <c r="Z1550" s="2" t="s">
        <v>309</v>
      </c>
      <c r="AA1550" s="2" t="s">
        <v>274</v>
      </c>
      <c r="AG1550" s="2">
        <v>1</v>
      </c>
      <c r="AO1550" s="2" t="s">
        <v>323</v>
      </c>
      <c r="AP1550" s="2">
        <v>10</v>
      </c>
    </row>
    <row r="1551" spans="1:42">
      <c r="A1551" s="2">
        <v>1811</v>
      </c>
      <c r="C1551" s="2" t="s">
        <v>6</v>
      </c>
      <c r="D1551" s="2">
        <v>33</v>
      </c>
      <c r="E1551" s="2" t="s">
        <v>266</v>
      </c>
      <c r="F1551" s="2" t="s">
        <v>371</v>
      </c>
      <c r="G1551" s="2" t="s">
        <v>252</v>
      </c>
      <c r="H1551" s="2">
        <v>0</v>
      </c>
      <c r="I1551" s="2" t="s">
        <v>1092</v>
      </c>
      <c r="J1551" s="2" t="s">
        <v>188</v>
      </c>
      <c r="K1551" s="2" t="s">
        <v>64</v>
      </c>
      <c r="L1551" s="2" t="s">
        <v>254</v>
      </c>
      <c r="M1551" s="2" t="s">
        <v>303</v>
      </c>
      <c r="N1551" s="2" t="s">
        <v>254</v>
      </c>
      <c r="O1551" s="2" t="s">
        <v>256</v>
      </c>
      <c r="P1551" s="2" t="s">
        <v>257</v>
      </c>
      <c r="Q1551" s="2" t="s">
        <v>258</v>
      </c>
      <c r="R1551" s="2" t="s">
        <v>259</v>
      </c>
      <c r="S1551" s="2" t="s">
        <v>260</v>
      </c>
      <c r="X1551" s="2" t="s">
        <v>268</v>
      </c>
      <c r="Y1551" s="2" t="s">
        <v>280</v>
      </c>
      <c r="Z1551" s="2" t="s">
        <v>341</v>
      </c>
      <c r="AA1551" s="2" t="s">
        <v>262</v>
      </c>
      <c r="AF1551" s="2">
        <v>1</v>
      </c>
      <c r="AO1551" s="2" t="s">
        <v>265</v>
      </c>
      <c r="AP1551" s="2">
        <v>10</v>
      </c>
    </row>
    <row r="1552" spans="1:42">
      <c r="A1552" s="2">
        <v>1812</v>
      </c>
      <c r="C1552" s="2" t="s">
        <v>6</v>
      </c>
      <c r="D1552" s="2">
        <v>27</v>
      </c>
      <c r="E1552" s="2" t="s">
        <v>250</v>
      </c>
      <c r="F1552" s="2" t="s">
        <v>251</v>
      </c>
      <c r="G1552" s="2" t="s">
        <v>277</v>
      </c>
      <c r="I1552" s="2" t="s">
        <v>1093</v>
      </c>
      <c r="J1552" s="2" t="s">
        <v>188</v>
      </c>
      <c r="K1552" s="2" t="s">
        <v>76</v>
      </c>
      <c r="L1552" s="2" t="s">
        <v>254</v>
      </c>
      <c r="M1552" s="2" t="s">
        <v>328</v>
      </c>
      <c r="N1552" s="2" t="s">
        <v>254</v>
      </c>
      <c r="O1552" s="2" t="s">
        <v>256</v>
      </c>
      <c r="P1552" s="2" t="s">
        <v>257</v>
      </c>
      <c r="Q1552" s="2" t="s">
        <v>258</v>
      </c>
      <c r="R1552" s="2" t="s">
        <v>259</v>
      </c>
      <c r="S1552" s="2" t="s">
        <v>260</v>
      </c>
      <c r="T1552" s="2" t="s">
        <v>320</v>
      </c>
      <c r="U1552" s="2" t="s">
        <v>387</v>
      </c>
      <c r="X1552" s="2" t="s">
        <v>296</v>
      </c>
      <c r="Y1552" s="2" t="s">
        <v>350</v>
      </c>
      <c r="Z1552" s="2" t="s">
        <v>386</v>
      </c>
      <c r="AA1552" s="2" t="s">
        <v>350</v>
      </c>
      <c r="AF1552" s="2">
        <v>1</v>
      </c>
      <c r="AN1552" s="2">
        <v>1</v>
      </c>
      <c r="AO1552" s="2" t="s">
        <v>374</v>
      </c>
      <c r="AP1552" s="2">
        <v>10</v>
      </c>
    </row>
    <row r="1553" spans="1:42">
      <c r="A1553" s="2">
        <v>1813</v>
      </c>
      <c r="B1553" s="2">
        <v>21941</v>
      </c>
      <c r="C1553" s="2" t="s">
        <v>6</v>
      </c>
      <c r="D1553" s="2">
        <v>26</v>
      </c>
      <c r="E1553" s="2" t="s">
        <v>266</v>
      </c>
      <c r="F1553" s="2" t="s">
        <v>322</v>
      </c>
      <c r="G1553" s="2" t="s">
        <v>252</v>
      </c>
      <c r="H1553" s="2">
        <v>0</v>
      </c>
      <c r="I1553" s="2">
        <v>26525011</v>
      </c>
      <c r="J1553" s="2" t="s">
        <v>191</v>
      </c>
      <c r="L1553" s="2" t="s">
        <v>254</v>
      </c>
      <c r="M1553" s="2" t="s">
        <v>328</v>
      </c>
      <c r="N1553" s="2" t="s">
        <v>254</v>
      </c>
      <c r="O1553" s="2" t="s">
        <v>256</v>
      </c>
      <c r="P1553" s="2" t="s">
        <v>257</v>
      </c>
      <c r="Q1553" s="2" t="s">
        <v>258</v>
      </c>
      <c r="R1553" s="2" t="s">
        <v>259</v>
      </c>
      <c r="S1553" s="2" t="s">
        <v>260</v>
      </c>
      <c r="X1553" s="2" t="s">
        <v>275</v>
      </c>
      <c r="Y1553" s="2" t="s">
        <v>274</v>
      </c>
      <c r="Z1553" s="2" t="s">
        <v>263</v>
      </c>
      <c r="AA1553" s="2" t="s">
        <v>274</v>
      </c>
      <c r="AG1553" s="2">
        <v>1</v>
      </c>
      <c r="AO1553" s="2" t="s">
        <v>294</v>
      </c>
      <c r="AP1553" s="2">
        <v>5</v>
      </c>
    </row>
    <row r="1554" spans="1:42">
      <c r="A1554" s="2">
        <v>1815</v>
      </c>
      <c r="C1554" s="2" t="s">
        <v>6</v>
      </c>
      <c r="D1554" s="2">
        <v>48</v>
      </c>
      <c r="E1554" s="2" t="s">
        <v>250</v>
      </c>
      <c r="F1554" s="2" t="s">
        <v>332</v>
      </c>
      <c r="G1554" s="2" t="s">
        <v>252</v>
      </c>
      <c r="H1554" s="2">
        <v>2</v>
      </c>
      <c r="I1554" s="2" t="s">
        <v>1094</v>
      </c>
      <c r="J1554" s="2" t="s">
        <v>178</v>
      </c>
      <c r="L1554" s="2" t="s">
        <v>254</v>
      </c>
      <c r="M1554" s="2" t="s">
        <v>328</v>
      </c>
      <c r="N1554" s="2" t="s">
        <v>254</v>
      </c>
      <c r="P1554" s="2" t="s">
        <v>257</v>
      </c>
      <c r="Q1554" s="2" t="s">
        <v>258</v>
      </c>
      <c r="X1554" s="2" t="s">
        <v>261</v>
      </c>
      <c r="Y1554" s="2" t="s">
        <v>262</v>
      </c>
      <c r="Z1554" s="2" t="s">
        <v>270</v>
      </c>
      <c r="AA1554" s="2" t="s">
        <v>297</v>
      </c>
      <c r="AB1554" s="2">
        <v>1</v>
      </c>
      <c r="AO1554" s="2" t="s">
        <v>323</v>
      </c>
      <c r="AP1554" s="2">
        <v>5</v>
      </c>
    </row>
    <row r="1555" spans="1:42">
      <c r="A1555" s="2">
        <v>1817</v>
      </c>
      <c r="C1555" s="2" t="s">
        <v>2</v>
      </c>
      <c r="D1555" s="2">
        <v>18</v>
      </c>
      <c r="E1555" s="2" t="s">
        <v>266</v>
      </c>
      <c r="F1555" s="2" t="s">
        <v>308</v>
      </c>
      <c r="G1555" s="2" t="s">
        <v>277</v>
      </c>
      <c r="I1555" s="2" t="s">
        <v>1095</v>
      </c>
      <c r="J1555" s="2" t="s">
        <v>188</v>
      </c>
      <c r="K1555" s="2" t="s">
        <v>71</v>
      </c>
      <c r="L1555" s="2" t="s">
        <v>254</v>
      </c>
      <c r="M1555" s="2" t="s">
        <v>328</v>
      </c>
      <c r="N1555" s="2" t="s">
        <v>254</v>
      </c>
      <c r="O1555" s="2" t="s">
        <v>256</v>
      </c>
      <c r="P1555" s="2" t="s">
        <v>257</v>
      </c>
      <c r="Q1555" s="2" t="s">
        <v>258</v>
      </c>
      <c r="R1555" s="2" t="s">
        <v>259</v>
      </c>
      <c r="S1555" s="2" t="s">
        <v>260</v>
      </c>
      <c r="X1555" s="2" t="s">
        <v>275</v>
      </c>
      <c r="Y1555" s="2" t="s">
        <v>338</v>
      </c>
      <c r="Z1555" s="2" t="s">
        <v>270</v>
      </c>
      <c r="AA1555" s="2" t="s">
        <v>338</v>
      </c>
      <c r="AF1555" s="2">
        <v>1</v>
      </c>
      <c r="AO1555" s="2" t="s">
        <v>265</v>
      </c>
      <c r="AP1555" s="2">
        <v>20</v>
      </c>
    </row>
    <row r="1556" spans="1:42">
      <c r="A1556" s="2">
        <v>1818</v>
      </c>
      <c r="C1556" s="2" t="s">
        <v>5</v>
      </c>
      <c r="D1556" s="2">
        <v>35</v>
      </c>
      <c r="E1556" s="2" t="s">
        <v>266</v>
      </c>
      <c r="F1556" s="2" t="s">
        <v>251</v>
      </c>
      <c r="G1556" s="2" t="s">
        <v>252</v>
      </c>
      <c r="H1556" s="2">
        <v>1</v>
      </c>
      <c r="I1556" s="2" t="s">
        <v>976</v>
      </c>
      <c r="J1556" s="2" t="s">
        <v>188</v>
      </c>
      <c r="K1556" s="2" t="s">
        <v>64</v>
      </c>
      <c r="L1556" s="2" t="s">
        <v>254</v>
      </c>
      <c r="M1556" s="2" t="s">
        <v>19</v>
      </c>
      <c r="N1556" s="2" t="s">
        <v>300</v>
      </c>
      <c r="R1556" s="2" t="s">
        <v>259</v>
      </c>
      <c r="X1556" s="2" t="s">
        <v>261</v>
      </c>
      <c r="Y1556" s="2" t="s">
        <v>304</v>
      </c>
      <c r="Z1556" s="2" t="s">
        <v>302</v>
      </c>
      <c r="AA1556" s="2" t="s">
        <v>280</v>
      </c>
      <c r="AB1556" s="2">
        <v>1</v>
      </c>
      <c r="AO1556" s="2" t="s">
        <v>323</v>
      </c>
      <c r="AP1556" s="2" t="s">
        <v>290</v>
      </c>
    </row>
    <row r="1557" spans="1:42">
      <c r="A1557" s="2">
        <v>1820</v>
      </c>
      <c r="C1557" s="2" t="s">
        <v>2</v>
      </c>
      <c r="D1557" s="2">
        <v>32</v>
      </c>
      <c r="E1557" s="2" t="s">
        <v>266</v>
      </c>
      <c r="F1557" s="2" t="s">
        <v>251</v>
      </c>
      <c r="G1557" s="2" t="s">
        <v>277</v>
      </c>
      <c r="I1557" s="2">
        <v>20775000</v>
      </c>
      <c r="J1557" s="2" t="s">
        <v>188</v>
      </c>
      <c r="K1557" s="2" t="s">
        <v>66</v>
      </c>
      <c r="L1557" s="2" t="s">
        <v>254</v>
      </c>
      <c r="M1557" s="2" t="s">
        <v>303</v>
      </c>
      <c r="N1557" s="2" t="s">
        <v>254</v>
      </c>
      <c r="O1557" s="2" t="s">
        <v>256</v>
      </c>
      <c r="P1557" s="2" t="s">
        <v>257</v>
      </c>
      <c r="Q1557" s="2" t="s">
        <v>258</v>
      </c>
      <c r="R1557" s="2" t="s">
        <v>259</v>
      </c>
      <c r="S1557" s="2" t="s">
        <v>260</v>
      </c>
      <c r="X1557" s="2" t="s">
        <v>275</v>
      </c>
      <c r="Y1557" s="2" t="s">
        <v>280</v>
      </c>
      <c r="Z1557" s="2" t="s">
        <v>270</v>
      </c>
      <c r="AA1557" s="2" t="s">
        <v>351</v>
      </c>
      <c r="AG1557" s="2">
        <v>1</v>
      </c>
      <c r="AO1557" s="2" t="s">
        <v>265</v>
      </c>
      <c r="AP1557" s="2" t="s">
        <v>290</v>
      </c>
    </row>
    <row r="1558" spans="1:42">
      <c r="A1558" s="2">
        <v>1821</v>
      </c>
      <c r="C1558" s="2" t="s">
        <v>12</v>
      </c>
      <c r="D1558" s="2">
        <v>47</v>
      </c>
      <c r="E1558" s="2" t="s">
        <v>266</v>
      </c>
      <c r="F1558" s="2" t="s">
        <v>332</v>
      </c>
      <c r="G1558" s="2" t="s">
        <v>252</v>
      </c>
      <c r="H1558" s="2">
        <v>1</v>
      </c>
      <c r="I1558" s="2">
        <v>22011090</v>
      </c>
      <c r="J1558" s="2" t="s">
        <v>188</v>
      </c>
      <c r="K1558" s="2" t="s">
        <v>80</v>
      </c>
      <c r="L1558" s="2" t="s">
        <v>254</v>
      </c>
      <c r="M1558" s="2" t="s">
        <v>303</v>
      </c>
      <c r="N1558" s="2" t="s">
        <v>254</v>
      </c>
      <c r="P1558" s="2" t="s">
        <v>257</v>
      </c>
      <c r="Q1558" s="2" t="s">
        <v>258</v>
      </c>
      <c r="S1558" s="2" t="s">
        <v>260</v>
      </c>
      <c r="X1558" s="2" t="s">
        <v>270</v>
      </c>
      <c r="Y1558" s="2" t="s">
        <v>280</v>
      </c>
      <c r="Z1558" s="2" t="s">
        <v>321</v>
      </c>
      <c r="AA1558" s="2" t="s">
        <v>269</v>
      </c>
      <c r="AB1558" s="2">
        <v>1</v>
      </c>
      <c r="AC1558" s="2">
        <v>1</v>
      </c>
      <c r="AE1558" s="2">
        <v>1</v>
      </c>
      <c r="AF1558" s="2">
        <v>1</v>
      </c>
      <c r="AH1558" s="2">
        <v>1</v>
      </c>
      <c r="AO1558" s="2" t="s">
        <v>265</v>
      </c>
      <c r="AP1558" s="2">
        <v>5</v>
      </c>
    </row>
    <row r="1559" spans="1:42">
      <c r="A1559" s="2">
        <v>1822</v>
      </c>
      <c r="C1559" s="2" t="s">
        <v>6</v>
      </c>
      <c r="D1559" s="2">
        <v>26</v>
      </c>
      <c r="E1559" s="2" t="s">
        <v>266</v>
      </c>
      <c r="F1559" s="2" t="s">
        <v>267</v>
      </c>
      <c r="G1559" s="2" t="s">
        <v>252</v>
      </c>
      <c r="H1559" s="2">
        <v>1</v>
      </c>
      <c r="I1559" s="2">
        <v>22630070</v>
      </c>
      <c r="J1559" s="2" t="s">
        <v>188</v>
      </c>
      <c r="K1559" s="2" t="s">
        <v>58</v>
      </c>
      <c r="L1559" s="2" t="s">
        <v>254</v>
      </c>
      <c r="M1559" s="2" t="s">
        <v>255</v>
      </c>
      <c r="N1559" s="2" t="s">
        <v>254</v>
      </c>
      <c r="O1559" s="2" t="s">
        <v>256</v>
      </c>
      <c r="P1559" s="2" t="s">
        <v>257</v>
      </c>
      <c r="Q1559" s="2" t="s">
        <v>258</v>
      </c>
      <c r="R1559" s="2" t="s">
        <v>259</v>
      </c>
      <c r="X1559" s="2" t="s">
        <v>261</v>
      </c>
      <c r="Y1559" s="2" t="s">
        <v>262</v>
      </c>
      <c r="Z1559" s="2" t="s">
        <v>263</v>
      </c>
      <c r="AA1559" s="2" t="s">
        <v>281</v>
      </c>
      <c r="AF1559" s="2">
        <v>1</v>
      </c>
      <c r="AO1559" s="2" t="s">
        <v>294</v>
      </c>
      <c r="AP1559" s="2">
        <v>10</v>
      </c>
    </row>
    <row r="1560" spans="1:42">
      <c r="A1560" s="2">
        <v>1823</v>
      </c>
      <c r="C1560" s="2" t="s">
        <v>6</v>
      </c>
      <c r="D1560" s="2">
        <v>25</v>
      </c>
      <c r="E1560" s="2" t="s">
        <v>266</v>
      </c>
      <c r="F1560" s="2" t="s">
        <v>279</v>
      </c>
      <c r="G1560" s="2" t="s">
        <v>277</v>
      </c>
      <c r="I1560" s="2" t="s">
        <v>582</v>
      </c>
      <c r="J1560" s="2" t="s">
        <v>188</v>
      </c>
      <c r="K1560" s="2" t="s">
        <v>124</v>
      </c>
      <c r="L1560" s="2" t="s">
        <v>254</v>
      </c>
      <c r="M1560" s="2" t="s">
        <v>312</v>
      </c>
      <c r="N1560" s="2" t="s">
        <v>254</v>
      </c>
      <c r="O1560" s="2" t="s">
        <v>256</v>
      </c>
      <c r="P1560" s="2" t="s">
        <v>257</v>
      </c>
      <c r="Q1560" s="2" t="s">
        <v>258</v>
      </c>
      <c r="R1560" s="2" t="s">
        <v>259</v>
      </c>
      <c r="S1560" s="2" t="s">
        <v>260</v>
      </c>
      <c r="X1560" s="2" t="s">
        <v>268</v>
      </c>
      <c r="Y1560" s="2" t="s">
        <v>293</v>
      </c>
      <c r="Z1560" s="2" t="s">
        <v>285</v>
      </c>
      <c r="AA1560" s="2" t="s">
        <v>280</v>
      </c>
      <c r="AF1560" s="2">
        <v>1</v>
      </c>
      <c r="AG1560" s="2">
        <v>1</v>
      </c>
      <c r="AH1560" s="2">
        <v>1</v>
      </c>
      <c r="AO1560" s="2" t="s">
        <v>265</v>
      </c>
      <c r="AP1560" s="2">
        <v>5</v>
      </c>
    </row>
    <row r="1561" spans="1:42">
      <c r="A1561" s="2">
        <v>1824</v>
      </c>
      <c r="C1561" s="2" t="s">
        <v>5</v>
      </c>
      <c r="D1561" s="2">
        <v>27</v>
      </c>
      <c r="E1561" s="2" t="s">
        <v>250</v>
      </c>
      <c r="F1561" s="2" t="s">
        <v>379</v>
      </c>
      <c r="G1561" s="2" t="s">
        <v>252</v>
      </c>
      <c r="H1561" s="2">
        <v>1</v>
      </c>
      <c r="I1561" s="2" t="s">
        <v>1096</v>
      </c>
      <c r="J1561" s="2" t="s">
        <v>188</v>
      </c>
      <c r="K1561" s="2" t="s">
        <v>58</v>
      </c>
      <c r="L1561" s="2" t="s">
        <v>254</v>
      </c>
      <c r="M1561" s="2" t="s">
        <v>303</v>
      </c>
      <c r="N1561" s="2" t="s">
        <v>254</v>
      </c>
      <c r="O1561" s="2" t="s">
        <v>256</v>
      </c>
      <c r="P1561" s="2" t="s">
        <v>257</v>
      </c>
      <c r="Q1561" s="2" t="s">
        <v>258</v>
      </c>
      <c r="R1561" s="2" t="s">
        <v>259</v>
      </c>
      <c r="S1561" s="2" t="s">
        <v>260</v>
      </c>
      <c r="T1561" s="2" t="s">
        <v>320</v>
      </c>
      <c r="X1561" s="2" t="s">
        <v>275</v>
      </c>
      <c r="Y1561" s="2" t="s">
        <v>281</v>
      </c>
      <c r="Z1561" s="2" t="s">
        <v>347</v>
      </c>
      <c r="AA1561" s="2" t="s">
        <v>262</v>
      </c>
      <c r="AB1561" s="2">
        <v>1</v>
      </c>
      <c r="AG1561" s="2">
        <v>1</v>
      </c>
      <c r="AO1561" s="2" t="s">
        <v>294</v>
      </c>
      <c r="AP1561" s="2">
        <v>20</v>
      </c>
    </row>
    <row r="1562" spans="1:42">
      <c r="A1562" s="2">
        <v>1825</v>
      </c>
      <c r="B1562" s="2">
        <v>26143</v>
      </c>
      <c r="C1562" s="2" t="s">
        <v>2</v>
      </c>
      <c r="D1562" s="2">
        <v>18</v>
      </c>
      <c r="E1562" s="2" t="s">
        <v>266</v>
      </c>
      <c r="F1562" s="2" t="s">
        <v>353</v>
      </c>
      <c r="G1562" s="2" t="s">
        <v>277</v>
      </c>
      <c r="I1562" s="2" t="s">
        <v>1097</v>
      </c>
      <c r="J1562" s="2" t="s">
        <v>179</v>
      </c>
      <c r="L1562" s="2" t="s">
        <v>254</v>
      </c>
      <c r="M1562" s="2" t="s">
        <v>303</v>
      </c>
      <c r="N1562" s="2" t="s">
        <v>254</v>
      </c>
      <c r="O1562" s="2" t="s">
        <v>256</v>
      </c>
      <c r="P1562" s="2" t="s">
        <v>257</v>
      </c>
      <c r="Q1562" s="2" t="s">
        <v>258</v>
      </c>
      <c r="R1562" s="2" t="s">
        <v>259</v>
      </c>
      <c r="S1562" s="2" t="s">
        <v>260</v>
      </c>
      <c r="X1562" s="2" t="s">
        <v>296</v>
      </c>
      <c r="Y1562" s="2" t="s">
        <v>286</v>
      </c>
      <c r="Z1562" s="2" t="s">
        <v>263</v>
      </c>
      <c r="AA1562" s="2" t="s">
        <v>597</v>
      </c>
      <c r="AF1562" s="2">
        <v>1</v>
      </c>
      <c r="AG1562" s="2">
        <v>1</v>
      </c>
      <c r="AO1562" s="2" t="s">
        <v>289</v>
      </c>
      <c r="AP1562" s="2">
        <v>10</v>
      </c>
    </row>
    <row r="1563" spans="1:42">
      <c r="A1563" s="2">
        <v>1826</v>
      </c>
      <c r="B1563" s="2">
        <v>20261</v>
      </c>
      <c r="C1563" s="2" t="s">
        <v>2</v>
      </c>
      <c r="D1563" s="2">
        <v>21</v>
      </c>
      <c r="E1563" s="2" t="s">
        <v>266</v>
      </c>
      <c r="F1563" s="2" t="s">
        <v>283</v>
      </c>
      <c r="G1563" s="2" t="s">
        <v>252</v>
      </c>
      <c r="H1563" s="2">
        <v>1</v>
      </c>
      <c r="I1563" s="2">
        <v>20520000</v>
      </c>
      <c r="J1563" s="2" t="s">
        <v>188</v>
      </c>
      <c r="K1563" s="2" t="s">
        <v>160</v>
      </c>
      <c r="L1563" s="2" t="s">
        <v>254</v>
      </c>
      <c r="M1563" s="2" t="s">
        <v>306</v>
      </c>
      <c r="N1563" s="2" t="s">
        <v>254</v>
      </c>
      <c r="O1563" s="2" t="s">
        <v>256</v>
      </c>
      <c r="P1563" s="2" t="s">
        <v>257</v>
      </c>
      <c r="Q1563" s="2" t="s">
        <v>258</v>
      </c>
      <c r="R1563" s="2" t="s">
        <v>259</v>
      </c>
      <c r="S1563" s="2" t="s">
        <v>260</v>
      </c>
      <c r="X1563" s="2" t="s">
        <v>268</v>
      </c>
      <c r="Y1563" s="2" t="s">
        <v>293</v>
      </c>
      <c r="Z1563" s="2" t="s">
        <v>270</v>
      </c>
      <c r="AA1563" s="2" t="s">
        <v>262</v>
      </c>
      <c r="AB1563" s="2">
        <v>1</v>
      </c>
      <c r="AF1563" s="2">
        <v>1</v>
      </c>
      <c r="AG1563" s="2">
        <v>1</v>
      </c>
      <c r="AH1563" s="2">
        <v>1</v>
      </c>
      <c r="AO1563" s="2" t="s">
        <v>265</v>
      </c>
      <c r="AP1563" s="2">
        <v>15</v>
      </c>
    </row>
    <row r="1564" spans="1:42">
      <c r="A1564" s="2">
        <v>1827</v>
      </c>
      <c r="B1564" s="2">
        <v>22451</v>
      </c>
      <c r="C1564" s="2" t="s">
        <v>2</v>
      </c>
      <c r="D1564" s="2">
        <v>21</v>
      </c>
      <c r="E1564" s="2" t="s">
        <v>250</v>
      </c>
      <c r="F1564" s="2" t="s">
        <v>322</v>
      </c>
      <c r="G1564" s="2" t="s">
        <v>277</v>
      </c>
      <c r="I1564" s="2" t="s">
        <v>1098</v>
      </c>
      <c r="J1564" s="2" t="s">
        <v>188</v>
      </c>
      <c r="K1564" s="2" t="s">
        <v>737</v>
      </c>
      <c r="L1564" s="2" t="s">
        <v>254</v>
      </c>
      <c r="M1564" s="2" t="s">
        <v>255</v>
      </c>
      <c r="N1564" s="2" t="s">
        <v>254</v>
      </c>
      <c r="O1564" s="2" t="s">
        <v>256</v>
      </c>
      <c r="P1564" s="2" t="s">
        <v>257</v>
      </c>
      <c r="Q1564" s="2" t="s">
        <v>258</v>
      </c>
      <c r="R1564" s="2" t="s">
        <v>259</v>
      </c>
      <c r="S1564" s="2" t="s">
        <v>260</v>
      </c>
      <c r="X1564" s="2" t="s">
        <v>275</v>
      </c>
      <c r="Y1564" s="2" t="s">
        <v>376</v>
      </c>
      <c r="Z1564" s="2" t="s">
        <v>302</v>
      </c>
      <c r="AA1564" s="2" t="s">
        <v>338</v>
      </c>
      <c r="AG1564" s="2">
        <v>1</v>
      </c>
      <c r="AO1564" s="2" t="s">
        <v>282</v>
      </c>
      <c r="AP1564" s="2">
        <v>30</v>
      </c>
    </row>
    <row r="1565" spans="1:42">
      <c r="A1565" s="2">
        <v>1828</v>
      </c>
      <c r="C1565" s="2" t="s">
        <v>2</v>
      </c>
      <c r="D1565" s="2">
        <v>24</v>
      </c>
      <c r="E1565" s="2" t="s">
        <v>266</v>
      </c>
      <c r="F1565" s="2" t="s">
        <v>308</v>
      </c>
      <c r="G1565" s="2" t="s">
        <v>277</v>
      </c>
      <c r="I1565" s="2">
        <v>20260001</v>
      </c>
      <c r="J1565" s="2" t="s">
        <v>188</v>
      </c>
      <c r="K1565" s="2" t="s">
        <v>146</v>
      </c>
      <c r="L1565" s="2" t="s">
        <v>254</v>
      </c>
      <c r="M1565" s="2" t="s">
        <v>19</v>
      </c>
      <c r="N1565" s="2" t="s">
        <v>19</v>
      </c>
      <c r="O1565" s="2" t="s">
        <v>256</v>
      </c>
      <c r="Q1565" s="2" t="s">
        <v>258</v>
      </c>
      <c r="X1565" s="2" t="s">
        <v>296</v>
      </c>
      <c r="Y1565" s="2" t="s">
        <v>280</v>
      </c>
      <c r="Z1565" s="2" t="s">
        <v>263</v>
      </c>
      <c r="AA1565" s="2" t="s">
        <v>262</v>
      </c>
      <c r="AF1565" s="2">
        <v>1</v>
      </c>
      <c r="AG1565" s="2">
        <v>1</v>
      </c>
      <c r="AH1565" s="2">
        <v>1</v>
      </c>
      <c r="AN1565" s="2">
        <v>1</v>
      </c>
      <c r="AO1565" s="2" t="s">
        <v>265</v>
      </c>
      <c r="AP1565" s="2" t="s">
        <v>272</v>
      </c>
    </row>
    <row r="1566" spans="1:42">
      <c r="A1566" s="2">
        <v>1829</v>
      </c>
      <c r="C1566" s="2" t="s">
        <v>2</v>
      </c>
      <c r="D1566" s="2">
        <v>22</v>
      </c>
      <c r="E1566" s="2" t="s">
        <v>250</v>
      </c>
      <c r="F1566" s="2" t="s">
        <v>251</v>
      </c>
      <c r="G1566" s="2" t="s">
        <v>277</v>
      </c>
      <c r="I1566" s="2">
        <v>22210080</v>
      </c>
      <c r="J1566" s="2" t="s">
        <v>188</v>
      </c>
      <c r="K1566" s="2" t="s">
        <v>89</v>
      </c>
      <c r="L1566" s="2" t="s">
        <v>254</v>
      </c>
      <c r="M1566" s="2" t="s">
        <v>303</v>
      </c>
      <c r="N1566" s="2" t="s">
        <v>254</v>
      </c>
      <c r="O1566" s="2" t="s">
        <v>256</v>
      </c>
      <c r="P1566" s="2" t="s">
        <v>257</v>
      </c>
      <c r="Q1566" s="2" t="s">
        <v>258</v>
      </c>
      <c r="R1566" s="2" t="s">
        <v>259</v>
      </c>
      <c r="S1566" s="2" t="s">
        <v>260</v>
      </c>
      <c r="X1566" s="2" t="s">
        <v>275</v>
      </c>
      <c r="Y1566" s="2" t="s">
        <v>262</v>
      </c>
      <c r="Z1566" s="2" t="s">
        <v>270</v>
      </c>
      <c r="AA1566" s="2" t="s">
        <v>262</v>
      </c>
      <c r="AF1566" s="2">
        <v>1</v>
      </c>
      <c r="AO1566" s="2" t="s">
        <v>265</v>
      </c>
      <c r="AP1566" s="2">
        <v>20</v>
      </c>
    </row>
    <row r="1567" spans="1:42">
      <c r="A1567" s="2">
        <v>1830</v>
      </c>
      <c r="C1567" s="2" t="s">
        <v>2</v>
      </c>
      <c r="D1567" s="2">
        <v>18</v>
      </c>
      <c r="E1567" s="2" t="s">
        <v>250</v>
      </c>
      <c r="F1567" s="2" t="s">
        <v>322</v>
      </c>
      <c r="G1567" s="2" t="s">
        <v>277</v>
      </c>
      <c r="I1567" s="2" t="s">
        <v>1099</v>
      </c>
      <c r="J1567" s="2" t="s">
        <v>188</v>
      </c>
      <c r="K1567" s="2" t="s">
        <v>175</v>
      </c>
      <c r="L1567" s="2" t="s">
        <v>254</v>
      </c>
      <c r="M1567" s="2" t="s">
        <v>19</v>
      </c>
      <c r="N1567" s="2" t="s">
        <v>307</v>
      </c>
      <c r="O1567" s="2" t="s">
        <v>256</v>
      </c>
      <c r="P1567" s="2" t="s">
        <v>257</v>
      </c>
      <c r="Q1567" s="2" t="s">
        <v>258</v>
      </c>
      <c r="R1567" s="2" t="s">
        <v>259</v>
      </c>
      <c r="S1567" s="2" t="s">
        <v>260</v>
      </c>
      <c r="T1567" s="2" t="s">
        <v>320</v>
      </c>
      <c r="U1567" s="2" t="s">
        <v>387</v>
      </c>
      <c r="X1567" s="2" t="s">
        <v>261</v>
      </c>
      <c r="Y1567" s="2" t="s">
        <v>304</v>
      </c>
      <c r="Z1567" s="2" t="s">
        <v>298</v>
      </c>
      <c r="AA1567" s="2" t="s">
        <v>269</v>
      </c>
      <c r="AC1567" s="2">
        <v>1</v>
      </c>
      <c r="AF1567" s="2">
        <v>1</v>
      </c>
      <c r="AG1567" s="2">
        <v>1</v>
      </c>
      <c r="AH1567" s="2">
        <v>1</v>
      </c>
      <c r="AO1567" s="2" t="s">
        <v>374</v>
      </c>
      <c r="AP1567" s="2">
        <v>15</v>
      </c>
    </row>
    <row r="1568" spans="1:42">
      <c r="A1568" s="2">
        <v>1831</v>
      </c>
      <c r="C1568" s="2" t="s">
        <v>2</v>
      </c>
      <c r="D1568" s="2">
        <v>23</v>
      </c>
      <c r="E1568" s="2" t="s">
        <v>266</v>
      </c>
      <c r="F1568" s="2" t="s">
        <v>279</v>
      </c>
      <c r="G1568" s="2" t="s">
        <v>277</v>
      </c>
      <c r="I1568" s="2">
        <v>22725280</v>
      </c>
      <c r="J1568" s="2" t="s">
        <v>188</v>
      </c>
      <c r="K1568" s="2" t="s">
        <v>158</v>
      </c>
      <c r="L1568" s="2" t="s">
        <v>254</v>
      </c>
      <c r="M1568" s="2" t="s">
        <v>255</v>
      </c>
      <c r="N1568" s="2" t="s">
        <v>300</v>
      </c>
      <c r="O1568" s="2" t="s">
        <v>256</v>
      </c>
      <c r="P1568" s="2" t="s">
        <v>257</v>
      </c>
      <c r="Q1568" s="2" t="s">
        <v>258</v>
      </c>
      <c r="R1568" s="2" t="s">
        <v>259</v>
      </c>
      <c r="S1568" s="2" t="s">
        <v>260</v>
      </c>
      <c r="X1568" s="2" t="s">
        <v>275</v>
      </c>
      <c r="Y1568" s="2" t="s">
        <v>281</v>
      </c>
      <c r="Z1568" s="2" t="s">
        <v>309</v>
      </c>
      <c r="AA1568" s="2" t="s">
        <v>280</v>
      </c>
      <c r="AF1568" s="2">
        <v>1</v>
      </c>
      <c r="AG1568" s="2">
        <v>1</v>
      </c>
      <c r="AO1568" s="2" t="s">
        <v>265</v>
      </c>
      <c r="AP1568" s="2">
        <v>20</v>
      </c>
    </row>
    <row r="1569" spans="1:42">
      <c r="A1569" s="2">
        <v>1835</v>
      </c>
      <c r="C1569" s="2" t="s">
        <v>6</v>
      </c>
      <c r="D1569" s="2">
        <v>25</v>
      </c>
      <c r="E1569" s="2" t="s">
        <v>250</v>
      </c>
      <c r="F1569" s="2" t="s">
        <v>336</v>
      </c>
      <c r="G1569" s="2" t="s">
        <v>252</v>
      </c>
      <c r="H1569" s="2">
        <v>1</v>
      </c>
      <c r="I1569" s="2">
        <v>21221370</v>
      </c>
      <c r="J1569" s="2" t="s">
        <v>188</v>
      </c>
      <c r="K1569" s="2" t="s">
        <v>169</v>
      </c>
      <c r="L1569" s="2" t="s">
        <v>254</v>
      </c>
      <c r="M1569" s="2" t="s">
        <v>328</v>
      </c>
      <c r="N1569" s="2" t="s">
        <v>300</v>
      </c>
      <c r="O1569" s="2" t="s">
        <v>256</v>
      </c>
      <c r="R1569" s="2" t="s">
        <v>259</v>
      </c>
      <c r="X1569" s="2" t="s">
        <v>275</v>
      </c>
      <c r="Y1569" s="2" t="s">
        <v>269</v>
      </c>
      <c r="Z1569" s="2" t="s">
        <v>301</v>
      </c>
      <c r="AA1569" s="2" t="s">
        <v>280</v>
      </c>
      <c r="AI1569" s="2">
        <v>1</v>
      </c>
      <c r="AO1569" s="2" t="s">
        <v>310</v>
      </c>
      <c r="AP1569" s="2">
        <v>35</v>
      </c>
    </row>
    <row r="1570" spans="1:42">
      <c r="A1570" s="2">
        <v>1836</v>
      </c>
      <c r="B1570" s="2">
        <v>22743</v>
      </c>
      <c r="C1570" s="2" t="s">
        <v>2</v>
      </c>
      <c r="D1570" s="2">
        <v>21</v>
      </c>
      <c r="E1570" s="2" t="s">
        <v>266</v>
      </c>
      <c r="F1570" s="2" t="s">
        <v>332</v>
      </c>
      <c r="G1570" s="2" t="s">
        <v>252</v>
      </c>
      <c r="H1570" s="2">
        <v>2</v>
      </c>
      <c r="I1570" s="2">
        <v>22743041</v>
      </c>
      <c r="J1570" s="2" t="s">
        <v>188</v>
      </c>
      <c r="K1570" s="2" t="s">
        <v>184</v>
      </c>
      <c r="L1570" s="2" t="s">
        <v>254</v>
      </c>
      <c r="M1570" s="2" t="s">
        <v>19</v>
      </c>
      <c r="N1570" s="2" t="s">
        <v>254</v>
      </c>
      <c r="O1570" s="2" t="s">
        <v>256</v>
      </c>
      <c r="P1570" s="2" t="s">
        <v>257</v>
      </c>
      <c r="Q1570" s="2" t="s">
        <v>258</v>
      </c>
      <c r="R1570" s="2" t="s">
        <v>259</v>
      </c>
      <c r="S1570" s="2" t="s">
        <v>260</v>
      </c>
      <c r="T1570" s="2" t="s">
        <v>320</v>
      </c>
      <c r="U1570" s="2" t="s">
        <v>387</v>
      </c>
      <c r="X1570" s="2" t="s">
        <v>275</v>
      </c>
      <c r="Y1570" s="2" t="s">
        <v>281</v>
      </c>
      <c r="Z1570" s="2" t="s">
        <v>309</v>
      </c>
      <c r="AA1570" s="2" t="s">
        <v>281</v>
      </c>
      <c r="AB1570" s="2">
        <v>1</v>
      </c>
      <c r="AC1570" s="2">
        <v>1</v>
      </c>
      <c r="AF1570" s="2">
        <v>1</v>
      </c>
      <c r="AG1570" s="2">
        <v>1</v>
      </c>
      <c r="AH1570" s="2">
        <v>1</v>
      </c>
      <c r="AI1570" s="2">
        <v>1</v>
      </c>
      <c r="AO1570" s="2" t="s">
        <v>265</v>
      </c>
      <c r="AP1570" s="2">
        <v>40</v>
      </c>
    </row>
    <row r="1571" spans="1:42">
      <c r="A1571" s="2">
        <v>1837</v>
      </c>
      <c r="C1571" s="2" t="s">
        <v>6</v>
      </c>
      <c r="D1571" s="2">
        <v>33</v>
      </c>
      <c r="E1571" s="2" t="s">
        <v>250</v>
      </c>
      <c r="F1571" s="2" t="s">
        <v>336</v>
      </c>
      <c r="G1571" s="2" t="s">
        <v>252</v>
      </c>
      <c r="H1571" s="2">
        <v>1</v>
      </c>
      <c r="I1571" s="2" t="s">
        <v>1100</v>
      </c>
      <c r="J1571" s="2" t="s">
        <v>188</v>
      </c>
      <c r="K1571" s="2" t="s">
        <v>119</v>
      </c>
      <c r="L1571" s="2" t="s">
        <v>254</v>
      </c>
      <c r="M1571" s="2" t="s">
        <v>312</v>
      </c>
      <c r="N1571" s="2" t="s">
        <v>254</v>
      </c>
      <c r="O1571" s="2" t="s">
        <v>256</v>
      </c>
      <c r="X1571" s="2" t="s">
        <v>268</v>
      </c>
      <c r="Y1571" s="2" t="s">
        <v>288</v>
      </c>
      <c r="Z1571" s="2" t="s">
        <v>309</v>
      </c>
      <c r="AA1571" s="2" t="s">
        <v>304</v>
      </c>
      <c r="AB1571" s="2">
        <v>1</v>
      </c>
      <c r="AO1571" s="2" t="s">
        <v>265</v>
      </c>
      <c r="AP1571" s="2" t="s">
        <v>290</v>
      </c>
    </row>
    <row r="1572" spans="1:42">
      <c r="A1572" s="2">
        <v>1839</v>
      </c>
      <c r="C1572" s="2" t="s">
        <v>2</v>
      </c>
      <c r="D1572" s="2">
        <v>19</v>
      </c>
      <c r="E1572" s="2" t="s">
        <v>266</v>
      </c>
      <c r="F1572" s="2" t="s">
        <v>251</v>
      </c>
      <c r="G1572" s="2" t="s">
        <v>277</v>
      </c>
      <c r="I1572" s="2" t="s">
        <v>1101</v>
      </c>
      <c r="J1572" s="2" t="s">
        <v>188</v>
      </c>
      <c r="K1572" s="2" t="s">
        <v>110</v>
      </c>
      <c r="L1572" s="2" t="s">
        <v>254</v>
      </c>
      <c r="M1572" s="2" t="s">
        <v>303</v>
      </c>
      <c r="N1572" s="2" t="s">
        <v>254</v>
      </c>
      <c r="O1572" s="2" t="s">
        <v>256</v>
      </c>
      <c r="P1572" s="2" t="s">
        <v>257</v>
      </c>
      <c r="Q1572" s="2" t="s">
        <v>258</v>
      </c>
      <c r="R1572" s="2" t="s">
        <v>259</v>
      </c>
      <c r="S1572" s="2" t="s">
        <v>260</v>
      </c>
      <c r="X1572" s="2" t="s">
        <v>268</v>
      </c>
      <c r="Y1572" s="2" t="s">
        <v>288</v>
      </c>
      <c r="Z1572" s="2" t="s">
        <v>270</v>
      </c>
      <c r="AA1572" s="2" t="s">
        <v>269</v>
      </c>
      <c r="AB1572" s="2">
        <v>1</v>
      </c>
      <c r="AF1572" s="2">
        <v>1</v>
      </c>
      <c r="AO1572" s="2" t="s">
        <v>265</v>
      </c>
      <c r="AP1572" s="2">
        <v>20</v>
      </c>
    </row>
    <row r="1573" spans="1:42">
      <c r="A1573" s="2">
        <v>1840</v>
      </c>
      <c r="C1573" s="2" t="s">
        <v>2</v>
      </c>
      <c r="D1573" s="2">
        <v>22</v>
      </c>
      <c r="E1573" s="2" t="s">
        <v>266</v>
      </c>
      <c r="F1573" s="2" t="s">
        <v>273</v>
      </c>
      <c r="G1573" s="2" t="s">
        <v>252</v>
      </c>
      <c r="H1573" s="2">
        <v>2</v>
      </c>
      <c r="I1573" s="2">
        <v>22790240</v>
      </c>
      <c r="J1573" s="2" t="s">
        <v>188</v>
      </c>
      <c r="K1573" s="2" t="s">
        <v>142</v>
      </c>
      <c r="L1573" s="2" t="s">
        <v>254</v>
      </c>
      <c r="M1573" s="2" t="s">
        <v>255</v>
      </c>
      <c r="N1573" s="2" t="s">
        <v>254</v>
      </c>
      <c r="O1573" s="2" t="s">
        <v>256</v>
      </c>
      <c r="P1573" s="2" t="s">
        <v>257</v>
      </c>
      <c r="Q1573" s="2" t="s">
        <v>258</v>
      </c>
      <c r="R1573" s="2" t="s">
        <v>259</v>
      </c>
      <c r="S1573" s="2" t="s">
        <v>260</v>
      </c>
      <c r="X1573" s="2" t="s">
        <v>275</v>
      </c>
      <c r="Y1573" s="2" t="s">
        <v>280</v>
      </c>
      <c r="Z1573" s="2" t="s">
        <v>316</v>
      </c>
      <c r="AA1573" s="2" t="s">
        <v>280</v>
      </c>
      <c r="AB1573" s="2">
        <v>1</v>
      </c>
      <c r="AO1573" s="2" t="s">
        <v>276</v>
      </c>
      <c r="AP1573" s="2" t="s">
        <v>290</v>
      </c>
    </row>
    <row r="1574" spans="1:42">
      <c r="A1574" s="2">
        <v>1841</v>
      </c>
      <c r="C1574" s="2" t="s">
        <v>2</v>
      </c>
      <c r="D1574" s="2">
        <v>20</v>
      </c>
      <c r="E1574" s="2" t="s">
        <v>266</v>
      </c>
      <c r="F1574" s="2" t="s">
        <v>371</v>
      </c>
      <c r="G1574" s="2" t="s">
        <v>252</v>
      </c>
      <c r="H1574" s="2">
        <v>2</v>
      </c>
      <c r="I1574" s="2">
        <v>22631052</v>
      </c>
      <c r="J1574" s="2" t="s">
        <v>188</v>
      </c>
      <c r="K1574" s="2" t="s">
        <v>58</v>
      </c>
      <c r="L1574" s="2" t="s">
        <v>254</v>
      </c>
      <c r="M1574" s="2" t="s">
        <v>255</v>
      </c>
      <c r="N1574" s="2" t="s">
        <v>254</v>
      </c>
      <c r="O1574" s="2" t="s">
        <v>256</v>
      </c>
      <c r="P1574" s="2" t="s">
        <v>257</v>
      </c>
      <c r="Q1574" s="2" t="s">
        <v>258</v>
      </c>
      <c r="R1574" s="2" t="s">
        <v>259</v>
      </c>
      <c r="S1574" s="2" t="s">
        <v>260</v>
      </c>
      <c r="X1574" s="2" t="s">
        <v>313</v>
      </c>
      <c r="Y1574" s="2" t="s">
        <v>269</v>
      </c>
      <c r="Z1574" s="2" t="s">
        <v>309</v>
      </c>
      <c r="AA1574" s="2" t="s">
        <v>297</v>
      </c>
      <c r="AC1574" s="2">
        <v>1</v>
      </c>
      <c r="AF1574" s="2">
        <v>1</v>
      </c>
      <c r="AH1574" s="2">
        <v>1</v>
      </c>
      <c r="AO1574" s="2" t="s">
        <v>271</v>
      </c>
      <c r="AP1574" s="2">
        <v>10</v>
      </c>
    </row>
    <row r="1575" spans="1:42">
      <c r="A1575" s="2">
        <v>1842</v>
      </c>
      <c r="C1575" s="2" t="s">
        <v>5</v>
      </c>
      <c r="D1575" s="2">
        <v>26</v>
      </c>
      <c r="E1575" s="2" t="s">
        <v>266</v>
      </c>
      <c r="F1575" s="2" t="s">
        <v>305</v>
      </c>
      <c r="G1575" s="2" t="s">
        <v>277</v>
      </c>
      <c r="I1575" s="2">
        <v>22021020</v>
      </c>
      <c r="J1575" s="2" t="s">
        <v>188</v>
      </c>
      <c r="K1575" s="2" t="s">
        <v>80</v>
      </c>
      <c r="L1575" s="2" t="s">
        <v>254</v>
      </c>
      <c r="M1575" s="2" t="s">
        <v>303</v>
      </c>
      <c r="N1575" s="2" t="s">
        <v>254</v>
      </c>
      <c r="O1575" s="2" t="s">
        <v>256</v>
      </c>
      <c r="P1575" s="2" t="s">
        <v>257</v>
      </c>
      <c r="Q1575" s="2" t="s">
        <v>258</v>
      </c>
      <c r="R1575" s="2" t="s">
        <v>259</v>
      </c>
      <c r="S1575" s="2" t="s">
        <v>260</v>
      </c>
      <c r="X1575" s="2" t="s">
        <v>261</v>
      </c>
      <c r="Y1575" s="2" t="s">
        <v>280</v>
      </c>
      <c r="Z1575" s="2" t="s">
        <v>270</v>
      </c>
      <c r="AA1575" s="2" t="s">
        <v>297</v>
      </c>
      <c r="AF1575" s="2">
        <v>1</v>
      </c>
      <c r="AO1575" s="2" t="s">
        <v>265</v>
      </c>
      <c r="AP1575" s="2">
        <v>15</v>
      </c>
    </row>
    <row r="1576" spans="1:42">
      <c r="A1576" s="2">
        <v>1843</v>
      </c>
      <c r="C1576" s="2" t="s">
        <v>6</v>
      </c>
      <c r="D1576" s="2">
        <v>24</v>
      </c>
      <c r="E1576" s="2" t="s">
        <v>250</v>
      </c>
      <c r="F1576" s="2" t="s">
        <v>367</v>
      </c>
      <c r="G1576" s="2" t="s">
        <v>252</v>
      </c>
      <c r="H1576" s="2">
        <v>3</v>
      </c>
      <c r="I1576" s="2" t="s">
        <v>1102</v>
      </c>
      <c r="J1576" s="2" t="s">
        <v>188</v>
      </c>
      <c r="K1576" s="2" t="s">
        <v>112</v>
      </c>
      <c r="L1576" s="2" t="s">
        <v>254</v>
      </c>
      <c r="M1576" s="2" t="s">
        <v>306</v>
      </c>
      <c r="N1576" s="2" t="s">
        <v>254</v>
      </c>
      <c r="O1576" s="2" t="s">
        <v>256</v>
      </c>
      <c r="P1576" s="2" t="s">
        <v>257</v>
      </c>
      <c r="Q1576" s="2" t="s">
        <v>258</v>
      </c>
      <c r="R1576" s="2" t="s">
        <v>259</v>
      </c>
      <c r="S1576" s="2" t="s">
        <v>260</v>
      </c>
      <c r="T1576" s="2" t="s">
        <v>320</v>
      </c>
      <c r="X1576" s="2" t="s">
        <v>275</v>
      </c>
      <c r="Y1576" s="2" t="s">
        <v>288</v>
      </c>
      <c r="Z1576" s="2" t="s">
        <v>270</v>
      </c>
      <c r="AA1576" s="2" t="s">
        <v>304</v>
      </c>
      <c r="AB1576" s="2">
        <v>1</v>
      </c>
      <c r="AO1576" s="2" t="s">
        <v>323</v>
      </c>
      <c r="AP1576" s="2">
        <v>25</v>
      </c>
    </row>
    <row r="1577" spans="1:42">
      <c r="A1577" s="2">
        <v>1844</v>
      </c>
      <c r="C1577" s="2" t="s">
        <v>2</v>
      </c>
      <c r="D1577" s="2">
        <v>20</v>
      </c>
      <c r="E1577" s="2" t="s">
        <v>250</v>
      </c>
      <c r="F1577" s="2" t="s">
        <v>332</v>
      </c>
      <c r="G1577" s="2" t="s">
        <v>252</v>
      </c>
      <c r="H1577" s="2">
        <v>1</v>
      </c>
      <c r="I1577" s="2" t="s">
        <v>1030</v>
      </c>
      <c r="J1577" s="2" t="s">
        <v>188</v>
      </c>
      <c r="K1577" s="2" t="s">
        <v>91</v>
      </c>
      <c r="L1577" s="2" t="s">
        <v>254</v>
      </c>
      <c r="M1577" s="2" t="s">
        <v>328</v>
      </c>
      <c r="N1577" s="2" t="s">
        <v>254</v>
      </c>
      <c r="O1577" s="2" t="s">
        <v>256</v>
      </c>
      <c r="P1577" s="2" t="s">
        <v>257</v>
      </c>
      <c r="Q1577" s="2" t="s">
        <v>258</v>
      </c>
      <c r="R1577" s="2" t="s">
        <v>259</v>
      </c>
      <c r="S1577" s="2" t="s">
        <v>260</v>
      </c>
      <c r="T1577" s="2" t="s">
        <v>320</v>
      </c>
      <c r="X1577" s="2" t="s">
        <v>275</v>
      </c>
      <c r="Y1577" s="2" t="s">
        <v>280</v>
      </c>
      <c r="Z1577" s="2" t="s">
        <v>270</v>
      </c>
      <c r="AA1577" s="2" t="s">
        <v>281</v>
      </c>
      <c r="AC1577" s="2">
        <v>1</v>
      </c>
      <c r="AG1577" s="2">
        <v>1</v>
      </c>
      <c r="AO1577" s="2" t="s">
        <v>265</v>
      </c>
      <c r="AP1577" s="2" t="s">
        <v>290</v>
      </c>
    </row>
    <row r="1578" spans="1:42">
      <c r="A1578" s="2">
        <v>1846</v>
      </c>
      <c r="C1578" s="2" t="s">
        <v>5</v>
      </c>
      <c r="D1578" s="2">
        <v>32</v>
      </c>
      <c r="E1578" s="2" t="s">
        <v>250</v>
      </c>
      <c r="F1578" s="2" t="s">
        <v>279</v>
      </c>
      <c r="G1578" s="2" t="s">
        <v>252</v>
      </c>
      <c r="H1578" s="2">
        <v>0</v>
      </c>
      <c r="I1578" s="2">
        <v>25565030</v>
      </c>
      <c r="J1578" s="2" t="s">
        <v>183</v>
      </c>
      <c r="L1578" s="2" t="s">
        <v>254</v>
      </c>
      <c r="M1578" s="2" t="s">
        <v>328</v>
      </c>
      <c r="N1578" s="2" t="s">
        <v>254</v>
      </c>
      <c r="P1578" s="2" t="s">
        <v>257</v>
      </c>
      <c r="Q1578" s="2" t="s">
        <v>258</v>
      </c>
      <c r="R1578" s="2" t="s">
        <v>259</v>
      </c>
      <c r="S1578" s="2" t="s">
        <v>260</v>
      </c>
      <c r="T1578" s="2" t="s">
        <v>320</v>
      </c>
      <c r="X1578" s="2" t="s">
        <v>275</v>
      </c>
      <c r="Y1578" s="2" t="s">
        <v>262</v>
      </c>
      <c r="Z1578" s="2" t="s">
        <v>270</v>
      </c>
      <c r="AA1578" s="2" t="s">
        <v>280</v>
      </c>
      <c r="AC1578" s="2">
        <v>1</v>
      </c>
      <c r="AG1578" s="2">
        <v>1</v>
      </c>
      <c r="AO1578" s="2" t="s">
        <v>276</v>
      </c>
      <c r="AP1578" s="2">
        <v>30</v>
      </c>
    </row>
    <row r="1579" spans="1:42">
      <c r="A1579" s="2">
        <v>1847</v>
      </c>
      <c r="C1579" s="2" t="s">
        <v>2</v>
      </c>
      <c r="D1579" s="2">
        <v>21</v>
      </c>
      <c r="E1579" s="2" t="s">
        <v>266</v>
      </c>
      <c r="F1579" s="2" t="s">
        <v>367</v>
      </c>
      <c r="G1579" s="2" t="s">
        <v>252</v>
      </c>
      <c r="H1579" s="2" t="s">
        <v>364</v>
      </c>
      <c r="I1579" s="2">
        <v>21911230</v>
      </c>
      <c r="J1579" s="2" t="s">
        <v>188</v>
      </c>
      <c r="K1579" s="2" t="s">
        <v>90</v>
      </c>
      <c r="L1579" s="2" t="s">
        <v>254</v>
      </c>
      <c r="M1579" s="2" t="s">
        <v>312</v>
      </c>
      <c r="N1579" s="2" t="s">
        <v>254</v>
      </c>
      <c r="O1579" s="2" t="s">
        <v>256</v>
      </c>
      <c r="P1579" s="2" t="s">
        <v>257</v>
      </c>
      <c r="Q1579" s="2" t="s">
        <v>258</v>
      </c>
      <c r="S1579" s="2" t="s">
        <v>260</v>
      </c>
      <c r="X1579" s="2" t="s">
        <v>275</v>
      </c>
      <c r="Y1579" s="2" t="s">
        <v>280</v>
      </c>
      <c r="Z1579" s="2" t="s">
        <v>316</v>
      </c>
      <c r="AA1579" s="2" t="s">
        <v>293</v>
      </c>
      <c r="AF1579" s="2">
        <v>1</v>
      </c>
      <c r="AH1579" s="2">
        <v>1</v>
      </c>
      <c r="AO1579" s="2" t="s">
        <v>310</v>
      </c>
      <c r="AP1579" s="2">
        <v>25</v>
      </c>
    </row>
    <row r="1580" spans="1:42">
      <c r="A1580" s="2">
        <v>1848</v>
      </c>
      <c r="C1580" s="2" t="s">
        <v>2</v>
      </c>
      <c r="D1580" s="2">
        <v>23</v>
      </c>
      <c r="E1580" s="2" t="s">
        <v>266</v>
      </c>
      <c r="F1580" s="2" t="s">
        <v>283</v>
      </c>
      <c r="G1580" s="2" t="s">
        <v>252</v>
      </c>
      <c r="H1580" s="2">
        <v>1</v>
      </c>
      <c r="I1580" s="2">
        <v>25015311</v>
      </c>
      <c r="J1580" s="2" t="s">
        <v>181</v>
      </c>
      <c r="L1580" s="2" t="s">
        <v>254</v>
      </c>
      <c r="M1580" s="2" t="s">
        <v>255</v>
      </c>
      <c r="N1580" s="2" t="s">
        <v>254</v>
      </c>
      <c r="O1580" s="2" t="s">
        <v>256</v>
      </c>
      <c r="P1580" s="2" t="s">
        <v>257</v>
      </c>
      <c r="Q1580" s="2" t="s">
        <v>258</v>
      </c>
      <c r="R1580" s="2" t="s">
        <v>259</v>
      </c>
      <c r="S1580" s="2" t="s">
        <v>260</v>
      </c>
      <c r="X1580" s="2" t="s">
        <v>275</v>
      </c>
      <c r="Y1580" s="2" t="s">
        <v>280</v>
      </c>
      <c r="Z1580" s="2" t="s">
        <v>270</v>
      </c>
      <c r="AA1580" s="2" t="s">
        <v>281</v>
      </c>
      <c r="AG1580" s="2">
        <v>1</v>
      </c>
      <c r="AH1580" s="2">
        <v>1</v>
      </c>
      <c r="AO1580" s="2" t="s">
        <v>294</v>
      </c>
      <c r="AP1580" s="2">
        <v>25</v>
      </c>
    </row>
    <row r="1581" spans="1:42">
      <c r="A1581" s="2">
        <v>1849</v>
      </c>
      <c r="B1581" s="2">
        <v>22250</v>
      </c>
      <c r="C1581" s="2" t="s">
        <v>6</v>
      </c>
      <c r="D1581" s="2">
        <v>28</v>
      </c>
      <c r="E1581" s="2" t="s">
        <v>250</v>
      </c>
      <c r="F1581" s="2" t="s">
        <v>279</v>
      </c>
      <c r="G1581" s="2" t="s">
        <v>252</v>
      </c>
      <c r="H1581" s="2">
        <v>0</v>
      </c>
      <c r="I1581" s="2">
        <v>22030002</v>
      </c>
      <c r="J1581" s="2" t="s">
        <v>188</v>
      </c>
      <c r="K1581" s="2" t="s">
        <v>80</v>
      </c>
      <c r="L1581" s="2" t="s">
        <v>254</v>
      </c>
      <c r="M1581" s="2" t="s">
        <v>328</v>
      </c>
      <c r="N1581" s="2" t="s">
        <v>254</v>
      </c>
      <c r="O1581" s="2" t="s">
        <v>256</v>
      </c>
      <c r="P1581" s="2" t="s">
        <v>257</v>
      </c>
      <c r="Q1581" s="2" t="s">
        <v>258</v>
      </c>
      <c r="R1581" s="2" t="s">
        <v>259</v>
      </c>
      <c r="S1581" s="2" t="s">
        <v>260</v>
      </c>
      <c r="T1581" s="2" t="s">
        <v>320</v>
      </c>
      <c r="X1581" s="2" t="s">
        <v>296</v>
      </c>
      <c r="Y1581" s="2" t="s">
        <v>293</v>
      </c>
      <c r="Z1581" s="2" t="s">
        <v>270</v>
      </c>
      <c r="AA1581" s="2" t="s">
        <v>274</v>
      </c>
      <c r="AF1581" s="2">
        <v>1</v>
      </c>
      <c r="AG1581" s="2">
        <v>1</v>
      </c>
      <c r="AH1581" s="2">
        <v>1</v>
      </c>
      <c r="AO1581" s="2" t="s">
        <v>265</v>
      </c>
      <c r="AP1581" s="2">
        <v>5</v>
      </c>
    </row>
    <row r="1582" spans="1:42">
      <c r="A1582" s="2">
        <v>1850</v>
      </c>
      <c r="B1582" s="2">
        <v>23573</v>
      </c>
      <c r="C1582" s="2" t="s">
        <v>2</v>
      </c>
      <c r="D1582" s="2">
        <v>22</v>
      </c>
      <c r="E1582" s="2" t="s">
        <v>250</v>
      </c>
      <c r="F1582" s="2" t="s">
        <v>251</v>
      </c>
      <c r="G1582" s="2" t="s">
        <v>277</v>
      </c>
      <c r="I1582" s="2">
        <v>23066380</v>
      </c>
      <c r="J1582" s="2" t="s">
        <v>188</v>
      </c>
      <c r="K1582" s="2" t="s">
        <v>71</v>
      </c>
      <c r="L1582" s="2" t="s">
        <v>254</v>
      </c>
      <c r="M1582" s="2" t="s">
        <v>312</v>
      </c>
      <c r="N1582" s="2" t="s">
        <v>254</v>
      </c>
      <c r="O1582" s="2" t="s">
        <v>256</v>
      </c>
      <c r="P1582" s="2" t="s">
        <v>257</v>
      </c>
      <c r="Q1582" s="2" t="s">
        <v>258</v>
      </c>
      <c r="R1582" s="2" t="s">
        <v>259</v>
      </c>
      <c r="S1582" s="2" t="s">
        <v>260</v>
      </c>
      <c r="X1582" s="2" t="s">
        <v>268</v>
      </c>
      <c r="Y1582" s="2" t="s">
        <v>286</v>
      </c>
      <c r="Z1582" s="2" t="s">
        <v>270</v>
      </c>
      <c r="AA1582" s="2" t="s">
        <v>351</v>
      </c>
      <c r="AF1582" s="2">
        <v>1</v>
      </c>
      <c r="AH1582" s="2">
        <v>1</v>
      </c>
      <c r="AI1582" s="2">
        <v>1</v>
      </c>
      <c r="AK1582" s="2">
        <v>1</v>
      </c>
      <c r="AO1582" s="2" t="s">
        <v>265</v>
      </c>
      <c r="AP1582" s="2">
        <v>30</v>
      </c>
    </row>
    <row r="1583" spans="1:42">
      <c r="A1583" s="2">
        <v>1854</v>
      </c>
      <c r="B1583" s="2">
        <v>22290</v>
      </c>
      <c r="C1583" s="2" t="s">
        <v>5</v>
      </c>
      <c r="D1583" s="2">
        <v>31</v>
      </c>
      <c r="E1583" s="2" t="s">
        <v>250</v>
      </c>
      <c r="F1583" s="2" t="s">
        <v>251</v>
      </c>
      <c r="G1583" s="2" t="s">
        <v>252</v>
      </c>
      <c r="H1583" s="2">
        <v>0</v>
      </c>
      <c r="I1583" s="2" t="s">
        <v>1103</v>
      </c>
      <c r="J1583" s="2" t="s">
        <v>188</v>
      </c>
      <c r="K1583" s="2" t="s">
        <v>80</v>
      </c>
      <c r="L1583" s="2" t="s">
        <v>254</v>
      </c>
      <c r="M1583" s="2" t="s">
        <v>19</v>
      </c>
      <c r="N1583" s="2" t="s">
        <v>254</v>
      </c>
      <c r="O1583" s="2" t="s">
        <v>256</v>
      </c>
      <c r="P1583" s="2" t="s">
        <v>257</v>
      </c>
      <c r="Q1583" s="2" t="s">
        <v>258</v>
      </c>
      <c r="R1583" s="2" t="s">
        <v>259</v>
      </c>
      <c r="S1583" s="2" t="s">
        <v>260</v>
      </c>
      <c r="T1583" s="2" t="s">
        <v>320</v>
      </c>
      <c r="X1583" s="2" t="s">
        <v>261</v>
      </c>
      <c r="Y1583" s="2" t="s">
        <v>280</v>
      </c>
      <c r="Z1583" s="2" t="s">
        <v>285</v>
      </c>
      <c r="AA1583" s="2" t="s">
        <v>281</v>
      </c>
      <c r="AF1583" s="2">
        <v>1</v>
      </c>
      <c r="AG1583" s="2">
        <v>1</v>
      </c>
      <c r="AO1583" s="2" t="s">
        <v>282</v>
      </c>
      <c r="AP1583" s="2">
        <v>30</v>
      </c>
    </row>
    <row r="1584" spans="1:42">
      <c r="A1584" s="2">
        <v>1855</v>
      </c>
      <c r="B1584" s="2">
        <v>20560</v>
      </c>
      <c r="C1584" s="2" t="s">
        <v>2</v>
      </c>
      <c r="D1584" s="2">
        <v>25</v>
      </c>
      <c r="E1584" s="2" t="s">
        <v>250</v>
      </c>
      <c r="F1584" s="2" t="s">
        <v>308</v>
      </c>
      <c r="G1584" s="2" t="s">
        <v>277</v>
      </c>
      <c r="I1584" s="2">
        <v>22240005</v>
      </c>
      <c r="J1584" s="2" t="s">
        <v>188</v>
      </c>
      <c r="K1584" s="2" t="s">
        <v>113</v>
      </c>
      <c r="L1584" s="2" t="s">
        <v>254</v>
      </c>
      <c r="M1584" s="2" t="s">
        <v>303</v>
      </c>
      <c r="N1584" s="2" t="s">
        <v>19</v>
      </c>
      <c r="O1584" s="2" t="s">
        <v>256</v>
      </c>
      <c r="P1584" s="2" t="s">
        <v>257</v>
      </c>
      <c r="Q1584" s="2" t="s">
        <v>258</v>
      </c>
      <c r="X1584" s="2" t="s">
        <v>301</v>
      </c>
      <c r="Y1584" s="2" t="s">
        <v>293</v>
      </c>
      <c r="Z1584" s="2" t="s">
        <v>263</v>
      </c>
      <c r="AA1584" s="2" t="s">
        <v>262</v>
      </c>
      <c r="AF1584" s="2">
        <v>1</v>
      </c>
      <c r="AO1584" s="2" t="s">
        <v>374</v>
      </c>
      <c r="AP1584" s="2" t="s">
        <v>272</v>
      </c>
    </row>
    <row r="1585" spans="1:42">
      <c r="A1585" s="2">
        <v>1856</v>
      </c>
      <c r="C1585" s="2" t="s">
        <v>2</v>
      </c>
      <c r="D1585" s="2">
        <v>19</v>
      </c>
      <c r="E1585" s="2" t="s">
        <v>266</v>
      </c>
      <c r="F1585" s="2" t="s">
        <v>339</v>
      </c>
      <c r="G1585" s="2" t="s">
        <v>252</v>
      </c>
      <c r="H1585" s="2">
        <v>2</v>
      </c>
      <c r="I1585" s="2">
        <v>24931000</v>
      </c>
      <c r="J1585" s="2" t="s">
        <v>194</v>
      </c>
      <c r="L1585" s="2" t="s">
        <v>254</v>
      </c>
      <c r="M1585" s="2" t="s">
        <v>255</v>
      </c>
      <c r="N1585" s="2" t="s">
        <v>254</v>
      </c>
      <c r="O1585" s="2" t="s">
        <v>256</v>
      </c>
      <c r="P1585" s="2" t="s">
        <v>257</v>
      </c>
      <c r="Q1585" s="2" t="s">
        <v>258</v>
      </c>
      <c r="R1585" s="2" t="s">
        <v>259</v>
      </c>
      <c r="S1585" s="2" t="s">
        <v>260</v>
      </c>
      <c r="X1585" s="2" t="s">
        <v>275</v>
      </c>
      <c r="Y1585" s="2" t="s">
        <v>314</v>
      </c>
      <c r="Z1585" s="2" t="s">
        <v>270</v>
      </c>
      <c r="AA1585" s="2" t="s">
        <v>315</v>
      </c>
      <c r="AG1585" s="2">
        <v>1</v>
      </c>
      <c r="AO1585" s="2" t="s">
        <v>276</v>
      </c>
      <c r="AP1585" s="2">
        <v>20</v>
      </c>
    </row>
    <row r="1586" spans="1:42">
      <c r="A1586" s="2">
        <v>1858</v>
      </c>
      <c r="B1586" s="2" t="s">
        <v>1104</v>
      </c>
      <c r="C1586" s="2" t="s">
        <v>2</v>
      </c>
      <c r="D1586" s="2">
        <v>24</v>
      </c>
      <c r="E1586" s="2" t="s">
        <v>266</v>
      </c>
      <c r="F1586" s="2" t="s">
        <v>283</v>
      </c>
      <c r="G1586" s="2" t="s">
        <v>277</v>
      </c>
      <c r="I1586" s="2" t="s">
        <v>1105</v>
      </c>
      <c r="J1586" s="2" t="s">
        <v>188</v>
      </c>
      <c r="K1586" s="2" t="s">
        <v>72</v>
      </c>
      <c r="L1586" s="2" t="s">
        <v>254</v>
      </c>
      <c r="M1586" s="2" t="s">
        <v>255</v>
      </c>
      <c r="N1586" s="2" t="s">
        <v>300</v>
      </c>
      <c r="O1586" s="2" t="s">
        <v>256</v>
      </c>
      <c r="P1586" s="2" t="s">
        <v>257</v>
      </c>
      <c r="Q1586" s="2" t="s">
        <v>258</v>
      </c>
      <c r="R1586" s="2" t="s">
        <v>259</v>
      </c>
      <c r="S1586" s="2" t="s">
        <v>260</v>
      </c>
      <c r="X1586" s="2" t="s">
        <v>296</v>
      </c>
      <c r="Y1586" s="2" t="s">
        <v>264</v>
      </c>
      <c r="Z1586" s="2" t="s">
        <v>263</v>
      </c>
      <c r="AA1586" s="2" t="s">
        <v>274</v>
      </c>
      <c r="AF1586" s="2">
        <v>1</v>
      </c>
      <c r="AL1586" s="2">
        <v>1</v>
      </c>
      <c r="AN1586" s="2">
        <v>1</v>
      </c>
      <c r="AO1586" s="2" t="s">
        <v>265</v>
      </c>
      <c r="AP1586" s="2">
        <v>35</v>
      </c>
    </row>
    <row r="1587" spans="1:42">
      <c r="A1587" s="2">
        <v>1859</v>
      </c>
      <c r="C1587" s="2" t="s">
        <v>6</v>
      </c>
      <c r="D1587" s="2">
        <v>33</v>
      </c>
      <c r="E1587" s="2" t="s">
        <v>266</v>
      </c>
      <c r="F1587" s="2" t="s">
        <v>371</v>
      </c>
      <c r="G1587" s="2" t="s">
        <v>252</v>
      </c>
      <c r="H1587" s="2">
        <v>1</v>
      </c>
      <c r="I1587" s="2">
        <v>22440040</v>
      </c>
      <c r="J1587" s="2" t="s">
        <v>188</v>
      </c>
      <c r="K1587" s="2" t="s">
        <v>114</v>
      </c>
      <c r="L1587" s="2" t="s">
        <v>254</v>
      </c>
      <c r="M1587" s="2" t="s">
        <v>306</v>
      </c>
      <c r="N1587" s="2" t="s">
        <v>300</v>
      </c>
      <c r="P1587" s="2" t="s">
        <v>257</v>
      </c>
      <c r="Q1587" s="2" t="s">
        <v>258</v>
      </c>
      <c r="X1587" s="2" t="s">
        <v>268</v>
      </c>
      <c r="Y1587" s="2" t="s">
        <v>293</v>
      </c>
      <c r="Z1587" s="2" t="s">
        <v>302</v>
      </c>
      <c r="AA1587" s="2" t="s">
        <v>293</v>
      </c>
      <c r="AB1587" s="2">
        <v>1</v>
      </c>
      <c r="AO1587" s="2" t="s">
        <v>323</v>
      </c>
      <c r="AP1587" s="2" t="s">
        <v>290</v>
      </c>
    </row>
    <row r="1588" spans="1:42">
      <c r="A1588" s="2">
        <v>1860</v>
      </c>
      <c r="B1588" s="2">
        <v>22451</v>
      </c>
      <c r="C1588" s="2" t="s">
        <v>6</v>
      </c>
      <c r="D1588" s="2">
        <v>26</v>
      </c>
      <c r="E1588" s="2" t="s">
        <v>266</v>
      </c>
      <c r="F1588" s="2" t="s">
        <v>279</v>
      </c>
      <c r="G1588" s="2" t="s">
        <v>277</v>
      </c>
      <c r="I1588" s="2" t="s">
        <v>1106</v>
      </c>
      <c r="J1588" s="2" t="s">
        <v>188</v>
      </c>
      <c r="K1588" s="2" t="s">
        <v>414</v>
      </c>
      <c r="L1588" s="2" t="s">
        <v>254</v>
      </c>
      <c r="M1588" s="2" t="s">
        <v>312</v>
      </c>
      <c r="N1588" s="2" t="s">
        <v>254</v>
      </c>
      <c r="V1588" s="2" t="s">
        <v>388</v>
      </c>
      <c r="X1588" s="2" t="s">
        <v>261</v>
      </c>
      <c r="Y1588" s="2" t="s">
        <v>262</v>
      </c>
      <c r="Z1588" s="2" t="s">
        <v>341</v>
      </c>
      <c r="AA1588" s="2" t="s">
        <v>280</v>
      </c>
      <c r="AF1588" s="2">
        <v>1</v>
      </c>
      <c r="AO1588" s="2" t="s">
        <v>289</v>
      </c>
      <c r="AP1588" s="2">
        <v>20</v>
      </c>
    </row>
    <row r="1589" spans="1:42">
      <c r="A1589" s="2">
        <v>1861</v>
      </c>
      <c r="C1589" s="2" t="s">
        <v>6</v>
      </c>
      <c r="D1589" s="2">
        <v>26</v>
      </c>
      <c r="E1589" s="2" t="s">
        <v>250</v>
      </c>
      <c r="F1589" s="2" t="s">
        <v>305</v>
      </c>
      <c r="G1589" s="2" t="s">
        <v>252</v>
      </c>
      <c r="H1589" s="2">
        <v>0</v>
      </c>
      <c r="I1589" s="2" t="s">
        <v>1107</v>
      </c>
      <c r="J1589" s="2" t="s">
        <v>188</v>
      </c>
      <c r="K1589" s="2" t="s">
        <v>64</v>
      </c>
      <c r="L1589" s="2" t="s">
        <v>254</v>
      </c>
      <c r="M1589" s="2" t="s">
        <v>19</v>
      </c>
      <c r="N1589" s="2" t="s">
        <v>254</v>
      </c>
      <c r="O1589" s="2" t="s">
        <v>256</v>
      </c>
      <c r="S1589" s="2" t="s">
        <v>260</v>
      </c>
      <c r="X1589" s="2" t="s">
        <v>261</v>
      </c>
      <c r="Y1589" s="2" t="s">
        <v>269</v>
      </c>
      <c r="Z1589" s="2" t="s">
        <v>270</v>
      </c>
      <c r="AA1589" s="2" t="s">
        <v>293</v>
      </c>
      <c r="AF1589" s="2">
        <v>1</v>
      </c>
      <c r="AH1589" s="2">
        <v>1</v>
      </c>
      <c r="AO1589" s="2" t="s">
        <v>265</v>
      </c>
      <c r="AP1589" s="2">
        <v>15</v>
      </c>
    </row>
    <row r="1590" spans="1:42">
      <c r="A1590" s="2">
        <v>1862</v>
      </c>
      <c r="B1590" s="2">
        <v>21930</v>
      </c>
      <c r="C1590" s="2" t="s">
        <v>2</v>
      </c>
      <c r="D1590" s="2">
        <v>22</v>
      </c>
      <c r="E1590" s="2" t="s">
        <v>250</v>
      </c>
      <c r="F1590" s="2" t="s">
        <v>322</v>
      </c>
      <c r="G1590" s="2" t="s">
        <v>277</v>
      </c>
      <c r="I1590" s="2" t="s">
        <v>1108</v>
      </c>
      <c r="J1590" s="2" t="s">
        <v>188</v>
      </c>
      <c r="K1590" s="2" t="s">
        <v>125</v>
      </c>
      <c r="L1590" s="2" t="s">
        <v>254</v>
      </c>
      <c r="M1590" s="2" t="s">
        <v>328</v>
      </c>
      <c r="N1590" s="2" t="s">
        <v>254</v>
      </c>
      <c r="O1590" s="2" t="s">
        <v>256</v>
      </c>
      <c r="P1590" s="2" t="s">
        <v>257</v>
      </c>
      <c r="Q1590" s="2" t="s">
        <v>258</v>
      </c>
      <c r="R1590" s="2" t="s">
        <v>259</v>
      </c>
      <c r="S1590" s="2" t="s">
        <v>260</v>
      </c>
      <c r="T1590" s="2" t="s">
        <v>320</v>
      </c>
      <c r="X1590" s="2" t="s">
        <v>275</v>
      </c>
      <c r="Y1590" s="2" t="s">
        <v>269</v>
      </c>
      <c r="Z1590" s="2" t="s">
        <v>316</v>
      </c>
      <c r="AA1590" s="2" t="s">
        <v>280</v>
      </c>
      <c r="AF1590" s="2">
        <v>1</v>
      </c>
      <c r="AH1590" s="2">
        <v>1</v>
      </c>
      <c r="AI1590" s="2">
        <v>1</v>
      </c>
      <c r="AN1590" s="2">
        <v>1</v>
      </c>
      <c r="AO1590" s="2" t="s">
        <v>289</v>
      </c>
      <c r="AP1590" s="2">
        <v>20</v>
      </c>
    </row>
    <row r="1591" spans="1:42">
      <c r="A1591" s="2">
        <v>1863</v>
      </c>
      <c r="B1591" s="2">
        <v>20551</v>
      </c>
      <c r="C1591" s="2" t="s">
        <v>2</v>
      </c>
      <c r="D1591" s="2">
        <v>23</v>
      </c>
      <c r="E1591" s="2" t="s">
        <v>250</v>
      </c>
      <c r="F1591" s="2" t="s">
        <v>251</v>
      </c>
      <c r="G1591" s="2" t="s">
        <v>277</v>
      </c>
      <c r="I1591" s="2" t="s">
        <v>1109</v>
      </c>
      <c r="J1591" s="2" t="s">
        <v>188</v>
      </c>
      <c r="K1591" s="2" t="s">
        <v>170</v>
      </c>
      <c r="L1591" s="2" t="s">
        <v>254</v>
      </c>
      <c r="M1591" s="2" t="s">
        <v>328</v>
      </c>
      <c r="N1591" s="2" t="s">
        <v>254</v>
      </c>
      <c r="O1591" s="2" t="s">
        <v>256</v>
      </c>
      <c r="P1591" s="2" t="s">
        <v>257</v>
      </c>
      <c r="Q1591" s="2" t="s">
        <v>258</v>
      </c>
      <c r="R1591" s="2" t="s">
        <v>259</v>
      </c>
      <c r="S1591" s="2" t="s">
        <v>260</v>
      </c>
      <c r="X1591" s="2" t="s">
        <v>275</v>
      </c>
      <c r="Y1591" s="2" t="s">
        <v>281</v>
      </c>
      <c r="Z1591" s="2" t="s">
        <v>298</v>
      </c>
      <c r="AA1591" s="2" t="s">
        <v>286</v>
      </c>
      <c r="AG1591" s="2">
        <v>1</v>
      </c>
      <c r="AH1591" s="2">
        <v>1</v>
      </c>
      <c r="AO1591" s="2" t="s">
        <v>265</v>
      </c>
      <c r="AP1591" s="2">
        <v>30</v>
      </c>
    </row>
    <row r="1592" spans="1:42">
      <c r="A1592" s="2">
        <v>1864</v>
      </c>
      <c r="B1592" s="2">
        <v>8000</v>
      </c>
      <c r="C1592" s="2" t="s">
        <v>5</v>
      </c>
      <c r="D1592" s="2">
        <v>26</v>
      </c>
      <c r="E1592" s="2" t="s">
        <v>266</v>
      </c>
      <c r="F1592" s="2" t="s">
        <v>379</v>
      </c>
      <c r="G1592" s="2" t="s">
        <v>277</v>
      </c>
      <c r="I1592" s="2">
        <v>21931383</v>
      </c>
      <c r="J1592" s="2" t="s">
        <v>188</v>
      </c>
      <c r="K1592" s="2" t="s">
        <v>110</v>
      </c>
      <c r="L1592" s="2" t="s">
        <v>254</v>
      </c>
      <c r="M1592" s="2" t="s">
        <v>303</v>
      </c>
      <c r="N1592" s="2" t="s">
        <v>254</v>
      </c>
      <c r="O1592" s="2" t="s">
        <v>256</v>
      </c>
      <c r="P1592" s="2" t="s">
        <v>257</v>
      </c>
      <c r="Q1592" s="2" t="s">
        <v>258</v>
      </c>
      <c r="R1592" s="2" t="s">
        <v>259</v>
      </c>
      <c r="S1592" s="2" t="s">
        <v>260</v>
      </c>
      <c r="X1592" s="2" t="s">
        <v>268</v>
      </c>
      <c r="Y1592" s="2" t="s">
        <v>304</v>
      </c>
      <c r="Z1592" s="2" t="s">
        <v>263</v>
      </c>
      <c r="AA1592" s="2" t="s">
        <v>269</v>
      </c>
      <c r="AF1592" s="2">
        <v>1</v>
      </c>
      <c r="AO1592" s="2" t="s">
        <v>265</v>
      </c>
      <c r="AP1592" s="2">
        <v>15</v>
      </c>
    </row>
    <row r="1593" spans="1:42">
      <c r="A1593" s="2">
        <v>1865</v>
      </c>
      <c r="C1593" s="2" t="s">
        <v>2</v>
      </c>
      <c r="D1593" s="2">
        <v>24</v>
      </c>
      <c r="E1593" s="2" t="s">
        <v>250</v>
      </c>
      <c r="F1593" s="2" t="s">
        <v>379</v>
      </c>
      <c r="G1593" s="2" t="s">
        <v>252</v>
      </c>
      <c r="H1593" s="2">
        <v>0</v>
      </c>
      <c r="I1593" s="2" t="s">
        <v>1110</v>
      </c>
      <c r="J1593" s="2" t="s">
        <v>188</v>
      </c>
      <c r="K1593" s="2" t="s">
        <v>64</v>
      </c>
      <c r="L1593" s="2" t="s">
        <v>254</v>
      </c>
      <c r="M1593" s="2" t="s">
        <v>328</v>
      </c>
      <c r="N1593" s="2" t="s">
        <v>254</v>
      </c>
      <c r="O1593" s="2" t="s">
        <v>256</v>
      </c>
      <c r="P1593" s="2" t="s">
        <v>257</v>
      </c>
      <c r="Q1593" s="2" t="s">
        <v>258</v>
      </c>
      <c r="R1593" s="2" t="s">
        <v>259</v>
      </c>
      <c r="S1593" s="2" t="s">
        <v>260</v>
      </c>
      <c r="X1593" s="2" t="s">
        <v>296</v>
      </c>
      <c r="Y1593" s="2" t="s">
        <v>293</v>
      </c>
      <c r="Z1593" s="2" t="s">
        <v>263</v>
      </c>
      <c r="AA1593" s="2" t="s">
        <v>281</v>
      </c>
      <c r="AF1593" s="2">
        <v>1</v>
      </c>
      <c r="AO1593" s="2" t="s">
        <v>265</v>
      </c>
      <c r="AP1593" s="2">
        <v>10</v>
      </c>
    </row>
    <row r="1594" spans="1:42">
      <c r="A1594" s="2">
        <v>1866</v>
      </c>
      <c r="C1594" s="2" t="s">
        <v>6</v>
      </c>
      <c r="D1594" s="2">
        <v>24</v>
      </c>
      <c r="E1594" s="2" t="s">
        <v>250</v>
      </c>
      <c r="F1594" s="2" t="s">
        <v>322</v>
      </c>
      <c r="G1594" s="2" t="s">
        <v>252</v>
      </c>
      <c r="H1594" s="2">
        <v>0</v>
      </c>
      <c r="I1594" s="2">
        <v>20950005</v>
      </c>
      <c r="J1594" s="2" t="s">
        <v>188</v>
      </c>
      <c r="K1594" s="2" t="s">
        <v>147</v>
      </c>
      <c r="L1594" s="2" t="s">
        <v>254</v>
      </c>
      <c r="M1594" s="2" t="s">
        <v>328</v>
      </c>
      <c r="N1594" s="2" t="s">
        <v>254</v>
      </c>
      <c r="O1594" s="2" t="s">
        <v>256</v>
      </c>
      <c r="P1594" s="2" t="s">
        <v>257</v>
      </c>
      <c r="Q1594" s="2" t="s">
        <v>258</v>
      </c>
      <c r="R1594" s="2" t="s">
        <v>259</v>
      </c>
      <c r="S1594" s="2" t="s">
        <v>260</v>
      </c>
      <c r="X1594" s="2" t="s">
        <v>275</v>
      </c>
      <c r="Y1594" s="2" t="s">
        <v>269</v>
      </c>
      <c r="Z1594" s="2" t="s">
        <v>263</v>
      </c>
      <c r="AA1594" s="2" t="s">
        <v>269</v>
      </c>
      <c r="AG1594" s="2">
        <v>1</v>
      </c>
      <c r="AO1594" s="2" t="s">
        <v>374</v>
      </c>
      <c r="AP1594" s="2">
        <v>15</v>
      </c>
    </row>
    <row r="1595" spans="1:42">
      <c r="A1595" s="2">
        <v>1867</v>
      </c>
      <c r="B1595" s="2">
        <v>20541</v>
      </c>
      <c r="C1595" s="2" t="s">
        <v>2</v>
      </c>
      <c r="D1595" s="2">
        <v>24</v>
      </c>
      <c r="E1595" s="2" t="s">
        <v>250</v>
      </c>
      <c r="F1595" s="2" t="s">
        <v>283</v>
      </c>
      <c r="G1595" s="2" t="s">
        <v>277</v>
      </c>
      <c r="I1595" s="2" t="s">
        <v>1111</v>
      </c>
      <c r="J1595" s="2" t="s">
        <v>188</v>
      </c>
      <c r="K1595" s="2" t="s">
        <v>160</v>
      </c>
      <c r="L1595" s="2" t="s">
        <v>254</v>
      </c>
      <c r="M1595" s="2" t="s">
        <v>306</v>
      </c>
      <c r="N1595" s="2" t="s">
        <v>307</v>
      </c>
      <c r="O1595" s="2" t="s">
        <v>256</v>
      </c>
      <c r="P1595" s="2" t="s">
        <v>257</v>
      </c>
      <c r="Q1595" s="2" t="s">
        <v>258</v>
      </c>
      <c r="R1595" s="2" t="s">
        <v>259</v>
      </c>
      <c r="S1595" s="2" t="s">
        <v>260</v>
      </c>
      <c r="T1595" s="2" t="s">
        <v>320</v>
      </c>
      <c r="U1595" s="2" t="s">
        <v>387</v>
      </c>
      <c r="X1595" s="2" t="s">
        <v>275</v>
      </c>
      <c r="Y1595" s="2" t="s">
        <v>280</v>
      </c>
      <c r="Z1595" s="2" t="s">
        <v>316</v>
      </c>
      <c r="AA1595" s="2" t="s">
        <v>262</v>
      </c>
      <c r="AC1595" s="2">
        <v>1</v>
      </c>
      <c r="AG1595" s="2">
        <v>1</v>
      </c>
      <c r="AO1595" s="2" t="s">
        <v>265</v>
      </c>
      <c r="AP1595" s="2">
        <v>30</v>
      </c>
    </row>
    <row r="1596" spans="1:42">
      <c r="A1596" s="2">
        <v>1868</v>
      </c>
      <c r="C1596" s="2" t="s">
        <v>6</v>
      </c>
      <c r="D1596" s="2">
        <v>26</v>
      </c>
      <c r="E1596" s="2" t="s">
        <v>250</v>
      </c>
      <c r="F1596" s="2" t="s">
        <v>279</v>
      </c>
      <c r="G1596" s="2" t="s">
        <v>252</v>
      </c>
      <c r="H1596" s="2">
        <v>1</v>
      </c>
      <c r="I1596" s="2" t="s">
        <v>1112</v>
      </c>
      <c r="J1596" s="2" t="s">
        <v>179</v>
      </c>
      <c r="L1596" s="2" t="s">
        <v>254</v>
      </c>
      <c r="M1596" s="2" t="s">
        <v>328</v>
      </c>
      <c r="N1596" s="2" t="s">
        <v>254</v>
      </c>
      <c r="V1596" s="2" t="s">
        <v>388</v>
      </c>
      <c r="X1596" s="2" t="s">
        <v>296</v>
      </c>
      <c r="Y1596" s="2" t="s">
        <v>280</v>
      </c>
      <c r="Z1596" s="2" t="s">
        <v>341</v>
      </c>
      <c r="AA1596" s="2" t="s">
        <v>280</v>
      </c>
      <c r="AB1596" s="2">
        <v>1</v>
      </c>
      <c r="AO1596" s="2" t="s">
        <v>271</v>
      </c>
      <c r="AP1596" s="2" t="s">
        <v>290</v>
      </c>
    </row>
    <row r="1597" spans="1:42">
      <c r="A1597" s="2">
        <v>1869</v>
      </c>
      <c r="B1597" s="2">
        <v>25815</v>
      </c>
      <c r="C1597" s="2" t="s">
        <v>2</v>
      </c>
      <c r="D1597" s="2">
        <v>34</v>
      </c>
      <c r="E1597" s="2" t="s">
        <v>250</v>
      </c>
      <c r="F1597" s="2" t="s">
        <v>308</v>
      </c>
      <c r="G1597" s="2" t="s">
        <v>252</v>
      </c>
      <c r="H1597" s="2">
        <v>2</v>
      </c>
      <c r="I1597" s="2">
        <v>21930480</v>
      </c>
      <c r="J1597" s="2" t="s">
        <v>188</v>
      </c>
      <c r="K1597" s="2" t="s">
        <v>67</v>
      </c>
      <c r="L1597" s="2" t="s">
        <v>254</v>
      </c>
      <c r="M1597" s="2" t="s">
        <v>19</v>
      </c>
      <c r="N1597" s="2" t="s">
        <v>300</v>
      </c>
      <c r="T1597" s="2" t="s">
        <v>320</v>
      </c>
      <c r="X1597" s="2" t="s">
        <v>275</v>
      </c>
      <c r="Y1597" s="2" t="s">
        <v>315</v>
      </c>
      <c r="Z1597" s="2" t="s">
        <v>263</v>
      </c>
      <c r="AA1597" s="2" t="s">
        <v>269</v>
      </c>
      <c r="AB1597" s="2">
        <v>1</v>
      </c>
      <c r="AF1597" s="2">
        <v>1</v>
      </c>
      <c r="AO1597" s="2" t="s">
        <v>310</v>
      </c>
      <c r="AP1597" s="2">
        <v>5</v>
      </c>
    </row>
    <row r="1598" spans="1:42">
      <c r="A1598" s="2">
        <v>1870</v>
      </c>
      <c r="C1598" s="2" t="s">
        <v>5</v>
      </c>
      <c r="D1598" s="2">
        <v>37</v>
      </c>
      <c r="E1598" s="2" t="s">
        <v>250</v>
      </c>
      <c r="F1598" s="2" t="s">
        <v>251</v>
      </c>
      <c r="G1598" s="2" t="s">
        <v>252</v>
      </c>
      <c r="H1598" s="2">
        <v>1</v>
      </c>
      <c r="I1598" s="2" t="s">
        <v>1113</v>
      </c>
      <c r="J1598" s="2" t="s">
        <v>188</v>
      </c>
      <c r="K1598" s="2" t="s">
        <v>152</v>
      </c>
      <c r="L1598" s="2" t="s">
        <v>254</v>
      </c>
      <c r="M1598" s="2" t="s">
        <v>328</v>
      </c>
      <c r="N1598" s="2" t="s">
        <v>254</v>
      </c>
      <c r="O1598" s="2" t="s">
        <v>256</v>
      </c>
      <c r="P1598" s="2" t="s">
        <v>257</v>
      </c>
      <c r="Q1598" s="2" t="s">
        <v>258</v>
      </c>
      <c r="R1598" s="2" t="s">
        <v>259</v>
      </c>
      <c r="S1598" s="2" t="s">
        <v>260</v>
      </c>
      <c r="X1598" s="2" t="s">
        <v>268</v>
      </c>
      <c r="Y1598" s="2" t="s">
        <v>304</v>
      </c>
      <c r="Z1598" s="2" t="s">
        <v>386</v>
      </c>
      <c r="AA1598" s="2" t="s">
        <v>350</v>
      </c>
      <c r="AB1598" s="2">
        <v>1</v>
      </c>
      <c r="AG1598" s="2">
        <v>1</v>
      </c>
      <c r="AH1598" s="2">
        <v>1</v>
      </c>
      <c r="AO1598" s="2" t="s">
        <v>374</v>
      </c>
      <c r="AP1598" s="2">
        <v>15</v>
      </c>
    </row>
    <row r="1599" spans="1:42">
      <c r="A1599" s="2">
        <v>1871</v>
      </c>
      <c r="C1599" s="2" t="s">
        <v>6</v>
      </c>
      <c r="D1599" s="2">
        <v>23</v>
      </c>
      <c r="E1599" s="2" t="s">
        <v>250</v>
      </c>
      <c r="F1599" s="2" t="s">
        <v>295</v>
      </c>
      <c r="G1599" s="2" t="s">
        <v>277</v>
      </c>
      <c r="I1599" s="2">
        <v>24310370</v>
      </c>
      <c r="J1599" s="2" t="s">
        <v>178</v>
      </c>
      <c r="L1599" s="2" t="s">
        <v>254</v>
      </c>
      <c r="M1599" s="2" t="s">
        <v>328</v>
      </c>
      <c r="N1599" s="2" t="s">
        <v>254</v>
      </c>
      <c r="O1599" s="2" t="s">
        <v>256</v>
      </c>
      <c r="P1599" s="2" t="s">
        <v>257</v>
      </c>
      <c r="Q1599" s="2" t="s">
        <v>258</v>
      </c>
      <c r="R1599" s="2" t="s">
        <v>259</v>
      </c>
      <c r="X1599" s="2" t="s">
        <v>302</v>
      </c>
      <c r="Y1599" s="2" t="s">
        <v>281</v>
      </c>
      <c r="Z1599" s="2" t="s">
        <v>270</v>
      </c>
      <c r="AA1599" s="2" t="s">
        <v>274</v>
      </c>
      <c r="AB1599" s="2">
        <v>1</v>
      </c>
      <c r="AC1599" s="2">
        <v>1</v>
      </c>
      <c r="AF1599" s="2">
        <v>1</v>
      </c>
      <c r="AG1599" s="2">
        <v>1</v>
      </c>
      <c r="AO1599" s="2" t="s">
        <v>323</v>
      </c>
      <c r="AP1599" s="2">
        <v>20</v>
      </c>
    </row>
    <row r="1600" spans="1:42">
      <c r="A1600" s="2">
        <v>1872</v>
      </c>
      <c r="C1600" s="2" t="s">
        <v>2</v>
      </c>
      <c r="D1600" s="2">
        <v>20</v>
      </c>
      <c r="E1600" s="2" t="s">
        <v>250</v>
      </c>
      <c r="F1600" s="2" t="s">
        <v>279</v>
      </c>
      <c r="G1600" s="2" t="s">
        <v>252</v>
      </c>
      <c r="H1600" s="2">
        <v>2</v>
      </c>
      <c r="I1600" s="2">
        <v>26178350</v>
      </c>
      <c r="J1600" s="2" t="s">
        <v>177</v>
      </c>
      <c r="L1600" s="2" t="s">
        <v>254</v>
      </c>
      <c r="M1600" s="2" t="s">
        <v>303</v>
      </c>
      <c r="N1600" s="2" t="s">
        <v>254</v>
      </c>
      <c r="P1600" s="2" t="s">
        <v>257</v>
      </c>
      <c r="R1600" s="2" t="s">
        <v>259</v>
      </c>
      <c r="S1600" s="2" t="s">
        <v>260</v>
      </c>
      <c r="X1600" s="2" t="s">
        <v>268</v>
      </c>
      <c r="Y1600" s="2" t="s">
        <v>281</v>
      </c>
      <c r="Z1600" s="2" t="s">
        <v>316</v>
      </c>
      <c r="AA1600" s="2" t="s">
        <v>281</v>
      </c>
      <c r="AB1600" s="2">
        <v>1</v>
      </c>
      <c r="AG1600" s="2">
        <v>1</v>
      </c>
      <c r="AO1600" s="2" t="s">
        <v>276</v>
      </c>
      <c r="AP1600" s="2">
        <v>10</v>
      </c>
    </row>
    <row r="1601" spans="1:42">
      <c r="A1601" s="2">
        <v>1873</v>
      </c>
      <c r="C1601" s="2" t="s">
        <v>2</v>
      </c>
      <c r="D1601" s="2">
        <v>21</v>
      </c>
      <c r="E1601" s="2" t="s">
        <v>250</v>
      </c>
      <c r="F1601" s="2" t="s">
        <v>322</v>
      </c>
      <c r="G1601" s="2" t="s">
        <v>277</v>
      </c>
      <c r="I1601" s="2">
        <v>21920330</v>
      </c>
      <c r="J1601" s="2" t="s">
        <v>188</v>
      </c>
      <c r="K1601" s="2" t="s">
        <v>124</v>
      </c>
      <c r="L1601" s="2" t="s">
        <v>254</v>
      </c>
      <c r="M1601" s="2" t="s">
        <v>303</v>
      </c>
      <c r="N1601" s="2" t="s">
        <v>254</v>
      </c>
      <c r="O1601" s="2" t="s">
        <v>256</v>
      </c>
      <c r="P1601" s="2" t="s">
        <v>257</v>
      </c>
      <c r="Q1601" s="2" t="s">
        <v>258</v>
      </c>
      <c r="R1601" s="2" t="s">
        <v>259</v>
      </c>
      <c r="S1601" s="2" t="s">
        <v>260</v>
      </c>
      <c r="X1601" s="2" t="s">
        <v>275</v>
      </c>
      <c r="Y1601" s="2" t="s">
        <v>304</v>
      </c>
      <c r="Z1601" s="2" t="s">
        <v>347</v>
      </c>
      <c r="AA1601" s="2" t="s">
        <v>304</v>
      </c>
      <c r="AF1601" s="2">
        <v>1</v>
      </c>
      <c r="AO1601" s="2" t="s">
        <v>265</v>
      </c>
      <c r="AP1601" s="2">
        <v>20</v>
      </c>
    </row>
    <row r="1602" spans="1:42">
      <c r="A1602" s="2">
        <v>1874</v>
      </c>
      <c r="C1602" s="2" t="s">
        <v>2</v>
      </c>
      <c r="D1602" s="2">
        <v>28</v>
      </c>
      <c r="E1602" s="2" t="s">
        <v>266</v>
      </c>
      <c r="F1602" s="2" t="s">
        <v>332</v>
      </c>
      <c r="G1602" s="2" t="s">
        <v>252</v>
      </c>
      <c r="H1602" s="2">
        <v>1</v>
      </c>
      <c r="I1602" s="2">
        <v>24220120</v>
      </c>
      <c r="J1602" s="2" t="s">
        <v>178</v>
      </c>
      <c r="L1602" s="2" t="s">
        <v>254</v>
      </c>
      <c r="M1602" s="2" t="s">
        <v>255</v>
      </c>
      <c r="N1602" s="2" t="s">
        <v>254</v>
      </c>
      <c r="O1602" s="2" t="s">
        <v>256</v>
      </c>
      <c r="P1602" s="2" t="s">
        <v>257</v>
      </c>
      <c r="Q1602" s="2" t="s">
        <v>258</v>
      </c>
      <c r="R1602" s="2" t="s">
        <v>259</v>
      </c>
      <c r="S1602" s="2" t="s">
        <v>260</v>
      </c>
      <c r="X1602" s="2" t="s">
        <v>275</v>
      </c>
      <c r="Y1602" s="2" t="s">
        <v>274</v>
      </c>
      <c r="Z1602" s="2" t="s">
        <v>309</v>
      </c>
      <c r="AA1602" s="2" t="s">
        <v>281</v>
      </c>
      <c r="AC1602" s="2">
        <v>1</v>
      </c>
      <c r="AF1602" s="2">
        <v>1</v>
      </c>
      <c r="AO1602" s="2" t="s">
        <v>323</v>
      </c>
      <c r="AP1602" s="2">
        <v>10</v>
      </c>
    </row>
    <row r="1603" spans="1:42">
      <c r="A1603" s="2">
        <v>1875</v>
      </c>
      <c r="C1603" s="2" t="s">
        <v>6</v>
      </c>
      <c r="D1603" s="2">
        <v>36</v>
      </c>
      <c r="E1603" s="2" t="s">
        <v>266</v>
      </c>
      <c r="F1603" s="2" t="s">
        <v>283</v>
      </c>
      <c r="G1603" s="2" t="s">
        <v>252</v>
      </c>
      <c r="H1603" s="2">
        <v>1</v>
      </c>
      <c r="I1603" s="2" t="s">
        <v>1114</v>
      </c>
      <c r="J1603" s="2" t="s">
        <v>188</v>
      </c>
      <c r="K1603" s="2" t="s">
        <v>147</v>
      </c>
      <c r="L1603" s="2" t="s">
        <v>254</v>
      </c>
      <c r="M1603" s="2" t="s">
        <v>328</v>
      </c>
      <c r="N1603" s="2" t="s">
        <v>254</v>
      </c>
      <c r="O1603" s="2" t="s">
        <v>256</v>
      </c>
      <c r="Q1603" s="2" t="s">
        <v>258</v>
      </c>
      <c r="R1603" s="2" t="s">
        <v>259</v>
      </c>
      <c r="X1603" s="2" t="s">
        <v>268</v>
      </c>
      <c r="Y1603" s="2" t="s">
        <v>286</v>
      </c>
      <c r="Z1603" s="2" t="s">
        <v>270</v>
      </c>
      <c r="AA1603" s="2" t="s">
        <v>597</v>
      </c>
      <c r="AG1603" s="2">
        <v>1</v>
      </c>
      <c r="AJ1603" s="2">
        <v>1</v>
      </c>
      <c r="AO1603" s="2" t="s">
        <v>335</v>
      </c>
      <c r="AP1603" s="2">
        <v>20</v>
      </c>
    </row>
    <row r="1604" spans="1:42">
      <c r="A1604" s="2">
        <v>1876</v>
      </c>
      <c r="C1604" s="2" t="s">
        <v>5</v>
      </c>
      <c r="D1604" s="2">
        <v>27</v>
      </c>
      <c r="E1604" s="2" t="s">
        <v>266</v>
      </c>
      <c r="F1604" s="2" t="s">
        <v>371</v>
      </c>
      <c r="G1604" s="2" t="s">
        <v>277</v>
      </c>
      <c r="I1604" s="2">
        <v>23017580</v>
      </c>
      <c r="J1604" s="2" t="s">
        <v>188</v>
      </c>
      <c r="K1604" s="2" t="s">
        <v>71</v>
      </c>
      <c r="L1604" s="2" t="s">
        <v>254</v>
      </c>
      <c r="M1604" s="2" t="s">
        <v>303</v>
      </c>
      <c r="N1604" s="2" t="s">
        <v>254</v>
      </c>
      <c r="O1604" s="2" t="s">
        <v>256</v>
      </c>
      <c r="P1604" s="2" t="s">
        <v>257</v>
      </c>
      <c r="Q1604" s="2" t="s">
        <v>258</v>
      </c>
      <c r="R1604" s="2" t="s">
        <v>259</v>
      </c>
      <c r="S1604" s="2" t="s">
        <v>260</v>
      </c>
      <c r="X1604" s="2" t="s">
        <v>261</v>
      </c>
      <c r="Y1604" s="2" t="s">
        <v>314</v>
      </c>
      <c r="Z1604" s="2" t="s">
        <v>263</v>
      </c>
      <c r="AA1604" s="2" t="s">
        <v>314</v>
      </c>
      <c r="AG1604" s="2">
        <v>1</v>
      </c>
      <c r="AI1604" s="2">
        <v>1</v>
      </c>
      <c r="AK1604" s="2">
        <v>1</v>
      </c>
      <c r="AO1604" s="2" t="s">
        <v>294</v>
      </c>
      <c r="AP1604" s="2">
        <v>5</v>
      </c>
    </row>
    <row r="1605" spans="1:42">
      <c r="A1605" s="2">
        <v>1878</v>
      </c>
      <c r="C1605" s="2" t="s">
        <v>6</v>
      </c>
      <c r="D1605" s="2">
        <v>25</v>
      </c>
      <c r="E1605" s="2" t="s">
        <v>250</v>
      </c>
      <c r="F1605" s="2" t="s">
        <v>332</v>
      </c>
      <c r="G1605" s="2" t="s">
        <v>252</v>
      </c>
      <c r="H1605" s="2">
        <v>2</v>
      </c>
      <c r="I1605" s="2" t="s">
        <v>1115</v>
      </c>
      <c r="J1605" s="2" t="s">
        <v>188</v>
      </c>
      <c r="K1605" s="2" t="s">
        <v>65</v>
      </c>
      <c r="L1605" s="2" t="s">
        <v>254</v>
      </c>
      <c r="M1605" s="2" t="s">
        <v>328</v>
      </c>
      <c r="N1605" s="2" t="s">
        <v>307</v>
      </c>
      <c r="O1605" s="2" t="s">
        <v>256</v>
      </c>
      <c r="P1605" s="2" t="s">
        <v>257</v>
      </c>
      <c r="Q1605" s="2" t="s">
        <v>258</v>
      </c>
      <c r="R1605" s="2" t="s">
        <v>259</v>
      </c>
      <c r="S1605" s="2" t="s">
        <v>260</v>
      </c>
      <c r="X1605" s="2" t="s">
        <v>301</v>
      </c>
      <c r="Y1605" s="2" t="s">
        <v>288</v>
      </c>
      <c r="Z1605" s="2" t="s">
        <v>347</v>
      </c>
      <c r="AA1605" s="2" t="s">
        <v>304</v>
      </c>
      <c r="AB1605" s="2">
        <v>1</v>
      </c>
      <c r="AO1605" s="2" t="s">
        <v>276</v>
      </c>
      <c r="AP1605" s="2" t="s">
        <v>290</v>
      </c>
    </row>
    <row r="1606" spans="1:42">
      <c r="A1606" s="2">
        <v>1879</v>
      </c>
      <c r="C1606" s="2" t="s">
        <v>2</v>
      </c>
      <c r="D1606" s="2">
        <v>22</v>
      </c>
      <c r="E1606" s="2" t="s">
        <v>266</v>
      </c>
      <c r="F1606" s="2" t="s">
        <v>308</v>
      </c>
      <c r="G1606" s="2" t="s">
        <v>277</v>
      </c>
      <c r="I1606" s="2">
        <v>25580620</v>
      </c>
      <c r="J1606" s="2" t="s">
        <v>183</v>
      </c>
      <c r="L1606" s="2" t="s">
        <v>254</v>
      </c>
      <c r="M1606" s="2" t="s">
        <v>19</v>
      </c>
      <c r="N1606" s="2" t="s">
        <v>254</v>
      </c>
      <c r="O1606" s="2" t="s">
        <v>256</v>
      </c>
      <c r="P1606" s="2" t="s">
        <v>257</v>
      </c>
      <c r="Q1606" s="2" t="s">
        <v>258</v>
      </c>
      <c r="R1606" s="2" t="s">
        <v>259</v>
      </c>
      <c r="S1606" s="2" t="s">
        <v>260</v>
      </c>
      <c r="X1606" s="2" t="s">
        <v>285</v>
      </c>
      <c r="Y1606" s="2" t="s">
        <v>293</v>
      </c>
      <c r="Z1606" s="2" t="s">
        <v>386</v>
      </c>
      <c r="AA1606" s="2" t="s">
        <v>293</v>
      </c>
      <c r="AG1606" s="2">
        <v>1</v>
      </c>
      <c r="AO1606" s="2" t="s">
        <v>294</v>
      </c>
      <c r="AP1606" s="2">
        <v>15</v>
      </c>
    </row>
    <row r="1607" spans="1:42">
      <c r="A1607" s="2">
        <v>1880</v>
      </c>
      <c r="C1607" s="2" t="s">
        <v>5</v>
      </c>
      <c r="D1607" s="2">
        <v>27</v>
      </c>
      <c r="E1607" s="2" t="s">
        <v>266</v>
      </c>
      <c r="F1607" s="2" t="s">
        <v>371</v>
      </c>
      <c r="G1607" s="2" t="s">
        <v>277</v>
      </c>
      <c r="I1607" s="2">
        <v>20571065</v>
      </c>
      <c r="J1607" s="2" t="s">
        <v>188</v>
      </c>
      <c r="K1607" s="2" t="s">
        <v>119</v>
      </c>
      <c r="L1607" s="2" t="s">
        <v>254</v>
      </c>
      <c r="M1607" s="2" t="s">
        <v>303</v>
      </c>
      <c r="N1607" s="2" t="s">
        <v>254</v>
      </c>
      <c r="O1607" s="2" t="s">
        <v>256</v>
      </c>
      <c r="P1607" s="2" t="s">
        <v>257</v>
      </c>
      <c r="Q1607" s="2" t="s">
        <v>258</v>
      </c>
      <c r="S1607" s="2" t="s">
        <v>260</v>
      </c>
      <c r="X1607" s="2" t="s">
        <v>296</v>
      </c>
      <c r="Y1607" s="2" t="s">
        <v>280</v>
      </c>
      <c r="Z1607" s="2" t="s">
        <v>298</v>
      </c>
      <c r="AA1607" s="2" t="s">
        <v>293</v>
      </c>
      <c r="AG1607" s="2">
        <v>1</v>
      </c>
      <c r="AO1607" s="2" t="s">
        <v>265</v>
      </c>
      <c r="AP1607" s="2">
        <v>15</v>
      </c>
    </row>
    <row r="1608" spans="1:42">
      <c r="A1608" s="2">
        <v>1881</v>
      </c>
      <c r="B1608" s="2">
        <v>24451</v>
      </c>
      <c r="C1608" s="2" t="s">
        <v>2</v>
      </c>
      <c r="D1608" s="2">
        <v>23</v>
      </c>
      <c r="E1608" s="2" t="s">
        <v>250</v>
      </c>
      <c r="F1608" s="2" t="s">
        <v>397</v>
      </c>
      <c r="G1608" s="2" t="s">
        <v>252</v>
      </c>
      <c r="H1608" s="2">
        <v>3</v>
      </c>
      <c r="I1608" s="2" t="s">
        <v>1116</v>
      </c>
      <c r="J1608" s="2" t="s">
        <v>180</v>
      </c>
      <c r="L1608" s="2" t="s">
        <v>254</v>
      </c>
      <c r="M1608" s="2" t="s">
        <v>328</v>
      </c>
      <c r="N1608" s="2" t="s">
        <v>254</v>
      </c>
      <c r="O1608" s="2" t="s">
        <v>256</v>
      </c>
      <c r="P1608" s="2" t="s">
        <v>257</v>
      </c>
      <c r="Q1608" s="2" t="s">
        <v>258</v>
      </c>
      <c r="R1608" s="2" t="s">
        <v>259</v>
      </c>
      <c r="S1608" s="2" t="s">
        <v>260</v>
      </c>
      <c r="X1608" s="2" t="s">
        <v>268</v>
      </c>
      <c r="Y1608" s="2" t="s">
        <v>280</v>
      </c>
      <c r="Z1608" s="2" t="s">
        <v>263</v>
      </c>
      <c r="AA1608" s="2" t="s">
        <v>297</v>
      </c>
      <c r="AB1608" s="2">
        <v>1</v>
      </c>
      <c r="AO1608" s="2" t="s">
        <v>323</v>
      </c>
      <c r="AP1608" s="2" t="s">
        <v>290</v>
      </c>
    </row>
    <row r="1609" spans="1:42">
      <c r="A1609" s="2">
        <v>1882</v>
      </c>
      <c r="C1609" s="2" t="s">
        <v>2</v>
      </c>
      <c r="D1609" s="2">
        <v>24</v>
      </c>
      <c r="E1609" s="2" t="s">
        <v>250</v>
      </c>
      <c r="F1609" s="2" t="s">
        <v>251</v>
      </c>
      <c r="G1609" s="2" t="s">
        <v>277</v>
      </c>
      <c r="I1609" s="2">
        <v>20530000</v>
      </c>
      <c r="J1609" s="2" t="s">
        <v>188</v>
      </c>
      <c r="K1609" s="2" t="s">
        <v>160</v>
      </c>
      <c r="L1609" s="2" t="s">
        <v>254</v>
      </c>
      <c r="M1609" s="2" t="s">
        <v>255</v>
      </c>
      <c r="N1609" s="2" t="s">
        <v>254</v>
      </c>
      <c r="O1609" s="2" t="s">
        <v>256</v>
      </c>
      <c r="P1609" s="2" t="s">
        <v>257</v>
      </c>
      <c r="Q1609" s="2" t="s">
        <v>258</v>
      </c>
      <c r="R1609" s="2" t="s">
        <v>259</v>
      </c>
      <c r="S1609" s="2" t="s">
        <v>260</v>
      </c>
      <c r="X1609" s="2" t="s">
        <v>313</v>
      </c>
      <c r="Y1609" s="2" t="s">
        <v>293</v>
      </c>
      <c r="Z1609" s="2" t="s">
        <v>316</v>
      </c>
      <c r="AA1609" s="2" t="s">
        <v>297</v>
      </c>
      <c r="AF1609" s="2">
        <v>1</v>
      </c>
      <c r="AO1609" s="2" t="s">
        <v>265</v>
      </c>
      <c r="AP1609" s="2">
        <v>15</v>
      </c>
    </row>
    <row r="1610" spans="1:42">
      <c r="A1610" s="2">
        <v>1883</v>
      </c>
      <c r="C1610" s="2" t="s">
        <v>5</v>
      </c>
      <c r="D1610" s="2">
        <v>28</v>
      </c>
      <c r="E1610" s="2" t="s">
        <v>266</v>
      </c>
      <c r="F1610" s="2" t="s">
        <v>308</v>
      </c>
      <c r="G1610" s="2" t="s">
        <v>252</v>
      </c>
      <c r="H1610" s="2">
        <v>0</v>
      </c>
      <c r="I1610" s="2" t="s">
        <v>1117</v>
      </c>
      <c r="J1610" s="2" t="s">
        <v>188</v>
      </c>
      <c r="K1610" s="2" t="s">
        <v>113</v>
      </c>
      <c r="L1610" s="2" t="s">
        <v>254</v>
      </c>
      <c r="M1610" s="2" t="s">
        <v>303</v>
      </c>
      <c r="N1610" s="2" t="s">
        <v>254</v>
      </c>
      <c r="O1610" s="2" t="s">
        <v>256</v>
      </c>
      <c r="P1610" s="2" t="s">
        <v>257</v>
      </c>
      <c r="Q1610" s="2" t="s">
        <v>258</v>
      </c>
      <c r="R1610" s="2" t="s">
        <v>259</v>
      </c>
      <c r="S1610" s="2" t="s">
        <v>260</v>
      </c>
      <c r="X1610" s="2" t="s">
        <v>268</v>
      </c>
      <c r="Y1610" s="2" t="s">
        <v>297</v>
      </c>
      <c r="Z1610" s="2" t="s">
        <v>263</v>
      </c>
      <c r="AA1610" s="2" t="s">
        <v>264</v>
      </c>
      <c r="AF1610" s="2">
        <v>1</v>
      </c>
      <c r="AO1610" s="2" t="s">
        <v>289</v>
      </c>
      <c r="AP1610" s="2">
        <v>20</v>
      </c>
    </row>
    <row r="1611" spans="1:42">
      <c r="A1611" s="2">
        <v>1885</v>
      </c>
      <c r="B1611" s="2">
        <v>20231</v>
      </c>
      <c r="C1611" s="2" t="s">
        <v>6</v>
      </c>
      <c r="D1611" s="2">
        <v>25</v>
      </c>
      <c r="E1611" s="2" t="s">
        <v>266</v>
      </c>
      <c r="F1611" s="2" t="s">
        <v>308</v>
      </c>
      <c r="G1611" s="2" t="s">
        <v>252</v>
      </c>
      <c r="H1611" s="2">
        <v>0</v>
      </c>
      <c r="I1611" s="2">
        <v>21931080</v>
      </c>
      <c r="J1611" s="2" t="s">
        <v>188</v>
      </c>
      <c r="K1611" s="2" t="s">
        <v>110</v>
      </c>
      <c r="L1611" s="2" t="s">
        <v>254</v>
      </c>
      <c r="M1611" s="2" t="s">
        <v>328</v>
      </c>
      <c r="N1611" s="2" t="s">
        <v>254</v>
      </c>
      <c r="O1611" s="2" t="s">
        <v>256</v>
      </c>
      <c r="P1611" s="2" t="s">
        <v>257</v>
      </c>
      <c r="Q1611" s="2" t="s">
        <v>258</v>
      </c>
      <c r="R1611" s="2" t="s">
        <v>259</v>
      </c>
      <c r="S1611" s="2" t="s">
        <v>260</v>
      </c>
      <c r="X1611" s="2" t="s">
        <v>261</v>
      </c>
      <c r="Y1611" s="2" t="s">
        <v>269</v>
      </c>
      <c r="Z1611" s="2" t="s">
        <v>270</v>
      </c>
      <c r="AA1611" s="2" t="s">
        <v>293</v>
      </c>
      <c r="AF1611" s="2">
        <v>1</v>
      </c>
      <c r="AH1611" s="2">
        <v>1</v>
      </c>
      <c r="AO1611" s="2" t="s">
        <v>265</v>
      </c>
      <c r="AP1611" s="2">
        <v>5</v>
      </c>
    </row>
    <row r="1612" spans="1:42">
      <c r="A1612" s="2">
        <v>1888</v>
      </c>
      <c r="C1612" s="2" t="s">
        <v>2</v>
      </c>
      <c r="D1612" s="2">
        <v>20</v>
      </c>
      <c r="E1612" s="2" t="s">
        <v>250</v>
      </c>
      <c r="F1612" s="2" t="s">
        <v>322</v>
      </c>
      <c r="G1612" s="2" t="s">
        <v>277</v>
      </c>
      <c r="I1612" s="2">
        <v>22611150</v>
      </c>
      <c r="J1612" s="2" t="s">
        <v>188</v>
      </c>
      <c r="K1612" s="2" t="s">
        <v>1118</v>
      </c>
      <c r="L1612" s="2" t="s">
        <v>254</v>
      </c>
      <c r="M1612" s="2" t="s">
        <v>255</v>
      </c>
      <c r="N1612" s="2" t="s">
        <v>254</v>
      </c>
      <c r="O1612" s="2" t="s">
        <v>256</v>
      </c>
      <c r="P1612" s="2" t="s">
        <v>257</v>
      </c>
      <c r="Q1612" s="2" t="s">
        <v>258</v>
      </c>
      <c r="R1612" s="2" t="s">
        <v>259</v>
      </c>
      <c r="S1612" s="2" t="s">
        <v>260</v>
      </c>
      <c r="X1612" s="2" t="s">
        <v>316</v>
      </c>
      <c r="Y1612" s="2" t="s">
        <v>274</v>
      </c>
      <c r="Z1612" s="2" t="s">
        <v>321</v>
      </c>
      <c r="AA1612" s="2" t="s">
        <v>264</v>
      </c>
      <c r="AG1612" s="2">
        <v>1</v>
      </c>
      <c r="AO1612" s="2" t="s">
        <v>282</v>
      </c>
      <c r="AP1612" s="2">
        <v>15</v>
      </c>
    </row>
    <row r="1613" spans="1:42">
      <c r="A1613" s="2">
        <v>1890</v>
      </c>
      <c r="B1613" s="2">
        <v>21230</v>
      </c>
      <c r="C1613" s="2" t="s">
        <v>2</v>
      </c>
      <c r="D1613" s="2">
        <v>25</v>
      </c>
      <c r="E1613" s="2" t="s">
        <v>266</v>
      </c>
      <c r="F1613" s="2" t="s">
        <v>308</v>
      </c>
      <c r="G1613" s="2" t="s">
        <v>252</v>
      </c>
      <c r="H1613" s="2">
        <v>0</v>
      </c>
      <c r="I1613" s="2">
        <v>21230043</v>
      </c>
      <c r="J1613" s="2" t="s">
        <v>188</v>
      </c>
      <c r="K1613" s="2" t="s">
        <v>104</v>
      </c>
      <c r="L1613" s="2" t="s">
        <v>254</v>
      </c>
      <c r="M1613" s="2" t="s">
        <v>328</v>
      </c>
      <c r="N1613" s="2" t="s">
        <v>254</v>
      </c>
      <c r="O1613" s="2" t="s">
        <v>256</v>
      </c>
      <c r="P1613" s="2" t="s">
        <v>257</v>
      </c>
      <c r="Q1613" s="2" t="s">
        <v>258</v>
      </c>
      <c r="S1613" s="2" t="s">
        <v>260</v>
      </c>
      <c r="X1613" s="2" t="s">
        <v>268</v>
      </c>
      <c r="Y1613" s="2" t="s">
        <v>297</v>
      </c>
      <c r="Z1613" s="2" t="s">
        <v>270</v>
      </c>
      <c r="AA1613" s="2" t="s">
        <v>264</v>
      </c>
      <c r="AG1613" s="2">
        <v>1</v>
      </c>
      <c r="AI1613" s="2">
        <v>1</v>
      </c>
      <c r="AO1613" s="2" t="s">
        <v>265</v>
      </c>
      <c r="AP1613" s="2">
        <v>5</v>
      </c>
    </row>
    <row r="1614" spans="1:42">
      <c r="A1614" s="2">
        <v>1891</v>
      </c>
      <c r="C1614" s="2" t="s">
        <v>5</v>
      </c>
      <c r="D1614" s="2">
        <v>30</v>
      </c>
      <c r="E1614" s="2" t="s">
        <v>250</v>
      </c>
      <c r="F1614" s="2" t="s">
        <v>308</v>
      </c>
      <c r="G1614" s="2" t="s">
        <v>277</v>
      </c>
      <c r="I1614" s="2" t="s">
        <v>1119</v>
      </c>
      <c r="J1614" s="2" t="s">
        <v>188</v>
      </c>
      <c r="K1614" s="2" t="s">
        <v>80</v>
      </c>
      <c r="L1614" s="2" t="s">
        <v>254</v>
      </c>
      <c r="M1614" s="2" t="s">
        <v>328</v>
      </c>
      <c r="N1614" s="2" t="s">
        <v>254</v>
      </c>
      <c r="O1614" s="2" t="s">
        <v>256</v>
      </c>
      <c r="P1614" s="2" t="s">
        <v>257</v>
      </c>
      <c r="Q1614" s="2" t="s">
        <v>258</v>
      </c>
      <c r="R1614" s="2" t="s">
        <v>259</v>
      </c>
      <c r="S1614" s="2" t="s">
        <v>260</v>
      </c>
      <c r="X1614" s="2" t="s">
        <v>268</v>
      </c>
      <c r="Y1614" s="2" t="s">
        <v>269</v>
      </c>
      <c r="Z1614" s="2" t="s">
        <v>347</v>
      </c>
      <c r="AA1614" s="2" t="s">
        <v>293</v>
      </c>
      <c r="AF1614" s="2">
        <v>1</v>
      </c>
      <c r="AO1614" s="2" t="s">
        <v>265</v>
      </c>
      <c r="AP1614" s="2">
        <v>15</v>
      </c>
    </row>
    <row r="1615" spans="1:42">
      <c r="A1615" s="2">
        <v>1892</v>
      </c>
      <c r="C1615" s="2" t="s">
        <v>2</v>
      </c>
      <c r="D1615" s="2">
        <v>21</v>
      </c>
      <c r="E1615" s="2" t="s">
        <v>266</v>
      </c>
      <c r="F1615" s="2" t="s">
        <v>308</v>
      </c>
      <c r="G1615" s="2" t="s">
        <v>277</v>
      </c>
      <c r="I1615" s="2">
        <v>22221000</v>
      </c>
      <c r="J1615" s="2" t="s">
        <v>188</v>
      </c>
      <c r="K1615" s="2" t="s">
        <v>73</v>
      </c>
      <c r="L1615" s="2" t="s">
        <v>254</v>
      </c>
      <c r="M1615" s="2" t="s">
        <v>328</v>
      </c>
      <c r="N1615" s="2" t="s">
        <v>254</v>
      </c>
      <c r="O1615" s="2" t="s">
        <v>256</v>
      </c>
      <c r="P1615" s="2" t="s">
        <v>257</v>
      </c>
      <c r="Q1615" s="2" t="s">
        <v>258</v>
      </c>
      <c r="R1615" s="2" t="s">
        <v>259</v>
      </c>
      <c r="S1615" s="2" t="s">
        <v>260</v>
      </c>
      <c r="X1615" s="2" t="s">
        <v>268</v>
      </c>
      <c r="Y1615" s="2" t="s">
        <v>293</v>
      </c>
      <c r="Z1615" s="2" t="s">
        <v>263</v>
      </c>
      <c r="AA1615" s="2" t="s">
        <v>264</v>
      </c>
      <c r="AG1615" s="2">
        <v>1</v>
      </c>
      <c r="AO1615" s="2" t="s">
        <v>310</v>
      </c>
      <c r="AP1615" s="2">
        <v>10</v>
      </c>
    </row>
    <row r="1616" spans="1:42">
      <c r="A1616" s="2">
        <v>1895</v>
      </c>
      <c r="C1616" s="2" t="s">
        <v>6</v>
      </c>
      <c r="D1616" s="2">
        <v>27</v>
      </c>
      <c r="E1616" s="2" t="s">
        <v>250</v>
      </c>
      <c r="F1616" s="2" t="s">
        <v>353</v>
      </c>
      <c r="G1616" s="2" t="s">
        <v>252</v>
      </c>
      <c r="H1616" s="2">
        <v>0</v>
      </c>
      <c r="I1616" s="2">
        <v>22245120</v>
      </c>
      <c r="J1616" s="2" t="s">
        <v>188</v>
      </c>
      <c r="K1616" s="2" t="s">
        <v>113</v>
      </c>
      <c r="L1616" s="2" t="s">
        <v>254</v>
      </c>
      <c r="M1616" s="2" t="s">
        <v>360</v>
      </c>
      <c r="N1616" s="2" t="s">
        <v>300</v>
      </c>
      <c r="O1616" s="2" t="s">
        <v>256</v>
      </c>
      <c r="P1616" s="2" t="s">
        <v>257</v>
      </c>
      <c r="Q1616" s="2" t="s">
        <v>258</v>
      </c>
      <c r="R1616" s="2" t="s">
        <v>259</v>
      </c>
      <c r="S1616" s="2" t="s">
        <v>260</v>
      </c>
      <c r="X1616" s="2" t="s">
        <v>275</v>
      </c>
      <c r="Y1616" s="2" t="s">
        <v>304</v>
      </c>
      <c r="Z1616" s="2" t="s">
        <v>302</v>
      </c>
      <c r="AA1616" s="2" t="s">
        <v>304</v>
      </c>
      <c r="AB1616" s="2">
        <v>1</v>
      </c>
      <c r="AC1616" s="2">
        <v>1</v>
      </c>
      <c r="AO1616" s="2" t="s">
        <v>271</v>
      </c>
      <c r="AP1616" s="2">
        <v>10</v>
      </c>
    </row>
    <row r="1617" spans="1:42">
      <c r="A1617" s="2">
        <v>1897</v>
      </c>
      <c r="C1617" s="2" t="s">
        <v>2</v>
      </c>
      <c r="D1617" s="2">
        <v>23</v>
      </c>
      <c r="E1617" s="2" t="s">
        <v>266</v>
      </c>
      <c r="F1617" s="2" t="s">
        <v>322</v>
      </c>
      <c r="G1617" s="2" t="s">
        <v>277</v>
      </c>
      <c r="I1617" s="2">
        <v>20911070</v>
      </c>
      <c r="J1617" s="2" t="s">
        <v>188</v>
      </c>
      <c r="K1617" s="2" t="s">
        <v>715</v>
      </c>
      <c r="L1617" s="2" t="s">
        <v>254</v>
      </c>
      <c r="M1617" s="2" t="s">
        <v>303</v>
      </c>
      <c r="N1617" s="2" t="s">
        <v>254</v>
      </c>
      <c r="O1617" s="2" t="s">
        <v>256</v>
      </c>
      <c r="P1617" s="2" t="s">
        <v>257</v>
      </c>
      <c r="Q1617" s="2" t="s">
        <v>258</v>
      </c>
      <c r="R1617" s="2" t="s">
        <v>259</v>
      </c>
      <c r="S1617" s="2" t="s">
        <v>260</v>
      </c>
      <c r="T1617" s="2" t="s">
        <v>320</v>
      </c>
      <c r="X1617" s="2" t="s">
        <v>268</v>
      </c>
      <c r="Y1617" s="2" t="s">
        <v>262</v>
      </c>
      <c r="Z1617" s="2" t="s">
        <v>263</v>
      </c>
      <c r="AA1617" s="2" t="s">
        <v>338</v>
      </c>
      <c r="AG1617" s="2">
        <v>1</v>
      </c>
      <c r="AO1617" s="2" t="s">
        <v>265</v>
      </c>
      <c r="AP1617" s="2">
        <v>30</v>
      </c>
    </row>
    <row r="1618" spans="1:42">
      <c r="A1618" s="2">
        <v>1898</v>
      </c>
      <c r="B1618" s="2">
        <v>22471</v>
      </c>
      <c r="C1618" s="2" t="s">
        <v>12</v>
      </c>
      <c r="D1618" s="2">
        <v>34</v>
      </c>
      <c r="E1618" s="2" t="s">
        <v>266</v>
      </c>
      <c r="F1618" s="2" t="s">
        <v>332</v>
      </c>
      <c r="G1618" s="2" t="s">
        <v>252</v>
      </c>
      <c r="H1618" s="2">
        <v>1</v>
      </c>
      <c r="I1618" s="2">
        <v>22420041</v>
      </c>
      <c r="J1618" s="2" t="s">
        <v>188</v>
      </c>
      <c r="K1618" s="2" t="s">
        <v>103</v>
      </c>
      <c r="L1618" s="2" t="s">
        <v>254</v>
      </c>
      <c r="M1618" s="2" t="s">
        <v>255</v>
      </c>
      <c r="N1618" s="2" t="s">
        <v>254</v>
      </c>
      <c r="W1618" s="2" t="s">
        <v>359</v>
      </c>
      <c r="X1618" s="2" t="s">
        <v>302</v>
      </c>
      <c r="Y1618" s="2" t="s">
        <v>269</v>
      </c>
      <c r="Z1618" s="2" t="s">
        <v>263</v>
      </c>
      <c r="AA1618" s="2" t="s">
        <v>269</v>
      </c>
      <c r="AB1618" s="2">
        <v>1</v>
      </c>
      <c r="AO1618" s="2" t="s">
        <v>323</v>
      </c>
      <c r="AP1618" s="2" t="s">
        <v>290</v>
      </c>
    </row>
    <row r="1619" spans="1:42">
      <c r="A1619" s="2">
        <v>1899</v>
      </c>
      <c r="C1619" s="2" t="s">
        <v>6</v>
      </c>
      <c r="D1619" s="2">
        <v>19</v>
      </c>
      <c r="E1619" s="2" t="s">
        <v>250</v>
      </c>
      <c r="F1619" s="2" t="s">
        <v>279</v>
      </c>
      <c r="G1619" s="2" t="s">
        <v>277</v>
      </c>
      <c r="I1619" s="2" t="s">
        <v>1120</v>
      </c>
      <c r="J1619" s="2" t="s">
        <v>188</v>
      </c>
      <c r="K1619" s="2" t="s">
        <v>172</v>
      </c>
      <c r="L1619" s="2" t="s">
        <v>254</v>
      </c>
      <c r="M1619" s="2" t="s">
        <v>328</v>
      </c>
      <c r="N1619" s="2" t="s">
        <v>254</v>
      </c>
      <c r="O1619" s="2" t="s">
        <v>256</v>
      </c>
      <c r="P1619" s="2" t="s">
        <v>257</v>
      </c>
      <c r="Q1619" s="2" t="s">
        <v>258</v>
      </c>
      <c r="R1619" s="2" t="s">
        <v>259</v>
      </c>
      <c r="S1619" s="2" t="s">
        <v>260</v>
      </c>
      <c r="X1619" s="2" t="s">
        <v>261</v>
      </c>
      <c r="Y1619" s="2" t="s">
        <v>297</v>
      </c>
      <c r="Z1619" s="2" t="s">
        <v>263</v>
      </c>
      <c r="AA1619" s="2" t="s">
        <v>264</v>
      </c>
      <c r="AG1619" s="2">
        <v>1</v>
      </c>
      <c r="AN1619" s="2">
        <v>1</v>
      </c>
      <c r="AO1619" s="2" t="s">
        <v>265</v>
      </c>
      <c r="AP1619" s="2">
        <v>35</v>
      </c>
    </row>
    <row r="1620" spans="1:42">
      <c r="A1620" s="2">
        <v>1900</v>
      </c>
      <c r="C1620" s="2" t="s">
        <v>2</v>
      </c>
      <c r="D1620" s="2">
        <v>25</v>
      </c>
      <c r="E1620" s="2" t="s">
        <v>250</v>
      </c>
      <c r="F1620" s="2" t="s">
        <v>397</v>
      </c>
      <c r="G1620" s="2" t="s">
        <v>277</v>
      </c>
      <c r="I1620" s="2" t="s">
        <v>1121</v>
      </c>
      <c r="J1620" s="2" t="s">
        <v>181</v>
      </c>
      <c r="L1620" s="2" t="s">
        <v>254</v>
      </c>
      <c r="M1620" s="2" t="s">
        <v>303</v>
      </c>
      <c r="N1620" s="2" t="s">
        <v>307</v>
      </c>
      <c r="V1620" s="2" t="s">
        <v>388</v>
      </c>
      <c r="X1620" s="2" t="s">
        <v>268</v>
      </c>
      <c r="Y1620" s="2" t="s">
        <v>274</v>
      </c>
      <c r="Z1620" s="2" t="s">
        <v>263</v>
      </c>
      <c r="AA1620" s="2" t="s">
        <v>380</v>
      </c>
      <c r="AF1620" s="2">
        <v>1</v>
      </c>
      <c r="AG1620" s="2">
        <v>1</v>
      </c>
      <c r="AO1620" s="2" t="s">
        <v>335</v>
      </c>
      <c r="AP1620" s="2">
        <v>35</v>
      </c>
    </row>
    <row r="1621" spans="1:42">
      <c r="A1621" s="2">
        <v>1901</v>
      </c>
      <c r="C1621" s="2" t="s">
        <v>5</v>
      </c>
      <c r="D1621" s="2">
        <v>43</v>
      </c>
      <c r="E1621" s="2" t="s">
        <v>250</v>
      </c>
      <c r="F1621" s="2" t="s">
        <v>332</v>
      </c>
      <c r="G1621" s="2" t="s">
        <v>252</v>
      </c>
      <c r="H1621" s="2">
        <v>1</v>
      </c>
      <c r="I1621" s="2" t="s">
        <v>1122</v>
      </c>
      <c r="J1621" s="2" t="s">
        <v>188</v>
      </c>
      <c r="K1621" s="2" t="s">
        <v>66</v>
      </c>
      <c r="L1621" s="2" t="s">
        <v>254</v>
      </c>
      <c r="M1621" s="2" t="s">
        <v>328</v>
      </c>
      <c r="N1621" s="2" t="s">
        <v>300</v>
      </c>
      <c r="P1621" s="2" t="s">
        <v>257</v>
      </c>
      <c r="Q1621" s="2" t="s">
        <v>258</v>
      </c>
      <c r="R1621" s="2" t="s">
        <v>259</v>
      </c>
      <c r="S1621" s="2" t="s">
        <v>260</v>
      </c>
      <c r="X1621" s="2" t="s">
        <v>268</v>
      </c>
      <c r="Y1621" s="2" t="s">
        <v>350</v>
      </c>
      <c r="Z1621" s="2" t="s">
        <v>302</v>
      </c>
      <c r="AA1621" s="2" t="s">
        <v>280</v>
      </c>
      <c r="AB1621" s="2">
        <v>1</v>
      </c>
      <c r="AE1621" s="2">
        <v>1</v>
      </c>
      <c r="AO1621" s="2" t="s">
        <v>282</v>
      </c>
      <c r="AP1621" s="2">
        <v>10</v>
      </c>
    </row>
    <row r="1622" spans="1:42">
      <c r="A1622" s="2">
        <v>1902</v>
      </c>
      <c r="C1622" s="2" t="s">
        <v>2</v>
      </c>
      <c r="D1622" s="2">
        <v>25</v>
      </c>
      <c r="E1622" s="2" t="s">
        <v>266</v>
      </c>
      <c r="F1622" s="2" t="s">
        <v>371</v>
      </c>
      <c r="G1622" s="2" t="s">
        <v>252</v>
      </c>
      <c r="H1622" s="2">
        <v>1</v>
      </c>
      <c r="I1622" s="2">
        <v>20520170</v>
      </c>
      <c r="J1622" s="2" t="s">
        <v>188</v>
      </c>
      <c r="K1622" s="2" t="s">
        <v>160</v>
      </c>
      <c r="L1622" s="2" t="s">
        <v>254</v>
      </c>
      <c r="M1622" s="2" t="s">
        <v>328</v>
      </c>
      <c r="N1622" s="2" t="s">
        <v>254</v>
      </c>
      <c r="O1622" s="2" t="s">
        <v>256</v>
      </c>
      <c r="P1622" s="2" t="s">
        <v>257</v>
      </c>
      <c r="Q1622" s="2" t="s">
        <v>258</v>
      </c>
      <c r="R1622" s="2" t="s">
        <v>259</v>
      </c>
      <c r="S1622" s="2" t="s">
        <v>260</v>
      </c>
      <c r="X1622" s="2" t="s">
        <v>275</v>
      </c>
      <c r="Y1622" s="2" t="s">
        <v>304</v>
      </c>
      <c r="Z1622" s="2" t="s">
        <v>270</v>
      </c>
      <c r="AA1622" s="2" t="s">
        <v>269</v>
      </c>
      <c r="AB1622" s="2">
        <v>1</v>
      </c>
      <c r="AO1622" s="2" t="s">
        <v>276</v>
      </c>
      <c r="AP1622" s="2" t="s">
        <v>290</v>
      </c>
    </row>
    <row r="1623" spans="1:42">
      <c r="A1623" s="2">
        <v>1903</v>
      </c>
      <c r="B1623" s="2">
        <v>20231</v>
      </c>
      <c r="C1623" s="2" t="s">
        <v>7</v>
      </c>
      <c r="D1623" s="2">
        <v>27</v>
      </c>
      <c r="E1623" s="2" t="s">
        <v>266</v>
      </c>
      <c r="F1623" s="2" t="s">
        <v>308</v>
      </c>
      <c r="G1623" s="2" t="s">
        <v>277</v>
      </c>
      <c r="I1623" s="2" t="s">
        <v>1123</v>
      </c>
      <c r="J1623" s="2" t="s">
        <v>188</v>
      </c>
      <c r="K1623" s="2" t="s">
        <v>94</v>
      </c>
      <c r="L1623" s="2" t="s">
        <v>254</v>
      </c>
      <c r="M1623" s="2" t="s">
        <v>255</v>
      </c>
      <c r="N1623" s="2" t="s">
        <v>254</v>
      </c>
      <c r="V1623" s="2" t="s">
        <v>388</v>
      </c>
      <c r="X1623" s="2" t="s">
        <v>261</v>
      </c>
      <c r="Y1623" s="2" t="s">
        <v>280</v>
      </c>
      <c r="Z1623" s="2" t="s">
        <v>341</v>
      </c>
      <c r="AA1623" s="2" t="s">
        <v>262</v>
      </c>
      <c r="AG1623" s="2">
        <v>1</v>
      </c>
      <c r="AO1623" s="2" t="s">
        <v>289</v>
      </c>
      <c r="AP1623" s="2">
        <v>60</v>
      </c>
    </row>
    <row r="1624" spans="1:42">
      <c r="A1624" s="2">
        <v>1905</v>
      </c>
      <c r="C1624" s="2" t="s">
        <v>5</v>
      </c>
      <c r="D1624" s="2">
        <v>31</v>
      </c>
      <c r="E1624" s="2" t="s">
        <v>266</v>
      </c>
      <c r="F1624" s="2" t="s">
        <v>279</v>
      </c>
      <c r="G1624" s="2" t="s">
        <v>277</v>
      </c>
      <c r="I1624" s="2" t="s">
        <v>608</v>
      </c>
      <c r="J1624" s="2" t="s">
        <v>188</v>
      </c>
      <c r="K1624" s="2" t="s">
        <v>89</v>
      </c>
      <c r="L1624" s="2" t="s">
        <v>254</v>
      </c>
      <c r="M1624" s="2" t="s">
        <v>328</v>
      </c>
      <c r="N1624" s="2" t="s">
        <v>254</v>
      </c>
      <c r="P1624" s="2" t="s">
        <v>257</v>
      </c>
      <c r="X1624" s="2" t="s">
        <v>268</v>
      </c>
      <c r="Y1624" s="2" t="s">
        <v>304</v>
      </c>
      <c r="Z1624" s="2" t="s">
        <v>302</v>
      </c>
      <c r="AA1624" s="2" t="s">
        <v>280</v>
      </c>
      <c r="AF1624" s="2">
        <v>1</v>
      </c>
      <c r="AG1624" s="2">
        <v>1</v>
      </c>
      <c r="AO1624" s="2" t="s">
        <v>282</v>
      </c>
      <c r="AP1624" s="2" t="s">
        <v>290</v>
      </c>
    </row>
    <row r="1625" spans="1:42">
      <c r="A1625" s="2">
        <v>1906</v>
      </c>
      <c r="C1625" s="2" t="s">
        <v>2</v>
      </c>
      <c r="D1625" s="2">
        <v>20</v>
      </c>
      <c r="E1625" s="2" t="s">
        <v>266</v>
      </c>
      <c r="F1625" s="2" t="s">
        <v>371</v>
      </c>
      <c r="G1625" s="2" t="s">
        <v>277</v>
      </c>
      <c r="I1625" s="2" t="s">
        <v>1124</v>
      </c>
      <c r="J1625" s="2" t="s">
        <v>188</v>
      </c>
      <c r="K1625" s="2" t="s">
        <v>80</v>
      </c>
      <c r="L1625" s="2" t="s">
        <v>254</v>
      </c>
      <c r="M1625" s="2" t="s">
        <v>303</v>
      </c>
      <c r="N1625" s="2" t="s">
        <v>254</v>
      </c>
      <c r="O1625" s="2" t="s">
        <v>256</v>
      </c>
      <c r="P1625" s="2" t="s">
        <v>257</v>
      </c>
      <c r="Q1625" s="2" t="s">
        <v>258</v>
      </c>
      <c r="R1625" s="2" t="s">
        <v>259</v>
      </c>
      <c r="S1625" s="2" t="s">
        <v>260</v>
      </c>
      <c r="X1625" s="2" t="s">
        <v>261</v>
      </c>
      <c r="Y1625" s="2" t="s">
        <v>262</v>
      </c>
      <c r="Z1625" s="2" t="s">
        <v>263</v>
      </c>
      <c r="AA1625" s="2" t="s">
        <v>281</v>
      </c>
      <c r="AF1625" s="2">
        <v>1</v>
      </c>
      <c r="AO1625" s="2" t="s">
        <v>310</v>
      </c>
      <c r="AP1625" s="2">
        <v>25</v>
      </c>
    </row>
    <row r="1626" spans="1:42">
      <c r="A1626" s="2">
        <v>1907</v>
      </c>
      <c r="C1626" s="2" t="s">
        <v>2</v>
      </c>
      <c r="D1626" s="2">
        <v>20</v>
      </c>
      <c r="E1626" s="2" t="s">
        <v>266</v>
      </c>
      <c r="F1626" s="2" t="s">
        <v>283</v>
      </c>
      <c r="G1626" s="2" t="s">
        <v>277</v>
      </c>
      <c r="I1626" s="2" t="s">
        <v>1125</v>
      </c>
      <c r="J1626" s="2" t="s">
        <v>188</v>
      </c>
      <c r="K1626" s="2" t="s">
        <v>56</v>
      </c>
      <c r="L1626" s="2" t="s">
        <v>254</v>
      </c>
      <c r="M1626" s="2" t="s">
        <v>255</v>
      </c>
      <c r="N1626" s="2" t="s">
        <v>254</v>
      </c>
      <c r="O1626" s="2" t="s">
        <v>256</v>
      </c>
      <c r="P1626" s="2" t="s">
        <v>257</v>
      </c>
      <c r="Q1626" s="2" t="s">
        <v>258</v>
      </c>
      <c r="R1626" s="2" t="s">
        <v>259</v>
      </c>
      <c r="S1626" s="2" t="s">
        <v>260</v>
      </c>
      <c r="X1626" s="2" t="s">
        <v>275</v>
      </c>
      <c r="Y1626" s="2" t="s">
        <v>281</v>
      </c>
      <c r="Z1626" s="2" t="s">
        <v>270</v>
      </c>
      <c r="AA1626" s="2" t="s">
        <v>281</v>
      </c>
      <c r="AG1626" s="2">
        <v>1</v>
      </c>
      <c r="AO1626" s="2" t="s">
        <v>294</v>
      </c>
      <c r="AP1626" s="2">
        <v>30</v>
      </c>
    </row>
    <row r="1627" spans="1:42">
      <c r="A1627" s="2">
        <v>1911</v>
      </c>
      <c r="C1627" s="2" t="s">
        <v>6</v>
      </c>
      <c r="D1627" s="2">
        <v>27</v>
      </c>
      <c r="E1627" s="2" t="s">
        <v>266</v>
      </c>
      <c r="F1627" s="2" t="s">
        <v>251</v>
      </c>
      <c r="G1627" s="2" t="s">
        <v>252</v>
      </c>
      <c r="H1627" s="2">
        <v>1</v>
      </c>
      <c r="I1627" s="2" t="s">
        <v>1126</v>
      </c>
      <c r="J1627" s="2" t="s">
        <v>178</v>
      </c>
      <c r="L1627" s="2" t="s">
        <v>254</v>
      </c>
      <c r="M1627" s="2" t="s">
        <v>328</v>
      </c>
      <c r="N1627" s="2" t="s">
        <v>254</v>
      </c>
      <c r="O1627" s="2" t="s">
        <v>256</v>
      </c>
      <c r="Q1627" s="2" t="s">
        <v>258</v>
      </c>
      <c r="X1627" s="2" t="s">
        <v>268</v>
      </c>
      <c r="Y1627" s="2" t="s">
        <v>274</v>
      </c>
      <c r="Z1627" s="2" t="s">
        <v>302</v>
      </c>
      <c r="AA1627" s="2" t="s">
        <v>286</v>
      </c>
      <c r="AC1627" s="2">
        <v>1</v>
      </c>
      <c r="AF1627" s="2">
        <v>1</v>
      </c>
      <c r="AO1627" s="2" t="s">
        <v>282</v>
      </c>
      <c r="AP1627" s="2">
        <v>20</v>
      </c>
    </row>
    <row r="1628" spans="1:42">
      <c r="A1628" s="2">
        <v>1912</v>
      </c>
      <c r="C1628" s="2" t="s">
        <v>6</v>
      </c>
      <c r="D1628" s="2">
        <v>33</v>
      </c>
      <c r="E1628" s="2" t="s">
        <v>266</v>
      </c>
      <c r="F1628" s="2" t="s">
        <v>397</v>
      </c>
      <c r="G1628" s="2" t="s">
        <v>252</v>
      </c>
      <c r="H1628" s="2">
        <v>1</v>
      </c>
      <c r="I1628" s="2">
        <v>24210455</v>
      </c>
      <c r="J1628" s="2" t="s">
        <v>178</v>
      </c>
      <c r="L1628" s="2" t="s">
        <v>254</v>
      </c>
      <c r="M1628" s="2" t="s">
        <v>255</v>
      </c>
      <c r="N1628" s="2" t="s">
        <v>254</v>
      </c>
      <c r="P1628" s="2" t="s">
        <v>257</v>
      </c>
      <c r="Q1628" s="2" t="s">
        <v>258</v>
      </c>
      <c r="R1628" s="2" t="s">
        <v>259</v>
      </c>
      <c r="X1628" s="2" t="s">
        <v>275</v>
      </c>
      <c r="Y1628" s="2" t="s">
        <v>280</v>
      </c>
      <c r="Z1628" s="2" t="s">
        <v>270</v>
      </c>
      <c r="AA1628" s="2" t="s">
        <v>297</v>
      </c>
      <c r="AB1628" s="2">
        <v>1</v>
      </c>
      <c r="AO1628" s="2" t="s">
        <v>323</v>
      </c>
      <c r="AP1628" s="2">
        <v>5</v>
      </c>
    </row>
    <row r="1629" spans="1:42">
      <c r="A1629" s="2">
        <v>1913</v>
      </c>
      <c r="B1629" s="2">
        <v>60626</v>
      </c>
      <c r="C1629" s="2" t="s">
        <v>6</v>
      </c>
      <c r="D1629" s="2">
        <v>24</v>
      </c>
      <c r="E1629" s="2" t="s">
        <v>250</v>
      </c>
      <c r="F1629" s="2" t="s">
        <v>295</v>
      </c>
      <c r="G1629" s="2" t="s">
        <v>252</v>
      </c>
      <c r="H1629" s="2">
        <v>1</v>
      </c>
      <c r="I1629" s="2">
        <v>22420042</v>
      </c>
      <c r="J1629" s="2" t="s">
        <v>188</v>
      </c>
      <c r="K1629" s="2" t="s">
        <v>103</v>
      </c>
      <c r="L1629" s="2" t="s">
        <v>254</v>
      </c>
      <c r="M1629" s="2" t="s">
        <v>328</v>
      </c>
      <c r="N1629" s="2" t="s">
        <v>19</v>
      </c>
      <c r="O1629" s="2" t="s">
        <v>256</v>
      </c>
      <c r="P1629" s="2" t="s">
        <v>257</v>
      </c>
      <c r="Q1629" s="2" t="s">
        <v>258</v>
      </c>
      <c r="R1629" s="2" t="s">
        <v>259</v>
      </c>
      <c r="S1629" s="2" t="s">
        <v>260</v>
      </c>
      <c r="X1629" s="2" t="s">
        <v>313</v>
      </c>
      <c r="Y1629" s="2" t="s">
        <v>288</v>
      </c>
      <c r="Z1629" s="2" t="s">
        <v>285</v>
      </c>
      <c r="AA1629" s="2" t="s">
        <v>280</v>
      </c>
      <c r="AB1629" s="2">
        <v>1</v>
      </c>
      <c r="AO1629" s="2" t="s">
        <v>310</v>
      </c>
      <c r="AP1629" s="2" t="s">
        <v>290</v>
      </c>
    </row>
    <row r="1630" spans="1:42">
      <c r="A1630" s="2">
        <v>1916</v>
      </c>
      <c r="C1630" s="2" t="s">
        <v>2</v>
      </c>
      <c r="D1630" s="2">
        <v>22</v>
      </c>
      <c r="E1630" s="2" t="s">
        <v>250</v>
      </c>
      <c r="F1630" s="2" t="s">
        <v>308</v>
      </c>
      <c r="G1630" s="2" t="s">
        <v>277</v>
      </c>
      <c r="I1630" s="2" t="s">
        <v>1127</v>
      </c>
      <c r="J1630" s="2" t="s">
        <v>188</v>
      </c>
      <c r="K1630" s="2" t="s">
        <v>98</v>
      </c>
      <c r="L1630" s="2" t="s">
        <v>254</v>
      </c>
      <c r="M1630" s="2" t="s">
        <v>255</v>
      </c>
      <c r="N1630" s="2" t="s">
        <v>254</v>
      </c>
      <c r="O1630" s="2" t="s">
        <v>256</v>
      </c>
      <c r="P1630" s="2" t="s">
        <v>257</v>
      </c>
      <c r="Q1630" s="2" t="s">
        <v>258</v>
      </c>
      <c r="R1630" s="2" t="s">
        <v>259</v>
      </c>
      <c r="S1630" s="2" t="s">
        <v>260</v>
      </c>
      <c r="X1630" s="2" t="s">
        <v>275</v>
      </c>
      <c r="Y1630" s="2" t="s">
        <v>288</v>
      </c>
      <c r="Z1630" s="2" t="s">
        <v>341</v>
      </c>
      <c r="AA1630" s="2" t="s">
        <v>293</v>
      </c>
      <c r="AF1630" s="2">
        <v>1</v>
      </c>
      <c r="AO1630" s="2" t="s">
        <v>265</v>
      </c>
      <c r="AP1630" s="2">
        <v>20</v>
      </c>
    </row>
    <row r="1631" spans="1:42">
      <c r="A1631" s="2">
        <v>1918</v>
      </c>
      <c r="C1631" s="2" t="s">
        <v>2</v>
      </c>
      <c r="D1631" s="2">
        <v>21</v>
      </c>
      <c r="E1631" s="2" t="s">
        <v>250</v>
      </c>
      <c r="F1631" s="2" t="s">
        <v>332</v>
      </c>
      <c r="G1631" s="2" t="s">
        <v>252</v>
      </c>
      <c r="H1631" s="2">
        <v>2</v>
      </c>
      <c r="I1631" s="2">
        <v>21011280</v>
      </c>
      <c r="J1631" s="2" t="s">
        <v>188</v>
      </c>
      <c r="K1631" s="2" t="s">
        <v>65</v>
      </c>
      <c r="L1631" s="2" t="s">
        <v>254</v>
      </c>
      <c r="M1631" s="2" t="s">
        <v>312</v>
      </c>
      <c r="N1631" s="2" t="s">
        <v>300</v>
      </c>
      <c r="Q1631" s="2" t="s">
        <v>258</v>
      </c>
      <c r="R1631" s="2" t="s">
        <v>259</v>
      </c>
      <c r="S1631" s="2" t="s">
        <v>260</v>
      </c>
      <c r="X1631" s="2" t="s">
        <v>261</v>
      </c>
      <c r="Y1631" s="2" t="s">
        <v>304</v>
      </c>
      <c r="Z1631" s="2" t="s">
        <v>302</v>
      </c>
      <c r="AA1631" s="2" t="s">
        <v>269</v>
      </c>
      <c r="AB1631" s="2">
        <v>1</v>
      </c>
      <c r="AO1631" s="2" t="s">
        <v>310</v>
      </c>
      <c r="AP1631" s="2">
        <v>10</v>
      </c>
    </row>
    <row r="1632" spans="1:42">
      <c r="A1632" s="2">
        <v>1919</v>
      </c>
      <c r="C1632" s="2" t="s">
        <v>5</v>
      </c>
      <c r="D1632" s="2">
        <v>26</v>
      </c>
      <c r="E1632" s="2" t="s">
        <v>266</v>
      </c>
      <c r="F1632" s="2" t="s">
        <v>344</v>
      </c>
      <c r="G1632" s="2" t="s">
        <v>252</v>
      </c>
      <c r="H1632" s="2">
        <v>1</v>
      </c>
      <c r="I1632" s="2" t="s">
        <v>734</v>
      </c>
      <c r="J1632" s="2" t="s">
        <v>188</v>
      </c>
      <c r="K1632" s="2" t="s">
        <v>64</v>
      </c>
      <c r="L1632" s="2" t="s">
        <v>254</v>
      </c>
      <c r="M1632" s="2" t="s">
        <v>303</v>
      </c>
      <c r="N1632" s="2" t="s">
        <v>254</v>
      </c>
      <c r="R1632" s="2" t="s">
        <v>259</v>
      </c>
      <c r="X1632" s="2" t="s">
        <v>309</v>
      </c>
      <c r="Y1632" s="2" t="s">
        <v>280</v>
      </c>
      <c r="Z1632" s="2" t="s">
        <v>285</v>
      </c>
      <c r="AA1632" s="2" t="s">
        <v>281</v>
      </c>
      <c r="AF1632" s="2">
        <v>1</v>
      </c>
      <c r="AO1632" s="2" t="s">
        <v>289</v>
      </c>
      <c r="AP1632" s="2">
        <v>30</v>
      </c>
    </row>
    <row r="1633" spans="1:42">
      <c r="A1633" s="2">
        <v>1920</v>
      </c>
      <c r="C1633" s="2" t="s">
        <v>12</v>
      </c>
      <c r="D1633" s="2">
        <v>55</v>
      </c>
      <c r="E1633" s="2" t="s">
        <v>266</v>
      </c>
      <c r="F1633" s="2" t="s">
        <v>379</v>
      </c>
      <c r="G1633" s="2" t="s">
        <v>252</v>
      </c>
      <c r="H1633" s="2">
        <v>2</v>
      </c>
      <c r="I1633" s="2">
        <v>22620360</v>
      </c>
      <c r="J1633" s="2" t="s">
        <v>188</v>
      </c>
      <c r="K1633" s="2" t="s">
        <v>58</v>
      </c>
      <c r="L1633" s="2" t="s">
        <v>254</v>
      </c>
      <c r="M1633" s="2" t="s">
        <v>312</v>
      </c>
      <c r="N1633" s="2" t="s">
        <v>254</v>
      </c>
      <c r="O1633" s="2" t="s">
        <v>256</v>
      </c>
      <c r="P1633" s="2" t="s">
        <v>257</v>
      </c>
      <c r="Q1633" s="2" t="s">
        <v>258</v>
      </c>
      <c r="R1633" s="2" t="s">
        <v>259</v>
      </c>
      <c r="S1633" s="2" t="s">
        <v>260</v>
      </c>
      <c r="X1633" s="2" t="s">
        <v>261</v>
      </c>
      <c r="Y1633" s="2" t="s">
        <v>280</v>
      </c>
      <c r="Z1633" s="2" t="s">
        <v>263</v>
      </c>
      <c r="AA1633" s="2" t="s">
        <v>280</v>
      </c>
      <c r="AB1633" s="2">
        <v>1</v>
      </c>
      <c r="AO1633" s="2" t="s">
        <v>276</v>
      </c>
      <c r="AP1633" s="2" t="s">
        <v>290</v>
      </c>
    </row>
    <row r="1634" spans="1:42">
      <c r="A1634" s="2">
        <v>1921</v>
      </c>
      <c r="C1634" s="2" t="s">
        <v>6</v>
      </c>
      <c r="D1634" s="2">
        <v>26</v>
      </c>
      <c r="E1634" s="2" t="s">
        <v>266</v>
      </c>
      <c r="F1634" s="2" t="s">
        <v>305</v>
      </c>
      <c r="G1634" s="2" t="s">
        <v>252</v>
      </c>
      <c r="H1634" s="2">
        <v>2</v>
      </c>
      <c r="I1634" s="2">
        <v>22750045</v>
      </c>
      <c r="J1634" s="2" t="s">
        <v>188</v>
      </c>
      <c r="K1634" s="2" t="s">
        <v>56</v>
      </c>
      <c r="L1634" s="2" t="s">
        <v>254</v>
      </c>
      <c r="M1634" s="2" t="s">
        <v>328</v>
      </c>
      <c r="N1634" s="2" t="s">
        <v>300</v>
      </c>
      <c r="V1634" s="2" t="s">
        <v>388</v>
      </c>
      <c r="X1634" s="2" t="s">
        <v>261</v>
      </c>
      <c r="Y1634" s="2" t="s">
        <v>269</v>
      </c>
      <c r="Z1634" s="2" t="s">
        <v>341</v>
      </c>
      <c r="AA1634" s="2" t="s">
        <v>304</v>
      </c>
      <c r="AB1634" s="2">
        <v>1</v>
      </c>
      <c r="AO1634" s="2" t="s">
        <v>323</v>
      </c>
      <c r="AP1634" s="2" t="s">
        <v>290</v>
      </c>
    </row>
    <row r="1635" spans="1:42">
      <c r="A1635" s="2">
        <v>1922</v>
      </c>
      <c r="B1635" s="2">
        <v>22040</v>
      </c>
      <c r="C1635" s="2" t="s">
        <v>2</v>
      </c>
      <c r="D1635" s="2">
        <v>21</v>
      </c>
      <c r="E1635" s="2" t="s">
        <v>250</v>
      </c>
      <c r="F1635" s="2" t="s">
        <v>308</v>
      </c>
      <c r="G1635" s="2" t="s">
        <v>277</v>
      </c>
      <c r="I1635" s="2">
        <v>22031071</v>
      </c>
      <c r="J1635" s="2" t="s">
        <v>188</v>
      </c>
      <c r="K1635" s="2" t="s">
        <v>80</v>
      </c>
      <c r="L1635" s="2" t="s">
        <v>254</v>
      </c>
      <c r="M1635" s="2" t="s">
        <v>255</v>
      </c>
      <c r="N1635" s="2" t="s">
        <v>254</v>
      </c>
      <c r="O1635" s="2" t="s">
        <v>256</v>
      </c>
      <c r="P1635" s="2" t="s">
        <v>257</v>
      </c>
      <c r="Q1635" s="2" t="s">
        <v>258</v>
      </c>
      <c r="R1635" s="2" t="s">
        <v>259</v>
      </c>
      <c r="S1635" s="2" t="s">
        <v>260</v>
      </c>
      <c r="X1635" s="2" t="s">
        <v>268</v>
      </c>
      <c r="Y1635" s="2" t="s">
        <v>281</v>
      </c>
      <c r="Z1635" s="2" t="s">
        <v>316</v>
      </c>
      <c r="AA1635" s="2" t="s">
        <v>281</v>
      </c>
      <c r="AF1635" s="2">
        <v>1</v>
      </c>
      <c r="AO1635" s="2" t="s">
        <v>318</v>
      </c>
      <c r="AP1635" s="2">
        <v>10</v>
      </c>
    </row>
    <row r="1636" spans="1:42">
      <c r="A1636" s="2">
        <v>1924</v>
      </c>
      <c r="C1636" s="2" t="s">
        <v>2</v>
      </c>
      <c r="D1636" s="2">
        <v>19</v>
      </c>
      <c r="E1636" s="2" t="s">
        <v>266</v>
      </c>
      <c r="F1636" s="2" t="s">
        <v>279</v>
      </c>
      <c r="G1636" s="2" t="s">
        <v>277</v>
      </c>
      <c r="I1636" s="2">
        <v>22763040</v>
      </c>
      <c r="J1636" s="2" t="s">
        <v>188</v>
      </c>
      <c r="K1636" s="2" t="s">
        <v>91</v>
      </c>
      <c r="L1636" s="2" t="s">
        <v>254</v>
      </c>
      <c r="M1636" s="2" t="s">
        <v>255</v>
      </c>
      <c r="N1636" s="2" t="s">
        <v>307</v>
      </c>
      <c r="O1636" s="2" t="s">
        <v>256</v>
      </c>
      <c r="P1636" s="2" t="s">
        <v>257</v>
      </c>
      <c r="Q1636" s="2" t="s">
        <v>258</v>
      </c>
      <c r="R1636" s="2" t="s">
        <v>259</v>
      </c>
      <c r="S1636" s="2" t="s">
        <v>260</v>
      </c>
      <c r="X1636" s="2" t="s">
        <v>268</v>
      </c>
      <c r="Y1636" s="2" t="s">
        <v>376</v>
      </c>
      <c r="Z1636" s="2" t="s">
        <v>316</v>
      </c>
      <c r="AA1636" s="2" t="s">
        <v>351</v>
      </c>
      <c r="AG1636" s="2">
        <v>1</v>
      </c>
      <c r="AH1636" s="2">
        <v>1</v>
      </c>
      <c r="AI1636" s="2">
        <v>1</v>
      </c>
      <c r="AO1636" s="2" t="s">
        <v>289</v>
      </c>
      <c r="AP1636" s="2">
        <v>10</v>
      </c>
    </row>
    <row r="1637" spans="1:42">
      <c r="A1637" s="2">
        <v>1925</v>
      </c>
      <c r="C1637" s="2" t="s">
        <v>6</v>
      </c>
      <c r="D1637" s="2">
        <v>26</v>
      </c>
      <c r="E1637" s="2" t="s">
        <v>266</v>
      </c>
      <c r="F1637" s="2" t="s">
        <v>308</v>
      </c>
      <c r="G1637" s="2" t="s">
        <v>252</v>
      </c>
      <c r="H1637" s="2">
        <v>0</v>
      </c>
      <c r="I1637" s="2" t="s">
        <v>1083</v>
      </c>
      <c r="J1637" s="2" t="s">
        <v>188</v>
      </c>
      <c r="K1637" s="2" t="s">
        <v>110</v>
      </c>
      <c r="L1637" s="2" t="s">
        <v>254</v>
      </c>
      <c r="M1637" s="2" t="s">
        <v>306</v>
      </c>
      <c r="N1637" s="2" t="s">
        <v>254</v>
      </c>
      <c r="Q1637" s="2" t="s">
        <v>258</v>
      </c>
      <c r="R1637" s="2" t="s">
        <v>259</v>
      </c>
      <c r="X1637" s="2" t="s">
        <v>275</v>
      </c>
      <c r="Y1637" s="2" t="s">
        <v>304</v>
      </c>
      <c r="Z1637" s="2" t="s">
        <v>270</v>
      </c>
      <c r="AA1637" s="2" t="s">
        <v>293</v>
      </c>
      <c r="AF1637" s="2">
        <v>1</v>
      </c>
      <c r="AO1637" s="2" t="s">
        <v>265</v>
      </c>
      <c r="AP1637" s="2">
        <v>5</v>
      </c>
    </row>
    <row r="1638" spans="1:42">
      <c r="A1638" s="2">
        <v>1926</v>
      </c>
      <c r="C1638" s="2" t="s">
        <v>2</v>
      </c>
      <c r="D1638" s="2">
        <v>19</v>
      </c>
      <c r="E1638" s="2" t="s">
        <v>266</v>
      </c>
      <c r="F1638" s="2" t="s">
        <v>308</v>
      </c>
      <c r="G1638" s="2" t="s">
        <v>277</v>
      </c>
      <c r="I1638" s="2">
        <v>21011420</v>
      </c>
      <c r="J1638" s="2" t="s">
        <v>188</v>
      </c>
      <c r="K1638" s="2" t="s">
        <v>132</v>
      </c>
      <c r="L1638" s="2" t="s">
        <v>254</v>
      </c>
      <c r="M1638" s="2" t="s">
        <v>255</v>
      </c>
      <c r="N1638" s="2" t="s">
        <v>300</v>
      </c>
      <c r="O1638" s="2" t="s">
        <v>256</v>
      </c>
      <c r="P1638" s="2" t="s">
        <v>257</v>
      </c>
      <c r="Q1638" s="2" t="s">
        <v>258</v>
      </c>
      <c r="R1638" s="2" t="s">
        <v>259</v>
      </c>
      <c r="S1638" s="2" t="s">
        <v>260</v>
      </c>
      <c r="T1638" s="2" t="s">
        <v>320</v>
      </c>
      <c r="X1638" s="2" t="s">
        <v>275</v>
      </c>
      <c r="Y1638" s="2" t="s">
        <v>280</v>
      </c>
      <c r="Z1638" s="2" t="s">
        <v>302</v>
      </c>
      <c r="AA1638" s="2" t="s">
        <v>280</v>
      </c>
      <c r="AF1638" s="2">
        <v>1</v>
      </c>
      <c r="AG1638" s="2">
        <v>1</v>
      </c>
      <c r="AH1638" s="2">
        <v>1</v>
      </c>
      <c r="AI1638" s="2">
        <v>1</v>
      </c>
      <c r="AN1638" s="2">
        <v>1</v>
      </c>
      <c r="AO1638" s="2" t="s">
        <v>265</v>
      </c>
      <c r="AP1638" s="2">
        <v>20</v>
      </c>
    </row>
    <row r="1639" spans="1:42">
      <c r="A1639" s="2">
        <v>1927</v>
      </c>
      <c r="C1639" s="2" t="s">
        <v>5</v>
      </c>
      <c r="D1639" s="2">
        <v>30</v>
      </c>
      <c r="E1639" s="2" t="s">
        <v>250</v>
      </c>
      <c r="F1639" s="2" t="s">
        <v>295</v>
      </c>
      <c r="G1639" s="2" t="s">
        <v>252</v>
      </c>
      <c r="H1639" s="2">
        <v>0</v>
      </c>
      <c r="I1639" s="2">
        <v>20270270</v>
      </c>
      <c r="J1639" s="2" t="s">
        <v>188</v>
      </c>
      <c r="K1639" s="2" t="s">
        <v>160</v>
      </c>
      <c r="L1639" s="2" t="s">
        <v>300</v>
      </c>
      <c r="M1639" s="2" t="s">
        <v>328</v>
      </c>
      <c r="N1639" s="2" t="s">
        <v>300</v>
      </c>
      <c r="O1639" s="2" t="s">
        <v>256</v>
      </c>
      <c r="P1639" s="2" t="s">
        <v>257</v>
      </c>
      <c r="X1639" s="2" t="s">
        <v>301</v>
      </c>
      <c r="Y1639" s="2" t="s">
        <v>350</v>
      </c>
      <c r="Z1639" s="2" t="s">
        <v>270</v>
      </c>
      <c r="AA1639" s="2" t="s">
        <v>304</v>
      </c>
      <c r="AF1639" s="2">
        <v>1</v>
      </c>
      <c r="AH1639" s="2">
        <v>1</v>
      </c>
      <c r="AO1639" s="2" t="s">
        <v>282</v>
      </c>
      <c r="AP1639" s="2">
        <v>20</v>
      </c>
    </row>
    <row r="1640" spans="1:42">
      <c r="A1640" s="2">
        <v>1928</v>
      </c>
      <c r="C1640" s="2" t="s">
        <v>6</v>
      </c>
      <c r="D1640" s="2">
        <v>29</v>
      </c>
      <c r="E1640" s="2" t="s">
        <v>250</v>
      </c>
      <c r="F1640" s="2" t="s">
        <v>332</v>
      </c>
      <c r="G1640" s="2" t="s">
        <v>252</v>
      </c>
      <c r="H1640" s="2">
        <v>2</v>
      </c>
      <c r="I1640" s="2">
        <v>24350147</v>
      </c>
      <c r="J1640" s="2" t="s">
        <v>178</v>
      </c>
      <c r="L1640" s="2" t="s">
        <v>254</v>
      </c>
      <c r="M1640" s="2" t="s">
        <v>328</v>
      </c>
      <c r="N1640" s="2" t="s">
        <v>254</v>
      </c>
      <c r="O1640" s="2" t="s">
        <v>256</v>
      </c>
      <c r="P1640" s="2" t="s">
        <v>257</v>
      </c>
      <c r="Q1640" s="2" t="s">
        <v>258</v>
      </c>
      <c r="R1640" s="2" t="s">
        <v>259</v>
      </c>
      <c r="S1640" s="2" t="s">
        <v>260</v>
      </c>
      <c r="X1640" s="2" t="s">
        <v>261</v>
      </c>
      <c r="Y1640" s="2" t="s">
        <v>280</v>
      </c>
      <c r="Z1640" s="2" t="s">
        <v>347</v>
      </c>
      <c r="AA1640" s="2" t="s">
        <v>293</v>
      </c>
      <c r="AB1640" s="2">
        <v>1</v>
      </c>
      <c r="AO1640" s="2" t="s">
        <v>323</v>
      </c>
      <c r="AP1640" s="2" t="s">
        <v>290</v>
      </c>
    </row>
    <row r="1641" spans="1:42">
      <c r="A1641" s="2">
        <v>1929</v>
      </c>
      <c r="C1641" s="2" t="s">
        <v>5</v>
      </c>
      <c r="D1641" s="2">
        <v>42</v>
      </c>
      <c r="E1641" s="2" t="s">
        <v>250</v>
      </c>
      <c r="F1641" s="2" t="s">
        <v>336</v>
      </c>
      <c r="G1641" s="2" t="s">
        <v>252</v>
      </c>
      <c r="H1641" s="2">
        <v>1</v>
      </c>
      <c r="I1641" s="2" t="s">
        <v>1128</v>
      </c>
      <c r="J1641" s="2" t="s">
        <v>188</v>
      </c>
      <c r="K1641" s="2" t="s">
        <v>104</v>
      </c>
      <c r="L1641" s="2" t="s">
        <v>300</v>
      </c>
      <c r="M1641" s="2" t="s">
        <v>328</v>
      </c>
      <c r="N1641" s="2" t="s">
        <v>300</v>
      </c>
      <c r="P1641" s="2" t="s">
        <v>257</v>
      </c>
      <c r="Q1641" s="2" t="s">
        <v>258</v>
      </c>
      <c r="X1641" s="2" t="s">
        <v>275</v>
      </c>
      <c r="Y1641" s="2" t="s">
        <v>288</v>
      </c>
      <c r="Z1641" s="2" t="s">
        <v>302</v>
      </c>
      <c r="AA1641" s="2" t="s">
        <v>269</v>
      </c>
      <c r="AB1641" s="2">
        <v>1</v>
      </c>
      <c r="AO1641" s="2" t="s">
        <v>294</v>
      </c>
      <c r="AP1641" s="2" t="s">
        <v>290</v>
      </c>
    </row>
    <row r="1642" spans="1:42">
      <c r="A1642" s="2">
        <v>1930</v>
      </c>
      <c r="C1642" s="2" t="s">
        <v>2</v>
      </c>
      <c r="D1642" s="2">
        <v>19</v>
      </c>
      <c r="E1642" s="2" t="s">
        <v>266</v>
      </c>
      <c r="F1642" s="2" t="s">
        <v>283</v>
      </c>
      <c r="G1642" s="2" t="s">
        <v>252</v>
      </c>
      <c r="H1642" s="2">
        <v>2</v>
      </c>
      <c r="I1642" s="2">
        <v>21920465</v>
      </c>
      <c r="J1642" s="2" t="s">
        <v>188</v>
      </c>
      <c r="K1642" s="2" t="s">
        <v>135</v>
      </c>
      <c r="L1642" s="2" t="s">
        <v>254</v>
      </c>
      <c r="M1642" s="2" t="s">
        <v>19</v>
      </c>
      <c r="N1642" s="2" t="s">
        <v>254</v>
      </c>
      <c r="O1642" s="2" t="s">
        <v>256</v>
      </c>
      <c r="P1642" s="2" t="s">
        <v>257</v>
      </c>
      <c r="Q1642" s="2" t="s">
        <v>258</v>
      </c>
      <c r="R1642" s="2" t="s">
        <v>259</v>
      </c>
      <c r="S1642" s="2" t="s">
        <v>260</v>
      </c>
      <c r="X1642" s="2" t="s">
        <v>313</v>
      </c>
      <c r="Y1642" s="2" t="s">
        <v>269</v>
      </c>
      <c r="Z1642" s="2" t="s">
        <v>285</v>
      </c>
      <c r="AA1642" s="2" t="s">
        <v>304</v>
      </c>
      <c r="AF1642" s="2">
        <v>1</v>
      </c>
      <c r="AO1642" s="2" t="s">
        <v>310</v>
      </c>
      <c r="AP1642" s="2">
        <v>10</v>
      </c>
    </row>
    <row r="1643" spans="1:42">
      <c r="A1643" s="2">
        <v>1931</v>
      </c>
      <c r="C1643" s="2" t="s">
        <v>2</v>
      </c>
      <c r="D1643" s="2">
        <v>22</v>
      </c>
      <c r="E1643" s="2" t="s">
        <v>250</v>
      </c>
      <c r="F1643" s="2" t="s">
        <v>279</v>
      </c>
      <c r="G1643" s="2" t="s">
        <v>277</v>
      </c>
      <c r="I1643" s="2">
        <v>21060060</v>
      </c>
      <c r="J1643" s="2" t="s">
        <v>188</v>
      </c>
      <c r="K1643" s="2" t="s">
        <v>125</v>
      </c>
      <c r="L1643" s="2" t="s">
        <v>254</v>
      </c>
      <c r="M1643" s="2" t="s">
        <v>312</v>
      </c>
      <c r="N1643" s="2" t="s">
        <v>254</v>
      </c>
      <c r="O1643" s="2" t="s">
        <v>256</v>
      </c>
      <c r="P1643" s="2" t="s">
        <v>257</v>
      </c>
      <c r="Q1643" s="2" t="s">
        <v>258</v>
      </c>
      <c r="R1643" s="2" t="s">
        <v>259</v>
      </c>
      <c r="S1643" s="2" t="s">
        <v>260</v>
      </c>
      <c r="X1643" s="2" t="s">
        <v>296</v>
      </c>
      <c r="Y1643" s="2" t="s">
        <v>304</v>
      </c>
      <c r="Z1643" s="2" t="s">
        <v>309</v>
      </c>
      <c r="AA1643" s="2" t="s">
        <v>269</v>
      </c>
      <c r="AF1643" s="2">
        <v>1</v>
      </c>
      <c r="AH1643" s="2">
        <v>1</v>
      </c>
      <c r="AO1643" s="2" t="s">
        <v>289</v>
      </c>
      <c r="AP1643" s="2">
        <v>5</v>
      </c>
    </row>
    <row r="1644" spans="1:42">
      <c r="A1644" s="2">
        <v>1932</v>
      </c>
      <c r="C1644" s="2" t="s">
        <v>2</v>
      </c>
      <c r="D1644" s="2">
        <v>22</v>
      </c>
      <c r="E1644" s="2" t="s">
        <v>250</v>
      </c>
      <c r="F1644" s="2" t="s">
        <v>308</v>
      </c>
      <c r="G1644" s="2" t="s">
        <v>277</v>
      </c>
      <c r="I1644" s="2">
        <v>26295132</v>
      </c>
      <c r="J1644" s="2" t="s">
        <v>179</v>
      </c>
      <c r="L1644" s="2" t="s">
        <v>254</v>
      </c>
      <c r="M1644" s="2" t="s">
        <v>303</v>
      </c>
      <c r="N1644" s="2" t="s">
        <v>254</v>
      </c>
      <c r="O1644" s="2" t="s">
        <v>256</v>
      </c>
      <c r="P1644" s="2" t="s">
        <v>257</v>
      </c>
      <c r="Q1644" s="2" t="s">
        <v>258</v>
      </c>
      <c r="R1644" s="2" t="s">
        <v>259</v>
      </c>
      <c r="S1644" s="2" t="s">
        <v>260</v>
      </c>
      <c r="X1644" s="2" t="s">
        <v>275</v>
      </c>
      <c r="Y1644" s="2" t="s">
        <v>338</v>
      </c>
      <c r="Z1644" s="2" t="s">
        <v>298</v>
      </c>
      <c r="AA1644" s="2" t="s">
        <v>597</v>
      </c>
      <c r="AG1644" s="2">
        <v>1</v>
      </c>
      <c r="AO1644" s="2" t="s">
        <v>294</v>
      </c>
      <c r="AP1644" s="2">
        <v>5</v>
      </c>
    </row>
    <row r="1645" spans="1:42">
      <c r="A1645" s="2">
        <v>1933</v>
      </c>
      <c r="C1645" s="2" t="s">
        <v>5</v>
      </c>
      <c r="D1645" s="2">
        <v>43</v>
      </c>
      <c r="E1645" s="2" t="s">
        <v>250</v>
      </c>
      <c r="F1645" s="2" t="s">
        <v>379</v>
      </c>
      <c r="G1645" s="2" t="s">
        <v>252</v>
      </c>
      <c r="H1645" s="2">
        <v>1</v>
      </c>
      <c r="I1645" s="2" t="s">
        <v>365</v>
      </c>
      <c r="J1645" s="2" t="s">
        <v>188</v>
      </c>
      <c r="K1645" s="2" t="s">
        <v>58</v>
      </c>
      <c r="L1645" s="2" t="s">
        <v>254</v>
      </c>
      <c r="M1645" s="2" t="s">
        <v>328</v>
      </c>
      <c r="N1645" s="2" t="s">
        <v>254</v>
      </c>
      <c r="V1645" s="2" t="s">
        <v>388</v>
      </c>
      <c r="X1645" s="2" t="s">
        <v>261</v>
      </c>
      <c r="Y1645" s="2" t="s">
        <v>304</v>
      </c>
      <c r="Z1645" s="2" t="s">
        <v>341</v>
      </c>
      <c r="AA1645" s="2" t="s">
        <v>269</v>
      </c>
      <c r="AB1645" s="2">
        <v>1</v>
      </c>
      <c r="AO1645" s="2" t="s">
        <v>323</v>
      </c>
      <c r="AP1645" s="2" t="s">
        <v>290</v>
      </c>
    </row>
    <row r="1646" spans="1:42">
      <c r="A1646" s="2">
        <v>1935</v>
      </c>
      <c r="C1646" s="2" t="s">
        <v>6</v>
      </c>
      <c r="D1646" s="2">
        <v>24</v>
      </c>
      <c r="E1646" s="2" t="s">
        <v>266</v>
      </c>
      <c r="F1646" s="2" t="s">
        <v>308</v>
      </c>
      <c r="G1646" s="2" t="s">
        <v>252</v>
      </c>
      <c r="H1646" s="2">
        <v>1</v>
      </c>
      <c r="I1646" s="2" t="s">
        <v>582</v>
      </c>
      <c r="J1646" s="2" t="s">
        <v>188</v>
      </c>
      <c r="K1646" s="2" t="s">
        <v>124</v>
      </c>
      <c r="L1646" s="2" t="s">
        <v>254</v>
      </c>
      <c r="M1646" s="2" t="s">
        <v>255</v>
      </c>
      <c r="N1646" s="2" t="s">
        <v>254</v>
      </c>
      <c r="P1646" s="2" t="s">
        <v>257</v>
      </c>
      <c r="R1646" s="2" t="s">
        <v>259</v>
      </c>
      <c r="X1646" s="2" t="s">
        <v>275</v>
      </c>
      <c r="Y1646" s="2" t="s">
        <v>280</v>
      </c>
      <c r="Z1646" s="2" t="s">
        <v>263</v>
      </c>
      <c r="AA1646" s="2" t="s">
        <v>280</v>
      </c>
      <c r="AF1646" s="2">
        <v>1</v>
      </c>
      <c r="AG1646" s="2">
        <v>1</v>
      </c>
      <c r="AL1646" s="2">
        <v>1</v>
      </c>
      <c r="AO1646" s="2" t="s">
        <v>310</v>
      </c>
      <c r="AP1646" s="2">
        <v>15</v>
      </c>
    </row>
    <row r="1647" spans="1:42">
      <c r="A1647" s="2">
        <v>1936</v>
      </c>
      <c r="B1647" s="2">
        <v>20260</v>
      </c>
      <c r="C1647" s="2" t="s">
        <v>12</v>
      </c>
      <c r="D1647" s="2">
        <v>62</v>
      </c>
      <c r="E1647" s="2" t="s">
        <v>250</v>
      </c>
      <c r="F1647" s="2" t="s">
        <v>336</v>
      </c>
      <c r="G1647" s="2" t="s">
        <v>252</v>
      </c>
      <c r="H1647" s="2">
        <v>0</v>
      </c>
      <c r="I1647" s="2">
        <v>20261105</v>
      </c>
      <c r="J1647" s="2" t="s">
        <v>188</v>
      </c>
      <c r="K1647" s="2" t="s">
        <v>160</v>
      </c>
      <c r="L1647" s="2" t="s">
        <v>254</v>
      </c>
      <c r="M1647" s="2" t="s">
        <v>328</v>
      </c>
      <c r="N1647" s="2" t="s">
        <v>254</v>
      </c>
      <c r="O1647" s="2" t="s">
        <v>256</v>
      </c>
      <c r="P1647" s="2" t="s">
        <v>257</v>
      </c>
      <c r="Q1647" s="2" t="s">
        <v>258</v>
      </c>
      <c r="R1647" s="2" t="s">
        <v>259</v>
      </c>
      <c r="S1647" s="2" t="s">
        <v>260</v>
      </c>
      <c r="X1647" s="2" t="s">
        <v>261</v>
      </c>
      <c r="Y1647" s="2" t="s">
        <v>280</v>
      </c>
      <c r="Z1647" s="2" t="s">
        <v>316</v>
      </c>
      <c r="AA1647" s="2" t="s">
        <v>297</v>
      </c>
      <c r="AG1647" s="2">
        <v>1</v>
      </c>
      <c r="AO1647" s="2" t="s">
        <v>265</v>
      </c>
      <c r="AP1647" s="2">
        <v>30</v>
      </c>
    </row>
    <row r="1648" spans="1:42">
      <c r="A1648" s="2">
        <v>1937</v>
      </c>
      <c r="C1648" s="2" t="s">
        <v>5</v>
      </c>
      <c r="D1648" s="2">
        <v>26</v>
      </c>
      <c r="E1648" s="2" t="s">
        <v>266</v>
      </c>
      <c r="F1648" s="2" t="s">
        <v>251</v>
      </c>
      <c r="G1648" s="2" t="s">
        <v>252</v>
      </c>
      <c r="H1648" s="2">
        <v>1</v>
      </c>
      <c r="I1648" s="2" t="s">
        <v>1129</v>
      </c>
      <c r="J1648" s="2" t="s">
        <v>188</v>
      </c>
      <c r="K1648" s="2" t="s">
        <v>71</v>
      </c>
      <c r="L1648" s="2" t="s">
        <v>254</v>
      </c>
      <c r="M1648" s="2" t="s">
        <v>306</v>
      </c>
      <c r="N1648" s="2" t="s">
        <v>254</v>
      </c>
      <c r="O1648" s="2" t="s">
        <v>256</v>
      </c>
      <c r="P1648" s="2" t="s">
        <v>257</v>
      </c>
      <c r="Q1648" s="2" t="s">
        <v>258</v>
      </c>
      <c r="R1648" s="2" t="s">
        <v>259</v>
      </c>
      <c r="X1648" s="2" t="s">
        <v>261</v>
      </c>
      <c r="Y1648" s="2" t="s">
        <v>274</v>
      </c>
      <c r="Z1648" s="2" t="s">
        <v>316</v>
      </c>
      <c r="AA1648" s="2" t="s">
        <v>338</v>
      </c>
      <c r="AC1648" s="2">
        <v>1</v>
      </c>
      <c r="AI1648" s="2">
        <v>1</v>
      </c>
      <c r="AK1648" s="2">
        <v>1</v>
      </c>
      <c r="AO1648" s="2" t="s">
        <v>276</v>
      </c>
      <c r="AP1648" s="2">
        <v>15</v>
      </c>
    </row>
    <row r="1649" spans="1:42">
      <c r="A1649" s="2">
        <v>1938</v>
      </c>
      <c r="C1649" s="2" t="s">
        <v>2</v>
      </c>
      <c r="D1649" s="2">
        <v>24</v>
      </c>
      <c r="E1649" s="2" t="s">
        <v>266</v>
      </c>
      <c r="F1649" s="2" t="s">
        <v>322</v>
      </c>
      <c r="G1649" s="2" t="s">
        <v>252</v>
      </c>
      <c r="H1649" s="2">
        <v>0</v>
      </c>
      <c r="I1649" s="2" t="s">
        <v>1130</v>
      </c>
      <c r="J1649" s="2" t="s">
        <v>188</v>
      </c>
      <c r="K1649" s="2" t="s">
        <v>160</v>
      </c>
      <c r="L1649" s="2" t="s">
        <v>254</v>
      </c>
      <c r="M1649" s="2" t="s">
        <v>255</v>
      </c>
      <c r="N1649" s="2" t="s">
        <v>254</v>
      </c>
      <c r="O1649" s="2" t="s">
        <v>256</v>
      </c>
      <c r="P1649" s="2" t="s">
        <v>257</v>
      </c>
      <c r="Q1649" s="2" t="s">
        <v>258</v>
      </c>
      <c r="R1649" s="2" t="s">
        <v>259</v>
      </c>
      <c r="S1649" s="2" t="s">
        <v>260</v>
      </c>
      <c r="X1649" s="2" t="s">
        <v>275</v>
      </c>
      <c r="Y1649" s="2" t="s">
        <v>269</v>
      </c>
      <c r="Z1649" s="2" t="s">
        <v>341</v>
      </c>
      <c r="AA1649" s="2" t="s">
        <v>262</v>
      </c>
      <c r="AF1649" s="2">
        <v>1</v>
      </c>
      <c r="AG1649" s="2">
        <v>1</v>
      </c>
      <c r="AO1649" s="2" t="s">
        <v>282</v>
      </c>
      <c r="AP1649" s="2">
        <v>15</v>
      </c>
    </row>
    <row r="1650" spans="1:42">
      <c r="A1650" s="2">
        <v>1940</v>
      </c>
      <c r="C1650" s="2" t="s">
        <v>8</v>
      </c>
      <c r="D1650" s="2">
        <v>29</v>
      </c>
      <c r="E1650" s="2" t="s">
        <v>266</v>
      </c>
      <c r="F1650" s="2" t="s">
        <v>283</v>
      </c>
      <c r="G1650" s="2" t="s">
        <v>252</v>
      </c>
      <c r="H1650" s="2">
        <v>1</v>
      </c>
      <c r="I1650" s="2">
        <v>24240225</v>
      </c>
      <c r="J1650" s="2" t="s">
        <v>178</v>
      </c>
      <c r="L1650" s="2" t="s">
        <v>254</v>
      </c>
      <c r="M1650" s="2" t="s">
        <v>19</v>
      </c>
      <c r="N1650" s="2" t="s">
        <v>254</v>
      </c>
      <c r="O1650" s="2" t="s">
        <v>256</v>
      </c>
      <c r="P1650" s="2" t="s">
        <v>257</v>
      </c>
      <c r="Q1650" s="2" t="s">
        <v>258</v>
      </c>
      <c r="R1650" s="2" t="s">
        <v>259</v>
      </c>
      <c r="S1650" s="2" t="s">
        <v>260</v>
      </c>
      <c r="X1650" s="2" t="s">
        <v>268</v>
      </c>
      <c r="Y1650" s="2" t="s">
        <v>280</v>
      </c>
      <c r="Z1650" s="2" t="s">
        <v>270</v>
      </c>
      <c r="AA1650" s="2" t="s">
        <v>293</v>
      </c>
      <c r="AC1650" s="2">
        <v>1</v>
      </c>
      <c r="AH1650" s="2">
        <v>1</v>
      </c>
      <c r="AO1650" s="2" t="s">
        <v>294</v>
      </c>
      <c r="AP1650" s="2">
        <v>25</v>
      </c>
    </row>
    <row r="1651" spans="1:42">
      <c r="A1651" s="2">
        <v>1942</v>
      </c>
      <c r="C1651" s="2" t="s">
        <v>5</v>
      </c>
      <c r="D1651" s="2">
        <v>28</v>
      </c>
      <c r="E1651" s="2" t="s">
        <v>250</v>
      </c>
      <c r="F1651" s="2" t="s">
        <v>251</v>
      </c>
      <c r="G1651" s="2" t="s">
        <v>252</v>
      </c>
      <c r="H1651" s="2">
        <v>0</v>
      </c>
      <c r="I1651" s="2" t="s">
        <v>1131</v>
      </c>
      <c r="J1651" s="2" t="s">
        <v>188</v>
      </c>
      <c r="K1651" s="2" t="s">
        <v>89</v>
      </c>
      <c r="L1651" s="2" t="s">
        <v>254</v>
      </c>
      <c r="M1651" s="2" t="s">
        <v>303</v>
      </c>
      <c r="N1651" s="2" t="s">
        <v>254</v>
      </c>
      <c r="V1651" s="2" t="s">
        <v>388</v>
      </c>
      <c r="X1651" s="2" t="s">
        <v>261</v>
      </c>
      <c r="Y1651" s="2" t="s">
        <v>262</v>
      </c>
      <c r="Z1651" s="2" t="s">
        <v>270</v>
      </c>
      <c r="AA1651" s="2" t="s">
        <v>262</v>
      </c>
      <c r="AF1651" s="2">
        <v>1</v>
      </c>
      <c r="AO1651" s="2" t="s">
        <v>289</v>
      </c>
      <c r="AP1651" s="2">
        <v>20</v>
      </c>
    </row>
    <row r="1652" spans="1:42">
      <c r="A1652" s="2">
        <v>1943</v>
      </c>
      <c r="B1652" s="2">
        <v>24800</v>
      </c>
      <c r="C1652" s="2" t="s">
        <v>2</v>
      </c>
      <c r="D1652" s="2">
        <v>19</v>
      </c>
      <c r="E1652" s="2" t="s">
        <v>266</v>
      </c>
      <c r="F1652" s="2" t="s">
        <v>251</v>
      </c>
      <c r="G1652" s="2" t="s">
        <v>277</v>
      </c>
      <c r="I1652" s="2" t="s">
        <v>1132</v>
      </c>
      <c r="J1652" s="2" t="s">
        <v>178</v>
      </c>
      <c r="L1652" s="2" t="s">
        <v>254</v>
      </c>
      <c r="M1652" s="2" t="s">
        <v>255</v>
      </c>
      <c r="N1652" s="2" t="s">
        <v>254</v>
      </c>
      <c r="O1652" s="2" t="s">
        <v>256</v>
      </c>
      <c r="P1652" s="2" t="s">
        <v>257</v>
      </c>
      <c r="Q1652" s="2" t="s">
        <v>258</v>
      </c>
      <c r="R1652" s="2" t="s">
        <v>259</v>
      </c>
      <c r="S1652" s="2" t="s">
        <v>260</v>
      </c>
      <c r="X1652" s="2" t="s">
        <v>275</v>
      </c>
      <c r="Y1652" s="2" t="s">
        <v>286</v>
      </c>
      <c r="Z1652" s="2" t="s">
        <v>316</v>
      </c>
      <c r="AA1652" s="2" t="s">
        <v>338</v>
      </c>
      <c r="AF1652" s="2">
        <v>1</v>
      </c>
      <c r="AO1652" s="2" t="s">
        <v>282</v>
      </c>
      <c r="AP1652" s="2">
        <v>10</v>
      </c>
    </row>
    <row r="1653" spans="1:42">
      <c r="A1653" s="2">
        <v>1944</v>
      </c>
      <c r="C1653" s="2" t="s">
        <v>5</v>
      </c>
      <c r="D1653" s="2">
        <v>54</v>
      </c>
      <c r="E1653" s="2" t="s">
        <v>250</v>
      </c>
      <c r="F1653" s="2" t="s">
        <v>279</v>
      </c>
      <c r="G1653" s="2" t="s">
        <v>277</v>
      </c>
      <c r="I1653" s="2">
        <v>20211170</v>
      </c>
      <c r="J1653" s="2" t="s">
        <v>188</v>
      </c>
      <c r="K1653" s="2" t="s">
        <v>88</v>
      </c>
      <c r="L1653" s="2" t="s">
        <v>254</v>
      </c>
      <c r="M1653" s="2" t="s">
        <v>328</v>
      </c>
      <c r="N1653" s="2" t="s">
        <v>254</v>
      </c>
      <c r="P1653" s="2" t="s">
        <v>257</v>
      </c>
      <c r="Q1653" s="2" t="s">
        <v>258</v>
      </c>
      <c r="R1653" s="2" t="s">
        <v>259</v>
      </c>
      <c r="S1653" s="2" t="s">
        <v>260</v>
      </c>
      <c r="X1653" s="2" t="s">
        <v>275</v>
      </c>
      <c r="Y1653" s="2" t="s">
        <v>293</v>
      </c>
      <c r="Z1653" s="2" t="s">
        <v>316</v>
      </c>
      <c r="AA1653" s="2" t="s">
        <v>280</v>
      </c>
      <c r="AF1653" s="2">
        <v>1</v>
      </c>
      <c r="AO1653" s="2" t="s">
        <v>265</v>
      </c>
      <c r="AP1653" s="2" t="s">
        <v>272</v>
      </c>
    </row>
    <row r="1654" spans="1:42">
      <c r="A1654" s="2">
        <v>1945</v>
      </c>
      <c r="C1654" s="2" t="s">
        <v>2</v>
      </c>
      <c r="D1654" s="2">
        <v>26</v>
      </c>
      <c r="E1654" s="2" t="s">
        <v>250</v>
      </c>
      <c r="F1654" s="2" t="s">
        <v>322</v>
      </c>
      <c r="G1654" s="2" t="s">
        <v>277</v>
      </c>
      <c r="I1654" s="2" t="s">
        <v>1133</v>
      </c>
      <c r="J1654" s="2" t="s">
        <v>183</v>
      </c>
      <c r="L1654" s="2" t="s">
        <v>254</v>
      </c>
      <c r="M1654" s="2" t="s">
        <v>312</v>
      </c>
      <c r="N1654" s="2" t="s">
        <v>254</v>
      </c>
      <c r="O1654" s="2" t="s">
        <v>256</v>
      </c>
      <c r="P1654" s="2" t="s">
        <v>257</v>
      </c>
      <c r="Q1654" s="2" t="s">
        <v>258</v>
      </c>
      <c r="R1654" s="2" t="s">
        <v>259</v>
      </c>
      <c r="S1654" s="2" t="s">
        <v>260</v>
      </c>
      <c r="V1654" s="2" t="s">
        <v>388</v>
      </c>
      <c r="X1654" s="2" t="s">
        <v>263</v>
      </c>
      <c r="Y1654" s="2" t="s">
        <v>274</v>
      </c>
      <c r="Z1654" s="2" t="s">
        <v>316</v>
      </c>
      <c r="AA1654" s="2" t="s">
        <v>274</v>
      </c>
      <c r="AG1654" s="2">
        <v>1</v>
      </c>
      <c r="AO1654" s="2" t="s">
        <v>271</v>
      </c>
      <c r="AP1654" s="2">
        <v>5</v>
      </c>
    </row>
    <row r="1655" spans="1:42">
      <c r="A1655" s="2">
        <v>1946</v>
      </c>
      <c r="C1655" s="2" t="s">
        <v>6</v>
      </c>
      <c r="D1655" s="2">
        <v>23</v>
      </c>
      <c r="E1655" s="2" t="s">
        <v>266</v>
      </c>
      <c r="F1655" s="2" t="s">
        <v>273</v>
      </c>
      <c r="G1655" s="2" t="s">
        <v>252</v>
      </c>
      <c r="H1655" s="2">
        <v>3</v>
      </c>
      <c r="I1655" s="2">
        <v>22750710</v>
      </c>
      <c r="J1655" s="2" t="s">
        <v>188</v>
      </c>
      <c r="K1655" s="2" t="s">
        <v>91</v>
      </c>
      <c r="L1655" s="2" t="s">
        <v>254</v>
      </c>
      <c r="M1655" s="2" t="s">
        <v>312</v>
      </c>
      <c r="N1655" s="2" t="s">
        <v>300</v>
      </c>
      <c r="O1655" s="2" t="s">
        <v>256</v>
      </c>
      <c r="Q1655" s="2" t="s">
        <v>258</v>
      </c>
      <c r="R1655" s="2" t="s">
        <v>259</v>
      </c>
      <c r="X1655" s="2" t="s">
        <v>275</v>
      </c>
      <c r="Y1655" s="2" t="s">
        <v>293</v>
      </c>
      <c r="Z1655" s="2" t="s">
        <v>302</v>
      </c>
      <c r="AA1655" s="2" t="s">
        <v>304</v>
      </c>
      <c r="AB1655" s="2">
        <v>1</v>
      </c>
      <c r="AC1655" s="2">
        <v>1</v>
      </c>
      <c r="AO1655" s="2" t="s">
        <v>323</v>
      </c>
      <c r="AP1655" s="2">
        <v>10</v>
      </c>
    </row>
    <row r="1656" spans="1:42">
      <c r="A1656" s="2">
        <v>1947</v>
      </c>
      <c r="C1656" s="2" t="s">
        <v>2</v>
      </c>
      <c r="D1656" s="2">
        <v>21</v>
      </c>
      <c r="E1656" s="2" t="s">
        <v>250</v>
      </c>
      <c r="F1656" s="2" t="s">
        <v>379</v>
      </c>
      <c r="G1656" s="2" t="s">
        <v>252</v>
      </c>
      <c r="H1656" s="2">
        <v>1</v>
      </c>
      <c r="I1656" s="2">
        <v>22011100</v>
      </c>
      <c r="J1656" s="2" t="s">
        <v>188</v>
      </c>
      <c r="K1656" s="2" t="s">
        <v>80</v>
      </c>
      <c r="L1656" s="2" t="s">
        <v>254</v>
      </c>
      <c r="M1656" s="2" t="s">
        <v>328</v>
      </c>
      <c r="N1656" s="2" t="s">
        <v>254</v>
      </c>
      <c r="O1656" s="2" t="s">
        <v>256</v>
      </c>
      <c r="P1656" s="2" t="s">
        <v>257</v>
      </c>
      <c r="Q1656" s="2" t="s">
        <v>258</v>
      </c>
      <c r="R1656" s="2" t="s">
        <v>259</v>
      </c>
      <c r="S1656" s="2" t="s">
        <v>260</v>
      </c>
      <c r="X1656" s="2" t="s">
        <v>275</v>
      </c>
      <c r="Y1656" s="2" t="s">
        <v>280</v>
      </c>
      <c r="Z1656" s="2" t="s">
        <v>263</v>
      </c>
      <c r="AA1656" s="2" t="s">
        <v>274</v>
      </c>
      <c r="AF1656" s="2">
        <v>1</v>
      </c>
      <c r="AO1656" s="2" t="s">
        <v>265</v>
      </c>
      <c r="AP1656" s="2">
        <v>15</v>
      </c>
    </row>
    <row r="1657" spans="1:42">
      <c r="A1657" s="2">
        <v>1948</v>
      </c>
      <c r="C1657" s="2" t="s">
        <v>2</v>
      </c>
      <c r="D1657" s="2">
        <v>23</v>
      </c>
      <c r="E1657" s="2" t="s">
        <v>266</v>
      </c>
      <c r="F1657" s="2" t="s">
        <v>305</v>
      </c>
      <c r="G1657" s="2" t="s">
        <v>277</v>
      </c>
      <c r="I1657" s="2">
        <v>22261060</v>
      </c>
      <c r="J1657" s="2" t="s">
        <v>188</v>
      </c>
      <c r="K1657" s="2" t="s">
        <v>100</v>
      </c>
      <c r="L1657" s="2" t="s">
        <v>254</v>
      </c>
      <c r="M1657" s="2" t="s">
        <v>328</v>
      </c>
      <c r="N1657" s="2" t="s">
        <v>254</v>
      </c>
      <c r="O1657" s="2" t="s">
        <v>256</v>
      </c>
      <c r="P1657" s="2" t="s">
        <v>257</v>
      </c>
      <c r="Q1657" s="2" t="s">
        <v>258</v>
      </c>
      <c r="R1657" s="2" t="s">
        <v>259</v>
      </c>
      <c r="S1657" s="2" t="s">
        <v>260</v>
      </c>
      <c r="X1657" s="2" t="s">
        <v>275</v>
      </c>
      <c r="Y1657" s="2" t="s">
        <v>280</v>
      </c>
      <c r="Z1657" s="2" t="s">
        <v>270</v>
      </c>
      <c r="AA1657" s="2" t="s">
        <v>281</v>
      </c>
      <c r="AC1657" s="2">
        <v>1</v>
      </c>
      <c r="AG1657" s="2">
        <v>1</v>
      </c>
      <c r="AO1657" s="2" t="s">
        <v>282</v>
      </c>
      <c r="AP1657" s="2">
        <v>15</v>
      </c>
    </row>
    <row r="1658" spans="1:42">
      <c r="A1658" s="2">
        <v>1949</v>
      </c>
      <c r="C1658" s="2" t="s">
        <v>5</v>
      </c>
      <c r="D1658" s="2">
        <v>31</v>
      </c>
      <c r="E1658" s="2" t="s">
        <v>266</v>
      </c>
      <c r="F1658" s="2" t="s">
        <v>273</v>
      </c>
      <c r="G1658" s="2" t="s">
        <v>252</v>
      </c>
      <c r="H1658" s="2">
        <v>1</v>
      </c>
      <c r="I1658" s="2">
        <v>24445495</v>
      </c>
      <c r="J1658" s="2" t="s">
        <v>180</v>
      </c>
      <c r="L1658" s="2" t="s">
        <v>254</v>
      </c>
      <c r="M1658" s="2" t="s">
        <v>328</v>
      </c>
      <c r="N1658" s="2" t="s">
        <v>307</v>
      </c>
      <c r="O1658" s="2" t="s">
        <v>256</v>
      </c>
      <c r="P1658" s="2" t="s">
        <v>257</v>
      </c>
      <c r="Q1658" s="2" t="s">
        <v>258</v>
      </c>
      <c r="R1658" s="2" t="s">
        <v>259</v>
      </c>
      <c r="S1658" s="2" t="s">
        <v>260</v>
      </c>
      <c r="X1658" s="2" t="s">
        <v>268</v>
      </c>
      <c r="Y1658" s="2" t="s">
        <v>281</v>
      </c>
      <c r="Z1658" s="2" t="s">
        <v>263</v>
      </c>
      <c r="AA1658" s="2" t="s">
        <v>274</v>
      </c>
      <c r="AG1658" s="2">
        <v>1</v>
      </c>
      <c r="AO1658" s="2" t="s">
        <v>323</v>
      </c>
      <c r="AP1658" s="2">
        <v>15</v>
      </c>
    </row>
    <row r="1659" spans="1:42">
      <c r="A1659" s="2">
        <v>1951</v>
      </c>
      <c r="C1659" s="2" t="s">
        <v>2</v>
      </c>
      <c r="D1659" s="2">
        <v>22</v>
      </c>
      <c r="E1659" s="2" t="s">
        <v>250</v>
      </c>
      <c r="F1659" s="2" t="s">
        <v>308</v>
      </c>
      <c r="G1659" s="2" t="s">
        <v>252</v>
      </c>
      <c r="H1659" s="2">
        <v>3</v>
      </c>
      <c r="I1659" s="2" t="s">
        <v>1134</v>
      </c>
      <c r="J1659" s="2" t="s">
        <v>180</v>
      </c>
      <c r="L1659" s="2" t="s">
        <v>254</v>
      </c>
      <c r="M1659" s="2" t="s">
        <v>255</v>
      </c>
      <c r="N1659" s="2" t="s">
        <v>254</v>
      </c>
      <c r="O1659" s="2" t="s">
        <v>256</v>
      </c>
      <c r="P1659" s="2" t="s">
        <v>257</v>
      </c>
      <c r="Q1659" s="2" t="s">
        <v>258</v>
      </c>
      <c r="R1659" s="2" t="s">
        <v>259</v>
      </c>
      <c r="S1659" s="2" t="s">
        <v>260</v>
      </c>
      <c r="X1659" s="2" t="s">
        <v>275</v>
      </c>
      <c r="Y1659" s="2" t="s">
        <v>274</v>
      </c>
      <c r="Z1659" s="2" t="s">
        <v>285</v>
      </c>
      <c r="AA1659" s="2" t="s">
        <v>338</v>
      </c>
      <c r="AB1659" s="2">
        <v>1</v>
      </c>
      <c r="AG1659" s="2">
        <v>1</v>
      </c>
      <c r="AO1659" s="2" t="s">
        <v>276</v>
      </c>
      <c r="AP1659" s="2" t="s">
        <v>290</v>
      </c>
    </row>
    <row r="1660" spans="1:42">
      <c r="A1660" s="2">
        <v>1952</v>
      </c>
      <c r="B1660" s="2">
        <v>19406</v>
      </c>
      <c r="C1660" s="2" t="s">
        <v>6</v>
      </c>
      <c r="D1660" s="2">
        <v>25</v>
      </c>
      <c r="E1660" s="2" t="s">
        <v>250</v>
      </c>
      <c r="F1660" s="2" t="s">
        <v>279</v>
      </c>
      <c r="G1660" s="2" t="s">
        <v>277</v>
      </c>
      <c r="I1660" s="2" t="s">
        <v>1135</v>
      </c>
      <c r="J1660" s="2" t="s">
        <v>188</v>
      </c>
      <c r="K1660" s="2" t="s">
        <v>103</v>
      </c>
      <c r="L1660" s="2" t="s">
        <v>254</v>
      </c>
      <c r="M1660" s="2" t="s">
        <v>19</v>
      </c>
      <c r="N1660" s="2" t="s">
        <v>254</v>
      </c>
      <c r="Q1660" s="2" t="s">
        <v>258</v>
      </c>
      <c r="R1660" s="2" t="s">
        <v>259</v>
      </c>
      <c r="X1660" s="2" t="s">
        <v>268</v>
      </c>
      <c r="Y1660" s="2" t="s">
        <v>281</v>
      </c>
      <c r="Z1660" s="2" t="s">
        <v>270</v>
      </c>
      <c r="AA1660" s="2" t="s">
        <v>281</v>
      </c>
      <c r="AG1660" s="2">
        <v>1</v>
      </c>
      <c r="AN1660" s="2">
        <v>1</v>
      </c>
      <c r="AO1660" s="2" t="s">
        <v>265</v>
      </c>
      <c r="AP1660" s="2">
        <v>25</v>
      </c>
    </row>
    <row r="1661" spans="1:42">
      <c r="A1661" s="2">
        <v>1953</v>
      </c>
      <c r="C1661" s="2" t="s">
        <v>2</v>
      </c>
      <c r="D1661" s="2">
        <v>18</v>
      </c>
      <c r="E1661" s="2" t="s">
        <v>250</v>
      </c>
      <c r="F1661" s="2" t="s">
        <v>251</v>
      </c>
      <c r="G1661" s="2" t="s">
        <v>277</v>
      </c>
      <c r="I1661" s="2" t="s">
        <v>1136</v>
      </c>
      <c r="J1661" s="2" t="s">
        <v>188</v>
      </c>
      <c r="K1661" s="2" t="s">
        <v>159</v>
      </c>
      <c r="L1661" s="2" t="s">
        <v>254</v>
      </c>
      <c r="M1661" s="2" t="s">
        <v>328</v>
      </c>
      <c r="N1661" s="2" t="s">
        <v>254</v>
      </c>
      <c r="O1661" s="2" t="s">
        <v>256</v>
      </c>
      <c r="P1661" s="2" t="s">
        <v>257</v>
      </c>
      <c r="Q1661" s="2" t="s">
        <v>258</v>
      </c>
      <c r="R1661" s="2" t="s">
        <v>259</v>
      </c>
      <c r="S1661" s="2" t="s">
        <v>260</v>
      </c>
      <c r="X1661" s="2" t="s">
        <v>313</v>
      </c>
      <c r="Y1661" s="2" t="s">
        <v>288</v>
      </c>
      <c r="Z1661" s="2" t="s">
        <v>285</v>
      </c>
      <c r="AA1661" s="2" t="s">
        <v>288</v>
      </c>
      <c r="AF1661" s="2">
        <v>1</v>
      </c>
      <c r="AH1661" s="2">
        <v>1</v>
      </c>
      <c r="AO1661" s="2" t="s">
        <v>289</v>
      </c>
      <c r="AP1661" s="2">
        <v>15</v>
      </c>
    </row>
    <row r="1662" spans="1:42">
      <c r="A1662" s="2">
        <v>1954</v>
      </c>
      <c r="C1662" s="2" t="s">
        <v>2</v>
      </c>
      <c r="D1662" s="2">
        <v>18</v>
      </c>
      <c r="E1662" s="2" t="s">
        <v>250</v>
      </c>
      <c r="F1662" s="2" t="s">
        <v>295</v>
      </c>
      <c r="G1662" s="2" t="s">
        <v>277</v>
      </c>
      <c r="I1662" s="2">
        <v>20271030</v>
      </c>
      <c r="J1662" s="2" t="s">
        <v>188</v>
      </c>
      <c r="K1662" s="2" t="s">
        <v>119</v>
      </c>
      <c r="L1662" s="2" t="s">
        <v>254</v>
      </c>
      <c r="M1662" s="2" t="s">
        <v>312</v>
      </c>
      <c r="N1662" s="2" t="s">
        <v>300</v>
      </c>
      <c r="P1662" s="2" t="s">
        <v>257</v>
      </c>
      <c r="Q1662" s="2" t="s">
        <v>258</v>
      </c>
      <c r="R1662" s="2" t="s">
        <v>259</v>
      </c>
      <c r="S1662" s="2" t="s">
        <v>260</v>
      </c>
      <c r="X1662" s="2" t="s">
        <v>275</v>
      </c>
      <c r="Y1662" s="2" t="s">
        <v>304</v>
      </c>
      <c r="Z1662" s="2" t="s">
        <v>302</v>
      </c>
      <c r="AA1662" s="2" t="s">
        <v>293</v>
      </c>
      <c r="AG1662" s="2">
        <v>1</v>
      </c>
      <c r="AO1662" s="2" t="s">
        <v>265</v>
      </c>
      <c r="AP1662" s="2">
        <v>60</v>
      </c>
    </row>
    <row r="1663" spans="1:42">
      <c r="A1663" s="2">
        <v>1955</v>
      </c>
      <c r="C1663" s="2" t="s">
        <v>6</v>
      </c>
      <c r="D1663" s="2">
        <v>28</v>
      </c>
      <c r="E1663" s="2" t="s">
        <v>266</v>
      </c>
      <c r="F1663" s="2" t="s">
        <v>295</v>
      </c>
      <c r="G1663" s="2" t="s">
        <v>252</v>
      </c>
      <c r="H1663" s="2">
        <v>2</v>
      </c>
      <c r="I1663" s="2" t="s">
        <v>1137</v>
      </c>
      <c r="J1663" s="2" t="s">
        <v>188</v>
      </c>
      <c r="K1663" s="2" t="s">
        <v>150</v>
      </c>
      <c r="L1663" s="2" t="s">
        <v>254</v>
      </c>
      <c r="M1663" s="2" t="s">
        <v>255</v>
      </c>
      <c r="N1663" s="2" t="s">
        <v>254</v>
      </c>
      <c r="O1663" s="2" t="s">
        <v>256</v>
      </c>
      <c r="P1663" s="2" t="s">
        <v>257</v>
      </c>
      <c r="Q1663" s="2" t="s">
        <v>258</v>
      </c>
      <c r="R1663" s="2" t="s">
        <v>259</v>
      </c>
      <c r="S1663" s="2" t="s">
        <v>260</v>
      </c>
      <c r="X1663" s="2" t="s">
        <v>296</v>
      </c>
      <c r="Y1663" s="2" t="s">
        <v>274</v>
      </c>
      <c r="Z1663" s="2" t="s">
        <v>347</v>
      </c>
      <c r="AA1663" s="2" t="s">
        <v>264</v>
      </c>
      <c r="AG1663" s="2">
        <v>1</v>
      </c>
      <c r="AO1663" s="2" t="s">
        <v>265</v>
      </c>
      <c r="AP1663" s="2">
        <v>30</v>
      </c>
    </row>
    <row r="1664" spans="1:42">
      <c r="A1664" s="2">
        <v>1956</v>
      </c>
      <c r="C1664" s="2" t="s">
        <v>2</v>
      </c>
      <c r="D1664" s="2">
        <v>24</v>
      </c>
      <c r="E1664" s="2" t="s">
        <v>266</v>
      </c>
      <c r="F1664" s="2" t="s">
        <v>273</v>
      </c>
      <c r="G1664" s="2" t="s">
        <v>252</v>
      </c>
      <c r="H1664" s="2">
        <v>2</v>
      </c>
      <c r="I1664" s="2">
        <v>24210405</v>
      </c>
      <c r="J1664" s="2" t="s">
        <v>178</v>
      </c>
      <c r="L1664" s="2" t="s">
        <v>254</v>
      </c>
      <c r="M1664" s="2" t="s">
        <v>328</v>
      </c>
      <c r="N1664" s="2" t="s">
        <v>254</v>
      </c>
      <c r="O1664" s="2" t="s">
        <v>256</v>
      </c>
      <c r="P1664" s="2" t="s">
        <v>257</v>
      </c>
      <c r="R1664" s="2" t="s">
        <v>259</v>
      </c>
      <c r="S1664" s="2" t="s">
        <v>260</v>
      </c>
      <c r="X1664" s="2" t="s">
        <v>268</v>
      </c>
      <c r="Y1664" s="2" t="s">
        <v>269</v>
      </c>
      <c r="Z1664" s="2" t="s">
        <v>270</v>
      </c>
      <c r="AA1664" s="2" t="s">
        <v>293</v>
      </c>
      <c r="AB1664" s="2">
        <v>1</v>
      </c>
      <c r="AC1664" s="2">
        <v>1</v>
      </c>
      <c r="AO1664" s="2" t="s">
        <v>335</v>
      </c>
      <c r="AP1664" s="2" t="s">
        <v>290</v>
      </c>
    </row>
    <row r="1665" spans="1:42">
      <c r="A1665" s="2">
        <v>1957</v>
      </c>
      <c r="C1665" s="2" t="s">
        <v>2</v>
      </c>
      <c r="D1665" s="2">
        <v>21</v>
      </c>
      <c r="E1665" s="2" t="s">
        <v>250</v>
      </c>
      <c r="F1665" s="2" t="s">
        <v>283</v>
      </c>
      <c r="G1665" s="2" t="s">
        <v>277</v>
      </c>
      <c r="I1665" s="2" t="s">
        <v>1138</v>
      </c>
      <c r="J1665" s="2" t="s">
        <v>181</v>
      </c>
      <c r="L1665" s="2" t="s">
        <v>254</v>
      </c>
      <c r="M1665" s="2" t="s">
        <v>328</v>
      </c>
      <c r="N1665" s="2" t="s">
        <v>254</v>
      </c>
      <c r="V1665" s="2" t="s">
        <v>388</v>
      </c>
      <c r="X1665" s="2" t="s">
        <v>263</v>
      </c>
      <c r="Y1665" s="2" t="s">
        <v>315</v>
      </c>
      <c r="Z1665" s="2" t="s">
        <v>321</v>
      </c>
      <c r="AA1665" s="2" t="s">
        <v>293</v>
      </c>
      <c r="AG1665" s="2">
        <v>1</v>
      </c>
      <c r="AO1665" s="2" t="s">
        <v>271</v>
      </c>
      <c r="AP1665" s="2" t="s">
        <v>290</v>
      </c>
    </row>
    <row r="1666" spans="1:42">
      <c r="A1666" s="2">
        <v>1958</v>
      </c>
      <c r="C1666" s="2" t="s">
        <v>2</v>
      </c>
      <c r="D1666" s="2">
        <v>20</v>
      </c>
      <c r="E1666" s="2" t="s">
        <v>266</v>
      </c>
      <c r="F1666" s="2" t="s">
        <v>279</v>
      </c>
      <c r="G1666" s="2" t="s">
        <v>277</v>
      </c>
      <c r="I1666" s="2">
        <v>20710000</v>
      </c>
      <c r="J1666" s="2" t="s">
        <v>188</v>
      </c>
      <c r="K1666" s="2" t="s">
        <v>116</v>
      </c>
      <c r="L1666" s="2" t="s">
        <v>254</v>
      </c>
      <c r="M1666" s="2" t="s">
        <v>303</v>
      </c>
      <c r="N1666" s="2" t="s">
        <v>254</v>
      </c>
      <c r="O1666" s="2" t="s">
        <v>256</v>
      </c>
      <c r="P1666" s="2" t="s">
        <v>257</v>
      </c>
      <c r="Q1666" s="2" t="s">
        <v>258</v>
      </c>
      <c r="R1666" s="2" t="s">
        <v>259</v>
      </c>
      <c r="S1666" s="2" t="s">
        <v>260</v>
      </c>
      <c r="X1666" s="2" t="s">
        <v>268</v>
      </c>
      <c r="Y1666" s="2" t="s">
        <v>274</v>
      </c>
      <c r="Z1666" s="2" t="s">
        <v>270</v>
      </c>
      <c r="AA1666" s="2" t="s">
        <v>274</v>
      </c>
      <c r="AG1666" s="2">
        <v>1</v>
      </c>
      <c r="AO1666" s="2" t="s">
        <v>276</v>
      </c>
      <c r="AP1666" s="2">
        <v>30</v>
      </c>
    </row>
    <row r="1667" spans="1:42">
      <c r="A1667" s="2">
        <v>1959</v>
      </c>
      <c r="B1667" s="2">
        <v>21550</v>
      </c>
      <c r="C1667" s="2" t="s">
        <v>2</v>
      </c>
      <c r="D1667" s="2">
        <v>18</v>
      </c>
      <c r="E1667" s="2" t="s">
        <v>266</v>
      </c>
      <c r="F1667" s="2" t="s">
        <v>283</v>
      </c>
      <c r="G1667" s="2" t="s">
        <v>277</v>
      </c>
      <c r="I1667" s="2" t="s">
        <v>1139</v>
      </c>
      <c r="J1667" s="2" t="s">
        <v>188</v>
      </c>
      <c r="K1667" s="2" t="s">
        <v>695</v>
      </c>
      <c r="L1667" s="2" t="s">
        <v>254</v>
      </c>
      <c r="M1667" s="2" t="s">
        <v>328</v>
      </c>
      <c r="N1667" s="2" t="s">
        <v>254</v>
      </c>
      <c r="O1667" s="2" t="s">
        <v>256</v>
      </c>
      <c r="P1667" s="2" t="s">
        <v>257</v>
      </c>
      <c r="Q1667" s="2" t="s">
        <v>258</v>
      </c>
      <c r="R1667" s="2" t="s">
        <v>259</v>
      </c>
      <c r="S1667" s="2" t="s">
        <v>260</v>
      </c>
      <c r="T1667" s="2" t="s">
        <v>320</v>
      </c>
      <c r="X1667" s="2" t="s">
        <v>268</v>
      </c>
      <c r="Y1667" s="2" t="s">
        <v>351</v>
      </c>
      <c r="Z1667" s="2" t="s">
        <v>270</v>
      </c>
      <c r="AA1667" s="2" t="s">
        <v>338</v>
      </c>
      <c r="AF1667" s="2">
        <v>1</v>
      </c>
      <c r="AG1667" s="2">
        <v>1</v>
      </c>
      <c r="AH1667" s="2">
        <v>1</v>
      </c>
      <c r="AI1667" s="2">
        <v>1</v>
      </c>
      <c r="AO1667" s="2" t="s">
        <v>289</v>
      </c>
      <c r="AP1667" s="2">
        <v>25</v>
      </c>
    </row>
    <row r="1668" spans="1:42">
      <c r="A1668" s="2">
        <v>1960</v>
      </c>
      <c r="C1668" s="2" t="s">
        <v>6</v>
      </c>
      <c r="D1668" s="2">
        <v>26</v>
      </c>
      <c r="E1668" s="2" t="s">
        <v>266</v>
      </c>
      <c r="F1668" s="2" t="s">
        <v>283</v>
      </c>
      <c r="G1668" s="2" t="s">
        <v>252</v>
      </c>
      <c r="H1668" s="2">
        <v>1</v>
      </c>
      <c r="I1668" s="2" t="s">
        <v>1140</v>
      </c>
      <c r="J1668" s="2" t="s">
        <v>188</v>
      </c>
      <c r="K1668" s="2" t="s">
        <v>135</v>
      </c>
      <c r="L1668" s="2" t="s">
        <v>254</v>
      </c>
      <c r="M1668" s="2" t="s">
        <v>303</v>
      </c>
      <c r="N1668" s="2" t="s">
        <v>254</v>
      </c>
      <c r="O1668" s="2" t="s">
        <v>256</v>
      </c>
      <c r="P1668" s="2" t="s">
        <v>257</v>
      </c>
      <c r="X1668" s="2" t="s">
        <v>261</v>
      </c>
      <c r="Y1668" s="2" t="s">
        <v>304</v>
      </c>
      <c r="Z1668" s="2" t="s">
        <v>270</v>
      </c>
      <c r="AA1668" s="2" t="s">
        <v>293</v>
      </c>
      <c r="AB1668" s="2">
        <v>1</v>
      </c>
      <c r="AF1668" s="2">
        <v>1</v>
      </c>
      <c r="AO1668" s="2" t="s">
        <v>265</v>
      </c>
      <c r="AP1668" s="2">
        <v>15</v>
      </c>
    </row>
    <row r="1669" spans="1:42">
      <c r="A1669" s="2">
        <v>1961</v>
      </c>
      <c r="C1669" s="2" t="s">
        <v>2</v>
      </c>
      <c r="D1669" s="2">
        <v>19</v>
      </c>
      <c r="E1669" s="2" t="s">
        <v>266</v>
      </c>
      <c r="F1669" s="2" t="s">
        <v>251</v>
      </c>
      <c r="G1669" s="2" t="s">
        <v>252</v>
      </c>
      <c r="H1669" s="2">
        <v>2</v>
      </c>
      <c r="I1669" s="2">
        <v>26385130</v>
      </c>
      <c r="J1669" s="2" t="s">
        <v>187</v>
      </c>
      <c r="L1669" s="2" t="s">
        <v>254</v>
      </c>
      <c r="M1669" s="2" t="s">
        <v>255</v>
      </c>
      <c r="N1669" s="2" t="s">
        <v>19</v>
      </c>
      <c r="P1669" s="2" t="s">
        <v>257</v>
      </c>
      <c r="R1669" s="2" t="s">
        <v>259</v>
      </c>
      <c r="T1669" s="2" t="s">
        <v>320</v>
      </c>
      <c r="X1669" s="2" t="s">
        <v>302</v>
      </c>
      <c r="Y1669" s="2" t="s">
        <v>376</v>
      </c>
      <c r="Z1669" s="2" t="s">
        <v>316</v>
      </c>
      <c r="AA1669" s="2" t="s">
        <v>293</v>
      </c>
      <c r="AH1669" s="2">
        <v>1</v>
      </c>
      <c r="AI1669" s="2">
        <v>1</v>
      </c>
      <c r="AK1669" s="2">
        <v>1</v>
      </c>
      <c r="AO1669" s="2" t="s">
        <v>271</v>
      </c>
      <c r="AP1669" s="2" t="s">
        <v>290</v>
      </c>
    </row>
    <row r="1670" spans="1:42">
      <c r="A1670" s="2">
        <v>1962</v>
      </c>
      <c r="C1670" s="2" t="s">
        <v>2</v>
      </c>
      <c r="D1670" s="2">
        <v>24</v>
      </c>
      <c r="E1670" s="2" t="s">
        <v>250</v>
      </c>
      <c r="F1670" s="2" t="s">
        <v>279</v>
      </c>
      <c r="G1670" s="2" t="s">
        <v>277</v>
      </c>
      <c r="I1670" s="2" t="s">
        <v>1141</v>
      </c>
      <c r="J1670" s="2" t="s">
        <v>178</v>
      </c>
      <c r="L1670" s="2" t="s">
        <v>254</v>
      </c>
      <c r="M1670" s="2" t="s">
        <v>312</v>
      </c>
      <c r="N1670" s="2" t="s">
        <v>254</v>
      </c>
      <c r="O1670" s="2" t="s">
        <v>256</v>
      </c>
      <c r="P1670" s="2" t="s">
        <v>257</v>
      </c>
      <c r="Q1670" s="2" t="s">
        <v>258</v>
      </c>
      <c r="R1670" s="2" t="s">
        <v>259</v>
      </c>
      <c r="S1670" s="2" t="s">
        <v>260</v>
      </c>
      <c r="X1670" s="2" t="s">
        <v>268</v>
      </c>
      <c r="Y1670" s="2" t="s">
        <v>264</v>
      </c>
      <c r="Z1670" s="2" t="s">
        <v>298</v>
      </c>
      <c r="AA1670" s="2" t="s">
        <v>281</v>
      </c>
      <c r="AG1670" s="2">
        <v>1</v>
      </c>
      <c r="AO1670" s="2" t="s">
        <v>294</v>
      </c>
      <c r="AP1670" s="2">
        <v>10</v>
      </c>
    </row>
    <row r="1671" spans="1:42">
      <c r="A1671" s="2">
        <v>1963</v>
      </c>
      <c r="B1671" s="2">
        <v>21940</v>
      </c>
      <c r="C1671" s="2" t="s">
        <v>6</v>
      </c>
      <c r="D1671" s="2">
        <v>29</v>
      </c>
      <c r="E1671" s="2" t="s">
        <v>250</v>
      </c>
      <c r="F1671" s="2" t="s">
        <v>279</v>
      </c>
      <c r="G1671" s="2" t="s">
        <v>277</v>
      </c>
      <c r="I1671" s="2" t="s">
        <v>1071</v>
      </c>
      <c r="J1671" s="2" t="s">
        <v>188</v>
      </c>
      <c r="K1671" s="2" t="s">
        <v>110</v>
      </c>
      <c r="L1671" s="2" t="s">
        <v>254</v>
      </c>
      <c r="M1671" s="2" t="s">
        <v>328</v>
      </c>
      <c r="N1671" s="2" t="s">
        <v>254</v>
      </c>
      <c r="O1671" s="2" t="s">
        <v>256</v>
      </c>
      <c r="P1671" s="2" t="s">
        <v>257</v>
      </c>
      <c r="Q1671" s="2" t="s">
        <v>258</v>
      </c>
      <c r="R1671" s="2" t="s">
        <v>259</v>
      </c>
      <c r="S1671" s="2" t="s">
        <v>260</v>
      </c>
      <c r="X1671" s="2" t="s">
        <v>261</v>
      </c>
      <c r="Y1671" s="2" t="s">
        <v>304</v>
      </c>
      <c r="Z1671" s="2" t="s">
        <v>285</v>
      </c>
      <c r="AA1671" s="2" t="s">
        <v>304</v>
      </c>
      <c r="AF1671" s="2">
        <v>1</v>
      </c>
      <c r="AH1671" s="2">
        <v>1</v>
      </c>
      <c r="AO1671" s="2" t="s">
        <v>289</v>
      </c>
      <c r="AP1671" s="2">
        <v>10</v>
      </c>
    </row>
    <row r="1672" spans="1:42">
      <c r="A1672" s="2">
        <v>1964</v>
      </c>
      <c r="C1672" s="2" t="s">
        <v>2</v>
      </c>
      <c r="D1672" s="2">
        <v>23</v>
      </c>
      <c r="E1672" s="2" t="s">
        <v>266</v>
      </c>
      <c r="F1672" s="2" t="s">
        <v>367</v>
      </c>
      <c r="G1672" s="2" t="s">
        <v>277</v>
      </c>
      <c r="I1672" s="2">
        <v>20260002</v>
      </c>
      <c r="J1672" s="2" t="s">
        <v>188</v>
      </c>
      <c r="K1672" s="2" t="s">
        <v>160</v>
      </c>
      <c r="L1672" s="2" t="s">
        <v>254</v>
      </c>
      <c r="M1672" s="2" t="s">
        <v>328</v>
      </c>
      <c r="N1672" s="2" t="s">
        <v>254</v>
      </c>
      <c r="O1672" s="2" t="s">
        <v>256</v>
      </c>
      <c r="P1672" s="2" t="s">
        <v>257</v>
      </c>
      <c r="Q1672" s="2" t="s">
        <v>258</v>
      </c>
      <c r="R1672" s="2" t="s">
        <v>259</v>
      </c>
      <c r="S1672" s="2" t="s">
        <v>260</v>
      </c>
      <c r="X1672" s="2" t="s">
        <v>261</v>
      </c>
      <c r="Y1672" s="2" t="s">
        <v>280</v>
      </c>
      <c r="Z1672" s="2" t="s">
        <v>263</v>
      </c>
      <c r="AA1672" s="2" t="s">
        <v>269</v>
      </c>
      <c r="AG1672" s="2">
        <v>1</v>
      </c>
      <c r="AO1672" s="2" t="s">
        <v>282</v>
      </c>
      <c r="AP1672" s="2">
        <v>5</v>
      </c>
    </row>
    <row r="1673" spans="1:42">
      <c r="A1673" s="2">
        <v>1965</v>
      </c>
      <c r="C1673" s="2" t="s">
        <v>7</v>
      </c>
      <c r="D1673" s="2">
        <v>24</v>
      </c>
      <c r="E1673" s="2" t="s">
        <v>250</v>
      </c>
      <c r="F1673" s="2" t="s">
        <v>283</v>
      </c>
      <c r="G1673" s="2" t="s">
        <v>252</v>
      </c>
      <c r="H1673" s="2">
        <v>2</v>
      </c>
      <c r="I1673" s="2">
        <v>24230001</v>
      </c>
      <c r="J1673" s="2" t="s">
        <v>178</v>
      </c>
      <c r="L1673" s="2" t="s">
        <v>254</v>
      </c>
      <c r="M1673" s="2" t="s">
        <v>328</v>
      </c>
      <c r="N1673" s="2" t="s">
        <v>254</v>
      </c>
      <c r="O1673" s="2" t="s">
        <v>256</v>
      </c>
      <c r="Q1673" s="2" t="s">
        <v>258</v>
      </c>
      <c r="R1673" s="2" t="s">
        <v>259</v>
      </c>
      <c r="S1673" s="2" t="s">
        <v>260</v>
      </c>
      <c r="X1673" s="2" t="s">
        <v>275</v>
      </c>
      <c r="Y1673" s="2" t="s">
        <v>297</v>
      </c>
      <c r="Z1673" s="2" t="s">
        <v>298</v>
      </c>
      <c r="AA1673" s="2" t="s">
        <v>269</v>
      </c>
      <c r="AB1673" s="2">
        <v>1</v>
      </c>
      <c r="AC1673" s="2">
        <v>1</v>
      </c>
      <c r="AO1673" s="2" t="s">
        <v>282</v>
      </c>
      <c r="AP1673" s="2" t="s">
        <v>290</v>
      </c>
    </row>
    <row r="1674" spans="1:42">
      <c r="A1674" s="2">
        <v>1966</v>
      </c>
      <c r="B1674" s="2">
        <v>22743</v>
      </c>
      <c r="C1674" s="2" t="s">
        <v>2</v>
      </c>
      <c r="D1674" s="2">
        <v>25</v>
      </c>
      <c r="E1674" s="2" t="s">
        <v>250</v>
      </c>
      <c r="F1674" s="2" t="s">
        <v>279</v>
      </c>
      <c r="G1674" s="2" t="s">
        <v>277</v>
      </c>
      <c r="I1674" s="2" t="s">
        <v>932</v>
      </c>
      <c r="J1674" s="2" t="s">
        <v>188</v>
      </c>
      <c r="K1674" s="2" t="s">
        <v>91</v>
      </c>
      <c r="L1674" s="2" t="s">
        <v>254</v>
      </c>
      <c r="M1674" s="2" t="s">
        <v>255</v>
      </c>
      <c r="N1674" s="2" t="s">
        <v>254</v>
      </c>
      <c r="O1674" s="2" t="s">
        <v>256</v>
      </c>
      <c r="P1674" s="2" t="s">
        <v>257</v>
      </c>
      <c r="Q1674" s="2" t="s">
        <v>258</v>
      </c>
      <c r="R1674" s="2" t="s">
        <v>259</v>
      </c>
      <c r="S1674" s="2" t="s">
        <v>260</v>
      </c>
      <c r="X1674" s="2" t="s">
        <v>275</v>
      </c>
      <c r="Y1674" s="2" t="s">
        <v>280</v>
      </c>
      <c r="Z1674" s="2" t="s">
        <v>270</v>
      </c>
      <c r="AA1674" s="2" t="s">
        <v>274</v>
      </c>
      <c r="AG1674" s="2">
        <v>1</v>
      </c>
      <c r="AO1674" s="2" t="s">
        <v>265</v>
      </c>
      <c r="AP1674" s="2">
        <v>30</v>
      </c>
    </row>
    <row r="1675" spans="1:42">
      <c r="A1675" s="2">
        <v>1967</v>
      </c>
      <c r="B1675" s="2">
        <v>20730</v>
      </c>
      <c r="C1675" s="2" t="s">
        <v>2</v>
      </c>
      <c r="D1675" s="2">
        <v>23</v>
      </c>
      <c r="E1675" s="2" t="s">
        <v>250</v>
      </c>
      <c r="F1675" s="2" t="s">
        <v>308</v>
      </c>
      <c r="G1675" s="2" t="s">
        <v>277</v>
      </c>
      <c r="I1675" s="2" t="s">
        <v>1142</v>
      </c>
      <c r="J1675" s="2" t="s">
        <v>188</v>
      </c>
      <c r="K1675" s="2" t="s">
        <v>129</v>
      </c>
      <c r="L1675" s="2" t="s">
        <v>254</v>
      </c>
      <c r="M1675" s="2" t="s">
        <v>312</v>
      </c>
      <c r="N1675" s="2" t="s">
        <v>300</v>
      </c>
      <c r="O1675" s="2" t="s">
        <v>256</v>
      </c>
      <c r="P1675" s="2" t="s">
        <v>257</v>
      </c>
      <c r="Q1675" s="2" t="s">
        <v>258</v>
      </c>
      <c r="R1675" s="2" t="s">
        <v>259</v>
      </c>
      <c r="X1675" s="2" t="s">
        <v>275</v>
      </c>
      <c r="Y1675" s="2" t="s">
        <v>280</v>
      </c>
      <c r="Z1675" s="2" t="s">
        <v>302</v>
      </c>
      <c r="AA1675" s="2" t="s">
        <v>264</v>
      </c>
      <c r="AF1675" s="2">
        <v>1</v>
      </c>
      <c r="AJ1675" s="2">
        <v>1</v>
      </c>
      <c r="AO1675" s="2" t="s">
        <v>294</v>
      </c>
      <c r="AP1675" s="2">
        <v>15</v>
      </c>
    </row>
    <row r="1676" spans="1:42">
      <c r="A1676" s="2">
        <v>1969</v>
      </c>
      <c r="C1676" s="2" t="s">
        <v>2</v>
      </c>
      <c r="D1676" s="2">
        <v>28</v>
      </c>
      <c r="E1676" s="2" t="s">
        <v>266</v>
      </c>
      <c r="F1676" s="2" t="s">
        <v>322</v>
      </c>
      <c r="G1676" s="2" t="s">
        <v>252</v>
      </c>
      <c r="H1676" s="2">
        <v>1</v>
      </c>
      <c r="I1676" s="2" t="s">
        <v>1143</v>
      </c>
      <c r="J1676" s="2" t="s">
        <v>188</v>
      </c>
      <c r="K1676" s="2" t="s">
        <v>91</v>
      </c>
      <c r="L1676" s="2" t="s">
        <v>254</v>
      </c>
      <c r="M1676" s="2" t="s">
        <v>312</v>
      </c>
      <c r="N1676" s="2" t="s">
        <v>254</v>
      </c>
      <c r="O1676" s="2" t="s">
        <v>256</v>
      </c>
      <c r="P1676" s="2" t="s">
        <v>257</v>
      </c>
      <c r="Q1676" s="2" t="s">
        <v>258</v>
      </c>
      <c r="R1676" s="2" t="s">
        <v>259</v>
      </c>
      <c r="X1676" s="2" t="s">
        <v>268</v>
      </c>
      <c r="Y1676" s="2" t="s">
        <v>269</v>
      </c>
      <c r="Z1676" s="2" t="s">
        <v>285</v>
      </c>
      <c r="AA1676" s="2" t="s">
        <v>293</v>
      </c>
      <c r="AB1676" s="2">
        <v>1</v>
      </c>
      <c r="AC1676" s="2">
        <v>1</v>
      </c>
      <c r="AG1676" s="2">
        <v>1</v>
      </c>
      <c r="AO1676" s="2" t="s">
        <v>310</v>
      </c>
      <c r="AP1676" s="2">
        <v>10</v>
      </c>
    </row>
    <row r="1677" spans="1:42">
      <c r="A1677" s="2">
        <v>1970</v>
      </c>
      <c r="C1677" s="2" t="s">
        <v>2</v>
      </c>
      <c r="D1677" s="2">
        <v>29</v>
      </c>
      <c r="E1677" s="2" t="s">
        <v>250</v>
      </c>
      <c r="F1677" s="2" t="s">
        <v>308</v>
      </c>
      <c r="G1677" s="2" t="s">
        <v>277</v>
      </c>
      <c r="I1677" s="2" t="s">
        <v>1144</v>
      </c>
      <c r="J1677" s="2" t="s">
        <v>188</v>
      </c>
      <c r="K1677" s="2" t="s">
        <v>166</v>
      </c>
      <c r="L1677" s="2" t="s">
        <v>254</v>
      </c>
      <c r="M1677" s="2" t="s">
        <v>312</v>
      </c>
      <c r="N1677" s="2" t="s">
        <v>254</v>
      </c>
      <c r="O1677" s="2" t="s">
        <v>256</v>
      </c>
      <c r="P1677" s="2" t="s">
        <v>257</v>
      </c>
      <c r="Q1677" s="2" t="s">
        <v>258</v>
      </c>
      <c r="R1677" s="2" t="s">
        <v>259</v>
      </c>
      <c r="X1677" s="2" t="s">
        <v>261</v>
      </c>
      <c r="Y1677" s="2" t="s">
        <v>274</v>
      </c>
      <c r="Z1677" s="2" t="s">
        <v>270</v>
      </c>
      <c r="AA1677" s="2" t="s">
        <v>338</v>
      </c>
      <c r="AG1677" s="2">
        <v>1</v>
      </c>
      <c r="AH1677" s="2">
        <v>1</v>
      </c>
      <c r="AI1677" s="2">
        <v>1</v>
      </c>
      <c r="AN1677" s="2">
        <v>1</v>
      </c>
      <c r="AO1677" s="2" t="s">
        <v>282</v>
      </c>
      <c r="AP1677" s="2">
        <v>30</v>
      </c>
    </row>
    <row r="1678" spans="1:42">
      <c r="A1678" s="2">
        <v>1971</v>
      </c>
      <c r="C1678" s="2" t="s">
        <v>6</v>
      </c>
      <c r="D1678" s="2">
        <v>26</v>
      </c>
      <c r="E1678" s="2" t="s">
        <v>266</v>
      </c>
      <c r="F1678" s="2" t="s">
        <v>332</v>
      </c>
      <c r="G1678" s="2" t="s">
        <v>252</v>
      </c>
      <c r="H1678" s="2">
        <v>2</v>
      </c>
      <c r="I1678" s="2">
        <v>21090540</v>
      </c>
      <c r="J1678" s="2" t="s">
        <v>188</v>
      </c>
      <c r="K1678" s="2" t="s">
        <v>170</v>
      </c>
      <c r="L1678" s="2" t="s">
        <v>254</v>
      </c>
      <c r="M1678" s="2" t="s">
        <v>303</v>
      </c>
      <c r="N1678" s="2" t="s">
        <v>254</v>
      </c>
      <c r="V1678" s="2" t="s">
        <v>388</v>
      </c>
      <c r="X1678" s="2" t="s">
        <v>261</v>
      </c>
      <c r="Y1678" s="2" t="s">
        <v>297</v>
      </c>
      <c r="Z1678" s="2" t="s">
        <v>263</v>
      </c>
      <c r="AA1678" s="2" t="s">
        <v>351</v>
      </c>
      <c r="AF1678" s="2">
        <v>1</v>
      </c>
      <c r="AG1678" s="2">
        <v>1</v>
      </c>
      <c r="AJ1678" s="2">
        <v>1</v>
      </c>
      <c r="AO1678" s="2" t="s">
        <v>265</v>
      </c>
      <c r="AP1678" s="2">
        <v>10</v>
      </c>
    </row>
    <row r="1679" spans="1:42">
      <c r="A1679" s="2">
        <v>1972</v>
      </c>
      <c r="C1679" s="2" t="s">
        <v>5</v>
      </c>
      <c r="D1679" s="2">
        <v>31</v>
      </c>
      <c r="E1679" s="2" t="s">
        <v>250</v>
      </c>
      <c r="F1679" s="2" t="s">
        <v>279</v>
      </c>
      <c r="G1679" s="2" t="s">
        <v>252</v>
      </c>
      <c r="H1679" s="2">
        <v>1</v>
      </c>
      <c r="I1679" s="2" t="s">
        <v>1145</v>
      </c>
      <c r="J1679" s="2" t="s">
        <v>188</v>
      </c>
      <c r="L1679" s="2" t="s">
        <v>254</v>
      </c>
      <c r="M1679" s="2" t="s">
        <v>328</v>
      </c>
      <c r="N1679" s="2" t="s">
        <v>254</v>
      </c>
      <c r="O1679" s="2" t="s">
        <v>256</v>
      </c>
      <c r="P1679" s="2" t="s">
        <v>257</v>
      </c>
      <c r="Q1679" s="2" t="s">
        <v>258</v>
      </c>
      <c r="R1679" s="2" t="s">
        <v>259</v>
      </c>
      <c r="S1679" s="2" t="s">
        <v>260</v>
      </c>
      <c r="X1679" s="2" t="s">
        <v>275</v>
      </c>
      <c r="Y1679" s="2" t="s">
        <v>304</v>
      </c>
      <c r="Z1679" s="2" t="s">
        <v>263</v>
      </c>
      <c r="AA1679" s="2" t="s">
        <v>269</v>
      </c>
      <c r="AB1679" s="2">
        <v>1</v>
      </c>
      <c r="AO1679" s="2" t="s">
        <v>265</v>
      </c>
      <c r="AP1679" s="2">
        <v>10</v>
      </c>
    </row>
    <row r="1680" spans="1:42">
      <c r="A1680" s="2">
        <v>1973</v>
      </c>
      <c r="C1680" s="2" t="s">
        <v>2</v>
      </c>
      <c r="D1680" s="2">
        <v>24</v>
      </c>
      <c r="E1680" s="2" t="s">
        <v>250</v>
      </c>
      <c r="F1680" s="2" t="s">
        <v>397</v>
      </c>
      <c r="G1680" s="2" t="s">
        <v>252</v>
      </c>
      <c r="H1680" s="2" t="s">
        <v>364</v>
      </c>
      <c r="I1680" s="2">
        <v>12996427726</v>
      </c>
      <c r="J1680" s="2" t="s">
        <v>188</v>
      </c>
      <c r="K1680" s="2" t="s">
        <v>58</v>
      </c>
      <c r="L1680" s="2" t="s">
        <v>254</v>
      </c>
      <c r="M1680" s="2" t="s">
        <v>306</v>
      </c>
      <c r="N1680" s="2" t="s">
        <v>254</v>
      </c>
      <c r="O1680" s="2" t="s">
        <v>256</v>
      </c>
      <c r="P1680" s="2" t="s">
        <v>257</v>
      </c>
      <c r="Q1680" s="2" t="s">
        <v>258</v>
      </c>
      <c r="R1680" s="2" t="s">
        <v>259</v>
      </c>
      <c r="S1680" s="2" t="s">
        <v>260</v>
      </c>
      <c r="X1680" s="2" t="s">
        <v>268</v>
      </c>
      <c r="Y1680" s="2" t="s">
        <v>280</v>
      </c>
      <c r="Z1680" s="2" t="s">
        <v>316</v>
      </c>
      <c r="AA1680" s="2" t="s">
        <v>280</v>
      </c>
      <c r="AB1680" s="2">
        <v>1</v>
      </c>
      <c r="AO1680" s="2" t="s">
        <v>276</v>
      </c>
      <c r="AP1680" s="2">
        <v>10</v>
      </c>
    </row>
    <row r="1681" spans="1:42">
      <c r="A1681" s="2">
        <v>1974</v>
      </c>
      <c r="B1681" s="2">
        <v>22420</v>
      </c>
      <c r="C1681" s="2" t="s">
        <v>2</v>
      </c>
      <c r="D1681" s="2">
        <v>19</v>
      </c>
      <c r="E1681" s="2" t="s">
        <v>266</v>
      </c>
      <c r="F1681" s="2" t="s">
        <v>251</v>
      </c>
      <c r="G1681" s="2" t="s">
        <v>252</v>
      </c>
      <c r="H1681" s="2">
        <v>2</v>
      </c>
      <c r="I1681" s="2">
        <v>22250040</v>
      </c>
      <c r="J1681" s="2" t="s">
        <v>188</v>
      </c>
      <c r="K1681" s="2" t="s">
        <v>64</v>
      </c>
      <c r="L1681" s="2" t="s">
        <v>254</v>
      </c>
      <c r="M1681" s="2" t="s">
        <v>303</v>
      </c>
      <c r="N1681" s="2" t="s">
        <v>254</v>
      </c>
      <c r="O1681" s="2" t="s">
        <v>256</v>
      </c>
      <c r="P1681" s="2" t="s">
        <v>257</v>
      </c>
      <c r="Q1681" s="2" t="s">
        <v>258</v>
      </c>
      <c r="R1681" s="2" t="s">
        <v>259</v>
      </c>
      <c r="S1681" s="2" t="s">
        <v>260</v>
      </c>
      <c r="X1681" s="2" t="s">
        <v>275</v>
      </c>
      <c r="Y1681" s="2" t="s">
        <v>269</v>
      </c>
      <c r="Z1681" s="2" t="s">
        <v>263</v>
      </c>
      <c r="AA1681" s="2" t="s">
        <v>280</v>
      </c>
      <c r="AB1681" s="2">
        <v>1</v>
      </c>
      <c r="AO1681" s="2" t="s">
        <v>310</v>
      </c>
      <c r="AP1681" s="2">
        <v>15</v>
      </c>
    </row>
    <row r="1682" spans="1:42">
      <c r="A1682" s="2">
        <v>1975</v>
      </c>
      <c r="C1682" s="2" t="s">
        <v>2</v>
      </c>
      <c r="D1682" s="2">
        <v>20</v>
      </c>
      <c r="E1682" s="2" t="s">
        <v>266</v>
      </c>
      <c r="F1682" s="2" t="s">
        <v>308</v>
      </c>
      <c r="G1682" s="2" t="s">
        <v>277</v>
      </c>
      <c r="I1682" s="2">
        <v>21311120</v>
      </c>
      <c r="J1682" s="2" t="s">
        <v>188</v>
      </c>
      <c r="K1682" s="2" t="s">
        <v>72</v>
      </c>
      <c r="L1682" s="2" t="s">
        <v>254</v>
      </c>
      <c r="M1682" s="2" t="s">
        <v>255</v>
      </c>
      <c r="N1682" s="2" t="s">
        <v>254</v>
      </c>
      <c r="O1682" s="2" t="s">
        <v>256</v>
      </c>
      <c r="P1682" s="2" t="s">
        <v>257</v>
      </c>
      <c r="Q1682" s="2" t="s">
        <v>258</v>
      </c>
      <c r="R1682" s="2" t="s">
        <v>259</v>
      </c>
      <c r="S1682" s="2" t="s">
        <v>260</v>
      </c>
      <c r="X1682" s="2" t="s">
        <v>268</v>
      </c>
      <c r="Y1682" s="2" t="s">
        <v>376</v>
      </c>
      <c r="Z1682" s="2" t="s">
        <v>316</v>
      </c>
      <c r="AA1682" s="2" t="s">
        <v>338</v>
      </c>
      <c r="AG1682" s="2">
        <v>1</v>
      </c>
      <c r="AN1682" s="2">
        <v>1</v>
      </c>
      <c r="AO1682" s="2" t="s">
        <v>282</v>
      </c>
      <c r="AP1682" s="2">
        <v>35</v>
      </c>
    </row>
    <row r="1683" spans="1:42">
      <c r="A1683" s="2">
        <v>1976</v>
      </c>
      <c r="C1683" s="2" t="s">
        <v>5</v>
      </c>
      <c r="D1683" s="2">
        <v>29</v>
      </c>
      <c r="E1683" s="2" t="s">
        <v>250</v>
      </c>
      <c r="F1683" s="2" t="s">
        <v>283</v>
      </c>
      <c r="G1683" s="2" t="s">
        <v>252</v>
      </c>
      <c r="H1683" s="2">
        <v>3</v>
      </c>
      <c r="I1683" s="2">
        <v>21350080</v>
      </c>
      <c r="J1683" s="2" t="s">
        <v>188</v>
      </c>
      <c r="K1683" s="2" t="s">
        <v>72</v>
      </c>
      <c r="L1683" s="2" t="s">
        <v>254</v>
      </c>
      <c r="M1683" s="2" t="s">
        <v>303</v>
      </c>
      <c r="N1683" s="2" t="s">
        <v>254</v>
      </c>
      <c r="O1683" s="2" t="s">
        <v>256</v>
      </c>
      <c r="P1683" s="2" t="s">
        <v>257</v>
      </c>
      <c r="Q1683" s="2" t="s">
        <v>258</v>
      </c>
      <c r="R1683" s="2" t="s">
        <v>259</v>
      </c>
      <c r="S1683" s="2" t="s">
        <v>260</v>
      </c>
      <c r="T1683" s="2" t="s">
        <v>320</v>
      </c>
      <c r="U1683" s="2" t="s">
        <v>387</v>
      </c>
      <c r="X1683" s="2" t="s">
        <v>261</v>
      </c>
      <c r="Y1683" s="2" t="s">
        <v>281</v>
      </c>
      <c r="Z1683" s="2" t="s">
        <v>347</v>
      </c>
      <c r="AA1683" s="2" t="s">
        <v>280</v>
      </c>
      <c r="AB1683" s="2">
        <v>1</v>
      </c>
      <c r="AG1683" s="2">
        <v>1</v>
      </c>
      <c r="AI1683" s="2">
        <v>1</v>
      </c>
      <c r="AO1683" s="2" t="s">
        <v>265</v>
      </c>
      <c r="AP1683" s="2">
        <v>25</v>
      </c>
    </row>
    <row r="1684" spans="1:42">
      <c r="A1684" s="2">
        <v>1978</v>
      </c>
      <c r="C1684" s="2" t="s">
        <v>2</v>
      </c>
      <c r="D1684" s="2">
        <v>18</v>
      </c>
      <c r="E1684" s="2" t="s">
        <v>250</v>
      </c>
      <c r="F1684" s="2" t="s">
        <v>322</v>
      </c>
      <c r="G1684" s="2" t="s">
        <v>277</v>
      </c>
      <c r="I1684" s="2">
        <v>21920445</v>
      </c>
      <c r="J1684" s="2" t="s">
        <v>188</v>
      </c>
      <c r="K1684" s="2" t="s">
        <v>135</v>
      </c>
      <c r="L1684" s="2" t="s">
        <v>254</v>
      </c>
      <c r="M1684" s="2" t="s">
        <v>328</v>
      </c>
      <c r="N1684" s="2" t="s">
        <v>254</v>
      </c>
      <c r="O1684" s="2" t="s">
        <v>256</v>
      </c>
      <c r="P1684" s="2" t="s">
        <v>257</v>
      </c>
      <c r="Q1684" s="2" t="s">
        <v>258</v>
      </c>
      <c r="R1684" s="2" t="s">
        <v>259</v>
      </c>
      <c r="S1684" s="2" t="s">
        <v>260</v>
      </c>
      <c r="T1684" s="2" t="s">
        <v>320</v>
      </c>
      <c r="U1684" s="2" t="s">
        <v>387</v>
      </c>
      <c r="X1684" s="2" t="s">
        <v>268</v>
      </c>
      <c r="Y1684" s="2" t="s">
        <v>304</v>
      </c>
      <c r="Z1684" s="2" t="s">
        <v>285</v>
      </c>
      <c r="AA1684" s="2" t="s">
        <v>293</v>
      </c>
      <c r="AF1684" s="2">
        <v>1</v>
      </c>
      <c r="AH1684" s="2">
        <v>1</v>
      </c>
      <c r="AO1684" s="2" t="s">
        <v>265</v>
      </c>
      <c r="AP1684" s="2">
        <v>20</v>
      </c>
    </row>
    <row r="1685" spans="1:42">
      <c r="A1685" s="2">
        <v>1979</v>
      </c>
      <c r="C1685" s="2" t="s">
        <v>2</v>
      </c>
      <c r="D1685" s="2">
        <v>45</v>
      </c>
      <c r="E1685" s="2" t="s">
        <v>250</v>
      </c>
      <c r="F1685" s="2" t="s">
        <v>308</v>
      </c>
      <c r="G1685" s="2" t="s">
        <v>277</v>
      </c>
      <c r="I1685" s="2" t="s">
        <v>1146</v>
      </c>
      <c r="J1685" s="2" t="s">
        <v>183</v>
      </c>
      <c r="L1685" s="2" t="s">
        <v>254</v>
      </c>
      <c r="M1685" s="2" t="s">
        <v>255</v>
      </c>
      <c r="N1685" s="2" t="s">
        <v>300</v>
      </c>
      <c r="O1685" s="2" t="s">
        <v>256</v>
      </c>
      <c r="P1685" s="2" t="s">
        <v>257</v>
      </c>
      <c r="Q1685" s="2" t="s">
        <v>258</v>
      </c>
      <c r="R1685" s="2" t="s">
        <v>259</v>
      </c>
      <c r="S1685" s="2" t="s">
        <v>260</v>
      </c>
      <c r="X1685" s="2" t="s">
        <v>268</v>
      </c>
      <c r="Y1685" s="2" t="s">
        <v>281</v>
      </c>
      <c r="Z1685" s="2" t="s">
        <v>316</v>
      </c>
      <c r="AA1685" s="2" t="s">
        <v>286</v>
      </c>
      <c r="AG1685" s="2">
        <v>1</v>
      </c>
      <c r="AH1685" s="2">
        <v>1</v>
      </c>
      <c r="AO1685" s="2" t="s">
        <v>318</v>
      </c>
      <c r="AP1685" s="2">
        <v>20</v>
      </c>
    </row>
    <row r="1686" spans="1:42">
      <c r="A1686" s="2">
        <v>1981</v>
      </c>
      <c r="C1686" s="2" t="s">
        <v>2</v>
      </c>
      <c r="D1686" s="2">
        <v>25</v>
      </c>
      <c r="E1686" s="2" t="s">
        <v>266</v>
      </c>
      <c r="F1686" s="2" t="s">
        <v>251</v>
      </c>
      <c r="G1686" s="2" t="s">
        <v>277</v>
      </c>
      <c r="I1686" s="2" t="s">
        <v>734</v>
      </c>
      <c r="J1686" s="2" t="s">
        <v>188</v>
      </c>
      <c r="K1686" s="2" t="s">
        <v>64</v>
      </c>
      <c r="L1686" s="2" t="s">
        <v>254</v>
      </c>
      <c r="M1686" s="2" t="s">
        <v>255</v>
      </c>
      <c r="N1686" s="2" t="s">
        <v>300</v>
      </c>
      <c r="O1686" s="2" t="s">
        <v>256</v>
      </c>
      <c r="P1686" s="2" t="s">
        <v>257</v>
      </c>
      <c r="Q1686" s="2" t="s">
        <v>258</v>
      </c>
      <c r="R1686" s="2" t="s">
        <v>259</v>
      </c>
      <c r="S1686" s="2" t="s">
        <v>260</v>
      </c>
      <c r="T1686" s="2" t="s">
        <v>320</v>
      </c>
      <c r="X1686" s="2" t="s">
        <v>313</v>
      </c>
      <c r="Y1686" s="2" t="s">
        <v>274</v>
      </c>
      <c r="Z1686" s="2" t="s">
        <v>316</v>
      </c>
      <c r="AA1686" s="2" t="s">
        <v>314</v>
      </c>
      <c r="AG1686" s="2">
        <v>1</v>
      </c>
      <c r="AO1686" s="2" t="s">
        <v>265</v>
      </c>
      <c r="AP1686" s="2">
        <v>25</v>
      </c>
    </row>
    <row r="1687" spans="1:42">
      <c r="A1687" s="2">
        <v>1982</v>
      </c>
      <c r="B1687" s="2">
        <v>22451</v>
      </c>
      <c r="C1687" s="2" t="s">
        <v>2</v>
      </c>
      <c r="D1687" s="2">
        <v>19</v>
      </c>
      <c r="E1687" s="2" t="s">
        <v>250</v>
      </c>
      <c r="F1687" s="2" t="s">
        <v>322</v>
      </c>
      <c r="G1687" s="2" t="s">
        <v>277</v>
      </c>
      <c r="I1687" s="2">
        <v>22451263</v>
      </c>
      <c r="J1687" s="2" t="s">
        <v>188</v>
      </c>
      <c r="K1687" s="2" t="s">
        <v>737</v>
      </c>
      <c r="L1687" s="2" t="s">
        <v>254</v>
      </c>
      <c r="M1687" s="2" t="s">
        <v>19</v>
      </c>
      <c r="N1687" s="2" t="s">
        <v>300</v>
      </c>
      <c r="O1687" s="2" t="s">
        <v>256</v>
      </c>
      <c r="P1687" s="2" t="s">
        <v>257</v>
      </c>
      <c r="Q1687" s="2" t="s">
        <v>258</v>
      </c>
      <c r="R1687" s="2" t="s">
        <v>259</v>
      </c>
      <c r="S1687" s="2" t="s">
        <v>260</v>
      </c>
      <c r="X1687" s="2" t="s">
        <v>275</v>
      </c>
      <c r="Y1687" s="2" t="s">
        <v>338</v>
      </c>
      <c r="Z1687" s="2" t="s">
        <v>302</v>
      </c>
      <c r="AA1687" s="2" t="s">
        <v>274</v>
      </c>
      <c r="AF1687" s="2">
        <v>1</v>
      </c>
      <c r="AG1687" s="2">
        <v>1</v>
      </c>
      <c r="AO1687" s="2" t="s">
        <v>271</v>
      </c>
      <c r="AP1687" s="2">
        <v>15</v>
      </c>
    </row>
    <row r="1688" spans="1:42">
      <c r="A1688" s="2">
        <v>1984</v>
      </c>
      <c r="C1688" s="2" t="s">
        <v>5</v>
      </c>
      <c r="D1688" s="2">
        <v>34</v>
      </c>
      <c r="E1688" s="2" t="s">
        <v>250</v>
      </c>
      <c r="F1688" s="2" t="s">
        <v>332</v>
      </c>
      <c r="G1688" s="2" t="s">
        <v>252</v>
      </c>
      <c r="H1688" s="2">
        <v>1</v>
      </c>
      <c r="I1688" s="2" t="s">
        <v>1147</v>
      </c>
      <c r="J1688" s="2" t="s">
        <v>188</v>
      </c>
      <c r="K1688" s="2" t="s">
        <v>87</v>
      </c>
      <c r="L1688" s="2" t="s">
        <v>254</v>
      </c>
      <c r="M1688" s="2" t="s">
        <v>328</v>
      </c>
      <c r="N1688" s="2" t="s">
        <v>254</v>
      </c>
      <c r="Q1688" s="2" t="s">
        <v>258</v>
      </c>
      <c r="X1688" s="2" t="s">
        <v>309</v>
      </c>
      <c r="Y1688" s="2" t="s">
        <v>288</v>
      </c>
      <c r="Z1688" s="2" t="s">
        <v>263</v>
      </c>
      <c r="AA1688" s="2" t="s">
        <v>281</v>
      </c>
      <c r="AB1688" s="2">
        <v>1</v>
      </c>
      <c r="AO1688" s="2" t="s">
        <v>310</v>
      </c>
      <c r="AP1688" s="2">
        <v>5</v>
      </c>
    </row>
    <row r="1689" spans="1:42">
      <c r="A1689" s="2">
        <v>1985</v>
      </c>
      <c r="C1689" s="2" t="s">
        <v>5</v>
      </c>
      <c r="D1689" s="2">
        <v>27</v>
      </c>
      <c r="E1689" s="2" t="s">
        <v>266</v>
      </c>
      <c r="F1689" s="2" t="s">
        <v>295</v>
      </c>
      <c r="G1689" s="2" t="s">
        <v>252</v>
      </c>
      <c r="H1689" s="2">
        <v>1</v>
      </c>
      <c r="I1689" s="2">
        <v>21021450</v>
      </c>
      <c r="J1689" s="2" t="s">
        <v>188</v>
      </c>
      <c r="K1689" s="2" t="s">
        <v>125</v>
      </c>
      <c r="L1689" s="2" t="s">
        <v>254</v>
      </c>
      <c r="M1689" s="2" t="s">
        <v>328</v>
      </c>
      <c r="N1689" s="2" t="s">
        <v>254</v>
      </c>
      <c r="O1689" s="2" t="s">
        <v>256</v>
      </c>
      <c r="P1689" s="2" t="s">
        <v>257</v>
      </c>
      <c r="Q1689" s="2" t="s">
        <v>258</v>
      </c>
      <c r="R1689" s="2" t="s">
        <v>259</v>
      </c>
      <c r="S1689" s="2" t="s">
        <v>260</v>
      </c>
      <c r="X1689" s="2" t="s">
        <v>261</v>
      </c>
      <c r="Y1689" s="2" t="s">
        <v>288</v>
      </c>
      <c r="Z1689" s="2" t="s">
        <v>285</v>
      </c>
      <c r="AA1689" s="2" t="s">
        <v>288</v>
      </c>
      <c r="AI1689" s="2">
        <v>1</v>
      </c>
      <c r="AO1689" s="2" t="s">
        <v>265</v>
      </c>
      <c r="AP1689" s="2">
        <v>5</v>
      </c>
    </row>
    <row r="1690" spans="1:42">
      <c r="A1690" s="2">
        <v>1986</v>
      </c>
      <c r="C1690" s="2" t="s">
        <v>2</v>
      </c>
      <c r="D1690" s="2">
        <v>23</v>
      </c>
      <c r="E1690" s="2" t="s">
        <v>250</v>
      </c>
      <c r="F1690" s="2" t="s">
        <v>322</v>
      </c>
      <c r="G1690" s="2" t="s">
        <v>277</v>
      </c>
      <c r="I1690" s="2" t="s">
        <v>1148</v>
      </c>
      <c r="J1690" s="2" t="s">
        <v>180</v>
      </c>
      <c r="L1690" s="2" t="s">
        <v>254</v>
      </c>
      <c r="M1690" s="2" t="s">
        <v>303</v>
      </c>
      <c r="N1690" s="2" t="s">
        <v>254</v>
      </c>
      <c r="O1690" s="2" t="s">
        <v>256</v>
      </c>
      <c r="P1690" s="2" t="s">
        <v>257</v>
      </c>
      <c r="Q1690" s="2" t="s">
        <v>258</v>
      </c>
      <c r="R1690" s="2" t="s">
        <v>259</v>
      </c>
      <c r="S1690" s="2" t="s">
        <v>260</v>
      </c>
      <c r="X1690" s="2" t="s">
        <v>268</v>
      </c>
      <c r="Y1690" s="2" t="s">
        <v>274</v>
      </c>
      <c r="Z1690" s="2" t="s">
        <v>313</v>
      </c>
      <c r="AA1690" s="2" t="s">
        <v>274</v>
      </c>
      <c r="AC1690" s="2">
        <v>1</v>
      </c>
      <c r="AF1690" s="2">
        <v>1</v>
      </c>
      <c r="AO1690" s="2" t="s">
        <v>310</v>
      </c>
      <c r="AP1690" s="2">
        <v>20</v>
      </c>
    </row>
    <row r="1691" spans="1:42">
      <c r="A1691" s="2">
        <v>1987</v>
      </c>
      <c r="C1691" s="2" t="s">
        <v>8</v>
      </c>
      <c r="D1691" s="2">
        <v>35</v>
      </c>
      <c r="E1691" s="2" t="s">
        <v>266</v>
      </c>
      <c r="F1691" s="2" t="s">
        <v>273</v>
      </c>
      <c r="G1691" s="2" t="s">
        <v>252</v>
      </c>
      <c r="H1691" s="2">
        <v>2</v>
      </c>
      <c r="I1691" s="2">
        <v>22461200</v>
      </c>
      <c r="J1691" s="2" t="s">
        <v>188</v>
      </c>
      <c r="K1691" s="2" t="s">
        <v>108</v>
      </c>
      <c r="L1691" s="2" t="s">
        <v>254</v>
      </c>
      <c r="M1691" s="2" t="s">
        <v>306</v>
      </c>
      <c r="N1691" s="2" t="s">
        <v>254</v>
      </c>
      <c r="O1691" s="2" t="s">
        <v>256</v>
      </c>
      <c r="Q1691" s="2" t="s">
        <v>258</v>
      </c>
      <c r="S1691" s="2" t="s">
        <v>260</v>
      </c>
      <c r="X1691" s="2" t="s">
        <v>268</v>
      </c>
      <c r="Y1691" s="2" t="s">
        <v>288</v>
      </c>
      <c r="Z1691" s="2" t="s">
        <v>316</v>
      </c>
      <c r="AA1691" s="2" t="s">
        <v>304</v>
      </c>
      <c r="AB1691" s="2">
        <v>1</v>
      </c>
      <c r="AO1691" s="2" t="s">
        <v>294</v>
      </c>
      <c r="AP1691" s="2">
        <v>40</v>
      </c>
    </row>
    <row r="1692" spans="1:42">
      <c r="A1692" s="2">
        <v>1988</v>
      </c>
      <c r="C1692" s="2" t="s">
        <v>2</v>
      </c>
      <c r="D1692" s="2">
        <v>33</v>
      </c>
      <c r="E1692" s="2" t="s">
        <v>250</v>
      </c>
      <c r="F1692" s="2" t="s">
        <v>251</v>
      </c>
      <c r="G1692" s="2" t="s">
        <v>252</v>
      </c>
      <c r="H1692" s="2">
        <v>1</v>
      </c>
      <c r="I1692" s="2" t="s">
        <v>603</v>
      </c>
      <c r="J1692" s="2" t="s">
        <v>188</v>
      </c>
      <c r="K1692" s="2" t="s">
        <v>137</v>
      </c>
      <c r="L1692" s="2" t="s">
        <v>254</v>
      </c>
      <c r="M1692" s="2" t="s">
        <v>255</v>
      </c>
      <c r="N1692" s="2" t="s">
        <v>300</v>
      </c>
      <c r="O1692" s="2" t="s">
        <v>256</v>
      </c>
      <c r="P1692" s="2" t="s">
        <v>257</v>
      </c>
      <c r="Q1692" s="2" t="s">
        <v>258</v>
      </c>
      <c r="R1692" s="2" t="s">
        <v>259</v>
      </c>
      <c r="S1692" s="2" t="s">
        <v>260</v>
      </c>
      <c r="X1692" s="2" t="s">
        <v>275</v>
      </c>
      <c r="Y1692" s="2" t="s">
        <v>264</v>
      </c>
      <c r="Z1692" s="2" t="s">
        <v>302</v>
      </c>
      <c r="AA1692" s="2" t="s">
        <v>286</v>
      </c>
      <c r="AB1692" s="2">
        <v>1</v>
      </c>
      <c r="AG1692" s="2">
        <v>1</v>
      </c>
      <c r="AH1692" s="2">
        <v>1</v>
      </c>
      <c r="AI1692" s="2">
        <v>1</v>
      </c>
      <c r="AO1692" s="2" t="s">
        <v>265</v>
      </c>
      <c r="AP1692" s="2">
        <v>30</v>
      </c>
    </row>
    <row r="1693" spans="1:42">
      <c r="A1693" s="2">
        <v>1989</v>
      </c>
      <c r="B1693" s="2">
        <v>20775</v>
      </c>
      <c r="C1693" s="2" t="s">
        <v>2</v>
      </c>
      <c r="D1693" s="2">
        <v>20</v>
      </c>
      <c r="E1693" s="2" t="s">
        <v>266</v>
      </c>
      <c r="F1693" s="2" t="s">
        <v>322</v>
      </c>
      <c r="G1693" s="2" t="s">
        <v>252</v>
      </c>
      <c r="H1693" s="2">
        <v>0</v>
      </c>
      <c r="I1693" s="2" t="s">
        <v>1149</v>
      </c>
      <c r="J1693" s="2" t="s">
        <v>188</v>
      </c>
      <c r="K1693" s="2" t="s">
        <v>104</v>
      </c>
      <c r="L1693" s="2" t="s">
        <v>254</v>
      </c>
      <c r="M1693" s="2" t="s">
        <v>303</v>
      </c>
      <c r="N1693" s="2" t="s">
        <v>254</v>
      </c>
      <c r="O1693" s="2" t="s">
        <v>256</v>
      </c>
      <c r="P1693" s="2" t="s">
        <v>257</v>
      </c>
      <c r="Q1693" s="2" t="s">
        <v>258</v>
      </c>
      <c r="R1693" s="2" t="s">
        <v>259</v>
      </c>
      <c r="S1693" s="2" t="s">
        <v>260</v>
      </c>
      <c r="X1693" s="2" t="s">
        <v>268</v>
      </c>
      <c r="Y1693" s="2" t="s">
        <v>262</v>
      </c>
      <c r="Z1693" s="2" t="s">
        <v>285</v>
      </c>
      <c r="AA1693" s="2" t="s">
        <v>262</v>
      </c>
      <c r="AF1693" s="2">
        <v>1</v>
      </c>
      <c r="AI1693" s="2">
        <v>1</v>
      </c>
      <c r="AJ1693" s="2">
        <v>1</v>
      </c>
      <c r="AO1693" s="2" t="s">
        <v>289</v>
      </c>
      <c r="AP1693" s="2">
        <v>15</v>
      </c>
    </row>
    <row r="1694" spans="1:42">
      <c r="A1694" s="2">
        <v>1990</v>
      </c>
      <c r="B1694" s="2">
        <v>21020</v>
      </c>
      <c r="C1694" s="2" t="s">
        <v>2</v>
      </c>
      <c r="D1694" s="2">
        <v>62</v>
      </c>
      <c r="E1694" s="2" t="s">
        <v>266</v>
      </c>
      <c r="F1694" s="2" t="s">
        <v>353</v>
      </c>
      <c r="G1694" s="2" t="s">
        <v>252</v>
      </c>
      <c r="H1694" s="2">
        <v>1</v>
      </c>
      <c r="I1694" s="2" t="s">
        <v>1150</v>
      </c>
      <c r="J1694" s="2" t="s">
        <v>188</v>
      </c>
      <c r="K1694" s="2" t="s">
        <v>92</v>
      </c>
      <c r="L1694" s="2" t="s">
        <v>254</v>
      </c>
      <c r="M1694" s="2" t="s">
        <v>303</v>
      </c>
      <c r="N1694" s="2" t="s">
        <v>254</v>
      </c>
      <c r="O1694" s="2" t="s">
        <v>256</v>
      </c>
      <c r="P1694" s="2" t="s">
        <v>257</v>
      </c>
      <c r="Q1694" s="2" t="s">
        <v>258</v>
      </c>
      <c r="R1694" s="2" t="s">
        <v>259</v>
      </c>
      <c r="X1694" s="2" t="s">
        <v>268</v>
      </c>
      <c r="Y1694" s="2" t="s">
        <v>288</v>
      </c>
      <c r="Z1694" s="2" t="s">
        <v>263</v>
      </c>
      <c r="AA1694" s="2" t="s">
        <v>304</v>
      </c>
      <c r="AB1694" s="2">
        <v>1</v>
      </c>
      <c r="AO1694" s="2" t="s">
        <v>310</v>
      </c>
      <c r="AP1694" s="2" t="s">
        <v>290</v>
      </c>
    </row>
    <row r="1695" spans="1:42">
      <c r="A1695" s="2">
        <v>1991</v>
      </c>
      <c r="C1695" s="2" t="s">
        <v>6</v>
      </c>
      <c r="D1695" s="2">
        <v>23</v>
      </c>
      <c r="E1695" s="2" t="s">
        <v>250</v>
      </c>
      <c r="F1695" s="2" t="s">
        <v>308</v>
      </c>
      <c r="G1695" s="2" t="s">
        <v>252</v>
      </c>
      <c r="H1695" s="2">
        <v>0</v>
      </c>
      <c r="I1695" s="2">
        <v>21940400</v>
      </c>
      <c r="J1695" s="2" t="s">
        <v>188</v>
      </c>
      <c r="K1695" s="2" t="s">
        <v>110</v>
      </c>
      <c r="L1695" s="2" t="s">
        <v>254</v>
      </c>
      <c r="M1695" s="2" t="s">
        <v>328</v>
      </c>
      <c r="N1695" s="2" t="s">
        <v>254</v>
      </c>
      <c r="O1695" s="2" t="s">
        <v>256</v>
      </c>
      <c r="Q1695" s="2" t="s">
        <v>258</v>
      </c>
      <c r="S1695" s="2" t="s">
        <v>260</v>
      </c>
      <c r="X1695" s="2" t="s">
        <v>296</v>
      </c>
      <c r="Y1695" s="2" t="s">
        <v>293</v>
      </c>
      <c r="Z1695" s="2" t="s">
        <v>270</v>
      </c>
      <c r="AA1695" s="2" t="s">
        <v>262</v>
      </c>
      <c r="AF1695" s="2">
        <v>1</v>
      </c>
      <c r="AH1695" s="2">
        <v>1</v>
      </c>
      <c r="AO1695" s="2" t="s">
        <v>265</v>
      </c>
      <c r="AP1695" s="2">
        <v>10</v>
      </c>
    </row>
    <row r="1696" spans="1:42">
      <c r="A1696" s="2">
        <v>1992</v>
      </c>
      <c r="C1696" s="2" t="s">
        <v>2</v>
      </c>
      <c r="D1696" s="2">
        <v>24</v>
      </c>
      <c r="E1696" s="2" t="s">
        <v>266</v>
      </c>
      <c r="F1696" s="2" t="s">
        <v>279</v>
      </c>
      <c r="G1696" s="2" t="s">
        <v>277</v>
      </c>
      <c r="I1696" s="2" t="s">
        <v>660</v>
      </c>
      <c r="J1696" s="2" t="s">
        <v>188</v>
      </c>
      <c r="K1696" s="2" t="s">
        <v>80</v>
      </c>
      <c r="L1696" s="2" t="s">
        <v>254</v>
      </c>
      <c r="M1696" s="2" t="s">
        <v>303</v>
      </c>
      <c r="N1696" s="2" t="s">
        <v>254</v>
      </c>
      <c r="O1696" s="2" t="s">
        <v>256</v>
      </c>
      <c r="P1696" s="2" t="s">
        <v>257</v>
      </c>
      <c r="Q1696" s="2" t="s">
        <v>258</v>
      </c>
      <c r="R1696" s="2" t="s">
        <v>259</v>
      </c>
      <c r="S1696" s="2" t="s">
        <v>260</v>
      </c>
      <c r="X1696" s="2" t="s">
        <v>275</v>
      </c>
      <c r="Y1696" s="2" t="s">
        <v>280</v>
      </c>
      <c r="Z1696" s="2" t="s">
        <v>270</v>
      </c>
      <c r="AA1696" s="2" t="s">
        <v>281</v>
      </c>
      <c r="AF1696" s="2">
        <v>1</v>
      </c>
      <c r="AO1696" s="2" t="s">
        <v>265</v>
      </c>
      <c r="AP1696" s="2">
        <v>15</v>
      </c>
    </row>
    <row r="1697" spans="1:42">
      <c r="A1697" s="2">
        <v>1993</v>
      </c>
      <c r="B1697" s="2">
        <v>21842</v>
      </c>
      <c r="C1697" s="2" t="s">
        <v>5</v>
      </c>
      <c r="D1697" s="2">
        <v>33</v>
      </c>
      <c r="E1697" s="2" t="s">
        <v>266</v>
      </c>
      <c r="F1697" s="2" t="s">
        <v>308</v>
      </c>
      <c r="G1697" s="2" t="s">
        <v>252</v>
      </c>
      <c r="H1697" s="2">
        <v>0</v>
      </c>
      <c r="I1697" s="2" t="s">
        <v>533</v>
      </c>
      <c r="J1697" s="2" t="s">
        <v>188</v>
      </c>
      <c r="K1697" s="2" t="s">
        <v>109</v>
      </c>
      <c r="L1697" s="2" t="s">
        <v>254</v>
      </c>
      <c r="M1697" s="2" t="s">
        <v>328</v>
      </c>
      <c r="N1697" s="2" t="s">
        <v>254</v>
      </c>
      <c r="O1697" s="2" t="s">
        <v>256</v>
      </c>
      <c r="P1697" s="2" t="s">
        <v>257</v>
      </c>
      <c r="Q1697" s="2" t="s">
        <v>258</v>
      </c>
      <c r="R1697" s="2" t="s">
        <v>259</v>
      </c>
      <c r="S1697" s="2" t="s">
        <v>260</v>
      </c>
      <c r="X1697" s="2" t="s">
        <v>296</v>
      </c>
      <c r="Y1697" s="2" t="s">
        <v>304</v>
      </c>
      <c r="Z1697" s="2" t="s">
        <v>316</v>
      </c>
      <c r="AA1697" s="2" t="s">
        <v>304</v>
      </c>
      <c r="AF1697" s="2">
        <v>1</v>
      </c>
      <c r="AH1697" s="2">
        <v>1</v>
      </c>
      <c r="AO1697" s="2" t="s">
        <v>265</v>
      </c>
      <c r="AP1697" s="2">
        <v>5</v>
      </c>
    </row>
    <row r="1698" spans="1:42">
      <c r="A1698" s="2">
        <v>1994</v>
      </c>
      <c r="C1698" s="2" t="s">
        <v>2</v>
      </c>
      <c r="D1698" s="2">
        <v>20</v>
      </c>
      <c r="E1698" s="2" t="s">
        <v>250</v>
      </c>
      <c r="F1698" s="2" t="s">
        <v>251</v>
      </c>
      <c r="G1698" s="2" t="s">
        <v>252</v>
      </c>
      <c r="H1698" s="2">
        <v>1</v>
      </c>
      <c r="I1698" s="2">
        <v>23070000</v>
      </c>
      <c r="J1698" s="2" t="s">
        <v>188</v>
      </c>
      <c r="K1698" s="2" t="s">
        <v>71</v>
      </c>
      <c r="L1698" s="2" t="s">
        <v>254</v>
      </c>
      <c r="M1698" s="2" t="s">
        <v>328</v>
      </c>
      <c r="N1698" s="2" t="s">
        <v>254</v>
      </c>
      <c r="O1698" s="2" t="s">
        <v>256</v>
      </c>
      <c r="P1698" s="2" t="s">
        <v>257</v>
      </c>
      <c r="Q1698" s="2" t="s">
        <v>258</v>
      </c>
      <c r="R1698" s="2" t="s">
        <v>259</v>
      </c>
      <c r="S1698" s="2" t="s">
        <v>260</v>
      </c>
      <c r="X1698" s="2" t="s">
        <v>268</v>
      </c>
      <c r="Y1698" s="2" t="s">
        <v>338</v>
      </c>
      <c r="Z1698" s="2" t="s">
        <v>270</v>
      </c>
      <c r="AA1698" s="2" t="s">
        <v>314</v>
      </c>
      <c r="AF1698" s="2">
        <v>1</v>
      </c>
      <c r="AO1698" s="2" t="s">
        <v>265</v>
      </c>
      <c r="AP1698" s="2">
        <v>20</v>
      </c>
    </row>
    <row r="1699" spans="1:42">
      <c r="A1699" s="2">
        <v>1995</v>
      </c>
      <c r="C1699" s="2" t="s">
        <v>6</v>
      </c>
      <c r="D1699" s="2">
        <v>31</v>
      </c>
      <c r="E1699" s="2" t="s">
        <v>266</v>
      </c>
      <c r="F1699" s="2" t="s">
        <v>336</v>
      </c>
      <c r="G1699" s="2" t="s">
        <v>252</v>
      </c>
      <c r="H1699" s="2">
        <v>0</v>
      </c>
      <c r="I1699" s="2" t="s">
        <v>1151</v>
      </c>
      <c r="J1699" s="2" t="s">
        <v>188</v>
      </c>
      <c r="K1699" s="2" t="s">
        <v>73</v>
      </c>
      <c r="L1699" s="2" t="s">
        <v>254</v>
      </c>
      <c r="M1699" s="2" t="s">
        <v>328</v>
      </c>
      <c r="N1699" s="2" t="s">
        <v>254</v>
      </c>
      <c r="O1699" s="2" t="s">
        <v>256</v>
      </c>
      <c r="P1699" s="2" t="s">
        <v>257</v>
      </c>
      <c r="Q1699" s="2" t="s">
        <v>258</v>
      </c>
      <c r="R1699" s="2" t="s">
        <v>259</v>
      </c>
      <c r="S1699" s="2" t="s">
        <v>260</v>
      </c>
      <c r="X1699" s="2" t="s">
        <v>268</v>
      </c>
      <c r="Y1699" s="2" t="s">
        <v>269</v>
      </c>
      <c r="Z1699" s="2" t="s">
        <v>263</v>
      </c>
      <c r="AA1699" s="2" t="s">
        <v>262</v>
      </c>
      <c r="AB1699" s="2">
        <v>1</v>
      </c>
      <c r="AC1699" s="2">
        <v>1</v>
      </c>
      <c r="AF1699" s="2">
        <v>1</v>
      </c>
      <c r="AO1699" s="2" t="s">
        <v>265</v>
      </c>
      <c r="AP1699" s="2">
        <v>15</v>
      </c>
    </row>
    <row r="1700" spans="1:42">
      <c r="A1700" s="2">
        <v>1996</v>
      </c>
      <c r="B1700" s="2">
        <v>22210</v>
      </c>
      <c r="C1700" s="2" t="s">
        <v>2</v>
      </c>
      <c r="D1700" s="2">
        <v>21</v>
      </c>
      <c r="E1700" s="2" t="s">
        <v>250</v>
      </c>
      <c r="F1700" s="2" t="s">
        <v>273</v>
      </c>
      <c r="G1700" s="2" t="s">
        <v>252</v>
      </c>
      <c r="H1700" s="2">
        <v>2</v>
      </c>
      <c r="I1700" s="2">
        <v>20540002</v>
      </c>
      <c r="J1700" s="2" t="s">
        <v>188</v>
      </c>
      <c r="K1700" s="2" t="s">
        <v>55</v>
      </c>
      <c r="L1700" s="2" t="s">
        <v>254</v>
      </c>
      <c r="M1700" s="2" t="s">
        <v>303</v>
      </c>
      <c r="N1700" s="2" t="s">
        <v>254</v>
      </c>
      <c r="O1700" s="2" t="s">
        <v>256</v>
      </c>
      <c r="P1700" s="2" t="s">
        <v>257</v>
      </c>
      <c r="Q1700" s="2" t="s">
        <v>258</v>
      </c>
      <c r="R1700" s="2" t="s">
        <v>259</v>
      </c>
      <c r="S1700" s="2" t="s">
        <v>260</v>
      </c>
      <c r="T1700" s="2" t="s">
        <v>320</v>
      </c>
      <c r="X1700" s="2" t="s">
        <v>268</v>
      </c>
      <c r="Y1700" s="2" t="s">
        <v>269</v>
      </c>
      <c r="Z1700" s="2" t="s">
        <v>263</v>
      </c>
      <c r="AA1700" s="2" t="s">
        <v>293</v>
      </c>
      <c r="AB1700" s="2">
        <v>1</v>
      </c>
      <c r="AO1700" s="2" t="s">
        <v>294</v>
      </c>
      <c r="AP1700" s="2">
        <v>10</v>
      </c>
    </row>
    <row r="1701" spans="1:42">
      <c r="A1701" s="2">
        <v>1997</v>
      </c>
      <c r="C1701" s="2" t="s">
        <v>2</v>
      </c>
      <c r="D1701" s="2">
        <v>23</v>
      </c>
      <c r="E1701" s="2" t="s">
        <v>250</v>
      </c>
      <c r="F1701" s="2" t="s">
        <v>332</v>
      </c>
      <c r="G1701" s="2" t="s">
        <v>252</v>
      </c>
      <c r="H1701" s="2">
        <v>3</v>
      </c>
      <c r="I1701" s="2" t="s">
        <v>736</v>
      </c>
      <c r="J1701" s="2" t="s">
        <v>188</v>
      </c>
      <c r="K1701" s="2" t="s">
        <v>113</v>
      </c>
      <c r="L1701" s="2" t="s">
        <v>254</v>
      </c>
      <c r="M1701" s="2" t="s">
        <v>306</v>
      </c>
      <c r="N1701" s="2" t="s">
        <v>300</v>
      </c>
      <c r="O1701" s="2" t="s">
        <v>256</v>
      </c>
      <c r="P1701" s="2" t="s">
        <v>257</v>
      </c>
      <c r="Q1701" s="2" t="s">
        <v>258</v>
      </c>
      <c r="R1701" s="2" t="s">
        <v>259</v>
      </c>
      <c r="X1701" s="2" t="s">
        <v>268</v>
      </c>
      <c r="Y1701" s="2" t="s">
        <v>269</v>
      </c>
      <c r="Z1701" s="2" t="s">
        <v>270</v>
      </c>
      <c r="AA1701" s="2" t="s">
        <v>269</v>
      </c>
      <c r="AB1701" s="2">
        <v>1</v>
      </c>
      <c r="AO1701" s="2" t="s">
        <v>282</v>
      </c>
      <c r="AP1701" s="2" t="s">
        <v>290</v>
      </c>
    </row>
    <row r="1702" spans="1:42">
      <c r="A1702" s="2">
        <v>1998</v>
      </c>
      <c r="C1702" s="2" t="s">
        <v>6</v>
      </c>
      <c r="D1702" s="2">
        <v>30</v>
      </c>
      <c r="E1702" s="2" t="s">
        <v>266</v>
      </c>
      <c r="F1702" s="2" t="s">
        <v>308</v>
      </c>
      <c r="G1702" s="2" t="s">
        <v>277</v>
      </c>
      <c r="I1702" s="2">
        <v>20211025</v>
      </c>
      <c r="J1702" s="2" t="s">
        <v>188</v>
      </c>
      <c r="K1702" s="2" t="s">
        <v>503</v>
      </c>
      <c r="L1702" s="2" t="s">
        <v>254</v>
      </c>
      <c r="M1702" s="2" t="s">
        <v>303</v>
      </c>
      <c r="N1702" s="2" t="s">
        <v>254</v>
      </c>
      <c r="O1702" s="2" t="s">
        <v>256</v>
      </c>
      <c r="P1702" s="2" t="s">
        <v>257</v>
      </c>
      <c r="Q1702" s="2" t="s">
        <v>258</v>
      </c>
      <c r="R1702" s="2" t="s">
        <v>259</v>
      </c>
      <c r="S1702" s="2" t="s">
        <v>260</v>
      </c>
      <c r="X1702" s="2" t="s">
        <v>261</v>
      </c>
      <c r="Y1702" s="2" t="s">
        <v>269</v>
      </c>
      <c r="Z1702" s="2" t="s">
        <v>285</v>
      </c>
      <c r="AA1702" s="2" t="s">
        <v>269</v>
      </c>
      <c r="AF1702" s="2">
        <v>1</v>
      </c>
      <c r="AO1702" s="2" t="s">
        <v>265</v>
      </c>
      <c r="AP1702" s="2">
        <v>40</v>
      </c>
    </row>
    <row r="1703" spans="1:42">
      <c r="A1703" s="2">
        <v>1999</v>
      </c>
      <c r="C1703" s="2" t="s">
        <v>2</v>
      </c>
      <c r="D1703" s="2">
        <v>19</v>
      </c>
      <c r="E1703" s="2" t="s">
        <v>266</v>
      </c>
      <c r="F1703" s="2" t="s">
        <v>283</v>
      </c>
      <c r="G1703" s="2" t="s">
        <v>277</v>
      </c>
      <c r="I1703" s="2" t="s">
        <v>1152</v>
      </c>
      <c r="J1703" s="2" t="s">
        <v>188</v>
      </c>
      <c r="K1703" s="2" t="s">
        <v>54</v>
      </c>
      <c r="L1703" s="2" t="s">
        <v>254</v>
      </c>
      <c r="M1703" s="2" t="s">
        <v>255</v>
      </c>
      <c r="N1703" s="2" t="s">
        <v>300</v>
      </c>
      <c r="O1703" s="2" t="s">
        <v>256</v>
      </c>
      <c r="P1703" s="2" t="s">
        <v>257</v>
      </c>
      <c r="Q1703" s="2" t="s">
        <v>258</v>
      </c>
      <c r="R1703" s="2" t="s">
        <v>259</v>
      </c>
      <c r="S1703" s="2" t="s">
        <v>260</v>
      </c>
      <c r="X1703" s="2" t="s">
        <v>275</v>
      </c>
      <c r="Y1703" s="2" t="s">
        <v>297</v>
      </c>
      <c r="Z1703" s="2" t="s">
        <v>309</v>
      </c>
      <c r="AA1703" s="2" t="s">
        <v>338</v>
      </c>
      <c r="AF1703" s="2">
        <v>1</v>
      </c>
      <c r="AO1703" s="2" t="s">
        <v>265</v>
      </c>
      <c r="AP1703" s="2" t="s">
        <v>290</v>
      </c>
    </row>
    <row r="1704" spans="1:42">
      <c r="A1704" s="2">
        <v>2000</v>
      </c>
      <c r="C1704" s="2" t="s">
        <v>2</v>
      </c>
      <c r="D1704" s="2">
        <v>21</v>
      </c>
      <c r="E1704" s="2" t="s">
        <v>250</v>
      </c>
      <c r="F1704" s="2" t="s">
        <v>295</v>
      </c>
      <c r="G1704" s="2" t="s">
        <v>252</v>
      </c>
      <c r="H1704" s="2">
        <v>1</v>
      </c>
      <c r="I1704" s="2" t="s">
        <v>1153</v>
      </c>
      <c r="J1704" s="2" t="s">
        <v>188</v>
      </c>
      <c r="K1704" s="2" t="s">
        <v>62</v>
      </c>
      <c r="L1704" s="2" t="s">
        <v>254</v>
      </c>
      <c r="M1704" s="2" t="s">
        <v>255</v>
      </c>
      <c r="N1704" s="2" t="s">
        <v>254</v>
      </c>
      <c r="O1704" s="2" t="s">
        <v>256</v>
      </c>
      <c r="P1704" s="2" t="s">
        <v>257</v>
      </c>
      <c r="Q1704" s="2" t="s">
        <v>258</v>
      </c>
      <c r="R1704" s="2" t="s">
        <v>259</v>
      </c>
      <c r="S1704" s="2" t="s">
        <v>260</v>
      </c>
      <c r="X1704" s="2" t="s">
        <v>275</v>
      </c>
      <c r="Y1704" s="2" t="s">
        <v>281</v>
      </c>
      <c r="Z1704" s="2" t="s">
        <v>309</v>
      </c>
      <c r="AA1704" s="2" t="s">
        <v>281</v>
      </c>
      <c r="AF1704" s="2">
        <v>1</v>
      </c>
      <c r="AH1704" s="2">
        <v>1</v>
      </c>
      <c r="AI1704" s="2">
        <v>1</v>
      </c>
      <c r="AO1704" s="2" t="s">
        <v>265</v>
      </c>
      <c r="AP1704" s="2">
        <v>20</v>
      </c>
    </row>
    <row r="1705" spans="1:42">
      <c r="A1705" s="2">
        <v>2001</v>
      </c>
      <c r="C1705" s="2" t="s">
        <v>2</v>
      </c>
      <c r="D1705" s="2">
        <v>20</v>
      </c>
      <c r="E1705" s="2" t="s">
        <v>266</v>
      </c>
      <c r="F1705" s="2" t="s">
        <v>279</v>
      </c>
      <c r="G1705" s="2" t="s">
        <v>252</v>
      </c>
      <c r="H1705" s="2">
        <v>1</v>
      </c>
      <c r="I1705" s="2" t="s">
        <v>1154</v>
      </c>
      <c r="J1705" s="2" t="s">
        <v>188</v>
      </c>
      <c r="K1705" s="2" t="s">
        <v>90</v>
      </c>
      <c r="L1705" s="2" t="s">
        <v>254</v>
      </c>
      <c r="M1705" s="2" t="s">
        <v>19</v>
      </c>
      <c r="N1705" s="2" t="s">
        <v>300</v>
      </c>
      <c r="O1705" s="2" t="s">
        <v>256</v>
      </c>
      <c r="P1705" s="2" t="s">
        <v>257</v>
      </c>
      <c r="Q1705" s="2" t="s">
        <v>258</v>
      </c>
      <c r="R1705" s="2" t="s">
        <v>259</v>
      </c>
      <c r="S1705" s="2" t="s">
        <v>260</v>
      </c>
      <c r="X1705" s="2" t="s">
        <v>313</v>
      </c>
      <c r="Y1705" s="2" t="s">
        <v>269</v>
      </c>
      <c r="Z1705" s="2" t="s">
        <v>270</v>
      </c>
      <c r="AA1705" s="2" t="s">
        <v>280</v>
      </c>
      <c r="AF1705" s="2">
        <v>1</v>
      </c>
      <c r="AO1705" s="2" t="s">
        <v>265</v>
      </c>
      <c r="AP1705" s="2">
        <v>5</v>
      </c>
    </row>
    <row r="1706" spans="1:42">
      <c r="A1706" s="2">
        <v>2003</v>
      </c>
      <c r="C1706" s="2" t="s">
        <v>2</v>
      </c>
      <c r="D1706" s="2">
        <v>22</v>
      </c>
      <c r="E1706" s="2" t="s">
        <v>250</v>
      </c>
      <c r="F1706" s="2" t="s">
        <v>332</v>
      </c>
      <c r="G1706" s="2" t="s">
        <v>252</v>
      </c>
      <c r="H1706" s="2">
        <v>2</v>
      </c>
      <c r="I1706" s="2" t="s">
        <v>1155</v>
      </c>
      <c r="J1706" s="2" t="s">
        <v>178</v>
      </c>
      <c r="L1706" s="2" t="s">
        <v>254</v>
      </c>
      <c r="M1706" s="2" t="s">
        <v>306</v>
      </c>
      <c r="N1706" s="2" t="s">
        <v>254</v>
      </c>
      <c r="O1706" s="2" t="s">
        <v>256</v>
      </c>
      <c r="P1706" s="2" t="s">
        <v>257</v>
      </c>
      <c r="Q1706" s="2" t="s">
        <v>258</v>
      </c>
      <c r="R1706" s="2" t="s">
        <v>259</v>
      </c>
      <c r="S1706" s="2" t="s">
        <v>260</v>
      </c>
      <c r="X1706" s="2" t="s">
        <v>275</v>
      </c>
      <c r="Y1706" s="2" t="s">
        <v>274</v>
      </c>
      <c r="Z1706" s="2" t="s">
        <v>270</v>
      </c>
      <c r="AA1706" s="2" t="s">
        <v>281</v>
      </c>
      <c r="AB1706" s="2">
        <v>1</v>
      </c>
      <c r="AF1706" s="2">
        <v>1</v>
      </c>
      <c r="AG1706" s="2">
        <v>1</v>
      </c>
      <c r="AO1706" s="2" t="s">
        <v>276</v>
      </c>
      <c r="AP1706" s="2">
        <v>5</v>
      </c>
    </row>
    <row r="1707" spans="1:42">
      <c r="A1707" s="2">
        <v>2004</v>
      </c>
      <c r="B1707" s="2">
        <v>22793</v>
      </c>
      <c r="C1707" s="2" t="s">
        <v>2</v>
      </c>
      <c r="D1707" s="2">
        <v>22</v>
      </c>
      <c r="E1707" s="2" t="s">
        <v>266</v>
      </c>
      <c r="F1707" s="2" t="s">
        <v>279</v>
      </c>
      <c r="G1707" s="2" t="s">
        <v>252</v>
      </c>
      <c r="H1707" s="2">
        <v>1</v>
      </c>
      <c r="I1707" s="2">
        <v>22793190</v>
      </c>
      <c r="J1707" s="2" t="s">
        <v>188</v>
      </c>
      <c r="K1707" s="2" t="s">
        <v>58</v>
      </c>
      <c r="L1707" s="2" t="s">
        <v>254</v>
      </c>
      <c r="M1707" s="2" t="s">
        <v>255</v>
      </c>
      <c r="N1707" s="2" t="s">
        <v>254</v>
      </c>
      <c r="O1707" s="2" t="s">
        <v>256</v>
      </c>
      <c r="Q1707" s="2" t="s">
        <v>258</v>
      </c>
      <c r="X1707" s="2" t="s">
        <v>301</v>
      </c>
      <c r="Y1707" s="2" t="s">
        <v>293</v>
      </c>
      <c r="Z1707" s="2" t="s">
        <v>270</v>
      </c>
      <c r="AA1707" s="2" t="s">
        <v>264</v>
      </c>
      <c r="AG1707" s="2">
        <v>1</v>
      </c>
      <c r="AH1707" s="2">
        <v>1</v>
      </c>
      <c r="AO1707" s="2" t="s">
        <v>323</v>
      </c>
      <c r="AP1707" s="2">
        <v>15</v>
      </c>
    </row>
    <row r="1708" spans="1:42">
      <c r="A1708" s="2">
        <v>2007</v>
      </c>
      <c r="C1708" s="2" t="s">
        <v>5</v>
      </c>
      <c r="D1708" s="2">
        <v>31</v>
      </c>
      <c r="E1708" s="2" t="s">
        <v>250</v>
      </c>
      <c r="F1708" s="2" t="s">
        <v>308</v>
      </c>
      <c r="G1708" s="2" t="s">
        <v>277</v>
      </c>
      <c r="I1708" s="2" t="s">
        <v>734</v>
      </c>
      <c r="J1708" s="2" t="s">
        <v>188</v>
      </c>
      <c r="K1708" s="2" t="s">
        <v>64</v>
      </c>
      <c r="L1708" s="2" t="s">
        <v>254</v>
      </c>
      <c r="M1708" s="2" t="s">
        <v>328</v>
      </c>
      <c r="N1708" s="2" t="s">
        <v>254</v>
      </c>
      <c r="O1708" s="2" t="s">
        <v>256</v>
      </c>
      <c r="P1708" s="2" t="s">
        <v>257</v>
      </c>
      <c r="Q1708" s="2" t="s">
        <v>258</v>
      </c>
      <c r="R1708" s="2" t="s">
        <v>259</v>
      </c>
      <c r="S1708" s="2" t="s">
        <v>260</v>
      </c>
      <c r="X1708" s="2" t="s">
        <v>261</v>
      </c>
      <c r="Y1708" s="2" t="s">
        <v>269</v>
      </c>
      <c r="Z1708" s="2" t="s">
        <v>285</v>
      </c>
      <c r="AA1708" s="2" t="s">
        <v>280</v>
      </c>
      <c r="AF1708" s="2">
        <v>1</v>
      </c>
      <c r="AO1708" s="2" t="s">
        <v>265</v>
      </c>
      <c r="AP1708" s="2" t="s">
        <v>272</v>
      </c>
    </row>
    <row r="1709" spans="1:42">
      <c r="A1709" s="2">
        <v>2008</v>
      </c>
      <c r="C1709" s="2" t="s">
        <v>2</v>
      </c>
      <c r="D1709" s="2">
        <v>20</v>
      </c>
      <c r="E1709" s="2" t="s">
        <v>250</v>
      </c>
      <c r="F1709" s="2" t="s">
        <v>279</v>
      </c>
      <c r="G1709" s="2" t="s">
        <v>252</v>
      </c>
      <c r="H1709" s="2">
        <v>0</v>
      </c>
      <c r="I1709" s="2" t="s">
        <v>1156</v>
      </c>
      <c r="J1709" s="2" t="s">
        <v>188</v>
      </c>
      <c r="K1709" s="2" t="s">
        <v>170</v>
      </c>
      <c r="L1709" s="2" t="s">
        <v>254</v>
      </c>
      <c r="M1709" s="2" t="s">
        <v>312</v>
      </c>
      <c r="N1709" s="2" t="s">
        <v>254</v>
      </c>
      <c r="O1709" s="2" t="s">
        <v>256</v>
      </c>
      <c r="P1709" s="2" t="s">
        <v>257</v>
      </c>
      <c r="Q1709" s="2" t="s">
        <v>258</v>
      </c>
      <c r="R1709" s="2" t="s">
        <v>259</v>
      </c>
      <c r="S1709" s="2" t="s">
        <v>260</v>
      </c>
      <c r="X1709" s="2" t="s">
        <v>275</v>
      </c>
      <c r="Y1709" s="2" t="s">
        <v>280</v>
      </c>
      <c r="Z1709" s="2" t="s">
        <v>263</v>
      </c>
      <c r="AA1709" s="2" t="s">
        <v>297</v>
      </c>
      <c r="AG1709" s="2">
        <v>1</v>
      </c>
      <c r="AO1709" s="2" t="s">
        <v>282</v>
      </c>
      <c r="AP1709" s="2" t="s">
        <v>290</v>
      </c>
    </row>
    <row r="1710" spans="1:42">
      <c r="A1710" s="2">
        <v>2009</v>
      </c>
      <c r="C1710" s="2" t="s">
        <v>2</v>
      </c>
      <c r="D1710" s="2">
        <v>25</v>
      </c>
      <c r="E1710" s="2" t="s">
        <v>266</v>
      </c>
      <c r="F1710" s="2" t="s">
        <v>283</v>
      </c>
      <c r="G1710" s="2" t="s">
        <v>252</v>
      </c>
      <c r="H1710" s="2">
        <v>1</v>
      </c>
      <c r="I1710" s="2">
        <v>22631450</v>
      </c>
      <c r="J1710" s="2" t="s">
        <v>188</v>
      </c>
      <c r="K1710" s="2" t="s">
        <v>58</v>
      </c>
      <c r="L1710" s="2" t="s">
        <v>254</v>
      </c>
      <c r="M1710" s="2" t="s">
        <v>328</v>
      </c>
      <c r="N1710" s="2" t="s">
        <v>300</v>
      </c>
      <c r="O1710" s="2" t="s">
        <v>256</v>
      </c>
      <c r="Q1710" s="2" t="s">
        <v>258</v>
      </c>
      <c r="X1710" s="2" t="s">
        <v>275</v>
      </c>
      <c r="Y1710" s="2" t="s">
        <v>262</v>
      </c>
      <c r="Z1710" s="2" t="s">
        <v>285</v>
      </c>
      <c r="AA1710" s="2" t="s">
        <v>376</v>
      </c>
      <c r="AF1710" s="2">
        <v>1</v>
      </c>
      <c r="AJ1710" s="2">
        <v>1</v>
      </c>
      <c r="AO1710" s="2" t="s">
        <v>294</v>
      </c>
      <c r="AP1710" s="2">
        <v>35</v>
      </c>
    </row>
    <row r="1711" spans="1:42">
      <c r="A1711" s="2">
        <v>2010</v>
      </c>
      <c r="B1711" s="2">
        <v>22795</v>
      </c>
      <c r="C1711" s="2" t="s">
        <v>5</v>
      </c>
      <c r="D1711" s="2">
        <v>29</v>
      </c>
      <c r="E1711" s="2" t="s">
        <v>266</v>
      </c>
      <c r="F1711" s="2" t="s">
        <v>283</v>
      </c>
      <c r="G1711" s="2" t="s">
        <v>277</v>
      </c>
      <c r="I1711" s="2" t="s">
        <v>1157</v>
      </c>
      <c r="J1711" s="2" t="s">
        <v>188</v>
      </c>
      <c r="K1711" s="2" t="s">
        <v>142</v>
      </c>
      <c r="L1711" s="2" t="s">
        <v>254</v>
      </c>
      <c r="M1711" s="2" t="s">
        <v>255</v>
      </c>
      <c r="N1711" s="2" t="s">
        <v>254</v>
      </c>
      <c r="P1711" s="2" t="s">
        <v>257</v>
      </c>
      <c r="X1711" s="2" t="s">
        <v>316</v>
      </c>
      <c r="Y1711" s="2" t="s">
        <v>274</v>
      </c>
      <c r="Z1711" s="2" t="s">
        <v>298</v>
      </c>
      <c r="AA1711" s="2" t="s">
        <v>274</v>
      </c>
      <c r="AH1711" s="2">
        <v>1</v>
      </c>
      <c r="AI1711" s="2">
        <v>1</v>
      </c>
      <c r="AO1711" s="2" t="s">
        <v>289</v>
      </c>
      <c r="AP1711" s="2">
        <v>15</v>
      </c>
    </row>
    <row r="1712" spans="1:42">
      <c r="A1712" s="2">
        <v>2011</v>
      </c>
      <c r="C1712" s="2" t="s">
        <v>6</v>
      </c>
      <c r="D1712" s="2">
        <v>32</v>
      </c>
      <c r="E1712" s="2" t="s">
        <v>266</v>
      </c>
      <c r="F1712" s="2" t="s">
        <v>283</v>
      </c>
      <c r="G1712" s="2" t="s">
        <v>252</v>
      </c>
      <c r="H1712" s="2">
        <v>1</v>
      </c>
      <c r="I1712" s="2" t="s">
        <v>1031</v>
      </c>
      <c r="J1712" s="2" t="s">
        <v>188</v>
      </c>
      <c r="K1712" s="2" t="s">
        <v>89</v>
      </c>
      <c r="L1712" s="2" t="s">
        <v>254</v>
      </c>
      <c r="M1712" s="2" t="s">
        <v>360</v>
      </c>
      <c r="N1712" s="2" t="s">
        <v>254</v>
      </c>
      <c r="V1712" s="2" t="s">
        <v>388</v>
      </c>
      <c r="X1712" s="2" t="s">
        <v>268</v>
      </c>
      <c r="Y1712" s="2" t="s">
        <v>304</v>
      </c>
      <c r="Z1712" s="2" t="s">
        <v>270</v>
      </c>
      <c r="AA1712" s="2" t="s">
        <v>293</v>
      </c>
      <c r="AB1712" s="2">
        <v>1</v>
      </c>
      <c r="AO1712" s="2" t="s">
        <v>318</v>
      </c>
      <c r="AP1712" s="2" t="s">
        <v>290</v>
      </c>
    </row>
    <row r="1713" spans="1:42">
      <c r="A1713" s="2">
        <v>2012</v>
      </c>
      <c r="C1713" s="2" t="s">
        <v>2</v>
      </c>
      <c r="D1713" s="2">
        <v>23</v>
      </c>
      <c r="E1713" s="2" t="s">
        <v>266</v>
      </c>
      <c r="F1713" s="2" t="s">
        <v>267</v>
      </c>
      <c r="G1713" s="2" t="s">
        <v>277</v>
      </c>
      <c r="I1713" s="2">
        <v>20540040</v>
      </c>
      <c r="J1713" s="2" t="s">
        <v>188</v>
      </c>
      <c r="K1713" s="2" t="s">
        <v>160</v>
      </c>
      <c r="L1713" s="2" t="s">
        <v>254</v>
      </c>
      <c r="M1713" s="2" t="s">
        <v>306</v>
      </c>
      <c r="N1713" s="2" t="s">
        <v>254</v>
      </c>
      <c r="O1713" s="2" t="s">
        <v>256</v>
      </c>
      <c r="P1713" s="2" t="s">
        <v>257</v>
      </c>
      <c r="Q1713" s="2" t="s">
        <v>258</v>
      </c>
      <c r="R1713" s="2" t="s">
        <v>259</v>
      </c>
      <c r="S1713" s="2" t="s">
        <v>260</v>
      </c>
      <c r="X1713" s="2" t="s">
        <v>268</v>
      </c>
      <c r="Y1713" s="2" t="s">
        <v>280</v>
      </c>
      <c r="Z1713" s="2" t="s">
        <v>316</v>
      </c>
      <c r="AA1713" s="2" t="s">
        <v>280</v>
      </c>
      <c r="AF1713" s="2">
        <v>1</v>
      </c>
      <c r="AG1713" s="2">
        <v>1</v>
      </c>
      <c r="AO1713" s="2" t="s">
        <v>282</v>
      </c>
      <c r="AP1713" s="2">
        <v>20</v>
      </c>
    </row>
    <row r="1714" spans="1:42">
      <c r="A1714" s="2">
        <v>2013</v>
      </c>
      <c r="C1714" s="2" t="s">
        <v>2</v>
      </c>
      <c r="D1714" s="2">
        <v>19</v>
      </c>
      <c r="E1714" s="2" t="s">
        <v>250</v>
      </c>
      <c r="F1714" s="2" t="s">
        <v>295</v>
      </c>
      <c r="G1714" s="2" t="s">
        <v>252</v>
      </c>
      <c r="H1714" s="2">
        <v>2</v>
      </c>
      <c r="I1714" s="2">
        <v>20521170</v>
      </c>
      <c r="J1714" s="2" t="s">
        <v>188</v>
      </c>
      <c r="K1714" s="2" t="s">
        <v>160</v>
      </c>
      <c r="L1714" s="2" t="s">
        <v>254</v>
      </c>
      <c r="M1714" s="2" t="s">
        <v>328</v>
      </c>
      <c r="N1714" s="2" t="s">
        <v>300</v>
      </c>
      <c r="O1714" s="2" t="s">
        <v>256</v>
      </c>
      <c r="P1714" s="2" t="s">
        <v>257</v>
      </c>
      <c r="Q1714" s="2" t="s">
        <v>258</v>
      </c>
      <c r="R1714" s="2" t="s">
        <v>259</v>
      </c>
      <c r="S1714" s="2" t="s">
        <v>260</v>
      </c>
      <c r="X1714" s="2" t="s">
        <v>268</v>
      </c>
      <c r="Y1714" s="2" t="s">
        <v>293</v>
      </c>
      <c r="Z1714" s="2" t="s">
        <v>263</v>
      </c>
      <c r="AA1714" s="2" t="s">
        <v>297</v>
      </c>
      <c r="AB1714" s="2">
        <v>1</v>
      </c>
      <c r="AG1714" s="2">
        <v>1</v>
      </c>
      <c r="AO1714" s="2" t="s">
        <v>282</v>
      </c>
      <c r="AP1714" s="2">
        <v>15</v>
      </c>
    </row>
    <row r="1715" spans="1:42">
      <c r="A1715" s="2">
        <v>2014</v>
      </c>
      <c r="C1715" s="2" t="s">
        <v>6</v>
      </c>
      <c r="D1715" s="2">
        <v>29</v>
      </c>
      <c r="E1715" s="2" t="s">
        <v>266</v>
      </c>
      <c r="F1715" s="2" t="s">
        <v>251</v>
      </c>
      <c r="G1715" s="2" t="s">
        <v>252</v>
      </c>
      <c r="H1715" s="2">
        <v>1</v>
      </c>
      <c r="I1715" s="2">
        <v>20510150</v>
      </c>
      <c r="J1715" s="2" t="s">
        <v>188</v>
      </c>
      <c r="K1715" s="2" t="s">
        <v>160</v>
      </c>
      <c r="L1715" s="2" t="s">
        <v>254</v>
      </c>
      <c r="M1715" s="2" t="s">
        <v>328</v>
      </c>
      <c r="N1715" s="2" t="s">
        <v>254</v>
      </c>
      <c r="O1715" s="2" t="s">
        <v>256</v>
      </c>
      <c r="P1715" s="2" t="s">
        <v>257</v>
      </c>
      <c r="Q1715" s="2" t="s">
        <v>258</v>
      </c>
      <c r="R1715" s="2" t="s">
        <v>259</v>
      </c>
      <c r="S1715" s="2" t="s">
        <v>260</v>
      </c>
      <c r="X1715" s="2" t="s">
        <v>268</v>
      </c>
      <c r="Y1715" s="2" t="s">
        <v>269</v>
      </c>
      <c r="Z1715" s="2" t="s">
        <v>263</v>
      </c>
      <c r="AA1715" s="2" t="s">
        <v>293</v>
      </c>
      <c r="AB1715" s="2">
        <v>1</v>
      </c>
      <c r="AO1715" s="2" t="s">
        <v>289</v>
      </c>
      <c r="AP1715" s="2" t="s">
        <v>290</v>
      </c>
    </row>
    <row r="1716" spans="1:42">
      <c r="A1716" s="2">
        <v>2015</v>
      </c>
      <c r="C1716" s="2" t="s">
        <v>5</v>
      </c>
      <c r="D1716" s="2">
        <v>29</v>
      </c>
      <c r="E1716" s="2" t="s">
        <v>250</v>
      </c>
      <c r="F1716" s="2" t="s">
        <v>332</v>
      </c>
      <c r="G1716" s="2" t="s">
        <v>252</v>
      </c>
      <c r="H1716" s="2">
        <v>1</v>
      </c>
      <c r="I1716" s="2" t="s">
        <v>1158</v>
      </c>
      <c r="J1716" s="2" t="s">
        <v>188</v>
      </c>
      <c r="K1716" s="2" t="s">
        <v>124</v>
      </c>
      <c r="L1716" s="2" t="s">
        <v>254</v>
      </c>
      <c r="M1716" s="2" t="s">
        <v>328</v>
      </c>
      <c r="N1716" s="2" t="s">
        <v>254</v>
      </c>
      <c r="O1716" s="2" t="s">
        <v>256</v>
      </c>
      <c r="P1716" s="2" t="s">
        <v>257</v>
      </c>
      <c r="Q1716" s="2" t="s">
        <v>258</v>
      </c>
      <c r="R1716" s="2" t="s">
        <v>259</v>
      </c>
      <c r="S1716" s="2" t="s">
        <v>260</v>
      </c>
      <c r="X1716" s="2" t="s">
        <v>268</v>
      </c>
      <c r="Y1716" s="2" t="s">
        <v>304</v>
      </c>
      <c r="Z1716" s="2" t="s">
        <v>270</v>
      </c>
      <c r="AA1716" s="2" t="s">
        <v>269</v>
      </c>
      <c r="AB1716" s="2">
        <v>1</v>
      </c>
      <c r="AO1716" s="2" t="s">
        <v>310</v>
      </c>
      <c r="AP1716" s="2" t="s">
        <v>290</v>
      </c>
    </row>
    <row r="1717" spans="1:42">
      <c r="A1717" s="2">
        <v>2016</v>
      </c>
      <c r="C1717" s="2" t="s">
        <v>2</v>
      </c>
      <c r="D1717" s="2">
        <v>22</v>
      </c>
      <c r="E1717" s="2" t="s">
        <v>250</v>
      </c>
      <c r="F1717" s="2" t="s">
        <v>279</v>
      </c>
      <c r="G1717" s="2" t="s">
        <v>252</v>
      </c>
      <c r="H1717" s="2">
        <v>0</v>
      </c>
      <c r="I1717" s="2" t="s">
        <v>377</v>
      </c>
      <c r="J1717" s="2" t="s">
        <v>188</v>
      </c>
      <c r="K1717" s="2" t="s">
        <v>170</v>
      </c>
      <c r="L1717" s="2" t="s">
        <v>254</v>
      </c>
      <c r="M1717" s="2" t="s">
        <v>303</v>
      </c>
      <c r="N1717" s="2" t="s">
        <v>254</v>
      </c>
      <c r="O1717" s="2" t="s">
        <v>256</v>
      </c>
      <c r="P1717" s="2" t="s">
        <v>257</v>
      </c>
      <c r="Q1717" s="2" t="s">
        <v>258</v>
      </c>
      <c r="R1717" s="2" t="s">
        <v>259</v>
      </c>
      <c r="S1717" s="2" t="s">
        <v>260</v>
      </c>
      <c r="X1717" s="2" t="s">
        <v>261</v>
      </c>
      <c r="Y1717" s="2" t="s">
        <v>280</v>
      </c>
      <c r="Z1717" s="2" t="s">
        <v>263</v>
      </c>
      <c r="AA1717" s="2" t="s">
        <v>280</v>
      </c>
      <c r="AG1717" s="2">
        <v>1</v>
      </c>
      <c r="AO1717" s="2" t="s">
        <v>289</v>
      </c>
      <c r="AP1717" s="2">
        <v>5</v>
      </c>
    </row>
    <row r="1718" spans="1:42">
      <c r="A1718" s="2">
        <v>2017</v>
      </c>
      <c r="C1718" s="2" t="s">
        <v>2</v>
      </c>
      <c r="D1718" s="2">
        <v>23</v>
      </c>
      <c r="E1718" s="2" t="s">
        <v>266</v>
      </c>
      <c r="F1718" s="2" t="s">
        <v>279</v>
      </c>
      <c r="G1718" s="2" t="s">
        <v>277</v>
      </c>
      <c r="I1718" s="2" t="s">
        <v>1159</v>
      </c>
      <c r="J1718" s="2" t="s">
        <v>188</v>
      </c>
      <c r="K1718" s="2" t="s">
        <v>129</v>
      </c>
      <c r="L1718" s="2" t="s">
        <v>254</v>
      </c>
      <c r="M1718" s="2" t="s">
        <v>255</v>
      </c>
      <c r="N1718" s="2" t="s">
        <v>300</v>
      </c>
      <c r="O1718" s="2" t="s">
        <v>256</v>
      </c>
      <c r="Q1718" s="2" t="s">
        <v>258</v>
      </c>
      <c r="R1718" s="2" t="s">
        <v>259</v>
      </c>
      <c r="S1718" s="2" t="s">
        <v>260</v>
      </c>
      <c r="X1718" s="2" t="s">
        <v>275</v>
      </c>
      <c r="Y1718" s="2" t="s">
        <v>264</v>
      </c>
      <c r="Z1718" s="2" t="s">
        <v>313</v>
      </c>
      <c r="AA1718" s="2" t="s">
        <v>297</v>
      </c>
      <c r="AF1718" s="2">
        <v>1</v>
      </c>
      <c r="AH1718" s="2">
        <v>1</v>
      </c>
      <c r="AI1718" s="2">
        <v>1</v>
      </c>
      <c r="AJ1718" s="2">
        <v>1</v>
      </c>
      <c r="AO1718" s="2" t="s">
        <v>265</v>
      </c>
      <c r="AP1718" s="2">
        <v>30</v>
      </c>
    </row>
    <row r="1719" spans="1:42">
      <c r="A1719" s="2">
        <v>2018</v>
      </c>
      <c r="C1719" s="2" t="s">
        <v>2</v>
      </c>
      <c r="D1719" s="2">
        <v>22</v>
      </c>
      <c r="E1719" s="2" t="s">
        <v>266</v>
      </c>
      <c r="F1719" s="2" t="s">
        <v>322</v>
      </c>
      <c r="G1719" s="2" t="s">
        <v>277</v>
      </c>
      <c r="I1719" s="2">
        <v>21510550</v>
      </c>
      <c r="J1719" s="2" t="s">
        <v>188</v>
      </c>
      <c r="K1719" s="2" t="s">
        <v>78</v>
      </c>
      <c r="L1719" s="2" t="s">
        <v>254</v>
      </c>
      <c r="M1719" s="2" t="s">
        <v>255</v>
      </c>
      <c r="N1719" s="2" t="s">
        <v>254</v>
      </c>
      <c r="O1719" s="2" t="s">
        <v>256</v>
      </c>
      <c r="P1719" s="2" t="s">
        <v>257</v>
      </c>
      <c r="Q1719" s="2" t="s">
        <v>258</v>
      </c>
      <c r="R1719" s="2" t="s">
        <v>259</v>
      </c>
      <c r="S1719" s="2" t="s">
        <v>260</v>
      </c>
      <c r="X1719" s="2" t="s">
        <v>275</v>
      </c>
      <c r="Y1719" s="2" t="s">
        <v>264</v>
      </c>
      <c r="Z1719" s="2" t="s">
        <v>270</v>
      </c>
      <c r="AA1719" s="2" t="s">
        <v>274</v>
      </c>
      <c r="AF1719" s="2">
        <v>1</v>
      </c>
      <c r="AH1719" s="2">
        <v>1</v>
      </c>
      <c r="AI1719" s="2">
        <v>1</v>
      </c>
      <c r="AJ1719" s="2">
        <v>1</v>
      </c>
      <c r="AO1719" s="2" t="s">
        <v>265</v>
      </c>
      <c r="AP1719" s="2">
        <v>10</v>
      </c>
    </row>
    <row r="1720" spans="1:42">
      <c r="A1720" s="2">
        <v>2019</v>
      </c>
      <c r="B1720" s="2">
        <v>26540</v>
      </c>
      <c r="C1720" s="2" t="s">
        <v>6</v>
      </c>
      <c r="D1720" s="2">
        <v>24</v>
      </c>
      <c r="E1720" s="2" t="s">
        <v>250</v>
      </c>
      <c r="F1720" s="2" t="s">
        <v>308</v>
      </c>
      <c r="G1720" s="2" t="s">
        <v>277</v>
      </c>
      <c r="I1720" s="2" t="s">
        <v>1160</v>
      </c>
      <c r="J1720" s="2" t="s">
        <v>181</v>
      </c>
      <c r="L1720" s="2" t="s">
        <v>254</v>
      </c>
      <c r="M1720" s="2" t="s">
        <v>303</v>
      </c>
      <c r="N1720" s="2" t="s">
        <v>254</v>
      </c>
      <c r="O1720" s="2" t="s">
        <v>256</v>
      </c>
      <c r="P1720" s="2" t="s">
        <v>257</v>
      </c>
      <c r="Q1720" s="2" t="s">
        <v>258</v>
      </c>
      <c r="R1720" s="2" t="s">
        <v>259</v>
      </c>
      <c r="S1720" s="2" t="s">
        <v>260</v>
      </c>
      <c r="T1720" s="2" t="s">
        <v>320</v>
      </c>
      <c r="U1720" s="2" t="s">
        <v>387</v>
      </c>
      <c r="X1720" s="2" t="s">
        <v>309</v>
      </c>
      <c r="Y1720" s="2" t="s">
        <v>304</v>
      </c>
      <c r="Z1720" s="2" t="s">
        <v>321</v>
      </c>
      <c r="AA1720" s="2" t="s">
        <v>262</v>
      </c>
      <c r="AF1720" s="2">
        <v>1</v>
      </c>
      <c r="AG1720" s="2">
        <v>1</v>
      </c>
      <c r="AO1720" s="2" t="s">
        <v>294</v>
      </c>
      <c r="AP1720" s="2">
        <v>20</v>
      </c>
    </row>
    <row r="1721" spans="1:42">
      <c r="A1721" s="2">
        <v>2020</v>
      </c>
      <c r="C1721" s="2" t="s">
        <v>2</v>
      </c>
      <c r="D1721" s="2">
        <v>24</v>
      </c>
      <c r="E1721" s="2" t="s">
        <v>266</v>
      </c>
      <c r="F1721" s="2" t="s">
        <v>332</v>
      </c>
      <c r="G1721" s="2" t="s">
        <v>252</v>
      </c>
      <c r="H1721" s="2">
        <v>1</v>
      </c>
      <c r="I1721" s="2">
        <v>22230061</v>
      </c>
      <c r="J1721" s="2" t="s">
        <v>188</v>
      </c>
      <c r="K1721" s="2" t="s">
        <v>89</v>
      </c>
      <c r="L1721" s="2" t="s">
        <v>254</v>
      </c>
      <c r="M1721" s="2" t="s">
        <v>306</v>
      </c>
      <c r="N1721" s="2" t="s">
        <v>254</v>
      </c>
      <c r="O1721" s="2" t="s">
        <v>256</v>
      </c>
      <c r="P1721" s="2" t="s">
        <v>257</v>
      </c>
      <c r="Q1721" s="2" t="s">
        <v>258</v>
      </c>
      <c r="R1721" s="2" t="s">
        <v>259</v>
      </c>
      <c r="S1721" s="2" t="s">
        <v>260</v>
      </c>
      <c r="X1721" s="2" t="s">
        <v>275</v>
      </c>
      <c r="Y1721" s="2" t="s">
        <v>293</v>
      </c>
      <c r="Z1721" s="2" t="s">
        <v>270</v>
      </c>
      <c r="AA1721" s="2" t="s">
        <v>262</v>
      </c>
      <c r="AC1721" s="2">
        <v>1</v>
      </c>
      <c r="AO1721" s="2" t="s">
        <v>289</v>
      </c>
      <c r="AP1721" s="2" t="s">
        <v>272</v>
      </c>
    </row>
    <row r="1722" spans="1:42">
      <c r="A1722" s="2">
        <v>2021</v>
      </c>
      <c r="B1722" s="2">
        <v>20550</v>
      </c>
      <c r="C1722" s="2" t="s">
        <v>2</v>
      </c>
      <c r="D1722" s="2">
        <v>20</v>
      </c>
      <c r="E1722" s="2" t="s">
        <v>266</v>
      </c>
      <c r="F1722" s="2" t="s">
        <v>332</v>
      </c>
      <c r="G1722" s="2" t="s">
        <v>277</v>
      </c>
      <c r="I1722" s="2">
        <v>20950180</v>
      </c>
      <c r="J1722" s="2" t="s">
        <v>188</v>
      </c>
      <c r="K1722" s="2" t="s">
        <v>143</v>
      </c>
      <c r="L1722" s="2" t="s">
        <v>254</v>
      </c>
      <c r="M1722" s="2" t="s">
        <v>328</v>
      </c>
      <c r="N1722" s="2" t="s">
        <v>254</v>
      </c>
      <c r="O1722" s="2" t="s">
        <v>256</v>
      </c>
      <c r="P1722" s="2" t="s">
        <v>257</v>
      </c>
      <c r="Q1722" s="2" t="s">
        <v>258</v>
      </c>
      <c r="R1722" s="2" t="s">
        <v>259</v>
      </c>
      <c r="S1722" s="2" t="s">
        <v>260</v>
      </c>
      <c r="X1722" s="2" t="s">
        <v>275</v>
      </c>
      <c r="Y1722" s="2" t="s">
        <v>262</v>
      </c>
      <c r="Z1722" s="2" t="s">
        <v>263</v>
      </c>
      <c r="AA1722" s="2" t="s">
        <v>281</v>
      </c>
      <c r="AG1722" s="2">
        <v>1</v>
      </c>
      <c r="AJ1722" s="2">
        <v>1</v>
      </c>
      <c r="AO1722" s="2" t="s">
        <v>271</v>
      </c>
      <c r="AP1722" s="2">
        <v>20</v>
      </c>
    </row>
    <row r="1723" spans="1:42">
      <c r="A1723" s="2">
        <v>2022</v>
      </c>
      <c r="C1723" s="2" t="s">
        <v>5</v>
      </c>
      <c r="D1723" s="2">
        <v>27</v>
      </c>
      <c r="E1723" s="2" t="s">
        <v>266</v>
      </c>
      <c r="F1723" s="2" t="s">
        <v>295</v>
      </c>
      <c r="G1723" s="2" t="s">
        <v>252</v>
      </c>
      <c r="H1723" s="2">
        <v>1</v>
      </c>
      <c r="I1723" s="2" t="s">
        <v>1161</v>
      </c>
      <c r="J1723" s="2" t="s">
        <v>188</v>
      </c>
      <c r="K1723" s="2" t="s">
        <v>61</v>
      </c>
      <c r="L1723" s="2" t="s">
        <v>254</v>
      </c>
      <c r="M1723" s="2" t="s">
        <v>303</v>
      </c>
      <c r="N1723" s="2" t="s">
        <v>254</v>
      </c>
      <c r="O1723" s="2" t="s">
        <v>256</v>
      </c>
      <c r="P1723" s="2" t="s">
        <v>257</v>
      </c>
      <c r="Q1723" s="2" t="s">
        <v>258</v>
      </c>
      <c r="R1723" s="2" t="s">
        <v>259</v>
      </c>
      <c r="S1723" s="2" t="s">
        <v>260</v>
      </c>
      <c r="X1723" s="2" t="s">
        <v>275</v>
      </c>
      <c r="Y1723" s="2" t="s">
        <v>304</v>
      </c>
      <c r="Z1723" s="2" t="s">
        <v>270</v>
      </c>
      <c r="AA1723" s="2" t="s">
        <v>269</v>
      </c>
      <c r="AB1723" s="2">
        <v>1</v>
      </c>
      <c r="AO1723" s="2" t="s">
        <v>282</v>
      </c>
      <c r="AP1723" s="2">
        <v>5</v>
      </c>
    </row>
    <row r="1724" spans="1:42">
      <c r="A1724" s="2">
        <v>2023</v>
      </c>
      <c r="C1724" s="2" t="s">
        <v>2</v>
      </c>
      <c r="D1724" s="2">
        <v>26</v>
      </c>
      <c r="E1724" s="2" t="s">
        <v>266</v>
      </c>
      <c r="F1724" s="2" t="s">
        <v>322</v>
      </c>
      <c r="G1724" s="2" t="s">
        <v>277</v>
      </c>
      <c r="I1724" s="2">
        <v>24110539</v>
      </c>
      <c r="J1724" s="2" t="s">
        <v>178</v>
      </c>
      <c r="L1724" s="2" t="s">
        <v>254</v>
      </c>
      <c r="M1724" s="2" t="s">
        <v>255</v>
      </c>
      <c r="N1724" s="2" t="s">
        <v>19</v>
      </c>
      <c r="O1724" s="2" t="s">
        <v>256</v>
      </c>
      <c r="P1724" s="2" t="s">
        <v>257</v>
      </c>
      <c r="Q1724" s="2" t="s">
        <v>258</v>
      </c>
      <c r="R1724" s="2" t="s">
        <v>259</v>
      </c>
      <c r="X1724" s="2" t="s">
        <v>275</v>
      </c>
      <c r="Y1724" s="2" t="s">
        <v>597</v>
      </c>
      <c r="Z1724" s="2" t="s">
        <v>270</v>
      </c>
      <c r="AA1724" s="2" t="s">
        <v>314</v>
      </c>
      <c r="AF1724" s="2">
        <v>1</v>
      </c>
      <c r="AG1724" s="2">
        <v>1</v>
      </c>
      <c r="AO1724" s="2" t="s">
        <v>271</v>
      </c>
      <c r="AP1724" s="2">
        <v>50</v>
      </c>
    </row>
    <row r="1725" spans="1:42">
      <c r="A1725" s="2">
        <v>2025</v>
      </c>
      <c r="C1725" s="2" t="s">
        <v>2</v>
      </c>
      <c r="D1725" s="2">
        <v>54</v>
      </c>
      <c r="E1725" s="2" t="s">
        <v>266</v>
      </c>
      <c r="F1725" s="2" t="s">
        <v>308</v>
      </c>
      <c r="G1725" s="2" t="s">
        <v>252</v>
      </c>
      <c r="H1725" s="2">
        <v>1</v>
      </c>
      <c r="I1725" s="2">
        <v>21831130</v>
      </c>
      <c r="J1725" s="2" t="s">
        <v>188</v>
      </c>
      <c r="K1725" s="2" t="s">
        <v>155</v>
      </c>
      <c r="L1725" s="2" t="s">
        <v>254</v>
      </c>
      <c r="M1725" s="2" t="s">
        <v>19</v>
      </c>
      <c r="N1725" s="2" t="s">
        <v>300</v>
      </c>
      <c r="V1725" s="2" t="s">
        <v>388</v>
      </c>
      <c r="X1725" s="2" t="s">
        <v>261</v>
      </c>
      <c r="Y1725" s="2" t="s">
        <v>274</v>
      </c>
      <c r="Z1725" s="2" t="s">
        <v>301</v>
      </c>
      <c r="AA1725" s="2" t="s">
        <v>338</v>
      </c>
      <c r="AG1725" s="2">
        <v>1</v>
      </c>
      <c r="AO1725" s="2" t="s">
        <v>282</v>
      </c>
      <c r="AP1725" s="2">
        <v>10</v>
      </c>
    </row>
    <row r="1726" spans="1:42">
      <c r="A1726" s="2">
        <v>2026</v>
      </c>
      <c r="C1726" s="2" t="s">
        <v>2</v>
      </c>
      <c r="D1726" s="2">
        <v>21</v>
      </c>
      <c r="E1726" s="2" t="s">
        <v>250</v>
      </c>
      <c r="F1726" s="2" t="s">
        <v>251</v>
      </c>
      <c r="G1726" s="2" t="s">
        <v>252</v>
      </c>
      <c r="H1726" s="2">
        <v>2</v>
      </c>
      <c r="I1726" s="2">
        <v>20770270</v>
      </c>
      <c r="J1726" s="2" t="s">
        <v>188</v>
      </c>
      <c r="K1726" s="2" t="s">
        <v>161</v>
      </c>
      <c r="L1726" s="2" t="s">
        <v>254</v>
      </c>
      <c r="M1726" s="2" t="s">
        <v>328</v>
      </c>
      <c r="N1726" s="2" t="s">
        <v>254</v>
      </c>
      <c r="O1726" s="2" t="s">
        <v>256</v>
      </c>
      <c r="P1726" s="2" t="s">
        <v>257</v>
      </c>
      <c r="Q1726" s="2" t="s">
        <v>258</v>
      </c>
      <c r="R1726" s="2" t="s">
        <v>259</v>
      </c>
      <c r="S1726" s="2" t="s">
        <v>260</v>
      </c>
      <c r="X1726" s="2" t="s">
        <v>268</v>
      </c>
      <c r="Y1726" s="2" t="s">
        <v>288</v>
      </c>
      <c r="Z1726" s="2" t="s">
        <v>270</v>
      </c>
      <c r="AA1726" s="2" t="s">
        <v>269</v>
      </c>
      <c r="AB1726" s="2">
        <v>1</v>
      </c>
      <c r="AO1726" s="2" t="s">
        <v>265</v>
      </c>
      <c r="AP1726" s="2">
        <v>10</v>
      </c>
    </row>
    <row r="1727" spans="1:42">
      <c r="A1727" s="2">
        <v>2027</v>
      </c>
      <c r="B1727" s="2">
        <v>21510</v>
      </c>
      <c r="C1727" s="2" t="s">
        <v>6</v>
      </c>
      <c r="D1727" s="2">
        <v>27</v>
      </c>
      <c r="E1727" s="2" t="s">
        <v>250</v>
      </c>
      <c r="F1727" s="2" t="s">
        <v>283</v>
      </c>
      <c r="G1727" s="2" t="s">
        <v>252</v>
      </c>
      <c r="H1727" s="2">
        <v>0</v>
      </c>
      <c r="I1727" s="2" t="s">
        <v>1162</v>
      </c>
      <c r="J1727" s="2" t="s">
        <v>188</v>
      </c>
      <c r="K1727" s="2" t="s">
        <v>101</v>
      </c>
      <c r="L1727" s="2" t="s">
        <v>254</v>
      </c>
      <c r="M1727" s="2" t="s">
        <v>255</v>
      </c>
      <c r="N1727" s="2" t="s">
        <v>254</v>
      </c>
      <c r="O1727" s="2" t="s">
        <v>256</v>
      </c>
      <c r="Q1727" s="2" t="s">
        <v>258</v>
      </c>
      <c r="R1727" s="2" t="s">
        <v>259</v>
      </c>
      <c r="X1727" s="2" t="s">
        <v>275</v>
      </c>
      <c r="Y1727" s="2" t="s">
        <v>304</v>
      </c>
      <c r="Z1727" s="2" t="s">
        <v>309</v>
      </c>
      <c r="AA1727" s="2" t="s">
        <v>293</v>
      </c>
      <c r="AG1727" s="2">
        <v>1</v>
      </c>
      <c r="AO1727" s="2" t="s">
        <v>265</v>
      </c>
      <c r="AP1727" s="2">
        <v>5</v>
      </c>
    </row>
    <row r="1728" spans="1:42">
      <c r="A1728" s="2">
        <v>2029</v>
      </c>
      <c r="B1728" s="2">
        <v>21710</v>
      </c>
      <c r="C1728" s="2" t="s">
        <v>8</v>
      </c>
      <c r="D1728" s="2">
        <v>33</v>
      </c>
      <c r="E1728" s="2" t="s">
        <v>266</v>
      </c>
      <c r="F1728" s="2" t="s">
        <v>279</v>
      </c>
      <c r="G1728" s="2" t="s">
        <v>252</v>
      </c>
      <c r="H1728" s="2">
        <v>3</v>
      </c>
      <c r="I1728" s="2" t="s">
        <v>1163</v>
      </c>
      <c r="J1728" s="2" t="s">
        <v>188</v>
      </c>
      <c r="K1728" s="2" t="s">
        <v>141</v>
      </c>
      <c r="L1728" s="2" t="s">
        <v>254</v>
      </c>
      <c r="M1728" s="2" t="s">
        <v>19</v>
      </c>
      <c r="N1728" s="2" t="s">
        <v>254</v>
      </c>
      <c r="W1728" s="2" t="s">
        <v>359</v>
      </c>
      <c r="X1728" s="2" t="s">
        <v>261</v>
      </c>
      <c r="Y1728" s="2" t="s">
        <v>597</v>
      </c>
      <c r="Z1728" s="2" t="s">
        <v>263</v>
      </c>
      <c r="AA1728" s="2" t="s">
        <v>597</v>
      </c>
      <c r="AB1728" s="2">
        <v>1</v>
      </c>
      <c r="AO1728" s="2" t="s">
        <v>323</v>
      </c>
      <c r="AP1728" s="2">
        <v>25</v>
      </c>
    </row>
    <row r="1729" spans="1:42">
      <c r="A1729" s="2">
        <v>2030</v>
      </c>
      <c r="C1729" s="2" t="s">
        <v>5</v>
      </c>
      <c r="D1729" s="2">
        <v>57</v>
      </c>
      <c r="E1729" s="2" t="s">
        <v>266</v>
      </c>
      <c r="F1729" s="2" t="s">
        <v>336</v>
      </c>
      <c r="G1729" s="2" t="s">
        <v>252</v>
      </c>
      <c r="H1729" s="2">
        <v>1</v>
      </c>
      <c r="I1729" s="2">
        <v>22220070</v>
      </c>
      <c r="J1729" s="2" t="s">
        <v>188</v>
      </c>
      <c r="K1729" s="2" t="s">
        <v>73</v>
      </c>
      <c r="L1729" s="2" t="s">
        <v>254</v>
      </c>
      <c r="M1729" s="2" t="s">
        <v>255</v>
      </c>
      <c r="N1729" s="2" t="s">
        <v>254</v>
      </c>
      <c r="R1729" s="2" t="s">
        <v>259</v>
      </c>
      <c r="X1729" s="2" t="s">
        <v>296</v>
      </c>
      <c r="Y1729" s="2" t="s">
        <v>262</v>
      </c>
      <c r="Z1729" s="2" t="s">
        <v>316</v>
      </c>
      <c r="AA1729" s="2" t="s">
        <v>281</v>
      </c>
      <c r="AF1729" s="2">
        <v>1</v>
      </c>
      <c r="AJ1729" s="2">
        <v>1</v>
      </c>
      <c r="AO1729" s="2" t="s">
        <v>294</v>
      </c>
      <c r="AP1729" s="2">
        <v>10</v>
      </c>
    </row>
    <row r="1730" spans="1:42">
      <c r="A1730" s="2">
        <v>2031</v>
      </c>
      <c r="C1730" s="2" t="s">
        <v>2</v>
      </c>
      <c r="D1730" s="2">
        <v>21</v>
      </c>
      <c r="E1730" s="2" t="s">
        <v>250</v>
      </c>
      <c r="F1730" s="2" t="s">
        <v>273</v>
      </c>
      <c r="G1730" s="2" t="s">
        <v>252</v>
      </c>
      <c r="H1730" s="2">
        <v>2</v>
      </c>
      <c r="I1730" s="2">
        <v>24220150</v>
      </c>
      <c r="J1730" s="2" t="s">
        <v>178</v>
      </c>
      <c r="L1730" s="2" t="s">
        <v>254</v>
      </c>
      <c r="M1730" s="2" t="s">
        <v>328</v>
      </c>
      <c r="N1730" s="2" t="s">
        <v>254</v>
      </c>
      <c r="O1730" s="2" t="s">
        <v>256</v>
      </c>
      <c r="P1730" s="2" t="s">
        <v>257</v>
      </c>
      <c r="Q1730" s="2" t="s">
        <v>258</v>
      </c>
      <c r="R1730" s="2" t="s">
        <v>259</v>
      </c>
      <c r="S1730" s="2" t="s">
        <v>260</v>
      </c>
      <c r="X1730" s="2" t="s">
        <v>275</v>
      </c>
      <c r="Y1730" s="2" t="s">
        <v>280</v>
      </c>
      <c r="Z1730" s="2" t="s">
        <v>298</v>
      </c>
      <c r="AA1730" s="2" t="s">
        <v>269</v>
      </c>
      <c r="AB1730" s="2">
        <v>1</v>
      </c>
      <c r="AO1730" s="2" t="s">
        <v>276</v>
      </c>
      <c r="AP1730" s="2" t="s">
        <v>290</v>
      </c>
    </row>
    <row r="1731" spans="1:42">
      <c r="A1731" s="2">
        <v>2032</v>
      </c>
      <c r="C1731" s="2" t="s">
        <v>2</v>
      </c>
      <c r="D1731" s="2">
        <v>18</v>
      </c>
      <c r="E1731" s="2" t="s">
        <v>250</v>
      </c>
      <c r="F1731" s="2" t="s">
        <v>308</v>
      </c>
      <c r="G1731" s="2" t="s">
        <v>277</v>
      </c>
      <c r="I1731" s="2" t="s">
        <v>1164</v>
      </c>
      <c r="J1731" s="2" t="s">
        <v>188</v>
      </c>
      <c r="K1731" s="2" t="s">
        <v>411</v>
      </c>
      <c r="L1731" s="2" t="s">
        <v>254</v>
      </c>
      <c r="M1731" s="2" t="s">
        <v>255</v>
      </c>
      <c r="N1731" s="2" t="s">
        <v>254</v>
      </c>
      <c r="O1731" s="2" t="s">
        <v>256</v>
      </c>
      <c r="P1731" s="2" t="s">
        <v>257</v>
      </c>
      <c r="Q1731" s="2" t="s">
        <v>258</v>
      </c>
      <c r="R1731" s="2" t="s">
        <v>259</v>
      </c>
      <c r="S1731" s="2" t="s">
        <v>260</v>
      </c>
      <c r="X1731" s="2" t="s">
        <v>275</v>
      </c>
      <c r="Y1731" s="2" t="s">
        <v>288</v>
      </c>
      <c r="Z1731" s="2" t="s">
        <v>309</v>
      </c>
      <c r="AA1731" s="2" t="s">
        <v>269</v>
      </c>
      <c r="AF1731" s="2">
        <v>1</v>
      </c>
      <c r="AO1731" s="2" t="s">
        <v>265</v>
      </c>
      <c r="AP1731" s="2">
        <v>5</v>
      </c>
    </row>
    <row r="1732" spans="1:42">
      <c r="A1732" s="2">
        <v>2033</v>
      </c>
      <c r="B1732" s="2">
        <v>22230</v>
      </c>
      <c r="C1732" s="2" t="s">
        <v>6</v>
      </c>
      <c r="D1732" s="2">
        <v>36</v>
      </c>
      <c r="E1732" s="2" t="s">
        <v>250</v>
      </c>
      <c r="F1732" s="2" t="s">
        <v>295</v>
      </c>
      <c r="G1732" s="2" t="s">
        <v>277</v>
      </c>
      <c r="I1732" s="2" t="s">
        <v>1165</v>
      </c>
      <c r="J1732" s="2" t="s">
        <v>188</v>
      </c>
      <c r="K1732" s="2" t="s">
        <v>160</v>
      </c>
      <c r="L1732" s="2" t="s">
        <v>254</v>
      </c>
      <c r="M1732" s="2" t="s">
        <v>328</v>
      </c>
      <c r="N1732" s="2" t="s">
        <v>254</v>
      </c>
      <c r="P1732" s="2" t="s">
        <v>257</v>
      </c>
      <c r="R1732" s="2" t="s">
        <v>259</v>
      </c>
      <c r="X1732" s="2" t="s">
        <v>261</v>
      </c>
      <c r="Y1732" s="2" t="s">
        <v>280</v>
      </c>
      <c r="Z1732" s="2" t="s">
        <v>316</v>
      </c>
      <c r="AA1732" s="2" t="s">
        <v>281</v>
      </c>
      <c r="AG1732" s="2">
        <v>1</v>
      </c>
      <c r="AO1732" s="2" t="s">
        <v>294</v>
      </c>
      <c r="AP1732" s="2">
        <v>15</v>
      </c>
    </row>
    <row r="1733" spans="1:42">
      <c r="A1733" s="2">
        <v>2035</v>
      </c>
      <c r="B1733" s="2">
        <v>21350</v>
      </c>
      <c r="C1733" s="2" t="s">
        <v>5</v>
      </c>
      <c r="D1733" s="2">
        <v>40</v>
      </c>
      <c r="E1733" s="2" t="s">
        <v>266</v>
      </c>
      <c r="F1733" s="2" t="s">
        <v>379</v>
      </c>
      <c r="G1733" s="2" t="s">
        <v>252</v>
      </c>
      <c r="H1733" s="2">
        <v>1</v>
      </c>
      <c r="I1733" s="2" t="s">
        <v>1166</v>
      </c>
      <c r="J1733" s="2" t="s">
        <v>188</v>
      </c>
      <c r="K1733" s="2" t="s">
        <v>123</v>
      </c>
      <c r="L1733" s="2" t="s">
        <v>254</v>
      </c>
      <c r="M1733" s="2" t="s">
        <v>255</v>
      </c>
      <c r="N1733" s="2" t="s">
        <v>254</v>
      </c>
      <c r="O1733" s="2" t="s">
        <v>256</v>
      </c>
      <c r="Q1733" s="2" t="s">
        <v>258</v>
      </c>
      <c r="S1733" s="2" t="s">
        <v>260</v>
      </c>
      <c r="X1733" s="2" t="s">
        <v>261</v>
      </c>
      <c r="Y1733" s="2" t="s">
        <v>281</v>
      </c>
      <c r="Z1733" s="2" t="s">
        <v>270</v>
      </c>
      <c r="AA1733" s="2" t="s">
        <v>274</v>
      </c>
      <c r="AB1733" s="2">
        <v>1</v>
      </c>
      <c r="AE1733" s="2">
        <v>1</v>
      </c>
      <c r="AF1733" s="2">
        <v>1</v>
      </c>
      <c r="AO1733" s="2" t="s">
        <v>282</v>
      </c>
      <c r="AP1733" s="2">
        <v>40</v>
      </c>
    </row>
    <row r="1734" spans="1:42">
      <c r="A1734" s="2">
        <v>2036</v>
      </c>
      <c r="C1734" s="2" t="s">
        <v>2</v>
      </c>
      <c r="D1734" s="2">
        <v>21</v>
      </c>
      <c r="E1734" s="2" t="s">
        <v>250</v>
      </c>
      <c r="F1734" s="2" t="s">
        <v>279</v>
      </c>
      <c r="G1734" s="2" t="s">
        <v>252</v>
      </c>
      <c r="H1734" s="2" t="s">
        <v>364</v>
      </c>
      <c r="I1734" s="2">
        <v>21941796</v>
      </c>
      <c r="J1734" s="2" t="s">
        <v>188</v>
      </c>
      <c r="K1734" s="2" t="s">
        <v>90</v>
      </c>
      <c r="L1734" s="2" t="s">
        <v>254</v>
      </c>
      <c r="M1734" s="2" t="s">
        <v>312</v>
      </c>
      <c r="N1734" s="2" t="s">
        <v>254</v>
      </c>
      <c r="O1734" s="2" t="s">
        <v>256</v>
      </c>
      <c r="P1734" s="2" t="s">
        <v>257</v>
      </c>
      <c r="Q1734" s="2" t="s">
        <v>258</v>
      </c>
      <c r="R1734" s="2" t="s">
        <v>259</v>
      </c>
      <c r="S1734" s="2" t="s">
        <v>260</v>
      </c>
      <c r="T1734" s="2" t="s">
        <v>320</v>
      </c>
      <c r="U1734" s="2" t="s">
        <v>387</v>
      </c>
      <c r="X1734" s="2" t="s">
        <v>313</v>
      </c>
      <c r="Y1734" s="2" t="s">
        <v>350</v>
      </c>
      <c r="Z1734" s="2" t="s">
        <v>309</v>
      </c>
      <c r="AA1734" s="2" t="s">
        <v>304</v>
      </c>
      <c r="AB1734" s="2">
        <v>1</v>
      </c>
      <c r="AD1734" s="2">
        <v>1</v>
      </c>
      <c r="AF1734" s="2">
        <v>1</v>
      </c>
      <c r="AH1734" s="2">
        <v>1</v>
      </c>
      <c r="AI1734" s="2">
        <v>1</v>
      </c>
      <c r="AO1734" s="2" t="s">
        <v>265</v>
      </c>
      <c r="AP1734" s="2">
        <v>60</v>
      </c>
    </row>
    <row r="1735" spans="1:42">
      <c r="A1735" s="2">
        <v>2037</v>
      </c>
      <c r="C1735" s="2" t="s">
        <v>6</v>
      </c>
      <c r="D1735" s="2">
        <v>27</v>
      </c>
      <c r="E1735" s="2" t="s">
        <v>266</v>
      </c>
      <c r="F1735" s="2" t="s">
        <v>332</v>
      </c>
      <c r="G1735" s="2" t="s">
        <v>252</v>
      </c>
      <c r="H1735" s="2">
        <v>1</v>
      </c>
      <c r="I1735" s="2" t="s">
        <v>1167</v>
      </c>
      <c r="J1735" s="2" t="s">
        <v>188</v>
      </c>
      <c r="K1735" s="2" t="s">
        <v>160</v>
      </c>
      <c r="L1735" s="2" t="s">
        <v>254</v>
      </c>
      <c r="M1735" s="2" t="s">
        <v>306</v>
      </c>
      <c r="N1735" s="2" t="s">
        <v>254</v>
      </c>
      <c r="O1735" s="2" t="s">
        <v>256</v>
      </c>
      <c r="P1735" s="2" t="s">
        <v>257</v>
      </c>
      <c r="Q1735" s="2" t="s">
        <v>258</v>
      </c>
      <c r="R1735" s="2" t="s">
        <v>259</v>
      </c>
      <c r="S1735" s="2" t="s">
        <v>260</v>
      </c>
      <c r="T1735" s="2" t="s">
        <v>320</v>
      </c>
      <c r="U1735" s="2" t="s">
        <v>387</v>
      </c>
      <c r="X1735" s="2" t="s">
        <v>275</v>
      </c>
      <c r="Y1735" s="2" t="s">
        <v>288</v>
      </c>
      <c r="Z1735" s="2" t="s">
        <v>263</v>
      </c>
      <c r="AA1735" s="2" t="s">
        <v>280</v>
      </c>
      <c r="AB1735" s="2">
        <v>1</v>
      </c>
      <c r="AE1735" s="2">
        <v>1</v>
      </c>
      <c r="AO1735" s="2" t="s">
        <v>265</v>
      </c>
      <c r="AP1735" s="2">
        <v>5</v>
      </c>
    </row>
    <row r="1736" spans="1:42">
      <c r="A1736" s="2">
        <v>2039</v>
      </c>
      <c r="B1736" s="2">
        <v>21920</v>
      </c>
      <c r="C1736" s="2" t="s">
        <v>2</v>
      </c>
      <c r="D1736" s="2">
        <v>23</v>
      </c>
      <c r="E1736" s="2" t="s">
        <v>266</v>
      </c>
      <c r="F1736" s="2" t="s">
        <v>332</v>
      </c>
      <c r="G1736" s="2" t="s">
        <v>252</v>
      </c>
      <c r="H1736" s="2" t="s">
        <v>364</v>
      </c>
      <c r="I1736" s="2">
        <v>26255030</v>
      </c>
      <c r="J1736" s="2" t="s">
        <v>179</v>
      </c>
      <c r="L1736" s="2" t="s">
        <v>254</v>
      </c>
      <c r="M1736" s="2" t="s">
        <v>255</v>
      </c>
      <c r="N1736" s="2" t="s">
        <v>300</v>
      </c>
      <c r="O1736" s="2" t="s">
        <v>256</v>
      </c>
      <c r="P1736" s="2" t="s">
        <v>257</v>
      </c>
      <c r="Q1736" s="2" t="s">
        <v>258</v>
      </c>
      <c r="R1736" s="2" t="s">
        <v>259</v>
      </c>
      <c r="S1736" s="2" t="s">
        <v>260</v>
      </c>
      <c r="X1736" s="2" t="s">
        <v>275</v>
      </c>
      <c r="Y1736" s="2" t="s">
        <v>281</v>
      </c>
      <c r="Z1736" s="2" t="s">
        <v>302</v>
      </c>
      <c r="AA1736" s="2" t="s">
        <v>280</v>
      </c>
      <c r="AB1736" s="2">
        <v>1</v>
      </c>
      <c r="AO1736" s="2" t="s">
        <v>323</v>
      </c>
      <c r="AP1736" s="2">
        <v>10</v>
      </c>
    </row>
    <row r="1737" spans="1:42">
      <c r="A1737" s="2">
        <v>2040</v>
      </c>
      <c r="C1737" s="2" t="s">
        <v>2</v>
      </c>
      <c r="D1737" s="2">
        <v>20</v>
      </c>
      <c r="E1737" s="2" t="s">
        <v>266</v>
      </c>
      <c r="F1737" s="2" t="s">
        <v>283</v>
      </c>
      <c r="G1737" s="2" t="s">
        <v>252</v>
      </c>
      <c r="H1737" s="2">
        <v>0</v>
      </c>
      <c r="I1737" s="2">
        <v>25900000</v>
      </c>
      <c r="J1737" s="2" t="s">
        <v>185</v>
      </c>
      <c r="L1737" s="2" t="s">
        <v>254</v>
      </c>
      <c r="M1737" s="2" t="s">
        <v>303</v>
      </c>
      <c r="N1737" s="2" t="s">
        <v>254</v>
      </c>
      <c r="P1737" s="2" t="s">
        <v>257</v>
      </c>
      <c r="S1737" s="2" t="s">
        <v>260</v>
      </c>
      <c r="X1737" s="2" t="s">
        <v>302</v>
      </c>
      <c r="Y1737" s="2" t="s">
        <v>274</v>
      </c>
      <c r="Z1737" s="2" t="s">
        <v>263</v>
      </c>
      <c r="AA1737" s="2" t="s">
        <v>376</v>
      </c>
      <c r="AG1737" s="2">
        <v>1</v>
      </c>
      <c r="AO1737" s="2" t="s">
        <v>276</v>
      </c>
      <c r="AP1737" s="2">
        <v>20</v>
      </c>
    </row>
    <row r="1738" spans="1:42">
      <c r="A1738" s="2">
        <v>2041</v>
      </c>
      <c r="C1738" s="2" t="s">
        <v>2</v>
      </c>
      <c r="D1738" s="2">
        <v>21</v>
      </c>
      <c r="E1738" s="2" t="s">
        <v>266</v>
      </c>
      <c r="F1738" s="2" t="s">
        <v>415</v>
      </c>
      <c r="G1738" s="2" t="s">
        <v>277</v>
      </c>
      <c r="I1738" s="2" t="s">
        <v>1168</v>
      </c>
      <c r="J1738" s="2" t="s">
        <v>188</v>
      </c>
      <c r="K1738" s="2" t="s">
        <v>80</v>
      </c>
      <c r="L1738" s="2" t="s">
        <v>254</v>
      </c>
      <c r="M1738" s="2" t="s">
        <v>328</v>
      </c>
      <c r="N1738" s="2" t="s">
        <v>254</v>
      </c>
      <c r="O1738" s="2" t="s">
        <v>256</v>
      </c>
      <c r="P1738" s="2" t="s">
        <v>257</v>
      </c>
      <c r="Q1738" s="2" t="s">
        <v>258</v>
      </c>
      <c r="R1738" s="2" t="s">
        <v>259</v>
      </c>
      <c r="T1738" s="2" t="s">
        <v>320</v>
      </c>
      <c r="X1738" s="2" t="s">
        <v>268</v>
      </c>
      <c r="Y1738" s="2" t="s">
        <v>280</v>
      </c>
      <c r="Z1738" s="2" t="s">
        <v>263</v>
      </c>
      <c r="AA1738" s="2" t="s">
        <v>264</v>
      </c>
      <c r="AF1738" s="2">
        <v>1</v>
      </c>
      <c r="AO1738" s="2" t="s">
        <v>265</v>
      </c>
      <c r="AP1738" s="2">
        <v>30</v>
      </c>
    </row>
    <row r="1739" spans="1:42">
      <c r="A1739" s="2">
        <v>2042</v>
      </c>
      <c r="C1739" s="2" t="s">
        <v>6</v>
      </c>
      <c r="D1739" s="2">
        <v>30</v>
      </c>
      <c r="E1739" s="2" t="s">
        <v>266</v>
      </c>
      <c r="F1739" s="2" t="s">
        <v>251</v>
      </c>
      <c r="G1739" s="2" t="s">
        <v>252</v>
      </c>
      <c r="H1739" s="2">
        <v>1</v>
      </c>
      <c r="I1739" s="2" t="s">
        <v>1169</v>
      </c>
      <c r="J1739" s="2" t="s">
        <v>190</v>
      </c>
      <c r="L1739" s="2" t="s">
        <v>254</v>
      </c>
      <c r="M1739" s="2" t="s">
        <v>303</v>
      </c>
      <c r="N1739" s="2" t="s">
        <v>254</v>
      </c>
      <c r="O1739" s="2" t="s">
        <v>256</v>
      </c>
      <c r="P1739" s="2" t="s">
        <v>257</v>
      </c>
      <c r="Q1739" s="2" t="s">
        <v>258</v>
      </c>
      <c r="X1739" s="2" t="s">
        <v>268</v>
      </c>
      <c r="Y1739" s="2" t="s">
        <v>286</v>
      </c>
      <c r="Z1739" s="2" t="s">
        <v>270</v>
      </c>
      <c r="AA1739" s="2" t="s">
        <v>351</v>
      </c>
      <c r="AC1739" s="2">
        <v>1</v>
      </c>
      <c r="AG1739" s="2">
        <v>1</v>
      </c>
      <c r="AO1739" s="2" t="s">
        <v>276</v>
      </c>
      <c r="AP1739" s="2">
        <v>10</v>
      </c>
    </row>
    <row r="1740" spans="1:42">
      <c r="A1740" s="2">
        <v>2043</v>
      </c>
      <c r="C1740" s="2" t="s">
        <v>5</v>
      </c>
      <c r="D1740" s="2">
        <v>55</v>
      </c>
      <c r="E1740" s="2" t="s">
        <v>266</v>
      </c>
      <c r="F1740" s="2" t="s">
        <v>283</v>
      </c>
      <c r="G1740" s="2" t="s">
        <v>277</v>
      </c>
      <c r="I1740" s="2" t="s">
        <v>637</v>
      </c>
      <c r="J1740" s="2" t="s">
        <v>188</v>
      </c>
      <c r="K1740" s="2" t="s">
        <v>89</v>
      </c>
      <c r="L1740" s="2" t="s">
        <v>254</v>
      </c>
      <c r="M1740" s="2" t="s">
        <v>303</v>
      </c>
      <c r="N1740" s="2" t="s">
        <v>19</v>
      </c>
      <c r="P1740" s="2" t="s">
        <v>257</v>
      </c>
      <c r="Q1740" s="2" t="s">
        <v>258</v>
      </c>
      <c r="X1740" s="2" t="s">
        <v>268</v>
      </c>
      <c r="Y1740" s="2" t="s">
        <v>269</v>
      </c>
      <c r="Z1740" s="2" t="s">
        <v>270</v>
      </c>
      <c r="AA1740" s="2" t="s">
        <v>269</v>
      </c>
      <c r="AB1740" s="2">
        <v>1</v>
      </c>
      <c r="AF1740" s="2">
        <v>1</v>
      </c>
      <c r="AO1740" s="2" t="s">
        <v>265</v>
      </c>
      <c r="AP1740" s="2">
        <v>5</v>
      </c>
    </row>
    <row r="1741" spans="1:42">
      <c r="A1741" s="2">
        <v>2044</v>
      </c>
      <c r="C1741" s="2" t="s">
        <v>6</v>
      </c>
      <c r="D1741" s="2">
        <v>28</v>
      </c>
      <c r="E1741" s="2" t="s">
        <v>250</v>
      </c>
      <c r="F1741" s="2" t="s">
        <v>332</v>
      </c>
      <c r="G1741" s="2" t="s">
        <v>252</v>
      </c>
      <c r="H1741" s="2">
        <v>2</v>
      </c>
      <c r="I1741" s="2">
        <v>22061020</v>
      </c>
      <c r="J1741" s="2" t="s">
        <v>188</v>
      </c>
      <c r="K1741" s="2" t="s">
        <v>80</v>
      </c>
      <c r="L1741" s="2" t="s">
        <v>254</v>
      </c>
      <c r="M1741" s="2" t="s">
        <v>328</v>
      </c>
      <c r="N1741" s="2" t="s">
        <v>254</v>
      </c>
      <c r="O1741" s="2" t="s">
        <v>256</v>
      </c>
      <c r="P1741" s="2" t="s">
        <v>257</v>
      </c>
      <c r="Q1741" s="2" t="s">
        <v>258</v>
      </c>
      <c r="R1741" s="2" t="s">
        <v>259</v>
      </c>
      <c r="S1741" s="2" t="s">
        <v>260</v>
      </c>
      <c r="X1741" s="2" t="s">
        <v>268</v>
      </c>
      <c r="Y1741" s="2" t="s">
        <v>293</v>
      </c>
      <c r="Z1741" s="2" t="s">
        <v>270</v>
      </c>
      <c r="AA1741" s="2" t="s">
        <v>280</v>
      </c>
      <c r="AG1741" s="2">
        <v>1</v>
      </c>
      <c r="AO1741" s="2" t="s">
        <v>265</v>
      </c>
      <c r="AP1741" s="2">
        <v>10</v>
      </c>
    </row>
    <row r="1742" spans="1:42">
      <c r="A1742" s="2">
        <v>2045</v>
      </c>
      <c r="C1742" s="2" t="s">
        <v>2</v>
      </c>
      <c r="D1742" s="2">
        <v>23</v>
      </c>
      <c r="E1742" s="2" t="s">
        <v>250</v>
      </c>
      <c r="F1742" s="2" t="s">
        <v>308</v>
      </c>
      <c r="G1742" s="2" t="s">
        <v>252</v>
      </c>
      <c r="H1742" s="2">
        <v>2</v>
      </c>
      <c r="I1742" s="2" t="s">
        <v>1170</v>
      </c>
      <c r="J1742" s="2" t="s">
        <v>188</v>
      </c>
      <c r="K1742" s="2" t="s">
        <v>134</v>
      </c>
      <c r="L1742" s="2" t="s">
        <v>254</v>
      </c>
      <c r="M1742" s="2" t="s">
        <v>328</v>
      </c>
      <c r="N1742" s="2" t="s">
        <v>254</v>
      </c>
      <c r="O1742" s="2" t="s">
        <v>256</v>
      </c>
      <c r="P1742" s="2" t="s">
        <v>257</v>
      </c>
      <c r="Q1742" s="2" t="s">
        <v>258</v>
      </c>
      <c r="R1742" s="2" t="s">
        <v>259</v>
      </c>
      <c r="S1742" s="2" t="s">
        <v>260</v>
      </c>
      <c r="X1742" s="2" t="s">
        <v>268</v>
      </c>
      <c r="Y1742" s="2" t="s">
        <v>288</v>
      </c>
      <c r="Z1742" s="2" t="s">
        <v>270</v>
      </c>
      <c r="AA1742" s="2" t="s">
        <v>281</v>
      </c>
      <c r="AB1742" s="2">
        <v>1</v>
      </c>
      <c r="AF1742" s="2">
        <v>1</v>
      </c>
      <c r="AO1742" s="2" t="s">
        <v>265</v>
      </c>
      <c r="AP1742" s="2" t="s">
        <v>290</v>
      </c>
    </row>
    <row r="1743" spans="1:42">
      <c r="A1743" s="2">
        <v>2046</v>
      </c>
      <c r="C1743" s="2" t="s">
        <v>6</v>
      </c>
      <c r="D1743" s="2">
        <v>29</v>
      </c>
      <c r="E1743" s="2" t="s">
        <v>266</v>
      </c>
      <c r="F1743" s="2" t="s">
        <v>279</v>
      </c>
      <c r="G1743" s="2" t="s">
        <v>277</v>
      </c>
      <c r="I1743" s="2">
        <v>21031410</v>
      </c>
      <c r="J1743" s="2" t="s">
        <v>188</v>
      </c>
      <c r="K1743" s="2" t="s">
        <v>125</v>
      </c>
      <c r="L1743" s="2" t="s">
        <v>254</v>
      </c>
      <c r="M1743" s="2" t="s">
        <v>303</v>
      </c>
      <c r="N1743" s="2" t="s">
        <v>254</v>
      </c>
      <c r="V1743" s="2" t="s">
        <v>388</v>
      </c>
      <c r="X1743" s="2" t="s">
        <v>302</v>
      </c>
      <c r="Y1743" s="2" t="s">
        <v>304</v>
      </c>
      <c r="Z1743" s="2" t="s">
        <v>270</v>
      </c>
      <c r="AA1743" s="2" t="s">
        <v>269</v>
      </c>
      <c r="AF1743" s="2">
        <v>1</v>
      </c>
      <c r="AH1743" s="2">
        <v>1</v>
      </c>
      <c r="AI1743" s="2">
        <v>1</v>
      </c>
      <c r="AO1743" s="2" t="s">
        <v>265</v>
      </c>
      <c r="AP1743" s="2">
        <v>5</v>
      </c>
    </row>
    <row r="1744" spans="1:42">
      <c r="A1744" s="2">
        <v>2048</v>
      </c>
      <c r="B1744" s="2">
        <v>22620</v>
      </c>
      <c r="C1744" s="2" t="s">
        <v>6</v>
      </c>
      <c r="D1744" s="2">
        <v>31</v>
      </c>
      <c r="E1744" s="2" t="s">
        <v>266</v>
      </c>
      <c r="F1744" s="2" t="s">
        <v>379</v>
      </c>
      <c r="G1744" s="2" t="s">
        <v>252</v>
      </c>
      <c r="H1744" s="2">
        <v>2</v>
      </c>
      <c r="I1744" s="2">
        <v>24220211</v>
      </c>
      <c r="J1744" s="2" t="s">
        <v>178</v>
      </c>
      <c r="L1744" s="2" t="s">
        <v>254</v>
      </c>
      <c r="M1744" s="2" t="s">
        <v>306</v>
      </c>
      <c r="N1744" s="2" t="s">
        <v>300</v>
      </c>
      <c r="Q1744" s="2" t="s">
        <v>258</v>
      </c>
      <c r="R1744" s="2" t="s">
        <v>259</v>
      </c>
      <c r="X1744" s="2" t="s">
        <v>275</v>
      </c>
      <c r="Y1744" s="2" t="s">
        <v>269</v>
      </c>
      <c r="Z1744" s="2" t="s">
        <v>270</v>
      </c>
      <c r="AA1744" s="2" t="s">
        <v>297</v>
      </c>
      <c r="AB1744" s="2">
        <v>1</v>
      </c>
      <c r="AO1744" s="2" t="s">
        <v>276</v>
      </c>
      <c r="AP1744" s="2" t="s">
        <v>272</v>
      </c>
    </row>
    <row r="1745" spans="1:42">
      <c r="A1745" s="2">
        <v>2049</v>
      </c>
      <c r="C1745" s="2" t="s">
        <v>2</v>
      </c>
      <c r="D1745" s="2">
        <v>21</v>
      </c>
      <c r="E1745" s="2" t="s">
        <v>250</v>
      </c>
      <c r="F1745" s="2" t="s">
        <v>336</v>
      </c>
      <c r="G1745" s="2" t="s">
        <v>252</v>
      </c>
      <c r="H1745" s="2">
        <v>1</v>
      </c>
      <c r="I1745" s="2">
        <v>22770580</v>
      </c>
      <c r="J1745" s="2" t="s">
        <v>188</v>
      </c>
      <c r="K1745" s="2" t="s">
        <v>184</v>
      </c>
      <c r="L1745" s="2" t="s">
        <v>254</v>
      </c>
      <c r="M1745" s="2" t="s">
        <v>328</v>
      </c>
      <c r="N1745" s="2" t="s">
        <v>254</v>
      </c>
      <c r="O1745" s="2" t="s">
        <v>256</v>
      </c>
      <c r="P1745" s="2" t="s">
        <v>257</v>
      </c>
      <c r="Q1745" s="2" t="s">
        <v>258</v>
      </c>
      <c r="R1745" s="2" t="s">
        <v>259</v>
      </c>
      <c r="S1745" s="2" t="s">
        <v>260</v>
      </c>
      <c r="X1745" s="2" t="s">
        <v>275</v>
      </c>
      <c r="Y1745" s="2" t="s">
        <v>269</v>
      </c>
      <c r="Z1745" s="2" t="s">
        <v>263</v>
      </c>
      <c r="AA1745" s="2" t="s">
        <v>274</v>
      </c>
      <c r="AC1745" s="2">
        <v>1</v>
      </c>
      <c r="AG1745" s="2">
        <v>1</v>
      </c>
      <c r="AO1745" s="2" t="s">
        <v>310</v>
      </c>
      <c r="AP1745" s="2">
        <v>20</v>
      </c>
    </row>
    <row r="1746" spans="1:42">
      <c r="A1746" s="2">
        <v>2050</v>
      </c>
      <c r="C1746" s="2" t="s">
        <v>2</v>
      </c>
      <c r="D1746" s="2">
        <v>20</v>
      </c>
      <c r="E1746" s="2" t="s">
        <v>250</v>
      </c>
      <c r="F1746" s="2" t="s">
        <v>308</v>
      </c>
      <c r="G1746" s="2" t="s">
        <v>252</v>
      </c>
      <c r="H1746" s="2">
        <v>2</v>
      </c>
      <c r="I1746" s="2">
        <v>21660220</v>
      </c>
      <c r="J1746" s="2" t="s">
        <v>188</v>
      </c>
      <c r="K1746" s="2" t="s">
        <v>96</v>
      </c>
      <c r="L1746" s="2" t="s">
        <v>254</v>
      </c>
      <c r="M1746" s="2" t="s">
        <v>328</v>
      </c>
      <c r="N1746" s="2" t="s">
        <v>254</v>
      </c>
      <c r="O1746" s="2" t="s">
        <v>256</v>
      </c>
      <c r="P1746" s="2" t="s">
        <v>257</v>
      </c>
      <c r="Q1746" s="2" t="s">
        <v>258</v>
      </c>
      <c r="R1746" s="2" t="s">
        <v>259</v>
      </c>
      <c r="S1746" s="2" t="s">
        <v>260</v>
      </c>
      <c r="X1746" s="2" t="s">
        <v>296</v>
      </c>
      <c r="Y1746" s="2" t="s">
        <v>281</v>
      </c>
      <c r="Z1746" s="2" t="s">
        <v>316</v>
      </c>
      <c r="AA1746" s="2" t="s">
        <v>281</v>
      </c>
      <c r="AF1746" s="2">
        <v>1</v>
      </c>
      <c r="AH1746" s="2">
        <v>1</v>
      </c>
      <c r="AI1746" s="2">
        <v>1</v>
      </c>
      <c r="AO1746" s="2" t="s">
        <v>282</v>
      </c>
      <c r="AP1746" s="2">
        <v>15</v>
      </c>
    </row>
    <row r="1747" spans="1:42">
      <c r="A1747" s="2">
        <v>2051</v>
      </c>
      <c r="B1747" s="2">
        <v>22471</v>
      </c>
      <c r="C1747" s="2" t="s">
        <v>2</v>
      </c>
      <c r="D1747" s="2">
        <v>24</v>
      </c>
      <c r="E1747" s="2" t="s">
        <v>250</v>
      </c>
      <c r="F1747" s="2" t="s">
        <v>336</v>
      </c>
      <c r="G1747" s="2" t="s">
        <v>252</v>
      </c>
      <c r="H1747" s="2">
        <v>2</v>
      </c>
      <c r="I1747" s="2" t="s">
        <v>1171</v>
      </c>
      <c r="J1747" s="2" t="s">
        <v>188</v>
      </c>
      <c r="K1747" s="2" t="s">
        <v>114</v>
      </c>
      <c r="L1747" s="2" t="s">
        <v>254</v>
      </c>
      <c r="M1747" s="2" t="s">
        <v>328</v>
      </c>
      <c r="N1747" s="2" t="s">
        <v>300</v>
      </c>
      <c r="O1747" s="2" t="s">
        <v>256</v>
      </c>
      <c r="P1747" s="2" t="s">
        <v>257</v>
      </c>
      <c r="R1747" s="2" t="s">
        <v>259</v>
      </c>
      <c r="S1747" s="2" t="s">
        <v>260</v>
      </c>
      <c r="X1747" s="2" t="s">
        <v>296</v>
      </c>
      <c r="Y1747" s="2" t="s">
        <v>293</v>
      </c>
      <c r="Z1747" s="2" t="s">
        <v>263</v>
      </c>
      <c r="AA1747" s="2" t="s">
        <v>262</v>
      </c>
      <c r="AB1747" s="2">
        <v>1</v>
      </c>
      <c r="AO1747" s="2" t="s">
        <v>294</v>
      </c>
      <c r="AP1747" s="2" t="s">
        <v>290</v>
      </c>
    </row>
    <row r="1748" spans="1:42">
      <c r="A1748" s="2">
        <v>2052</v>
      </c>
      <c r="C1748" s="2" t="s">
        <v>2</v>
      </c>
      <c r="D1748" s="2">
        <v>19</v>
      </c>
      <c r="E1748" s="2" t="s">
        <v>266</v>
      </c>
      <c r="F1748" s="2" t="s">
        <v>308</v>
      </c>
      <c r="G1748" s="2" t="s">
        <v>277</v>
      </c>
      <c r="I1748" s="2" t="s">
        <v>1172</v>
      </c>
      <c r="J1748" s="2" t="s">
        <v>188</v>
      </c>
      <c r="K1748" s="2" t="s">
        <v>81</v>
      </c>
      <c r="L1748" s="2" t="s">
        <v>254</v>
      </c>
      <c r="M1748" s="2" t="s">
        <v>312</v>
      </c>
      <c r="N1748" s="2" t="s">
        <v>254</v>
      </c>
      <c r="O1748" s="2" t="s">
        <v>256</v>
      </c>
      <c r="P1748" s="2" t="s">
        <v>257</v>
      </c>
      <c r="Q1748" s="2" t="s">
        <v>258</v>
      </c>
      <c r="R1748" s="2" t="s">
        <v>259</v>
      </c>
      <c r="S1748" s="2" t="s">
        <v>260</v>
      </c>
      <c r="X1748" s="2" t="s">
        <v>275</v>
      </c>
      <c r="Y1748" s="2" t="s">
        <v>286</v>
      </c>
      <c r="Z1748" s="2" t="s">
        <v>263</v>
      </c>
      <c r="AA1748" s="2" t="s">
        <v>338</v>
      </c>
      <c r="AF1748" s="2">
        <v>1</v>
      </c>
      <c r="AG1748" s="2">
        <v>1</v>
      </c>
      <c r="AH1748" s="2">
        <v>1</v>
      </c>
      <c r="AI1748" s="2">
        <v>1</v>
      </c>
      <c r="AO1748" s="2" t="s">
        <v>323</v>
      </c>
      <c r="AP1748" s="2">
        <v>30</v>
      </c>
    </row>
    <row r="1749" spans="1:42">
      <c r="A1749" s="2">
        <v>2053</v>
      </c>
      <c r="C1749" s="2" t="s">
        <v>6</v>
      </c>
      <c r="D1749" s="2">
        <v>25</v>
      </c>
      <c r="E1749" s="2" t="s">
        <v>250</v>
      </c>
      <c r="F1749" s="2" t="s">
        <v>273</v>
      </c>
      <c r="G1749" s="2" t="s">
        <v>277</v>
      </c>
      <c r="I1749" s="2" t="s">
        <v>946</v>
      </c>
      <c r="J1749" s="2" t="s">
        <v>188</v>
      </c>
      <c r="K1749" s="2" t="s">
        <v>94</v>
      </c>
      <c r="L1749" s="2" t="s">
        <v>254</v>
      </c>
      <c r="M1749" s="2" t="s">
        <v>303</v>
      </c>
      <c r="N1749" s="2" t="s">
        <v>254</v>
      </c>
      <c r="O1749" s="2" t="s">
        <v>256</v>
      </c>
      <c r="P1749" s="2" t="s">
        <v>257</v>
      </c>
      <c r="Q1749" s="2" t="s">
        <v>258</v>
      </c>
      <c r="R1749" s="2" t="s">
        <v>259</v>
      </c>
      <c r="S1749" s="2" t="s">
        <v>260</v>
      </c>
      <c r="X1749" s="2" t="s">
        <v>261</v>
      </c>
      <c r="Y1749" s="2" t="s">
        <v>280</v>
      </c>
      <c r="Z1749" s="2" t="s">
        <v>270</v>
      </c>
      <c r="AA1749" s="2" t="s">
        <v>280</v>
      </c>
      <c r="AG1749" s="2">
        <v>1</v>
      </c>
      <c r="AO1749" s="2" t="s">
        <v>265</v>
      </c>
      <c r="AP1749" s="2">
        <v>5</v>
      </c>
    </row>
    <row r="1750" spans="1:42">
      <c r="A1750" s="2">
        <v>2054</v>
      </c>
      <c r="B1750" s="2">
        <v>25953</v>
      </c>
      <c r="C1750" s="2" t="s">
        <v>2</v>
      </c>
      <c r="D1750" s="2">
        <v>20</v>
      </c>
      <c r="E1750" s="2" t="s">
        <v>266</v>
      </c>
      <c r="F1750" s="2" t="s">
        <v>308</v>
      </c>
      <c r="G1750" s="2" t="s">
        <v>277</v>
      </c>
      <c r="I1750" s="2">
        <v>26297429</v>
      </c>
      <c r="J1750" s="2" t="s">
        <v>179</v>
      </c>
      <c r="L1750" s="2" t="s">
        <v>254</v>
      </c>
      <c r="M1750" s="2" t="s">
        <v>303</v>
      </c>
      <c r="N1750" s="2" t="s">
        <v>19</v>
      </c>
      <c r="O1750" s="2" t="s">
        <v>256</v>
      </c>
      <c r="P1750" s="2" t="s">
        <v>257</v>
      </c>
      <c r="Q1750" s="2" t="s">
        <v>258</v>
      </c>
      <c r="R1750" s="2" t="s">
        <v>259</v>
      </c>
      <c r="S1750" s="2" t="s">
        <v>260</v>
      </c>
      <c r="X1750" s="2" t="s">
        <v>275</v>
      </c>
      <c r="Y1750" s="2" t="s">
        <v>597</v>
      </c>
      <c r="Z1750" s="2" t="s">
        <v>270</v>
      </c>
      <c r="AA1750" s="2" t="s">
        <v>315</v>
      </c>
      <c r="AF1750" s="2">
        <v>1</v>
      </c>
      <c r="AI1750" s="2">
        <v>1</v>
      </c>
      <c r="AK1750" s="2">
        <v>1</v>
      </c>
      <c r="AO1750" s="2" t="s">
        <v>276</v>
      </c>
      <c r="AP1750" s="2">
        <v>10</v>
      </c>
    </row>
    <row r="1751" spans="1:42">
      <c r="A1751" s="2">
        <v>2055</v>
      </c>
      <c r="C1751" s="2" t="s">
        <v>2</v>
      </c>
      <c r="D1751" s="2">
        <v>25</v>
      </c>
      <c r="E1751" s="2" t="s">
        <v>266</v>
      </c>
      <c r="F1751" s="2" t="s">
        <v>371</v>
      </c>
      <c r="G1751" s="2" t="s">
        <v>252</v>
      </c>
      <c r="H1751" s="2">
        <v>2</v>
      </c>
      <c r="I1751" s="2">
        <v>20725232</v>
      </c>
      <c r="J1751" s="2" t="s">
        <v>188</v>
      </c>
      <c r="K1751" s="2" t="s">
        <v>123</v>
      </c>
      <c r="L1751" s="2" t="s">
        <v>254</v>
      </c>
      <c r="M1751" s="2" t="s">
        <v>303</v>
      </c>
      <c r="N1751" s="2" t="s">
        <v>254</v>
      </c>
      <c r="O1751" s="2" t="s">
        <v>256</v>
      </c>
      <c r="P1751" s="2" t="s">
        <v>257</v>
      </c>
      <c r="Q1751" s="2" t="s">
        <v>258</v>
      </c>
      <c r="R1751" s="2" t="s">
        <v>259</v>
      </c>
      <c r="S1751" s="2" t="s">
        <v>260</v>
      </c>
      <c r="X1751" s="2" t="s">
        <v>268</v>
      </c>
      <c r="Y1751" s="2" t="s">
        <v>269</v>
      </c>
      <c r="Z1751" s="2" t="s">
        <v>285</v>
      </c>
      <c r="AA1751" s="2" t="s">
        <v>280</v>
      </c>
      <c r="AB1751" s="2">
        <v>1</v>
      </c>
      <c r="AO1751" s="2" t="s">
        <v>294</v>
      </c>
      <c r="AP1751" s="2">
        <v>10</v>
      </c>
    </row>
    <row r="1752" spans="1:42">
      <c r="A1752" s="2">
        <v>2056</v>
      </c>
      <c r="C1752" s="2" t="s">
        <v>2</v>
      </c>
      <c r="D1752" s="2">
        <v>25</v>
      </c>
      <c r="E1752" s="2" t="s">
        <v>250</v>
      </c>
      <c r="F1752" s="2" t="s">
        <v>251</v>
      </c>
      <c r="G1752" s="2" t="s">
        <v>277</v>
      </c>
      <c r="I1752" s="2" t="s">
        <v>1173</v>
      </c>
      <c r="J1752" s="2" t="s">
        <v>188</v>
      </c>
      <c r="K1752" s="2" t="s">
        <v>67</v>
      </c>
      <c r="L1752" s="2" t="s">
        <v>254</v>
      </c>
      <c r="M1752" s="2" t="s">
        <v>312</v>
      </c>
      <c r="N1752" s="2" t="s">
        <v>300</v>
      </c>
      <c r="P1752" s="2" t="s">
        <v>257</v>
      </c>
      <c r="Q1752" s="2" t="s">
        <v>258</v>
      </c>
      <c r="R1752" s="2" t="s">
        <v>259</v>
      </c>
      <c r="X1752" s="2" t="s">
        <v>268</v>
      </c>
      <c r="Y1752" s="2" t="s">
        <v>293</v>
      </c>
      <c r="Z1752" s="2" t="s">
        <v>263</v>
      </c>
      <c r="AA1752" s="2" t="s">
        <v>297</v>
      </c>
      <c r="AF1752" s="2">
        <v>1</v>
      </c>
      <c r="AO1752" s="2" t="s">
        <v>265</v>
      </c>
      <c r="AP1752" s="2">
        <v>20</v>
      </c>
    </row>
    <row r="1753" spans="1:42">
      <c r="A1753" s="2">
        <v>2058</v>
      </c>
      <c r="B1753" s="2">
        <v>92109</v>
      </c>
      <c r="C1753" s="2" t="s">
        <v>6</v>
      </c>
      <c r="D1753" s="2">
        <v>26</v>
      </c>
      <c r="E1753" s="2" t="s">
        <v>250</v>
      </c>
      <c r="F1753" s="2" t="s">
        <v>336</v>
      </c>
      <c r="G1753" s="2" t="s">
        <v>252</v>
      </c>
      <c r="H1753" s="2">
        <v>2</v>
      </c>
      <c r="I1753" s="2" t="s">
        <v>832</v>
      </c>
      <c r="J1753" s="2" t="s">
        <v>188</v>
      </c>
      <c r="K1753" s="2" t="s">
        <v>126</v>
      </c>
      <c r="L1753" s="2" t="s">
        <v>254</v>
      </c>
      <c r="M1753" s="2" t="s">
        <v>360</v>
      </c>
      <c r="N1753" s="2" t="s">
        <v>254</v>
      </c>
      <c r="O1753" s="2" t="s">
        <v>256</v>
      </c>
      <c r="P1753" s="2" t="s">
        <v>257</v>
      </c>
      <c r="Q1753" s="2" t="s">
        <v>258</v>
      </c>
      <c r="R1753" s="2" t="s">
        <v>259</v>
      </c>
      <c r="S1753" s="2" t="s">
        <v>260</v>
      </c>
      <c r="X1753" s="2" t="s">
        <v>275</v>
      </c>
      <c r="Y1753" s="2" t="s">
        <v>269</v>
      </c>
      <c r="Z1753" s="2" t="s">
        <v>316</v>
      </c>
      <c r="AA1753" s="2" t="s">
        <v>274</v>
      </c>
      <c r="AB1753" s="2">
        <v>1</v>
      </c>
      <c r="AO1753" s="2" t="s">
        <v>294</v>
      </c>
      <c r="AP1753" s="2" t="s">
        <v>290</v>
      </c>
    </row>
    <row r="1754" spans="1:42">
      <c r="A1754" s="2">
        <v>2059</v>
      </c>
      <c r="B1754" s="2">
        <v>22471</v>
      </c>
      <c r="C1754" s="2" t="s">
        <v>12</v>
      </c>
      <c r="D1754" s="2">
        <v>56</v>
      </c>
      <c r="E1754" s="2" t="s">
        <v>266</v>
      </c>
      <c r="F1754" s="2" t="s">
        <v>367</v>
      </c>
      <c r="G1754" s="2" t="s">
        <v>252</v>
      </c>
      <c r="H1754" s="2">
        <v>2</v>
      </c>
      <c r="I1754" s="2">
        <v>22441030</v>
      </c>
      <c r="J1754" s="2" t="s">
        <v>188</v>
      </c>
      <c r="K1754" s="2" t="s">
        <v>114</v>
      </c>
      <c r="L1754" s="2" t="s">
        <v>254</v>
      </c>
      <c r="M1754" s="2" t="s">
        <v>328</v>
      </c>
      <c r="N1754" s="2" t="s">
        <v>254</v>
      </c>
      <c r="O1754" s="2" t="s">
        <v>256</v>
      </c>
      <c r="P1754" s="2" t="s">
        <v>257</v>
      </c>
      <c r="Q1754" s="2" t="s">
        <v>258</v>
      </c>
      <c r="R1754" s="2" t="s">
        <v>259</v>
      </c>
      <c r="S1754" s="2" t="s">
        <v>260</v>
      </c>
      <c r="X1754" s="2" t="s">
        <v>261</v>
      </c>
      <c r="Y1754" s="2" t="s">
        <v>304</v>
      </c>
      <c r="Z1754" s="2" t="s">
        <v>263</v>
      </c>
      <c r="AA1754" s="2" t="s">
        <v>304</v>
      </c>
      <c r="AB1754" s="2">
        <v>1</v>
      </c>
      <c r="AO1754" s="2" t="s">
        <v>271</v>
      </c>
      <c r="AP1754" s="2" t="s">
        <v>290</v>
      </c>
    </row>
    <row r="1755" spans="1:42">
      <c r="A1755" s="2">
        <v>2060</v>
      </c>
      <c r="C1755" s="2" t="s">
        <v>2</v>
      </c>
      <c r="D1755" s="2">
        <v>23</v>
      </c>
      <c r="E1755" s="2" t="s">
        <v>266</v>
      </c>
      <c r="F1755" s="2" t="s">
        <v>322</v>
      </c>
      <c r="G1755" s="2" t="s">
        <v>277</v>
      </c>
      <c r="I1755" s="2" t="s">
        <v>1174</v>
      </c>
      <c r="J1755" s="2" t="s">
        <v>181</v>
      </c>
      <c r="L1755" s="2" t="s">
        <v>254</v>
      </c>
      <c r="M1755" s="2" t="s">
        <v>303</v>
      </c>
      <c r="N1755" s="2" t="s">
        <v>254</v>
      </c>
      <c r="O1755" s="2" t="s">
        <v>256</v>
      </c>
      <c r="P1755" s="2" t="s">
        <v>257</v>
      </c>
      <c r="Q1755" s="2" t="s">
        <v>258</v>
      </c>
      <c r="R1755" s="2" t="s">
        <v>259</v>
      </c>
      <c r="S1755" s="2" t="s">
        <v>260</v>
      </c>
      <c r="X1755" s="2" t="s">
        <v>268</v>
      </c>
      <c r="Y1755" s="2" t="s">
        <v>280</v>
      </c>
      <c r="Z1755" s="2" t="s">
        <v>298</v>
      </c>
      <c r="AA1755" s="2" t="s">
        <v>297</v>
      </c>
      <c r="AF1755" s="2">
        <v>1</v>
      </c>
      <c r="AH1755" s="2">
        <v>1</v>
      </c>
      <c r="AO1755" s="2" t="s">
        <v>294</v>
      </c>
      <c r="AP1755" s="2">
        <v>15</v>
      </c>
    </row>
    <row r="1756" spans="1:42">
      <c r="A1756" s="2">
        <v>2061</v>
      </c>
      <c r="C1756" s="2" t="s">
        <v>6</v>
      </c>
      <c r="D1756" s="2">
        <v>25</v>
      </c>
      <c r="E1756" s="2" t="s">
        <v>250</v>
      </c>
      <c r="F1756" s="2" t="s">
        <v>279</v>
      </c>
      <c r="G1756" s="2" t="s">
        <v>277</v>
      </c>
      <c r="I1756" s="2" t="s">
        <v>1175</v>
      </c>
      <c r="J1756" s="2" t="s">
        <v>188</v>
      </c>
      <c r="K1756" s="2" t="s">
        <v>137</v>
      </c>
      <c r="L1756" s="2" t="s">
        <v>254</v>
      </c>
      <c r="M1756" s="2" t="s">
        <v>328</v>
      </c>
      <c r="N1756" s="2" t="s">
        <v>254</v>
      </c>
      <c r="O1756" s="2" t="s">
        <v>256</v>
      </c>
      <c r="P1756" s="2" t="s">
        <v>257</v>
      </c>
      <c r="Q1756" s="2" t="s">
        <v>258</v>
      </c>
      <c r="R1756" s="2" t="s">
        <v>259</v>
      </c>
      <c r="S1756" s="2" t="s">
        <v>260</v>
      </c>
      <c r="X1756" s="2" t="s">
        <v>296</v>
      </c>
      <c r="Y1756" s="2" t="s">
        <v>262</v>
      </c>
      <c r="Z1756" s="2" t="s">
        <v>321</v>
      </c>
      <c r="AA1756" s="2" t="s">
        <v>297</v>
      </c>
      <c r="AH1756" s="2">
        <v>1</v>
      </c>
      <c r="AI1756" s="2">
        <v>1</v>
      </c>
      <c r="AO1756" s="2" t="s">
        <v>289</v>
      </c>
      <c r="AP1756" s="2">
        <v>15</v>
      </c>
    </row>
    <row r="1757" spans="1:42">
      <c r="A1757" s="2">
        <v>2063</v>
      </c>
      <c r="C1757" s="2" t="s">
        <v>2</v>
      </c>
      <c r="D1757" s="2">
        <v>22</v>
      </c>
      <c r="E1757" s="2" t="s">
        <v>250</v>
      </c>
      <c r="F1757" s="2" t="s">
        <v>397</v>
      </c>
      <c r="G1757" s="2" t="s">
        <v>252</v>
      </c>
      <c r="H1757" s="2">
        <v>2</v>
      </c>
      <c r="I1757" s="2" t="s">
        <v>1176</v>
      </c>
      <c r="J1757" s="2" t="s">
        <v>188</v>
      </c>
      <c r="K1757" s="2" t="s">
        <v>51</v>
      </c>
      <c r="L1757" s="2" t="s">
        <v>254</v>
      </c>
      <c r="M1757" s="2" t="s">
        <v>328</v>
      </c>
      <c r="N1757" s="2" t="s">
        <v>254</v>
      </c>
      <c r="O1757" s="2" t="s">
        <v>256</v>
      </c>
      <c r="P1757" s="2" t="s">
        <v>257</v>
      </c>
      <c r="Q1757" s="2" t="s">
        <v>258</v>
      </c>
      <c r="R1757" s="2" t="s">
        <v>259</v>
      </c>
      <c r="S1757" s="2" t="s">
        <v>260</v>
      </c>
      <c r="X1757" s="2" t="s">
        <v>268</v>
      </c>
      <c r="Y1757" s="2" t="s">
        <v>288</v>
      </c>
      <c r="Z1757" s="2" t="s">
        <v>347</v>
      </c>
      <c r="AA1757" s="2" t="s">
        <v>304</v>
      </c>
      <c r="AB1757" s="2">
        <v>1</v>
      </c>
      <c r="AO1757" s="2" t="s">
        <v>265</v>
      </c>
      <c r="AP1757" s="2">
        <v>5</v>
      </c>
    </row>
    <row r="1758" spans="1:42">
      <c r="A1758" s="2">
        <v>2065</v>
      </c>
      <c r="C1758" s="2" t="s">
        <v>5</v>
      </c>
      <c r="D1758" s="2">
        <v>37</v>
      </c>
      <c r="E1758" s="2" t="s">
        <v>266</v>
      </c>
      <c r="F1758" s="2" t="s">
        <v>279</v>
      </c>
      <c r="G1758" s="2" t="s">
        <v>252</v>
      </c>
      <c r="H1758" s="2">
        <v>1</v>
      </c>
      <c r="I1758" s="2" t="s">
        <v>1177</v>
      </c>
      <c r="J1758" s="2" t="s">
        <v>188</v>
      </c>
      <c r="K1758" s="2" t="s">
        <v>119</v>
      </c>
      <c r="L1758" s="2" t="s">
        <v>254</v>
      </c>
      <c r="M1758" s="2" t="s">
        <v>303</v>
      </c>
      <c r="N1758" s="2" t="s">
        <v>254</v>
      </c>
      <c r="O1758" s="2" t="s">
        <v>256</v>
      </c>
      <c r="P1758" s="2" t="s">
        <v>257</v>
      </c>
      <c r="Q1758" s="2" t="s">
        <v>258</v>
      </c>
      <c r="R1758" s="2" t="s">
        <v>259</v>
      </c>
      <c r="S1758" s="2" t="s">
        <v>260</v>
      </c>
      <c r="X1758" s="2" t="s">
        <v>261</v>
      </c>
      <c r="Y1758" s="2" t="s">
        <v>280</v>
      </c>
      <c r="Z1758" s="2" t="s">
        <v>285</v>
      </c>
      <c r="AA1758" s="2" t="s">
        <v>280</v>
      </c>
      <c r="AG1758" s="2">
        <v>1</v>
      </c>
      <c r="AO1758" s="2" t="s">
        <v>374</v>
      </c>
      <c r="AP1758" s="2">
        <v>10</v>
      </c>
    </row>
    <row r="1759" spans="1:42">
      <c r="A1759" s="2">
        <v>2066</v>
      </c>
      <c r="C1759" s="2" t="s">
        <v>6</v>
      </c>
      <c r="D1759" s="2">
        <v>26</v>
      </c>
      <c r="E1759" s="2" t="s">
        <v>266</v>
      </c>
      <c r="F1759" s="2" t="s">
        <v>251</v>
      </c>
      <c r="G1759" s="2" t="s">
        <v>277</v>
      </c>
      <c r="I1759" s="2" t="s">
        <v>1178</v>
      </c>
      <c r="J1759" s="2" t="s">
        <v>188</v>
      </c>
      <c r="K1759" s="2" t="s">
        <v>161</v>
      </c>
      <c r="L1759" s="2" t="s">
        <v>254</v>
      </c>
      <c r="M1759" s="2" t="s">
        <v>303</v>
      </c>
      <c r="N1759" s="2" t="s">
        <v>19</v>
      </c>
      <c r="O1759" s="2" t="s">
        <v>256</v>
      </c>
      <c r="P1759" s="2" t="s">
        <v>257</v>
      </c>
      <c r="Q1759" s="2" t="s">
        <v>258</v>
      </c>
      <c r="R1759" s="2" t="s">
        <v>259</v>
      </c>
      <c r="S1759" s="2" t="s">
        <v>260</v>
      </c>
      <c r="X1759" s="2" t="s">
        <v>268</v>
      </c>
      <c r="Y1759" s="2" t="s">
        <v>262</v>
      </c>
      <c r="Z1759" s="2" t="s">
        <v>270</v>
      </c>
      <c r="AA1759" s="2" t="s">
        <v>274</v>
      </c>
      <c r="AG1759" s="2">
        <v>1</v>
      </c>
      <c r="AO1759" s="2" t="s">
        <v>310</v>
      </c>
      <c r="AP1759" s="2">
        <v>5</v>
      </c>
    </row>
    <row r="1760" spans="1:42">
      <c r="A1760" s="2">
        <v>2067</v>
      </c>
      <c r="B1760" s="2">
        <v>21371</v>
      </c>
      <c r="C1760" s="2" t="s">
        <v>6</v>
      </c>
      <c r="D1760" s="2">
        <v>45</v>
      </c>
      <c r="E1760" s="2" t="s">
        <v>266</v>
      </c>
      <c r="F1760" s="2" t="s">
        <v>308</v>
      </c>
      <c r="G1760" s="2" t="s">
        <v>277</v>
      </c>
      <c r="I1760" s="2" t="s">
        <v>1179</v>
      </c>
      <c r="J1760" s="2" t="s">
        <v>188</v>
      </c>
      <c r="K1760" s="2" t="s">
        <v>168</v>
      </c>
      <c r="L1760" s="2" t="s">
        <v>254</v>
      </c>
      <c r="M1760" s="2" t="s">
        <v>255</v>
      </c>
      <c r="N1760" s="2" t="s">
        <v>307</v>
      </c>
      <c r="P1760" s="2" t="s">
        <v>257</v>
      </c>
      <c r="Q1760" s="2" t="s">
        <v>258</v>
      </c>
      <c r="S1760" s="2" t="s">
        <v>260</v>
      </c>
      <c r="X1760" s="2" t="s">
        <v>341</v>
      </c>
      <c r="Y1760" s="2" t="s">
        <v>297</v>
      </c>
      <c r="Z1760" s="2" t="s">
        <v>270</v>
      </c>
      <c r="AA1760" s="2" t="s">
        <v>281</v>
      </c>
      <c r="AH1760" s="2">
        <v>1</v>
      </c>
      <c r="AI1760" s="2">
        <v>1</v>
      </c>
      <c r="AO1760" s="2" t="s">
        <v>276</v>
      </c>
      <c r="AP1760" s="2">
        <v>20</v>
      </c>
    </row>
    <row r="1761" spans="1:42">
      <c r="A1761" s="2">
        <v>2068</v>
      </c>
      <c r="C1761" s="2" t="s">
        <v>5</v>
      </c>
      <c r="D1761" s="2">
        <v>26</v>
      </c>
      <c r="E1761" s="2" t="s">
        <v>266</v>
      </c>
      <c r="F1761" s="2" t="s">
        <v>332</v>
      </c>
      <c r="G1761" s="2" t="s">
        <v>252</v>
      </c>
      <c r="H1761" s="2">
        <v>1</v>
      </c>
      <c r="I1761" s="2" t="s">
        <v>1180</v>
      </c>
      <c r="J1761" s="2" t="s">
        <v>188</v>
      </c>
      <c r="K1761" s="2" t="s">
        <v>58</v>
      </c>
      <c r="L1761" s="2" t="s">
        <v>254</v>
      </c>
      <c r="M1761" s="2" t="s">
        <v>306</v>
      </c>
      <c r="N1761" s="2" t="s">
        <v>254</v>
      </c>
      <c r="O1761" s="2" t="s">
        <v>256</v>
      </c>
      <c r="P1761" s="2" t="s">
        <v>257</v>
      </c>
      <c r="Q1761" s="2" t="s">
        <v>258</v>
      </c>
      <c r="R1761" s="2" t="s">
        <v>259</v>
      </c>
      <c r="S1761" s="2" t="s">
        <v>260</v>
      </c>
      <c r="X1761" s="2" t="s">
        <v>275</v>
      </c>
      <c r="Y1761" s="2" t="s">
        <v>280</v>
      </c>
      <c r="Z1761" s="2" t="s">
        <v>316</v>
      </c>
      <c r="AA1761" s="2" t="s">
        <v>297</v>
      </c>
      <c r="AB1761" s="2">
        <v>1</v>
      </c>
      <c r="AO1761" s="2" t="s">
        <v>323</v>
      </c>
      <c r="AP1761" s="2">
        <v>10</v>
      </c>
    </row>
    <row r="1762" spans="1:42">
      <c r="A1762" s="2">
        <v>2070</v>
      </c>
      <c r="C1762" s="2" t="s">
        <v>6</v>
      </c>
      <c r="D1762" s="2">
        <v>25</v>
      </c>
      <c r="E1762" s="2" t="s">
        <v>266</v>
      </c>
      <c r="F1762" s="2" t="s">
        <v>295</v>
      </c>
      <c r="G1762" s="2" t="s">
        <v>277</v>
      </c>
      <c r="I1762" s="2">
        <v>24220261</v>
      </c>
      <c r="J1762" s="2" t="s">
        <v>178</v>
      </c>
      <c r="L1762" s="2" t="s">
        <v>254</v>
      </c>
      <c r="M1762" s="2" t="s">
        <v>328</v>
      </c>
      <c r="N1762" s="2" t="s">
        <v>254</v>
      </c>
      <c r="O1762" s="2" t="s">
        <v>256</v>
      </c>
      <c r="Q1762" s="2" t="s">
        <v>258</v>
      </c>
      <c r="S1762" s="2" t="s">
        <v>260</v>
      </c>
      <c r="X1762" s="2" t="s">
        <v>261</v>
      </c>
      <c r="Y1762" s="2" t="s">
        <v>297</v>
      </c>
      <c r="Z1762" s="2" t="s">
        <v>316</v>
      </c>
      <c r="AA1762" s="2" t="s">
        <v>281</v>
      </c>
      <c r="AC1762" s="2">
        <v>1</v>
      </c>
      <c r="AF1762" s="2">
        <v>1</v>
      </c>
      <c r="AO1762" s="2" t="s">
        <v>294</v>
      </c>
      <c r="AP1762" s="2">
        <v>15</v>
      </c>
    </row>
    <row r="1763" spans="1:42">
      <c r="A1763" s="2">
        <v>2071</v>
      </c>
      <c r="C1763" s="2" t="s">
        <v>2</v>
      </c>
      <c r="D1763" s="2">
        <v>29</v>
      </c>
      <c r="E1763" s="2" t="s">
        <v>250</v>
      </c>
      <c r="F1763" s="2" t="s">
        <v>308</v>
      </c>
      <c r="G1763" s="2" t="s">
        <v>252</v>
      </c>
      <c r="H1763" s="2">
        <v>1</v>
      </c>
      <c r="I1763" s="2">
        <v>21073200</v>
      </c>
      <c r="J1763" s="2" t="s">
        <v>188</v>
      </c>
      <c r="K1763" s="2" t="s">
        <v>125</v>
      </c>
      <c r="L1763" s="2" t="s">
        <v>254</v>
      </c>
      <c r="M1763" s="2" t="s">
        <v>328</v>
      </c>
      <c r="N1763" s="2" t="s">
        <v>254</v>
      </c>
      <c r="O1763" s="2" t="s">
        <v>256</v>
      </c>
      <c r="P1763" s="2" t="s">
        <v>257</v>
      </c>
      <c r="Q1763" s="2" t="s">
        <v>258</v>
      </c>
      <c r="R1763" s="2" t="s">
        <v>259</v>
      </c>
      <c r="S1763" s="2" t="s">
        <v>260</v>
      </c>
      <c r="X1763" s="2" t="s">
        <v>302</v>
      </c>
      <c r="Y1763" s="2" t="s">
        <v>269</v>
      </c>
      <c r="Z1763" s="2" t="s">
        <v>386</v>
      </c>
      <c r="AA1763" s="2" t="s">
        <v>269</v>
      </c>
      <c r="AF1763" s="2">
        <v>1</v>
      </c>
      <c r="AG1763" s="2">
        <v>1</v>
      </c>
      <c r="AH1763" s="2">
        <v>1</v>
      </c>
      <c r="AI1763" s="2">
        <v>1</v>
      </c>
      <c r="AN1763" s="2">
        <v>1</v>
      </c>
      <c r="AO1763" s="2" t="s">
        <v>265</v>
      </c>
      <c r="AP1763" s="2">
        <v>10</v>
      </c>
    </row>
    <row r="1764" spans="1:42">
      <c r="A1764" s="2">
        <v>2072</v>
      </c>
      <c r="C1764" s="2" t="s">
        <v>2</v>
      </c>
      <c r="D1764" s="2">
        <v>32</v>
      </c>
      <c r="E1764" s="2" t="s">
        <v>266</v>
      </c>
      <c r="F1764" s="2" t="s">
        <v>322</v>
      </c>
      <c r="G1764" s="2" t="s">
        <v>277</v>
      </c>
      <c r="I1764" s="2">
        <v>25804250</v>
      </c>
      <c r="J1764" s="2" t="s">
        <v>190</v>
      </c>
      <c r="L1764" s="2" t="s">
        <v>300</v>
      </c>
      <c r="M1764" s="2" t="s">
        <v>303</v>
      </c>
      <c r="N1764" s="2" t="s">
        <v>254</v>
      </c>
      <c r="P1764" s="2" t="s">
        <v>257</v>
      </c>
      <c r="S1764" s="2" t="s">
        <v>260</v>
      </c>
      <c r="T1764" s="2" t="s">
        <v>320</v>
      </c>
      <c r="U1764" s="2" t="s">
        <v>387</v>
      </c>
      <c r="X1764" s="2" t="s">
        <v>285</v>
      </c>
      <c r="Y1764" s="2" t="s">
        <v>269</v>
      </c>
      <c r="Z1764" s="2" t="s">
        <v>263</v>
      </c>
      <c r="AA1764" s="2" t="s">
        <v>269</v>
      </c>
      <c r="AC1764" s="2">
        <v>1</v>
      </c>
      <c r="AD1764" s="2">
        <v>1</v>
      </c>
      <c r="AG1764" s="2">
        <v>1</v>
      </c>
      <c r="AN1764" s="2">
        <v>1</v>
      </c>
      <c r="AO1764" s="2" t="s">
        <v>289</v>
      </c>
      <c r="AP1764" s="2">
        <v>25</v>
      </c>
    </row>
    <row r="1765" spans="1:42">
      <c r="A1765" s="2">
        <v>2073</v>
      </c>
      <c r="C1765" s="2" t="s">
        <v>2</v>
      </c>
      <c r="D1765" s="2">
        <v>19</v>
      </c>
      <c r="E1765" s="2" t="s">
        <v>266</v>
      </c>
      <c r="F1765" s="2" t="s">
        <v>251</v>
      </c>
      <c r="G1765" s="2" t="s">
        <v>277</v>
      </c>
      <c r="I1765" s="2">
        <v>25041130</v>
      </c>
      <c r="J1765" s="2" t="s">
        <v>181</v>
      </c>
      <c r="L1765" s="2" t="s">
        <v>254</v>
      </c>
      <c r="M1765" s="2" t="s">
        <v>303</v>
      </c>
      <c r="N1765" s="2" t="s">
        <v>254</v>
      </c>
      <c r="O1765" s="2" t="s">
        <v>256</v>
      </c>
      <c r="Q1765" s="2" t="s">
        <v>258</v>
      </c>
      <c r="R1765" s="2" t="s">
        <v>259</v>
      </c>
      <c r="S1765" s="2" t="s">
        <v>260</v>
      </c>
      <c r="T1765" s="2" t="s">
        <v>320</v>
      </c>
      <c r="X1765" s="2" t="s">
        <v>268</v>
      </c>
      <c r="Y1765" s="2" t="s">
        <v>269</v>
      </c>
      <c r="Z1765" s="2" t="s">
        <v>270</v>
      </c>
      <c r="AA1765" s="2" t="s">
        <v>293</v>
      </c>
      <c r="AF1765" s="2">
        <v>1</v>
      </c>
      <c r="AG1765" s="2">
        <v>1</v>
      </c>
      <c r="AO1765" s="2" t="s">
        <v>265</v>
      </c>
      <c r="AP1765" s="2">
        <v>15</v>
      </c>
    </row>
    <row r="1766" spans="1:42">
      <c r="A1766" s="2">
        <v>2075</v>
      </c>
      <c r="C1766" s="2" t="s">
        <v>2</v>
      </c>
      <c r="D1766" s="2">
        <v>32</v>
      </c>
      <c r="E1766" s="2" t="s">
        <v>250</v>
      </c>
      <c r="F1766" s="2" t="s">
        <v>322</v>
      </c>
      <c r="G1766" s="2" t="s">
        <v>277</v>
      </c>
      <c r="I1766" s="2" t="s">
        <v>1181</v>
      </c>
      <c r="J1766" s="2" t="s">
        <v>188</v>
      </c>
      <c r="K1766" s="2" t="s">
        <v>82</v>
      </c>
      <c r="L1766" s="2" t="s">
        <v>254</v>
      </c>
      <c r="M1766" s="2" t="s">
        <v>255</v>
      </c>
      <c r="N1766" s="2" t="s">
        <v>300</v>
      </c>
      <c r="O1766" s="2" t="s">
        <v>256</v>
      </c>
      <c r="P1766" s="2" t="s">
        <v>257</v>
      </c>
      <c r="Q1766" s="2" t="s">
        <v>258</v>
      </c>
      <c r="R1766" s="2" t="s">
        <v>259</v>
      </c>
      <c r="S1766" s="2" t="s">
        <v>260</v>
      </c>
      <c r="X1766" s="2" t="s">
        <v>268</v>
      </c>
      <c r="Y1766" s="2" t="s">
        <v>262</v>
      </c>
      <c r="Z1766" s="2" t="s">
        <v>270</v>
      </c>
      <c r="AA1766" s="2" t="s">
        <v>269</v>
      </c>
      <c r="AG1766" s="2">
        <v>1</v>
      </c>
      <c r="AO1766" s="2" t="s">
        <v>289</v>
      </c>
      <c r="AP1766" s="2">
        <v>20</v>
      </c>
    </row>
    <row r="1767" spans="1:42">
      <c r="A1767" s="2">
        <v>2076</v>
      </c>
      <c r="C1767" s="2" t="s">
        <v>2</v>
      </c>
      <c r="D1767" s="2">
        <v>19</v>
      </c>
      <c r="E1767" s="2" t="s">
        <v>250</v>
      </c>
      <c r="F1767" s="2" t="s">
        <v>279</v>
      </c>
      <c r="G1767" s="2" t="s">
        <v>277</v>
      </c>
      <c r="I1767" s="2" t="s">
        <v>1182</v>
      </c>
      <c r="J1767" s="2" t="s">
        <v>179</v>
      </c>
      <c r="L1767" s="2" t="s">
        <v>254</v>
      </c>
      <c r="M1767" s="2" t="s">
        <v>255</v>
      </c>
      <c r="N1767" s="2" t="s">
        <v>254</v>
      </c>
      <c r="O1767" s="2" t="s">
        <v>256</v>
      </c>
      <c r="P1767" s="2" t="s">
        <v>257</v>
      </c>
      <c r="Q1767" s="2" t="s">
        <v>258</v>
      </c>
      <c r="R1767" s="2" t="s">
        <v>259</v>
      </c>
      <c r="S1767" s="2" t="s">
        <v>260</v>
      </c>
      <c r="X1767" s="2" t="s">
        <v>275</v>
      </c>
      <c r="Y1767" s="2" t="s">
        <v>376</v>
      </c>
      <c r="Z1767" s="2" t="s">
        <v>309</v>
      </c>
      <c r="AA1767" s="2" t="s">
        <v>376</v>
      </c>
      <c r="AG1767" s="2">
        <v>1</v>
      </c>
      <c r="AH1767" s="2">
        <v>1</v>
      </c>
      <c r="AI1767" s="2">
        <v>1</v>
      </c>
      <c r="AK1767" s="2">
        <v>1</v>
      </c>
      <c r="AO1767" s="2" t="s">
        <v>323</v>
      </c>
      <c r="AP1767" s="2">
        <v>20</v>
      </c>
    </row>
    <row r="1768" spans="1:42">
      <c r="A1768" s="2">
        <v>2077</v>
      </c>
      <c r="C1768" s="2" t="s">
        <v>2</v>
      </c>
      <c r="D1768" s="2">
        <v>58</v>
      </c>
      <c r="E1768" s="2" t="s">
        <v>266</v>
      </c>
      <c r="F1768" s="2" t="s">
        <v>295</v>
      </c>
      <c r="G1768" s="2" t="s">
        <v>252</v>
      </c>
      <c r="H1768" s="2">
        <v>1</v>
      </c>
      <c r="I1768" s="2" t="s">
        <v>1183</v>
      </c>
      <c r="J1768" s="2" t="s">
        <v>191</v>
      </c>
      <c r="L1768" s="2" t="s">
        <v>254</v>
      </c>
      <c r="M1768" s="2" t="s">
        <v>255</v>
      </c>
      <c r="N1768" s="2" t="s">
        <v>254</v>
      </c>
      <c r="P1768" s="2" t="s">
        <v>257</v>
      </c>
      <c r="Q1768" s="2" t="s">
        <v>258</v>
      </c>
      <c r="R1768" s="2" t="s">
        <v>259</v>
      </c>
      <c r="X1768" s="2" t="s">
        <v>313</v>
      </c>
      <c r="Y1768" s="2" t="s">
        <v>281</v>
      </c>
      <c r="Z1768" s="2" t="s">
        <v>316</v>
      </c>
      <c r="AA1768" s="2" t="s">
        <v>281</v>
      </c>
      <c r="AB1768" s="2">
        <v>1</v>
      </c>
      <c r="AO1768" s="2" t="s">
        <v>282</v>
      </c>
      <c r="AP1768" s="2" t="s">
        <v>290</v>
      </c>
    </row>
    <row r="1769" spans="1:42">
      <c r="A1769" s="2">
        <v>2079</v>
      </c>
      <c r="C1769" s="2" t="s">
        <v>5</v>
      </c>
      <c r="D1769" s="2">
        <v>33</v>
      </c>
      <c r="E1769" s="2" t="s">
        <v>250</v>
      </c>
      <c r="F1769" s="2" t="s">
        <v>336</v>
      </c>
      <c r="G1769" s="2" t="s">
        <v>252</v>
      </c>
      <c r="H1769" s="2">
        <v>1</v>
      </c>
      <c r="I1769" s="2">
        <v>22250060</v>
      </c>
      <c r="J1769" s="2" t="s">
        <v>188</v>
      </c>
      <c r="K1769" s="2" t="s">
        <v>89</v>
      </c>
      <c r="L1769" s="2" t="s">
        <v>254</v>
      </c>
      <c r="M1769" s="2" t="s">
        <v>328</v>
      </c>
      <c r="N1769" s="2" t="s">
        <v>254</v>
      </c>
      <c r="O1769" s="2" t="s">
        <v>256</v>
      </c>
      <c r="P1769" s="2" t="s">
        <v>257</v>
      </c>
      <c r="Q1769" s="2" t="s">
        <v>258</v>
      </c>
      <c r="R1769" s="2" t="s">
        <v>259</v>
      </c>
      <c r="S1769" s="2" t="s">
        <v>260</v>
      </c>
      <c r="X1769" s="2" t="s">
        <v>296</v>
      </c>
      <c r="Y1769" s="2" t="s">
        <v>304</v>
      </c>
      <c r="Z1769" s="2" t="s">
        <v>298</v>
      </c>
      <c r="AA1769" s="2" t="s">
        <v>280</v>
      </c>
      <c r="AB1769" s="2">
        <v>1</v>
      </c>
      <c r="AO1769" s="2" t="s">
        <v>294</v>
      </c>
      <c r="AP1769" s="2" t="s">
        <v>290</v>
      </c>
    </row>
    <row r="1770" spans="1:42">
      <c r="A1770" s="2">
        <v>2080</v>
      </c>
      <c r="C1770" s="2" t="s">
        <v>2</v>
      </c>
      <c r="D1770" s="2">
        <v>22</v>
      </c>
      <c r="E1770" s="2" t="s">
        <v>266</v>
      </c>
      <c r="F1770" s="2" t="s">
        <v>322</v>
      </c>
      <c r="G1770" s="2" t="s">
        <v>277</v>
      </c>
      <c r="I1770" s="2">
        <v>23036350</v>
      </c>
      <c r="J1770" s="2" t="s">
        <v>188</v>
      </c>
      <c r="K1770" s="2" t="s">
        <v>71</v>
      </c>
      <c r="L1770" s="2" t="s">
        <v>254</v>
      </c>
      <c r="M1770" s="2" t="s">
        <v>255</v>
      </c>
      <c r="N1770" s="2" t="s">
        <v>254</v>
      </c>
      <c r="O1770" s="2" t="s">
        <v>256</v>
      </c>
      <c r="Q1770" s="2" t="s">
        <v>258</v>
      </c>
      <c r="S1770" s="2" t="s">
        <v>260</v>
      </c>
      <c r="X1770" s="2" t="s">
        <v>275</v>
      </c>
      <c r="Y1770" s="2" t="s">
        <v>338</v>
      </c>
      <c r="Z1770" s="2" t="s">
        <v>309</v>
      </c>
      <c r="AA1770" s="2" t="s">
        <v>376</v>
      </c>
      <c r="AG1770" s="2">
        <v>1</v>
      </c>
      <c r="AO1770" s="2" t="s">
        <v>294</v>
      </c>
      <c r="AP1770" s="2">
        <v>35</v>
      </c>
    </row>
    <row r="1771" spans="1:42">
      <c r="A1771" s="2">
        <v>2082</v>
      </c>
      <c r="C1771" s="2" t="s">
        <v>5</v>
      </c>
      <c r="D1771" s="2">
        <v>25</v>
      </c>
      <c r="E1771" s="2" t="s">
        <v>250</v>
      </c>
      <c r="F1771" s="2" t="s">
        <v>267</v>
      </c>
      <c r="G1771" s="2" t="s">
        <v>277</v>
      </c>
      <c r="I1771" s="2">
        <v>20240020</v>
      </c>
      <c r="J1771" s="2" t="s">
        <v>188</v>
      </c>
      <c r="K1771" s="2" t="s">
        <v>61</v>
      </c>
      <c r="L1771" s="2" t="s">
        <v>254</v>
      </c>
      <c r="M1771" s="2" t="s">
        <v>328</v>
      </c>
      <c r="N1771" s="2" t="s">
        <v>254</v>
      </c>
      <c r="P1771" s="2" t="s">
        <v>257</v>
      </c>
      <c r="Q1771" s="2" t="s">
        <v>258</v>
      </c>
      <c r="R1771" s="2" t="s">
        <v>259</v>
      </c>
      <c r="T1771" s="2" t="s">
        <v>320</v>
      </c>
      <c r="X1771" s="2" t="s">
        <v>301</v>
      </c>
      <c r="Y1771" s="2" t="s">
        <v>293</v>
      </c>
      <c r="Z1771" s="2" t="s">
        <v>263</v>
      </c>
      <c r="AA1771" s="2" t="s">
        <v>280</v>
      </c>
      <c r="AG1771" s="2">
        <v>1</v>
      </c>
      <c r="AO1771" s="2" t="s">
        <v>289</v>
      </c>
      <c r="AP1771" s="2">
        <v>20</v>
      </c>
    </row>
    <row r="1772" spans="1:42">
      <c r="A1772" s="2">
        <v>2083</v>
      </c>
      <c r="C1772" s="2" t="s">
        <v>2</v>
      </c>
      <c r="D1772" s="2">
        <v>21</v>
      </c>
      <c r="E1772" s="2" t="s">
        <v>266</v>
      </c>
      <c r="F1772" s="2" t="s">
        <v>295</v>
      </c>
      <c r="G1772" s="2" t="s">
        <v>277</v>
      </c>
      <c r="I1772" s="2" t="s">
        <v>1184</v>
      </c>
      <c r="J1772" s="2" t="s">
        <v>188</v>
      </c>
      <c r="K1772" s="2" t="s">
        <v>98</v>
      </c>
      <c r="L1772" s="2" t="s">
        <v>254</v>
      </c>
      <c r="M1772" s="2" t="s">
        <v>328</v>
      </c>
      <c r="N1772" s="2" t="s">
        <v>254</v>
      </c>
      <c r="P1772" s="2" t="s">
        <v>257</v>
      </c>
      <c r="Q1772" s="2" t="s">
        <v>258</v>
      </c>
      <c r="R1772" s="2" t="s">
        <v>259</v>
      </c>
      <c r="S1772" s="2" t="s">
        <v>260</v>
      </c>
      <c r="X1772" s="2" t="s">
        <v>268</v>
      </c>
      <c r="Y1772" s="2" t="s">
        <v>293</v>
      </c>
      <c r="Z1772" s="2" t="s">
        <v>270</v>
      </c>
      <c r="AA1772" s="2" t="s">
        <v>269</v>
      </c>
      <c r="AG1772" s="2">
        <v>1</v>
      </c>
      <c r="AO1772" s="2" t="s">
        <v>265</v>
      </c>
      <c r="AP1772" s="2">
        <v>20</v>
      </c>
    </row>
    <row r="1773" spans="1:42">
      <c r="A1773" s="2">
        <v>2084</v>
      </c>
      <c r="C1773" s="2" t="s">
        <v>2</v>
      </c>
      <c r="D1773" s="2">
        <v>22</v>
      </c>
      <c r="E1773" s="2" t="s">
        <v>250</v>
      </c>
      <c r="F1773" s="2" t="s">
        <v>332</v>
      </c>
      <c r="G1773" s="2" t="s">
        <v>277</v>
      </c>
      <c r="I1773" s="2">
        <v>21060100</v>
      </c>
      <c r="J1773" s="2" t="s">
        <v>188</v>
      </c>
      <c r="K1773" s="2" t="s">
        <v>140</v>
      </c>
      <c r="L1773" s="2" t="s">
        <v>254</v>
      </c>
      <c r="M1773" s="2" t="s">
        <v>306</v>
      </c>
      <c r="N1773" s="2" t="s">
        <v>254</v>
      </c>
      <c r="O1773" s="2" t="s">
        <v>256</v>
      </c>
      <c r="P1773" s="2" t="s">
        <v>257</v>
      </c>
      <c r="Q1773" s="2" t="s">
        <v>258</v>
      </c>
      <c r="R1773" s="2" t="s">
        <v>259</v>
      </c>
      <c r="S1773" s="2" t="s">
        <v>260</v>
      </c>
      <c r="X1773" s="2" t="s">
        <v>261</v>
      </c>
      <c r="Y1773" s="2" t="s">
        <v>269</v>
      </c>
      <c r="Z1773" s="2" t="s">
        <v>263</v>
      </c>
      <c r="AA1773" s="2" t="s">
        <v>269</v>
      </c>
      <c r="AF1773" s="2">
        <v>1</v>
      </c>
      <c r="AH1773" s="2">
        <v>1</v>
      </c>
      <c r="AO1773" s="2" t="s">
        <v>265</v>
      </c>
      <c r="AP1773" s="2">
        <v>40</v>
      </c>
    </row>
    <row r="1774" spans="1:42">
      <c r="A1774" s="2">
        <v>2085</v>
      </c>
      <c r="B1774" s="2">
        <v>21020</v>
      </c>
      <c r="C1774" s="2" t="s">
        <v>2</v>
      </c>
      <c r="D1774" s="2">
        <v>19</v>
      </c>
      <c r="E1774" s="2" t="s">
        <v>250</v>
      </c>
      <c r="F1774" s="2" t="s">
        <v>371</v>
      </c>
      <c r="G1774" s="2" t="s">
        <v>252</v>
      </c>
      <c r="H1774" s="2">
        <v>2</v>
      </c>
      <c r="I1774" s="2" t="s">
        <v>1185</v>
      </c>
      <c r="J1774" s="2" t="s">
        <v>188</v>
      </c>
      <c r="K1774" s="2" t="s">
        <v>110</v>
      </c>
      <c r="L1774" s="2" t="s">
        <v>254</v>
      </c>
      <c r="M1774" s="2" t="s">
        <v>312</v>
      </c>
      <c r="N1774" s="2" t="s">
        <v>254</v>
      </c>
      <c r="P1774" s="2" t="s">
        <v>257</v>
      </c>
      <c r="Q1774" s="2" t="s">
        <v>258</v>
      </c>
      <c r="R1774" s="2" t="s">
        <v>259</v>
      </c>
      <c r="S1774" s="2" t="s">
        <v>260</v>
      </c>
      <c r="X1774" s="2" t="s">
        <v>275</v>
      </c>
      <c r="Y1774" s="2" t="s">
        <v>304</v>
      </c>
      <c r="Z1774" s="2" t="s">
        <v>270</v>
      </c>
      <c r="AA1774" s="2" t="s">
        <v>262</v>
      </c>
      <c r="AF1774" s="2">
        <v>1</v>
      </c>
      <c r="AH1774" s="2">
        <v>1</v>
      </c>
      <c r="AO1774" s="2" t="s">
        <v>265</v>
      </c>
      <c r="AP1774" s="2">
        <v>20</v>
      </c>
    </row>
    <row r="1775" spans="1:42">
      <c r="A1775" s="2">
        <v>2086</v>
      </c>
      <c r="C1775" s="2" t="s">
        <v>2</v>
      </c>
      <c r="D1775" s="2">
        <v>19</v>
      </c>
      <c r="E1775" s="2" t="s">
        <v>250</v>
      </c>
      <c r="F1775" s="2" t="s">
        <v>279</v>
      </c>
      <c r="G1775" s="2" t="s">
        <v>277</v>
      </c>
      <c r="I1775" s="2">
        <v>25570100</v>
      </c>
      <c r="J1775" s="2" t="s">
        <v>183</v>
      </c>
      <c r="L1775" s="2" t="s">
        <v>254</v>
      </c>
      <c r="M1775" s="2" t="s">
        <v>255</v>
      </c>
      <c r="N1775" s="2" t="s">
        <v>254</v>
      </c>
      <c r="O1775" s="2" t="s">
        <v>256</v>
      </c>
      <c r="P1775" s="2" t="s">
        <v>257</v>
      </c>
      <c r="Q1775" s="2" t="s">
        <v>258</v>
      </c>
      <c r="R1775" s="2" t="s">
        <v>259</v>
      </c>
      <c r="S1775" s="2" t="s">
        <v>260</v>
      </c>
      <c r="X1775" s="2" t="s">
        <v>275</v>
      </c>
      <c r="Y1775" s="2" t="s">
        <v>286</v>
      </c>
      <c r="Z1775" s="2" t="s">
        <v>316</v>
      </c>
      <c r="AA1775" s="2" t="s">
        <v>281</v>
      </c>
      <c r="AG1775" s="2">
        <v>1</v>
      </c>
      <c r="AH1775" s="2">
        <v>1</v>
      </c>
      <c r="AO1775" s="2" t="s">
        <v>294</v>
      </c>
      <c r="AP1775" s="2" t="s">
        <v>272</v>
      </c>
    </row>
    <row r="1776" spans="1:42">
      <c r="A1776" s="2">
        <v>2087</v>
      </c>
      <c r="C1776" s="2" t="s">
        <v>2</v>
      </c>
      <c r="D1776" s="2">
        <v>20</v>
      </c>
      <c r="E1776" s="2" t="s">
        <v>266</v>
      </c>
      <c r="F1776" s="2" t="s">
        <v>332</v>
      </c>
      <c r="G1776" s="2" t="s">
        <v>277</v>
      </c>
      <c r="I1776" s="2">
        <v>21931590</v>
      </c>
      <c r="J1776" s="2" t="s">
        <v>188</v>
      </c>
      <c r="K1776" s="2" t="s">
        <v>135</v>
      </c>
      <c r="L1776" s="2" t="s">
        <v>254</v>
      </c>
      <c r="M1776" s="2" t="s">
        <v>303</v>
      </c>
      <c r="N1776" s="2" t="s">
        <v>307</v>
      </c>
      <c r="O1776" s="2" t="s">
        <v>256</v>
      </c>
      <c r="P1776" s="2" t="s">
        <v>257</v>
      </c>
      <c r="Q1776" s="2" t="s">
        <v>258</v>
      </c>
      <c r="R1776" s="2" t="s">
        <v>259</v>
      </c>
      <c r="X1776" s="2" t="s">
        <v>302</v>
      </c>
      <c r="Y1776" s="2" t="s">
        <v>269</v>
      </c>
      <c r="Z1776" s="2" t="s">
        <v>347</v>
      </c>
      <c r="AA1776" s="2" t="s">
        <v>304</v>
      </c>
      <c r="AF1776" s="2">
        <v>1</v>
      </c>
      <c r="AG1776" s="2">
        <v>1</v>
      </c>
      <c r="AH1776" s="2">
        <v>1</v>
      </c>
      <c r="AO1776" s="2" t="s">
        <v>289</v>
      </c>
      <c r="AP1776" s="2">
        <v>40</v>
      </c>
    </row>
    <row r="1777" spans="1:42">
      <c r="A1777" s="2">
        <v>2088</v>
      </c>
      <c r="C1777" s="2" t="s">
        <v>6</v>
      </c>
      <c r="D1777" s="2">
        <v>23</v>
      </c>
      <c r="E1777" s="2" t="s">
        <v>266</v>
      </c>
      <c r="F1777" s="2" t="s">
        <v>308</v>
      </c>
      <c r="G1777" s="2" t="s">
        <v>252</v>
      </c>
      <c r="H1777" s="2">
        <v>0</v>
      </c>
      <c r="I1777" s="2">
        <v>21021300</v>
      </c>
      <c r="J1777" s="2" t="s">
        <v>188</v>
      </c>
      <c r="K1777" s="2" t="s">
        <v>125</v>
      </c>
      <c r="L1777" s="2" t="s">
        <v>254</v>
      </c>
      <c r="M1777" s="2" t="s">
        <v>328</v>
      </c>
      <c r="N1777" s="2" t="s">
        <v>254</v>
      </c>
      <c r="O1777" s="2" t="s">
        <v>256</v>
      </c>
      <c r="P1777" s="2" t="s">
        <v>257</v>
      </c>
      <c r="Q1777" s="2" t="s">
        <v>258</v>
      </c>
      <c r="R1777" s="2" t="s">
        <v>259</v>
      </c>
      <c r="S1777" s="2" t="s">
        <v>260</v>
      </c>
      <c r="X1777" s="2" t="s">
        <v>296</v>
      </c>
      <c r="Y1777" s="2" t="s">
        <v>297</v>
      </c>
      <c r="Z1777" s="2" t="s">
        <v>298</v>
      </c>
      <c r="AA1777" s="2" t="s">
        <v>280</v>
      </c>
      <c r="AF1777" s="2">
        <v>1</v>
      </c>
      <c r="AH1777" s="2">
        <v>1</v>
      </c>
      <c r="AI1777" s="2">
        <v>1</v>
      </c>
      <c r="AO1777" s="2" t="s">
        <v>265</v>
      </c>
      <c r="AP1777" s="2">
        <v>15</v>
      </c>
    </row>
    <row r="1778" spans="1:42">
      <c r="A1778" s="2">
        <v>2089</v>
      </c>
      <c r="C1778" s="2" t="s">
        <v>2</v>
      </c>
      <c r="D1778" s="2">
        <v>18</v>
      </c>
      <c r="E1778" s="2" t="s">
        <v>250</v>
      </c>
      <c r="F1778" s="2" t="s">
        <v>295</v>
      </c>
      <c r="G1778" s="2" t="s">
        <v>277</v>
      </c>
      <c r="I1778" s="2" t="s">
        <v>781</v>
      </c>
      <c r="J1778" s="2" t="s">
        <v>188</v>
      </c>
      <c r="K1778" s="2" t="s">
        <v>94</v>
      </c>
      <c r="L1778" s="2" t="s">
        <v>254</v>
      </c>
      <c r="M1778" s="2" t="s">
        <v>328</v>
      </c>
      <c r="N1778" s="2" t="s">
        <v>254</v>
      </c>
      <c r="O1778" s="2" t="s">
        <v>256</v>
      </c>
      <c r="P1778" s="2" t="s">
        <v>257</v>
      </c>
      <c r="Q1778" s="2" t="s">
        <v>258</v>
      </c>
      <c r="R1778" s="2" t="s">
        <v>259</v>
      </c>
      <c r="S1778" s="2" t="s">
        <v>260</v>
      </c>
      <c r="X1778" s="2" t="s">
        <v>275</v>
      </c>
      <c r="Y1778" s="2" t="s">
        <v>293</v>
      </c>
      <c r="Z1778" s="2" t="s">
        <v>270</v>
      </c>
      <c r="AA1778" s="2" t="s">
        <v>297</v>
      </c>
      <c r="AF1778" s="2">
        <v>1</v>
      </c>
      <c r="AJ1778" s="2">
        <v>1</v>
      </c>
      <c r="AO1778" s="2" t="s">
        <v>294</v>
      </c>
      <c r="AP1778" s="2" t="s">
        <v>272</v>
      </c>
    </row>
    <row r="1779" spans="1:42">
      <c r="A1779" s="2">
        <v>2090</v>
      </c>
      <c r="C1779" s="2" t="s">
        <v>2</v>
      </c>
      <c r="D1779" s="2">
        <v>21</v>
      </c>
      <c r="E1779" s="2" t="s">
        <v>250</v>
      </c>
      <c r="F1779" s="2" t="s">
        <v>322</v>
      </c>
      <c r="G1779" s="2" t="s">
        <v>252</v>
      </c>
      <c r="H1779" s="2">
        <v>2</v>
      </c>
      <c r="I1779" s="2" t="s">
        <v>1186</v>
      </c>
      <c r="J1779" s="2" t="s">
        <v>188</v>
      </c>
      <c r="K1779" s="2" t="s">
        <v>56</v>
      </c>
      <c r="L1779" s="2" t="s">
        <v>254</v>
      </c>
      <c r="M1779" s="2" t="s">
        <v>328</v>
      </c>
      <c r="N1779" s="2" t="s">
        <v>254</v>
      </c>
      <c r="O1779" s="2" t="s">
        <v>256</v>
      </c>
      <c r="P1779" s="2" t="s">
        <v>257</v>
      </c>
      <c r="Q1779" s="2" t="s">
        <v>258</v>
      </c>
      <c r="R1779" s="2" t="s">
        <v>259</v>
      </c>
      <c r="S1779" s="2" t="s">
        <v>260</v>
      </c>
      <c r="X1779" s="2" t="s">
        <v>268</v>
      </c>
      <c r="Y1779" s="2" t="s">
        <v>280</v>
      </c>
      <c r="Z1779" s="2" t="s">
        <v>270</v>
      </c>
      <c r="AA1779" s="2" t="s">
        <v>274</v>
      </c>
      <c r="AB1779" s="2">
        <v>1</v>
      </c>
      <c r="AC1779" s="2">
        <v>1</v>
      </c>
      <c r="AO1779" s="2" t="s">
        <v>276</v>
      </c>
      <c r="AP1779" s="2" t="s">
        <v>290</v>
      </c>
    </row>
    <row r="1780" spans="1:42">
      <c r="A1780" s="2">
        <v>2091</v>
      </c>
      <c r="C1780" s="2" t="s">
        <v>2</v>
      </c>
      <c r="D1780" s="2">
        <v>22</v>
      </c>
      <c r="E1780" s="2" t="s">
        <v>266</v>
      </c>
      <c r="F1780" s="2" t="s">
        <v>322</v>
      </c>
      <c r="G1780" s="2" t="s">
        <v>277</v>
      </c>
      <c r="I1780" s="2">
        <v>24111190</v>
      </c>
      <c r="J1780" s="2" t="s">
        <v>178</v>
      </c>
      <c r="L1780" s="2" t="s">
        <v>254</v>
      </c>
      <c r="M1780" s="2" t="s">
        <v>255</v>
      </c>
      <c r="N1780" s="2" t="s">
        <v>254</v>
      </c>
      <c r="O1780" s="2" t="s">
        <v>256</v>
      </c>
      <c r="P1780" s="2" t="s">
        <v>257</v>
      </c>
      <c r="Q1780" s="2" t="s">
        <v>258</v>
      </c>
      <c r="R1780" s="2" t="s">
        <v>259</v>
      </c>
      <c r="S1780" s="2" t="s">
        <v>260</v>
      </c>
      <c r="X1780" s="2" t="s">
        <v>302</v>
      </c>
      <c r="Y1780" s="2" t="s">
        <v>281</v>
      </c>
      <c r="Z1780" s="2" t="s">
        <v>285</v>
      </c>
      <c r="AA1780" s="2" t="s">
        <v>338</v>
      </c>
      <c r="AF1780" s="2">
        <v>1</v>
      </c>
      <c r="AG1780" s="2">
        <v>1</v>
      </c>
      <c r="AO1780" s="2" t="s">
        <v>276</v>
      </c>
      <c r="AP1780" s="2">
        <v>10</v>
      </c>
    </row>
    <row r="1781" spans="1:42">
      <c r="A1781" s="2">
        <v>2092</v>
      </c>
      <c r="C1781" s="2" t="s">
        <v>6</v>
      </c>
      <c r="D1781" s="2">
        <v>30</v>
      </c>
      <c r="E1781" s="2" t="s">
        <v>250</v>
      </c>
      <c r="F1781" s="2" t="s">
        <v>251</v>
      </c>
      <c r="G1781" s="2" t="s">
        <v>252</v>
      </c>
      <c r="H1781" s="2">
        <v>1</v>
      </c>
      <c r="I1781" s="2" t="s">
        <v>1187</v>
      </c>
      <c r="J1781" s="2" t="s">
        <v>188</v>
      </c>
      <c r="K1781" s="2" t="s">
        <v>184</v>
      </c>
      <c r="L1781" s="2" t="s">
        <v>300</v>
      </c>
      <c r="M1781" s="2" t="s">
        <v>255</v>
      </c>
      <c r="N1781" s="2" t="s">
        <v>254</v>
      </c>
      <c r="P1781" s="2" t="s">
        <v>257</v>
      </c>
      <c r="Q1781" s="2" t="s">
        <v>258</v>
      </c>
      <c r="R1781" s="2" t="s">
        <v>259</v>
      </c>
      <c r="X1781" s="2" t="s">
        <v>302</v>
      </c>
      <c r="Y1781" s="2" t="s">
        <v>281</v>
      </c>
      <c r="Z1781" s="2" t="s">
        <v>321</v>
      </c>
      <c r="AA1781" s="2" t="s">
        <v>281</v>
      </c>
      <c r="AF1781" s="2">
        <v>1</v>
      </c>
      <c r="AG1781" s="2">
        <v>1</v>
      </c>
      <c r="AH1781" s="2">
        <v>1</v>
      </c>
      <c r="AI1781" s="2">
        <v>1</v>
      </c>
      <c r="AO1781" s="2" t="s">
        <v>265</v>
      </c>
      <c r="AP1781" s="2">
        <v>5</v>
      </c>
    </row>
    <row r="1782" spans="1:42">
      <c r="A1782" s="2">
        <v>2093</v>
      </c>
      <c r="C1782" s="2" t="s">
        <v>2</v>
      </c>
      <c r="D1782" s="2">
        <v>18</v>
      </c>
      <c r="E1782" s="2" t="s">
        <v>266</v>
      </c>
      <c r="F1782" s="2" t="s">
        <v>322</v>
      </c>
      <c r="G1782" s="2" t="s">
        <v>277</v>
      </c>
      <c r="I1782" s="2">
        <v>21635120</v>
      </c>
      <c r="J1782" s="2" t="s">
        <v>188</v>
      </c>
      <c r="K1782" s="2" t="s">
        <v>54</v>
      </c>
      <c r="L1782" s="2" t="s">
        <v>254</v>
      </c>
      <c r="M1782" s="2" t="s">
        <v>255</v>
      </c>
      <c r="N1782" s="2" t="s">
        <v>254</v>
      </c>
      <c r="O1782" s="2" t="s">
        <v>256</v>
      </c>
      <c r="P1782" s="2" t="s">
        <v>257</v>
      </c>
      <c r="Q1782" s="2" t="s">
        <v>258</v>
      </c>
      <c r="R1782" s="2" t="s">
        <v>259</v>
      </c>
      <c r="S1782" s="2" t="s">
        <v>260</v>
      </c>
      <c r="X1782" s="2" t="s">
        <v>268</v>
      </c>
      <c r="Y1782" s="2" t="s">
        <v>274</v>
      </c>
      <c r="Z1782" s="2" t="s">
        <v>316</v>
      </c>
      <c r="AA1782" s="2" t="s">
        <v>338</v>
      </c>
      <c r="AF1782" s="2">
        <v>1</v>
      </c>
      <c r="AH1782" s="2">
        <v>1</v>
      </c>
      <c r="AI1782" s="2">
        <v>1</v>
      </c>
      <c r="AO1782" s="2" t="s">
        <v>289</v>
      </c>
      <c r="AP1782" s="2">
        <v>25</v>
      </c>
    </row>
    <row r="1783" spans="1:42">
      <c r="A1783" s="2">
        <v>2094</v>
      </c>
      <c r="B1783" s="2">
        <v>22710</v>
      </c>
      <c r="C1783" s="2" t="s">
        <v>2</v>
      </c>
      <c r="D1783" s="2">
        <v>19</v>
      </c>
      <c r="E1783" s="2" t="s">
        <v>250</v>
      </c>
      <c r="F1783" s="2" t="s">
        <v>279</v>
      </c>
      <c r="G1783" s="2" t="s">
        <v>277</v>
      </c>
      <c r="I1783" s="2">
        <v>22710074</v>
      </c>
      <c r="J1783" s="2" t="s">
        <v>188</v>
      </c>
      <c r="K1783" s="2" t="s">
        <v>158</v>
      </c>
      <c r="L1783" s="2" t="s">
        <v>254</v>
      </c>
      <c r="M1783" s="2" t="s">
        <v>328</v>
      </c>
      <c r="N1783" s="2" t="s">
        <v>254</v>
      </c>
      <c r="O1783" s="2" t="s">
        <v>256</v>
      </c>
      <c r="P1783" s="2" t="s">
        <v>257</v>
      </c>
      <c r="Q1783" s="2" t="s">
        <v>258</v>
      </c>
      <c r="R1783" s="2" t="s">
        <v>259</v>
      </c>
      <c r="S1783" s="2" t="s">
        <v>260</v>
      </c>
      <c r="X1783" s="2" t="s">
        <v>296</v>
      </c>
      <c r="Y1783" s="2" t="s">
        <v>286</v>
      </c>
      <c r="Z1783" s="2" t="s">
        <v>285</v>
      </c>
      <c r="AA1783" s="2" t="s">
        <v>264</v>
      </c>
      <c r="AF1783" s="2">
        <v>1</v>
      </c>
      <c r="AH1783" s="2">
        <v>1</v>
      </c>
      <c r="AI1783" s="2">
        <v>1</v>
      </c>
      <c r="AO1783" s="2" t="s">
        <v>265</v>
      </c>
      <c r="AP1783" s="2">
        <v>20</v>
      </c>
    </row>
    <row r="1784" spans="1:42">
      <c r="A1784" s="2">
        <v>2095</v>
      </c>
      <c r="C1784" s="2" t="s">
        <v>2</v>
      </c>
      <c r="D1784" s="2">
        <v>19</v>
      </c>
      <c r="E1784" s="2" t="s">
        <v>250</v>
      </c>
      <c r="F1784" s="2" t="s">
        <v>379</v>
      </c>
      <c r="G1784" s="2" t="s">
        <v>277</v>
      </c>
      <c r="I1784" s="2" t="s">
        <v>731</v>
      </c>
      <c r="J1784" s="2" t="s">
        <v>188</v>
      </c>
      <c r="K1784" s="2" t="s">
        <v>160</v>
      </c>
      <c r="L1784" s="2" t="s">
        <v>254</v>
      </c>
      <c r="M1784" s="2" t="s">
        <v>312</v>
      </c>
      <c r="N1784" s="2" t="s">
        <v>254</v>
      </c>
      <c r="O1784" s="2" t="s">
        <v>256</v>
      </c>
      <c r="P1784" s="2" t="s">
        <v>257</v>
      </c>
      <c r="Q1784" s="2" t="s">
        <v>258</v>
      </c>
      <c r="R1784" s="2" t="s">
        <v>259</v>
      </c>
      <c r="S1784" s="2" t="s">
        <v>260</v>
      </c>
      <c r="X1784" s="2" t="s">
        <v>268</v>
      </c>
      <c r="Y1784" s="2" t="s">
        <v>293</v>
      </c>
      <c r="Z1784" s="2" t="s">
        <v>302</v>
      </c>
      <c r="AA1784" s="2" t="s">
        <v>262</v>
      </c>
      <c r="AG1784" s="2">
        <v>1</v>
      </c>
      <c r="AO1784" s="2" t="s">
        <v>265</v>
      </c>
      <c r="AP1784" s="2" t="s">
        <v>290</v>
      </c>
    </row>
    <row r="1785" spans="1:42">
      <c r="A1785" s="2">
        <v>2096</v>
      </c>
      <c r="C1785" s="2" t="s">
        <v>2</v>
      </c>
      <c r="D1785" s="2">
        <v>23</v>
      </c>
      <c r="E1785" s="2" t="s">
        <v>266</v>
      </c>
      <c r="F1785" s="2" t="s">
        <v>308</v>
      </c>
      <c r="G1785" s="2" t="s">
        <v>277</v>
      </c>
      <c r="I1785" s="2">
        <v>20550140</v>
      </c>
      <c r="J1785" s="2" t="s">
        <v>188</v>
      </c>
      <c r="K1785" s="2" t="s">
        <v>119</v>
      </c>
      <c r="L1785" s="2" t="s">
        <v>254</v>
      </c>
      <c r="M1785" s="2" t="s">
        <v>303</v>
      </c>
      <c r="N1785" s="2" t="s">
        <v>19</v>
      </c>
      <c r="P1785" s="2" t="s">
        <v>257</v>
      </c>
      <c r="S1785" s="2" t="s">
        <v>260</v>
      </c>
      <c r="X1785" s="2" t="s">
        <v>268</v>
      </c>
      <c r="Y1785" s="2" t="s">
        <v>297</v>
      </c>
      <c r="Z1785" s="2" t="s">
        <v>301</v>
      </c>
      <c r="AA1785" s="2" t="s">
        <v>281</v>
      </c>
      <c r="AF1785" s="2">
        <v>1</v>
      </c>
      <c r="AG1785" s="2">
        <v>1</v>
      </c>
      <c r="AO1785" s="2" t="s">
        <v>265</v>
      </c>
      <c r="AP1785" s="2">
        <v>5</v>
      </c>
    </row>
    <row r="1786" spans="1:42">
      <c r="A1786" s="2">
        <v>2097</v>
      </c>
      <c r="C1786" s="2" t="s">
        <v>5</v>
      </c>
      <c r="D1786" s="2">
        <v>41</v>
      </c>
      <c r="E1786" s="2" t="s">
        <v>266</v>
      </c>
      <c r="F1786" s="2" t="s">
        <v>332</v>
      </c>
      <c r="G1786" s="2" t="s">
        <v>252</v>
      </c>
      <c r="H1786" s="2">
        <v>1</v>
      </c>
      <c r="I1786" s="2">
        <v>21361490</v>
      </c>
      <c r="J1786" s="2" t="s">
        <v>188</v>
      </c>
      <c r="K1786" s="2" t="s">
        <v>104</v>
      </c>
      <c r="L1786" s="2" t="s">
        <v>254</v>
      </c>
      <c r="M1786" s="2" t="s">
        <v>255</v>
      </c>
      <c r="N1786" s="2" t="s">
        <v>254</v>
      </c>
      <c r="V1786" s="2" t="s">
        <v>388</v>
      </c>
      <c r="X1786" s="2" t="s">
        <v>261</v>
      </c>
      <c r="Y1786" s="2" t="s">
        <v>280</v>
      </c>
      <c r="Z1786" s="2" t="s">
        <v>263</v>
      </c>
      <c r="AA1786" s="2" t="s">
        <v>280</v>
      </c>
      <c r="AI1786" s="2">
        <v>1</v>
      </c>
      <c r="AO1786" s="2" t="s">
        <v>310</v>
      </c>
      <c r="AP1786" s="2">
        <v>15</v>
      </c>
    </row>
    <row r="1787" spans="1:42">
      <c r="A1787" s="2">
        <v>2099</v>
      </c>
      <c r="C1787" s="2" t="s">
        <v>2</v>
      </c>
      <c r="D1787" s="2">
        <v>19</v>
      </c>
      <c r="E1787" s="2" t="s">
        <v>250</v>
      </c>
      <c r="F1787" s="2" t="s">
        <v>353</v>
      </c>
      <c r="G1787" s="2" t="s">
        <v>277</v>
      </c>
      <c r="I1787" s="2">
        <v>20770006</v>
      </c>
      <c r="J1787" s="2" t="s">
        <v>188</v>
      </c>
      <c r="K1787" s="2" t="s">
        <v>87</v>
      </c>
      <c r="L1787" s="2" t="s">
        <v>254</v>
      </c>
      <c r="M1787" s="2" t="s">
        <v>328</v>
      </c>
      <c r="N1787" s="2" t="s">
        <v>254</v>
      </c>
      <c r="O1787" s="2" t="s">
        <v>256</v>
      </c>
      <c r="P1787" s="2" t="s">
        <v>257</v>
      </c>
      <c r="R1787" s="2" t="s">
        <v>259</v>
      </c>
      <c r="X1787" s="2" t="s">
        <v>275</v>
      </c>
      <c r="Y1787" s="2" t="s">
        <v>281</v>
      </c>
      <c r="Z1787" s="2" t="s">
        <v>316</v>
      </c>
      <c r="AA1787" s="2" t="s">
        <v>281</v>
      </c>
      <c r="AC1787" s="2">
        <v>1</v>
      </c>
      <c r="AG1787" s="2">
        <v>1</v>
      </c>
      <c r="AH1787" s="2">
        <v>1</v>
      </c>
      <c r="AI1787" s="2">
        <v>1</v>
      </c>
      <c r="AK1787" s="2">
        <v>1</v>
      </c>
      <c r="AO1787" s="2" t="s">
        <v>294</v>
      </c>
      <c r="AP1787" s="2">
        <v>20</v>
      </c>
    </row>
    <row r="1788" spans="1:42">
      <c r="A1788" s="2">
        <v>2100</v>
      </c>
      <c r="C1788" s="2" t="s">
        <v>2</v>
      </c>
      <c r="D1788" s="2">
        <v>21</v>
      </c>
      <c r="E1788" s="2" t="s">
        <v>266</v>
      </c>
      <c r="F1788" s="2" t="s">
        <v>322</v>
      </c>
      <c r="G1788" s="2" t="s">
        <v>277</v>
      </c>
      <c r="I1788" s="2" t="s">
        <v>1188</v>
      </c>
      <c r="J1788" s="2" t="s">
        <v>188</v>
      </c>
      <c r="K1788" s="2" t="s">
        <v>141</v>
      </c>
      <c r="L1788" s="2" t="s">
        <v>254</v>
      </c>
      <c r="M1788" s="2" t="s">
        <v>255</v>
      </c>
      <c r="N1788" s="2" t="s">
        <v>254</v>
      </c>
      <c r="O1788" s="2" t="s">
        <v>256</v>
      </c>
      <c r="P1788" s="2" t="s">
        <v>257</v>
      </c>
      <c r="Q1788" s="2" t="s">
        <v>258</v>
      </c>
      <c r="R1788" s="2" t="s">
        <v>259</v>
      </c>
      <c r="S1788" s="2" t="s">
        <v>260</v>
      </c>
      <c r="X1788" s="2" t="s">
        <v>275</v>
      </c>
      <c r="Y1788" s="2" t="s">
        <v>274</v>
      </c>
      <c r="Z1788" s="2" t="s">
        <v>270</v>
      </c>
      <c r="AA1788" s="2" t="s">
        <v>338</v>
      </c>
      <c r="AF1788" s="2">
        <v>1</v>
      </c>
      <c r="AH1788" s="2">
        <v>1</v>
      </c>
      <c r="AI1788" s="2">
        <v>1</v>
      </c>
      <c r="AO1788" s="2" t="s">
        <v>282</v>
      </c>
      <c r="AP1788" s="2">
        <v>5</v>
      </c>
    </row>
    <row r="1789" spans="1:42">
      <c r="A1789" s="2">
        <v>2101</v>
      </c>
      <c r="C1789" s="2" t="s">
        <v>2</v>
      </c>
      <c r="D1789" s="2">
        <v>18</v>
      </c>
      <c r="E1789" s="2" t="s">
        <v>250</v>
      </c>
      <c r="F1789" s="2" t="s">
        <v>283</v>
      </c>
      <c r="G1789" s="2" t="s">
        <v>252</v>
      </c>
      <c r="H1789" s="2">
        <v>2</v>
      </c>
      <c r="I1789" s="2">
        <v>22745055</v>
      </c>
      <c r="J1789" s="2" t="s">
        <v>188</v>
      </c>
      <c r="K1789" s="2" t="s">
        <v>91</v>
      </c>
      <c r="L1789" s="2" t="s">
        <v>254</v>
      </c>
      <c r="M1789" s="2" t="s">
        <v>303</v>
      </c>
      <c r="N1789" s="2" t="s">
        <v>254</v>
      </c>
      <c r="O1789" s="2" t="s">
        <v>256</v>
      </c>
      <c r="P1789" s="2" t="s">
        <v>257</v>
      </c>
      <c r="Q1789" s="2" t="s">
        <v>258</v>
      </c>
      <c r="R1789" s="2" t="s">
        <v>259</v>
      </c>
      <c r="S1789" s="2" t="s">
        <v>260</v>
      </c>
      <c r="X1789" s="2" t="s">
        <v>275</v>
      </c>
      <c r="Y1789" s="2" t="s">
        <v>293</v>
      </c>
      <c r="Z1789" s="2" t="s">
        <v>270</v>
      </c>
      <c r="AA1789" s="2" t="s">
        <v>297</v>
      </c>
      <c r="AG1789" s="2">
        <v>1</v>
      </c>
      <c r="AN1789" s="2">
        <v>1</v>
      </c>
      <c r="AO1789" s="2" t="s">
        <v>265</v>
      </c>
      <c r="AP1789" s="2">
        <v>15</v>
      </c>
    </row>
    <row r="1790" spans="1:42">
      <c r="A1790" s="2">
        <v>2102</v>
      </c>
      <c r="C1790" s="2" t="s">
        <v>2</v>
      </c>
      <c r="D1790" s="2">
        <v>18</v>
      </c>
      <c r="E1790" s="2" t="s">
        <v>250</v>
      </c>
      <c r="F1790" s="2" t="s">
        <v>371</v>
      </c>
      <c r="G1790" s="2" t="s">
        <v>252</v>
      </c>
      <c r="H1790" s="2">
        <v>1</v>
      </c>
      <c r="I1790" s="2">
        <v>25250406</v>
      </c>
      <c r="J1790" s="2" t="s">
        <v>181</v>
      </c>
      <c r="L1790" s="2" t="s">
        <v>254</v>
      </c>
      <c r="M1790" s="2" t="s">
        <v>328</v>
      </c>
      <c r="N1790" s="2" t="s">
        <v>254</v>
      </c>
      <c r="V1790" s="2" t="s">
        <v>388</v>
      </c>
      <c r="X1790" s="2" t="s">
        <v>302</v>
      </c>
      <c r="Y1790" s="2" t="s">
        <v>286</v>
      </c>
      <c r="Z1790" s="2" t="s">
        <v>263</v>
      </c>
      <c r="AA1790" s="2" t="s">
        <v>286</v>
      </c>
      <c r="AF1790" s="2">
        <v>1</v>
      </c>
      <c r="AG1790" s="2">
        <v>1</v>
      </c>
      <c r="AH1790" s="2">
        <v>1</v>
      </c>
      <c r="AI1790" s="2">
        <v>1</v>
      </c>
      <c r="AL1790" s="2">
        <v>1</v>
      </c>
      <c r="AO1790" s="2" t="s">
        <v>310</v>
      </c>
      <c r="AP1790" s="2">
        <v>10</v>
      </c>
    </row>
    <row r="1791" spans="1:42">
      <c r="A1791" s="2">
        <v>2103</v>
      </c>
      <c r="C1791" s="2" t="s">
        <v>6</v>
      </c>
      <c r="D1791" s="2">
        <v>26</v>
      </c>
      <c r="E1791" s="2" t="s">
        <v>266</v>
      </c>
      <c r="F1791" s="2" t="s">
        <v>251</v>
      </c>
      <c r="G1791" s="2" t="s">
        <v>277</v>
      </c>
      <c r="I1791" s="2">
        <v>20950050</v>
      </c>
      <c r="J1791" s="2" t="s">
        <v>188</v>
      </c>
      <c r="K1791" s="2" t="s">
        <v>143</v>
      </c>
      <c r="L1791" s="2" t="s">
        <v>254</v>
      </c>
      <c r="M1791" s="2" t="s">
        <v>303</v>
      </c>
      <c r="N1791" s="2" t="s">
        <v>254</v>
      </c>
      <c r="R1791" s="2" t="s">
        <v>259</v>
      </c>
      <c r="X1791" s="2" t="s">
        <v>268</v>
      </c>
      <c r="Y1791" s="2" t="s">
        <v>281</v>
      </c>
      <c r="Z1791" s="2" t="s">
        <v>270</v>
      </c>
      <c r="AA1791" s="2" t="s">
        <v>297</v>
      </c>
      <c r="AG1791" s="2">
        <v>1</v>
      </c>
      <c r="AO1791" s="2" t="s">
        <v>265</v>
      </c>
      <c r="AP1791" s="2">
        <v>10</v>
      </c>
    </row>
    <row r="1792" spans="1:42">
      <c r="A1792" s="2">
        <v>2104</v>
      </c>
      <c r="C1792" s="2" t="s">
        <v>12</v>
      </c>
      <c r="D1792" s="2">
        <v>63</v>
      </c>
      <c r="E1792" s="2" t="s">
        <v>250</v>
      </c>
      <c r="F1792" s="2" t="s">
        <v>917</v>
      </c>
      <c r="G1792" s="2" t="s">
        <v>252</v>
      </c>
      <c r="H1792" s="2">
        <v>2</v>
      </c>
      <c r="I1792" s="2" t="s">
        <v>1004</v>
      </c>
      <c r="J1792" s="2" t="s">
        <v>188</v>
      </c>
      <c r="K1792" s="2" t="s">
        <v>112</v>
      </c>
      <c r="L1792" s="2" t="s">
        <v>254</v>
      </c>
      <c r="M1792" s="2" t="s">
        <v>328</v>
      </c>
      <c r="N1792" s="2" t="s">
        <v>254</v>
      </c>
      <c r="O1792" s="2" t="s">
        <v>256</v>
      </c>
      <c r="P1792" s="2" t="s">
        <v>257</v>
      </c>
      <c r="Q1792" s="2" t="s">
        <v>258</v>
      </c>
      <c r="R1792" s="2" t="s">
        <v>259</v>
      </c>
      <c r="S1792" s="2" t="s">
        <v>260</v>
      </c>
      <c r="X1792" s="2" t="s">
        <v>261</v>
      </c>
      <c r="Y1792" s="2" t="s">
        <v>288</v>
      </c>
      <c r="Z1792" s="2" t="s">
        <v>263</v>
      </c>
      <c r="AA1792" s="2" t="s">
        <v>288</v>
      </c>
      <c r="AB1792" s="2">
        <v>1</v>
      </c>
      <c r="AO1792" s="2" t="s">
        <v>294</v>
      </c>
      <c r="AP1792" s="2" t="s">
        <v>290</v>
      </c>
    </row>
    <row r="1793" spans="1:42">
      <c r="A1793" s="2">
        <v>2105</v>
      </c>
      <c r="B1793" s="2">
        <v>20520</v>
      </c>
      <c r="C1793" s="2" t="s">
        <v>2</v>
      </c>
      <c r="D1793" s="2">
        <v>22</v>
      </c>
      <c r="E1793" s="2" t="s">
        <v>266</v>
      </c>
      <c r="F1793" s="2" t="s">
        <v>279</v>
      </c>
      <c r="G1793" s="2" t="s">
        <v>277</v>
      </c>
      <c r="I1793" s="2" t="s">
        <v>1189</v>
      </c>
      <c r="J1793" s="2" t="s">
        <v>188</v>
      </c>
      <c r="K1793" s="2" t="s">
        <v>73</v>
      </c>
      <c r="L1793" s="2" t="s">
        <v>254</v>
      </c>
      <c r="M1793" s="2" t="s">
        <v>303</v>
      </c>
      <c r="N1793" s="2" t="s">
        <v>254</v>
      </c>
      <c r="O1793" s="2" t="s">
        <v>256</v>
      </c>
      <c r="P1793" s="2" t="s">
        <v>257</v>
      </c>
      <c r="Q1793" s="2" t="s">
        <v>258</v>
      </c>
      <c r="R1793" s="2" t="s">
        <v>259</v>
      </c>
      <c r="S1793" s="2" t="s">
        <v>260</v>
      </c>
      <c r="X1793" s="2" t="s">
        <v>268</v>
      </c>
      <c r="Y1793" s="2" t="s">
        <v>280</v>
      </c>
      <c r="Z1793" s="2" t="s">
        <v>270</v>
      </c>
      <c r="AA1793" s="2" t="s">
        <v>281</v>
      </c>
      <c r="AF1793" s="2">
        <v>1</v>
      </c>
      <c r="AO1793" s="2" t="s">
        <v>294</v>
      </c>
      <c r="AP1793" s="2">
        <v>30</v>
      </c>
    </row>
    <row r="1794" spans="1:42">
      <c r="A1794" s="2">
        <v>2106</v>
      </c>
      <c r="C1794" s="2" t="s">
        <v>2</v>
      </c>
      <c r="D1794" s="2">
        <v>20</v>
      </c>
      <c r="E1794" s="2" t="s">
        <v>266</v>
      </c>
      <c r="F1794" s="2" t="s">
        <v>308</v>
      </c>
      <c r="G1794" s="2" t="s">
        <v>277</v>
      </c>
      <c r="I1794" s="2">
        <v>25036210</v>
      </c>
      <c r="J1794" s="2" t="s">
        <v>181</v>
      </c>
      <c r="L1794" s="2" t="s">
        <v>300</v>
      </c>
      <c r="M1794" s="2" t="s">
        <v>328</v>
      </c>
      <c r="N1794" s="2" t="s">
        <v>254</v>
      </c>
      <c r="O1794" s="2" t="s">
        <v>256</v>
      </c>
      <c r="Q1794" s="2" t="s">
        <v>258</v>
      </c>
      <c r="S1794" s="2" t="s">
        <v>260</v>
      </c>
      <c r="X1794" s="2" t="s">
        <v>275</v>
      </c>
      <c r="Y1794" s="2" t="s">
        <v>264</v>
      </c>
      <c r="Z1794" s="2" t="s">
        <v>263</v>
      </c>
      <c r="AA1794" s="2" t="s">
        <v>281</v>
      </c>
      <c r="AC1794" s="2">
        <v>1</v>
      </c>
      <c r="AG1794" s="2">
        <v>1</v>
      </c>
      <c r="AH1794" s="2">
        <v>1</v>
      </c>
      <c r="AO1794" s="2" t="s">
        <v>282</v>
      </c>
      <c r="AP1794" s="2" t="s">
        <v>272</v>
      </c>
    </row>
    <row r="1795" spans="1:42">
      <c r="A1795" s="2">
        <v>2107</v>
      </c>
      <c r="C1795" s="2" t="s">
        <v>5</v>
      </c>
      <c r="D1795" s="2">
        <v>28</v>
      </c>
      <c r="E1795" s="2" t="s">
        <v>266</v>
      </c>
      <c r="F1795" s="2" t="s">
        <v>283</v>
      </c>
      <c r="G1795" s="2" t="s">
        <v>252</v>
      </c>
      <c r="H1795" s="2">
        <v>1</v>
      </c>
      <c r="I1795" s="2" t="s">
        <v>1190</v>
      </c>
      <c r="J1795" s="2" t="s">
        <v>188</v>
      </c>
      <c r="K1795" s="2" t="s">
        <v>123</v>
      </c>
      <c r="L1795" s="2" t="s">
        <v>254</v>
      </c>
      <c r="M1795" s="2" t="s">
        <v>303</v>
      </c>
      <c r="N1795" s="2" t="s">
        <v>254</v>
      </c>
      <c r="O1795" s="2" t="s">
        <v>256</v>
      </c>
      <c r="P1795" s="2" t="s">
        <v>257</v>
      </c>
      <c r="Q1795" s="2" t="s">
        <v>258</v>
      </c>
      <c r="R1795" s="2" t="s">
        <v>259</v>
      </c>
      <c r="S1795" s="2" t="s">
        <v>260</v>
      </c>
      <c r="X1795" s="2" t="s">
        <v>268</v>
      </c>
      <c r="Y1795" s="2" t="s">
        <v>269</v>
      </c>
      <c r="Z1795" s="2" t="s">
        <v>270</v>
      </c>
      <c r="AA1795" s="2" t="s">
        <v>281</v>
      </c>
      <c r="AB1795" s="2">
        <v>1</v>
      </c>
      <c r="AO1795" s="2" t="s">
        <v>282</v>
      </c>
      <c r="AP1795" s="2">
        <v>5</v>
      </c>
    </row>
    <row r="1796" spans="1:42">
      <c r="A1796" s="2">
        <v>2108</v>
      </c>
      <c r="C1796" s="2" t="s">
        <v>5</v>
      </c>
      <c r="D1796" s="2">
        <v>27</v>
      </c>
      <c r="E1796" s="2" t="s">
        <v>266</v>
      </c>
      <c r="F1796" s="2" t="s">
        <v>353</v>
      </c>
      <c r="G1796" s="2" t="s">
        <v>252</v>
      </c>
      <c r="H1796" s="2">
        <v>1</v>
      </c>
      <c r="I1796" s="2">
        <v>26030480</v>
      </c>
      <c r="J1796" s="2" t="s">
        <v>179</v>
      </c>
      <c r="L1796" s="2" t="s">
        <v>254</v>
      </c>
      <c r="M1796" s="2" t="s">
        <v>328</v>
      </c>
      <c r="N1796" s="2" t="s">
        <v>254</v>
      </c>
      <c r="O1796" s="2" t="s">
        <v>256</v>
      </c>
      <c r="P1796" s="2" t="s">
        <v>257</v>
      </c>
      <c r="Q1796" s="2" t="s">
        <v>258</v>
      </c>
      <c r="R1796" s="2" t="s">
        <v>259</v>
      </c>
      <c r="S1796" s="2" t="s">
        <v>260</v>
      </c>
      <c r="X1796" s="2" t="s">
        <v>268</v>
      </c>
      <c r="Y1796" s="2" t="s">
        <v>274</v>
      </c>
      <c r="Z1796" s="2" t="s">
        <v>316</v>
      </c>
      <c r="AA1796" s="2" t="s">
        <v>274</v>
      </c>
      <c r="AG1796" s="2">
        <v>1</v>
      </c>
      <c r="AO1796" s="2" t="s">
        <v>294</v>
      </c>
      <c r="AP1796" s="2">
        <v>15</v>
      </c>
    </row>
    <row r="1797" spans="1:42">
      <c r="A1797" s="2">
        <v>2109</v>
      </c>
      <c r="C1797" s="2" t="s">
        <v>2</v>
      </c>
      <c r="D1797" s="2">
        <v>22</v>
      </c>
      <c r="E1797" s="2" t="s">
        <v>266</v>
      </c>
      <c r="F1797" s="2" t="s">
        <v>332</v>
      </c>
      <c r="G1797" s="2" t="s">
        <v>252</v>
      </c>
      <c r="H1797" s="2">
        <v>2</v>
      </c>
      <c r="I1797" s="2" t="s">
        <v>1191</v>
      </c>
      <c r="J1797" s="2" t="s">
        <v>188</v>
      </c>
      <c r="K1797" s="2" t="s">
        <v>103</v>
      </c>
      <c r="L1797" s="2" t="s">
        <v>254</v>
      </c>
      <c r="M1797" s="2" t="s">
        <v>255</v>
      </c>
      <c r="N1797" s="2" t="s">
        <v>300</v>
      </c>
      <c r="O1797" s="2" t="s">
        <v>256</v>
      </c>
      <c r="P1797" s="2" t="s">
        <v>257</v>
      </c>
      <c r="Q1797" s="2" t="s">
        <v>258</v>
      </c>
      <c r="R1797" s="2" t="s">
        <v>259</v>
      </c>
      <c r="S1797" s="2" t="s">
        <v>260</v>
      </c>
      <c r="X1797" s="2" t="s">
        <v>268</v>
      </c>
      <c r="Y1797" s="2" t="s">
        <v>297</v>
      </c>
      <c r="Z1797" s="2" t="s">
        <v>302</v>
      </c>
      <c r="AA1797" s="2" t="s">
        <v>281</v>
      </c>
      <c r="AG1797" s="2">
        <v>1</v>
      </c>
      <c r="AO1797" s="2" t="s">
        <v>265</v>
      </c>
      <c r="AP1797" s="2">
        <v>15</v>
      </c>
    </row>
    <row r="1798" spans="1:42">
      <c r="A1798" s="2">
        <v>2111</v>
      </c>
      <c r="C1798" s="2" t="s">
        <v>2</v>
      </c>
      <c r="D1798" s="2">
        <v>28</v>
      </c>
      <c r="E1798" s="2" t="s">
        <v>250</v>
      </c>
      <c r="F1798" s="2" t="s">
        <v>322</v>
      </c>
      <c r="G1798" s="2" t="s">
        <v>277</v>
      </c>
      <c r="I1798" s="2" t="s">
        <v>905</v>
      </c>
      <c r="J1798" s="2" t="s">
        <v>188</v>
      </c>
      <c r="K1798" s="2" t="s">
        <v>76</v>
      </c>
      <c r="L1798" s="2" t="s">
        <v>254</v>
      </c>
      <c r="M1798" s="2" t="s">
        <v>312</v>
      </c>
      <c r="N1798" s="2" t="s">
        <v>254</v>
      </c>
      <c r="O1798" s="2" t="s">
        <v>256</v>
      </c>
      <c r="P1798" s="2" t="s">
        <v>257</v>
      </c>
      <c r="Q1798" s="2" t="s">
        <v>258</v>
      </c>
      <c r="R1798" s="2" t="s">
        <v>259</v>
      </c>
      <c r="S1798" s="2" t="s">
        <v>260</v>
      </c>
      <c r="T1798" s="2" t="s">
        <v>320</v>
      </c>
      <c r="U1798" s="2" t="s">
        <v>387</v>
      </c>
      <c r="X1798" s="2" t="s">
        <v>313</v>
      </c>
      <c r="Y1798" s="2" t="s">
        <v>269</v>
      </c>
      <c r="Z1798" s="2" t="s">
        <v>270</v>
      </c>
      <c r="AA1798" s="2" t="s">
        <v>288</v>
      </c>
      <c r="AH1798" s="2">
        <v>1</v>
      </c>
      <c r="AO1798" s="2" t="s">
        <v>374</v>
      </c>
      <c r="AP1798" s="2">
        <v>10</v>
      </c>
    </row>
    <row r="1799" spans="1:42">
      <c r="A1799" s="2">
        <v>2112</v>
      </c>
      <c r="B1799" s="2">
        <v>22793</v>
      </c>
      <c r="C1799" s="2" t="s">
        <v>8</v>
      </c>
      <c r="D1799" s="2">
        <v>54</v>
      </c>
      <c r="E1799" s="2" t="s">
        <v>266</v>
      </c>
      <c r="F1799" s="2" t="s">
        <v>367</v>
      </c>
      <c r="G1799" s="2" t="s">
        <v>252</v>
      </c>
      <c r="H1799" s="2">
        <v>3</v>
      </c>
      <c r="I1799" s="2">
        <v>22793266</v>
      </c>
      <c r="J1799" s="2" t="s">
        <v>188</v>
      </c>
      <c r="K1799" s="2" t="s">
        <v>58</v>
      </c>
      <c r="L1799" s="2" t="s">
        <v>254</v>
      </c>
      <c r="M1799" s="2" t="s">
        <v>255</v>
      </c>
      <c r="N1799" s="2" t="s">
        <v>254</v>
      </c>
      <c r="O1799" s="2" t="s">
        <v>256</v>
      </c>
      <c r="P1799" s="2" t="s">
        <v>257</v>
      </c>
      <c r="Q1799" s="2" t="s">
        <v>258</v>
      </c>
      <c r="R1799" s="2" t="s">
        <v>259</v>
      </c>
      <c r="S1799" s="2" t="s">
        <v>260</v>
      </c>
      <c r="X1799" s="2" t="s">
        <v>268</v>
      </c>
      <c r="Y1799" s="2" t="s">
        <v>293</v>
      </c>
      <c r="Z1799" s="2" t="s">
        <v>263</v>
      </c>
      <c r="AA1799" s="2" t="s">
        <v>297</v>
      </c>
      <c r="AB1799" s="2">
        <v>1</v>
      </c>
      <c r="AO1799" s="2" t="s">
        <v>276</v>
      </c>
      <c r="AP1799" s="2">
        <v>5</v>
      </c>
    </row>
    <row r="1800" spans="1:42">
      <c r="A1800" s="2">
        <v>2114</v>
      </c>
      <c r="C1800" s="2" t="s">
        <v>2</v>
      </c>
      <c r="D1800" s="2">
        <v>24</v>
      </c>
      <c r="E1800" s="2" t="s">
        <v>266</v>
      </c>
      <c r="F1800" s="2" t="s">
        <v>371</v>
      </c>
      <c r="G1800" s="2" t="s">
        <v>277</v>
      </c>
      <c r="I1800" s="2">
        <v>22210080</v>
      </c>
      <c r="J1800" s="2" t="s">
        <v>188</v>
      </c>
      <c r="K1800" s="2" t="s">
        <v>89</v>
      </c>
      <c r="L1800" s="2" t="s">
        <v>254</v>
      </c>
      <c r="M1800" s="2" t="s">
        <v>328</v>
      </c>
      <c r="N1800" s="2" t="s">
        <v>254</v>
      </c>
      <c r="O1800" s="2" t="s">
        <v>256</v>
      </c>
      <c r="P1800" s="2" t="s">
        <v>257</v>
      </c>
      <c r="Q1800" s="2" t="s">
        <v>258</v>
      </c>
      <c r="R1800" s="2" t="s">
        <v>259</v>
      </c>
      <c r="S1800" s="2" t="s">
        <v>260</v>
      </c>
      <c r="X1800" s="2" t="s">
        <v>275</v>
      </c>
      <c r="Y1800" s="2" t="s">
        <v>269</v>
      </c>
      <c r="Z1800" s="2" t="s">
        <v>270</v>
      </c>
      <c r="AA1800" s="2" t="s">
        <v>280</v>
      </c>
      <c r="AF1800" s="2">
        <v>1</v>
      </c>
      <c r="AO1800" s="2" t="s">
        <v>289</v>
      </c>
      <c r="AP1800" s="2">
        <v>20</v>
      </c>
    </row>
    <row r="1801" spans="1:42">
      <c r="A1801" s="2">
        <v>2115</v>
      </c>
      <c r="C1801" s="2" t="s">
        <v>5</v>
      </c>
      <c r="D1801" s="2">
        <v>26</v>
      </c>
      <c r="E1801" s="2" t="s">
        <v>266</v>
      </c>
      <c r="F1801" s="2" t="s">
        <v>279</v>
      </c>
      <c r="G1801" s="2" t="s">
        <v>277</v>
      </c>
      <c r="I1801" s="2" t="s">
        <v>1192</v>
      </c>
      <c r="J1801" s="2" t="s">
        <v>188</v>
      </c>
      <c r="K1801" s="2" t="s">
        <v>149</v>
      </c>
      <c r="L1801" s="2" t="s">
        <v>254</v>
      </c>
      <c r="M1801" s="2" t="s">
        <v>328</v>
      </c>
      <c r="N1801" s="2" t="s">
        <v>254</v>
      </c>
      <c r="P1801" s="2" t="s">
        <v>257</v>
      </c>
      <c r="Q1801" s="2" t="s">
        <v>258</v>
      </c>
      <c r="R1801" s="2" t="s">
        <v>259</v>
      </c>
      <c r="X1801" s="2" t="s">
        <v>261</v>
      </c>
      <c r="Y1801" s="2" t="s">
        <v>269</v>
      </c>
      <c r="Z1801" s="2" t="s">
        <v>341</v>
      </c>
      <c r="AA1801" s="2" t="s">
        <v>269</v>
      </c>
      <c r="AF1801" s="2">
        <v>1</v>
      </c>
      <c r="AO1801" s="2" t="s">
        <v>294</v>
      </c>
      <c r="AP1801" s="2">
        <v>15</v>
      </c>
    </row>
    <row r="1802" spans="1:42">
      <c r="A1802" s="2">
        <v>2116</v>
      </c>
      <c r="B1802" s="2">
        <v>20510</v>
      </c>
      <c r="C1802" s="2" t="s">
        <v>12</v>
      </c>
      <c r="D1802" s="2">
        <v>47</v>
      </c>
      <c r="E1802" s="2" t="s">
        <v>250</v>
      </c>
      <c r="F1802" s="2" t="s">
        <v>273</v>
      </c>
      <c r="G1802" s="2" t="s">
        <v>252</v>
      </c>
      <c r="H1802" s="2">
        <v>2</v>
      </c>
      <c r="I1802" s="2" t="s">
        <v>1193</v>
      </c>
      <c r="J1802" s="2" t="s">
        <v>188</v>
      </c>
      <c r="K1802" s="2" t="s">
        <v>160</v>
      </c>
      <c r="L1802" s="2" t="s">
        <v>254</v>
      </c>
      <c r="M1802" s="2" t="s">
        <v>328</v>
      </c>
      <c r="N1802" s="2" t="s">
        <v>254</v>
      </c>
      <c r="O1802" s="2" t="s">
        <v>256</v>
      </c>
      <c r="P1802" s="2" t="s">
        <v>257</v>
      </c>
      <c r="Q1802" s="2" t="s">
        <v>258</v>
      </c>
      <c r="R1802" s="2" t="s">
        <v>259</v>
      </c>
      <c r="S1802" s="2" t="s">
        <v>260</v>
      </c>
      <c r="X1802" s="2" t="s">
        <v>261</v>
      </c>
      <c r="Y1802" s="2" t="s">
        <v>288</v>
      </c>
      <c r="Z1802" s="2" t="s">
        <v>270</v>
      </c>
      <c r="AA1802" s="2" t="s">
        <v>304</v>
      </c>
      <c r="AB1802" s="2">
        <v>1</v>
      </c>
      <c r="AO1802" s="2" t="s">
        <v>310</v>
      </c>
      <c r="AP1802" s="2" t="s">
        <v>290</v>
      </c>
    </row>
    <row r="1803" spans="1:42">
      <c r="A1803" s="2">
        <v>2118</v>
      </c>
      <c r="B1803" s="2">
        <v>22753</v>
      </c>
      <c r="C1803" s="2" t="s">
        <v>2</v>
      </c>
      <c r="D1803" s="2">
        <v>18</v>
      </c>
      <c r="E1803" s="2" t="s">
        <v>250</v>
      </c>
      <c r="F1803" s="2" t="s">
        <v>308</v>
      </c>
      <c r="G1803" s="2" t="s">
        <v>277</v>
      </c>
      <c r="I1803" s="2" t="s">
        <v>1194</v>
      </c>
      <c r="J1803" s="2" t="s">
        <v>188</v>
      </c>
      <c r="K1803" s="2" t="s">
        <v>1023</v>
      </c>
      <c r="L1803" s="2" t="s">
        <v>254</v>
      </c>
      <c r="M1803" s="2" t="s">
        <v>328</v>
      </c>
      <c r="N1803" s="2" t="s">
        <v>254</v>
      </c>
      <c r="O1803" s="2" t="s">
        <v>256</v>
      </c>
      <c r="P1803" s="2" t="s">
        <v>257</v>
      </c>
      <c r="Q1803" s="2" t="s">
        <v>258</v>
      </c>
      <c r="R1803" s="2" t="s">
        <v>259</v>
      </c>
      <c r="S1803" s="2" t="s">
        <v>260</v>
      </c>
      <c r="X1803" s="2" t="s">
        <v>275</v>
      </c>
      <c r="Y1803" s="2" t="s">
        <v>262</v>
      </c>
      <c r="Z1803" s="2" t="s">
        <v>302</v>
      </c>
      <c r="AA1803" s="2" t="s">
        <v>280</v>
      </c>
      <c r="AG1803" s="2">
        <v>1</v>
      </c>
      <c r="AO1803" s="2" t="s">
        <v>374</v>
      </c>
      <c r="AP1803" s="2">
        <v>10</v>
      </c>
    </row>
    <row r="1804" spans="1:42">
      <c r="A1804" s="2">
        <v>2120</v>
      </c>
      <c r="C1804" s="2" t="s">
        <v>5</v>
      </c>
      <c r="D1804" s="2">
        <v>31</v>
      </c>
      <c r="E1804" s="2" t="s">
        <v>250</v>
      </c>
      <c r="F1804" s="2" t="s">
        <v>332</v>
      </c>
      <c r="G1804" s="2" t="s">
        <v>252</v>
      </c>
      <c r="H1804" s="2">
        <v>1</v>
      </c>
      <c r="I1804" s="2">
        <v>20771580</v>
      </c>
      <c r="J1804" s="2" t="s">
        <v>188</v>
      </c>
      <c r="K1804" s="2" t="s">
        <v>84</v>
      </c>
      <c r="L1804" s="2" t="s">
        <v>254</v>
      </c>
      <c r="M1804" s="2" t="s">
        <v>312</v>
      </c>
      <c r="N1804" s="2" t="s">
        <v>254</v>
      </c>
      <c r="O1804" s="2" t="s">
        <v>256</v>
      </c>
      <c r="P1804" s="2" t="s">
        <v>257</v>
      </c>
      <c r="R1804" s="2" t="s">
        <v>259</v>
      </c>
      <c r="S1804" s="2" t="s">
        <v>260</v>
      </c>
      <c r="X1804" s="2" t="s">
        <v>268</v>
      </c>
      <c r="Y1804" s="2" t="s">
        <v>304</v>
      </c>
      <c r="Z1804" s="2" t="s">
        <v>347</v>
      </c>
      <c r="AA1804" s="2" t="s">
        <v>288</v>
      </c>
      <c r="AB1804" s="2">
        <v>1</v>
      </c>
      <c r="AG1804" s="2">
        <v>1</v>
      </c>
      <c r="AO1804" s="2" t="s">
        <v>310</v>
      </c>
      <c r="AP1804" s="2">
        <v>20</v>
      </c>
    </row>
    <row r="1805" spans="1:42">
      <c r="A1805" s="2">
        <v>2122</v>
      </c>
      <c r="C1805" s="2" t="s">
        <v>6</v>
      </c>
      <c r="D1805" s="2">
        <v>25</v>
      </c>
      <c r="E1805" s="2" t="s">
        <v>266</v>
      </c>
      <c r="F1805" s="2" t="s">
        <v>279</v>
      </c>
      <c r="G1805" s="2" t="s">
        <v>277</v>
      </c>
      <c r="I1805" s="2">
        <v>26585520</v>
      </c>
      <c r="J1805" s="2" t="s">
        <v>182</v>
      </c>
      <c r="L1805" s="2" t="s">
        <v>254</v>
      </c>
      <c r="M1805" s="2" t="s">
        <v>328</v>
      </c>
      <c r="N1805" s="2" t="s">
        <v>254</v>
      </c>
      <c r="O1805" s="2" t="s">
        <v>256</v>
      </c>
      <c r="P1805" s="2" t="s">
        <v>257</v>
      </c>
      <c r="Q1805" s="2" t="s">
        <v>258</v>
      </c>
      <c r="R1805" s="2" t="s">
        <v>259</v>
      </c>
      <c r="X1805" s="2" t="s">
        <v>261</v>
      </c>
      <c r="Y1805" s="2" t="s">
        <v>280</v>
      </c>
      <c r="Z1805" s="2" t="s">
        <v>270</v>
      </c>
      <c r="AA1805" s="2" t="s">
        <v>274</v>
      </c>
      <c r="AF1805" s="2">
        <v>1</v>
      </c>
      <c r="AL1805" s="2">
        <v>1</v>
      </c>
      <c r="AO1805" s="2" t="s">
        <v>294</v>
      </c>
      <c r="AP1805" s="2">
        <v>5</v>
      </c>
    </row>
    <row r="1806" spans="1:42">
      <c r="A1806" s="2">
        <v>2123</v>
      </c>
      <c r="C1806" s="2" t="s">
        <v>2</v>
      </c>
      <c r="D1806" s="2">
        <v>19</v>
      </c>
      <c r="E1806" s="2" t="s">
        <v>266</v>
      </c>
      <c r="F1806" s="2" t="s">
        <v>283</v>
      </c>
      <c r="G1806" s="2" t="s">
        <v>277</v>
      </c>
      <c r="I1806" s="2" t="s">
        <v>1195</v>
      </c>
      <c r="J1806" s="2" t="s">
        <v>190</v>
      </c>
      <c r="L1806" s="2" t="s">
        <v>254</v>
      </c>
      <c r="M1806" s="2" t="s">
        <v>255</v>
      </c>
      <c r="N1806" s="2" t="s">
        <v>254</v>
      </c>
      <c r="O1806" s="2" t="s">
        <v>256</v>
      </c>
      <c r="P1806" s="2" t="s">
        <v>257</v>
      </c>
      <c r="Q1806" s="2" t="s">
        <v>258</v>
      </c>
      <c r="R1806" s="2" t="s">
        <v>259</v>
      </c>
      <c r="S1806" s="2" t="s">
        <v>260</v>
      </c>
      <c r="X1806" s="2" t="s">
        <v>275</v>
      </c>
      <c r="Y1806" s="2" t="s">
        <v>281</v>
      </c>
      <c r="Z1806" s="2" t="s">
        <v>263</v>
      </c>
      <c r="AA1806" s="2" t="s">
        <v>264</v>
      </c>
      <c r="AG1806" s="2">
        <v>1</v>
      </c>
      <c r="AH1806" s="2">
        <v>1</v>
      </c>
      <c r="AO1806" s="2" t="s">
        <v>276</v>
      </c>
      <c r="AP1806" s="2">
        <v>25</v>
      </c>
    </row>
    <row r="1807" spans="1:42">
      <c r="A1807" s="2">
        <v>2124</v>
      </c>
      <c r="C1807" s="2" t="s">
        <v>2</v>
      </c>
      <c r="D1807" s="2">
        <v>22</v>
      </c>
      <c r="E1807" s="2" t="s">
        <v>250</v>
      </c>
      <c r="F1807" s="2" t="s">
        <v>322</v>
      </c>
      <c r="G1807" s="2" t="s">
        <v>252</v>
      </c>
      <c r="H1807" s="2">
        <v>0</v>
      </c>
      <c r="I1807" s="2">
        <v>21941595</v>
      </c>
      <c r="J1807" s="2" t="s">
        <v>188</v>
      </c>
      <c r="K1807" s="2" t="s">
        <v>76</v>
      </c>
      <c r="L1807" s="2" t="s">
        <v>254</v>
      </c>
      <c r="M1807" s="2" t="s">
        <v>303</v>
      </c>
      <c r="N1807" s="2" t="s">
        <v>254</v>
      </c>
      <c r="O1807" s="2" t="s">
        <v>256</v>
      </c>
      <c r="P1807" s="2" t="s">
        <v>257</v>
      </c>
      <c r="Q1807" s="2" t="s">
        <v>258</v>
      </c>
      <c r="R1807" s="2" t="s">
        <v>259</v>
      </c>
      <c r="S1807" s="2" t="s">
        <v>260</v>
      </c>
      <c r="T1807" s="2" t="s">
        <v>320</v>
      </c>
      <c r="U1807" s="2" t="s">
        <v>387</v>
      </c>
      <c r="X1807" s="2" t="s">
        <v>313</v>
      </c>
      <c r="Y1807" s="2" t="s">
        <v>350</v>
      </c>
      <c r="Z1807" s="2" t="s">
        <v>386</v>
      </c>
      <c r="AA1807" s="2" t="s">
        <v>350</v>
      </c>
      <c r="AF1807" s="2">
        <v>1</v>
      </c>
      <c r="AH1807" s="2">
        <v>1</v>
      </c>
      <c r="AO1807" s="2" t="s">
        <v>374</v>
      </c>
      <c r="AP1807" s="2" t="s">
        <v>290</v>
      </c>
    </row>
    <row r="1808" spans="1:42">
      <c r="A1808" s="2">
        <v>2125</v>
      </c>
      <c r="C1808" s="2" t="s">
        <v>6</v>
      </c>
      <c r="D1808" s="2">
        <v>23</v>
      </c>
      <c r="E1808" s="2" t="s">
        <v>266</v>
      </c>
      <c r="F1808" s="2" t="s">
        <v>322</v>
      </c>
      <c r="G1808" s="2" t="s">
        <v>252</v>
      </c>
      <c r="H1808" s="2">
        <v>0</v>
      </c>
      <c r="I1808" s="2" t="s">
        <v>478</v>
      </c>
      <c r="J1808" s="2" t="s">
        <v>188</v>
      </c>
      <c r="K1808" s="2" t="s">
        <v>113</v>
      </c>
      <c r="L1808" s="2" t="s">
        <v>254</v>
      </c>
      <c r="M1808" s="2" t="s">
        <v>312</v>
      </c>
      <c r="N1808" s="2" t="s">
        <v>254</v>
      </c>
      <c r="O1808" s="2" t="s">
        <v>256</v>
      </c>
      <c r="P1808" s="2" t="s">
        <v>257</v>
      </c>
      <c r="Q1808" s="2" t="s">
        <v>258</v>
      </c>
      <c r="R1808" s="2" t="s">
        <v>259</v>
      </c>
      <c r="X1808" s="2" t="s">
        <v>302</v>
      </c>
      <c r="Y1808" s="2" t="s">
        <v>269</v>
      </c>
      <c r="Z1808" s="2" t="s">
        <v>347</v>
      </c>
      <c r="AA1808" s="2" t="s">
        <v>280</v>
      </c>
      <c r="AB1808" s="2">
        <v>1</v>
      </c>
      <c r="AF1808" s="2">
        <v>1</v>
      </c>
      <c r="AN1808" s="2">
        <v>1</v>
      </c>
      <c r="AO1808" s="2" t="s">
        <v>265</v>
      </c>
      <c r="AP1808" s="2">
        <v>20</v>
      </c>
    </row>
    <row r="1809" spans="1:42">
      <c r="A1809" s="2">
        <v>2126</v>
      </c>
      <c r="C1809" s="2" t="s">
        <v>2</v>
      </c>
      <c r="D1809" s="2">
        <v>19</v>
      </c>
      <c r="E1809" s="2" t="s">
        <v>266</v>
      </c>
      <c r="F1809" s="2" t="s">
        <v>322</v>
      </c>
      <c r="G1809" s="2" t="s">
        <v>277</v>
      </c>
      <c r="I1809" s="2">
        <v>20751010</v>
      </c>
      <c r="J1809" s="2" t="s">
        <v>188</v>
      </c>
      <c r="K1809" s="2" t="s">
        <v>51</v>
      </c>
      <c r="L1809" s="2" t="s">
        <v>254</v>
      </c>
      <c r="M1809" s="2" t="s">
        <v>255</v>
      </c>
      <c r="N1809" s="2" t="s">
        <v>300</v>
      </c>
      <c r="O1809" s="2" t="s">
        <v>256</v>
      </c>
      <c r="P1809" s="2" t="s">
        <v>257</v>
      </c>
      <c r="Q1809" s="2" t="s">
        <v>258</v>
      </c>
      <c r="R1809" s="2" t="s">
        <v>259</v>
      </c>
      <c r="S1809" s="2" t="s">
        <v>260</v>
      </c>
      <c r="X1809" s="2" t="s">
        <v>268</v>
      </c>
      <c r="Y1809" s="2" t="s">
        <v>280</v>
      </c>
      <c r="Z1809" s="2" t="s">
        <v>301</v>
      </c>
      <c r="AA1809" s="2" t="s">
        <v>280</v>
      </c>
      <c r="AG1809" s="2">
        <v>1</v>
      </c>
      <c r="AO1809" s="2" t="s">
        <v>265</v>
      </c>
      <c r="AP1809" s="2">
        <v>20</v>
      </c>
    </row>
    <row r="1810" spans="1:42">
      <c r="A1810" s="2">
        <v>2127</v>
      </c>
      <c r="C1810" s="2" t="s">
        <v>6</v>
      </c>
      <c r="D1810" s="2">
        <v>29</v>
      </c>
      <c r="E1810" s="2" t="s">
        <v>266</v>
      </c>
      <c r="F1810" s="2" t="s">
        <v>308</v>
      </c>
      <c r="G1810" s="2" t="s">
        <v>252</v>
      </c>
      <c r="H1810" s="2">
        <v>1</v>
      </c>
      <c r="I1810" s="2">
        <v>20231006</v>
      </c>
      <c r="J1810" s="2" t="s">
        <v>188</v>
      </c>
      <c r="K1810" s="2" t="s">
        <v>61</v>
      </c>
      <c r="L1810" s="2" t="s">
        <v>254</v>
      </c>
      <c r="M1810" s="2" t="s">
        <v>255</v>
      </c>
      <c r="N1810" s="2" t="s">
        <v>254</v>
      </c>
      <c r="W1810" s="2" t="s">
        <v>359</v>
      </c>
      <c r="X1810" s="2" t="s">
        <v>261</v>
      </c>
      <c r="Y1810" s="2" t="s">
        <v>262</v>
      </c>
      <c r="Z1810" s="2" t="s">
        <v>302</v>
      </c>
      <c r="AA1810" s="2" t="s">
        <v>288</v>
      </c>
      <c r="AG1810" s="2">
        <v>1</v>
      </c>
      <c r="AH1810" s="2">
        <v>1</v>
      </c>
      <c r="AO1810" s="2" t="s">
        <v>289</v>
      </c>
      <c r="AP1810" s="2" t="s">
        <v>272</v>
      </c>
    </row>
    <row r="1811" spans="1:42">
      <c r="A1811" s="2">
        <v>2128</v>
      </c>
      <c r="B1811" s="2">
        <v>22080</v>
      </c>
      <c r="C1811" s="2" t="s">
        <v>2</v>
      </c>
      <c r="D1811" s="2">
        <v>28</v>
      </c>
      <c r="E1811" s="2" t="s">
        <v>250</v>
      </c>
      <c r="F1811" s="2" t="s">
        <v>332</v>
      </c>
      <c r="G1811" s="2" t="s">
        <v>252</v>
      </c>
      <c r="H1811" s="2">
        <v>2</v>
      </c>
      <c r="I1811" s="2">
        <v>24130082</v>
      </c>
      <c r="J1811" s="2" t="s">
        <v>178</v>
      </c>
      <c r="L1811" s="2" t="s">
        <v>254</v>
      </c>
      <c r="M1811" s="2" t="s">
        <v>255</v>
      </c>
      <c r="N1811" s="2" t="s">
        <v>300</v>
      </c>
      <c r="Q1811" s="2" t="s">
        <v>258</v>
      </c>
      <c r="X1811" s="2" t="s">
        <v>261</v>
      </c>
      <c r="Y1811" s="2" t="s">
        <v>264</v>
      </c>
      <c r="Z1811" s="2" t="s">
        <v>301</v>
      </c>
      <c r="AA1811" s="2" t="s">
        <v>280</v>
      </c>
      <c r="AF1811" s="2">
        <v>1</v>
      </c>
      <c r="AG1811" s="2">
        <v>1</v>
      </c>
      <c r="AO1811" s="2" t="s">
        <v>310</v>
      </c>
      <c r="AP1811" s="2">
        <v>10</v>
      </c>
    </row>
    <row r="1812" spans="1:42">
      <c r="A1812" s="2">
        <v>2129</v>
      </c>
      <c r="C1812" s="2" t="s">
        <v>2</v>
      </c>
      <c r="D1812" s="2">
        <v>26</v>
      </c>
      <c r="E1812" s="2" t="s">
        <v>250</v>
      </c>
      <c r="F1812" s="2" t="s">
        <v>279</v>
      </c>
      <c r="G1812" s="2" t="s">
        <v>277</v>
      </c>
      <c r="I1812" s="2" t="s">
        <v>1196</v>
      </c>
      <c r="J1812" s="2" t="s">
        <v>179</v>
      </c>
      <c r="L1812" s="2" t="s">
        <v>254</v>
      </c>
      <c r="M1812" s="2" t="s">
        <v>303</v>
      </c>
      <c r="N1812" s="2" t="s">
        <v>254</v>
      </c>
      <c r="O1812" s="2" t="s">
        <v>256</v>
      </c>
      <c r="P1812" s="2" t="s">
        <v>257</v>
      </c>
      <c r="Q1812" s="2" t="s">
        <v>258</v>
      </c>
      <c r="R1812" s="2" t="s">
        <v>259</v>
      </c>
      <c r="S1812" s="2" t="s">
        <v>260</v>
      </c>
      <c r="X1812" s="2" t="s">
        <v>268</v>
      </c>
      <c r="Y1812" s="2" t="s">
        <v>338</v>
      </c>
      <c r="Z1812" s="2" t="s">
        <v>263</v>
      </c>
      <c r="AA1812" s="2" t="s">
        <v>314</v>
      </c>
      <c r="AF1812" s="2">
        <v>1</v>
      </c>
      <c r="AG1812" s="2">
        <v>1</v>
      </c>
      <c r="AO1812" s="2" t="s">
        <v>276</v>
      </c>
      <c r="AP1812" s="2">
        <v>10</v>
      </c>
    </row>
    <row r="1813" spans="1:42">
      <c r="A1813" s="2">
        <v>2132</v>
      </c>
      <c r="C1813" s="2" t="s">
        <v>2</v>
      </c>
      <c r="D1813" s="2">
        <v>19</v>
      </c>
      <c r="E1813" s="2" t="s">
        <v>266</v>
      </c>
      <c r="F1813" s="2" t="s">
        <v>353</v>
      </c>
      <c r="G1813" s="2" t="s">
        <v>252</v>
      </c>
      <c r="H1813" s="2">
        <v>1</v>
      </c>
      <c r="I1813" s="2">
        <v>21330740</v>
      </c>
      <c r="J1813" s="2" t="s">
        <v>188</v>
      </c>
      <c r="K1813" s="2" t="s">
        <v>173</v>
      </c>
      <c r="L1813" s="2" t="s">
        <v>254</v>
      </c>
      <c r="M1813" s="2" t="s">
        <v>303</v>
      </c>
      <c r="N1813" s="2" t="s">
        <v>254</v>
      </c>
      <c r="O1813" s="2" t="s">
        <v>256</v>
      </c>
      <c r="P1813" s="2" t="s">
        <v>257</v>
      </c>
      <c r="Q1813" s="2" t="s">
        <v>258</v>
      </c>
      <c r="R1813" s="2" t="s">
        <v>259</v>
      </c>
      <c r="S1813" s="2" t="s">
        <v>260</v>
      </c>
      <c r="X1813" s="2" t="s">
        <v>261</v>
      </c>
      <c r="Y1813" s="2" t="s">
        <v>280</v>
      </c>
      <c r="Z1813" s="2" t="s">
        <v>316</v>
      </c>
      <c r="AA1813" s="2" t="s">
        <v>281</v>
      </c>
      <c r="AF1813" s="2">
        <v>1</v>
      </c>
      <c r="AG1813" s="2">
        <v>1</v>
      </c>
      <c r="AH1813" s="2">
        <v>1</v>
      </c>
      <c r="AI1813" s="2">
        <v>1</v>
      </c>
      <c r="AO1813" s="2" t="s">
        <v>289</v>
      </c>
      <c r="AP1813" s="2">
        <v>20</v>
      </c>
    </row>
    <row r="1814" spans="1:42">
      <c r="A1814" s="2">
        <v>2133</v>
      </c>
      <c r="C1814" s="2" t="s">
        <v>2</v>
      </c>
      <c r="D1814" s="2">
        <v>21</v>
      </c>
      <c r="E1814" s="2" t="s">
        <v>266</v>
      </c>
      <c r="F1814" s="2" t="s">
        <v>279</v>
      </c>
      <c r="G1814" s="2" t="s">
        <v>252</v>
      </c>
      <c r="H1814" s="2">
        <v>0</v>
      </c>
      <c r="I1814" s="2">
        <v>23033030</v>
      </c>
      <c r="J1814" s="2" t="s">
        <v>188</v>
      </c>
      <c r="K1814" s="2" t="s">
        <v>97</v>
      </c>
      <c r="L1814" s="2" t="s">
        <v>300</v>
      </c>
      <c r="M1814" s="2" t="s">
        <v>19</v>
      </c>
      <c r="N1814" s="2" t="s">
        <v>254</v>
      </c>
      <c r="Q1814" s="2" t="s">
        <v>258</v>
      </c>
      <c r="S1814" s="2" t="s">
        <v>260</v>
      </c>
      <c r="T1814" s="2" t="s">
        <v>320</v>
      </c>
      <c r="X1814" s="2" t="s">
        <v>285</v>
      </c>
      <c r="Y1814" s="2" t="s">
        <v>280</v>
      </c>
      <c r="Z1814" s="2" t="s">
        <v>386</v>
      </c>
      <c r="AA1814" s="2" t="s">
        <v>280</v>
      </c>
      <c r="AK1814" s="2">
        <v>1</v>
      </c>
      <c r="AO1814" s="2" t="s">
        <v>265</v>
      </c>
      <c r="AP1814" s="2" t="s">
        <v>272</v>
      </c>
    </row>
    <row r="1815" spans="1:42">
      <c r="A1815" s="2">
        <v>2134</v>
      </c>
      <c r="C1815" s="2" t="s">
        <v>2</v>
      </c>
      <c r="D1815" s="2">
        <v>19</v>
      </c>
      <c r="E1815" s="2" t="s">
        <v>266</v>
      </c>
      <c r="F1815" s="2" t="s">
        <v>308</v>
      </c>
      <c r="G1815" s="2" t="s">
        <v>277</v>
      </c>
      <c r="I1815" s="2" t="s">
        <v>881</v>
      </c>
      <c r="J1815" s="2" t="s">
        <v>181</v>
      </c>
      <c r="L1815" s="2" t="s">
        <v>19</v>
      </c>
      <c r="M1815" s="2" t="s">
        <v>303</v>
      </c>
      <c r="N1815" s="2" t="s">
        <v>307</v>
      </c>
      <c r="R1815" s="2" t="s">
        <v>259</v>
      </c>
      <c r="S1815" s="2" t="s">
        <v>260</v>
      </c>
      <c r="T1815" s="2" t="s">
        <v>320</v>
      </c>
      <c r="X1815" s="2" t="s">
        <v>309</v>
      </c>
      <c r="Y1815" s="2" t="s">
        <v>280</v>
      </c>
      <c r="Z1815" s="2" t="s">
        <v>298</v>
      </c>
      <c r="AA1815" s="2" t="s">
        <v>280</v>
      </c>
      <c r="AH1815" s="2">
        <v>1</v>
      </c>
      <c r="AO1815" s="2" t="s">
        <v>294</v>
      </c>
      <c r="AP1815" s="2" t="s">
        <v>290</v>
      </c>
    </row>
    <row r="1816" spans="1:42">
      <c r="A1816" s="2">
        <v>2135</v>
      </c>
      <c r="C1816" s="2" t="s">
        <v>2</v>
      </c>
      <c r="D1816" s="2">
        <v>24</v>
      </c>
      <c r="E1816" s="2" t="s">
        <v>250</v>
      </c>
      <c r="F1816" s="2" t="s">
        <v>353</v>
      </c>
      <c r="G1816" s="2" t="s">
        <v>252</v>
      </c>
      <c r="H1816" s="2">
        <v>2</v>
      </c>
      <c r="I1816" s="2" t="s">
        <v>1197</v>
      </c>
      <c r="J1816" s="2" t="s">
        <v>188</v>
      </c>
      <c r="K1816" s="2" t="s">
        <v>106</v>
      </c>
      <c r="L1816" s="2" t="s">
        <v>254</v>
      </c>
      <c r="M1816" s="2" t="s">
        <v>312</v>
      </c>
      <c r="N1816" s="2" t="s">
        <v>254</v>
      </c>
      <c r="O1816" s="2" t="s">
        <v>256</v>
      </c>
      <c r="P1816" s="2" t="s">
        <v>257</v>
      </c>
      <c r="Q1816" s="2" t="s">
        <v>258</v>
      </c>
      <c r="R1816" s="2" t="s">
        <v>259</v>
      </c>
      <c r="S1816" s="2" t="s">
        <v>260</v>
      </c>
      <c r="X1816" s="2" t="s">
        <v>261</v>
      </c>
      <c r="Y1816" s="2" t="s">
        <v>264</v>
      </c>
      <c r="Z1816" s="2" t="s">
        <v>316</v>
      </c>
      <c r="AA1816" s="2" t="s">
        <v>274</v>
      </c>
      <c r="AG1816" s="2">
        <v>1</v>
      </c>
      <c r="AN1816" s="2">
        <v>1</v>
      </c>
      <c r="AO1816" s="2" t="s">
        <v>265</v>
      </c>
      <c r="AP1816" s="2">
        <v>60</v>
      </c>
    </row>
    <row r="1817" spans="1:42">
      <c r="A1817" s="2">
        <v>2136</v>
      </c>
      <c r="B1817" s="2">
        <v>23894</v>
      </c>
      <c r="C1817" s="2" t="s">
        <v>5</v>
      </c>
      <c r="D1817" s="2">
        <v>25</v>
      </c>
      <c r="E1817" s="2" t="s">
        <v>250</v>
      </c>
      <c r="F1817" s="2" t="s">
        <v>308</v>
      </c>
      <c r="G1817" s="2" t="s">
        <v>252</v>
      </c>
      <c r="H1817" s="2">
        <v>1</v>
      </c>
      <c r="I1817" s="2" t="s">
        <v>1198</v>
      </c>
      <c r="J1817" s="2" t="s">
        <v>189</v>
      </c>
      <c r="L1817" s="2" t="s">
        <v>254</v>
      </c>
      <c r="M1817" s="2" t="s">
        <v>328</v>
      </c>
      <c r="N1817" s="2" t="s">
        <v>254</v>
      </c>
      <c r="O1817" s="2" t="s">
        <v>256</v>
      </c>
      <c r="X1817" s="2" t="s">
        <v>268</v>
      </c>
      <c r="Y1817" s="2" t="s">
        <v>314</v>
      </c>
      <c r="Z1817" s="2" t="s">
        <v>263</v>
      </c>
      <c r="AA1817" s="2" t="s">
        <v>315</v>
      </c>
      <c r="AG1817" s="2">
        <v>1</v>
      </c>
      <c r="AI1817" s="2">
        <v>1</v>
      </c>
      <c r="AJ1817" s="2">
        <v>1</v>
      </c>
      <c r="AO1817" s="2" t="s">
        <v>323</v>
      </c>
      <c r="AP1817" s="2">
        <v>5</v>
      </c>
    </row>
    <row r="1818" spans="1:42">
      <c r="A1818" s="2">
        <v>2137</v>
      </c>
      <c r="B1818" s="2">
        <v>20740</v>
      </c>
      <c r="C1818" s="2" t="s">
        <v>2</v>
      </c>
      <c r="D1818" s="2">
        <v>23</v>
      </c>
      <c r="E1818" s="2" t="s">
        <v>250</v>
      </c>
      <c r="F1818" s="2" t="s">
        <v>322</v>
      </c>
      <c r="G1818" s="2" t="s">
        <v>277</v>
      </c>
      <c r="I1818" s="2">
        <v>22452100</v>
      </c>
      <c r="J1818" s="2" t="s">
        <v>188</v>
      </c>
      <c r="K1818" s="2" t="s">
        <v>926</v>
      </c>
      <c r="L1818" s="2" t="s">
        <v>254</v>
      </c>
      <c r="M1818" s="2" t="s">
        <v>255</v>
      </c>
      <c r="N1818" s="2" t="s">
        <v>254</v>
      </c>
      <c r="O1818" s="2" t="s">
        <v>256</v>
      </c>
      <c r="P1818" s="2" t="s">
        <v>257</v>
      </c>
      <c r="Q1818" s="2" t="s">
        <v>258</v>
      </c>
      <c r="R1818" s="2" t="s">
        <v>259</v>
      </c>
      <c r="S1818" s="2" t="s">
        <v>260</v>
      </c>
      <c r="X1818" s="2" t="s">
        <v>275</v>
      </c>
      <c r="Y1818" s="2" t="s">
        <v>281</v>
      </c>
      <c r="Z1818" s="2" t="s">
        <v>309</v>
      </c>
      <c r="AA1818" s="2" t="s">
        <v>281</v>
      </c>
      <c r="AG1818" s="2">
        <v>1</v>
      </c>
      <c r="AO1818" s="2" t="s">
        <v>289</v>
      </c>
      <c r="AP1818" s="2">
        <v>5</v>
      </c>
    </row>
    <row r="1819" spans="1:42">
      <c r="A1819" s="2">
        <v>2138</v>
      </c>
      <c r="C1819" s="2" t="s">
        <v>10</v>
      </c>
      <c r="D1819" s="2">
        <v>31</v>
      </c>
      <c r="E1819" s="2" t="s">
        <v>250</v>
      </c>
      <c r="F1819" s="2" t="s">
        <v>332</v>
      </c>
      <c r="G1819" s="2" t="s">
        <v>252</v>
      </c>
      <c r="H1819" s="2">
        <v>1</v>
      </c>
      <c r="I1819" s="2" t="s">
        <v>1199</v>
      </c>
      <c r="J1819" s="2" t="s">
        <v>178</v>
      </c>
      <c r="L1819" s="2" t="s">
        <v>254</v>
      </c>
      <c r="M1819" s="2" t="s">
        <v>306</v>
      </c>
      <c r="N1819" s="2" t="s">
        <v>254</v>
      </c>
      <c r="O1819" s="2" t="s">
        <v>256</v>
      </c>
      <c r="P1819" s="2" t="s">
        <v>257</v>
      </c>
      <c r="Q1819" s="2" t="s">
        <v>258</v>
      </c>
      <c r="R1819" s="2" t="s">
        <v>259</v>
      </c>
      <c r="S1819" s="2" t="s">
        <v>260</v>
      </c>
      <c r="T1819" s="2" t="s">
        <v>320</v>
      </c>
      <c r="U1819" s="2" t="s">
        <v>387</v>
      </c>
      <c r="X1819" s="2" t="s">
        <v>275</v>
      </c>
      <c r="Y1819" s="2" t="s">
        <v>262</v>
      </c>
      <c r="Z1819" s="2" t="s">
        <v>270</v>
      </c>
      <c r="AA1819" s="2" t="s">
        <v>280</v>
      </c>
      <c r="AB1819" s="2">
        <v>1</v>
      </c>
      <c r="AO1819" s="2" t="s">
        <v>276</v>
      </c>
      <c r="AP1819" s="2" t="s">
        <v>290</v>
      </c>
    </row>
    <row r="1820" spans="1:42">
      <c r="A1820" s="2">
        <v>2139</v>
      </c>
      <c r="C1820" s="2" t="s">
        <v>2</v>
      </c>
      <c r="D1820" s="2">
        <v>18</v>
      </c>
      <c r="E1820" s="2" t="s">
        <v>250</v>
      </c>
      <c r="F1820" s="2" t="s">
        <v>308</v>
      </c>
      <c r="G1820" s="2" t="s">
        <v>277</v>
      </c>
      <c r="I1820" s="2" t="s">
        <v>1127</v>
      </c>
      <c r="J1820" s="2" t="s">
        <v>188</v>
      </c>
      <c r="K1820" s="2" t="s">
        <v>98</v>
      </c>
      <c r="L1820" s="2" t="s">
        <v>254</v>
      </c>
      <c r="M1820" s="2" t="s">
        <v>303</v>
      </c>
      <c r="N1820" s="2" t="s">
        <v>254</v>
      </c>
      <c r="O1820" s="2" t="s">
        <v>256</v>
      </c>
      <c r="P1820" s="2" t="s">
        <v>257</v>
      </c>
      <c r="Q1820" s="2" t="s">
        <v>258</v>
      </c>
      <c r="R1820" s="2" t="s">
        <v>259</v>
      </c>
      <c r="S1820" s="2" t="s">
        <v>260</v>
      </c>
      <c r="X1820" s="2" t="s">
        <v>268</v>
      </c>
      <c r="Y1820" s="2" t="s">
        <v>288</v>
      </c>
      <c r="Z1820" s="2" t="s">
        <v>316</v>
      </c>
      <c r="AA1820" s="2" t="s">
        <v>304</v>
      </c>
      <c r="AF1820" s="2">
        <v>1</v>
      </c>
      <c r="AO1820" s="2" t="s">
        <v>265</v>
      </c>
      <c r="AP1820" s="2">
        <v>10</v>
      </c>
    </row>
    <row r="1821" spans="1:42">
      <c r="A1821" s="2">
        <v>2140</v>
      </c>
      <c r="C1821" s="2" t="s">
        <v>2</v>
      </c>
      <c r="D1821" s="2">
        <v>19</v>
      </c>
      <c r="E1821" s="2" t="s">
        <v>266</v>
      </c>
      <c r="F1821" s="2" t="s">
        <v>308</v>
      </c>
      <c r="G1821" s="2" t="s">
        <v>277</v>
      </c>
      <c r="I1821" s="2">
        <v>21675250</v>
      </c>
      <c r="J1821" s="2" t="s">
        <v>188</v>
      </c>
      <c r="K1821" s="2" t="s">
        <v>121</v>
      </c>
      <c r="L1821" s="2" t="s">
        <v>254</v>
      </c>
      <c r="M1821" s="2" t="s">
        <v>255</v>
      </c>
      <c r="N1821" s="2" t="s">
        <v>254</v>
      </c>
      <c r="O1821" s="2" t="s">
        <v>256</v>
      </c>
      <c r="P1821" s="2" t="s">
        <v>257</v>
      </c>
      <c r="Q1821" s="2" t="s">
        <v>258</v>
      </c>
      <c r="R1821" s="2" t="s">
        <v>259</v>
      </c>
      <c r="S1821" s="2" t="s">
        <v>260</v>
      </c>
      <c r="X1821" s="2" t="s">
        <v>275</v>
      </c>
      <c r="Y1821" s="2" t="s">
        <v>281</v>
      </c>
      <c r="Z1821" s="2" t="s">
        <v>270</v>
      </c>
      <c r="AA1821" s="2" t="s">
        <v>264</v>
      </c>
      <c r="AG1821" s="2">
        <v>1</v>
      </c>
      <c r="AH1821" s="2">
        <v>1</v>
      </c>
      <c r="AO1821" s="2" t="s">
        <v>282</v>
      </c>
      <c r="AP1821" s="2">
        <v>15</v>
      </c>
    </row>
    <row r="1822" spans="1:42">
      <c r="A1822" s="2">
        <v>2141</v>
      </c>
      <c r="C1822" s="2" t="s">
        <v>5</v>
      </c>
      <c r="D1822" s="2">
        <v>57</v>
      </c>
      <c r="E1822" s="2" t="s">
        <v>266</v>
      </c>
      <c r="F1822" s="2" t="s">
        <v>397</v>
      </c>
      <c r="G1822" s="2" t="s">
        <v>252</v>
      </c>
      <c r="H1822" s="2">
        <v>2</v>
      </c>
      <c r="I1822" s="2" t="s">
        <v>608</v>
      </c>
      <c r="J1822" s="2" t="s">
        <v>188</v>
      </c>
      <c r="K1822" s="2" t="s">
        <v>89</v>
      </c>
      <c r="L1822" s="2" t="s">
        <v>254</v>
      </c>
      <c r="M1822" s="2" t="s">
        <v>328</v>
      </c>
      <c r="N1822" s="2" t="s">
        <v>254</v>
      </c>
      <c r="O1822" s="2" t="s">
        <v>256</v>
      </c>
      <c r="P1822" s="2" t="s">
        <v>257</v>
      </c>
      <c r="Q1822" s="2" t="s">
        <v>258</v>
      </c>
      <c r="R1822" s="2" t="s">
        <v>259</v>
      </c>
      <c r="S1822" s="2" t="s">
        <v>260</v>
      </c>
      <c r="X1822" s="2" t="s">
        <v>261</v>
      </c>
      <c r="Y1822" s="2" t="s">
        <v>304</v>
      </c>
      <c r="Z1822" s="2" t="s">
        <v>347</v>
      </c>
      <c r="AA1822" s="2" t="s">
        <v>288</v>
      </c>
      <c r="AB1822" s="2">
        <v>1</v>
      </c>
      <c r="AO1822" s="2" t="s">
        <v>310</v>
      </c>
      <c r="AP1822" s="2">
        <v>60</v>
      </c>
    </row>
    <row r="1823" spans="1:42">
      <c r="A1823" s="2">
        <v>2142</v>
      </c>
      <c r="C1823" s="2" t="s">
        <v>6</v>
      </c>
      <c r="D1823" s="2">
        <v>29</v>
      </c>
      <c r="E1823" s="2" t="s">
        <v>266</v>
      </c>
      <c r="F1823" s="2" t="s">
        <v>279</v>
      </c>
      <c r="G1823" s="2" t="s">
        <v>252</v>
      </c>
      <c r="H1823" s="2">
        <v>2</v>
      </c>
      <c r="I1823" s="2">
        <v>22051002</v>
      </c>
      <c r="J1823" s="2" t="s">
        <v>188</v>
      </c>
      <c r="K1823" s="2" t="s">
        <v>80</v>
      </c>
      <c r="L1823" s="2" t="s">
        <v>254</v>
      </c>
      <c r="M1823" s="2" t="s">
        <v>328</v>
      </c>
      <c r="N1823" s="2" t="s">
        <v>254</v>
      </c>
      <c r="O1823" s="2" t="s">
        <v>256</v>
      </c>
      <c r="P1823" s="2" t="s">
        <v>257</v>
      </c>
      <c r="Q1823" s="2" t="s">
        <v>258</v>
      </c>
      <c r="R1823" s="2" t="s">
        <v>259</v>
      </c>
      <c r="S1823" s="2" t="s">
        <v>260</v>
      </c>
      <c r="X1823" s="2" t="s">
        <v>261</v>
      </c>
      <c r="Y1823" s="2" t="s">
        <v>280</v>
      </c>
      <c r="Z1823" s="2" t="s">
        <v>285</v>
      </c>
      <c r="AA1823" s="2" t="s">
        <v>269</v>
      </c>
      <c r="AB1823" s="2">
        <v>1</v>
      </c>
      <c r="AO1823" s="2" t="s">
        <v>323</v>
      </c>
      <c r="AP1823" s="2">
        <v>25</v>
      </c>
    </row>
    <row r="1824" spans="1:42">
      <c r="A1824" s="2">
        <v>2145</v>
      </c>
      <c r="C1824" s="2" t="s">
        <v>5</v>
      </c>
      <c r="D1824" s="2">
        <v>43</v>
      </c>
      <c r="E1824" s="2" t="s">
        <v>266</v>
      </c>
      <c r="F1824" s="2" t="s">
        <v>371</v>
      </c>
      <c r="G1824" s="2" t="s">
        <v>252</v>
      </c>
      <c r="H1824" s="2">
        <v>1</v>
      </c>
      <c r="I1824" s="2">
        <v>22471000</v>
      </c>
      <c r="J1824" s="2" t="s">
        <v>188</v>
      </c>
      <c r="K1824" s="2" t="s">
        <v>80</v>
      </c>
      <c r="L1824" s="2" t="s">
        <v>254</v>
      </c>
      <c r="M1824" s="2" t="s">
        <v>303</v>
      </c>
      <c r="N1824" s="2" t="s">
        <v>300</v>
      </c>
      <c r="P1824" s="2" t="s">
        <v>257</v>
      </c>
      <c r="Q1824" s="2" t="s">
        <v>258</v>
      </c>
      <c r="T1824" s="2" t="s">
        <v>320</v>
      </c>
      <c r="X1824" s="2" t="s">
        <v>268</v>
      </c>
      <c r="Y1824" s="2" t="s">
        <v>269</v>
      </c>
      <c r="Z1824" s="2" t="s">
        <v>270</v>
      </c>
      <c r="AA1824" s="2" t="s">
        <v>297</v>
      </c>
      <c r="AB1824" s="2">
        <v>1</v>
      </c>
      <c r="AO1824" s="2" t="s">
        <v>294</v>
      </c>
      <c r="AP1824" s="2">
        <v>5</v>
      </c>
    </row>
    <row r="1825" spans="1:42">
      <c r="A1825" s="2">
        <v>2146</v>
      </c>
      <c r="C1825" s="2" t="s">
        <v>2</v>
      </c>
      <c r="D1825" s="2">
        <v>25</v>
      </c>
      <c r="E1825" s="2" t="s">
        <v>250</v>
      </c>
      <c r="F1825" s="2" t="s">
        <v>332</v>
      </c>
      <c r="G1825" s="2" t="s">
        <v>252</v>
      </c>
      <c r="H1825" s="2">
        <v>2</v>
      </c>
      <c r="I1825" s="2" t="s">
        <v>1200</v>
      </c>
      <c r="J1825" s="2" t="s">
        <v>188</v>
      </c>
      <c r="K1825" s="2" t="s">
        <v>160</v>
      </c>
      <c r="L1825" s="2" t="s">
        <v>254</v>
      </c>
      <c r="M1825" s="2" t="s">
        <v>328</v>
      </c>
      <c r="N1825" s="2" t="s">
        <v>300</v>
      </c>
      <c r="O1825" s="2" t="s">
        <v>256</v>
      </c>
      <c r="P1825" s="2" t="s">
        <v>257</v>
      </c>
      <c r="Q1825" s="2" t="s">
        <v>258</v>
      </c>
      <c r="R1825" s="2" t="s">
        <v>259</v>
      </c>
      <c r="S1825" s="2" t="s">
        <v>260</v>
      </c>
      <c r="X1825" s="2" t="s">
        <v>268</v>
      </c>
      <c r="Y1825" s="2" t="s">
        <v>269</v>
      </c>
      <c r="Z1825" s="2" t="s">
        <v>270</v>
      </c>
      <c r="AA1825" s="2" t="s">
        <v>293</v>
      </c>
      <c r="AG1825" s="2">
        <v>1</v>
      </c>
      <c r="AO1825" s="2" t="s">
        <v>265</v>
      </c>
      <c r="AP1825" s="2">
        <v>10</v>
      </c>
    </row>
    <row r="1826" spans="1:42">
      <c r="A1826" s="2">
        <v>2147</v>
      </c>
      <c r="C1826" s="2" t="s">
        <v>5</v>
      </c>
      <c r="D1826" s="2">
        <v>29</v>
      </c>
      <c r="E1826" s="2" t="s">
        <v>250</v>
      </c>
      <c r="F1826" s="2" t="s">
        <v>251</v>
      </c>
      <c r="G1826" s="2" t="s">
        <v>252</v>
      </c>
      <c r="H1826" s="2">
        <v>1</v>
      </c>
      <c r="I1826" s="2" t="s">
        <v>1201</v>
      </c>
      <c r="J1826" s="2" t="s">
        <v>189</v>
      </c>
      <c r="L1826" s="2" t="s">
        <v>254</v>
      </c>
      <c r="M1826" s="2" t="s">
        <v>303</v>
      </c>
      <c r="N1826" s="2" t="s">
        <v>254</v>
      </c>
      <c r="O1826" s="2" t="s">
        <v>256</v>
      </c>
      <c r="P1826" s="2" t="s">
        <v>257</v>
      </c>
      <c r="Q1826" s="2" t="s">
        <v>258</v>
      </c>
      <c r="R1826" s="2" t="s">
        <v>259</v>
      </c>
      <c r="S1826" s="2" t="s">
        <v>260</v>
      </c>
      <c r="X1826" s="2" t="s">
        <v>275</v>
      </c>
      <c r="Y1826" s="2" t="s">
        <v>351</v>
      </c>
      <c r="Z1826" s="2" t="s">
        <v>316</v>
      </c>
      <c r="AA1826" s="2" t="s">
        <v>351</v>
      </c>
      <c r="AF1826" s="2">
        <v>1</v>
      </c>
      <c r="AI1826" s="2">
        <v>1</v>
      </c>
      <c r="AJ1826" s="2">
        <v>1</v>
      </c>
      <c r="AO1826" s="2" t="s">
        <v>335</v>
      </c>
      <c r="AP1826" s="2">
        <v>20</v>
      </c>
    </row>
    <row r="1827" spans="1:42">
      <c r="A1827" s="2">
        <v>2148</v>
      </c>
      <c r="C1827" s="2" t="s">
        <v>6</v>
      </c>
      <c r="D1827" s="2">
        <v>24</v>
      </c>
      <c r="E1827" s="2" t="s">
        <v>250</v>
      </c>
      <c r="F1827" s="2" t="s">
        <v>251</v>
      </c>
      <c r="G1827" s="2" t="s">
        <v>277</v>
      </c>
      <c r="I1827" s="2">
        <v>26195500</v>
      </c>
      <c r="J1827" s="2" t="s">
        <v>177</v>
      </c>
      <c r="L1827" s="2" t="s">
        <v>254</v>
      </c>
      <c r="M1827" s="2" t="s">
        <v>328</v>
      </c>
      <c r="N1827" s="2" t="s">
        <v>254</v>
      </c>
      <c r="P1827" s="2" t="s">
        <v>257</v>
      </c>
      <c r="R1827" s="2" t="s">
        <v>259</v>
      </c>
      <c r="X1827" s="2" t="s">
        <v>268</v>
      </c>
      <c r="Y1827" s="2" t="s">
        <v>281</v>
      </c>
      <c r="Z1827" s="2" t="s">
        <v>347</v>
      </c>
      <c r="AA1827" s="2" t="s">
        <v>262</v>
      </c>
      <c r="AG1827" s="2">
        <v>1</v>
      </c>
      <c r="AH1827" s="2">
        <v>1</v>
      </c>
      <c r="AO1827" s="2" t="s">
        <v>294</v>
      </c>
      <c r="AP1827" s="2">
        <v>15</v>
      </c>
    </row>
    <row r="1828" spans="1:42">
      <c r="A1828" s="2">
        <v>2149</v>
      </c>
      <c r="C1828" s="2" t="s">
        <v>2</v>
      </c>
      <c r="D1828" s="2">
        <v>18</v>
      </c>
      <c r="E1828" s="2" t="s">
        <v>250</v>
      </c>
      <c r="F1828" s="2" t="s">
        <v>273</v>
      </c>
      <c r="G1828" s="2" t="s">
        <v>277</v>
      </c>
      <c r="I1828" s="2">
        <v>22440033</v>
      </c>
      <c r="J1828" s="2" t="s">
        <v>188</v>
      </c>
      <c r="K1828" s="2" t="s">
        <v>114</v>
      </c>
      <c r="L1828" s="2" t="s">
        <v>254</v>
      </c>
      <c r="M1828" s="2" t="s">
        <v>328</v>
      </c>
      <c r="N1828" s="2" t="s">
        <v>254</v>
      </c>
      <c r="Q1828" s="2" t="s">
        <v>258</v>
      </c>
      <c r="S1828" s="2" t="s">
        <v>260</v>
      </c>
      <c r="X1828" s="2" t="s">
        <v>275</v>
      </c>
      <c r="Y1828" s="2" t="s">
        <v>280</v>
      </c>
      <c r="Z1828" s="2" t="s">
        <v>302</v>
      </c>
      <c r="AA1828" s="2" t="s">
        <v>297</v>
      </c>
      <c r="AG1828" s="2">
        <v>1</v>
      </c>
      <c r="AO1828" s="2" t="s">
        <v>265</v>
      </c>
      <c r="AP1828" s="2">
        <v>10</v>
      </c>
    </row>
    <row r="1829" spans="1:42">
      <c r="A1829" s="2">
        <v>2150</v>
      </c>
      <c r="C1829" s="2" t="s">
        <v>5</v>
      </c>
      <c r="D1829" s="2">
        <v>34</v>
      </c>
      <c r="E1829" s="2" t="s">
        <v>250</v>
      </c>
      <c r="F1829" s="2" t="s">
        <v>279</v>
      </c>
      <c r="G1829" s="2" t="s">
        <v>252</v>
      </c>
      <c r="H1829" s="2">
        <v>1</v>
      </c>
      <c r="I1829" s="2">
        <v>20511000</v>
      </c>
      <c r="J1829" s="2" t="s">
        <v>188</v>
      </c>
      <c r="K1829" s="2" t="s">
        <v>160</v>
      </c>
      <c r="L1829" s="2" t="s">
        <v>300</v>
      </c>
      <c r="M1829" s="2" t="s">
        <v>328</v>
      </c>
      <c r="N1829" s="2" t="s">
        <v>300</v>
      </c>
      <c r="O1829" s="2" t="s">
        <v>256</v>
      </c>
      <c r="S1829" s="2" t="s">
        <v>260</v>
      </c>
      <c r="X1829" s="2" t="s">
        <v>302</v>
      </c>
      <c r="Y1829" s="2" t="s">
        <v>280</v>
      </c>
      <c r="Z1829" s="2" t="s">
        <v>270</v>
      </c>
      <c r="AA1829" s="2" t="s">
        <v>274</v>
      </c>
      <c r="AB1829" s="2">
        <v>1</v>
      </c>
      <c r="AO1829" s="2" t="s">
        <v>271</v>
      </c>
      <c r="AP1829" s="2" t="s">
        <v>272</v>
      </c>
    </row>
    <row r="1830" spans="1:42">
      <c r="A1830" s="2">
        <v>2151</v>
      </c>
      <c r="B1830" s="2">
        <v>21610</v>
      </c>
      <c r="C1830" s="2" t="s">
        <v>2</v>
      </c>
      <c r="D1830" s="2">
        <v>24</v>
      </c>
      <c r="E1830" s="2" t="s">
        <v>266</v>
      </c>
      <c r="F1830" s="2" t="s">
        <v>283</v>
      </c>
      <c r="G1830" s="2" t="s">
        <v>252</v>
      </c>
      <c r="H1830" s="2">
        <v>1</v>
      </c>
      <c r="I1830" s="2" t="s">
        <v>1202</v>
      </c>
      <c r="J1830" s="2" t="s">
        <v>188</v>
      </c>
      <c r="K1830" s="2" t="s">
        <v>172</v>
      </c>
      <c r="L1830" s="2" t="s">
        <v>254</v>
      </c>
      <c r="M1830" s="2" t="s">
        <v>303</v>
      </c>
      <c r="N1830" s="2" t="s">
        <v>254</v>
      </c>
      <c r="O1830" s="2" t="s">
        <v>256</v>
      </c>
      <c r="P1830" s="2" t="s">
        <v>257</v>
      </c>
      <c r="Q1830" s="2" t="s">
        <v>258</v>
      </c>
      <c r="R1830" s="2" t="s">
        <v>259</v>
      </c>
      <c r="S1830" s="2" t="s">
        <v>260</v>
      </c>
      <c r="X1830" s="2" t="s">
        <v>268</v>
      </c>
      <c r="Y1830" s="2" t="s">
        <v>274</v>
      </c>
      <c r="Z1830" s="2" t="s">
        <v>321</v>
      </c>
      <c r="AA1830" s="2" t="s">
        <v>281</v>
      </c>
      <c r="AG1830" s="2">
        <v>1</v>
      </c>
      <c r="AH1830" s="2">
        <v>1</v>
      </c>
      <c r="AI1830" s="2">
        <v>1</v>
      </c>
      <c r="AN1830" s="2">
        <v>1</v>
      </c>
      <c r="AO1830" s="2" t="s">
        <v>265</v>
      </c>
      <c r="AP1830" s="2">
        <v>20</v>
      </c>
    </row>
    <row r="1831" spans="1:42">
      <c r="A1831" s="2">
        <v>2152</v>
      </c>
      <c r="C1831" s="2" t="s">
        <v>2</v>
      </c>
      <c r="D1831" s="2">
        <v>26</v>
      </c>
      <c r="E1831" s="2" t="s">
        <v>266</v>
      </c>
      <c r="F1831" s="2" t="s">
        <v>308</v>
      </c>
      <c r="G1831" s="2" t="s">
        <v>277</v>
      </c>
      <c r="I1831" s="2">
        <v>21931350</v>
      </c>
      <c r="J1831" s="2" t="s">
        <v>188</v>
      </c>
      <c r="K1831" s="2" t="s">
        <v>110</v>
      </c>
      <c r="L1831" s="2" t="s">
        <v>254</v>
      </c>
      <c r="M1831" s="2" t="s">
        <v>255</v>
      </c>
      <c r="N1831" s="2" t="s">
        <v>254</v>
      </c>
      <c r="O1831" s="2" t="s">
        <v>256</v>
      </c>
      <c r="P1831" s="2" t="s">
        <v>257</v>
      </c>
      <c r="Q1831" s="2" t="s">
        <v>258</v>
      </c>
      <c r="R1831" s="2" t="s">
        <v>259</v>
      </c>
      <c r="S1831" s="2" t="s">
        <v>260</v>
      </c>
      <c r="X1831" s="2" t="s">
        <v>261</v>
      </c>
      <c r="Y1831" s="2" t="s">
        <v>262</v>
      </c>
      <c r="Z1831" s="2" t="s">
        <v>275</v>
      </c>
      <c r="AA1831" s="2" t="s">
        <v>262</v>
      </c>
      <c r="AF1831" s="2">
        <v>1</v>
      </c>
      <c r="AG1831" s="2">
        <v>1</v>
      </c>
      <c r="AH1831" s="2">
        <v>1</v>
      </c>
      <c r="AO1831" s="2" t="s">
        <v>265</v>
      </c>
      <c r="AP1831" s="2">
        <v>10</v>
      </c>
    </row>
    <row r="1832" spans="1:42">
      <c r="A1832" s="2">
        <v>2154</v>
      </c>
      <c r="B1832" s="2">
        <v>25933</v>
      </c>
      <c r="C1832" s="2" t="s">
        <v>2</v>
      </c>
      <c r="D1832" s="2">
        <v>18</v>
      </c>
      <c r="E1832" s="2" t="s">
        <v>266</v>
      </c>
      <c r="F1832" s="2" t="s">
        <v>322</v>
      </c>
      <c r="G1832" s="2" t="s">
        <v>277</v>
      </c>
      <c r="I1832" s="2" t="s">
        <v>927</v>
      </c>
      <c r="J1832" s="2" t="s">
        <v>183</v>
      </c>
      <c r="L1832" s="2" t="s">
        <v>254</v>
      </c>
      <c r="M1832" s="2" t="s">
        <v>303</v>
      </c>
      <c r="N1832" s="2" t="s">
        <v>254</v>
      </c>
      <c r="O1832" s="2" t="s">
        <v>256</v>
      </c>
      <c r="P1832" s="2" t="s">
        <v>257</v>
      </c>
      <c r="Q1832" s="2" t="s">
        <v>258</v>
      </c>
      <c r="R1832" s="2" t="s">
        <v>259</v>
      </c>
      <c r="S1832" s="2" t="s">
        <v>260</v>
      </c>
      <c r="X1832" s="2" t="s">
        <v>302</v>
      </c>
      <c r="Y1832" s="2" t="s">
        <v>293</v>
      </c>
      <c r="Z1832" s="2" t="s">
        <v>270</v>
      </c>
      <c r="AA1832" s="2" t="s">
        <v>286</v>
      </c>
      <c r="AG1832" s="2">
        <v>1</v>
      </c>
      <c r="AO1832" s="2" t="s">
        <v>276</v>
      </c>
      <c r="AP1832" s="2">
        <v>20</v>
      </c>
    </row>
    <row r="1833" spans="1:42">
      <c r="A1833" s="2">
        <v>2155</v>
      </c>
      <c r="C1833" s="2" t="s">
        <v>2</v>
      </c>
      <c r="D1833" s="2">
        <v>21</v>
      </c>
      <c r="E1833" s="2" t="s">
        <v>266</v>
      </c>
      <c r="F1833" s="2" t="s">
        <v>251</v>
      </c>
      <c r="G1833" s="2" t="s">
        <v>277</v>
      </c>
      <c r="I1833" s="2" t="s">
        <v>1203</v>
      </c>
      <c r="J1833" s="2" t="s">
        <v>188</v>
      </c>
      <c r="K1833" s="2" t="s">
        <v>71</v>
      </c>
      <c r="L1833" s="2" t="s">
        <v>254</v>
      </c>
      <c r="M1833" s="2" t="s">
        <v>303</v>
      </c>
      <c r="N1833" s="2" t="s">
        <v>254</v>
      </c>
      <c r="O1833" s="2" t="s">
        <v>256</v>
      </c>
      <c r="P1833" s="2" t="s">
        <v>257</v>
      </c>
      <c r="R1833" s="2" t="s">
        <v>259</v>
      </c>
      <c r="S1833" s="2" t="s">
        <v>260</v>
      </c>
      <c r="X1833" s="2" t="s">
        <v>268</v>
      </c>
      <c r="Y1833" s="2" t="s">
        <v>274</v>
      </c>
      <c r="Z1833" s="2" t="s">
        <v>270</v>
      </c>
      <c r="AA1833" s="2" t="s">
        <v>314</v>
      </c>
      <c r="AG1833" s="2">
        <v>1</v>
      </c>
      <c r="AO1833" s="2" t="s">
        <v>289</v>
      </c>
      <c r="AP1833" s="2">
        <v>15</v>
      </c>
    </row>
    <row r="1834" spans="1:42">
      <c r="A1834" s="2">
        <v>2156</v>
      </c>
      <c r="B1834" s="2">
        <v>21510</v>
      </c>
      <c r="C1834" s="2" t="s">
        <v>2</v>
      </c>
      <c r="D1834" s="2">
        <v>25</v>
      </c>
      <c r="E1834" s="2" t="s">
        <v>250</v>
      </c>
      <c r="F1834" s="2" t="s">
        <v>279</v>
      </c>
      <c r="G1834" s="2" t="s">
        <v>277</v>
      </c>
      <c r="I1834" s="2" t="s">
        <v>1204</v>
      </c>
      <c r="J1834" s="2" t="s">
        <v>188</v>
      </c>
      <c r="K1834" s="2" t="s">
        <v>70</v>
      </c>
      <c r="L1834" s="2" t="s">
        <v>254</v>
      </c>
      <c r="M1834" s="2" t="s">
        <v>303</v>
      </c>
      <c r="N1834" s="2" t="s">
        <v>254</v>
      </c>
      <c r="O1834" s="2" t="s">
        <v>256</v>
      </c>
      <c r="P1834" s="2" t="s">
        <v>257</v>
      </c>
      <c r="Q1834" s="2" t="s">
        <v>258</v>
      </c>
      <c r="R1834" s="2" t="s">
        <v>259</v>
      </c>
      <c r="S1834" s="2" t="s">
        <v>260</v>
      </c>
      <c r="X1834" s="2" t="s">
        <v>316</v>
      </c>
      <c r="Y1834" s="2" t="s">
        <v>280</v>
      </c>
      <c r="Z1834" s="2" t="s">
        <v>321</v>
      </c>
      <c r="AA1834" s="2" t="s">
        <v>280</v>
      </c>
      <c r="AF1834" s="2">
        <v>1</v>
      </c>
      <c r="AH1834" s="2">
        <v>1</v>
      </c>
      <c r="AO1834" s="2" t="s">
        <v>374</v>
      </c>
      <c r="AP1834" s="2">
        <v>15</v>
      </c>
    </row>
    <row r="1835" spans="1:42">
      <c r="A1835" s="2">
        <v>2157</v>
      </c>
      <c r="C1835" s="2" t="s">
        <v>2</v>
      </c>
      <c r="D1835" s="2">
        <v>18</v>
      </c>
      <c r="E1835" s="2" t="s">
        <v>266</v>
      </c>
      <c r="F1835" s="2" t="s">
        <v>251</v>
      </c>
      <c r="G1835" s="2" t="s">
        <v>277</v>
      </c>
      <c r="I1835" s="2" t="s">
        <v>1205</v>
      </c>
      <c r="J1835" s="2" t="s">
        <v>188</v>
      </c>
      <c r="K1835" s="2" t="s">
        <v>184</v>
      </c>
      <c r="L1835" s="2" t="s">
        <v>254</v>
      </c>
      <c r="M1835" s="2" t="s">
        <v>328</v>
      </c>
      <c r="N1835" s="2" t="s">
        <v>254</v>
      </c>
      <c r="O1835" s="2" t="s">
        <v>256</v>
      </c>
      <c r="P1835" s="2" t="s">
        <v>257</v>
      </c>
      <c r="Q1835" s="2" t="s">
        <v>258</v>
      </c>
      <c r="R1835" s="2" t="s">
        <v>259</v>
      </c>
      <c r="S1835" s="2" t="s">
        <v>260</v>
      </c>
      <c r="X1835" s="2" t="s">
        <v>301</v>
      </c>
      <c r="Y1835" s="2" t="s">
        <v>304</v>
      </c>
      <c r="Z1835" s="2" t="s">
        <v>263</v>
      </c>
      <c r="AA1835" s="2" t="s">
        <v>281</v>
      </c>
      <c r="AG1835" s="2">
        <v>1</v>
      </c>
      <c r="AO1835" s="2" t="s">
        <v>289</v>
      </c>
      <c r="AP1835" s="2">
        <v>5</v>
      </c>
    </row>
    <row r="1836" spans="1:42">
      <c r="A1836" s="2">
        <v>2158</v>
      </c>
      <c r="C1836" s="2" t="s">
        <v>5</v>
      </c>
      <c r="D1836" s="2">
        <v>31</v>
      </c>
      <c r="E1836" s="2" t="s">
        <v>250</v>
      </c>
      <c r="F1836" s="2" t="s">
        <v>283</v>
      </c>
      <c r="G1836" s="2" t="s">
        <v>277</v>
      </c>
      <c r="I1836" s="2">
        <v>28930000</v>
      </c>
      <c r="J1836" s="2" t="s">
        <v>190</v>
      </c>
      <c r="L1836" s="2" t="s">
        <v>254</v>
      </c>
      <c r="M1836" s="2" t="s">
        <v>303</v>
      </c>
      <c r="N1836" s="2" t="s">
        <v>254</v>
      </c>
      <c r="W1836" s="2" t="s">
        <v>359</v>
      </c>
      <c r="X1836" s="2" t="s">
        <v>268</v>
      </c>
      <c r="Y1836" s="2" t="s">
        <v>315</v>
      </c>
      <c r="Z1836" s="2" t="s">
        <v>263</v>
      </c>
      <c r="AA1836" s="2" t="s">
        <v>315</v>
      </c>
      <c r="AF1836" s="2">
        <v>1</v>
      </c>
      <c r="AO1836" s="2" t="s">
        <v>265</v>
      </c>
      <c r="AP1836" s="2">
        <v>5</v>
      </c>
    </row>
    <row r="1837" spans="1:42">
      <c r="A1837" s="2">
        <v>2159</v>
      </c>
      <c r="C1837" s="2" t="s">
        <v>5</v>
      </c>
      <c r="D1837" s="2">
        <v>28</v>
      </c>
      <c r="E1837" s="2" t="s">
        <v>266</v>
      </c>
      <c r="F1837" s="2" t="s">
        <v>295</v>
      </c>
      <c r="G1837" s="2" t="s">
        <v>252</v>
      </c>
      <c r="H1837" s="2">
        <v>1</v>
      </c>
      <c r="I1837" s="2" t="s">
        <v>1206</v>
      </c>
      <c r="J1837" s="2" t="s">
        <v>188</v>
      </c>
      <c r="K1837" s="2" t="s">
        <v>104</v>
      </c>
      <c r="L1837" s="2" t="s">
        <v>254</v>
      </c>
      <c r="M1837" s="2" t="s">
        <v>312</v>
      </c>
      <c r="N1837" s="2" t="s">
        <v>254</v>
      </c>
      <c r="O1837" s="2" t="s">
        <v>256</v>
      </c>
      <c r="P1837" s="2" t="s">
        <v>257</v>
      </c>
      <c r="Q1837" s="2" t="s">
        <v>258</v>
      </c>
      <c r="S1837" s="2" t="s">
        <v>260</v>
      </c>
      <c r="X1837" s="2" t="s">
        <v>261</v>
      </c>
      <c r="Y1837" s="2" t="s">
        <v>269</v>
      </c>
      <c r="Z1837" s="2" t="s">
        <v>285</v>
      </c>
      <c r="AA1837" s="2" t="s">
        <v>280</v>
      </c>
      <c r="AB1837" s="2">
        <v>1</v>
      </c>
      <c r="AC1837" s="2">
        <v>1</v>
      </c>
      <c r="AF1837" s="2">
        <v>1</v>
      </c>
      <c r="AJ1837" s="2">
        <v>1</v>
      </c>
      <c r="AO1837" s="2" t="s">
        <v>265</v>
      </c>
      <c r="AP1837" s="2">
        <v>5</v>
      </c>
    </row>
    <row r="1838" spans="1:42">
      <c r="A1838" s="2">
        <v>2160</v>
      </c>
      <c r="C1838" s="2" t="s">
        <v>6</v>
      </c>
      <c r="D1838" s="2">
        <v>27</v>
      </c>
      <c r="E1838" s="2" t="s">
        <v>266</v>
      </c>
      <c r="F1838" s="2" t="s">
        <v>283</v>
      </c>
      <c r="G1838" s="2" t="s">
        <v>252</v>
      </c>
      <c r="H1838" s="2">
        <v>0</v>
      </c>
      <c r="I1838" s="2" t="s">
        <v>1207</v>
      </c>
      <c r="J1838" s="2" t="s">
        <v>178</v>
      </c>
      <c r="L1838" s="2" t="s">
        <v>254</v>
      </c>
      <c r="M1838" s="2" t="s">
        <v>303</v>
      </c>
      <c r="N1838" s="2" t="s">
        <v>254</v>
      </c>
      <c r="P1838" s="2" t="s">
        <v>257</v>
      </c>
      <c r="X1838" s="2" t="s">
        <v>302</v>
      </c>
      <c r="Y1838" s="2" t="s">
        <v>274</v>
      </c>
      <c r="Z1838" s="2" t="s">
        <v>270</v>
      </c>
      <c r="AA1838" s="2" t="s">
        <v>338</v>
      </c>
      <c r="AF1838" s="2">
        <v>1</v>
      </c>
      <c r="AO1838" s="2" t="s">
        <v>282</v>
      </c>
      <c r="AP1838" s="2">
        <v>15</v>
      </c>
    </row>
    <row r="1839" spans="1:42">
      <c r="A1839" s="2">
        <v>2162</v>
      </c>
      <c r="C1839" s="2" t="s">
        <v>5</v>
      </c>
      <c r="D1839" s="2">
        <v>25</v>
      </c>
      <c r="E1839" s="2" t="s">
        <v>250</v>
      </c>
      <c r="F1839" s="2" t="s">
        <v>295</v>
      </c>
      <c r="G1839" s="2" t="s">
        <v>277</v>
      </c>
      <c r="I1839" s="2" t="s">
        <v>1208</v>
      </c>
      <c r="J1839" s="2" t="s">
        <v>188</v>
      </c>
      <c r="K1839" s="2" t="s">
        <v>652</v>
      </c>
      <c r="L1839" s="2" t="s">
        <v>254</v>
      </c>
      <c r="M1839" s="2" t="s">
        <v>303</v>
      </c>
      <c r="N1839" s="2" t="s">
        <v>254</v>
      </c>
      <c r="O1839" s="2" t="s">
        <v>256</v>
      </c>
      <c r="P1839" s="2" t="s">
        <v>257</v>
      </c>
      <c r="Q1839" s="2" t="s">
        <v>258</v>
      </c>
      <c r="R1839" s="2" t="s">
        <v>259</v>
      </c>
      <c r="S1839" s="2" t="s">
        <v>260</v>
      </c>
      <c r="X1839" s="2" t="s">
        <v>275</v>
      </c>
      <c r="Y1839" s="2" t="s">
        <v>297</v>
      </c>
      <c r="Z1839" s="2" t="s">
        <v>270</v>
      </c>
      <c r="AA1839" s="2" t="s">
        <v>264</v>
      </c>
      <c r="AC1839" s="2">
        <v>1</v>
      </c>
      <c r="AF1839" s="2">
        <v>1</v>
      </c>
      <c r="AG1839" s="2">
        <v>1</v>
      </c>
      <c r="AO1839" s="2" t="s">
        <v>289</v>
      </c>
      <c r="AP1839" s="2">
        <v>20</v>
      </c>
    </row>
    <row r="1840" spans="1:42">
      <c r="A1840" s="2">
        <v>2163</v>
      </c>
      <c r="B1840" s="2">
        <v>21220</v>
      </c>
      <c r="C1840" s="2" t="s">
        <v>2</v>
      </c>
      <c r="D1840" s="2">
        <v>20</v>
      </c>
      <c r="E1840" s="2" t="s">
        <v>266</v>
      </c>
      <c r="F1840" s="2" t="s">
        <v>283</v>
      </c>
      <c r="G1840" s="2" t="s">
        <v>252</v>
      </c>
      <c r="H1840" s="2">
        <v>2</v>
      </c>
      <c r="I1840" s="2">
        <v>21250200</v>
      </c>
      <c r="J1840" s="2" t="s">
        <v>188</v>
      </c>
      <c r="K1840" s="2" t="s">
        <v>81</v>
      </c>
      <c r="L1840" s="2" t="s">
        <v>254</v>
      </c>
      <c r="M1840" s="2" t="s">
        <v>328</v>
      </c>
      <c r="N1840" s="2" t="s">
        <v>19</v>
      </c>
      <c r="O1840" s="2" t="s">
        <v>256</v>
      </c>
      <c r="P1840" s="2" t="s">
        <v>257</v>
      </c>
      <c r="Q1840" s="2" t="s">
        <v>258</v>
      </c>
      <c r="R1840" s="2" t="s">
        <v>259</v>
      </c>
      <c r="S1840" s="2" t="s">
        <v>260</v>
      </c>
      <c r="X1840" s="2" t="s">
        <v>275</v>
      </c>
      <c r="Y1840" s="2" t="s">
        <v>280</v>
      </c>
      <c r="Z1840" s="2" t="s">
        <v>270</v>
      </c>
      <c r="AA1840" s="2" t="s">
        <v>280</v>
      </c>
      <c r="AB1840" s="2">
        <v>1</v>
      </c>
      <c r="AO1840" s="2" t="s">
        <v>294</v>
      </c>
      <c r="AP1840" s="2">
        <v>10</v>
      </c>
    </row>
    <row r="1841" spans="1:42">
      <c r="A1841" s="2">
        <v>2164</v>
      </c>
      <c r="C1841" s="2" t="s">
        <v>6</v>
      </c>
      <c r="D1841" s="2">
        <v>28</v>
      </c>
      <c r="E1841" s="2" t="s">
        <v>266</v>
      </c>
      <c r="F1841" s="2" t="s">
        <v>397</v>
      </c>
      <c r="G1841" s="2" t="s">
        <v>252</v>
      </c>
      <c r="H1841" s="2">
        <v>2</v>
      </c>
      <c r="I1841" s="2">
        <v>24240185</v>
      </c>
      <c r="J1841" s="2" t="s">
        <v>178</v>
      </c>
      <c r="L1841" s="2" t="s">
        <v>254</v>
      </c>
      <c r="M1841" s="2" t="s">
        <v>255</v>
      </c>
      <c r="N1841" s="2" t="s">
        <v>254</v>
      </c>
      <c r="S1841" s="2" t="s">
        <v>260</v>
      </c>
      <c r="X1841" s="2" t="s">
        <v>268</v>
      </c>
      <c r="Y1841" s="2" t="s">
        <v>274</v>
      </c>
      <c r="Z1841" s="2" t="s">
        <v>263</v>
      </c>
      <c r="AA1841" s="2" t="s">
        <v>314</v>
      </c>
      <c r="AG1841" s="2">
        <v>1</v>
      </c>
      <c r="AO1841" s="2" t="s">
        <v>294</v>
      </c>
      <c r="AP1841" s="2">
        <v>5</v>
      </c>
    </row>
    <row r="1842" spans="1:42">
      <c r="A1842" s="2">
        <v>2165</v>
      </c>
      <c r="C1842" s="2" t="s">
        <v>6</v>
      </c>
      <c r="D1842" s="2">
        <v>23</v>
      </c>
      <c r="E1842" s="2" t="s">
        <v>250</v>
      </c>
      <c r="F1842" s="2" t="s">
        <v>322</v>
      </c>
      <c r="G1842" s="2" t="s">
        <v>277</v>
      </c>
      <c r="I1842" s="2" t="s">
        <v>764</v>
      </c>
      <c r="J1842" s="2" t="s">
        <v>188</v>
      </c>
      <c r="K1842" s="2" t="s">
        <v>110</v>
      </c>
      <c r="L1842" s="2" t="s">
        <v>254</v>
      </c>
      <c r="M1842" s="2" t="s">
        <v>328</v>
      </c>
      <c r="N1842" s="2" t="s">
        <v>254</v>
      </c>
      <c r="O1842" s="2" t="s">
        <v>256</v>
      </c>
      <c r="P1842" s="2" t="s">
        <v>257</v>
      </c>
      <c r="Q1842" s="2" t="s">
        <v>258</v>
      </c>
      <c r="R1842" s="2" t="s">
        <v>259</v>
      </c>
      <c r="S1842" s="2" t="s">
        <v>260</v>
      </c>
      <c r="X1842" s="2" t="s">
        <v>268</v>
      </c>
      <c r="Y1842" s="2" t="s">
        <v>269</v>
      </c>
      <c r="Z1842" s="2" t="s">
        <v>313</v>
      </c>
      <c r="AA1842" s="2" t="s">
        <v>297</v>
      </c>
      <c r="AF1842" s="2">
        <v>1</v>
      </c>
      <c r="AH1842" s="2">
        <v>1</v>
      </c>
      <c r="AO1842" s="2" t="s">
        <v>289</v>
      </c>
      <c r="AP1842" s="2">
        <v>15</v>
      </c>
    </row>
    <row r="1843" spans="1:42">
      <c r="A1843" s="2">
        <v>2166</v>
      </c>
      <c r="C1843" s="2" t="s">
        <v>8</v>
      </c>
      <c r="D1843" s="2">
        <v>30</v>
      </c>
      <c r="E1843" s="2" t="s">
        <v>266</v>
      </c>
      <c r="F1843" s="2" t="s">
        <v>332</v>
      </c>
      <c r="G1843" s="2" t="s">
        <v>252</v>
      </c>
      <c r="H1843" s="2">
        <v>1</v>
      </c>
      <c r="I1843" s="2">
        <v>26112290</v>
      </c>
      <c r="J1843" s="2" t="s">
        <v>177</v>
      </c>
      <c r="L1843" s="2" t="s">
        <v>254</v>
      </c>
      <c r="M1843" s="2" t="s">
        <v>328</v>
      </c>
      <c r="N1843" s="2" t="s">
        <v>254</v>
      </c>
      <c r="O1843" s="2" t="s">
        <v>256</v>
      </c>
      <c r="P1843" s="2" t="s">
        <v>257</v>
      </c>
      <c r="Q1843" s="2" t="s">
        <v>258</v>
      </c>
      <c r="R1843" s="2" t="s">
        <v>259</v>
      </c>
      <c r="S1843" s="2" t="s">
        <v>260</v>
      </c>
      <c r="X1843" s="2" t="s">
        <v>268</v>
      </c>
      <c r="Y1843" s="2" t="s">
        <v>281</v>
      </c>
      <c r="Z1843" s="2" t="s">
        <v>316</v>
      </c>
      <c r="AA1843" s="2" t="s">
        <v>274</v>
      </c>
      <c r="AF1843" s="2">
        <v>1</v>
      </c>
      <c r="AG1843" s="2">
        <v>1</v>
      </c>
      <c r="AH1843" s="2">
        <v>1</v>
      </c>
      <c r="AO1843" s="2" t="s">
        <v>294</v>
      </c>
      <c r="AP1843" s="2">
        <v>20</v>
      </c>
    </row>
    <row r="1844" spans="1:42">
      <c r="A1844" s="2">
        <v>2168</v>
      </c>
      <c r="B1844" s="2">
        <v>20735</v>
      </c>
      <c r="C1844" s="2" t="s">
        <v>2</v>
      </c>
      <c r="D1844" s="2">
        <v>25</v>
      </c>
      <c r="E1844" s="2" t="s">
        <v>250</v>
      </c>
      <c r="F1844" s="2" t="s">
        <v>322</v>
      </c>
      <c r="G1844" s="2" t="s">
        <v>277</v>
      </c>
      <c r="I1844" s="2">
        <v>21545170</v>
      </c>
      <c r="J1844" s="2" t="s">
        <v>188</v>
      </c>
      <c r="K1844" s="2" t="s">
        <v>79</v>
      </c>
      <c r="L1844" s="2" t="s">
        <v>254</v>
      </c>
      <c r="M1844" s="2" t="s">
        <v>328</v>
      </c>
      <c r="N1844" s="2" t="s">
        <v>254</v>
      </c>
      <c r="O1844" s="2" t="s">
        <v>256</v>
      </c>
      <c r="Q1844" s="2" t="s">
        <v>258</v>
      </c>
      <c r="S1844" s="2" t="s">
        <v>260</v>
      </c>
      <c r="X1844" s="2" t="s">
        <v>275</v>
      </c>
      <c r="Y1844" s="2" t="s">
        <v>293</v>
      </c>
      <c r="Z1844" s="2" t="s">
        <v>302</v>
      </c>
      <c r="AA1844" s="2" t="s">
        <v>293</v>
      </c>
      <c r="AF1844" s="2">
        <v>1</v>
      </c>
      <c r="AH1844" s="2">
        <v>1</v>
      </c>
      <c r="AI1844" s="2">
        <v>1</v>
      </c>
      <c r="AO1844" s="2" t="s">
        <v>282</v>
      </c>
      <c r="AP1844" s="2">
        <v>10</v>
      </c>
    </row>
    <row r="1845" spans="1:42">
      <c r="A1845" s="2">
        <v>2169</v>
      </c>
      <c r="C1845" s="2" t="s">
        <v>2</v>
      </c>
      <c r="D1845" s="2">
        <v>18</v>
      </c>
      <c r="E1845" s="2" t="s">
        <v>266</v>
      </c>
      <c r="F1845" s="2" t="s">
        <v>308</v>
      </c>
      <c r="G1845" s="2" t="s">
        <v>277</v>
      </c>
      <c r="I1845" s="2" t="s">
        <v>1209</v>
      </c>
      <c r="J1845" s="2" t="s">
        <v>188</v>
      </c>
      <c r="K1845" s="2" t="s">
        <v>99</v>
      </c>
      <c r="L1845" s="2" t="s">
        <v>254</v>
      </c>
      <c r="M1845" s="2" t="s">
        <v>328</v>
      </c>
      <c r="N1845" s="2" t="s">
        <v>254</v>
      </c>
      <c r="O1845" s="2" t="s">
        <v>256</v>
      </c>
      <c r="P1845" s="2" t="s">
        <v>257</v>
      </c>
      <c r="Q1845" s="2" t="s">
        <v>258</v>
      </c>
      <c r="R1845" s="2" t="s">
        <v>259</v>
      </c>
      <c r="S1845" s="2" t="s">
        <v>260</v>
      </c>
      <c r="X1845" s="2" t="s">
        <v>275</v>
      </c>
      <c r="Y1845" s="2" t="s">
        <v>281</v>
      </c>
      <c r="Z1845" s="2" t="s">
        <v>263</v>
      </c>
      <c r="AA1845" s="2" t="s">
        <v>293</v>
      </c>
      <c r="AF1845" s="2">
        <v>1</v>
      </c>
      <c r="AH1845" s="2">
        <v>1</v>
      </c>
      <c r="AI1845" s="2">
        <v>1</v>
      </c>
      <c r="AO1845" s="2" t="s">
        <v>374</v>
      </c>
      <c r="AP1845" s="2">
        <v>20</v>
      </c>
    </row>
    <row r="1846" spans="1:42">
      <c r="A1846" s="2">
        <v>2170</v>
      </c>
      <c r="C1846" s="2" t="s">
        <v>2</v>
      </c>
      <c r="D1846" s="2">
        <v>20</v>
      </c>
      <c r="E1846" s="2" t="s">
        <v>266</v>
      </c>
      <c r="F1846" s="2" t="s">
        <v>279</v>
      </c>
      <c r="G1846" s="2" t="s">
        <v>277</v>
      </c>
      <c r="I1846" s="2" t="s">
        <v>1210</v>
      </c>
      <c r="J1846" s="2" t="s">
        <v>188</v>
      </c>
      <c r="K1846" s="2" t="s">
        <v>54</v>
      </c>
      <c r="L1846" s="2" t="s">
        <v>254</v>
      </c>
      <c r="M1846" s="2" t="s">
        <v>255</v>
      </c>
      <c r="N1846" s="2" t="s">
        <v>254</v>
      </c>
      <c r="O1846" s="2" t="s">
        <v>256</v>
      </c>
      <c r="P1846" s="2" t="s">
        <v>257</v>
      </c>
      <c r="Q1846" s="2" t="s">
        <v>258</v>
      </c>
      <c r="R1846" s="2" t="s">
        <v>259</v>
      </c>
      <c r="S1846" s="2" t="s">
        <v>260</v>
      </c>
      <c r="X1846" s="2" t="s">
        <v>309</v>
      </c>
      <c r="Y1846" s="2" t="s">
        <v>274</v>
      </c>
      <c r="Z1846" s="2" t="s">
        <v>347</v>
      </c>
      <c r="AA1846" s="2" t="s">
        <v>338</v>
      </c>
      <c r="AG1846" s="2">
        <v>1</v>
      </c>
      <c r="AJ1846" s="2">
        <v>1</v>
      </c>
      <c r="AN1846" s="2">
        <v>1</v>
      </c>
      <c r="AO1846" s="2" t="s">
        <v>265</v>
      </c>
      <c r="AP1846" s="2">
        <v>50</v>
      </c>
    </row>
    <row r="1847" spans="1:42">
      <c r="A1847" s="2">
        <v>2171</v>
      </c>
      <c r="C1847" s="2" t="s">
        <v>2</v>
      </c>
      <c r="D1847" s="2">
        <v>20</v>
      </c>
      <c r="E1847" s="2" t="s">
        <v>266</v>
      </c>
      <c r="F1847" s="2" t="s">
        <v>279</v>
      </c>
      <c r="G1847" s="2" t="s">
        <v>252</v>
      </c>
      <c r="H1847" s="2">
        <v>2</v>
      </c>
      <c r="I1847" s="2">
        <v>26022261</v>
      </c>
      <c r="J1847" s="2" t="s">
        <v>179</v>
      </c>
      <c r="L1847" s="2" t="s">
        <v>254</v>
      </c>
      <c r="M1847" s="2" t="s">
        <v>255</v>
      </c>
      <c r="N1847" s="2" t="s">
        <v>307</v>
      </c>
      <c r="O1847" s="2" t="s">
        <v>256</v>
      </c>
      <c r="P1847" s="2" t="s">
        <v>257</v>
      </c>
      <c r="Q1847" s="2" t="s">
        <v>258</v>
      </c>
      <c r="R1847" s="2" t="s">
        <v>259</v>
      </c>
      <c r="S1847" s="2" t="s">
        <v>260</v>
      </c>
      <c r="X1847" s="2" t="s">
        <v>313</v>
      </c>
      <c r="Y1847" s="2" t="s">
        <v>351</v>
      </c>
      <c r="Z1847" s="2" t="s">
        <v>263</v>
      </c>
      <c r="AA1847" s="2" t="s">
        <v>338</v>
      </c>
      <c r="AG1847" s="2">
        <v>1</v>
      </c>
      <c r="AH1847" s="2">
        <v>1</v>
      </c>
      <c r="AO1847" s="2" t="s">
        <v>271</v>
      </c>
      <c r="AP1847" s="2">
        <v>30</v>
      </c>
    </row>
    <row r="1848" spans="1:42">
      <c r="A1848" s="2">
        <v>2172</v>
      </c>
      <c r="B1848" s="2">
        <v>22631</v>
      </c>
      <c r="C1848" s="2" t="s">
        <v>2</v>
      </c>
      <c r="D1848" s="2">
        <v>21</v>
      </c>
      <c r="E1848" s="2" t="s">
        <v>266</v>
      </c>
      <c r="F1848" s="2" t="s">
        <v>332</v>
      </c>
      <c r="G1848" s="2" t="s">
        <v>252</v>
      </c>
      <c r="H1848" s="2" t="s">
        <v>364</v>
      </c>
      <c r="I1848" s="2">
        <v>22793580</v>
      </c>
      <c r="J1848" s="2" t="s">
        <v>188</v>
      </c>
      <c r="K1848" s="2" t="s">
        <v>58</v>
      </c>
      <c r="L1848" s="2" t="s">
        <v>254</v>
      </c>
      <c r="M1848" s="2" t="s">
        <v>328</v>
      </c>
      <c r="N1848" s="2" t="s">
        <v>254</v>
      </c>
      <c r="O1848" s="2" t="s">
        <v>256</v>
      </c>
      <c r="P1848" s="2" t="s">
        <v>257</v>
      </c>
      <c r="Q1848" s="2" t="s">
        <v>258</v>
      </c>
      <c r="R1848" s="2" t="s">
        <v>259</v>
      </c>
      <c r="S1848" s="2" t="s">
        <v>260</v>
      </c>
      <c r="X1848" s="2" t="s">
        <v>275</v>
      </c>
      <c r="Y1848" s="2" t="s">
        <v>262</v>
      </c>
      <c r="Z1848" s="2" t="s">
        <v>263</v>
      </c>
      <c r="AA1848" s="2" t="s">
        <v>274</v>
      </c>
      <c r="AB1848" s="2">
        <v>1</v>
      </c>
      <c r="AO1848" s="2" t="s">
        <v>323</v>
      </c>
      <c r="AP1848" s="2">
        <v>5</v>
      </c>
    </row>
    <row r="1849" spans="1:42">
      <c r="A1849" s="2">
        <v>2173</v>
      </c>
      <c r="C1849" s="2" t="s">
        <v>2</v>
      </c>
      <c r="D1849" s="2">
        <v>19</v>
      </c>
      <c r="E1849" s="2" t="s">
        <v>250</v>
      </c>
      <c r="F1849" s="2" t="s">
        <v>279</v>
      </c>
      <c r="G1849" s="2" t="s">
        <v>277</v>
      </c>
      <c r="I1849" s="2">
        <v>21012377</v>
      </c>
      <c r="J1849" s="2" t="s">
        <v>188</v>
      </c>
      <c r="K1849" s="2" t="s">
        <v>65</v>
      </c>
      <c r="L1849" s="2" t="s">
        <v>254</v>
      </c>
      <c r="M1849" s="2" t="s">
        <v>303</v>
      </c>
      <c r="N1849" s="2" t="s">
        <v>254</v>
      </c>
      <c r="O1849" s="2" t="s">
        <v>256</v>
      </c>
      <c r="P1849" s="2" t="s">
        <v>257</v>
      </c>
      <c r="Q1849" s="2" t="s">
        <v>258</v>
      </c>
      <c r="R1849" s="2" t="s">
        <v>259</v>
      </c>
      <c r="S1849" s="2" t="s">
        <v>260</v>
      </c>
      <c r="X1849" s="2" t="s">
        <v>275</v>
      </c>
      <c r="Y1849" s="2" t="s">
        <v>269</v>
      </c>
      <c r="Z1849" s="2" t="s">
        <v>270</v>
      </c>
      <c r="AA1849" s="2" t="s">
        <v>274</v>
      </c>
      <c r="AF1849" s="2">
        <v>1</v>
      </c>
      <c r="AG1849" s="2">
        <v>1</v>
      </c>
      <c r="AH1849" s="2">
        <v>1</v>
      </c>
      <c r="AI1849" s="2">
        <v>1</v>
      </c>
      <c r="AO1849" s="2" t="s">
        <v>265</v>
      </c>
      <c r="AP1849" s="2">
        <v>10</v>
      </c>
    </row>
    <row r="1850" spans="1:42">
      <c r="A1850" s="2">
        <v>2174</v>
      </c>
      <c r="C1850" s="2" t="s">
        <v>2</v>
      </c>
      <c r="D1850" s="2">
        <v>17</v>
      </c>
      <c r="E1850" s="2" t="s">
        <v>266</v>
      </c>
      <c r="F1850" s="2" t="s">
        <v>332</v>
      </c>
      <c r="G1850" s="2" t="s">
        <v>277</v>
      </c>
      <c r="I1850" s="2" t="s">
        <v>1211</v>
      </c>
      <c r="J1850" s="2" t="s">
        <v>188</v>
      </c>
      <c r="K1850" s="2" t="s">
        <v>158</v>
      </c>
      <c r="L1850" s="2" t="s">
        <v>254</v>
      </c>
      <c r="M1850" s="2" t="s">
        <v>303</v>
      </c>
      <c r="N1850" s="2" t="s">
        <v>254</v>
      </c>
      <c r="O1850" s="2" t="s">
        <v>256</v>
      </c>
      <c r="P1850" s="2" t="s">
        <v>257</v>
      </c>
      <c r="Q1850" s="2" t="s">
        <v>258</v>
      </c>
      <c r="R1850" s="2" t="s">
        <v>259</v>
      </c>
      <c r="S1850" s="2" t="s">
        <v>260</v>
      </c>
      <c r="X1850" s="2" t="s">
        <v>301</v>
      </c>
      <c r="Y1850" s="2" t="s">
        <v>280</v>
      </c>
      <c r="Z1850" s="2" t="s">
        <v>263</v>
      </c>
      <c r="AA1850" s="2" t="s">
        <v>280</v>
      </c>
      <c r="AG1850" s="2">
        <v>1</v>
      </c>
      <c r="AO1850" s="2" t="s">
        <v>289</v>
      </c>
      <c r="AP1850" s="2">
        <v>10</v>
      </c>
    </row>
    <row r="1851" spans="1:42">
      <c r="A1851" s="2">
        <v>2176</v>
      </c>
      <c r="C1851" s="2" t="s">
        <v>2</v>
      </c>
      <c r="D1851" s="2">
        <v>21</v>
      </c>
      <c r="E1851" s="2" t="s">
        <v>250</v>
      </c>
      <c r="F1851" s="2" t="s">
        <v>415</v>
      </c>
      <c r="G1851" s="2" t="s">
        <v>277</v>
      </c>
      <c r="I1851" s="2" t="s">
        <v>613</v>
      </c>
      <c r="J1851" s="2" t="s">
        <v>188</v>
      </c>
      <c r="K1851" s="2" t="s">
        <v>64</v>
      </c>
      <c r="L1851" s="2" t="s">
        <v>254</v>
      </c>
      <c r="M1851" s="2" t="s">
        <v>328</v>
      </c>
      <c r="N1851" s="2" t="s">
        <v>254</v>
      </c>
      <c r="O1851" s="2" t="s">
        <v>256</v>
      </c>
      <c r="P1851" s="2" t="s">
        <v>257</v>
      </c>
      <c r="Q1851" s="2" t="s">
        <v>258</v>
      </c>
      <c r="R1851" s="2" t="s">
        <v>259</v>
      </c>
      <c r="S1851" s="2" t="s">
        <v>260</v>
      </c>
      <c r="X1851" s="2" t="s">
        <v>268</v>
      </c>
      <c r="Y1851" s="2" t="s">
        <v>280</v>
      </c>
      <c r="Z1851" s="2" t="s">
        <v>270</v>
      </c>
      <c r="AA1851" s="2" t="s">
        <v>280</v>
      </c>
      <c r="AF1851" s="2">
        <v>1</v>
      </c>
      <c r="AO1851" s="2" t="s">
        <v>289</v>
      </c>
      <c r="AP1851" s="2">
        <v>15</v>
      </c>
    </row>
    <row r="1852" spans="1:42">
      <c r="A1852" s="2">
        <v>2177</v>
      </c>
      <c r="B1852" s="2">
        <v>20541</v>
      </c>
      <c r="C1852" s="2" t="s">
        <v>2</v>
      </c>
      <c r="D1852" s="2">
        <v>20</v>
      </c>
      <c r="E1852" s="2" t="s">
        <v>266</v>
      </c>
      <c r="F1852" s="2" t="s">
        <v>308</v>
      </c>
      <c r="G1852" s="2" t="s">
        <v>277</v>
      </c>
      <c r="I1852" s="2">
        <v>20541350</v>
      </c>
      <c r="J1852" s="2" t="s">
        <v>188</v>
      </c>
      <c r="K1852" s="2" t="s">
        <v>95</v>
      </c>
      <c r="L1852" s="2" t="s">
        <v>254</v>
      </c>
      <c r="M1852" s="2" t="s">
        <v>328</v>
      </c>
      <c r="N1852" s="2" t="s">
        <v>254</v>
      </c>
      <c r="O1852" s="2" t="s">
        <v>256</v>
      </c>
      <c r="P1852" s="2" t="s">
        <v>257</v>
      </c>
      <c r="Q1852" s="2" t="s">
        <v>258</v>
      </c>
      <c r="R1852" s="2" t="s">
        <v>259</v>
      </c>
      <c r="S1852" s="2" t="s">
        <v>260</v>
      </c>
      <c r="X1852" s="2" t="s">
        <v>275</v>
      </c>
      <c r="Y1852" s="2" t="s">
        <v>297</v>
      </c>
      <c r="Z1852" s="2" t="s">
        <v>263</v>
      </c>
      <c r="AA1852" s="2" t="s">
        <v>286</v>
      </c>
      <c r="AG1852" s="2">
        <v>1</v>
      </c>
      <c r="AO1852" s="2" t="s">
        <v>265</v>
      </c>
      <c r="AP1852" s="2">
        <v>25</v>
      </c>
    </row>
    <row r="1853" spans="1:42">
      <c r="A1853" s="2">
        <v>2178</v>
      </c>
      <c r="C1853" s="2" t="s">
        <v>2</v>
      </c>
      <c r="D1853" s="2">
        <v>21</v>
      </c>
      <c r="E1853" s="2" t="s">
        <v>250</v>
      </c>
      <c r="F1853" s="2" t="s">
        <v>251</v>
      </c>
      <c r="G1853" s="2" t="s">
        <v>277</v>
      </c>
      <c r="I1853" s="2">
        <v>26286400</v>
      </c>
      <c r="J1853" s="2" t="s">
        <v>179</v>
      </c>
      <c r="L1853" s="2" t="s">
        <v>254</v>
      </c>
      <c r="M1853" s="2" t="s">
        <v>328</v>
      </c>
      <c r="N1853" s="2" t="s">
        <v>307</v>
      </c>
      <c r="O1853" s="2" t="s">
        <v>256</v>
      </c>
      <c r="P1853" s="2" t="s">
        <v>257</v>
      </c>
      <c r="Q1853" s="2" t="s">
        <v>258</v>
      </c>
      <c r="R1853" s="2" t="s">
        <v>259</v>
      </c>
      <c r="S1853" s="2" t="s">
        <v>260</v>
      </c>
      <c r="T1853" s="2" t="s">
        <v>320</v>
      </c>
      <c r="X1853" s="2" t="s">
        <v>261</v>
      </c>
      <c r="Y1853" s="2" t="s">
        <v>281</v>
      </c>
      <c r="Z1853" s="2" t="s">
        <v>270</v>
      </c>
      <c r="AA1853" s="2" t="s">
        <v>376</v>
      </c>
      <c r="AG1853" s="2">
        <v>1</v>
      </c>
      <c r="AJ1853" s="2">
        <v>1</v>
      </c>
      <c r="AO1853" s="2" t="s">
        <v>335</v>
      </c>
      <c r="AP1853" s="2">
        <v>5</v>
      </c>
    </row>
    <row r="1854" spans="1:42">
      <c r="A1854" s="2">
        <v>2179</v>
      </c>
      <c r="C1854" s="2" t="s">
        <v>2</v>
      </c>
      <c r="D1854" s="2">
        <v>18</v>
      </c>
      <c r="E1854" s="2" t="s">
        <v>250</v>
      </c>
      <c r="F1854" s="2" t="s">
        <v>305</v>
      </c>
      <c r="G1854" s="2" t="s">
        <v>277</v>
      </c>
      <c r="I1854" s="2">
        <v>23080120</v>
      </c>
      <c r="J1854" s="2" t="s">
        <v>188</v>
      </c>
      <c r="K1854" s="2" t="s">
        <v>71</v>
      </c>
      <c r="L1854" s="2" t="s">
        <v>254</v>
      </c>
      <c r="M1854" s="2" t="s">
        <v>303</v>
      </c>
      <c r="N1854" s="2" t="s">
        <v>254</v>
      </c>
      <c r="O1854" s="2" t="s">
        <v>256</v>
      </c>
      <c r="P1854" s="2" t="s">
        <v>257</v>
      </c>
      <c r="Q1854" s="2" t="s">
        <v>258</v>
      </c>
      <c r="R1854" s="2" t="s">
        <v>259</v>
      </c>
      <c r="S1854" s="2" t="s">
        <v>260</v>
      </c>
      <c r="X1854" s="2" t="s">
        <v>268</v>
      </c>
      <c r="Y1854" s="2" t="s">
        <v>274</v>
      </c>
      <c r="Z1854" s="2" t="s">
        <v>263</v>
      </c>
      <c r="AA1854" s="2" t="s">
        <v>274</v>
      </c>
      <c r="AF1854" s="2">
        <v>1</v>
      </c>
      <c r="AH1854" s="2">
        <v>1</v>
      </c>
      <c r="AI1854" s="2">
        <v>1</v>
      </c>
      <c r="AK1854" s="2">
        <v>1</v>
      </c>
      <c r="AO1854" s="2" t="s">
        <v>282</v>
      </c>
      <c r="AP1854" s="2">
        <v>20</v>
      </c>
    </row>
    <row r="1855" spans="1:42">
      <c r="A1855" s="2">
        <v>2180</v>
      </c>
      <c r="C1855" s="2" t="s">
        <v>6</v>
      </c>
      <c r="D1855" s="2">
        <v>29</v>
      </c>
      <c r="E1855" s="2" t="s">
        <v>266</v>
      </c>
      <c r="F1855" s="2" t="s">
        <v>267</v>
      </c>
      <c r="G1855" s="2" t="s">
        <v>277</v>
      </c>
      <c r="I1855" s="2">
        <v>22743051</v>
      </c>
      <c r="J1855" s="2" t="s">
        <v>188</v>
      </c>
      <c r="K1855" s="2" t="s">
        <v>91</v>
      </c>
      <c r="L1855" s="2" t="s">
        <v>307</v>
      </c>
      <c r="M1855" s="2" t="s">
        <v>328</v>
      </c>
      <c r="N1855" s="2" t="s">
        <v>254</v>
      </c>
      <c r="O1855" s="2" t="s">
        <v>256</v>
      </c>
      <c r="Q1855" s="2" t="s">
        <v>258</v>
      </c>
      <c r="S1855" s="2" t="s">
        <v>260</v>
      </c>
      <c r="X1855" s="2" t="s">
        <v>309</v>
      </c>
      <c r="Y1855" s="2" t="s">
        <v>269</v>
      </c>
      <c r="Z1855" s="2" t="s">
        <v>263</v>
      </c>
      <c r="AA1855" s="2" t="s">
        <v>280</v>
      </c>
      <c r="AG1855" s="2">
        <v>1</v>
      </c>
      <c r="AO1855" s="2" t="s">
        <v>282</v>
      </c>
      <c r="AP1855" s="2" t="s">
        <v>290</v>
      </c>
    </row>
    <row r="1856" spans="1:42">
      <c r="A1856" s="2">
        <v>2181</v>
      </c>
      <c r="C1856" s="2" t="s">
        <v>5</v>
      </c>
      <c r="D1856" s="2">
        <v>31</v>
      </c>
      <c r="E1856" s="2" t="s">
        <v>266</v>
      </c>
      <c r="F1856" s="2" t="s">
        <v>332</v>
      </c>
      <c r="G1856" s="2" t="s">
        <v>252</v>
      </c>
      <c r="H1856" s="2">
        <v>2</v>
      </c>
      <c r="I1856" s="2" t="s">
        <v>1212</v>
      </c>
      <c r="J1856" s="2" t="s">
        <v>178</v>
      </c>
      <c r="L1856" s="2" t="s">
        <v>254</v>
      </c>
      <c r="M1856" s="2" t="s">
        <v>19</v>
      </c>
      <c r="N1856" s="2" t="s">
        <v>254</v>
      </c>
      <c r="Q1856" s="2" t="s">
        <v>258</v>
      </c>
      <c r="X1856" s="2" t="s">
        <v>301</v>
      </c>
      <c r="Y1856" s="2" t="s">
        <v>288</v>
      </c>
      <c r="Z1856" s="2" t="s">
        <v>270</v>
      </c>
      <c r="AA1856" s="2" t="s">
        <v>269</v>
      </c>
      <c r="AB1856" s="2">
        <v>1</v>
      </c>
      <c r="AO1856" s="2" t="s">
        <v>310</v>
      </c>
      <c r="AP1856" s="2">
        <v>5</v>
      </c>
    </row>
    <row r="1857" spans="1:42">
      <c r="A1857" s="2">
        <v>2182</v>
      </c>
      <c r="B1857" s="2">
        <v>20720</v>
      </c>
      <c r="C1857" s="2" t="s">
        <v>5</v>
      </c>
      <c r="D1857" s="2">
        <v>40</v>
      </c>
      <c r="E1857" s="2" t="s">
        <v>266</v>
      </c>
      <c r="F1857" s="2" t="s">
        <v>379</v>
      </c>
      <c r="G1857" s="2" t="s">
        <v>252</v>
      </c>
      <c r="H1857" s="2">
        <v>1</v>
      </c>
      <c r="I1857" s="2" t="s">
        <v>1213</v>
      </c>
      <c r="J1857" s="2" t="s">
        <v>188</v>
      </c>
      <c r="K1857" s="2" t="s">
        <v>116</v>
      </c>
      <c r="L1857" s="2" t="s">
        <v>300</v>
      </c>
      <c r="M1857" s="2" t="s">
        <v>303</v>
      </c>
      <c r="N1857" s="2" t="s">
        <v>254</v>
      </c>
      <c r="O1857" s="2" t="s">
        <v>256</v>
      </c>
      <c r="Q1857" s="2" t="s">
        <v>258</v>
      </c>
      <c r="X1857" s="2" t="s">
        <v>309</v>
      </c>
      <c r="Y1857" s="2" t="s">
        <v>288</v>
      </c>
      <c r="Z1857" s="2" t="s">
        <v>270</v>
      </c>
      <c r="AA1857" s="2" t="s">
        <v>293</v>
      </c>
      <c r="AB1857" s="2">
        <v>1</v>
      </c>
      <c r="AO1857" s="2" t="s">
        <v>282</v>
      </c>
      <c r="AP1857" s="2" t="s">
        <v>290</v>
      </c>
    </row>
    <row r="1858" spans="1:42">
      <c r="A1858" s="2">
        <v>2183</v>
      </c>
      <c r="C1858" s="2" t="s">
        <v>6</v>
      </c>
      <c r="D1858" s="2">
        <v>24</v>
      </c>
      <c r="E1858" s="2" t="s">
        <v>266</v>
      </c>
      <c r="F1858" s="2" t="s">
        <v>279</v>
      </c>
      <c r="G1858" s="2" t="s">
        <v>277</v>
      </c>
      <c r="I1858" s="2">
        <v>21061010</v>
      </c>
      <c r="J1858" s="2" t="s">
        <v>188</v>
      </c>
      <c r="K1858" s="2" t="s">
        <v>63</v>
      </c>
      <c r="L1858" s="2" t="s">
        <v>254</v>
      </c>
      <c r="M1858" s="2" t="s">
        <v>255</v>
      </c>
      <c r="N1858" s="2" t="s">
        <v>254</v>
      </c>
      <c r="S1858" s="2" t="s">
        <v>260</v>
      </c>
      <c r="X1858" s="2" t="s">
        <v>309</v>
      </c>
      <c r="Y1858" s="2" t="s">
        <v>288</v>
      </c>
      <c r="Z1858" s="2" t="s">
        <v>263</v>
      </c>
      <c r="AA1858" s="2" t="s">
        <v>288</v>
      </c>
      <c r="AF1858" s="2">
        <v>1</v>
      </c>
      <c r="AO1858" s="2" t="s">
        <v>318</v>
      </c>
      <c r="AP1858" s="2">
        <v>30</v>
      </c>
    </row>
    <row r="1859" spans="1:42">
      <c r="A1859" s="2">
        <v>2184</v>
      </c>
      <c r="B1859" s="2">
        <v>20510</v>
      </c>
      <c r="C1859" s="2" t="s">
        <v>2</v>
      </c>
      <c r="D1859" s="2">
        <v>22</v>
      </c>
      <c r="E1859" s="2" t="s">
        <v>266</v>
      </c>
      <c r="F1859" s="2" t="s">
        <v>322</v>
      </c>
      <c r="G1859" s="2" t="s">
        <v>277</v>
      </c>
      <c r="I1859" s="2">
        <v>20260200</v>
      </c>
      <c r="J1859" s="2" t="s">
        <v>188</v>
      </c>
      <c r="K1859" s="2" t="s">
        <v>160</v>
      </c>
      <c r="L1859" s="2" t="s">
        <v>300</v>
      </c>
      <c r="M1859" s="2" t="s">
        <v>312</v>
      </c>
      <c r="N1859" s="2" t="s">
        <v>254</v>
      </c>
      <c r="O1859" s="2" t="s">
        <v>256</v>
      </c>
      <c r="P1859" s="2" t="s">
        <v>257</v>
      </c>
      <c r="Q1859" s="2" t="s">
        <v>258</v>
      </c>
      <c r="R1859" s="2" t="s">
        <v>259</v>
      </c>
      <c r="X1859" s="2" t="s">
        <v>316</v>
      </c>
      <c r="Y1859" s="2" t="s">
        <v>280</v>
      </c>
      <c r="Z1859" s="2" t="s">
        <v>321</v>
      </c>
      <c r="AA1859" s="2" t="s">
        <v>269</v>
      </c>
      <c r="AG1859" s="2">
        <v>1</v>
      </c>
      <c r="AH1859" s="2">
        <v>1</v>
      </c>
      <c r="AO1859" s="2" t="s">
        <v>265</v>
      </c>
      <c r="AP1859" s="2">
        <v>20</v>
      </c>
    </row>
    <row r="1860" spans="1:42">
      <c r="A1860" s="2">
        <v>2185</v>
      </c>
      <c r="C1860" s="2" t="s">
        <v>2</v>
      </c>
      <c r="D1860" s="2">
        <v>20</v>
      </c>
      <c r="E1860" s="2" t="s">
        <v>266</v>
      </c>
      <c r="F1860" s="2" t="s">
        <v>279</v>
      </c>
      <c r="G1860" s="2" t="s">
        <v>252</v>
      </c>
      <c r="H1860" s="2">
        <v>1</v>
      </c>
      <c r="I1860" s="2" t="s">
        <v>1214</v>
      </c>
      <c r="J1860" s="2" t="s">
        <v>181</v>
      </c>
      <c r="L1860" s="2" t="s">
        <v>254</v>
      </c>
      <c r="M1860" s="2" t="s">
        <v>328</v>
      </c>
      <c r="N1860" s="2" t="s">
        <v>254</v>
      </c>
      <c r="O1860" s="2" t="s">
        <v>256</v>
      </c>
      <c r="P1860" s="2" t="s">
        <v>257</v>
      </c>
      <c r="Q1860" s="2" t="s">
        <v>258</v>
      </c>
      <c r="R1860" s="2" t="s">
        <v>259</v>
      </c>
      <c r="S1860" s="2" t="s">
        <v>260</v>
      </c>
      <c r="X1860" s="2" t="s">
        <v>275</v>
      </c>
      <c r="Y1860" s="2" t="s">
        <v>274</v>
      </c>
      <c r="Z1860" s="2" t="s">
        <v>263</v>
      </c>
      <c r="AA1860" s="2" t="s">
        <v>376</v>
      </c>
      <c r="AG1860" s="2">
        <v>1</v>
      </c>
      <c r="AO1860" s="2" t="s">
        <v>294</v>
      </c>
      <c r="AP1860" s="2">
        <v>40</v>
      </c>
    </row>
    <row r="1861" spans="1:42">
      <c r="A1861" s="2">
        <v>2186</v>
      </c>
      <c r="C1861" s="2" t="s">
        <v>5</v>
      </c>
      <c r="D1861" s="2">
        <v>44</v>
      </c>
      <c r="E1861" s="2" t="s">
        <v>250</v>
      </c>
      <c r="F1861" s="2" t="s">
        <v>379</v>
      </c>
      <c r="G1861" s="2" t="s">
        <v>252</v>
      </c>
      <c r="H1861" s="2">
        <v>1</v>
      </c>
      <c r="I1861" s="2" t="s">
        <v>1215</v>
      </c>
      <c r="J1861" s="2" t="s">
        <v>188</v>
      </c>
      <c r="K1861" s="2" t="s">
        <v>124</v>
      </c>
      <c r="L1861" s="2" t="s">
        <v>254</v>
      </c>
      <c r="M1861" s="2" t="s">
        <v>312</v>
      </c>
      <c r="N1861" s="2" t="s">
        <v>254</v>
      </c>
      <c r="O1861" s="2" t="s">
        <v>256</v>
      </c>
      <c r="P1861" s="2" t="s">
        <v>257</v>
      </c>
      <c r="X1861" s="2" t="s">
        <v>261</v>
      </c>
      <c r="Y1861" s="2" t="s">
        <v>280</v>
      </c>
      <c r="Z1861" s="2" t="s">
        <v>270</v>
      </c>
      <c r="AA1861" s="2" t="s">
        <v>280</v>
      </c>
      <c r="AF1861" s="2">
        <v>1</v>
      </c>
      <c r="AO1861" s="2" t="s">
        <v>265</v>
      </c>
      <c r="AP1861" s="2">
        <v>20</v>
      </c>
    </row>
    <row r="1862" spans="1:42">
      <c r="A1862" s="2">
        <v>2187</v>
      </c>
      <c r="C1862" s="2" t="s">
        <v>8</v>
      </c>
      <c r="D1862" s="2">
        <v>23</v>
      </c>
      <c r="E1862" s="2" t="s">
        <v>250</v>
      </c>
      <c r="F1862" s="2" t="s">
        <v>283</v>
      </c>
      <c r="G1862" s="2" t="s">
        <v>252</v>
      </c>
      <c r="H1862" s="2">
        <v>1</v>
      </c>
      <c r="I1862" s="2">
        <v>24747277</v>
      </c>
      <c r="J1862" s="2" t="s">
        <v>180</v>
      </c>
      <c r="L1862" s="2" t="s">
        <v>254</v>
      </c>
      <c r="M1862" s="2" t="s">
        <v>19</v>
      </c>
      <c r="N1862" s="2" t="s">
        <v>254</v>
      </c>
      <c r="O1862" s="2" t="s">
        <v>256</v>
      </c>
      <c r="P1862" s="2" t="s">
        <v>257</v>
      </c>
      <c r="Q1862" s="2" t="s">
        <v>258</v>
      </c>
      <c r="R1862" s="2" t="s">
        <v>259</v>
      </c>
      <c r="S1862" s="2" t="s">
        <v>260</v>
      </c>
      <c r="X1862" s="2" t="s">
        <v>268</v>
      </c>
      <c r="Y1862" s="2" t="s">
        <v>338</v>
      </c>
      <c r="Z1862" s="2" t="s">
        <v>263</v>
      </c>
      <c r="AA1862" s="2" t="s">
        <v>338</v>
      </c>
      <c r="AG1862" s="2">
        <v>1</v>
      </c>
      <c r="AO1862" s="2" t="s">
        <v>276</v>
      </c>
      <c r="AP1862" s="2">
        <v>10</v>
      </c>
    </row>
    <row r="1863" spans="1:42">
      <c r="A1863" s="2">
        <v>2188</v>
      </c>
      <c r="C1863" s="2" t="s">
        <v>2</v>
      </c>
      <c r="D1863" s="2">
        <v>19</v>
      </c>
      <c r="E1863" s="2" t="s">
        <v>266</v>
      </c>
      <c r="F1863" s="2" t="s">
        <v>283</v>
      </c>
      <c r="G1863" s="2" t="s">
        <v>252</v>
      </c>
      <c r="H1863" s="2">
        <v>1</v>
      </c>
      <c r="I1863" s="2">
        <v>21930126</v>
      </c>
      <c r="J1863" s="2" t="s">
        <v>188</v>
      </c>
      <c r="K1863" s="2" t="s">
        <v>144</v>
      </c>
      <c r="L1863" s="2" t="s">
        <v>254</v>
      </c>
      <c r="M1863" s="2" t="s">
        <v>303</v>
      </c>
      <c r="N1863" s="2" t="s">
        <v>254</v>
      </c>
      <c r="O1863" s="2" t="s">
        <v>256</v>
      </c>
      <c r="P1863" s="2" t="s">
        <v>257</v>
      </c>
      <c r="Q1863" s="2" t="s">
        <v>258</v>
      </c>
      <c r="R1863" s="2" t="s">
        <v>259</v>
      </c>
      <c r="S1863" s="2" t="s">
        <v>260</v>
      </c>
      <c r="X1863" s="2" t="s">
        <v>275</v>
      </c>
      <c r="Y1863" s="2" t="s">
        <v>304</v>
      </c>
      <c r="Z1863" s="2" t="s">
        <v>270</v>
      </c>
      <c r="AA1863" s="2" t="s">
        <v>304</v>
      </c>
      <c r="AB1863" s="2">
        <v>1</v>
      </c>
      <c r="AO1863" s="2" t="s">
        <v>289</v>
      </c>
      <c r="AP1863" s="2">
        <v>10</v>
      </c>
    </row>
    <row r="1864" spans="1:42">
      <c r="A1864" s="2">
        <v>2189</v>
      </c>
      <c r="C1864" s="2" t="s">
        <v>2</v>
      </c>
      <c r="D1864" s="2">
        <v>24</v>
      </c>
      <c r="E1864" s="2" t="s">
        <v>250</v>
      </c>
      <c r="F1864" s="2" t="s">
        <v>279</v>
      </c>
      <c r="G1864" s="2" t="s">
        <v>277</v>
      </c>
      <c r="I1864" s="2" t="s">
        <v>1216</v>
      </c>
      <c r="J1864" s="2" t="s">
        <v>188</v>
      </c>
      <c r="K1864" s="2" t="s">
        <v>71</v>
      </c>
      <c r="L1864" s="2" t="s">
        <v>254</v>
      </c>
      <c r="M1864" s="2" t="s">
        <v>255</v>
      </c>
      <c r="N1864" s="2" t="s">
        <v>254</v>
      </c>
      <c r="O1864" s="2" t="s">
        <v>256</v>
      </c>
      <c r="P1864" s="2" t="s">
        <v>257</v>
      </c>
      <c r="Q1864" s="2" t="s">
        <v>258</v>
      </c>
      <c r="R1864" s="2" t="s">
        <v>259</v>
      </c>
      <c r="S1864" s="2" t="s">
        <v>260</v>
      </c>
      <c r="X1864" s="2" t="s">
        <v>309</v>
      </c>
      <c r="Y1864" s="2" t="s">
        <v>286</v>
      </c>
      <c r="Z1864" s="2" t="s">
        <v>298</v>
      </c>
      <c r="AA1864" s="2" t="s">
        <v>286</v>
      </c>
      <c r="AG1864" s="2">
        <v>1</v>
      </c>
      <c r="AO1864" s="2" t="s">
        <v>265</v>
      </c>
      <c r="AP1864" s="2">
        <v>10</v>
      </c>
    </row>
    <row r="1865" spans="1:42">
      <c r="A1865" s="2">
        <v>2190</v>
      </c>
      <c r="C1865" s="2" t="s">
        <v>5</v>
      </c>
      <c r="D1865" s="2">
        <v>37</v>
      </c>
      <c r="E1865" s="2" t="s">
        <v>266</v>
      </c>
      <c r="F1865" s="2" t="s">
        <v>279</v>
      </c>
      <c r="G1865" s="2" t="s">
        <v>252</v>
      </c>
      <c r="H1865" s="2">
        <v>0</v>
      </c>
      <c r="I1865" s="2" t="s">
        <v>1011</v>
      </c>
      <c r="J1865" s="2" t="s">
        <v>188</v>
      </c>
      <c r="K1865" s="2" t="s">
        <v>160</v>
      </c>
      <c r="L1865" s="2" t="s">
        <v>254</v>
      </c>
      <c r="M1865" s="2" t="s">
        <v>303</v>
      </c>
      <c r="N1865" s="2" t="s">
        <v>254</v>
      </c>
      <c r="P1865" s="2" t="s">
        <v>257</v>
      </c>
      <c r="Q1865" s="2" t="s">
        <v>258</v>
      </c>
      <c r="X1865" s="2" t="s">
        <v>261</v>
      </c>
      <c r="Y1865" s="2" t="s">
        <v>280</v>
      </c>
      <c r="Z1865" s="2" t="s">
        <v>263</v>
      </c>
      <c r="AA1865" s="2" t="s">
        <v>269</v>
      </c>
      <c r="AG1865" s="2">
        <v>1</v>
      </c>
      <c r="AO1865" s="2" t="s">
        <v>265</v>
      </c>
      <c r="AP1865" s="2">
        <v>10</v>
      </c>
    </row>
    <row r="1866" spans="1:42">
      <c r="A1866" s="2">
        <v>2191</v>
      </c>
      <c r="C1866" s="2" t="s">
        <v>6</v>
      </c>
      <c r="D1866" s="2">
        <v>24</v>
      </c>
      <c r="E1866" s="2" t="s">
        <v>266</v>
      </c>
      <c r="F1866" s="2" t="s">
        <v>308</v>
      </c>
      <c r="G1866" s="2" t="s">
        <v>252</v>
      </c>
      <c r="H1866" s="2">
        <v>0</v>
      </c>
      <c r="I1866" s="2" t="s">
        <v>1217</v>
      </c>
      <c r="J1866" s="2" t="s">
        <v>188</v>
      </c>
      <c r="K1866" s="2" t="s">
        <v>160</v>
      </c>
      <c r="L1866" s="2" t="s">
        <v>254</v>
      </c>
      <c r="M1866" s="2" t="s">
        <v>328</v>
      </c>
      <c r="N1866" s="2" t="s">
        <v>254</v>
      </c>
      <c r="O1866" s="2" t="s">
        <v>256</v>
      </c>
      <c r="P1866" s="2" t="s">
        <v>257</v>
      </c>
      <c r="Q1866" s="2" t="s">
        <v>258</v>
      </c>
      <c r="R1866" s="2" t="s">
        <v>259</v>
      </c>
      <c r="S1866" s="2" t="s">
        <v>260</v>
      </c>
      <c r="X1866" s="2" t="s">
        <v>268</v>
      </c>
      <c r="Y1866" s="2" t="s">
        <v>293</v>
      </c>
      <c r="Z1866" s="2" t="s">
        <v>270</v>
      </c>
      <c r="AA1866" s="2" t="s">
        <v>280</v>
      </c>
      <c r="AG1866" s="2">
        <v>1</v>
      </c>
      <c r="AO1866" s="2" t="s">
        <v>265</v>
      </c>
      <c r="AP1866" s="2">
        <v>15</v>
      </c>
    </row>
    <row r="1867" spans="1:42">
      <c r="A1867" s="2">
        <v>2192</v>
      </c>
      <c r="C1867" s="2" t="s">
        <v>2</v>
      </c>
      <c r="D1867" s="2">
        <v>18</v>
      </c>
      <c r="E1867" s="2" t="s">
        <v>266</v>
      </c>
      <c r="F1867" s="2" t="s">
        <v>308</v>
      </c>
      <c r="G1867" s="2" t="s">
        <v>277</v>
      </c>
      <c r="I1867" s="2" t="s">
        <v>924</v>
      </c>
      <c r="J1867" s="2" t="s">
        <v>188</v>
      </c>
      <c r="K1867" s="2" t="s">
        <v>146</v>
      </c>
      <c r="L1867" s="2" t="s">
        <v>254</v>
      </c>
      <c r="M1867" s="2" t="s">
        <v>303</v>
      </c>
      <c r="N1867" s="2" t="s">
        <v>254</v>
      </c>
      <c r="P1867" s="2" t="s">
        <v>257</v>
      </c>
      <c r="Q1867" s="2" t="s">
        <v>258</v>
      </c>
      <c r="S1867" s="2" t="s">
        <v>260</v>
      </c>
      <c r="X1867" s="2" t="s">
        <v>268</v>
      </c>
      <c r="Y1867" s="2" t="s">
        <v>297</v>
      </c>
      <c r="Z1867" s="2" t="s">
        <v>285</v>
      </c>
      <c r="AA1867" s="2" t="s">
        <v>297</v>
      </c>
      <c r="AG1867" s="2">
        <v>1</v>
      </c>
      <c r="AO1867" s="2" t="s">
        <v>271</v>
      </c>
      <c r="AP1867" s="2">
        <v>20</v>
      </c>
    </row>
    <row r="1868" spans="1:42">
      <c r="A1868" s="2">
        <v>2193</v>
      </c>
      <c r="C1868" s="2" t="s">
        <v>5</v>
      </c>
      <c r="D1868" s="2">
        <v>27</v>
      </c>
      <c r="E1868" s="2" t="s">
        <v>266</v>
      </c>
      <c r="F1868" s="2" t="s">
        <v>308</v>
      </c>
      <c r="G1868" s="2" t="s">
        <v>252</v>
      </c>
      <c r="H1868" s="2">
        <v>2</v>
      </c>
      <c r="I1868" s="2" t="s">
        <v>1218</v>
      </c>
      <c r="J1868" s="2" t="s">
        <v>190</v>
      </c>
      <c r="L1868" s="2" t="s">
        <v>254</v>
      </c>
      <c r="M1868" s="2" t="s">
        <v>303</v>
      </c>
      <c r="N1868" s="2" t="s">
        <v>254</v>
      </c>
      <c r="W1868" s="2" t="s">
        <v>359</v>
      </c>
      <c r="X1868" s="2" t="s">
        <v>268</v>
      </c>
      <c r="Y1868" s="2" t="s">
        <v>380</v>
      </c>
      <c r="Z1868" s="2" t="s">
        <v>263</v>
      </c>
      <c r="AA1868" s="2" t="s">
        <v>314</v>
      </c>
      <c r="AG1868" s="2">
        <v>1</v>
      </c>
      <c r="AL1868" s="2">
        <v>1</v>
      </c>
      <c r="AO1868" s="2" t="s">
        <v>310</v>
      </c>
      <c r="AP1868" s="2">
        <v>15</v>
      </c>
    </row>
    <row r="1869" spans="1:42">
      <c r="A1869" s="2">
        <v>2195</v>
      </c>
      <c r="C1869" s="2" t="s">
        <v>2</v>
      </c>
      <c r="D1869" s="2">
        <v>21</v>
      </c>
      <c r="E1869" s="2" t="s">
        <v>250</v>
      </c>
      <c r="F1869" s="2" t="s">
        <v>267</v>
      </c>
      <c r="G1869" s="2" t="s">
        <v>252</v>
      </c>
      <c r="H1869" s="2">
        <v>3</v>
      </c>
      <c r="I1869" s="2">
        <v>21930376</v>
      </c>
      <c r="J1869" s="2" t="s">
        <v>188</v>
      </c>
      <c r="K1869" s="2" t="s">
        <v>343</v>
      </c>
      <c r="L1869" s="2" t="s">
        <v>254</v>
      </c>
      <c r="M1869" s="2" t="s">
        <v>312</v>
      </c>
      <c r="N1869" s="2" t="s">
        <v>254</v>
      </c>
      <c r="O1869" s="2" t="s">
        <v>256</v>
      </c>
      <c r="P1869" s="2" t="s">
        <v>257</v>
      </c>
      <c r="Q1869" s="2" t="s">
        <v>258</v>
      </c>
      <c r="R1869" s="2" t="s">
        <v>259</v>
      </c>
      <c r="S1869" s="2" t="s">
        <v>260</v>
      </c>
      <c r="X1869" s="2" t="s">
        <v>261</v>
      </c>
      <c r="Y1869" s="2" t="s">
        <v>304</v>
      </c>
      <c r="Z1869" s="2" t="s">
        <v>263</v>
      </c>
      <c r="AA1869" s="2" t="s">
        <v>280</v>
      </c>
      <c r="AB1869" s="2">
        <v>1</v>
      </c>
      <c r="AG1869" s="2">
        <v>1</v>
      </c>
      <c r="AH1869" s="2">
        <v>1</v>
      </c>
      <c r="AO1869" s="2" t="s">
        <v>271</v>
      </c>
      <c r="AP1869" s="2" t="s">
        <v>290</v>
      </c>
    </row>
    <row r="1870" spans="1:42">
      <c r="A1870" s="2">
        <v>2196</v>
      </c>
      <c r="C1870" s="2" t="s">
        <v>2</v>
      </c>
      <c r="D1870" s="2">
        <v>18</v>
      </c>
      <c r="E1870" s="2" t="s">
        <v>250</v>
      </c>
      <c r="F1870" s="2" t="s">
        <v>279</v>
      </c>
      <c r="G1870" s="2" t="s">
        <v>277</v>
      </c>
      <c r="I1870" s="2">
        <v>20510061</v>
      </c>
      <c r="J1870" s="2" t="s">
        <v>188</v>
      </c>
      <c r="K1870" s="2" t="s">
        <v>55</v>
      </c>
      <c r="L1870" s="2" t="s">
        <v>254</v>
      </c>
      <c r="M1870" s="2" t="s">
        <v>255</v>
      </c>
      <c r="N1870" s="2" t="s">
        <v>254</v>
      </c>
      <c r="O1870" s="2" t="s">
        <v>256</v>
      </c>
      <c r="P1870" s="2" t="s">
        <v>257</v>
      </c>
      <c r="Q1870" s="2" t="s">
        <v>258</v>
      </c>
      <c r="R1870" s="2" t="s">
        <v>259</v>
      </c>
      <c r="S1870" s="2" t="s">
        <v>260</v>
      </c>
      <c r="X1870" s="2" t="s">
        <v>275</v>
      </c>
      <c r="Y1870" s="2" t="s">
        <v>280</v>
      </c>
      <c r="Z1870" s="2" t="s">
        <v>309</v>
      </c>
      <c r="AA1870" s="2" t="s">
        <v>280</v>
      </c>
      <c r="AG1870" s="2">
        <v>1</v>
      </c>
      <c r="AO1870" s="2" t="s">
        <v>289</v>
      </c>
      <c r="AP1870" s="2">
        <v>20</v>
      </c>
    </row>
    <row r="1871" spans="1:42">
      <c r="A1871" s="2">
        <v>2197</v>
      </c>
      <c r="C1871" s="2" t="s">
        <v>2</v>
      </c>
      <c r="D1871" s="2">
        <v>19</v>
      </c>
      <c r="E1871" s="2" t="s">
        <v>266</v>
      </c>
      <c r="F1871" s="2" t="s">
        <v>308</v>
      </c>
      <c r="G1871" s="2" t="s">
        <v>277</v>
      </c>
      <c r="I1871" s="2" t="s">
        <v>1219</v>
      </c>
      <c r="J1871" s="2" t="s">
        <v>188</v>
      </c>
      <c r="K1871" s="2" t="s">
        <v>122</v>
      </c>
      <c r="L1871" s="2" t="s">
        <v>254</v>
      </c>
      <c r="M1871" s="2" t="s">
        <v>255</v>
      </c>
      <c r="N1871" s="2" t="s">
        <v>254</v>
      </c>
      <c r="O1871" s="2" t="s">
        <v>256</v>
      </c>
      <c r="P1871" s="2" t="s">
        <v>257</v>
      </c>
      <c r="Q1871" s="2" t="s">
        <v>258</v>
      </c>
      <c r="R1871" s="2" t="s">
        <v>259</v>
      </c>
      <c r="S1871" s="2" t="s">
        <v>260</v>
      </c>
      <c r="X1871" s="2" t="s">
        <v>261</v>
      </c>
      <c r="Y1871" s="2" t="s">
        <v>288</v>
      </c>
      <c r="Z1871" s="2" t="s">
        <v>270</v>
      </c>
      <c r="AA1871" s="2" t="s">
        <v>269</v>
      </c>
      <c r="AF1871" s="2">
        <v>1</v>
      </c>
      <c r="AG1871" s="2">
        <v>1</v>
      </c>
      <c r="AO1871" s="2" t="s">
        <v>265</v>
      </c>
      <c r="AP1871" s="2">
        <v>15</v>
      </c>
    </row>
    <row r="1872" spans="1:42">
      <c r="A1872" s="2">
        <v>2198</v>
      </c>
      <c r="C1872" s="2" t="s">
        <v>6</v>
      </c>
      <c r="D1872" s="2">
        <v>23</v>
      </c>
      <c r="E1872" s="2" t="s">
        <v>250</v>
      </c>
      <c r="F1872" s="2" t="s">
        <v>283</v>
      </c>
      <c r="G1872" s="2" t="s">
        <v>252</v>
      </c>
      <c r="H1872" s="2">
        <v>2</v>
      </c>
      <c r="I1872" s="2" t="s">
        <v>1220</v>
      </c>
      <c r="J1872" s="2" t="s">
        <v>188</v>
      </c>
      <c r="K1872" s="2" t="s">
        <v>168</v>
      </c>
      <c r="L1872" s="2" t="s">
        <v>254</v>
      </c>
      <c r="M1872" s="2" t="s">
        <v>328</v>
      </c>
      <c r="N1872" s="2" t="s">
        <v>300</v>
      </c>
      <c r="P1872" s="2" t="s">
        <v>257</v>
      </c>
      <c r="Q1872" s="2" t="s">
        <v>258</v>
      </c>
      <c r="R1872" s="2" t="s">
        <v>259</v>
      </c>
      <c r="X1872" s="2" t="s">
        <v>261</v>
      </c>
      <c r="Y1872" s="2" t="s">
        <v>269</v>
      </c>
      <c r="Z1872" s="2" t="s">
        <v>301</v>
      </c>
      <c r="AA1872" s="2" t="s">
        <v>280</v>
      </c>
      <c r="AH1872" s="2">
        <v>1</v>
      </c>
      <c r="AI1872" s="2">
        <v>1</v>
      </c>
      <c r="AO1872" s="2" t="s">
        <v>289</v>
      </c>
      <c r="AP1872" s="2">
        <v>10</v>
      </c>
    </row>
    <row r="1873" spans="1:42">
      <c r="A1873" s="2">
        <v>2199</v>
      </c>
      <c r="C1873" s="2" t="s">
        <v>2</v>
      </c>
      <c r="D1873" s="2">
        <v>22</v>
      </c>
      <c r="E1873" s="2" t="s">
        <v>266</v>
      </c>
      <c r="F1873" s="2" t="s">
        <v>279</v>
      </c>
      <c r="G1873" s="2" t="s">
        <v>252</v>
      </c>
      <c r="H1873" s="2">
        <v>0</v>
      </c>
      <c r="I1873" s="2">
        <v>20510100</v>
      </c>
      <c r="J1873" s="2" t="s">
        <v>188</v>
      </c>
      <c r="K1873" s="2" t="s">
        <v>160</v>
      </c>
      <c r="L1873" s="2" t="s">
        <v>254</v>
      </c>
      <c r="M1873" s="2" t="s">
        <v>19</v>
      </c>
      <c r="N1873" s="2" t="s">
        <v>254</v>
      </c>
      <c r="O1873" s="2" t="s">
        <v>256</v>
      </c>
      <c r="P1873" s="2" t="s">
        <v>257</v>
      </c>
      <c r="Q1873" s="2" t="s">
        <v>258</v>
      </c>
      <c r="R1873" s="2" t="s">
        <v>259</v>
      </c>
      <c r="S1873" s="2" t="s">
        <v>260</v>
      </c>
      <c r="X1873" s="2" t="s">
        <v>275</v>
      </c>
      <c r="Y1873" s="2" t="s">
        <v>280</v>
      </c>
      <c r="Z1873" s="2" t="s">
        <v>309</v>
      </c>
      <c r="AA1873" s="2" t="s">
        <v>297</v>
      </c>
      <c r="AG1873" s="2">
        <v>1</v>
      </c>
      <c r="AO1873" s="2" t="s">
        <v>289</v>
      </c>
      <c r="AP1873" s="2">
        <v>15</v>
      </c>
    </row>
    <row r="1874" spans="1:42">
      <c r="A1874" s="2">
        <v>2200</v>
      </c>
      <c r="C1874" s="2" t="s">
        <v>2</v>
      </c>
      <c r="D1874" s="2">
        <v>24</v>
      </c>
      <c r="E1874" s="2" t="s">
        <v>250</v>
      </c>
      <c r="F1874" s="2" t="s">
        <v>322</v>
      </c>
      <c r="G1874" s="2" t="s">
        <v>252</v>
      </c>
      <c r="H1874" s="2">
        <v>1</v>
      </c>
      <c r="I1874" s="2">
        <v>20271202</v>
      </c>
      <c r="J1874" s="2" t="s">
        <v>188</v>
      </c>
      <c r="K1874" s="2" t="s">
        <v>119</v>
      </c>
      <c r="L1874" s="2" t="s">
        <v>300</v>
      </c>
      <c r="M1874" s="2" t="s">
        <v>328</v>
      </c>
      <c r="N1874" s="2" t="s">
        <v>254</v>
      </c>
      <c r="O1874" s="2" t="s">
        <v>256</v>
      </c>
      <c r="P1874" s="2" t="s">
        <v>257</v>
      </c>
      <c r="Q1874" s="2" t="s">
        <v>258</v>
      </c>
      <c r="R1874" s="2" t="s">
        <v>259</v>
      </c>
      <c r="S1874" s="2" t="s">
        <v>260</v>
      </c>
      <c r="X1874" s="2" t="s">
        <v>302</v>
      </c>
      <c r="Y1874" s="2" t="s">
        <v>269</v>
      </c>
      <c r="Z1874" s="2" t="s">
        <v>263</v>
      </c>
      <c r="AA1874" s="2" t="s">
        <v>304</v>
      </c>
      <c r="AG1874" s="2">
        <v>1</v>
      </c>
      <c r="AH1874" s="2">
        <v>1</v>
      </c>
      <c r="AO1874" s="2" t="s">
        <v>265</v>
      </c>
      <c r="AP1874" s="2">
        <v>10</v>
      </c>
    </row>
    <row r="1875" spans="1:42">
      <c r="A1875" s="2">
        <v>2201</v>
      </c>
      <c r="B1875" s="2">
        <v>22790</v>
      </c>
      <c r="C1875" s="2" t="s">
        <v>2</v>
      </c>
      <c r="D1875" s="2">
        <v>19</v>
      </c>
      <c r="E1875" s="2" t="s">
        <v>250</v>
      </c>
      <c r="F1875" s="2" t="s">
        <v>279</v>
      </c>
      <c r="G1875" s="2" t="s">
        <v>277</v>
      </c>
      <c r="I1875" s="2">
        <v>22631030</v>
      </c>
      <c r="J1875" s="2" t="s">
        <v>188</v>
      </c>
      <c r="K1875" s="2" t="s">
        <v>58</v>
      </c>
      <c r="L1875" s="2" t="s">
        <v>254</v>
      </c>
      <c r="M1875" s="2" t="s">
        <v>328</v>
      </c>
      <c r="N1875" s="2" t="s">
        <v>254</v>
      </c>
      <c r="O1875" s="2" t="s">
        <v>256</v>
      </c>
      <c r="P1875" s="2" t="s">
        <v>257</v>
      </c>
      <c r="Q1875" s="2" t="s">
        <v>258</v>
      </c>
      <c r="R1875" s="2" t="s">
        <v>259</v>
      </c>
      <c r="X1875" s="2" t="s">
        <v>275</v>
      </c>
      <c r="Y1875" s="2" t="s">
        <v>293</v>
      </c>
      <c r="Z1875" s="2" t="s">
        <v>341</v>
      </c>
      <c r="AA1875" s="2" t="s">
        <v>297</v>
      </c>
      <c r="AC1875" s="2">
        <v>1</v>
      </c>
      <c r="AF1875" s="2">
        <v>1</v>
      </c>
      <c r="AO1875" s="2" t="s">
        <v>294</v>
      </c>
      <c r="AP1875" s="2" t="s">
        <v>290</v>
      </c>
    </row>
    <row r="1876" spans="1:42">
      <c r="A1876" s="2">
        <v>2202</v>
      </c>
      <c r="C1876" s="2" t="s">
        <v>2</v>
      </c>
      <c r="D1876" s="2">
        <v>24</v>
      </c>
      <c r="E1876" s="2" t="s">
        <v>266</v>
      </c>
      <c r="F1876" s="2" t="s">
        <v>332</v>
      </c>
      <c r="G1876" s="2" t="s">
        <v>277</v>
      </c>
      <c r="I1876" s="2" t="s">
        <v>608</v>
      </c>
      <c r="J1876" s="2" t="s">
        <v>188</v>
      </c>
      <c r="K1876" s="2" t="s">
        <v>73</v>
      </c>
      <c r="L1876" s="2" t="s">
        <v>254</v>
      </c>
      <c r="M1876" s="2" t="s">
        <v>255</v>
      </c>
      <c r="N1876" s="2" t="s">
        <v>254</v>
      </c>
      <c r="O1876" s="2" t="s">
        <v>256</v>
      </c>
      <c r="P1876" s="2" t="s">
        <v>257</v>
      </c>
      <c r="Q1876" s="2" t="s">
        <v>258</v>
      </c>
      <c r="R1876" s="2" t="s">
        <v>259</v>
      </c>
      <c r="S1876" s="2" t="s">
        <v>260</v>
      </c>
      <c r="X1876" s="2" t="s">
        <v>261</v>
      </c>
      <c r="Y1876" s="2" t="s">
        <v>304</v>
      </c>
      <c r="Z1876" s="2" t="s">
        <v>263</v>
      </c>
      <c r="AA1876" s="2" t="s">
        <v>262</v>
      </c>
      <c r="AC1876" s="2">
        <v>1</v>
      </c>
      <c r="AE1876" s="2">
        <v>1</v>
      </c>
      <c r="AF1876" s="2">
        <v>1</v>
      </c>
      <c r="AO1876" s="2" t="s">
        <v>265</v>
      </c>
      <c r="AP1876" s="2">
        <v>25</v>
      </c>
    </row>
    <row r="1877" spans="1:42">
      <c r="A1877" s="2">
        <v>2204</v>
      </c>
      <c r="C1877" s="2" t="s">
        <v>2</v>
      </c>
      <c r="D1877" s="2">
        <v>23</v>
      </c>
      <c r="E1877" s="2" t="s">
        <v>250</v>
      </c>
      <c r="F1877" s="2" t="s">
        <v>371</v>
      </c>
      <c r="G1877" s="2" t="s">
        <v>252</v>
      </c>
      <c r="H1877" s="2">
        <v>1</v>
      </c>
      <c r="I1877" s="2" t="s">
        <v>1221</v>
      </c>
      <c r="J1877" s="2" t="s">
        <v>188</v>
      </c>
      <c r="K1877" s="2" t="s">
        <v>64</v>
      </c>
      <c r="L1877" s="2" t="s">
        <v>254</v>
      </c>
      <c r="M1877" s="2" t="s">
        <v>328</v>
      </c>
      <c r="N1877" s="2" t="s">
        <v>300</v>
      </c>
      <c r="O1877" s="2" t="s">
        <v>256</v>
      </c>
      <c r="P1877" s="2" t="s">
        <v>257</v>
      </c>
      <c r="Q1877" s="2" t="s">
        <v>258</v>
      </c>
      <c r="R1877" s="2" t="s">
        <v>259</v>
      </c>
      <c r="S1877" s="2" t="s">
        <v>260</v>
      </c>
      <c r="X1877" s="2" t="s">
        <v>268</v>
      </c>
      <c r="Y1877" s="2" t="s">
        <v>288</v>
      </c>
      <c r="Z1877" s="2" t="s">
        <v>302</v>
      </c>
      <c r="AA1877" s="2" t="s">
        <v>304</v>
      </c>
      <c r="AB1877" s="2">
        <v>1</v>
      </c>
      <c r="AO1877" s="2" t="s">
        <v>282</v>
      </c>
      <c r="AP1877" s="2" t="s">
        <v>290</v>
      </c>
    </row>
    <row r="1878" spans="1:42">
      <c r="A1878" s="2">
        <v>2205</v>
      </c>
      <c r="B1878" s="2">
        <v>20740</v>
      </c>
      <c r="C1878" s="2" t="s">
        <v>2</v>
      </c>
      <c r="D1878" s="2">
        <v>22</v>
      </c>
      <c r="E1878" s="2" t="s">
        <v>250</v>
      </c>
      <c r="F1878" s="2" t="s">
        <v>308</v>
      </c>
      <c r="G1878" s="2" t="s">
        <v>277</v>
      </c>
      <c r="I1878" s="2">
        <v>21235400</v>
      </c>
      <c r="J1878" s="2" t="s">
        <v>188</v>
      </c>
      <c r="K1878" s="2" t="s">
        <v>104</v>
      </c>
      <c r="L1878" s="2" t="s">
        <v>254</v>
      </c>
      <c r="M1878" s="2" t="s">
        <v>19</v>
      </c>
      <c r="N1878" s="2" t="s">
        <v>300</v>
      </c>
      <c r="O1878" s="2" t="s">
        <v>256</v>
      </c>
      <c r="P1878" s="2" t="s">
        <v>257</v>
      </c>
      <c r="Q1878" s="2" t="s">
        <v>258</v>
      </c>
      <c r="R1878" s="2" t="s">
        <v>259</v>
      </c>
      <c r="S1878" s="2" t="s">
        <v>260</v>
      </c>
      <c r="X1878" s="2" t="s">
        <v>275</v>
      </c>
      <c r="Y1878" s="2" t="s">
        <v>297</v>
      </c>
      <c r="Z1878" s="2" t="s">
        <v>316</v>
      </c>
      <c r="AA1878" s="2" t="s">
        <v>297</v>
      </c>
      <c r="AF1878" s="2">
        <v>1</v>
      </c>
      <c r="AO1878" s="2" t="s">
        <v>265</v>
      </c>
      <c r="AP1878" s="2">
        <v>15</v>
      </c>
    </row>
    <row r="1879" spans="1:42">
      <c r="A1879" s="2">
        <v>2206</v>
      </c>
      <c r="B1879" s="2">
        <v>20241</v>
      </c>
      <c r="C1879" s="2" t="s">
        <v>5</v>
      </c>
      <c r="D1879" s="2">
        <v>36</v>
      </c>
      <c r="E1879" s="2" t="s">
        <v>250</v>
      </c>
      <c r="F1879" s="2" t="s">
        <v>332</v>
      </c>
      <c r="G1879" s="2" t="s">
        <v>252</v>
      </c>
      <c r="H1879" s="2">
        <v>1</v>
      </c>
      <c r="I1879" s="2">
        <v>22240005</v>
      </c>
      <c r="J1879" s="2" t="s">
        <v>188</v>
      </c>
      <c r="K1879" s="2" t="s">
        <v>113</v>
      </c>
      <c r="L1879" s="2" t="s">
        <v>254</v>
      </c>
      <c r="M1879" s="2" t="s">
        <v>328</v>
      </c>
      <c r="N1879" s="2" t="s">
        <v>254</v>
      </c>
      <c r="P1879" s="2" t="s">
        <v>257</v>
      </c>
      <c r="S1879" s="2" t="s">
        <v>260</v>
      </c>
      <c r="X1879" s="2" t="s">
        <v>268</v>
      </c>
      <c r="Y1879" s="2" t="s">
        <v>304</v>
      </c>
      <c r="Z1879" s="2" t="s">
        <v>309</v>
      </c>
      <c r="AA1879" s="2" t="s">
        <v>304</v>
      </c>
      <c r="AB1879" s="2">
        <v>1</v>
      </c>
      <c r="AF1879" s="2">
        <v>1</v>
      </c>
      <c r="AO1879" s="2" t="s">
        <v>265</v>
      </c>
      <c r="AP1879" s="2">
        <v>20</v>
      </c>
    </row>
    <row r="1880" spans="1:42">
      <c r="A1880" s="2">
        <v>2207</v>
      </c>
      <c r="C1880" s="2" t="s">
        <v>11</v>
      </c>
      <c r="D1880" s="2">
        <v>35</v>
      </c>
      <c r="E1880" s="2" t="s">
        <v>266</v>
      </c>
      <c r="F1880" s="2" t="s">
        <v>397</v>
      </c>
      <c r="G1880" s="2" t="s">
        <v>252</v>
      </c>
      <c r="H1880" s="2">
        <v>1</v>
      </c>
      <c r="I1880" s="2" t="s">
        <v>1222</v>
      </c>
      <c r="J1880" s="2" t="s">
        <v>188</v>
      </c>
      <c r="K1880" s="2" t="s">
        <v>93</v>
      </c>
      <c r="L1880" s="2" t="s">
        <v>254</v>
      </c>
      <c r="M1880" s="2" t="s">
        <v>328</v>
      </c>
      <c r="N1880" s="2" t="s">
        <v>254</v>
      </c>
      <c r="P1880" s="2" t="s">
        <v>257</v>
      </c>
      <c r="Q1880" s="2" t="s">
        <v>258</v>
      </c>
      <c r="X1880" s="2" t="s">
        <v>261</v>
      </c>
      <c r="Y1880" s="2" t="s">
        <v>293</v>
      </c>
      <c r="Z1880" s="2" t="s">
        <v>316</v>
      </c>
      <c r="AA1880" s="2" t="s">
        <v>293</v>
      </c>
      <c r="AB1880" s="2">
        <v>1</v>
      </c>
      <c r="AO1880" s="2" t="s">
        <v>265</v>
      </c>
      <c r="AP1880" s="2">
        <v>5</v>
      </c>
    </row>
    <row r="1881" spans="1:42">
      <c r="A1881" s="2">
        <v>2208</v>
      </c>
      <c r="C1881" s="2" t="s">
        <v>2</v>
      </c>
      <c r="D1881" s="2">
        <v>17</v>
      </c>
      <c r="E1881" s="2" t="s">
        <v>250</v>
      </c>
      <c r="F1881" s="2" t="s">
        <v>279</v>
      </c>
      <c r="G1881" s="2" t="s">
        <v>277</v>
      </c>
      <c r="I1881" s="2" t="s">
        <v>1223</v>
      </c>
      <c r="J1881" s="2" t="s">
        <v>177</v>
      </c>
      <c r="L1881" s="2" t="s">
        <v>254</v>
      </c>
      <c r="M1881" s="2" t="s">
        <v>328</v>
      </c>
      <c r="N1881" s="2" t="s">
        <v>254</v>
      </c>
      <c r="O1881" s="2" t="s">
        <v>256</v>
      </c>
      <c r="P1881" s="2" t="s">
        <v>257</v>
      </c>
      <c r="Q1881" s="2" t="s">
        <v>258</v>
      </c>
      <c r="R1881" s="2" t="s">
        <v>259</v>
      </c>
      <c r="S1881" s="2" t="s">
        <v>260</v>
      </c>
      <c r="X1881" s="2" t="s">
        <v>275</v>
      </c>
      <c r="Y1881" s="2" t="s">
        <v>286</v>
      </c>
      <c r="Z1881" s="2" t="s">
        <v>263</v>
      </c>
      <c r="AA1881" s="2" t="s">
        <v>264</v>
      </c>
      <c r="AG1881" s="2">
        <v>1</v>
      </c>
      <c r="AO1881" s="2" t="s">
        <v>271</v>
      </c>
      <c r="AP1881" s="2">
        <v>25</v>
      </c>
    </row>
    <row r="1882" spans="1:42">
      <c r="A1882" s="2">
        <v>2209</v>
      </c>
      <c r="C1882" s="2" t="s">
        <v>6</v>
      </c>
      <c r="D1882" s="2">
        <v>30</v>
      </c>
      <c r="E1882" s="2" t="s">
        <v>266</v>
      </c>
      <c r="F1882" s="2" t="s">
        <v>308</v>
      </c>
      <c r="G1882" s="2" t="s">
        <v>252</v>
      </c>
      <c r="H1882" s="2">
        <v>1</v>
      </c>
      <c r="I1882" s="2" t="s">
        <v>1224</v>
      </c>
      <c r="J1882" s="2" t="s">
        <v>188</v>
      </c>
      <c r="K1882" s="2" t="s">
        <v>110</v>
      </c>
      <c r="L1882" s="2" t="s">
        <v>254</v>
      </c>
      <c r="M1882" s="2" t="s">
        <v>328</v>
      </c>
      <c r="N1882" s="2" t="s">
        <v>254</v>
      </c>
      <c r="O1882" s="2" t="s">
        <v>256</v>
      </c>
      <c r="P1882" s="2" t="s">
        <v>257</v>
      </c>
      <c r="Q1882" s="2" t="s">
        <v>258</v>
      </c>
      <c r="R1882" s="2" t="s">
        <v>259</v>
      </c>
      <c r="S1882" s="2" t="s">
        <v>260</v>
      </c>
      <c r="X1882" s="2" t="s">
        <v>268</v>
      </c>
      <c r="Y1882" s="2" t="s">
        <v>280</v>
      </c>
      <c r="Z1882" s="2" t="s">
        <v>263</v>
      </c>
      <c r="AA1882" s="2" t="s">
        <v>281</v>
      </c>
      <c r="AG1882" s="2">
        <v>1</v>
      </c>
      <c r="AO1882" s="2" t="s">
        <v>265</v>
      </c>
      <c r="AP1882" s="2" t="s">
        <v>290</v>
      </c>
    </row>
    <row r="1883" spans="1:42">
      <c r="A1883" s="2">
        <v>2210</v>
      </c>
      <c r="C1883" s="2" t="s">
        <v>6</v>
      </c>
      <c r="D1883" s="2">
        <v>25</v>
      </c>
      <c r="E1883" s="2" t="s">
        <v>266</v>
      </c>
      <c r="F1883" s="2" t="s">
        <v>251</v>
      </c>
      <c r="G1883" s="2" t="s">
        <v>277</v>
      </c>
      <c r="I1883" s="2" t="s">
        <v>1225</v>
      </c>
      <c r="J1883" s="2" t="s">
        <v>188</v>
      </c>
      <c r="K1883" s="2" t="s">
        <v>390</v>
      </c>
      <c r="L1883" s="2" t="s">
        <v>254</v>
      </c>
      <c r="M1883" s="2" t="s">
        <v>328</v>
      </c>
      <c r="N1883" s="2" t="s">
        <v>254</v>
      </c>
      <c r="O1883" s="2" t="s">
        <v>256</v>
      </c>
      <c r="P1883" s="2" t="s">
        <v>257</v>
      </c>
      <c r="Q1883" s="2" t="s">
        <v>258</v>
      </c>
      <c r="R1883" s="2" t="s">
        <v>259</v>
      </c>
      <c r="S1883" s="2" t="s">
        <v>260</v>
      </c>
      <c r="X1883" s="2" t="s">
        <v>268</v>
      </c>
      <c r="Y1883" s="2" t="s">
        <v>262</v>
      </c>
      <c r="Z1883" s="2" t="s">
        <v>270</v>
      </c>
      <c r="AA1883" s="2" t="s">
        <v>376</v>
      </c>
      <c r="AG1883" s="2">
        <v>1</v>
      </c>
      <c r="AO1883" s="2" t="s">
        <v>265</v>
      </c>
      <c r="AP1883" s="2">
        <v>15</v>
      </c>
    </row>
    <row r="1884" spans="1:42">
      <c r="A1884" s="2">
        <v>2211</v>
      </c>
      <c r="B1884" s="2">
        <v>21021</v>
      </c>
      <c r="C1884" s="2" t="s">
        <v>2</v>
      </c>
      <c r="D1884" s="2">
        <v>22</v>
      </c>
      <c r="E1884" s="2" t="s">
        <v>250</v>
      </c>
      <c r="F1884" s="2" t="s">
        <v>279</v>
      </c>
      <c r="G1884" s="2" t="s">
        <v>252</v>
      </c>
      <c r="H1884" s="2">
        <v>1</v>
      </c>
      <c r="I1884" s="2">
        <v>21930170</v>
      </c>
      <c r="J1884" s="2" t="s">
        <v>188</v>
      </c>
      <c r="K1884" s="2" t="s">
        <v>175</v>
      </c>
      <c r="L1884" s="2" t="s">
        <v>254</v>
      </c>
      <c r="M1884" s="2" t="s">
        <v>306</v>
      </c>
      <c r="N1884" s="2" t="s">
        <v>254</v>
      </c>
      <c r="O1884" s="2" t="s">
        <v>256</v>
      </c>
      <c r="P1884" s="2" t="s">
        <v>257</v>
      </c>
      <c r="Q1884" s="2" t="s">
        <v>258</v>
      </c>
      <c r="R1884" s="2" t="s">
        <v>259</v>
      </c>
      <c r="S1884" s="2" t="s">
        <v>260</v>
      </c>
      <c r="T1884" s="2" t="s">
        <v>320</v>
      </c>
      <c r="X1884" s="2" t="s">
        <v>275</v>
      </c>
      <c r="Y1884" s="2" t="s">
        <v>269</v>
      </c>
      <c r="Z1884" s="2" t="s">
        <v>270</v>
      </c>
      <c r="AA1884" s="2" t="s">
        <v>293</v>
      </c>
      <c r="AB1884" s="2">
        <v>1</v>
      </c>
      <c r="AO1884" s="2" t="s">
        <v>289</v>
      </c>
      <c r="AP1884" s="2">
        <v>5</v>
      </c>
    </row>
    <row r="1885" spans="1:42">
      <c r="A1885" s="2">
        <v>2212</v>
      </c>
      <c r="B1885" s="2">
        <v>24417</v>
      </c>
      <c r="C1885" s="2" t="s">
        <v>2</v>
      </c>
      <c r="D1885" s="2">
        <v>22</v>
      </c>
      <c r="E1885" s="2" t="s">
        <v>266</v>
      </c>
      <c r="F1885" s="2" t="s">
        <v>308</v>
      </c>
      <c r="G1885" s="2" t="s">
        <v>277</v>
      </c>
      <c r="I1885" s="2">
        <v>24417180</v>
      </c>
      <c r="J1885" s="2" t="s">
        <v>180</v>
      </c>
      <c r="L1885" s="2" t="s">
        <v>19</v>
      </c>
      <c r="M1885" s="2" t="s">
        <v>303</v>
      </c>
      <c r="N1885" s="2" t="s">
        <v>254</v>
      </c>
      <c r="O1885" s="2" t="s">
        <v>256</v>
      </c>
      <c r="X1885" s="2" t="s">
        <v>316</v>
      </c>
      <c r="Y1885" s="2" t="s">
        <v>280</v>
      </c>
      <c r="Z1885" s="2" t="s">
        <v>285</v>
      </c>
      <c r="AA1885" s="2" t="s">
        <v>314</v>
      </c>
      <c r="AF1885" s="2">
        <v>1</v>
      </c>
      <c r="AH1885" s="2">
        <v>1</v>
      </c>
      <c r="AO1885" s="2" t="s">
        <v>310</v>
      </c>
      <c r="AP1885" s="2">
        <v>10</v>
      </c>
    </row>
    <row r="1886" spans="1:42">
      <c r="A1886" s="2">
        <v>2214</v>
      </c>
      <c r="B1886" s="2">
        <v>24465</v>
      </c>
      <c r="C1886" s="2" t="s">
        <v>2</v>
      </c>
      <c r="D1886" s="2">
        <v>19</v>
      </c>
      <c r="E1886" s="2" t="s">
        <v>250</v>
      </c>
      <c r="F1886" s="2" t="s">
        <v>308</v>
      </c>
      <c r="G1886" s="2" t="s">
        <v>252</v>
      </c>
      <c r="H1886" s="2">
        <v>1</v>
      </c>
      <c r="I1886" s="2">
        <v>25085440</v>
      </c>
      <c r="J1886" s="2" t="s">
        <v>181</v>
      </c>
      <c r="L1886" s="2" t="s">
        <v>254</v>
      </c>
      <c r="M1886" s="2" t="s">
        <v>312</v>
      </c>
      <c r="N1886" s="2" t="s">
        <v>254</v>
      </c>
      <c r="O1886" s="2" t="s">
        <v>256</v>
      </c>
      <c r="P1886" s="2" t="s">
        <v>257</v>
      </c>
      <c r="Q1886" s="2" t="s">
        <v>258</v>
      </c>
      <c r="R1886" s="2" t="s">
        <v>259</v>
      </c>
      <c r="S1886" s="2" t="s">
        <v>260</v>
      </c>
      <c r="X1886" s="2" t="s">
        <v>275</v>
      </c>
      <c r="Y1886" s="2" t="s">
        <v>293</v>
      </c>
      <c r="Z1886" s="2" t="s">
        <v>263</v>
      </c>
      <c r="AA1886" s="2" t="s">
        <v>281</v>
      </c>
      <c r="AG1886" s="2">
        <v>1</v>
      </c>
      <c r="AO1886" s="2" t="s">
        <v>294</v>
      </c>
      <c r="AP1886" s="2">
        <v>25</v>
      </c>
    </row>
    <row r="1887" spans="1:42">
      <c r="A1887" s="2">
        <v>2215</v>
      </c>
      <c r="C1887" s="2" t="s">
        <v>6</v>
      </c>
      <c r="D1887" s="2">
        <v>25</v>
      </c>
      <c r="E1887" s="2" t="s">
        <v>266</v>
      </c>
      <c r="F1887" s="2" t="s">
        <v>251</v>
      </c>
      <c r="G1887" s="2" t="s">
        <v>252</v>
      </c>
      <c r="H1887" s="2">
        <v>0</v>
      </c>
      <c r="I1887" s="2" t="s">
        <v>1226</v>
      </c>
      <c r="J1887" s="2" t="s">
        <v>183</v>
      </c>
      <c r="L1887" s="2" t="s">
        <v>254</v>
      </c>
      <c r="M1887" s="2" t="s">
        <v>303</v>
      </c>
      <c r="N1887" s="2" t="s">
        <v>254</v>
      </c>
      <c r="P1887" s="2" t="s">
        <v>257</v>
      </c>
      <c r="Q1887" s="2" t="s">
        <v>258</v>
      </c>
      <c r="R1887" s="2" t="s">
        <v>259</v>
      </c>
      <c r="S1887" s="2" t="s">
        <v>260</v>
      </c>
      <c r="X1887" s="2" t="s">
        <v>296</v>
      </c>
      <c r="Y1887" s="2" t="s">
        <v>281</v>
      </c>
      <c r="Z1887" s="2" t="s">
        <v>270</v>
      </c>
      <c r="AA1887" s="2" t="s">
        <v>297</v>
      </c>
      <c r="AF1887" s="2">
        <v>1</v>
      </c>
      <c r="AJ1887" s="2">
        <v>1</v>
      </c>
      <c r="AO1887" s="2" t="s">
        <v>282</v>
      </c>
      <c r="AP1887" s="2">
        <v>15</v>
      </c>
    </row>
    <row r="1888" spans="1:42">
      <c r="A1888" s="2">
        <v>2217</v>
      </c>
      <c r="C1888" s="2" t="s">
        <v>2</v>
      </c>
      <c r="D1888" s="2">
        <v>25</v>
      </c>
      <c r="E1888" s="2" t="s">
        <v>250</v>
      </c>
      <c r="F1888" s="2" t="s">
        <v>322</v>
      </c>
      <c r="G1888" s="2" t="s">
        <v>252</v>
      </c>
      <c r="H1888" s="2">
        <v>0</v>
      </c>
      <c r="I1888" s="2" t="s">
        <v>659</v>
      </c>
      <c r="J1888" s="2" t="s">
        <v>188</v>
      </c>
      <c r="K1888" s="2" t="s">
        <v>170</v>
      </c>
      <c r="L1888" s="2" t="s">
        <v>254</v>
      </c>
      <c r="M1888" s="2" t="s">
        <v>328</v>
      </c>
      <c r="N1888" s="2" t="s">
        <v>254</v>
      </c>
      <c r="O1888" s="2" t="s">
        <v>256</v>
      </c>
      <c r="P1888" s="2" t="s">
        <v>257</v>
      </c>
      <c r="Q1888" s="2" t="s">
        <v>258</v>
      </c>
      <c r="R1888" s="2" t="s">
        <v>259</v>
      </c>
      <c r="S1888" s="2" t="s">
        <v>260</v>
      </c>
      <c r="X1888" s="2" t="s">
        <v>275</v>
      </c>
      <c r="Y1888" s="2" t="s">
        <v>297</v>
      </c>
      <c r="Z1888" s="2" t="s">
        <v>270</v>
      </c>
      <c r="AA1888" s="2" t="s">
        <v>286</v>
      </c>
      <c r="AG1888" s="2">
        <v>1</v>
      </c>
      <c r="AJ1888" s="2">
        <v>1</v>
      </c>
      <c r="AO1888" s="2" t="s">
        <v>310</v>
      </c>
      <c r="AP1888" s="2">
        <v>15</v>
      </c>
    </row>
    <row r="1889" spans="1:42">
      <c r="A1889" s="2">
        <v>2218</v>
      </c>
      <c r="C1889" s="2" t="s">
        <v>2</v>
      </c>
      <c r="D1889" s="2">
        <v>22</v>
      </c>
      <c r="E1889" s="2" t="s">
        <v>266</v>
      </c>
      <c r="F1889" s="2" t="s">
        <v>283</v>
      </c>
      <c r="G1889" s="2" t="s">
        <v>252</v>
      </c>
      <c r="H1889" s="2">
        <v>1</v>
      </c>
      <c r="I1889" s="2">
        <v>22231130</v>
      </c>
      <c r="J1889" s="2" t="s">
        <v>188</v>
      </c>
      <c r="K1889" s="2" t="s">
        <v>113</v>
      </c>
      <c r="L1889" s="2" t="s">
        <v>254</v>
      </c>
      <c r="M1889" s="2" t="s">
        <v>328</v>
      </c>
      <c r="N1889" s="2" t="s">
        <v>254</v>
      </c>
      <c r="O1889" s="2" t="s">
        <v>256</v>
      </c>
      <c r="P1889" s="2" t="s">
        <v>257</v>
      </c>
      <c r="Q1889" s="2" t="s">
        <v>258</v>
      </c>
      <c r="R1889" s="2" t="s">
        <v>259</v>
      </c>
      <c r="S1889" s="2" t="s">
        <v>260</v>
      </c>
      <c r="X1889" s="2" t="s">
        <v>296</v>
      </c>
      <c r="Y1889" s="2" t="s">
        <v>304</v>
      </c>
      <c r="Z1889" s="2" t="s">
        <v>347</v>
      </c>
      <c r="AA1889" s="2" t="s">
        <v>304</v>
      </c>
      <c r="AF1889" s="2">
        <v>1</v>
      </c>
      <c r="AO1889" s="2" t="s">
        <v>289</v>
      </c>
      <c r="AP1889" s="2">
        <v>15</v>
      </c>
    </row>
    <row r="1890" spans="1:42">
      <c r="A1890" s="2">
        <v>2219</v>
      </c>
      <c r="C1890" s="2" t="s">
        <v>6</v>
      </c>
      <c r="D1890" s="2">
        <v>31</v>
      </c>
      <c r="E1890" s="2" t="s">
        <v>266</v>
      </c>
      <c r="F1890" s="2" t="s">
        <v>322</v>
      </c>
      <c r="G1890" s="2" t="s">
        <v>277</v>
      </c>
      <c r="I1890" s="2" t="s">
        <v>1227</v>
      </c>
      <c r="J1890" s="2" t="s">
        <v>188</v>
      </c>
      <c r="K1890" s="2" t="s">
        <v>140</v>
      </c>
      <c r="L1890" s="2" t="s">
        <v>19</v>
      </c>
      <c r="M1890" s="2" t="s">
        <v>255</v>
      </c>
      <c r="N1890" s="2" t="s">
        <v>254</v>
      </c>
      <c r="O1890" s="2" t="s">
        <v>256</v>
      </c>
      <c r="Q1890" s="2" t="s">
        <v>258</v>
      </c>
      <c r="X1890" s="2" t="s">
        <v>316</v>
      </c>
      <c r="Y1890" s="2" t="s">
        <v>297</v>
      </c>
      <c r="Z1890" s="2" t="s">
        <v>263</v>
      </c>
      <c r="AA1890" s="2" t="s">
        <v>280</v>
      </c>
      <c r="AF1890" s="2">
        <v>1</v>
      </c>
      <c r="AG1890" s="2">
        <v>1</v>
      </c>
      <c r="AH1890" s="2">
        <v>1</v>
      </c>
      <c r="AI1890" s="2">
        <v>1</v>
      </c>
      <c r="AO1890" s="2" t="s">
        <v>265</v>
      </c>
      <c r="AP1890" s="2">
        <v>35</v>
      </c>
    </row>
    <row r="1891" spans="1:42">
      <c r="A1891" s="2">
        <v>2220</v>
      </c>
      <c r="C1891" s="2" t="s">
        <v>2</v>
      </c>
      <c r="D1891" s="2">
        <v>22</v>
      </c>
      <c r="E1891" s="2" t="s">
        <v>250</v>
      </c>
      <c r="F1891" s="2" t="s">
        <v>308</v>
      </c>
      <c r="G1891" s="2" t="s">
        <v>277</v>
      </c>
      <c r="I1891" s="2" t="s">
        <v>1228</v>
      </c>
      <c r="J1891" s="2" t="s">
        <v>188</v>
      </c>
      <c r="K1891" s="2" t="s">
        <v>109</v>
      </c>
      <c r="L1891" s="2" t="s">
        <v>254</v>
      </c>
      <c r="M1891" s="2" t="s">
        <v>328</v>
      </c>
      <c r="N1891" s="2" t="s">
        <v>307</v>
      </c>
      <c r="O1891" s="2" t="s">
        <v>256</v>
      </c>
      <c r="P1891" s="2" t="s">
        <v>257</v>
      </c>
      <c r="Q1891" s="2" t="s">
        <v>258</v>
      </c>
      <c r="R1891" s="2" t="s">
        <v>259</v>
      </c>
      <c r="S1891" s="2" t="s">
        <v>260</v>
      </c>
      <c r="X1891" s="2" t="s">
        <v>261</v>
      </c>
      <c r="Y1891" s="2" t="s">
        <v>269</v>
      </c>
      <c r="Z1891" s="2" t="s">
        <v>316</v>
      </c>
      <c r="AA1891" s="2" t="s">
        <v>304</v>
      </c>
      <c r="AF1891" s="2">
        <v>1</v>
      </c>
      <c r="AH1891" s="2">
        <v>1</v>
      </c>
      <c r="AO1891" s="2" t="s">
        <v>265</v>
      </c>
      <c r="AP1891" s="2">
        <v>10</v>
      </c>
    </row>
    <row r="1892" spans="1:42">
      <c r="A1892" s="2">
        <v>2221</v>
      </c>
      <c r="C1892" s="2" t="s">
        <v>2</v>
      </c>
      <c r="D1892" s="2">
        <v>21</v>
      </c>
      <c r="E1892" s="2" t="s">
        <v>266</v>
      </c>
      <c r="F1892" s="2" t="s">
        <v>283</v>
      </c>
      <c r="G1892" s="2" t="s">
        <v>277</v>
      </c>
      <c r="I1892" s="2">
        <v>21735352</v>
      </c>
      <c r="J1892" s="2" t="s">
        <v>188</v>
      </c>
      <c r="K1892" s="2" t="s">
        <v>141</v>
      </c>
      <c r="L1892" s="2" t="s">
        <v>254</v>
      </c>
      <c r="M1892" s="2" t="s">
        <v>255</v>
      </c>
      <c r="N1892" s="2" t="s">
        <v>307</v>
      </c>
      <c r="O1892" s="2" t="s">
        <v>256</v>
      </c>
      <c r="P1892" s="2" t="s">
        <v>257</v>
      </c>
      <c r="Q1892" s="2" t="s">
        <v>258</v>
      </c>
      <c r="R1892" s="2" t="s">
        <v>259</v>
      </c>
      <c r="S1892" s="2" t="s">
        <v>260</v>
      </c>
      <c r="X1892" s="2" t="s">
        <v>275</v>
      </c>
      <c r="Y1892" s="2" t="s">
        <v>338</v>
      </c>
      <c r="Z1892" s="2" t="s">
        <v>298</v>
      </c>
      <c r="AA1892" s="2" t="s">
        <v>314</v>
      </c>
      <c r="AG1892" s="2">
        <v>1</v>
      </c>
      <c r="AI1892" s="2">
        <v>1</v>
      </c>
      <c r="AO1892" s="2" t="s">
        <v>265</v>
      </c>
      <c r="AP1892" s="2">
        <v>5</v>
      </c>
    </row>
    <row r="1893" spans="1:42">
      <c r="A1893" s="2">
        <v>2223</v>
      </c>
      <c r="C1893" s="2" t="s">
        <v>2</v>
      </c>
      <c r="D1893" s="2">
        <v>18</v>
      </c>
      <c r="E1893" s="2" t="s">
        <v>250</v>
      </c>
      <c r="F1893" s="2" t="s">
        <v>332</v>
      </c>
      <c r="G1893" s="2" t="s">
        <v>252</v>
      </c>
      <c r="H1893" s="2">
        <v>2</v>
      </c>
      <c r="I1893" s="2" t="s">
        <v>1021</v>
      </c>
      <c r="J1893" s="2" t="s">
        <v>188</v>
      </c>
      <c r="K1893" s="2" t="s">
        <v>137</v>
      </c>
      <c r="L1893" s="2" t="s">
        <v>254</v>
      </c>
      <c r="M1893" s="2" t="s">
        <v>328</v>
      </c>
      <c r="N1893" s="2" t="s">
        <v>254</v>
      </c>
      <c r="O1893" s="2" t="s">
        <v>256</v>
      </c>
      <c r="P1893" s="2" t="s">
        <v>257</v>
      </c>
      <c r="Q1893" s="2" t="s">
        <v>258</v>
      </c>
      <c r="R1893" s="2" t="s">
        <v>259</v>
      </c>
      <c r="S1893" s="2" t="s">
        <v>260</v>
      </c>
      <c r="X1893" s="2" t="s">
        <v>268</v>
      </c>
      <c r="Y1893" s="2" t="s">
        <v>269</v>
      </c>
      <c r="Z1893" s="2" t="s">
        <v>270</v>
      </c>
      <c r="AA1893" s="2" t="s">
        <v>286</v>
      </c>
      <c r="AB1893" s="2">
        <v>1</v>
      </c>
      <c r="AH1893" s="2">
        <v>1</v>
      </c>
      <c r="AI1893" s="2">
        <v>1</v>
      </c>
      <c r="AO1893" s="2" t="s">
        <v>310</v>
      </c>
      <c r="AP1893" s="2">
        <v>20</v>
      </c>
    </row>
    <row r="1894" spans="1:42">
      <c r="A1894" s="2">
        <v>2224</v>
      </c>
      <c r="C1894" s="2" t="s">
        <v>2</v>
      </c>
      <c r="D1894" s="2">
        <v>21</v>
      </c>
      <c r="E1894" s="2" t="s">
        <v>250</v>
      </c>
      <c r="F1894" s="2" t="s">
        <v>308</v>
      </c>
      <c r="G1894" s="2" t="s">
        <v>277</v>
      </c>
      <c r="I1894" s="2" t="s">
        <v>1229</v>
      </c>
      <c r="J1894" s="2" t="s">
        <v>181</v>
      </c>
      <c r="L1894" s="2" t="s">
        <v>254</v>
      </c>
      <c r="M1894" s="2" t="s">
        <v>303</v>
      </c>
      <c r="N1894" s="2" t="s">
        <v>254</v>
      </c>
      <c r="V1894" s="2" t="s">
        <v>388</v>
      </c>
      <c r="X1894" s="2" t="s">
        <v>309</v>
      </c>
      <c r="Y1894" s="2" t="s">
        <v>280</v>
      </c>
      <c r="Z1894" s="2" t="s">
        <v>285</v>
      </c>
      <c r="AA1894" s="2" t="s">
        <v>274</v>
      </c>
      <c r="AC1894" s="2">
        <v>1</v>
      </c>
      <c r="AD1894" s="2">
        <v>1</v>
      </c>
      <c r="AF1894" s="2">
        <v>1</v>
      </c>
      <c r="AG1894" s="2">
        <v>1</v>
      </c>
      <c r="AH1894" s="2">
        <v>1</v>
      </c>
      <c r="AO1894" s="2" t="s">
        <v>310</v>
      </c>
      <c r="AP1894" s="2">
        <v>20</v>
      </c>
    </row>
    <row r="1895" spans="1:42">
      <c r="A1895" s="2">
        <v>2226</v>
      </c>
      <c r="B1895" s="2">
        <v>25900</v>
      </c>
      <c r="C1895" s="2" t="s">
        <v>12</v>
      </c>
      <c r="D1895" s="2">
        <v>27</v>
      </c>
      <c r="E1895" s="2" t="s">
        <v>250</v>
      </c>
      <c r="F1895" s="2" t="s">
        <v>251</v>
      </c>
      <c r="G1895" s="2" t="s">
        <v>252</v>
      </c>
      <c r="H1895" s="2">
        <v>1</v>
      </c>
      <c r="I1895" s="2" t="s">
        <v>1230</v>
      </c>
      <c r="J1895" s="2" t="s">
        <v>185</v>
      </c>
      <c r="L1895" s="2" t="s">
        <v>254</v>
      </c>
      <c r="M1895" s="2" t="s">
        <v>255</v>
      </c>
      <c r="N1895" s="2" t="s">
        <v>254</v>
      </c>
      <c r="S1895" s="2" t="s">
        <v>260</v>
      </c>
      <c r="X1895" s="2" t="s">
        <v>341</v>
      </c>
      <c r="Y1895" s="2" t="s">
        <v>274</v>
      </c>
      <c r="Z1895" s="2" t="s">
        <v>347</v>
      </c>
      <c r="AA1895" s="2" t="s">
        <v>264</v>
      </c>
      <c r="AG1895" s="2">
        <v>1</v>
      </c>
      <c r="AH1895" s="2">
        <v>1</v>
      </c>
      <c r="AO1895" s="2" t="s">
        <v>271</v>
      </c>
      <c r="AP1895" s="2">
        <v>30</v>
      </c>
    </row>
    <row r="1896" spans="1:42">
      <c r="A1896" s="2">
        <v>2227</v>
      </c>
      <c r="C1896" s="2" t="s">
        <v>2</v>
      </c>
      <c r="D1896" s="2">
        <v>18</v>
      </c>
      <c r="E1896" s="2" t="s">
        <v>250</v>
      </c>
      <c r="F1896" s="2" t="s">
        <v>367</v>
      </c>
      <c r="G1896" s="2" t="s">
        <v>277</v>
      </c>
      <c r="I1896" s="2" t="s">
        <v>1231</v>
      </c>
      <c r="J1896" s="2" t="s">
        <v>178</v>
      </c>
      <c r="L1896" s="2" t="s">
        <v>254</v>
      </c>
      <c r="M1896" s="2" t="s">
        <v>328</v>
      </c>
      <c r="N1896" s="2" t="s">
        <v>254</v>
      </c>
      <c r="O1896" s="2" t="s">
        <v>256</v>
      </c>
      <c r="P1896" s="2" t="s">
        <v>257</v>
      </c>
      <c r="Q1896" s="2" t="s">
        <v>258</v>
      </c>
      <c r="R1896" s="2" t="s">
        <v>259</v>
      </c>
      <c r="S1896" s="2" t="s">
        <v>260</v>
      </c>
      <c r="X1896" s="2" t="s">
        <v>275</v>
      </c>
      <c r="Y1896" s="2" t="s">
        <v>262</v>
      </c>
      <c r="Z1896" s="2" t="s">
        <v>341</v>
      </c>
      <c r="AA1896" s="2" t="s">
        <v>280</v>
      </c>
      <c r="AC1896" s="2">
        <v>1</v>
      </c>
      <c r="AO1896" s="2" t="s">
        <v>271</v>
      </c>
      <c r="AP1896" s="2">
        <v>5</v>
      </c>
    </row>
    <row r="1897" spans="1:42">
      <c r="A1897" s="2">
        <v>2228</v>
      </c>
      <c r="B1897" s="2">
        <v>26130</v>
      </c>
      <c r="C1897" s="2" t="s">
        <v>2</v>
      </c>
      <c r="D1897" s="2">
        <v>29</v>
      </c>
      <c r="E1897" s="2" t="s">
        <v>250</v>
      </c>
      <c r="F1897" s="2" t="s">
        <v>322</v>
      </c>
      <c r="G1897" s="2" t="s">
        <v>277</v>
      </c>
      <c r="I1897" s="2" t="s">
        <v>1232</v>
      </c>
      <c r="J1897" s="2" t="s">
        <v>177</v>
      </c>
      <c r="L1897" s="2" t="s">
        <v>254</v>
      </c>
      <c r="M1897" s="2" t="s">
        <v>312</v>
      </c>
      <c r="N1897" s="2" t="s">
        <v>254</v>
      </c>
      <c r="O1897" s="2" t="s">
        <v>256</v>
      </c>
      <c r="P1897" s="2" t="s">
        <v>257</v>
      </c>
      <c r="Q1897" s="2" t="s">
        <v>258</v>
      </c>
      <c r="R1897" s="2" t="s">
        <v>259</v>
      </c>
      <c r="S1897" s="2" t="s">
        <v>260</v>
      </c>
      <c r="X1897" s="2" t="s">
        <v>268</v>
      </c>
      <c r="Y1897" s="2" t="s">
        <v>274</v>
      </c>
      <c r="Z1897" s="2" t="s">
        <v>309</v>
      </c>
      <c r="AA1897" s="2" t="s">
        <v>264</v>
      </c>
      <c r="AG1897" s="2">
        <v>1</v>
      </c>
      <c r="AH1897" s="2">
        <v>1</v>
      </c>
      <c r="AO1897" s="2" t="s">
        <v>294</v>
      </c>
      <c r="AP1897" s="2">
        <v>10</v>
      </c>
    </row>
    <row r="1898" spans="1:42">
      <c r="A1898" s="2">
        <v>2229</v>
      </c>
      <c r="C1898" s="2" t="s">
        <v>2</v>
      </c>
      <c r="D1898" s="2">
        <v>24</v>
      </c>
      <c r="E1898" s="2" t="s">
        <v>266</v>
      </c>
      <c r="F1898" s="2" t="s">
        <v>305</v>
      </c>
      <c r="G1898" s="2" t="s">
        <v>277</v>
      </c>
      <c r="I1898" s="2" t="s">
        <v>1233</v>
      </c>
      <c r="J1898" s="2" t="s">
        <v>188</v>
      </c>
      <c r="K1898" s="2" t="s">
        <v>170</v>
      </c>
      <c r="L1898" s="2" t="s">
        <v>254</v>
      </c>
      <c r="M1898" s="2" t="s">
        <v>255</v>
      </c>
      <c r="N1898" s="2" t="s">
        <v>307</v>
      </c>
      <c r="O1898" s="2" t="s">
        <v>256</v>
      </c>
      <c r="P1898" s="2" t="s">
        <v>257</v>
      </c>
      <c r="R1898" s="2" t="s">
        <v>259</v>
      </c>
      <c r="S1898" s="2" t="s">
        <v>260</v>
      </c>
      <c r="X1898" s="2" t="s">
        <v>268</v>
      </c>
      <c r="Y1898" s="2" t="s">
        <v>297</v>
      </c>
      <c r="Z1898" s="2" t="s">
        <v>316</v>
      </c>
      <c r="AA1898" s="2" t="s">
        <v>274</v>
      </c>
      <c r="AG1898" s="2">
        <v>1</v>
      </c>
      <c r="AN1898" s="2">
        <v>1</v>
      </c>
      <c r="AO1898" s="2" t="s">
        <v>265</v>
      </c>
      <c r="AP1898" s="2">
        <v>35</v>
      </c>
    </row>
    <row r="1899" spans="1:42">
      <c r="A1899" s="2">
        <v>2230</v>
      </c>
      <c r="C1899" s="2" t="s">
        <v>2</v>
      </c>
      <c r="D1899" s="2">
        <v>22</v>
      </c>
      <c r="E1899" s="2" t="s">
        <v>266</v>
      </c>
      <c r="F1899" s="2" t="s">
        <v>308</v>
      </c>
      <c r="G1899" s="2" t="s">
        <v>277</v>
      </c>
      <c r="I1899" s="2">
        <v>22723021</v>
      </c>
      <c r="J1899" s="2" t="s">
        <v>188</v>
      </c>
      <c r="K1899" s="2" t="s">
        <v>158</v>
      </c>
      <c r="L1899" s="2" t="s">
        <v>254</v>
      </c>
      <c r="M1899" s="2" t="s">
        <v>19</v>
      </c>
      <c r="N1899" s="2" t="s">
        <v>254</v>
      </c>
      <c r="P1899" s="2" t="s">
        <v>257</v>
      </c>
      <c r="Q1899" s="2" t="s">
        <v>258</v>
      </c>
      <c r="R1899" s="2" t="s">
        <v>259</v>
      </c>
      <c r="T1899" s="2" t="s">
        <v>320</v>
      </c>
      <c r="X1899" s="2" t="s">
        <v>268</v>
      </c>
      <c r="Y1899" s="2" t="s">
        <v>264</v>
      </c>
      <c r="Z1899" s="2" t="s">
        <v>270</v>
      </c>
      <c r="AA1899" s="2" t="s">
        <v>376</v>
      </c>
      <c r="AF1899" s="2">
        <v>1</v>
      </c>
      <c r="AG1899" s="2">
        <v>1</v>
      </c>
      <c r="AH1899" s="2">
        <v>1</v>
      </c>
      <c r="AI1899" s="2">
        <v>1</v>
      </c>
      <c r="AN1899" s="2">
        <v>1</v>
      </c>
      <c r="AO1899" s="2" t="s">
        <v>318</v>
      </c>
      <c r="AP1899" s="2">
        <v>15</v>
      </c>
    </row>
    <row r="1900" spans="1:42">
      <c r="A1900" s="2">
        <v>2231</v>
      </c>
      <c r="C1900" s="2" t="s">
        <v>5</v>
      </c>
      <c r="D1900" s="2">
        <v>29</v>
      </c>
      <c r="E1900" s="2" t="s">
        <v>266</v>
      </c>
      <c r="F1900" s="2" t="s">
        <v>251</v>
      </c>
      <c r="G1900" s="2" t="s">
        <v>252</v>
      </c>
      <c r="H1900" s="2">
        <v>0</v>
      </c>
      <c r="I1900" s="2" t="s">
        <v>1087</v>
      </c>
      <c r="J1900" s="2" t="s">
        <v>188</v>
      </c>
      <c r="K1900" s="2" t="s">
        <v>103</v>
      </c>
      <c r="L1900" s="2" t="s">
        <v>254</v>
      </c>
      <c r="M1900" s="2" t="s">
        <v>328</v>
      </c>
      <c r="N1900" s="2" t="s">
        <v>254</v>
      </c>
      <c r="O1900" s="2" t="s">
        <v>256</v>
      </c>
      <c r="P1900" s="2" t="s">
        <v>257</v>
      </c>
      <c r="Q1900" s="2" t="s">
        <v>258</v>
      </c>
      <c r="S1900" s="2" t="s">
        <v>260</v>
      </c>
      <c r="X1900" s="2" t="s">
        <v>268</v>
      </c>
      <c r="Y1900" s="2" t="s">
        <v>280</v>
      </c>
      <c r="Z1900" s="2" t="s">
        <v>270</v>
      </c>
      <c r="AA1900" s="2" t="s">
        <v>264</v>
      </c>
      <c r="AG1900" s="2">
        <v>1</v>
      </c>
      <c r="AO1900" s="2" t="s">
        <v>265</v>
      </c>
      <c r="AP1900" s="2">
        <v>20</v>
      </c>
    </row>
    <row r="1901" spans="1:42">
      <c r="A1901" s="2">
        <v>2232</v>
      </c>
      <c r="C1901" s="2" t="s">
        <v>2</v>
      </c>
      <c r="D1901" s="2">
        <v>23</v>
      </c>
      <c r="E1901" s="2" t="s">
        <v>250</v>
      </c>
      <c r="F1901" s="2" t="s">
        <v>322</v>
      </c>
      <c r="G1901" s="2" t="s">
        <v>277</v>
      </c>
      <c r="I1901" s="2">
        <v>24775048</v>
      </c>
      <c r="J1901" s="2" t="s">
        <v>186</v>
      </c>
      <c r="L1901" s="2" t="s">
        <v>254</v>
      </c>
      <c r="M1901" s="2" t="s">
        <v>19</v>
      </c>
      <c r="N1901" s="2" t="s">
        <v>254</v>
      </c>
      <c r="O1901" s="2" t="s">
        <v>256</v>
      </c>
      <c r="P1901" s="2" t="s">
        <v>257</v>
      </c>
      <c r="Q1901" s="2" t="s">
        <v>258</v>
      </c>
      <c r="R1901" s="2" t="s">
        <v>259</v>
      </c>
      <c r="S1901" s="2" t="s">
        <v>260</v>
      </c>
      <c r="X1901" s="2" t="s">
        <v>595</v>
      </c>
      <c r="Y1901" s="2" t="s">
        <v>274</v>
      </c>
      <c r="Z1901" s="2" t="s">
        <v>386</v>
      </c>
      <c r="AA1901" s="2" t="s">
        <v>286</v>
      </c>
      <c r="AG1901" s="2">
        <v>1</v>
      </c>
      <c r="AN1901" s="2">
        <v>1</v>
      </c>
      <c r="AO1901" s="2" t="s">
        <v>276</v>
      </c>
      <c r="AP1901" s="2">
        <v>15</v>
      </c>
    </row>
    <row r="1902" spans="1:42">
      <c r="A1902" s="2">
        <v>2233</v>
      </c>
      <c r="C1902" s="2" t="s">
        <v>2</v>
      </c>
      <c r="D1902" s="2">
        <v>22</v>
      </c>
      <c r="E1902" s="2" t="s">
        <v>250</v>
      </c>
      <c r="F1902" s="2" t="s">
        <v>332</v>
      </c>
      <c r="G1902" s="2" t="s">
        <v>277</v>
      </c>
      <c r="I1902" s="2">
        <v>20760000</v>
      </c>
      <c r="J1902" s="2" t="s">
        <v>188</v>
      </c>
      <c r="K1902" s="2" t="s">
        <v>134</v>
      </c>
      <c r="L1902" s="2" t="s">
        <v>254</v>
      </c>
      <c r="M1902" s="2" t="s">
        <v>303</v>
      </c>
      <c r="N1902" s="2" t="s">
        <v>254</v>
      </c>
      <c r="O1902" s="2" t="s">
        <v>256</v>
      </c>
      <c r="P1902" s="2" t="s">
        <v>257</v>
      </c>
      <c r="Q1902" s="2" t="s">
        <v>258</v>
      </c>
      <c r="R1902" s="2" t="s">
        <v>259</v>
      </c>
      <c r="S1902" s="2" t="s">
        <v>260</v>
      </c>
      <c r="X1902" s="2" t="s">
        <v>296</v>
      </c>
      <c r="Y1902" s="2" t="s">
        <v>280</v>
      </c>
      <c r="Z1902" s="2" t="s">
        <v>263</v>
      </c>
      <c r="AA1902" s="2" t="s">
        <v>297</v>
      </c>
      <c r="AG1902" s="2">
        <v>1</v>
      </c>
      <c r="AO1902" s="2" t="s">
        <v>265</v>
      </c>
      <c r="AP1902" s="2">
        <v>10</v>
      </c>
    </row>
    <row r="1903" spans="1:42">
      <c r="A1903" s="2">
        <v>2234</v>
      </c>
      <c r="C1903" s="2" t="s">
        <v>2</v>
      </c>
      <c r="D1903" s="2">
        <v>21</v>
      </c>
      <c r="E1903" s="2" t="s">
        <v>266</v>
      </c>
      <c r="F1903" s="2" t="s">
        <v>283</v>
      </c>
      <c r="G1903" s="2" t="s">
        <v>277</v>
      </c>
      <c r="I1903" s="2">
        <v>22783115</v>
      </c>
      <c r="J1903" s="2" t="s">
        <v>188</v>
      </c>
      <c r="K1903" s="2" t="s">
        <v>69</v>
      </c>
      <c r="L1903" s="2" t="s">
        <v>254</v>
      </c>
      <c r="M1903" s="2" t="s">
        <v>255</v>
      </c>
      <c r="N1903" s="2" t="s">
        <v>254</v>
      </c>
      <c r="O1903" s="2" t="s">
        <v>256</v>
      </c>
      <c r="P1903" s="2" t="s">
        <v>257</v>
      </c>
      <c r="Q1903" s="2" t="s">
        <v>258</v>
      </c>
      <c r="R1903" s="2" t="s">
        <v>259</v>
      </c>
      <c r="S1903" s="2" t="s">
        <v>260</v>
      </c>
      <c r="X1903" s="2" t="s">
        <v>275</v>
      </c>
      <c r="Y1903" s="2" t="s">
        <v>376</v>
      </c>
      <c r="Z1903" s="2" t="s">
        <v>302</v>
      </c>
      <c r="AA1903" s="2" t="s">
        <v>376</v>
      </c>
      <c r="AF1903" s="2">
        <v>1</v>
      </c>
      <c r="AH1903" s="2">
        <v>1</v>
      </c>
      <c r="AI1903" s="2">
        <v>1</v>
      </c>
      <c r="AO1903" s="2" t="s">
        <v>265</v>
      </c>
      <c r="AP1903" s="2">
        <v>15</v>
      </c>
    </row>
    <row r="1904" spans="1:42">
      <c r="A1904" s="2">
        <v>2236</v>
      </c>
      <c r="C1904" s="2" t="s">
        <v>2</v>
      </c>
      <c r="D1904" s="2">
        <v>28</v>
      </c>
      <c r="E1904" s="2" t="s">
        <v>266</v>
      </c>
      <c r="F1904" s="2" t="s">
        <v>322</v>
      </c>
      <c r="G1904" s="2" t="s">
        <v>277</v>
      </c>
      <c r="I1904" s="2">
        <v>21675310</v>
      </c>
      <c r="J1904" s="2" t="s">
        <v>188</v>
      </c>
      <c r="K1904" s="2" t="s">
        <v>96</v>
      </c>
      <c r="L1904" s="2" t="s">
        <v>254</v>
      </c>
      <c r="M1904" s="2" t="s">
        <v>255</v>
      </c>
      <c r="N1904" s="2" t="s">
        <v>19</v>
      </c>
      <c r="P1904" s="2" t="s">
        <v>257</v>
      </c>
      <c r="Q1904" s="2" t="s">
        <v>258</v>
      </c>
      <c r="R1904" s="2" t="s">
        <v>259</v>
      </c>
      <c r="X1904" s="2" t="s">
        <v>275</v>
      </c>
      <c r="Y1904" s="2" t="s">
        <v>281</v>
      </c>
      <c r="Z1904" s="2" t="s">
        <v>270</v>
      </c>
      <c r="AA1904" s="2" t="s">
        <v>274</v>
      </c>
      <c r="AF1904" s="2">
        <v>1</v>
      </c>
      <c r="AH1904" s="2">
        <v>1</v>
      </c>
      <c r="AI1904" s="2">
        <v>1</v>
      </c>
      <c r="AO1904" s="2" t="s">
        <v>265</v>
      </c>
      <c r="AP1904" s="2">
        <v>15</v>
      </c>
    </row>
    <row r="1905" spans="1:42">
      <c r="A1905" s="2">
        <v>2237</v>
      </c>
      <c r="C1905" s="2" t="s">
        <v>2</v>
      </c>
      <c r="D1905" s="2">
        <v>25</v>
      </c>
      <c r="E1905" s="2" t="s">
        <v>266</v>
      </c>
      <c r="F1905" s="2" t="s">
        <v>251</v>
      </c>
      <c r="G1905" s="2" t="s">
        <v>252</v>
      </c>
      <c r="H1905" s="2">
        <v>1</v>
      </c>
      <c r="I1905" s="2">
        <v>23093230</v>
      </c>
      <c r="J1905" s="2" t="s">
        <v>188</v>
      </c>
      <c r="K1905" s="2" t="s">
        <v>71</v>
      </c>
      <c r="L1905" s="2" t="s">
        <v>254</v>
      </c>
      <c r="M1905" s="2" t="s">
        <v>255</v>
      </c>
      <c r="N1905" s="2" t="s">
        <v>254</v>
      </c>
      <c r="S1905" s="2" t="s">
        <v>260</v>
      </c>
      <c r="X1905" s="2" t="s">
        <v>261</v>
      </c>
      <c r="Y1905" s="2" t="s">
        <v>274</v>
      </c>
      <c r="Z1905" s="2" t="s">
        <v>302</v>
      </c>
      <c r="AA1905" s="2" t="s">
        <v>274</v>
      </c>
      <c r="AF1905" s="2">
        <v>1</v>
      </c>
      <c r="AO1905" s="2" t="s">
        <v>289</v>
      </c>
      <c r="AP1905" s="2">
        <v>5</v>
      </c>
    </row>
    <row r="1906" spans="1:42">
      <c r="A1906" s="2">
        <v>2238</v>
      </c>
      <c r="B1906" s="2">
        <v>25250</v>
      </c>
      <c r="C1906" s="2" t="s">
        <v>2</v>
      </c>
      <c r="D1906" s="2">
        <v>27</v>
      </c>
      <c r="E1906" s="2" t="s">
        <v>266</v>
      </c>
      <c r="F1906" s="2" t="s">
        <v>322</v>
      </c>
      <c r="G1906" s="2" t="s">
        <v>277</v>
      </c>
      <c r="I1906" s="2">
        <v>25245805</v>
      </c>
      <c r="J1906" s="2" t="s">
        <v>181</v>
      </c>
      <c r="L1906" s="2" t="s">
        <v>254</v>
      </c>
      <c r="M1906" s="2" t="s">
        <v>303</v>
      </c>
      <c r="N1906" s="2" t="s">
        <v>254</v>
      </c>
      <c r="Q1906" s="2" t="s">
        <v>258</v>
      </c>
      <c r="R1906" s="2" t="s">
        <v>259</v>
      </c>
      <c r="S1906" s="2" t="s">
        <v>260</v>
      </c>
      <c r="X1906" s="2" t="s">
        <v>302</v>
      </c>
      <c r="Y1906" s="2" t="s">
        <v>338</v>
      </c>
      <c r="Z1906" s="2" t="s">
        <v>285</v>
      </c>
      <c r="AA1906" s="2" t="s">
        <v>314</v>
      </c>
      <c r="AG1906" s="2">
        <v>1</v>
      </c>
      <c r="AH1906" s="2">
        <v>1</v>
      </c>
      <c r="AI1906" s="2">
        <v>1</v>
      </c>
      <c r="AO1906" s="2" t="s">
        <v>335</v>
      </c>
      <c r="AP1906" s="2">
        <v>15</v>
      </c>
    </row>
    <row r="1907" spans="1:42">
      <c r="A1907" s="2">
        <v>2239</v>
      </c>
      <c r="C1907" s="2" t="s">
        <v>2</v>
      </c>
      <c r="D1907" s="2">
        <v>21</v>
      </c>
      <c r="E1907" s="2" t="s">
        <v>266</v>
      </c>
      <c r="F1907" s="2" t="s">
        <v>308</v>
      </c>
      <c r="G1907" s="2" t="s">
        <v>277</v>
      </c>
      <c r="I1907" s="2" t="s">
        <v>1234</v>
      </c>
      <c r="J1907" s="2" t="s">
        <v>181</v>
      </c>
      <c r="L1907" s="2" t="s">
        <v>300</v>
      </c>
      <c r="M1907" s="2" t="s">
        <v>303</v>
      </c>
      <c r="N1907" s="2" t="s">
        <v>254</v>
      </c>
      <c r="O1907" s="2" t="s">
        <v>256</v>
      </c>
      <c r="Q1907" s="2" t="s">
        <v>258</v>
      </c>
      <c r="R1907" s="2" t="s">
        <v>259</v>
      </c>
      <c r="S1907" s="2" t="s">
        <v>260</v>
      </c>
      <c r="X1907" s="2" t="s">
        <v>595</v>
      </c>
      <c r="Y1907" s="2" t="s">
        <v>269</v>
      </c>
      <c r="Z1907" s="2" t="s">
        <v>261</v>
      </c>
      <c r="AA1907" s="2" t="s">
        <v>281</v>
      </c>
      <c r="AF1907" s="2">
        <v>1</v>
      </c>
      <c r="AO1907" s="2" t="s">
        <v>335</v>
      </c>
      <c r="AP1907" s="2">
        <v>10</v>
      </c>
    </row>
    <row r="1908" spans="1:42">
      <c r="A1908" s="2">
        <v>2240</v>
      </c>
      <c r="B1908" s="2">
        <v>24358</v>
      </c>
      <c r="C1908" s="2" t="s">
        <v>5</v>
      </c>
      <c r="D1908" s="2">
        <v>26</v>
      </c>
      <c r="E1908" s="2" t="s">
        <v>266</v>
      </c>
      <c r="F1908" s="2" t="s">
        <v>251</v>
      </c>
      <c r="G1908" s="2" t="s">
        <v>252</v>
      </c>
      <c r="H1908" s="2">
        <v>1</v>
      </c>
      <c r="I1908" s="2">
        <v>20270230</v>
      </c>
      <c r="J1908" s="2" t="s">
        <v>188</v>
      </c>
      <c r="K1908" s="2" t="s">
        <v>160</v>
      </c>
      <c r="L1908" s="2" t="s">
        <v>254</v>
      </c>
      <c r="M1908" s="2" t="s">
        <v>328</v>
      </c>
      <c r="N1908" s="2" t="s">
        <v>254</v>
      </c>
      <c r="O1908" s="2" t="s">
        <v>256</v>
      </c>
      <c r="P1908" s="2" t="s">
        <v>257</v>
      </c>
      <c r="Q1908" s="2" t="s">
        <v>258</v>
      </c>
      <c r="R1908" s="2" t="s">
        <v>259</v>
      </c>
      <c r="S1908" s="2" t="s">
        <v>260</v>
      </c>
      <c r="X1908" s="2" t="s">
        <v>275</v>
      </c>
      <c r="Y1908" s="2" t="s">
        <v>262</v>
      </c>
      <c r="Z1908" s="2" t="s">
        <v>263</v>
      </c>
      <c r="AA1908" s="2" t="s">
        <v>297</v>
      </c>
      <c r="AG1908" s="2">
        <v>1</v>
      </c>
      <c r="AO1908" s="2" t="s">
        <v>310</v>
      </c>
      <c r="AP1908" s="2">
        <v>10</v>
      </c>
    </row>
    <row r="1909" spans="1:42">
      <c r="A1909" s="2">
        <v>2241</v>
      </c>
      <c r="B1909" s="2">
        <v>28921</v>
      </c>
      <c r="C1909" s="2" t="s">
        <v>2</v>
      </c>
      <c r="D1909" s="2">
        <v>23</v>
      </c>
      <c r="E1909" s="2" t="s">
        <v>266</v>
      </c>
      <c r="F1909" s="2" t="s">
        <v>279</v>
      </c>
      <c r="G1909" s="2" t="s">
        <v>252</v>
      </c>
      <c r="H1909" s="2">
        <v>0</v>
      </c>
      <c r="I1909" s="2">
        <v>21920660</v>
      </c>
      <c r="J1909" s="2" t="s">
        <v>188</v>
      </c>
      <c r="K1909" s="2" t="s">
        <v>109</v>
      </c>
      <c r="L1909" s="2" t="s">
        <v>254</v>
      </c>
      <c r="M1909" s="2" t="s">
        <v>303</v>
      </c>
      <c r="N1909" s="2" t="s">
        <v>254</v>
      </c>
      <c r="O1909" s="2" t="s">
        <v>256</v>
      </c>
      <c r="P1909" s="2" t="s">
        <v>257</v>
      </c>
      <c r="Q1909" s="2" t="s">
        <v>258</v>
      </c>
      <c r="R1909" s="2" t="s">
        <v>259</v>
      </c>
      <c r="S1909" s="2" t="s">
        <v>260</v>
      </c>
      <c r="X1909" s="2" t="s">
        <v>261</v>
      </c>
      <c r="Y1909" s="2" t="s">
        <v>280</v>
      </c>
      <c r="Z1909" s="2" t="s">
        <v>386</v>
      </c>
      <c r="AA1909" s="2" t="s">
        <v>297</v>
      </c>
      <c r="AF1909" s="2">
        <v>1</v>
      </c>
      <c r="AG1909" s="2">
        <v>1</v>
      </c>
      <c r="AH1909" s="2">
        <v>1</v>
      </c>
      <c r="AL1909" s="2">
        <v>1</v>
      </c>
      <c r="AO1909" s="2" t="s">
        <v>265</v>
      </c>
      <c r="AP1909" s="2">
        <v>25</v>
      </c>
    </row>
    <row r="1910" spans="1:42">
      <c r="A1910" s="2">
        <v>2242</v>
      </c>
      <c r="C1910" s="2" t="s">
        <v>2</v>
      </c>
      <c r="D1910" s="2">
        <v>28</v>
      </c>
      <c r="E1910" s="2" t="s">
        <v>250</v>
      </c>
      <c r="F1910" s="2" t="s">
        <v>322</v>
      </c>
      <c r="G1910" s="2" t="s">
        <v>252</v>
      </c>
      <c r="H1910" s="2">
        <v>3</v>
      </c>
      <c r="I1910" s="2" t="s">
        <v>1235</v>
      </c>
      <c r="J1910" s="2" t="s">
        <v>177</v>
      </c>
      <c r="L1910" s="2" t="s">
        <v>254</v>
      </c>
      <c r="M1910" s="2" t="s">
        <v>328</v>
      </c>
      <c r="N1910" s="2" t="s">
        <v>254</v>
      </c>
      <c r="O1910" s="2" t="s">
        <v>256</v>
      </c>
      <c r="Q1910" s="2" t="s">
        <v>258</v>
      </c>
      <c r="R1910" s="2" t="s">
        <v>259</v>
      </c>
      <c r="X1910" s="2" t="s">
        <v>302</v>
      </c>
      <c r="Y1910" s="2" t="s">
        <v>297</v>
      </c>
      <c r="Z1910" s="2" t="s">
        <v>321</v>
      </c>
      <c r="AA1910" s="2" t="s">
        <v>280</v>
      </c>
      <c r="AG1910" s="2">
        <v>1</v>
      </c>
      <c r="AO1910" s="2" t="s">
        <v>282</v>
      </c>
      <c r="AP1910" s="2">
        <v>15</v>
      </c>
    </row>
    <row r="1911" spans="1:42">
      <c r="A1911" s="2">
        <v>2243</v>
      </c>
      <c r="C1911" s="2" t="s">
        <v>2</v>
      </c>
      <c r="D1911" s="2">
        <v>40</v>
      </c>
      <c r="E1911" s="2" t="s">
        <v>250</v>
      </c>
      <c r="F1911" s="2" t="s">
        <v>322</v>
      </c>
      <c r="G1911" s="2" t="s">
        <v>277</v>
      </c>
      <c r="I1911" s="2">
        <v>25520231</v>
      </c>
      <c r="J1911" s="2" t="s">
        <v>183</v>
      </c>
      <c r="L1911" s="2" t="s">
        <v>254</v>
      </c>
      <c r="M1911" s="2" t="s">
        <v>303</v>
      </c>
      <c r="N1911" s="2" t="s">
        <v>254</v>
      </c>
      <c r="O1911" s="2" t="s">
        <v>256</v>
      </c>
      <c r="P1911" s="2" t="s">
        <v>257</v>
      </c>
      <c r="Q1911" s="2" t="s">
        <v>258</v>
      </c>
      <c r="R1911" s="2" t="s">
        <v>259</v>
      </c>
      <c r="S1911" s="2" t="s">
        <v>260</v>
      </c>
      <c r="X1911" s="2" t="s">
        <v>261</v>
      </c>
      <c r="Y1911" s="2" t="s">
        <v>269</v>
      </c>
      <c r="Z1911" s="2" t="s">
        <v>316</v>
      </c>
      <c r="AA1911" s="2" t="s">
        <v>297</v>
      </c>
      <c r="AG1911" s="2">
        <v>1</v>
      </c>
      <c r="AH1911" s="2">
        <v>1</v>
      </c>
      <c r="AO1911" s="2" t="s">
        <v>282</v>
      </c>
      <c r="AP1911" s="2">
        <v>20</v>
      </c>
    </row>
    <row r="1912" spans="1:42">
      <c r="A1912" s="2">
        <v>2244</v>
      </c>
      <c r="C1912" s="2" t="s">
        <v>2</v>
      </c>
      <c r="D1912" s="2">
        <v>21</v>
      </c>
      <c r="E1912" s="2" t="s">
        <v>266</v>
      </c>
      <c r="F1912" s="2" t="s">
        <v>283</v>
      </c>
      <c r="G1912" s="2" t="s">
        <v>277</v>
      </c>
      <c r="I1912" s="2" t="s">
        <v>1236</v>
      </c>
      <c r="J1912" s="2" t="s">
        <v>188</v>
      </c>
      <c r="K1912" s="2" t="s">
        <v>125</v>
      </c>
      <c r="L1912" s="2" t="s">
        <v>254</v>
      </c>
      <c r="M1912" s="2" t="s">
        <v>255</v>
      </c>
      <c r="N1912" s="2" t="s">
        <v>254</v>
      </c>
      <c r="O1912" s="2" t="s">
        <v>256</v>
      </c>
      <c r="P1912" s="2" t="s">
        <v>257</v>
      </c>
      <c r="Q1912" s="2" t="s">
        <v>258</v>
      </c>
      <c r="R1912" s="2" t="s">
        <v>259</v>
      </c>
      <c r="S1912" s="2" t="s">
        <v>260</v>
      </c>
      <c r="X1912" s="2" t="s">
        <v>268</v>
      </c>
      <c r="Y1912" s="2" t="s">
        <v>280</v>
      </c>
      <c r="Z1912" s="2" t="s">
        <v>270</v>
      </c>
      <c r="AA1912" s="2" t="s">
        <v>264</v>
      </c>
      <c r="AG1912" s="2">
        <v>1</v>
      </c>
      <c r="AO1912" s="2" t="s">
        <v>265</v>
      </c>
      <c r="AP1912" s="2">
        <v>5</v>
      </c>
    </row>
    <row r="1913" spans="1:42">
      <c r="A1913" s="2">
        <v>2245</v>
      </c>
      <c r="C1913" s="2" t="s">
        <v>2</v>
      </c>
      <c r="D1913" s="2">
        <v>27</v>
      </c>
      <c r="E1913" s="2" t="s">
        <v>266</v>
      </c>
      <c r="F1913" s="2" t="s">
        <v>267</v>
      </c>
      <c r="G1913" s="2" t="s">
        <v>252</v>
      </c>
      <c r="H1913" s="2">
        <v>1</v>
      </c>
      <c r="I1913" s="2" t="s">
        <v>1237</v>
      </c>
      <c r="J1913" s="2" t="s">
        <v>188</v>
      </c>
      <c r="K1913" s="2" t="s">
        <v>184</v>
      </c>
      <c r="L1913" s="2" t="s">
        <v>254</v>
      </c>
      <c r="M1913" s="2" t="s">
        <v>255</v>
      </c>
      <c r="N1913" s="2" t="s">
        <v>254</v>
      </c>
      <c r="O1913" s="2" t="s">
        <v>256</v>
      </c>
      <c r="P1913" s="2" t="s">
        <v>257</v>
      </c>
      <c r="Q1913" s="2" t="s">
        <v>258</v>
      </c>
      <c r="R1913" s="2" t="s">
        <v>259</v>
      </c>
      <c r="S1913" s="2" t="s">
        <v>260</v>
      </c>
      <c r="X1913" s="2" t="s">
        <v>275</v>
      </c>
      <c r="Y1913" s="2" t="s">
        <v>274</v>
      </c>
      <c r="Z1913" s="2" t="s">
        <v>270</v>
      </c>
      <c r="AA1913" s="2" t="s">
        <v>338</v>
      </c>
      <c r="AF1913" s="2">
        <v>1</v>
      </c>
      <c r="AO1913" s="2" t="s">
        <v>310</v>
      </c>
      <c r="AP1913" s="2">
        <v>15</v>
      </c>
    </row>
    <row r="1914" spans="1:42">
      <c r="A1914" s="2">
        <v>2246</v>
      </c>
      <c r="C1914" s="2" t="s">
        <v>2</v>
      </c>
      <c r="D1914" s="2">
        <v>19</v>
      </c>
      <c r="E1914" s="2" t="s">
        <v>250</v>
      </c>
      <c r="F1914" s="2" t="s">
        <v>295</v>
      </c>
      <c r="G1914" s="2" t="s">
        <v>277</v>
      </c>
      <c r="I1914" s="2" t="s">
        <v>1189</v>
      </c>
      <c r="J1914" s="2" t="s">
        <v>188</v>
      </c>
      <c r="K1914" s="2" t="s">
        <v>73</v>
      </c>
      <c r="L1914" s="2" t="s">
        <v>254</v>
      </c>
      <c r="M1914" s="2" t="s">
        <v>328</v>
      </c>
      <c r="N1914" s="2" t="s">
        <v>254</v>
      </c>
      <c r="O1914" s="2" t="s">
        <v>256</v>
      </c>
      <c r="P1914" s="2" t="s">
        <v>257</v>
      </c>
      <c r="Q1914" s="2" t="s">
        <v>258</v>
      </c>
      <c r="R1914" s="2" t="s">
        <v>259</v>
      </c>
      <c r="S1914" s="2" t="s">
        <v>260</v>
      </c>
      <c r="X1914" s="2" t="s">
        <v>275</v>
      </c>
      <c r="Y1914" s="2" t="s">
        <v>269</v>
      </c>
      <c r="Z1914" s="2" t="s">
        <v>298</v>
      </c>
      <c r="AA1914" s="2" t="s">
        <v>293</v>
      </c>
      <c r="AF1914" s="2">
        <v>1</v>
      </c>
      <c r="AO1914" s="2" t="s">
        <v>318</v>
      </c>
      <c r="AP1914" s="2">
        <v>15</v>
      </c>
    </row>
    <row r="1915" spans="1:42">
      <c r="A1915" s="2">
        <v>2249</v>
      </c>
      <c r="C1915" s="2" t="s">
        <v>6</v>
      </c>
      <c r="D1915" s="2">
        <v>25</v>
      </c>
      <c r="E1915" s="2" t="s">
        <v>250</v>
      </c>
      <c r="F1915" s="2" t="s">
        <v>371</v>
      </c>
      <c r="G1915" s="2" t="s">
        <v>252</v>
      </c>
      <c r="H1915" s="2">
        <v>2</v>
      </c>
      <c r="I1915" s="2" t="s">
        <v>1238</v>
      </c>
      <c r="J1915" s="2" t="s">
        <v>188</v>
      </c>
      <c r="K1915" s="2" t="s">
        <v>112</v>
      </c>
      <c r="L1915" s="2" t="s">
        <v>254</v>
      </c>
      <c r="M1915" s="2" t="s">
        <v>306</v>
      </c>
      <c r="N1915" s="2" t="s">
        <v>254</v>
      </c>
      <c r="O1915" s="2" t="s">
        <v>256</v>
      </c>
      <c r="P1915" s="2" t="s">
        <v>257</v>
      </c>
      <c r="Q1915" s="2" t="s">
        <v>258</v>
      </c>
      <c r="R1915" s="2" t="s">
        <v>259</v>
      </c>
      <c r="S1915" s="2" t="s">
        <v>260</v>
      </c>
      <c r="T1915" s="2" t="s">
        <v>320</v>
      </c>
      <c r="X1915" s="2" t="s">
        <v>275</v>
      </c>
      <c r="Y1915" s="2" t="s">
        <v>288</v>
      </c>
      <c r="Z1915" s="2" t="s">
        <v>270</v>
      </c>
      <c r="AA1915" s="2" t="s">
        <v>269</v>
      </c>
      <c r="AB1915" s="2">
        <v>1</v>
      </c>
      <c r="AO1915" s="2" t="s">
        <v>271</v>
      </c>
      <c r="AP1915" s="2" t="s">
        <v>290</v>
      </c>
    </row>
    <row r="1916" spans="1:42">
      <c r="A1916" s="2">
        <v>2250</v>
      </c>
      <c r="C1916" s="2" t="s">
        <v>2</v>
      </c>
      <c r="D1916" s="2">
        <v>23</v>
      </c>
      <c r="E1916" s="2" t="s">
        <v>250</v>
      </c>
      <c r="F1916" s="2" t="s">
        <v>308</v>
      </c>
      <c r="G1916" s="2" t="s">
        <v>277</v>
      </c>
      <c r="I1916" s="2" t="s">
        <v>1239</v>
      </c>
      <c r="J1916" s="2" t="s">
        <v>188</v>
      </c>
      <c r="K1916" s="2" t="s">
        <v>65</v>
      </c>
      <c r="L1916" s="2" t="s">
        <v>254</v>
      </c>
      <c r="M1916" s="2" t="s">
        <v>312</v>
      </c>
      <c r="N1916" s="2" t="s">
        <v>254</v>
      </c>
      <c r="O1916" s="2" t="s">
        <v>256</v>
      </c>
      <c r="P1916" s="2" t="s">
        <v>257</v>
      </c>
      <c r="Q1916" s="2" t="s">
        <v>258</v>
      </c>
      <c r="R1916" s="2" t="s">
        <v>259</v>
      </c>
      <c r="S1916" s="2" t="s">
        <v>260</v>
      </c>
      <c r="X1916" s="2" t="s">
        <v>296</v>
      </c>
      <c r="Y1916" s="2" t="s">
        <v>293</v>
      </c>
      <c r="Z1916" s="2" t="s">
        <v>263</v>
      </c>
      <c r="AA1916" s="2" t="s">
        <v>280</v>
      </c>
      <c r="AI1916" s="2">
        <v>1</v>
      </c>
      <c r="AO1916" s="2" t="s">
        <v>310</v>
      </c>
      <c r="AP1916" s="2">
        <v>15</v>
      </c>
    </row>
    <row r="1917" spans="1:42">
      <c r="A1917" s="2">
        <v>2251</v>
      </c>
      <c r="C1917" s="2" t="s">
        <v>5</v>
      </c>
      <c r="D1917" s="2">
        <v>49</v>
      </c>
      <c r="E1917" s="2" t="s">
        <v>250</v>
      </c>
      <c r="F1917" s="2" t="s">
        <v>371</v>
      </c>
      <c r="G1917" s="2" t="s">
        <v>252</v>
      </c>
      <c r="H1917" s="2">
        <v>0</v>
      </c>
      <c r="I1917" s="2">
        <v>21931290</v>
      </c>
      <c r="J1917" s="2" t="s">
        <v>188</v>
      </c>
      <c r="K1917" s="2" t="s">
        <v>110</v>
      </c>
      <c r="L1917" s="2" t="s">
        <v>254</v>
      </c>
      <c r="M1917" s="2" t="s">
        <v>328</v>
      </c>
      <c r="N1917" s="2" t="s">
        <v>254</v>
      </c>
      <c r="O1917" s="2" t="s">
        <v>256</v>
      </c>
      <c r="P1917" s="2" t="s">
        <v>257</v>
      </c>
      <c r="Q1917" s="2" t="s">
        <v>258</v>
      </c>
      <c r="R1917" s="2" t="s">
        <v>259</v>
      </c>
      <c r="S1917" s="2" t="s">
        <v>260</v>
      </c>
      <c r="T1917" s="2" t="s">
        <v>320</v>
      </c>
      <c r="X1917" s="2" t="s">
        <v>268</v>
      </c>
      <c r="Y1917" s="2" t="s">
        <v>281</v>
      </c>
      <c r="Z1917" s="2" t="s">
        <v>285</v>
      </c>
      <c r="AA1917" s="2" t="s">
        <v>286</v>
      </c>
      <c r="AF1917" s="2">
        <v>1</v>
      </c>
      <c r="AG1917" s="2">
        <v>1</v>
      </c>
      <c r="AO1917" s="2" t="s">
        <v>289</v>
      </c>
      <c r="AP1917" s="2">
        <v>15</v>
      </c>
    </row>
    <row r="1918" spans="1:42">
      <c r="A1918" s="2">
        <v>2252</v>
      </c>
      <c r="C1918" s="2" t="s">
        <v>2</v>
      </c>
      <c r="D1918" s="2">
        <v>30</v>
      </c>
      <c r="E1918" s="2" t="s">
        <v>250</v>
      </c>
      <c r="F1918" s="2" t="s">
        <v>279</v>
      </c>
      <c r="G1918" s="2" t="s">
        <v>252</v>
      </c>
      <c r="H1918" s="2">
        <v>1</v>
      </c>
      <c r="I1918" s="2" t="s">
        <v>1240</v>
      </c>
      <c r="J1918" s="2" t="s">
        <v>188</v>
      </c>
      <c r="K1918" s="2" t="s">
        <v>129</v>
      </c>
      <c r="L1918" s="2" t="s">
        <v>254</v>
      </c>
      <c r="M1918" s="2" t="s">
        <v>328</v>
      </c>
      <c r="N1918" s="2" t="s">
        <v>254</v>
      </c>
      <c r="O1918" s="2" t="s">
        <v>256</v>
      </c>
      <c r="Q1918" s="2" t="s">
        <v>258</v>
      </c>
      <c r="S1918" s="2" t="s">
        <v>260</v>
      </c>
      <c r="X1918" s="2" t="s">
        <v>268</v>
      </c>
      <c r="Y1918" s="2" t="s">
        <v>297</v>
      </c>
      <c r="Z1918" s="2" t="s">
        <v>263</v>
      </c>
      <c r="AA1918" s="2" t="s">
        <v>264</v>
      </c>
      <c r="AF1918" s="2">
        <v>1</v>
      </c>
      <c r="AH1918" s="2">
        <v>1</v>
      </c>
      <c r="AJ1918" s="2">
        <v>1</v>
      </c>
      <c r="AO1918" s="2" t="s">
        <v>265</v>
      </c>
      <c r="AP1918" s="2">
        <v>20</v>
      </c>
    </row>
    <row r="1919" spans="1:42">
      <c r="A1919" s="2">
        <v>2253</v>
      </c>
      <c r="C1919" s="2" t="s">
        <v>2</v>
      </c>
      <c r="D1919" s="2">
        <v>19</v>
      </c>
      <c r="E1919" s="2" t="s">
        <v>250</v>
      </c>
      <c r="F1919" s="2" t="s">
        <v>397</v>
      </c>
      <c r="G1919" s="2" t="s">
        <v>277</v>
      </c>
      <c r="I1919" s="2">
        <v>20720350</v>
      </c>
      <c r="J1919" s="2" t="s">
        <v>188</v>
      </c>
      <c r="K1919" s="2" t="s">
        <v>123</v>
      </c>
      <c r="L1919" s="2" t="s">
        <v>254</v>
      </c>
      <c r="M1919" s="2" t="s">
        <v>328</v>
      </c>
      <c r="N1919" s="2" t="s">
        <v>254</v>
      </c>
      <c r="O1919" s="2" t="s">
        <v>256</v>
      </c>
      <c r="P1919" s="2" t="s">
        <v>257</v>
      </c>
      <c r="Q1919" s="2" t="s">
        <v>258</v>
      </c>
      <c r="R1919" s="2" t="s">
        <v>259</v>
      </c>
      <c r="S1919" s="2" t="s">
        <v>260</v>
      </c>
      <c r="X1919" s="2" t="s">
        <v>261</v>
      </c>
      <c r="Y1919" s="2" t="s">
        <v>281</v>
      </c>
      <c r="Z1919" s="2" t="s">
        <v>263</v>
      </c>
      <c r="AA1919" s="2" t="s">
        <v>286</v>
      </c>
      <c r="AG1919" s="2">
        <v>1</v>
      </c>
      <c r="AO1919" s="2" t="s">
        <v>289</v>
      </c>
      <c r="AP1919" s="2">
        <v>15</v>
      </c>
    </row>
    <row r="1920" spans="1:42">
      <c r="A1920" s="2">
        <v>2254</v>
      </c>
      <c r="C1920" s="2" t="s">
        <v>2</v>
      </c>
      <c r="D1920" s="2">
        <v>18</v>
      </c>
      <c r="E1920" s="2" t="s">
        <v>266</v>
      </c>
      <c r="F1920" s="2" t="s">
        <v>339</v>
      </c>
      <c r="G1920" s="2" t="s">
        <v>277</v>
      </c>
      <c r="I1920" s="2" t="s">
        <v>1241</v>
      </c>
      <c r="J1920" s="2" t="s">
        <v>188</v>
      </c>
      <c r="K1920" s="2" t="s">
        <v>160</v>
      </c>
      <c r="L1920" s="2" t="s">
        <v>254</v>
      </c>
      <c r="M1920" s="2" t="s">
        <v>303</v>
      </c>
      <c r="N1920" s="2" t="s">
        <v>254</v>
      </c>
      <c r="O1920" s="2" t="s">
        <v>256</v>
      </c>
      <c r="P1920" s="2" t="s">
        <v>257</v>
      </c>
      <c r="Q1920" s="2" t="s">
        <v>258</v>
      </c>
      <c r="R1920" s="2" t="s">
        <v>259</v>
      </c>
      <c r="S1920" s="2" t="s">
        <v>260</v>
      </c>
      <c r="X1920" s="2" t="s">
        <v>268</v>
      </c>
      <c r="Y1920" s="2" t="s">
        <v>297</v>
      </c>
      <c r="Z1920" s="2" t="s">
        <v>316</v>
      </c>
      <c r="AA1920" s="2" t="s">
        <v>297</v>
      </c>
      <c r="AF1920" s="2">
        <v>1</v>
      </c>
      <c r="AG1920" s="2">
        <v>1</v>
      </c>
      <c r="AO1920" s="2" t="s">
        <v>265</v>
      </c>
      <c r="AP1920" s="2">
        <v>15</v>
      </c>
    </row>
    <row r="1921" spans="1:42">
      <c r="A1921" s="2">
        <v>2256</v>
      </c>
      <c r="C1921" s="2" t="s">
        <v>5</v>
      </c>
      <c r="D1921" s="2">
        <v>34</v>
      </c>
      <c r="E1921" s="2" t="s">
        <v>266</v>
      </c>
      <c r="F1921" s="2" t="s">
        <v>283</v>
      </c>
      <c r="G1921" s="2" t="s">
        <v>252</v>
      </c>
      <c r="H1921" s="2">
        <v>2</v>
      </c>
      <c r="I1921" s="2">
        <v>20560001</v>
      </c>
      <c r="J1921" s="2" t="s">
        <v>188</v>
      </c>
      <c r="K1921" s="2" t="s">
        <v>170</v>
      </c>
      <c r="L1921" s="2" t="s">
        <v>254</v>
      </c>
      <c r="M1921" s="2" t="s">
        <v>328</v>
      </c>
      <c r="N1921" s="2" t="s">
        <v>254</v>
      </c>
      <c r="O1921" s="2" t="s">
        <v>256</v>
      </c>
      <c r="P1921" s="2" t="s">
        <v>257</v>
      </c>
      <c r="Q1921" s="2" t="s">
        <v>258</v>
      </c>
      <c r="R1921" s="2" t="s">
        <v>259</v>
      </c>
      <c r="S1921" s="2" t="s">
        <v>260</v>
      </c>
      <c r="X1921" s="2" t="s">
        <v>309</v>
      </c>
      <c r="Y1921" s="2" t="s">
        <v>269</v>
      </c>
      <c r="Z1921" s="2" t="s">
        <v>285</v>
      </c>
      <c r="AA1921" s="2" t="s">
        <v>293</v>
      </c>
      <c r="AB1921" s="2">
        <v>1</v>
      </c>
      <c r="AO1921" s="2" t="s">
        <v>276</v>
      </c>
      <c r="AP1921" s="2">
        <v>10</v>
      </c>
    </row>
    <row r="1922" spans="1:42">
      <c r="A1922" s="2">
        <v>2257</v>
      </c>
      <c r="C1922" s="2" t="s">
        <v>2</v>
      </c>
      <c r="D1922" s="2">
        <v>20</v>
      </c>
      <c r="E1922" s="2" t="s">
        <v>266</v>
      </c>
      <c r="F1922" s="2" t="s">
        <v>322</v>
      </c>
      <c r="G1922" s="2" t="s">
        <v>277</v>
      </c>
      <c r="I1922" s="2">
        <v>21221020</v>
      </c>
      <c r="J1922" s="2" t="s">
        <v>188</v>
      </c>
      <c r="K1922" s="2" t="s">
        <v>171</v>
      </c>
      <c r="L1922" s="2" t="s">
        <v>254</v>
      </c>
      <c r="M1922" s="2" t="s">
        <v>303</v>
      </c>
      <c r="N1922" s="2" t="s">
        <v>254</v>
      </c>
      <c r="O1922" s="2" t="s">
        <v>256</v>
      </c>
      <c r="P1922" s="2" t="s">
        <v>257</v>
      </c>
      <c r="Q1922" s="2" t="s">
        <v>258</v>
      </c>
      <c r="R1922" s="2" t="s">
        <v>259</v>
      </c>
      <c r="S1922" s="2" t="s">
        <v>260</v>
      </c>
      <c r="T1922" s="2" t="s">
        <v>320</v>
      </c>
      <c r="U1922" s="2" t="s">
        <v>387</v>
      </c>
      <c r="X1922" s="2" t="s">
        <v>268</v>
      </c>
      <c r="Y1922" s="2" t="s">
        <v>280</v>
      </c>
      <c r="Z1922" s="2" t="s">
        <v>263</v>
      </c>
      <c r="AA1922" s="2" t="s">
        <v>280</v>
      </c>
      <c r="AI1922" s="2">
        <v>1</v>
      </c>
      <c r="AN1922" s="2">
        <v>1</v>
      </c>
      <c r="AO1922" s="2" t="s">
        <v>265</v>
      </c>
      <c r="AP1922" s="2">
        <v>25</v>
      </c>
    </row>
    <row r="1923" spans="1:42">
      <c r="A1923" s="2">
        <v>2259</v>
      </c>
      <c r="C1923" s="2" t="s">
        <v>12</v>
      </c>
      <c r="D1923" s="2">
        <v>56</v>
      </c>
      <c r="E1923" s="2" t="s">
        <v>266</v>
      </c>
      <c r="F1923" s="2" t="s">
        <v>353</v>
      </c>
      <c r="G1923" s="2" t="s">
        <v>252</v>
      </c>
      <c r="H1923" s="2">
        <v>1</v>
      </c>
      <c r="I1923" s="2" t="s">
        <v>1130</v>
      </c>
      <c r="J1923" s="2" t="s">
        <v>188</v>
      </c>
      <c r="K1923" s="2" t="s">
        <v>160</v>
      </c>
      <c r="L1923" s="2" t="s">
        <v>254</v>
      </c>
      <c r="M1923" s="2" t="s">
        <v>328</v>
      </c>
      <c r="N1923" s="2" t="s">
        <v>254</v>
      </c>
      <c r="O1923" s="2" t="s">
        <v>256</v>
      </c>
      <c r="Q1923" s="2" t="s">
        <v>258</v>
      </c>
      <c r="S1923" s="2" t="s">
        <v>260</v>
      </c>
      <c r="X1923" s="2" t="s">
        <v>275</v>
      </c>
      <c r="Y1923" s="2" t="s">
        <v>304</v>
      </c>
      <c r="Z1923" s="2" t="s">
        <v>316</v>
      </c>
      <c r="AA1923" s="2" t="s">
        <v>293</v>
      </c>
      <c r="AB1923" s="2">
        <v>1</v>
      </c>
      <c r="AO1923" s="2" t="s">
        <v>294</v>
      </c>
      <c r="AP1923" s="2">
        <v>15</v>
      </c>
    </row>
    <row r="1924" spans="1:42">
      <c r="A1924" s="2">
        <v>2260</v>
      </c>
      <c r="C1924" s="2" t="s">
        <v>5</v>
      </c>
      <c r="D1924" s="2">
        <v>50</v>
      </c>
      <c r="E1924" s="2" t="s">
        <v>250</v>
      </c>
      <c r="F1924" s="2" t="s">
        <v>305</v>
      </c>
      <c r="G1924" s="2" t="s">
        <v>252</v>
      </c>
      <c r="H1924" s="2">
        <v>2</v>
      </c>
      <c r="I1924" s="2">
        <v>22775040</v>
      </c>
      <c r="J1924" s="2" t="s">
        <v>188</v>
      </c>
      <c r="K1924" s="2" t="s">
        <v>106</v>
      </c>
      <c r="L1924" s="2" t="s">
        <v>254</v>
      </c>
      <c r="M1924" s="2" t="s">
        <v>360</v>
      </c>
      <c r="N1924" s="2" t="s">
        <v>254</v>
      </c>
      <c r="P1924" s="2" t="s">
        <v>257</v>
      </c>
      <c r="Q1924" s="2" t="s">
        <v>258</v>
      </c>
      <c r="R1924" s="2" t="s">
        <v>259</v>
      </c>
      <c r="X1924" s="2" t="s">
        <v>275</v>
      </c>
      <c r="Y1924" s="2" t="s">
        <v>269</v>
      </c>
      <c r="Z1924" s="2" t="s">
        <v>316</v>
      </c>
      <c r="AA1924" s="2" t="s">
        <v>262</v>
      </c>
      <c r="AB1924" s="2">
        <v>1</v>
      </c>
      <c r="AI1924" s="2">
        <v>1</v>
      </c>
      <c r="AO1924" s="2" t="s">
        <v>265</v>
      </c>
      <c r="AP1924" s="2">
        <v>5</v>
      </c>
    </row>
    <row r="1925" spans="1:42">
      <c r="A1925" s="2">
        <v>2261</v>
      </c>
      <c r="B1925" s="2">
        <v>22470</v>
      </c>
      <c r="C1925" s="2" t="s">
        <v>6</v>
      </c>
      <c r="D1925" s="2">
        <v>37</v>
      </c>
      <c r="E1925" s="2" t="s">
        <v>266</v>
      </c>
      <c r="F1925" s="2" t="s">
        <v>267</v>
      </c>
      <c r="G1925" s="2" t="s">
        <v>252</v>
      </c>
      <c r="H1925" s="2">
        <v>2</v>
      </c>
      <c r="I1925" s="2">
        <v>22440050</v>
      </c>
      <c r="J1925" s="2" t="s">
        <v>188</v>
      </c>
      <c r="K1925" s="2" t="s">
        <v>114</v>
      </c>
      <c r="L1925" s="2" t="s">
        <v>254</v>
      </c>
      <c r="M1925" s="2" t="s">
        <v>306</v>
      </c>
      <c r="N1925" s="2" t="s">
        <v>254</v>
      </c>
      <c r="R1925" s="2" t="s">
        <v>259</v>
      </c>
      <c r="S1925" s="2" t="s">
        <v>260</v>
      </c>
      <c r="X1925" s="2" t="s">
        <v>268</v>
      </c>
      <c r="Y1925" s="2" t="s">
        <v>293</v>
      </c>
      <c r="Z1925" s="2" t="s">
        <v>270</v>
      </c>
      <c r="AA1925" s="2" t="s">
        <v>280</v>
      </c>
      <c r="AB1925" s="2">
        <v>1</v>
      </c>
      <c r="AO1925" s="2" t="s">
        <v>271</v>
      </c>
      <c r="AP1925" s="2" t="s">
        <v>290</v>
      </c>
    </row>
    <row r="1926" spans="1:42">
      <c r="A1926" s="2">
        <v>2262</v>
      </c>
      <c r="B1926" s="2">
        <v>22765</v>
      </c>
      <c r="C1926" s="2" t="s">
        <v>2</v>
      </c>
      <c r="D1926" s="2">
        <v>23</v>
      </c>
      <c r="E1926" s="2" t="s">
        <v>266</v>
      </c>
      <c r="F1926" s="2" t="s">
        <v>295</v>
      </c>
      <c r="G1926" s="2" t="s">
        <v>252</v>
      </c>
      <c r="H1926" s="2">
        <v>2</v>
      </c>
      <c r="I1926" s="2" t="s">
        <v>1242</v>
      </c>
      <c r="J1926" s="2" t="s">
        <v>188</v>
      </c>
      <c r="K1926" s="2" t="s">
        <v>91</v>
      </c>
      <c r="L1926" s="2" t="s">
        <v>254</v>
      </c>
      <c r="M1926" s="2" t="s">
        <v>328</v>
      </c>
      <c r="N1926" s="2" t="s">
        <v>300</v>
      </c>
      <c r="O1926" s="2" t="s">
        <v>256</v>
      </c>
      <c r="P1926" s="2" t="s">
        <v>257</v>
      </c>
      <c r="Q1926" s="2" t="s">
        <v>258</v>
      </c>
      <c r="R1926" s="2" t="s">
        <v>259</v>
      </c>
      <c r="X1926" s="2" t="s">
        <v>268</v>
      </c>
      <c r="Y1926" s="2" t="s">
        <v>262</v>
      </c>
      <c r="Z1926" s="2" t="s">
        <v>285</v>
      </c>
      <c r="AA1926" s="2" t="s">
        <v>297</v>
      </c>
      <c r="AB1926" s="2">
        <v>1</v>
      </c>
      <c r="AG1926" s="2">
        <v>1</v>
      </c>
      <c r="AO1926" s="2" t="s">
        <v>276</v>
      </c>
      <c r="AP1926" s="2">
        <v>5</v>
      </c>
    </row>
    <row r="1927" spans="1:42">
      <c r="A1927" s="2">
        <v>2263</v>
      </c>
      <c r="C1927" s="2" t="s">
        <v>6</v>
      </c>
      <c r="D1927" s="2">
        <v>24</v>
      </c>
      <c r="E1927" s="2" t="s">
        <v>266</v>
      </c>
      <c r="F1927" s="2" t="s">
        <v>295</v>
      </c>
      <c r="G1927" s="2" t="s">
        <v>277</v>
      </c>
      <c r="I1927" s="2" t="s">
        <v>1243</v>
      </c>
      <c r="J1927" s="2" t="s">
        <v>188</v>
      </c>
      <c r="K1927" s="2" t="s">
        <v>170</v>
      </c>
      <c r="L1927" s="2" t="s">
        <v>254</v>
      </c>
      <c r="M1927" s="2" t="s">
        <v>328</v>
      </c>
      <c r="N1927" s="2" t="s">
        <v>254</v>
      </c>
      <c r="O1927" s="2" t="s">
        <v>256</v>
      </c>
      <c r="P1927" s="2" t="s">
        <v>257</v>
      </c>
      <c r="Q1927" s="2" t="s">
        <v>258</v>
      </c>
      <c r="R1927" s="2" t="s">
        <v>259</v>
      </c>
      <c r="S1927" s="2" t="s">
        <v>260</v>
      </c>
      <c r="X1927" s="2" t="s">
        <v>268</v>
      </c>
      <c r="Y1927" s="2" t="s">
        <v>264</v>
      </c>
      <c r="Z1927" s="2" t="s">
        <v>263</v>
      </c>
      <c r="AA1927" s="2" t="s">
        <v>264</v>
      </c>
      <c r="AG1927" s="2">
        <v>1</v>
      </c>
      <c r="AO1927" s="2" t="s">
        <v>265</v>
      </c>
      <c r="AP1927" s="2">
        <v>15</v>
      </c>
    </row>
    <row r="1928" spans="1:42">
      <c r="A1928" s="2">
        <v>2264</v>
      </c>
      <c r="C1928" s="2" t="s">
        <v>2</v>
      </c>
      <c r="D1928" s="2">
        <v>20</v>
      </c>
      <c r="E1928" s="2" t="s">
        <v>266</v>
      </c>
      <c r="F1928" s="2" t="s">
        <v>251</v>
      </c>
      <c r="G1928" s="2" t="s">
        <v>277</v>
      </c>
      <c r="I1928" s="2" t="s">
        <v>1244</v>
      </c>
      <c r="J1928" s="2" t="s">
        <v>188</v>
      </c>
      <c r="K1928" s="2" t="s">
        <v>140</v>
      </c>
      <c r="L1928" s="2" t="s">
        <v>254</v>
      </c>
      <c r="M1928" s="2" t="s">
        <v>312</v>
      </c>
      <c r="N1928" s="2" t="s">
        <v>300</v>
      </c>
      <c r="O1928" s="2" t="s">
        <v>256</v>
      </c>
      <c r="P1928" s="2" t="s">
        <v>257</v>
      </c>
      <c r="Q1928" s="2" t="s">
        <v>258</v>
      </c>
      <c r="R1928" s="2" t="s">
        <v>259</v>
      </c>
      <c r="S1928" s="2" t="s">
        <v>260</v>
      </c>
      <c r="X1928" s="2" t="s">
        <v>275</v>
      </c>
      <c r="Y1928" s="2" t="s">
        <v>280</v>
      </c>
      <c r="Z1928" s="2" t="s">
        <v>301</v>
      </c>
      <c r="AA1928" s="2" t="s">
        <v>264</v>
      </c>
      <c r="AF1928" s="2">
        <v>1</v>
      </c>
      <c r="AG1928" s="2">
        <v>1</v>
      </c>
      <c r="AH1928" s="2">
        <v>1</v>
      </c>
      <c r="AI1928" s="2">
        <v>1</v>
      </c>
      <c r="AJ1928" s="2">
        <v>1</v>
      </c>
      <c r="AO1928" s="2" t="s">
        <v>282</v>
      </c>
      <c r="AP1928" s="2">
        <v>25</v>
      </c>
    </row>
    <row r="1929" spans="1:42">
      <c r="A1929" s="2">
        <v>2265</v>
      </c>
      <c r="C1929" s="2" t="s">
        <v>2</v>
      </c>
      <c r="D1929" s="2">
        <v>20</v>
      </c>
      <c r="E1929" s="2" t="s">
        <v>266</v>
      </c>
      <c r="F1929" s="2" t="s">
        <v>308</v>
      </c>
      <c r="G1929" s="2" t="s">
        <v>277</v>
      </c>
      <c r="I1929" s="2">
        <v>25576180</v>
      </c>
      <c r="J1929" s="2" t="s">
        <v>183</v>
      </c>
      <c r="L1929" s="2" t="s">
        <v>254</v>
      </c>
      <c r="M1929" s="2" t="s">
        <v>312</v>
      </c>
      <c r="N1929" s="2" t="s">
        <v>254</v>
      </c>
      <c r="O1929" s="2" t="s">
        <v>256</v>
      </c>
      <c r="P1929" s="2" t="s">
        <v>257</v>
      </c>
      <c r="Q1929" s="2" t="s">
        <v>258</v>
      </c>
      <c r="R1929" s="2" t="s">
        <v>259</v>
      </c>
      <c r="X1929" s="2" t="s">
        <v>275</v>
      </c>
      <c r="Y1929" s="2" t="s">
        <v>274</v>
      </c>
      <c r="Z1929" s="2" t="s">
        <v>309</v>
      </c>
      <c r="AA1929" s="2" t="s">
        <v>264</v>
      </c>
      <c r="AG1929" s="2">
        <v>1</v>
      </c>
      <c r="AO1929" s="2" t="s">
        <v>294</v>
      </c>
      <c r="AP1929" s="2">
        <v>15</v>
      </c>
    </row>
    <row r="1930" spans="1:42">
      <c r="A1930" s="2">
        <v>2266</v>
      </c>
      <c r="B1930" s="2">
        <v>22775</v>
      </c>
      <c r="C1930" s="2" t="s">
        <v>6</v>
      </c>
      <c r="D1930" s="2">
        <v>28</v>
      </c>
      <c r="E1930" s="2" t="s">
        <v>250</v>
      </c>
      <c r="F1930" s="2" t="s">
        <v>279</v>
      </c>
      <c r="G1930" s="2" t="s">
        <v>252</v>
      </c>
      <c r="H1930" s="2">
        <v>1</v>
      </c>
      <c r="I1930" s="2">
        <v>22745270</v>
      </c>
      <c r="J1930" s="2" t="s">
        <v>188</v>
      </c>
      <c r="K1930" s="2" t="s">
        <v>91</v>
      </c>
      <c r="L1930" s="2" t="s">
        <v>254</v>
      </c>
      <c r="M1930" s="2" t="s">
        <v>312</v>
      </c>
      <c r="N1930" s="2" t="s">
        <v>254</v>
      </c>
      <c r="O1930" s="2" t="s">
        <v>256</v>
      </c>
      <c r="P1930" s="2" t="s">
        <v>257</v>
      </c>
      <c r="Q1930" s="2" t="s">
        <v>258</v>
      </c>
      <c r="R1930" s="2" t="s">
        <v>259</v>
      </c>
      <c r="S1930" s="2" t="s">
        <v>260</v>
      </c>
      <c r="X1930" s="2" t="s">
        <v>268</v>
      </c>
      <c r="Y1930" s="2" t="s">
        <v>293</v>
      </c>
      <c r="Z1930" s="2" t="s">
        <v>263</v>
      </c>
      <c r="AA1930" s="2" t="s">
        <v>262</v>
      </c>
      <c r="AG1930" s="2">
        <v>1</v>
      </c>
      <c r="AO1930" s="2" t="s">
        <v>265</v>
      </c>
      <c r="AP1930" s="2">
        <v>15</v>
      </c>
    </row>
    <row r="1931" spans="1:42">
      <c r="A1931" s="2">
        <v>2267</v>
      </c>
      <c r="C1931" s="2" t="s">
        <v>2</v>
      </c>
      <c r="D1931" s="2">
        <v>30</v>
      </c>
      <c r="E1931" s="2" t="s">
        <v>266</v>
      </c>
      <c r="F1931" s="2" t="s">
        <v>279</v>
      </c>
      <c r="G1931" s="2" t="s">
        <v>277</v>
      </c>
      <c r="I1931" s="2" t="s">
        <v>1245</v>
      </c>
      <c r="J1931" s="2" t="s">
        <v>188</v>
      </c>
      <c r="K1931" s="2" t="s">
        <v>61</v>
      </c>
      <c r="L1931" s="2" t="s">
        <v>300</v>
      </c>
      <c r="M1931" s="2" t="s">
        <v>312</v>
      </c>
      <c r="N1931" s="2" t="s">
        <v>254</v>
      </c>
      <c r="O1931" s="2" t="s">
        <v>256</v>
      </c>
      <c r="P1931" s="2" t="s">
        <v>257</v>
      </c>
      <c r="Q1931" s="2" t="s">
        <v>258</v>
      </c>
      <c r="R1931" s="2" t="s">
        <v>259</v>
      </c>
      <c r="S1931" s="2" t="s">
        <v>260</v>
      </c>
      <c r="X1931" s="2" t="s">
        <v>309</v>
      </c>
      <c r="Y1931" s="2" t="s">
        <v>262</v>
      </c>
      <c r="Z1931" s="2" t="s">
        <v>321</v>
      </c>
      <c r="AA1931" s="2" t="s">
        <v>269</v>
      </c>
      <c r="AG1931" s="2">
        <v>1</v>
      </c>
      <c r="AH1931" s="2">
        <v>1</v>
      </c>
      <c r="AO1931" s="2" t="s">
        <v>271</v>
      </c>
      <c r="AP1931" s="2" t="s">
        <v>272</v>
      </c>
    </row>
    <row r="1932" spans="1:42">
      <c r="A1932" s="2">
        <v>2268</v>
      </c>
      <c r="C1932" s="2" t="s">
        <v>6</v>
      </c>
      <c r="D1932" s="2">
        <v>26</v>
      </c>
      <c r="E1932" s="2" t="s">
        <v>250</v>
      </c>
      <c r="F1932" s="2" t="s">
        <v>267</v>
      </c>
      <c r="G1932" s="2" t="s">
        <v>252</v>
      </c>
      <c r="H1932" s="2">
        <v>3</v>
      </c>
      <c r="I1932" s="2" t="s">
        <v>766</v>
      </c>
      <c r="J1932" s="2" t="s">
        <v>188</v>
      </c>
      <c r="K1932" s="2" t="s">
        <v>58</v>
      </c>
      <c r="L1932" s="2" t="s">
        <v>254</v>
      </c>
      <c r="M1932" s="2" t="s">
        <v>328</v>
      </c>
      <c r="N1932" s="2" t="s">
        <v>254</v>
      </c>
      <c r="O1932" s="2" t="s">
        <v>256</v>
      </c>
      <c r="P1932" s="2" t="s">
        <v>257</v>
      </c>
      <c r="Q1932" s="2" t="s">
        <v>258</v>
      </c>
      <c r="R1932" s="2" t="s">
        <v>259</v>
      </c>
      <c r="S1932" s="2" t="s">
        <v>260</v>
      </c>
      <c r="X1932" s="2" t="s">
        <v>275</v>
      </c>
      <c r="Y1932" s="2" t="s">
        <v>280</v>
      </c>
      <c r="Z1932" s="2" t="s">
        <v>316</v>
      </c>
      <c r="AA1932" s="2" t="s">
        <v>269</v>
      </c>
      <c r="AB1932" s="2">
        <v>1</v>
      </c>
      <c r="AC1932" s="2">
        <v>1</v>
      </c>
      <c r="AO1932" s="2" t="s">
        <v>276</v>
      </c>
      <c r="AP1932" s="2" t="s">
        <v>290</v>
      </c>
    </row>
    <row r="1933" spans="1:42">
      <c r="A1933" s="2">
        <v>2270</v>
      </c>
      <c r="B1933" s="2">
        <v>24470</v>
      </c>
      <c r="C1933" s="2" t="s">
        <v>2</v>
      </c>
      <c r="D1933" s="2">
        <v>18</v>
      </c>
      <c r="E1933" s="2" t="s">
        <v>266</v>
      </c>
      <c r="F1933" s="2" t="s">
        <v>308</v>
      </c>
      <c r="G1933" s="2" t="s">
        <v>277</v>
      </c>
      <c r="I1933" s="2">
        <v>24467210</v>
      </c>
      <c r="J1933" s="2" t="s">
        <v>180</v>
      </c>
      <c r="L1933" s="2" t="s">
        <v>254</v>
      </c>
      <c r="M1933" s="2" t="s">
        <v>255</v>
      </c>
      <c r="N1933" s="2" t="s">
        <v>254</v>
      </c>
      <c r="O1933" s="2" t="s">
        <v>256</v>
      </c>
      <c r="P1933" s="2" t="s">
        <v>257</v>
      </c>
      <c r="Q1933" s="2" t="s">
        <v>258</v>
      </c>
      <c r="R1933" s="2" t="s">
        <v>259</v>
      </c>
      <c r="S1933" s="2" t="s">
        <v>260</v>
      </c>
      <c r="T1933" s="2" t="s">
        <v>320</v>
      </c>
      <c r="X1933" s="2" t="s">
        <v>268</v>
      </c>
      <c r="Y1933" s="2" t="s">
        <v>338</v>
      </c>
      <c r="Z1933" s="2" t="s">
        <v>270</v>
      </c>
      <c r="AA1933" s="2" t="s">
        <v>314</v>
      </c>
      <c r="AG1933" s="2">
        <v>1</v>
      </c>
      <c r="AO1933" s="2" t="s">
        <v>294</v>
      </c>
      <c r="AP1933" s="2">
        <v>10</v>
      </c>
    </row>
    <row r="1934" spans="1:42">
      <c r="A1934" s="2">
        <v>2271</v>
      </c>
      <c r="C1934" s="2" t="s">
        <v>6</v>
      </c>
      <c r="D1934" s="2">
        <v>36</v>
      </c>
      <c r="E1934" s="2" t="s">
        <v>266</v>
      </c>
      <c r="F1934" s="2" t="s">
        <v>279</v>
      </c>
      <c r="G1934" s="2" t="s">
        <v>277</v>
      </c>
      <c r="I1934" s="2">
        <v>20241390</v>
      </c>
      <c r="J1934" s="2" t="s">
        <v>188</v>
      </c>
      <c r="K1934" s="2" t="s">
        <v>149</v>
      </c>
      <c r="L1934" s="2" t="s">
        <v>254</v>
      </c>
      <c r="M1934" s="2" t="s">
        <v>303</v>
      </c>
      <c r="N1934" s="2" t="s">
        <v>300</v>
      </c>
      <c r="P1934" s="2" t="s">
        <v>257</v>
      </c>
      <c r="Q1934" s="2" t="s">
        <v>258</v>
      </c>
      <c r="R1934" s="2" t="s">
        <v>259</v>
      </c>
      <c r="S1934" s="2" t="s">
        <v>260</v>
      </c>
      <c r="X1934" s="2" t="s">
        <v>261</v>
      </c>
      <c r="Y1934" s="2" t="s">
        <v>274</v>
      </c>
      <c r="Z1934" s="2" t="s">
        <v>263</v>
      </c>
      <c r="AA1934" s="2" t="s">
        <v>280</v>
      </c>
      <c r="AF1934" s="2">
        <v>1</v>
      </c>
      <c r="AG1934" s="2">
        <v>1</v>
      </c>
      <c r="AO1934" s="2" t="s">
        <v>276</v>
      </c>
      <c r="AP1934" s="2">
        <v>30</v>
      </c>
    </row>
    <row r="1935" spans="1:42">
      <c r="A1935" s="2">
        <v>2272</v>
      </c>
      <c r="C1935" s="2" t="s">
        <v>2</v>
      </c>
      <c r="D1935" s="2">
        <v>25</v>
      </c>
      <c r="E1935" s="2" t="s">
        <v>250</v>
      </c>
      <c r="F1935" s="2" t="s">
        <v>251</v>
      </c>
      <c r="G1935" s="2" t="s">
        <v>277</v>
      </c>
      <c r="I1935" s="2" t="s">
        <v>1246</v>
      </c>
      <c r="J1935" s="2" t="s">
        <v>181</v>
      </c>
      <c r="L1935" s="2" t="s">
        <v>254</v>
      </c>
      <c r="M1935" s="2" t="s">
        <v>328</v>
      </c>
      <c r="N1935" s="2" t="s">
        <v>254</v>
      </c>
      <c r="O1935" s="2" t="s">
        <v>256</v>
      </c>
      <c r="P1935" s="2" t="s">
        <v>257</v>
      </c>
      <c r="Q1935" s="2" t="s">
        <v>258</v>
      </c>
      <c r="R1935" s="2" t="s">
        <v>259</v>
      </c>
      <c r="S1935" s="2" t="s">
        <v>260</v>
      </c>
      <c r="X1935" s="2" t="s">
        <v>261</v>
      </c>
      <c r="Y1935" s="2" t="s">
        <v>280</v>
      </c>
      <c r="Z1935" s="2" t="s">
        <v>347</v>
      </c>
      <c r="AA1935" s="2" t="s">
        <v>280</v>
      </c>
      <c r="AG1935" s="2">
        <v>1</v>
      </c>
      <c r="AH1935" s="2">
        <v>1</v>
      </c>
      <c r="AO1935" s="2" t="s">
        <v>294</v>
      </c>
      <c r="AP1935" s="2">
        <v>5</v>
      </c>
    </row>
    <row r="1936" spans="1:42">
      <c r="A1936" s="2">
        <v>2273</v>
      </c>
      <c r="C1936" s="2" t="s">
        <v>2</v>
      </c>
      <c r="D1936" s="2">
        <v>21</v>
      </c>
      <c r="E1936" s="2" t="s">
        <v>266</v>
      </c>
      <c r="F1936" s="2" t="s">
        <v>279</v>
      </c>
      <c r="G1936" s="2" t="s">
        <v>252</v>
      </c>
      <c r="H1936" s="2">
        <v>1</v>
      </c>
      <c r="I1936" s="2">
        <v>22230010</v>
      </c>
      <c r="J1936" s="2" t="s">
        <v>188</v>
      </c>
      <c r="K1936" s="2" t="s">
        <v>89</v>
      </c>
      <c r="L1936" s="2" t="s">
        <v>254</v>
      </c>
      <c r="M1936" s="2" t="s">
        <v>303</v>
      </c>
      <c r="N1936" s="2" t="s">
        <v>19</v>
      </c>
      <c r="O1936" s="2" t="s">
        <v>256</v>
      </c>
      <c r="P1936" s="2" t="s">
        <v>257</v>
      </c>
      <c r="Q1936" s="2" t="s">
        <v>258</v>
      </c>
      <c r="R1936" s="2" t="s">
        <v>259</v>
      </c>
      <c r="S1936" s="2" t="s">
        <v>260</v>
      </c>
      <c r="X1936" s="2" t="s">
        <v>275</v>
      </c>
      <c r="Y1936" s="2" t="s">
        <v>280</v>
      </c>
      <c r="Z1936" s="2" t="s">
        <v>270</v>
      </c>
      <c r="AA1936" s="2" t="s">
        <v>297</v>
      </c>
      <c r="AB1936" s="2">
        <v>1</v>
      </c>
      <c r="AG1936" s="2">
        <v>1</v>
      </c>
      <c r="AH1936" s="2">
        <v>1</v>
      </c>
      <c r="AO1936" s="2" t="s">
        <v>265</v>
      </c>
      <c r="AP1936" s="2">
        <v>10</v>
      </c>
    </row>
    <row r="1937" spans="1:42">
      <c r="A1937" s="2">
        <v>2276</v>
      </c>
      <c r="C1937" s="2" t="s">
        <v>2</v>
      </c>
      <c r="D1937" s="2">
        <v>18</v>
      </c>
      <c r="E1937" s="2" t="s">
        <v>266</v>
      </c>
      <c r="F1937" s="2" t="s">
        <v>251</v>
      </c>
      <c r="G1937" s="2" t="s">
        <v>277</v>
      </c>
      <c r="I1937" s="2">
        <v>21073050</v>
      </c>
      <c r="J1937" s="2" t="s">
        <v>188</v>
      </c>
      <c r="K1937" s="2" t="s">
        <v>125</v>
      </c>
      <c r="L1937" s="2" t="s">
        <v>254</v>
      </c>
      <c r="M1937" s="2" t="s">
        <v>303</v>
      </c>
      <c r="N1937" s="2" t="s">
        <v>254</v>
      </c>
      <c r="O1937" s="2" t="s">
        <v>256</v>
      </c>
      <c r="P1937" s="2" t="s">
        <v>257</v>
      </c>
      <c r="Q1937" s="2" t="s">
        <v>258</v>
      </c>
      <c r="R1937" s="2" t="s">
        <v>259</v>
      </c>
      <c r="S1937" s="2" t="s">
        <v>260</v>
      </c>
      <c r="X1937" s="2" t="s">
        <v>268</v>
      </c>
      <c r="Y1937" s="2" t="s">
        <v>304</v>
      </c>
      <c r="Z1937" s="2" t="s">
        <v>285</v>
      </c>
      <c r="AA1937" s="2" t="s">
        <v>304</v>
      </c>
      <c r="AH1937" s="2">
        <v>1</v>
      </c>
      <c r="AI1937" s="2">
        <v>1</v>
      </c>
      <c r="AO1937" s="2" t="s">
        <v>289</v>
      </c>
      <c r="AP1937" s="2">
        <v>10</v>
      </c>
    </row>
    <row r="1938" spans="1:42">
      <c r="A1938" s="2">
        <v>2277</v>
      </c>
      <c r="B1938" s="2">
        <v>24804</v>
      </c>
      <c r="C1938" s="2" t="s">
        <v>2</v>
      </c>
      <c r="D1938" s="2">
        <v>24</v>
      </c>
      <c r="E1938" s="2" t="s">
        <v>266</v>
      </c>
      <c r="F1938" s="2" t="s">
        <v>308</v>
      </c>
      <c r="G1938" s="2" t="s">
        <v>277</v>
      </c>
      <c r="I1938" s="2">
        <v>24812078</v>
      </c>
      <c r="J1938" s="2" t="s">
        <v>186</v>
      </c>
      <c r="L1938" s="2" t="s">
        <v>254</v>
      </c>
      <c r="M1938" s="2" t="s">
        <v>255</v>
      </c>
      <c r="N1938" s="2" t="s">
        <v>254</v>
      </c>
      <c r="O1938" s="2" t="s">
        <v>256</v>
      </c>
      <c r="P1938" s="2" t="s">
        <v>257</v>
      </c>
      <c r="Q1938" s="2" t="s">
        <v>258</v>
      </c>
      <c r="R1938" s="2" t="s">
        <v>259</v>
      </c>
      <c r="S1938" s="2" t="s">
        <v>260</v>
      </c>
      <c r="X1938" s="2" t="s">
        <v>313</v>
      </c>
      <c r="Y1938" s="2" t="s">
        <v>281</v>
      </c>
      <c r="Z1938" s="2" t="s">
        <v>270</v>
      </c>
      <c r="AA1938" s="2" t="s">
        <v>315</v>
      </c>
      <c r="AG1938" s="2">
        <v>1</v>
      </c>
      <c r="AO1938" s="2" t="s">
        <v>276</v>
      </c>
      <c r="AP1938" s="2" t="s">
        <v>290</v>
      </c>
    </row>
    <row r="1939" spans="1:42">
      <c r="A1939" s="2">
        <v>2278</v>
      </c>
      <c r="C1939" s="2" t="s">
        <v>2</v>
      </c>
      <c r="D1939" s="2">
        <v>20</v>
      </c>
      <c r="E1939" s="2" t="s">
        <v>250</v>
      </c>
      <c r="F1939" s="2" t="s">
        <v>397</v>
      </c>
      <c r="G1939" s="2" t="s">
        <v>277</v>
      </c>
      <c r="I1939" s="2" t="s">
        <v>696</v>
      </c>
      <c r="J1939" s="2" t="s">
        <v>188</v>
      </c>
      <c r="K1939" s="2" t="s">
        <v>149</v>
      </c>
      <c r="L1939" s="2" t="s">
        <v>254</v>
      </c>
      <c r="M1939" s="2" t="s">
        <v>19</v>
      </c>
      <c r="N1939" s="2" t="s">
        <v>254</v>
      </c>
      <c r="W1939" s="2" t="s">
        <v>359</v>
      </c>
      <c r="X1939" s="2" t="s">
        <v>301</v>
      </c>
      <c r="Y1939" s="2" t="s">
        <v>280</v>
      </c>
      <c r="Z1939" s="2" t="s">
        <v>270</v>
      </c>
      <c r="AA1939" s="2" t="s">
        <v>280</v>
      </c>
      <c r="AF1939" s="2">
        <v>1</v>
      </c>
      <c r="AH1939" s="2">
        <v>1</v>
      </c>
      <c r="AO1939" s="2" t="s">
        <v>265</v>
      </c>
      <c r="AP1939" s="2">
        <v>20</v>
      </c>
    </row>
    <row r="1940" spans="1:42">
      <c r="A1940" s="2">
        <v>2279</v>
      </c>
      <c r="C1940" s="2" t="s">
        <v>2</v>
      </c>
      <c r="D1940" s="2">
        <v>25</v>
      </c>
      <c r="E1940" s="2" t="s">
        <v>250</v>
      </c>
      <c r="F1940" s="2" t="s">
        <v>322</v>
      </c>
      <c r="G1940" s="2" t="s">
        <v>277</v>
      </c>
      <c r="I1940" s="2">
        <v>20755310</v>
      </c>
      <c r="J1940" s="2" t="s">
        <v>188</v>
      </c>
      <c r="K1940" s="2" t="s">
        <v>87</v>
      </c>
      <c r="L1940" s="2" t="s">
        <v>300</v>
      </c>
      <c r="M1940" s="2" t="s">
        <v>255</v>
      </c>
      <c r="N1940" s="2" t="s">
        <v>254</v>
      </c>
      <c r="O1940" s="2" t="s">
        <v>256</v>
      </c>
      <c r="P1940" s="2" t="s">
        <v>257</v>
      </c>
      <c r="Q1940" s="2" t="s">
        <v>258</v>
      </c>
      <c r="R1940" s="2" t="s">
        <v>259</v>
      </c>
      <c r="S1940" s="2" t="s">
        <v>260</v>
      </c>
      <c r="T1940" s="2" t="s">
        <v>320</v>
      </c>
      <c r="X1940" s="2" t="s">
        <v>270</v>
      </c>
      <c r="Y1940" s="2" t="s">
        <v>280</v>
      </c>
      <c r="Z1940" s="2" t="s">
        <v>321</v>
      </c>
      <c r="AA1940" s="2" t="s">
        <v>280</v>
      </c>
      <c r="AF1940" s="2">
        <v>1</v>
      </c>
      <c r="AO1940" s="2" t="s">
        <v>294</v>
      </c>
      <c r="AP1940" s="2">
        <v>25</v>
      </c>
    </row>
    <row r="1941" spans="1:42">
      <c r="A1941" s="2">
        <v>2280</v>
      </c>
      <c r="B1941" s="2">
        <v>21330</v>
      </c>
      <c r="C1941" s="2" t="s">
        <v>2</v>
      </c>
      <c r="D1941" s="2">
        <v>20</v>
      </c>
      <c r="E1941" s="2" t="s">
        <v>266</v>
      </c>
      <c r="F1941" s="2" t="s">
        <v>295</v>
      </c>
      <c r="G1941" s="2" t="s">
        <v>277</v>
      </c>
      <c r="I1941" s="2" t="s">
        <v>1247</v>
      </c>
      <c r="J1941" s="2" t="s">
        <v>188</v>
      </c>
      <c r="K1941" s="2" t="s">
        <v>160</v>
      </c>
      <c r="L1941" s="2" t="s">
        <v>254</v>
      </c>
      <c r="M1941" s="2" t="s">
        <v>303</v>
      </c>
      <c r="N1941" s="2" t="s">
        <v>254</v>
      </c>
      <c r="W1941" s="2" t="s">
        <v>359</v>
      </c>
      <c r="X1941" s="2" t="s">
        <v>268</v>
      </c>
      <c r="Y1941" s="2" t="s">
        <v>262</v>
      </c>
      <c r="Z1941" s="2" t="s">
        <v>263</v>
      </c>
      <c r="AA1941" s="2" t="s">
        <v>274</v>
      </c>
      <c r="AF1941" s="2">
        <v>1</v>
      </c>
      <c r="AG1941" s="2">
        <v>1</v>
      </c>
      <c r="AN1941" s="2">
        <v>1</v>
      </c>
      <c r="AO1941" s="2" t="s">
        <v>265</v>
      </c>
      <c r="AP1941" s="2">
        <v>15</v>
      </c>
    </row>
    <row r="1942" spans="1:42">
      <c r="A1942" s="2">
        <v>2282</v>
      </c>
      <c r="B1942" s="2">
        <v>24744</v>
      </c>
      <c r="C1942" s="2" t="s">
        <v>5</v>
      </c>
      <c r="D1942" s="2">
        <v>42</v>
      </c>
      <c r="E1942" s="2" t="s">
        <v>266</v>
      </c>
      <c r="F1942" s="2" t="s">
        <v>279</v>
      </c>
      <c r="G1942" s="2" t="s">
        <v>252</v>
      </c>
      <c r="H1942" s="2">
        <v>1</v>
      </c>
      <c r="I1942" s="2">
        <v>24451590</v>
      </c>
      <c r="J1942" s="2" t="s">
        <v>180</v>
      </c>
      <c r="L1942" s="2" t="s">
        <v>254</v>
      </c>
      <c r="M1942" s="2" t="s">
        <v>328</v>
      </c>
      <c r="N1942" s="2" t="s">
        <v>300</v>
      </c>
      <c r="O1942" s="2" t="s">
        <v>256</v>
      </c>
      <c r="P1942" s="2" t="s">
        <v>257</v>
      </c>
      <c r="Q1942" s="2" t="s">
        <v>258</v>
      </c>
      <c r="R1942" s="2" t="s">
        <v>259</v>
      </c>
      <c r="X1942" s="2" t="s">
        <v>313</v>
      </c>
      <c r="Y1942" s="2" t="s">
        <v>281</v>
      </c>
      <c r="Z1942" s="2" t="s">
        <v>309</v>
      </c>
      <c r="AA1942" s="2" t="s">
        <v>304</v>
      </c>
      <c r="AB1942" s="2">
        <v>1</v>
      </c>
      <c r="AC1942" s="2">
        <v>1</v>
      </c>
      <c r="AG1942" s="2">
        <v>1</v>
      </c>
      <c r="AH1942" s="2">
        <v>1</v>
      </c>
      <c r="AO1942" s="2" t="s">
        <v>276</v>
      </c>
      <c r="AP1942" s="2">
        <v>15</v>
      </c>
    </row>
    <row r="1943" spans="1:42">
      <c r="A1943" s="2">
        <v>2283</v>
      </c>
      <c r="C1943" s="2" t="s">
        <v>2</v>
      </c>
      <c r="D1943" s="2">
        <v>33</v>
      </c>
      <c r="E1943" s="2" t="s">
        <v>266</v>
      </c>
      <c r="F1943" s="2" t="s">
        <v>283</v>
      </c>
      <c r="G1943" s="2" t="s">
        <v>252</v>
      </c>
      <c r="H1943" s="2">
        <v>1</v>
      </c>
      <c r="I1943" s="2" t="s">
        <v>1248</v>
      </c>
      <c r="J1943" s="2" t="s">
        <v>188</v>
      </c>
      <c r="K1943" s="2" t="s">
        <v>173</v>
      </c>
      <c r="L1943" s="2" t="s">
        <v>254</v>
      </c>
      <c r="M1943" s="2" t="s">
        <v>255</v>
      </c>
      <c r="N1943" s="2" t="s">
        <v>254</v>
      </c>
      <c r="O1943" s="2" t="s">
        <v>256</v>
      </c>
      <c r="P1943" s="2" t="s">
        <v>257</v>
      </c>
      <c r="R1943" s="2" t="s">
        <v>259</v>
      </c>
      <c r="X1943" s="2" t="s">
        <v>275</v>
      </c>
      <c r="Y1943" s="2" t="s">
        <v>297</v>
      </c>
      <c r="Z1943" s="2" t="s">
        <v>316</v>
      </c>
      <c r="AA1943" s="2" t="s">
        <v>281</v>
      </c>
      <c r="AF1943" s="2">
        <v>1</v>
      </c>
      <c r="AH1943" s="2">
        <v>1</v>
      </c>
      <c r="AI1943" s="2">
        <v>1</v>
      </c>
      <c r="AN1943" s="2">
        <v>1</v>
      </c>
      <c r="AO1943" s="2" t="s">
        <v>265</v>
      </c>
      <c r="AP1943" s="2">
        <v>30</v>
      </c>
    </row>
    <row r="1944" spans="1:42">
      <c r="A1944" s="2">
        <v>2284</v>
      </c>
      <c r="B1944" s="2">
        <v>26022</v>
      </c>
      <c r="C1944" s="2" t="s">
        <v>2</v>
      </c>
      <c r="D1944" s="2">
        <v>23</v>
      </c>
      <c r="E1944" s="2" t="s">
        <v>266</v>
      </c>
      <c r="F1944" s="2" t="s">
        <v>322</v>
      </c>
      <c r="G1944" s="2" t="s">
        <v>277</v>
      </c>
      <c r="I1944" s="2" t="s">
        <v>1249</v>
      </c>
      <c r="J1944" s="2" t="s">
        <v>179</v>
      </c>
      <c r="L1944" s="2" t="s">
        <v>254</v>
      </c>
      <c r="M1944" s="2" t="s">
        <v>303</v>
      </c>
      <c r="N1944" s="2" t="s">
        <v>300</v>
      </c>
      <c r="O1944" s="2" t="s">
        <v>256</v>
      </c>
      <c r="Q1944" s="2" t="s">
        <v>258</v>
      </c>
      <c r="S1944" s="2" t="s">
        <v>260</v>
      </c>
      <c r="X1944" s="2" t="s">
        <v>261</v>
      </c>
      <c r="Y1944" s="2" t="s">
        <v>281</v>
      </c>
      <c r="Z1944" s="2" t="s">
        <v>302</v>
      </c>
      <c r="AA1944" s="2" t="s">
        <v>288</v>
      </c>
      <c r="AG1944" s="2">
        <v>1</v>
      </c>
      <c r="AO1944" s="2" t="s">
        <v>323</v>
      </c>
      <c r="AP1944" s="2">
        <v>10</v>
      </c>
    </row>
    <row r="1945" spans="1:42">
      <c r="A1945" s="2">
        <v>2285</v>
      </c>
      <c r="C1945" s="2" t="s">
        <v>2</v>
      </c>
      <c r="D1945" s="2">
        <v>19</v>
      </c>
      <c r="E1945" s="2" t="s">
        <v>250</v>
      </c>
      <c r="F1945" s="2" t="s">
        <v>336</v>
      </c>
      <c r="G1945" s="2" t="s">
        <v>277</v>
      </c>
      <c r="I1945" s="2" t="s">
        <v>1250</v>
      </c>
      <c r="J1945" s="2" t="s">
        <v>188</v>
      </c>
      <c r="K1945" s="2" t="s">
        <v>158</v>
      </c>
      <c r="L1945" s="2" t="s">
        <v>254</v>
      </c>
      <c r="M1945" s="2" t="s">
        <v>312</v>
      </c>
      <c r="N1945" s="2" t="s">
        <v>254</v>
      </c>
      <c r="O1945" s="2" t="s">
        <v>256</v>
      </c>
      <c r="P1945" s="2" t="s">
        <v>257</v>
      </c>
      <c r="Q1945" s="2" t="s">
        <v>258</v>
      </c>
      <c r="R1945" s="2" t="s">
        <v>259</v>
      </c>
      <c r="S1945" s="2" t="s">
        <v>260</v>
      </c>
      <c r="X1945" s="2" t="s">
        <v>275</v>
      </c>
      <c r="Y1945" s="2" t="s">
        <v>293</v>
      </c>
      <c r="Z1945" s="2" t="s">
        <v>316</v>
      </c>
      <c r="AA1945" s="2" t="s">
        <v>293</v>
      </c>
      <c r="AI1945" s="2">
        <v>1</v>
      </c>
      <c r="AO1945" s="2" t="s">
        <v>289</v>
      </c>
      <c r="AP1945" s="2">
        <v>20</v>
      </c>
    </row>
    <row r="1946" spans="1:42">
      <c r="A1946" s="2">
        <v>2286</v>
      </c>
      <c r="C1946" s="2" t="s">
        <v>12</v>
      </c>
      <c r="D1946" s="2">
        <v>29</v>
      </c>
      <c r="E1946" s="2" t="s">
        <v>250</v>
      </c>
      <c r="F1946" s="2" t="s">
        <v>251</v>
      </c>
      <c r="G1946" s="2" t="s">
        <v>252</v>
      </c>
      <c r="H1946" s="2">
        <v>1</v>
      </c>
      <c r="I1946" s="2" t="s">
        <v>1251</v>
      </c>
      <c r="J1946" s="2" t="s">
        <v>178</v>
      </c>
      <c r="L1946" s="2" t="s">
        <v>254</v>
      </c>
      <c r="M1946" s="2" t="s">
        <v>328</v>
      </c>
      <c r="N1946" s="2" t="s">
        <v>254</v>
      </c>
      <c r="P1946" s="2" t="s">
        <v>257</v>
      </c>
      <c r="R1946" s="2" t="s">
        <v>259</v>
      </c>
      <c r="S1946" s="2" t="s">
        <v>260</v>
      </c>
      <c r="X1946" s="2" t="s">
        <v>275</v>
      </c>
      <c r="Y1946" s="2" t="s">
        <v>269</v>
      </c>
      <c r="Z1946" s="2" t="s">
        <v>285</v>
      </c>
      <c r="AA1946" s="2" t="s">
        <v>280</v>
      </c>
      <c r="AB1946" s="2">
        <v>1</v>
      </c>
      <c r="AO1946" s="2" t="s">
        <v>282</v>
      </c>
      <c r="AP1946" s="2">
        <v>10</v>
      </c>
    </row>
    <row r="1947" spans="1:42">
      <c r="A1947" s="2">
        <v>2287</v>
      </c>
      <c r="B1947" s="2">
        <v>21940</v>
      </c>
      <c r="C1947" s="2" t="s">
        <v>2</v>
      </c>
      <c r="D1947" s="2">
        <v>22</v>
      </c>
      <c r="E1947" s="2" t="s">
        <v>250</v>
      </c>
      <c r="F1947" s="2" t="s">
        <v>251</v>
      </c>
      <c r="G1947" s="2" t="s">
        <v>252</v>
      </c>
      <c r="H1947" s="2">
        <v>0</v>
      </c>
      <c r="I1947" s="2">
        <v>21931350</v>
      </c>
      <c r="J1947" s="2" t="s">
        <v>188</v>
      </c>
      <c r="K1947" s="2" t="s">
        <v>110</v>
      </c>
      <c r="L1947" s="2" t="s">
        <v>254</v>
      </c>
      <c r="M1947" s="2" t="s">
        <v>328</v>
      </c>
      <c r="N1947" s="2" t="s">
        <v>254</v>
      </c>
      <c r="O1947" s="2" t="s">
        <v>256</v>
      </c>
      <c r="P1947" s="2" t="s">
        <v>257</v>
      </c>
      <c r="Q1947" s="2" t="s">
        <v>258</v>
      </c>
      <c r="R1947" s="2" t="s">
        <v>259</v>
      </c>
      <c r="S1947" s="2" t="s">
        <v>260</v>
      </c>
      <c r="T1947" s="2" t="s">
        <v>320</v>
      </c>
      <c r="U1947" s="2" t="s">
        <v>387</v>
      </c>
      <c r="X1947" s="2" t="s">
        <v>261</v>
      </c>
      <c r="Y1947" s="2" t="s">
        <v>269</v>
      </c>
      <c r="Z1947" s="2" t="s">
        <v>263</v>
      </c>
      <c r="AA1947" s="2" t="s">
        <v>293</v>
      </c>
      <c r="AF1947" s="2">
        <v>1</v>
      </c>
      <c r="AG1947" s="2">
        <v>1</v>
      </c>
      <c r="AH1947" s="2">
        <v>1</v>
      </c>
      <c r="AO1947" s="2" t="s">
        <v>265</v>
      </c>
      <c r="AP1947" s="2">
        <v>10</v>
      </c>
    </row>
    <row r="1948" spans="1:42">
      <c r="A1948" s="2">
        <v>2288</v>
      </c>
      <c r="C1948" s="2" t="s">
        <v>2</v>
      </c>
      <c r="D1948" s="2">
        <v>18</v>
      </c>
      <c r="E1948" s="2" t="s">
        <v>250</v>
      </c>
      <c r="F1948" s="2" t="s">
        <v>283</v>
      </c>
      <c r="G1948" s="2" t="s">
        <v>277</v>
      </c>
      <c r="I1948" s="2">
        <v>22780115</v>
      </c>
      <c r="J1948" s="2" t="s">
        <v>188</v>
      </c>
      <c r="K1948" s="2" t="s">
        <v>69</v>
      </c>
      <c r="L1948" s="2" t="s">
        <v>254</v>
      </c>
      <c r="M1948" s="2" t="s">
        <v>328</v>
      </c>
      <c r="N1948" s="2" t="s">
        <v>254</v>
      </c>
      <c r="O1948" s="2" t="s">
        <v>256</v>
      </c>
      <c r="P1948" s="2" t="s">
        <v>257</v>
      </c>
      <c r="Q1948" s="2" t="s">
        <v>258</v>
      </c>
      <c r="R1948" s="2" t="s">
        <v>259</v>
      </c>
      <c r="S1948" s="2" t="s">
        <v>260</v>
      </c>
      <c r="X1948" s="2" t="s">
        <v>275</v>
      </c>
      <c r="Y1948" s="2" t="s">
        <v>264</v>
      </c>
      <c r="Z1948" s="2" t="s">
        <v>270</v>
      </c>
      <c r="AA1948" s="2" t="s">
        <v>264</v>
      </c>
      <c r="AF1948" s="2">
        <v>1</v>
      </c>
      <c r="AH1948" s="2">
        <v>1</v>
      </c>
      <c r="AI1948" s="2">
        <v>1</v>
      </c>
      <c r="AL1948" s="2">
        <v>1</v>
      </c>
      <c r="AO1948" s="2" t="s">
        <v>289</v>
      </c>
      <c r="AP1948" s="2" t="s">
        <v>290</v>
      </c>
    </row>
    <row r="1949" spans="1:42">
      <c r="A1949" s="2">
        <v>2289</v>
      </c>
      <c r="C1949" s="2" t="s">
        <v>6</v>
      </c>
      <c r="D1949" s="2">
        <v>25</v>
      </c>
      <c r="E1949" s="2" t="s">
        <v>250</v>
      </c>
      <c r="F1949" s="2" t="s">
        <v>308</v>
      </c>
      <c r="G1949" s="2" t="s">
        <v>277</v>
      </c>
      <c r="I1949" s="2" t="s">
        <v>1252</v>
      </c>
      <c r="J1949" s="2" t="s">
        <v>188</v>
      </c>
      <c r="K1949" s="2" t="s">
        <v>1023</v>
      </c>
      <c r="L1949" s="2" t="s">
        <v>254</v>
      </c>
      <c r="M1949" s="2" t="s">
        <v>255</v>
      </c>
      <c r="N1949" s="2" t="s">
        <v>254</v>
      </c>
      <c r="P1949" s="2" t="s">
        <v>257</v>
      </c>
      <c r="S1949" s="2" t="s">
        <v>260</v>
      </c>
      <c r="X1949" s="2" t="s">
        <v>302</v>
      </c>
      <c r="Y1949" s="2" t="s">
        <v>351</v>
      </c>
      <c r="Z1949" s="2" t="s">
        <v>316</v>
      </c>
      <c r="AA1949" s="2" t="s">
        <v>338</v>
      </c>
      <c r="AG1949" s="2">
        <v>1</v>
      </c>
      <c r="AH1949" s="2">
        <v>1</v>
      </c>
      <c r="AO1949" s="2" t="s">
        <v>282</v>
      </c>
      <c r="AP1949" s="2" t="s">
        <v>290</v>
      </c>
    </row>
    <row r="1950" spans="1:42">
      <c r="A1950" s="2">
        <v>2290</v>
      </c>
      <c r="C1950" s="2" t="s">
        <v>2</v>
      </c>
      <c r="D1950" s="2">
        <v>20</v>
      </c>
      <c r="E1950" s="2" t="s">
        <v>250</v>
      </c>
      <c r="F1950" s="2" t="s">
        <v>279</v>
      </c>
      <c r="G1950" s="2" t="s">
        <v>252</v>
      </c>
      <c r="H1950" s="2">
        <v>0</v>
      </c>
      <c r="I1950" s="2" t="s">
        <v>1253</v>
      </c>
      <c r="J1950" s="2" t="s">
        <v>183</v>
      </c>
      <c r="L1950" s="2" t="s">
        <v>254</v>
      </c>
      <c r="M1950" s="2" t="s">
        <v>328</v>
      </c>
      <c r="N1950" s="2" t="s">
        <v>254</v>
      </c>
      <c r="O1950" s="2" t="s">
        <v>256</v>
      </c>
      <c r="P1950" s="2" t="s">
        <v>257</v>
      </c>
      <c r="Q1950" s="2" t="s">
        <v>258</v>
      </c>
      <c r="R1950" s="2" t="s">
        <v>259</v>
      </c>
      <c r="S1950" s="2" t="s">
        <v>260</v>
      </c>
      <c r="X1950" s="2" t="s">
        <v>275</v>
      </c>
      <c r="Y1950" s="2" t="s">
        <v>264</v>
      </c>
      <c r="Z1950" s="2" t="s">
        <v>341</v>
      </c>
      <c r="AA1950" s="2" t="s">
        <v>264</v>
      </c>
      <c r="AG1950" s="2">
        <v>1</v>
      </c>
      <c r="AO1950" s="2" t="s">
        <v>294</v>
      </c>
      <c r="AP1950" s="2">
        <v>5</v>
      </c>
    </row>
    <row r="1951" spans="1:42">
      <c r="A1951" s="2">
        <v>2292</v>
      </c>
      <c r="C1951" s="2" t="s">
        <v>2</v>
      </c>
      <c r="D1951" s="2">
        <v>17</v>
      </c>
      <c r="E1951" s="2" t="s">
        <v>266</v>
      </c>
      <c r="F1951" s="2" t="s">
        <v>371</v>
      </c>
      <c r="G1951" s="2" t="s">
        <v>277</v>
      </c>
      <c r="I1951" s="2" t="s">
        <v>1254</v>
      </c>
      <c r="J1951" s="2" t="s">
        <v>181</v>
      </c>
      <c r="L1951" s="2" t="s">
        <v>254</v>
      </c>
      <c r="M1951" s="2" t="s">
        <v>303</v>
      </c>
      <c r="N1951" s="2" t="s">
        <v>254</v>
      </c>
      <c r="O1951" s="2" t="s">
        <v>256</v>
      </c>
      <c r="P1951" s="2" t="s">
        <v>257</v>
      </c>
      <c r="Q1951" s="2" t="s">
        <v>258</v>
      </c>
      <c r="R1951" s="2" t="s">
        <v>259</v>
      </c>
      <c r="S1951" s="2" t="s">
        <v>260</v>
      </c>
      <c r="X1951" s="2" t="s">
        <v>316</v>
      </c>
      <c r="Y1951" s="2" t="s">
        <v>288</v>
      </c>
      <c r="Z1951" s="2" t="s">
        <v>270</v>
      </c>
      <c r="AA1951" s="2" t="s">
        <v>269</v>
      </c>
      <c r="AF1951" s="2">
        <v>1</v>
      </c>
      <c r="AG1951" s="2">
        <v>1</v>
      </c>
      <c r="AO1951" s="2" t="s">
        <v>294</v>
      </c>
      <c r="AP1951" s="2">
        <v>10</v>
      </c>
    </row>
    <row r="1952" spans="1:42">
      <c r="A1952" s="2">
        <v>2293</v>
      </c>
      <c r="C1952" s="2" t="s">
        <v>6</v>
      </c>
      <c r="D1952" s="2">
        <v>30</v>
      </c>
      <c r="E1952" s="2" t="s">
        <v>266</v>
      </c>
      <c r="F1952" s="2" t="s">
        <v>308</v>
      </c>
      <c r="G1952" s="2" t="s">
        <v>252</v>
      </c>
      <c r="H1952" s="2">
        <v>0</v>
      </c>
      <c r="I1952" s="2">
        <v>20241150</v>
      </c>
      <c r="J1952" s="2" t="s">
        <v>188</v>
      </c>
      <c r="K1952" s="2" t="s">
        <v>94</v>
      </c>
      <c r="L1952" s="2" t="s">
        <v>254</v>
      </c>
      <c r="M1952" s="2" t="s">
        <v>255</v>
      </c>
      <c r="N1952" s="2" t="s">
        <v>254</v>
      </c>
      <c r="P1952" s="2" t="s">
        <v>257</v>
      </c>
      <c r="R1952" s="2" t="s">
        <v>259</v>
      </c>
      <c r="X1952" s="2" t="s">
        <v>261</v>
      </c>
      <c r="Y1952" s="2" t="s">
        <v>293</v>
      </c>
      <c r="Z1952" s="2" t="s">
        <v>270</v>
      </c>
      <c r="AA1952" s="2" t="s">
        <v>262</v>
      </c>
      <c r="AF1952" s="2">
        <v>1</v>
      </c>
      <c r="AJ1952" s="2">
        <v>1</v>
      </c>
      <c r="AO1952" s="2" t="s">
        <v>271</v>
      </c>
      <c r="AP1952" s="2">
        <v>10</v>
      </c>
    </row>
    <row r="1953" spans="1:42">
      <c r="A1953" s="2">
        <v>2294</v>
      </c>
      <c r="C1953" s="2" t="s">
        <v>5</v>
      </c>
      <c r="D1953" s="2">
        <v>27</v>
      </c>
      <c r="E1953" s="2" t="s">
        <v>266</v>
      </c>
      <c r="F1953" s="2" t="s">
        <v>279</v>
      </c>
      <c r="G1953" s="2" t="s">
        <v>252</v>
      </c>
      <c r="H1953" s="2">
        <v>1</v>
      </c>
      <c r="I1953" s="2" t="s">
        <v>1255</v>
      </c>
      <c r="J1953" s="2" t="s">
        <v>188</v>
      </c>
      <c r="K1953" s="2" t="s">
        <v>136</v>
      </c>
      <c r="L1953" s="2" t="s">
        <v>254</v>
      </c>
      <c r="M1953" s="2" t="s">
        <v>303</v>
      </c>
      <c r="N1953" s="2" t="s">
        <v>254</v>
      </c>
      <c r="W1953" s="2" t="s">
        <v>359</v>
      </c>
      <c r="X1953" s="2" t="s">
        <v>261</v>
      </c>
      <c r="Y1953" s="2" t="s">
        <v>288</v>
      </c>
      <c r="Z1953" s="2" t="s">
        <v>316</v>
      </c>
      <c r="AA1953" s="2" t="s">
        <v>297</v>
      </c>
      <c r="AB1953" s="2">
        <v>1</v>
      </c>
      <c r="AO1953" s="2" t="s">
        <v>310</v>
      </c>
      <c r="AP1953" s="2">
        <v>5</v>
      </c>
    </row>
    <row r="1954" spans="1:42">
      <c r="A1954" s="2">
        <v>2295</v>
      </c>
      <c r="C1954" s="2" t="s">
        <v>2</v>
      </c>
      <c r="D1954" s="2">
        <v>22</v>
      </c>
      <c r="E1954" s="2" t="s">
        <v>250</v>
      </c>
      <c r="F1954" s="2" t="s">
        <v>251</v>
      </c>
      <c r="G1954" s="2" t="s">
        <v>277</v>
      </c>
      <c r="I1954" s="2">
        <v>21240280</v>
      </c>
      <c r="J1954" s="2" t="s">
        <v>188</v>
      </c>
      <c r="K1954" s="2" t="s">
        <v>107</v>
      </c>
      <c r="L1954" s="2" t="s">
        <v>254</v>
      </c>
      <c r="M1954" s="2" t="s">
        <v>303</v>
      </c>
      <c r="N1954" s="2" t="s">
        <v>254</v>
      </c>
      <c r="O1954" s="2" t="s">
        <v>256</v>
      </c>
      <c r="P1954" s="2" t="s">
        <v>257</v>
      </c>
      <c r="Q1954" s="2" t="s">
        <v>258</v>
      </c>
      <c r="R1954" s="2" t="s">
        <v>259</v>
      </c>
      <c r="S1954" s="2" t="s">
        <v>260</v>
      </c>
      <c r="X1954" s="2" t="s">
        <v>301</v>
      </c>
      <c r="Y1954" s="2" t="s">
        <v>274</v>
      </c>
      <c r="Z1954" s="2" t="s">
        <v>270</v>
      </c>
      <c r="AA1954" s="2" t="s">
        <v>274</v>
      </c>
      <c r="AB1954" s="2">
        <v>1</v>
      </c>
      <c r="AC1954" s="2">
        <v>1</v>
      </c>
      <c r="AG1954" s="2">
        <v>1</v>
      </c>
      <c r="AO1954" s="2" t="s">
        <v>276</v>
      </c>
      <c r="AP1954" s="2">
        <v>10</v>
      </c>
    </row>
    <row r="1955" spans="1:42">
      <c r="A1955" s="2">
        <v>2296</v>
      </c>
      <c r="C1955" s="2" t="s">
        <v>6</v>
      </c>
      <c r="D1955" s="2">
        <v>25</v>
      </c>
      <c r="E1955" s="2" t="s">
        <v>266</v>
      </c>
      <c r="F1955" s="2" t="s">
        <v>251</v>
      </c>
      <c r="G1955" s="2" t="s">
        <v>252</v>
      </c>
      <c r="H1955" s="2">
        <v>1</v>
      </c>
      <c r="I1955" s="2" t="s">
        <v>1256</v>
      </c>
      <c r="J1955" s="2" t="s">
        <v>188</v>
      </c>
      <c r="K1955" s="2" t="s">
        <v>132</v>
      </c>
      <c r="L1955" s="2" t="s">
        <v>254</v>
      </c>
      <c r="M1955" s="2" t="s">
        <v>328</v>
      </c>
      <c r="N1955" s="2" t="s">
        <v>254</v>
      </c>
      <c r="O1955" s="2" t="s">
        <v>256</v>
      </c>
      <c r="P1955" s="2" t="s">
        <v>257</v>
      </c>
      <c r="Q1955" s="2" t="s">
        <v>258</v>
      </c>
      <c r="R1955" s="2" t="s">
        <v>259</v>
      </c>
      <c r="S1955" s="2" t="s">
        <v>260</v>
      </c>
      <c r="X1955" s="2" t="s">
        <v>268</v>
      </c>
      <c r="Y1955" s="2" t="s">
        <v>269</v>
      </c>
      <c r="Z1955" s="2" t="s">
        <v>347</v>
      </c>
      <c r="AA1955" s="2" t="s">
        <v>262</v>
      </c>
      <c r="AH1955" s="2">
        <v>1</v>
      </c>
      <c r="AI1955" s="2">
        <v>1</v>
      </c>
      <c r="AO1955" s="2" t="s">
        <v>265</v>
      </c>
      <c r="AP1955" s="2">
        <v>20</v>
      </c>
    </row>
    <row r="1956" spans="1:42">
      <c r="A1956" s="2">
        <v>2297</v>
      </c>
      <c r="B1956" s="2">
        <v>23570</v>
      </c>
      <c r="C1956" s="2" t="s">
        <v>2</v>
      </c>
      <c r="D1956" s="2">
        <v>21</v>
      </c>
      <c r="E1956" s="2" t="s">
        <v>250</v>
      </c>
      <c r="F1956" s="2" t="s">
        <v>371</v>
      </c>
      <c r="G1956" s="2" t="s">
        <v>252</v>
      </c>
      <c r="H1956" s="2">
        <v>3</v>
      </c>
      <c r="I1956" s="2">
        <v>23025560</v>
      </c>
      <c r="J1956" s="2" t="s">
        <v>188</v>
      </c>
      <c r="K1956" s="2" t="s">
        <v>130</v>
      </c>
      <c r="L1956" s="2" t="s">
        <v>254</v>
      </c>
      <c r="M1956" s="2" t="s">
        <v>328</v>
      </c>
      <c r="N1956" s="2" t="s">
        <v>254</v>
      </c>
      <c r="O1956" s="2" t="s">
        <v>256</v>
      </c>
      <c r="P1956" s="2" t="s">
        <v>257</v>
      </c>
      <c r="Q1956" s="2" t="s">
        <v>258</v>
      </c>
      <c r="R1956" s="2" t="s">
        <v>259</v>
      </c>
      <c r="S1956" s="2" t="s">
        <v>260</v>
      </c>
      <c r="X1956" s="2" t="s">
        <v>313</v>
      </c>
      <c r="Y1956" s="2" t="s">
        <v>376</v>
      </c>
      <c r="Z1956" s="2" t="s">
        <v>595</v>
      </c>
      <c r="AA1956" s="2" t="s">
        <v>376</v>
      </c>
      <c r="AH1956" s="2">
        <v>1</v>
      </c>
      <c r="AI1956" s="2">
        <v>1</v>
      </c>
      <c r="AO1956" s="2" t="s">
        <v>265</v>
      </c>
      <c r="AP1956" s="2">
        <v>10</v>
      </c>
    </row>
    <row r="1957" spans="1:42">
      <c r="A1957" s="2">
        <v>2298</v>
      </c>
      <c r="C1957" s="2" t="s">
        <v>6</v>
      </c>
      <c r="D1957" s="2">
        <v>26</v>
      </c>
      <c r="E1957" s="2" t="s">
        <v>250</v>
      </c>
      <c r="F1957" s="2" t="s">
        <v>322</v>
      </c>
      <c r="G1957" s="2" t="s">
        <v>252</v>
      </c>
      <c r="H1957" s="2">
        <v>0</v>
      </c>
      <c r="I1957" s="2" t="s">
        <v>1257</v>
      </c>
      <c r="J1957" s="2" t="s">
        <v>188</v>
      </c>
      <c r="K1957" s="2" t="s">
        <v>64</v>
      </c>
      <c r="L1957" s="2" t="s">
        <v>254</v>
      </c>
      <c r="M1957" s="2" t="s">
        <v>19</v>
      </c>
      <c r="N1957" s="2" t="s">
        <v>300</v>
      </c>
      <c r="W1957" s="2" t="s">
        <v>359</v>
      </c>
      <c r="X1957" s="2" t="s">
        <v>296</v>
      </c>
      <c r="Y1957" s="2" t="s">
        <v>280</v>
      </c>
      <c r="Z1957" s="2" t="s">
        <v>316</v>
      </c>
      <c r="AA1957" s="2" t="s">
        <v>297</v>
      </c>
      <c r="AG1957" s="2">
        <v>1</v>
      </c>
      <c r="AM1957" s="2">
        <v>1</v>
      </c>
      <c r="AN1957" s="2">
        <v>1</v>
      </c>
      <c r="AO1957" s="2" t="s">
        <v>265</v>
      </c>
      <c r="AP1957" s="2">
        <v>40</v>
      </c>
    </row>
    <row r="1958" spans="1:42">
      <c r="A1958" s="2">
        <v>2299</v>
      </c>
      <c r="C1958" s="2" t="s">
        <v>2</v>
      </c>
      <c r="D1958" s="2">
        <v>19</v>
      </c>
      <c r="E1958" s="2" t="s">
        <v>266</v>
      </c>
      <c r="F1958" s="2" t="s">
        <v>283</v>
      </c>
      <c r="G1958" s="2" t="s">
        <v>252</v>
      </c>
      <c r="H1958" s="2">
        <v>0</v>
      </c>
      <c r="I1958" s="2" t="s">
        <v>1258</v>
      </c>
      <c r="J1958" s="2" t="s">
        <v>191</v>
      </c>
      <c r="L1958" s="2" t="s">
        <v>254</v>
      </c>
      <c r="M1958" s="2" t="s">
        <v>328</v>
      </c>
      <c r="N1958" s="2" t="s">
        <v>254</v>
      </c>
      <c r="O1958" s="2" t="s">
        <v>256</v>
      </c>
      <c r="P1958" s="2" t="s">
        <v>257</v>
      </c>
      <c r="Q1958" s="2" t="s">
        <v>258</v>
      </c>
      <c r="R1958" s="2" t="s">
        <v>259</v>
      </c>
      <c r="S1958" s="2" t="s">
        <v>260</v>
      </c>
      <c r="X1958" s="2" t="s">
        <v>268</v>
      </c>
      <c r="Y1958" s="2" t="s">
        <v>264</v>
      </c>
      <c r="Z1958" s="2" t="s">
        <v>270</v>
      </c>
      <c r="AA1958" s="2" t="s">
        <v>274</v>
      </c>
      <c r="AG1958" s="2">
        <v>1</v>
      </c>
      <c r="AH1958" s="2">
        <v>1</v>
      </c>
      <c r="AI1958" s="2">
        <v>1</v>
      </c>
      <c r="AK1958" s="2">
        <v>1</v>
      </c>
      <c r="AO1958" s="2" t="s">
        <v>374</v>
      </c>
      <c r="AP1958" s="2">
        <v>40</v>
      </c>
    </row>
    <row r="1959" spans="1:42">
      <c r="A1959" s="2">
        <v>2300</v>
      </c>
      <c r="B1959" s="2">
        <v>21931</v>
      </c>
      <c r="C1959" s="2" t="s">
        <v>5</v>
      </c>
      <c r="D1959" s="2">
        <v>25</v>
      </c>
      <c r="E1959" s="2" t="s">
        <v>266</v>
      </c>
      <c r="F1959" s="2" t="s">
        <v>267</v>
      </c>
      <c r="G1959" s="2" t="s">
        <v>277</v>
      </c>
      <c r="I1959" s="2" t="s">
        <v>1259</v>
      </c>
      <c r="J1959" s="2" t="s">
        <v>188</v>
      </c>
      <c r="K1959" s="2" t="s">
        <v>159</v>
      </c>
      <c r="L1959" s="2" t="s">
        <v>254</v>
      </c>
      <c r="M1959" s="2" t="s">
        <v>303</v>
      </c>
      <c r="N1959" s="2" t="s">
        <v>254</v>
      </c>
      <c r="O1959" s="2" t="s">
        <v>256</v>
      </c>
      <c r="P1959" s="2" t="s">
        <v>257</v>
      </c>
      <c r="Q1959" s="2" t="s">
        <v>258</v>
      </c>
      <c r="R1959" s="2" t="s">
        <v>259</v>
      </c>
      <c r="S1959" s="2" t="s">
        <v>260</v>
      </c>
      <c r="T1959" s="2" t="s">
        <v>320</v>
      </c>
      <c r="X1959" s="2" t="s">
        <v>261</v>
      </c>
      <c r="Y1959" s="2" t="s">
        <v>304</v>
      </c>
      <c r="Z1959" s="2" t="s">
        <v>298</v>
      </c>
      <c r="AA1959" s="2" t="s">
        <v>288</v>
      </c>
      <c r="AF1959" s="2">
        <v>1</v>
      </c>
      <c r="AL1959" s="2">
        <v>1</v>
      </c>
      <c r="AO1959" s="2" t="s">
        <v>265</v>
      </c>
      <c r="AP1959" s="2">
        <v>15</v>
      </c>
    </row>
    <row r="1960" spans="1:42">
      <c r="A1960" s="2">
        <v>2301</v>
      </c>
      <c r="B1960" s="2">
        <v>21073</v>
      </c>
      <c r="C1960" s="2" t="s">
        <v>2</v>
      </c>
      <c r="D1960" s="2">
        <v>44</v>
      </c>
      <c r="E1960" s="2" t="s">
        <v>266</v>
      </c>
      <c r="F1960" s="2" t="s">
        <v>322</v>
      </c>
      <c r="G1960" s="2" t="s">
        <v>277</v>
      </c>
      <c r="I1960" s="2">
        <v>21073185</v>
      </c>
      <c r="J1960" s="2" t="s">
        <v>188</v>
      </c>
      <c r="K1960" s="2" t="s">
        <v>125</v>
      </c>
      <c r="L1960" s="2" t="s">
        <v>254</v>
      </c>
      <c r="M1960" s="2" t="s">
        <v>303</v>
      </c>
      <c r="N1960" s="2" t="s">
        <v>254</v>
      </c>
      <c r="O1960" s="2" t="s">
        <v>256</v>
      </c>
      <c r="P1960" s="2" t="s">
        <v>257</v>
      </c>
      <c r="Q1960" s="2" t="s">
        <v>258</v>
      </c>
      <c r="R1960" s="2" t="s">
        <v>259</v>
      </c>
      <c r="S1960" s="2" t="s">
        <v>260</v>
      </c>
      <c r="T1960" s="2" t="s">
        <v>320</v>
      </c>
      <c r="X1960" s="2" t="s">
        <v>268</v>
      </c>
      <c r="Y1960" s="2" t="s">
        <v>293</v>
      </c>
      <c r="Z1960" s="2" t="s">
        <v>347</v>
      </c>
      <c r="AA1960" s="2" t="s">
        <v>269</v>
      </c>
      <c r="AG1960" s="2">
        <v>1</v>
      </c>
      <c r="AI1960" s="2">
        <v>1</v>
      </c>
      <c r="AO1960" s="2" t="s">
        <v>374</v>
      </c>
      <c r="AP1960" s="2">
        <v>5</v>
      </c>
    </row>
    <row r="1961" spans="1:42">
      <c r="A1961" s="2">
        <v>2302</v>
      </c>
      <c r="B1961" s="2">
        <v>26574</v>
      </c>
      <c r="C1961" s="2" t="s">
        <v>2</v>
      </c>
      <c r="D1961" s="2">
        <v>22</v>
      </c>
      <c r="E1961" s="2" t="s">
        <v>266</v>
      </c>
      <c r="F1961" s="2" t="s">
        <v>308</v>
      </c>
      <c r="G1961" s="2" t="s">
        <v>277</v>
      </c>
      <c r="I1961" s="2">
        <v>26553000</v>
      </c>
      <c r="J1961" s="2" t="s">
        <v>182</v>
      </c>
      <c r="L1961" s="2" t="s">
        <v>254</v>
      </c>
      <c r="M1961" s="2" t="s">
        <v>303</v>
      </c>
      <c r="N1961" s="2" t="s">
        <v>254</v>
      </c>
      <c r="O1961" s="2" t="s">
        <v>256</v>
      </c>
      <c r="P1961" s="2" t="s">
        <v>257</v>
      </c>
      <c r="Q1961" s="2" t="s">
        <v>258</v>
      </c>
      <c r="R1961" s="2" t="s">
        <v>259</v>
      </c>
      <c r="S1961" s="2" t="s">
        <v>260</v>
      </c>
      <c r="X1961" s="2" t="s">
        <v>275</v>
      </c>
      <c r="Y1961" s="2" t="s">
        <v>376</v>
      </c>
      <c r="Z1961" s="2" t="s">
        <v>263</v>
      </c>
      <c r="AA1961" s="2" t="s">
        <v>597</v>
      </c>
      <c r="AF1961" s="2">
        <v>1</v>
      </c>
      <c r="AO1961" s="2" t="s">
        <v>282</v>
      </c>
      <c r="AP1961" s="2">
        <v>30</v>
      </c>
    </row>
    <row r="1962" spans="1:42">
      <c r="A1962" s="2">
        <v>2303</v>
      </c>
      <c r="C1962" s="2" t="s">
        <v>2</v>
      </c>
      <c r="D1962" s="2">
        <v>22</v>
      </c>
      <c r="E1962" s="2" t="s">
        <v>266</v>
      </c>
      <c r="F1962" s="2" t="s">
        <v>279</v>
      </c>
      <c r="G1962" s="2" t="s">
        <v>277</v>
      </c>
      <c r="I1962" s="2">
        <v>21941802</v>
      </c>
      <c r="J1962" s="2" t="s">
        <v>188</v>
      </c>
      <c r="K1962" s="2" t="s">
        <v>76</v>
      </c>
      <c r="L1962" s="2" t="s">
        <v>254</v>
      </c>
      <c r="M1962" s="2" t="s">
        <v>303</v>
      </c>
      <c r="N1962" s="2" t="s">
        <v>254</v>
      </c>
      <c r="O1962" s="2" t="s">
        <v>256</v>
      </c>
      <c r="P1962" s="2" t="s">
        <v>257</v>
      </c>
      <c r="Q1962" s="2" t="s">
        <v>258</v>
      </c>
      <c r="R1962" s="2" t="s">
        <v>259</v>
      </c>
      <c r="S1962" s="2" t="s">
        <v>260</v>
      </c>
      <c r="X1962" s="2" t="s">
        <v>268</v>
      </c>
      <c r="Y1962" s="2" t="s">
        <v>288</v>
      </c>
      <c r="Z1962" s="2" t="s">
        <v>263</v>
      </c>
      <c r="AA1962" s="2" t="s">
        <v>304</v>
      </c>
      <c r="AF1962" s="2">
        <v>1</v>
      </c>
      <c r="AO1962" s="2" t="s">
        <v>374</v>
      </c>
      <c r="AP1962" s="2">
        <v>5</v>
      </c>
    </row>
    <row r="1963" spans="1:42">
      <c r="A1963" s="2">
        <v>2304</v>
      </c>
      <c r="C1963" s="2" t="s">
        <v>2</v>
      </c>
      <c r="D1963" s="2">
        <v>22</v>
      </c>
      <c r="E1963" s="2" t="s">
        <v>250</v>
      </c>
      <c r="F1963" s="2" t="s">
        <v>283</v>
      </c>
      <c r="G1963" s="2" t="s">
        <v>252</v>
      </c>
      <c r="H1963" s="2">
        <v>1</v>
      </c>
      <c r="I1963" s="2" t="s">
        <v>1260</v>
      </c>
      <c r="J1963" s="2" t="s">
        <v>180</v>
      </c>
      <c r="L1963" s="2" t="s">
        <v>254</v>
      </c>
      <c r="M1963" s="2" t="s">
        <v>328</v>
      </c>
      <c r="N1963" s="2" t="s">
        <v>254</v>
      </c>
      <c r="O1963" s="2" t="s">
        <v>256</v>
      </c>
      <c r="P1963" s="2" t="s">
        <v>257</v>
      </c>
      <c r="Q1963" s="2" t="s">
        <v>258</v>
      </c>
      <c r="R1963" s="2" t="s">
        <v>259</v>
      </c>
      <c r="S1963" s="2" t="s">
        <v>260</v>
      </c>
      <c r="X1963" s="2" t="s">
        <v>275</v>
      </c>
      <c r="Y1963" s="2" t="s">
        <v>376</v>
      </c>
      <c r="Z1963" s="2" t="s">
        <v>298</v>
      </c>
      <c r="AA1963" s="2" t="s">
        <v>264</v>
      </c>
      <c r="AG1963" s="2">
        <v>1</v>
      </c>
      <c r="AO1963" s="2" t="s">
        <v>294</v>
      </c>
      <c r="AP1963" s="2">
        <v>20</v>
      </c>
    </row>
    <row r="1964" spans="1:42">
      <c r="A1964" s="2">
        <v>2305</v>
      </c>
      <c r="C1964" s="2" t="s">
        <v>2</v>
      </c>
      <c r="D1964" s="2">
        <v>19</v>
      </c>
      <c r="E1964" s="2" t="s">
        <v>250</v>
      </c>
      <c r="F1964" s="2" t="s">
        <v>308</v>
      </c>
      <c r="G1964" s="2" t="s">
        <v>277</v>
      </c>
      <c r="I1964" s="2">
        <v>23062470</v>
      </c>
      <c r="J1964" s="2" t="s">
        <v>188</v>
      </c>
      <c r="K1964" s="2" t="s">
        <v>483</v>
      </c>
      <c r="L1964" s="2" t="s">
        <v>307</v>
      </c>
      <c r="M1964" s="2" t="s">
        <v>306</v>
      </c>
      <c r="N1964" s="2" t="s">
        <v>254</v>
      </c>
      <c r="O1964" s="2" t="s">
        <v>256</v>
      </c>
      <c r="P1964" s="2" t="s">
        <v>257</v>
      </c>
      <c r="Q1964" s="2" t="s">
        <v>258</v>
      </c>
      <c r="R1964" s="2" t="s">
        <v>259</v>
      </c>
      <c r="S1964" s="2" t="s">
        <v>260</v>
      </c>
      <c r="X1964" s="2" t="s">
        <v>301</v>
      </c>
      <c r="Y1964" s="2" t="s">
        <v>286</v>
      </c>
      <c r="Z1964" s="2" t="s">
        <v>263</v>
      </c>
      <c r="AA1964" s="2" t="s">
        <v>338</v>
      </c>
      <c r="AG1964" s="2">
        <v>1</v>
      </c>
      <c r="AJ1964" s="2">
        <v>1</v>
      </c>
      <c r="AK1964" s="2">
        <v>1</v>
      </c>
      <c r="AO1964" s="2" t="s">
        <v>282</v>
      </c>
      <c r="AP1964" s="2">
        <v>15</v>
      </c>
    </row>
    <row r="1965" spans="1:42">
      <c r="A1965" s="2">
        <v>2306</v>
      </c>
      <c r="B1965" s="2">
        <v>22611</v>
      </c>
      <c r="C1965" s="2" t="s">
        <v>6</v>
      </c>
      <c r="D1965" s="2">
        <v>35</v>
      </c>
      <c r="E1965" s="2" t="s">
        <v>266</v>
      </c>
      <c r="F1965" s="2" t="s">
        <v>308</v>
      </c>
      <c r="G1965" s="2" t="s">
        <v>277</v>
      </c>
      <c r="I1965" s="2">
        <v>22260240</v>
      </c>
      <c r="J1965" s="2" t="s">
        <v>188</v>
      </c>
      <c r="K1965" s="2" t="s">
        <v>100</v>
      </c>
      <c r="L1965" s="2" t="s">
        <v>254</v>
      </c>
      <c r="M1965" s="2" t="s">
        <v>19</v>
      </c>
      <c r="N1965" s="2" t="s">
        <v>254</v>
      </c>
      <c r="T1965" s="2" t="s">
        <v>320</v>
      </c>
      <c r="V1965" s="2" t="s">
        <v>388</v>
      </c>
      <c r="X1965" s="2" t="s">
        <v>275</v>
      </c>
      <c r="Y1965" s="2" t="s">
        <v>280</v>
      </c>
      <c r="Z1965" s="2" t="s">
        <v>270</v>
      </c>
      <c r="AA1965" s="2" t="s">
        <v>286</v>
      </c>
      <c r="AF1965" s="2">
        <v>1</v>
      </c>
      <c r="AG1965" s="2">
        <v>1</v>
      </c>
      <c r="AO1965" s="2" t="s">
        <v>374</v>
      </c>
      <c r="AP1965" s="2">
        <v>15</v>
      </c>
    </row>
    <row r="1966" spans="1:42">
      <c r="A1966" s="2">
        <v>2308</v>
      </c>
      <c r="C1966" s="2" t="s">
        <v>2</v>
      </c>
      <c r="D1966" s="2">
        <v>20</v>
      </c>
      <c r="E1966" s="2" t="s">
        <v>250</v>
      </c>
      <c r="F1966" s="2" t="s">
        <v>305</v>
      </c>
      <c r="G1966" s="2" t="s">
        <v>252</v>
      </c>
      <c r="H1966" s="2">
        <v>1</v>
      </c>
      <c r="I1966" s="2">
        <v>22221140</v>
      </c>
      <c r="J1966" s="2" t="s">
        <v>188</v>
      </c>
      <c r="K1966" s="2" t="s">
        <v>113</v>
      </c>
      <c r="L1966" s="2" t="s">
        <v>254</v>
      </c>
      <c r="M1966" s="2" t="s">
        <v>328</v>
      </c>
      <c r="N1966" s="2" t="s">
        <v>254</v>
      </c>
      <c r="O1966" s="2" t="s">
        <v>256</v>
      </c>
      <c r="P1966" s="2" t="s">
        <v>257</v>
      </c>
      <c r="Q1966" s="2" t="s">
        <v>258</v>
      </c>
      <c r="R1966" s="2" t="s">
        <v>259</v>
      </c>
      <c r="S1966" s="2" t="s">
        <v>260</v>
      </c>
      <c r="X1966" s="2" t="s">
        <v>296</v>
      </c>
      <c r="Y1966" s="2" t="s">
        <v>304</v>
      </c>
      <c r="Z1966" s="2" t="s">
        <v>263</v>
      </c>
      <c r="AA1966" s="2" t="s">
        <v>262</v>
      </c>
      <c r="AF1966" s="2">
        <v>1</v>
      </c>
      <c r="AO1966" s="2" t="s">
        <v>265</v>
      </c>
      <c r="AP1966" s="2">
        <v>20</v>
      </c>
    </row>
    <row r="1967" spans="1:42">
      <c r="A1967" s="2">
        <v>2309</v>
      </c>
      <c r="C1967" s="2" t="s">
        <v>6</v>
      </c>
      <c r="D1967" s="2">
        <v>25</v>
      </c>
      <c r="E1967" s="2" t="s">
        <v>250</v>
      </c>
      <c r="F1967" s="2" t="s">
        <v>267</v>
      </c>
      <c r="G1967" s="2" t="s">
        <v>252</v>
      </c>
      <c r="H1967" s="2">
        <v>1</v>
      </c>
      <c r="I1967" s="2" t="s">
        <v>713</v>
      </c>
      <c r="J1967" s="2" t="s">
        <v>188</v>
      </c>
      <c r="K1967" s="2" t="s">
        <v>64</v>
      </c>
      <c r="L1967" s="2" t="s">
        <v>254</v>
      </c>
      <c r="M1967" s="2" t="s">
        <v>698</v>
      </c>
      <c r="N1967" s="2" t="s">
        <v>254</v>
      </c>
      <c r="O1967" s="2" t="s">
        <v>256</v>
      </c>
      <c r="P1967" s="2" t="s">
        <v>257</v>
      </c>
      <c r="Q1967" s="2" t="s">
        <v>258</v>
      </c>
      <c r="R1967" s="2" t="s">
        <v>259</v>
      </c>
      <c r="S1967" s="2" t="s">
        <v>260</v>
      </c>
      <c r="X1967" s="2" t="s">
        <v>275</v>
      </c>
      <c r="Y1967" s="2" t="s">
        <v>304</v>
      </c>
      <c r="Z1967" s="2" t="s">
        <v>270</v>
      </c>
      <c r="AA1967" s="2" t="s">
        <v>304</v>
      </c>
      <c r="AB1967" s="2">
        <v>1</v>
      </c>
      <c r="AF1967" s="2">
        <v>1</v>
      </c>
      <c r="AO1967" s="2" t="s">
        <v>265</v>
      </c>
      <c r="AP1967" s="2">
        <v>10</v>
      </c>
    </row>
    <row r="1968" spans="1:42">
      <c r="A1968" s="2">
        <v>2310</v>
      </c>
      <c r="B1968" s="2">
        <v>21215</v>
      </c>
      <c r="C1968" s="2" t="s">
        <v>2</v>
      </c>
      <c r="D1968" s="2">
        <v>18</v>
      </c>
      <c r="E1968" s="2" t="s">
        <v>266</v>
      </c>
      <c r="F1968" s="2" t="s">
        <v>279</v>
      </c>
      <c r="G1968" s="2" t="s">
        <v>277</v>
      </c>
      <c r="I1968" s="2">
        <v>21215260</v>
      </c>
      <c r="J1968" s="2" t="s">
        <v>188</v>
      </c>
      <c r="K1968" s="2" t="s">
        <v>65</v>
      </c>
      <c r="L1968" s="2" t="s">
        <v>254</v>
      </c>
      <c r="M1968" s="2" t="s">
        <v>255</v>
      </c>
      <c r="N1968" s="2" t="s">
        <v>254</v>
      </c>
      <c r="O1968" s="2" t="s">
        <v>256</v>
      </c>
      <c r="P1968" s="2" t="s">
        <v>257</v>
      </c>
      <c r="Q1968" s="2" t="s">
        <v>258</v>
      </c>
      <c r="R1968" s="2" t="s">
        <v>259</v>
      </c>
      <c r="S1968" s="2" t="s">
        <v>260</v>
      </c>
      <c r="X1968" s="2" t="s">
        <v>275</v>
      </c>
      <c r="Y1968" s="2" t="s">
        <v>293</v>
      </c>
      <c r="Z1968" s="2" t="s">
        <v>309</v>
      </c>
      <c r="AA1968" s="2" t="s">
        <v>262</v>
      </c>
      <c r="AH1968" s="2">
        <v>1</v>
      </c>
      <c r="AI1968" s="2">
        <v>1</v>
      </c>
      <c r="AN1968" s="2">
        <v>1</v>
      </c>
      <c r="AO1968" s="2" t="s">
        <v>289</v>
      </c>
      <c r="AP1968" s="2">
        <v>35</v>
      </c>
    </row>
    <row r="1969" spans="1:42">
      <c r="A1969" s="2">
        <v>2311</v>
      </c>
      <c r="C1969" s="2" t="s">
        <v>2</v>
      </c>
      <c r="D1969" s="2">
        <v>49</v>
      </c>
      <c r="E1969" s="2" t="s">
        <v>250</v>
      </c>
      <c r="F1969" s="2" t="s">
        <v>279</v>
      </c>
      <c r="G1969" s="2" t="s">
        <v>252</v>
      </c>
      <c r="H1969" s="2">
        <v>1</v>
      </c>
      <c r="I1969" s="2">
        <v>20251031</v>
      </c>
      <c r="J1969" s="2" t="s">
        <v>188</v>
      </c>
      <c r="K1969" s="2" t="s">
        <v>411</v>
      </c>
      <c r="L1969" s="2" t="s">
        <v>254</v>
      </c>
      <c r="M1969" s="2" t="s">
        <v>303</v>
      </c>
      <c r="N1969" s="2" t="s">
        <v>254</v>
      </c>
      <c r="O1969" s="2" t="s">
        <v>256</v>
      </c>
      <c r="P1969" s="2" t="s">
        <v>257</v>
      </c>
      <c r="Q1969" s="2" t="s">
        <v>258</v>
      </c>
      <c r="R1969" s="2" t="s">
        <v>259</v>
      </c>
      <c r="S1969" s="2" t="s">
        <v>260</v>
      </c>
      <c r="X1969" s="2" t="s">
        <v>275</v>
      </c>
      <c r="Y1969" s="2" t="s">
        <v>304</v>
      </c>
      <c r="Z1969" s="2" t="s">
        <v>341</v>
      </c>
      <c r="AA1969" s="2" t="s">
        <v>280</v>
      </c>
      <c r="AC1969" s="2">
        <v>1</v>
      </c>
      <c r="AE1969" s="2">
        <v>1</v>
      </c>
      <c r="AF1969" s="2">
        <v>1</v>
      </c>
      <c r="AG1969" s="2">
        <v>1</v>
      </c>
      <c r="AH1969" s="2">
        <v>1</v>
      </c>
      <c r="AI1969" s="2">
        <v>1</v>
      </c>
      <c r="AO1969" s="2" t="s">
        <v>289</v>
      </c>
      <c r="AP1969" s="2">
        <v>10</v>
      </c>
    </row>
    <row r="1970" spans="1:42">
      <c r="A1970" s="2">
        <v>2312</v>
      </c>
      <c r="B1970" s="2">
        <v>23895</v>
      </c>
      <c r="C1970" s="2" t="s">
        <v>6</v>
      </c>
      <c r="D1970" s="2">
        <v>30</v>
      </c>
      <c r="E1970" s="2" t="s">
        <v>266</v>
      </c>
      <c r="F1970" s="2" t="s">
        <v>279</v>
      </c>
      <c r="G1970" s="2" t="s">
        <v>252</v>
      </c>
      <c r="H1970" s="2">
        <v>0</v>
      </c>
      <c r="I1970" s="2" t="s">
        <v>1261</v>
      </c>
      <c r="J1970" s="2" t="s">
        <v>189</v>
      </c>
      <c r="L1970" s="2" t="s">
        <v>254</v>
      </c>
      <c r="M1970" s="2" t="s">
        <v>312</v>
      </c>
      <c r="N1970" s="2" t="s">
        <v>254</v>
      </c>
      <c r="O1970" s="2" t="s">
        <v>256</v>
      </c>
      <c r="P1970" s="2" t="s">
        <v>257</v>
      </c>
      <c r="Q1970" s="2" t="s">
        <v>258</v>
      </c>
      <c r="R1970" s="2" t="s">
        <v>259</v>
      </c>
      <c r="S1970" s="2" t="s">
        <v>260</v>
      </c>
      <c r="X1970" s="2" t="s">
        <v>296</v>
      </c>
      <c r="Y1970" s="2" t="s">
        <v>338</v>
      </c>
      <c r="Z1970" s="2" t="s">
        <v>347</v>
      </c>
      <c r="AA1970" s="2" t="s">
        <v>314</v>
      </c>
      <c r="AG1970" s="2">
        <v>1</v>
      </c>
      <c r="AJ1970" s="2">
        <v>1</v>
      </c>
      <c r="AO1970" s="2" t="s">
        <v>276</v>
      </c>
      <c r="AP1970" s="2">
        <v>15</v>
      </c>
    </row>
    <row r="1971" spans="1:42">
      <c r="A1971" s="2">
        <v>2313</v>
      </c>
      <c r="C1971" s="2" t="s">
        <v>2</v>
      </c>
      <c r="D1971" s="2">
        <v>18</v>
      </c>
      <c r="E1971" s="2" t="s">
        <v>250</v>
      </c>
      <c r="F1971" s="2" t="s">
        <v>308</v>
      </c>
      <c r="G1971" s="2" t="s">
        <v>277</v>
      </c>
      <c r="I1971" s="2">
        <v>22060020</v>
      </c>
      <c r="J1971" s="2" t="s">
        <v>188</v>
      </c>
      <c r="K1971" s="2" t="s">
        <v>80</v>
      </c>
      <c r="L1971" s="2" t="s">
        <v>19</v>
      </c>
      <c r="M1971" s="2" t="s">
        <v>328</v>
      </c>
      <c r="N1971" s="2" t="s">
        <v>19</v>
      </c>
      <c r="O1971" s="2" t="s">
        <v>256</v>
      </c>
      <c r="P1971" s="2" t="s">
        <v>257</v>
      </c>
      <c r="Q1971" s="2" t="s">
        <v>258</v>
      </c>
      <c r="R1971" s="2" t="s">
        <v>259</v>
      </c>
      <c r="S1971" s="2" t="s">
        <v>260</v>
      </c>
      <c r="X1971" s="2" t="s">
        <v>268</v>
      </c>
      <c r="Y1971" s="2" t="s">
        <v>262</v>
      </c>
      <c r="Z1971" s="2" t="s">
        <v>263</v>
      </c>
      <c r="AA1971" s="2" t="s">
        <v>297</v>
      </c>
      <c r="AG1971" s="2">
        <v>1</v>
      </c>
      <c r="AO1971" s="2" t="s">
        <v>265</v>
      </c>
      <c r="AP1971" s="2">
        <v>5</v>
      </c>
    </row>
    <row r="1972" spans="1:42">
      <c r="A1972" s="2">
        <v>2314</v>
      </c>
      <c r="C1972" s="2" t="s">
        <v>2</v>
      </c>
      <c r="D1972" s="2">
        <v>39</v>
      </c>
      <c r="E1972" s="2" t="s">
        <v>266</v>
      </c>
      <c r="F1972" s="2" t="s">
        <v>322</v>
      </c>
      <c r="G1972" s="2" t="s">
        <v>277</v>
      </c>
      <c r="I1972" s="2" t="s">
        <v>1262</v>
      </c>
      <c r="J1972" s="2" t="s">
        <v>178</v>
      </c>
      <c r="L1972" s="2" t="s">
        <v>254</v>
      </c>
      <c r="M1972" s="2" t="s">
        <v>303</v>
      </c>
      <c r="N1972" s="2" t="s">
        <v>254</v>
      </c>
      <c r="W1972" s="2" t="s">
        <v>359</v>
      </c>
      <c r="X1972" s="2" t="s">
        <v>309</v>
      </c>
      <c r="Y1972" s="2" t="s">
        <v>274</v>
      </c>
      <c r="Z1972" s="2" t="s">
        <v>270</v>
      </c>
      <c r="AA1972" s="2" t="s">
        <v>281</v>
      </c>
      <c r="AG1972" s="2">
        <v>1</v>
      </c>
      <c r="AO1972" s="2" t="s">
        <v>294</v>
      </c>
      <c r="AP1972" s="2">
        <v>15</v>
      </c>
    </row>
    <row r="1973" spans="1:42">
      <c r="A1973" s="2">
        <v>2315</v>
      </c>
      <c r="C1973" s="2" t="s">
        <v>6</v>
      </c>
      <c r="D1973" s="2">
        <v>28</v>
      </c>
      <c r="E1973" s="2" t="s">
        <v>266</v>
      </c>
      <c r="F1973" s="2" t="s">
        <v>267</v>
      </c>
      <c r="G1973" s="2" t="s">
        <v>252</v>
      </c>
      <c r="H1973" s="2">
        <v>0</v>
      </c>
      <c r="I1973" s="2" t="s">
        <v>1263</v>
      </c>
      <c r="J1973" s="2" t="s">
        <v>178</v>
      </c>
      <c r="L1973" s="2" t="s">
        <v>300</v>
      </c>
      <c r="M1973" s="2" t="s">
        <v>328</v>
      </c>
      <c r="N1973" s="2" t="s">
        <v>254</v>
      </c>
      <c r="O1973" s="2" t="s">
        <v>256</v>
      </c>
      <c r="R1973" s="2" t="s">
        <v>259</v>
      </c>
      <c r="X1973" s="2" t="s">
        <v>302</v>
      </c>
      <c r="Y1973" s="2" t="s">
        <v>269</v>
      </c>
      <c r="Z1973" s="2" t="s">
        <v>263</v>
      </c>
      <c r="AA1973" s="2" t="s">
        <v>274</v>
      </c>
      <c r="AG1973" s="2">
        <v>1</v>
      </c>
      <c r="AO1973" s="2" t="s">
        <v>282</v>
      </c>
      <c r="AP1973" s="2">
        <v>25</v>
      </c>
    </row>
    <row r="1974" spans="1:42">
      <c r="A1974" s="2">
        <v>2316</v>
      </c>
      <c r="C1974" s="2" t="s">
        <v>12</v>
      </c>
      <c r="D1974" s="2">
        <v>42</v>
      </c>
      <c r="E1974" s="2" t="s">
        <v>250</v>
      </c>
      <c r="F1974" s="2" t="s">
        <v>273</v>
      </c>
      <c r="G1974" s="2" t="s">
        <v>252</v>
      </c>
      <c r="H1974" s="2">
        <v>1</v>
      </c>
      <c r="I1974" s="2" t="s">
        <v>1264</v>
      </c>
      <c r="J1974" s="2" t="s">
        <v>188</v>
      </c>
      <c r="K1974" s="2" t="s">
        <v>80</v>
      </c>
      <c r="L1974" s="2" t="s">
        <v>254</v>
      </c>
      <c r="M1974" s="2" t="s">
        <v>328</v>
      </c>
      <c r="N1974" s="2" t="s">
        <v>254</v>
      </c>
      <c r="O1974" s="2" t="s">
        <v>256</v>
      </c>
      <c r="P1974" s="2" t="s">
        <v>257</v>
      </c>
      <c r="Q1974" s="2" t="s">
        <v>258</v>
      </c>
      <c r="R1974" s="2" t="s">
        <v>259</v>
      </c>
      <c r="S1974" s="2" t="s">
        <v>260</v>
      </c>
      <c r="X1974" s="2" t="s">
        <v>268</v>
      </c>
      <c r="Y1974" s="2" t="s">
        <v>269</v>
      </c>
      <c r="Z1974" s="2" t="s">
        <v>285</v>
      </c>
      <c r="AA1974" s="2" t="s">
        <v>269</v>
      </c>
      <c r="AB1974" s="2">
        <v>1</v>
      </c>
      <c r="AO1974" s="2" t="s">
        <v>335</v>
      </c>
      <c r="AP1974" s="2" t="s">
        <v>290</v>
      </c>
    </row>
    <row r="1975" spans="1:42">
      <c r="A1975" s="2">
        <v>2317</v>
      </c>
      <c r="B1975" s="2">
        <v>21770</v>
      </c>
      <c r="C1975" s="2" t="s">
        <v>2</v>
      </c>
      <c r="D1975" s="2">
        <v>23</v>
      </c>
      <c r="E1975" s="2" t="s">
        <v>266</v>
      </c>
      <c r="F1975" s="2" t="s">
        <v>267</v>
      </c>
      <c r="G1975" s="2" t="s">
        <v>252</v>
      </c>
      <c r="H1975" s="2">
        <v>2</v>
      </c>
      <c r="I1975" s="2">
        <v>21765000</v>
      </c>
      <c r="J1975" s="2" t="s">
        <v>188</v>
      </c>
      <c r="K1975" s="2" t="s">
        <v>141</v>
      </c>
      <c r="L1975" s="2" t="s">
        <v>254</v>
      </c>
      <c r="M1975" s="2" t="s">
        <v>255</v>
      </c>
      <c r="N1975" s="2" t="s">
        <v>300</v>
      </c>
      <c r="O1975" s="2" t="s">
        <v>256</v>
      </c>
      <c r="P1975" s="2" t="s">
        <v>257</v>
      </c>
      <c r="Q1975" s="2" t="s">
        <v>258</v>
      </c>
      <c r="R1975" s="2" t="s">
        <v>259</v>
      </c>
      <c r="S1975" s="2" t="s">
        <v>260</v>
      </c>
      <c r="X1975" s="2" t="s">
        <v>313</v>
      </c>
      <c r="Y1975" s="2" t="s">
        <v>274</v>
      </c>
      <c r="Z1975" s="2" t="s">
        <v>270</v>
      </c>
      <c r="AA1975" s="2" t="s">
        <v>338</v>
      </c>
      <c r="AC1975" s="2">
        <v>1</v>
      </c>
      <c r="AO1975" s="2" t="s">
        <v>323</v>
      </c>
      <c r="AP1975" s="2">
        <v>20</v>
      </c>
    </row>
    <row r="1976" spans="1:42">
      <c r="A1976" s="2">
        <v>2319</v>
      </c>
      <c r="B1976" s="2">
        <v>21072</v>
      </c>
      <c r="C1976" s="2" t="s">
        <v>2</v>
      </c>
      <c r="D1976" s="2">
        <v>20</v>
      </c>
      <c r="E1976" s="2" t="s">
        <v>250</v>
      </c>
      <c r="F1976" s="2" t="s">
        <v>322</v>
      </c>
      <c r="G1976" s="2" t="s">
        <v>277</v>
      </c>
      <c r="I1976" s="2" t="s">
        <v>1265</v>
      </c>
      <c r="J1976" s="2" t="s">
        <v>188</v>
      </c>
      <c r="K1976" s="2" t="s">
        <v>131</v>
      </c>
      <c r="L1976" s="2" t="s">
        <v>307</v>
      </c>
      <c r="M1976" s="2" t="s">
        <v>303</v>
      </c>
      <c r="N1976" s="2" t="s">
        <v>254</v>
      </c>
      <c r="O1976" s="2" t="s">
        <v>256</v>
      </c>
      <c r="P1976" s="2" t="s">
        <v>257</v>
      </c>
      <c r="Q1976" s="2" t="s">
        <v>258</v>
      </c>
      <c r="R1976" s="2" t="s">
        <v>259</v>
      </c>
      <c r="S1976" s="2" t="s">
        <v>260</v>
      </c>
      <c r="X1976" s="2" t="s">
        <v>275</v>
      </c>
      <c r="Y1976" s="2" t="s">
        <v>288</v>
      </c>
      <c r="Z1976" s="2" t="s">
        <v>285</v>
      </c>
      <c r="AA1976" s="2" t="s">
        <v>304</v>
      </c>
      <c r="AF1976" s="2">
        <v>1</v>
      </c>
      <c r="AI1976" s="2">
        <v>1</v>
      </c>
      <c r="AO1976" s="2" t="s">
        <v>265</v>
      </c>
      <c r="AP1976" s="2">
        <v>15</v>
      </c>
    </row>
    <row r="1977" spans="1:42">
      <c r="A1977" s="2">
        <v>2321</v>
      </c>
      <c r="C1977" s="2" t="s">
        <v>2</v>
      </c>
      <c r="D1977" s="2">
        <v>19</v>
      </c>
      <c r="E1977" s="2" t="s">
        <v>250</v>
      </c>
      <c r="F1977" s="2" t="s">
        <v>917</v>
      </c>
      <c r="G1977" s="2" t="s">
        <v>252</v>
      </c>
      <c r="H1977" s="2">
        <v>2</v>
      </c>
      <c r="I1977" s="2">
        <v>22251039</v>
      </c>
      <c r="J1977" s="2" t="s">
        <v>188</v>
      </c>
      <c r="K1977" s="2" t="s">
        <v>64</v>
      </c>
      <c r="L1977" s="2" t="s">
        <v>254</v>
      </c>
      <c r="M1977" s="2" t="s">
        <v>328</v>
      </c>
      <c r="N1977" s="2" t="s">
        <v>254</v>
      </c>
      <c r="O1977" s="2" t="s">
        <v>256</v>
      </c>
      <c r="P1977" s="2" t="s">
        <v>257</v>
      </c>
      <c r="Q1977" s="2" t="s">
        <v>258</v>
      </c>
      <c r="R1977" s="2" t="s">
        <v>259</v>
      </c>
      <c r="S1977" s="2" t="s">
        <v>260</v>
      </c>
      <c r="X1977" s="2" t="s">
        <v>275</v>
      </c>
      <c r="Y1977" s="2" t="s">
        <v>288</v>
      </c>
      <c r="Z1977" s="2" t="s">
        <v>341</v>
      </c>
      <c r="AA1977" s="2" t="s">
        <v>269</v>
      </c>
      <c r="AB1977" s="2">
        <v>1</v>
      </c>
      <c r="AC1977" s="2">
        <v>1</v>
      </c>
      <c r="AF1977" s="2">
        <v>1</v>
      </c>
      <c r="AO1977" s="2" t="s">
        <v>310</v>
      </c>
      <c r="AP1977" s="2" t="s">
        <v>290</v>
      </c>
    </row>
    <row r="1978" spans="1:42">
      <c r="A1978" s="2">
        <v>2322</v>
      </c>
      <c r="B1978" s="2">
        <v>24440</v>
      </c>
      <c r="C1978" s="2" t="s">
        <v>2</v>
      </c>
      <c r="D1978" s="2">
        <v>22</v>
      </c>
      <c r="E1978" s="2" t="s">
        <v>250</v>
      </c>
      <c r="F1978" s="2" t="s">
        <v>322</v>
      </c>
      <c r="G1978" s="2" t="s">
        <v>252</v>
      </c>
      <c r="H1978" s="2">
        <v>1</v>
      </c>
      <c r="I1978" s="2">
        <v>24710150</v>
      </c>
      <c r="J1978" s="2" t="s">
        <v>180</v>
      </c>
      <c r="L1978" s="2" t="s">
        <v>254</v>
      </c>
      <c r="M1978" s="2" t="s">
        <v>328</v>
      </c>
      <c r="N1978" s="2" t="s">
        <v>300</v>
      </c>
      <c r="O1978" s="2" t="s">
        <v>256</v>
      </c>
      <c r="P1978" s="2" t="s">
        <v>257</v>
      </c>
      <c r="Q1978" s="2" t="s">
        <v>258</v>
      </c>
      <c r="S1978" s="2" t="s">
        <v>260</v>
      </c>
      <c r="X1978" s="2" t="s">
        <v>313</v>
      </c>
      <c r="Y1978" s="2" t="s">
        <v>338</v>
      </c>
      <c r="Z1978" s="2" t="s">
        <v>302</v>
      </c>
      <c r="AA1978" s="2" t="s">
        <v>262</v>
      </c>
      <c r="AC1978" s="2">
        <v>1</v>
      </c>
      <c r="AG1978" s="2">
        <v>1</v>
      </c>
      <c r="AO1978" s="2" t="s">
        <v>276</v>
      </c>
      <c r="AP1978" s="2">
        <v>60</v>
      </c>
    </row>
    <row r="1979" spans="1:42">
      <c r="A1979" s="2">
        <v>2323</v>
      </c>
      <c r="C1979" s="2" t="s">
        <v>5</v>
      </c>
      <c r="D1979" s="2">
        <v>43</v>
      </c>
      <c r="E1979" s="2" t="s">
        <v>250</v>
      </c>
      <c r="F1979" s="2" t="s">
        <v>279</v>
      </c>
      <c r="G1979" s="2" t="s">
        <v>277</v>
      </c>
      <c r="I1979" s="2" t="s">
        <v>1266</v>
      </c>
      <c r="J1979" s="2" t="s">
        <v>188</v>
      </c>
      <c r="K1979" s="2" t="s">
        <v>160</v>
      </c>
      <c r="L1979" s="2" t="s">
        <v>254</v>
      </c>
      <c r="M1979" s="2" t="s">
        <v>255</v>
      </c>
      <c r="N1979" s="2" t="s">
        <v>254</v>
      </c>
      <c r="Q1979" s="2" t="s">
        <v>258</v>
      </c>
      <c r="R1979" s="2" t="s">
        <v>259</v>
      </c>
      <c r="X1979" s="2" t="s">
        <v>261</v>
      </c>
      <c r="Y1979" s="2" t="s">
        <v>280</v>
      </c>
      <c r="Z1979" s="2" t="s">
        <v>270</v>
      </c>
      <c r="AA1979" s="2" t="s">
        <v>280</v>
      </c>
      <c r="AG1979" s="2">
        <v>1</v>
      </c>
      <c r="AO1979" s="2" t="s">
        <v>282</v>
      </c>
      <c r="AP1979" s="2">
        <v>10</v>
      </c>
    </row>
    <row r="1980" spans="1:42">
      <c r="A1980" s="2">
        <v>2325</v>
      </c>
      <c r="C1980" s="2" t="s">
        <v>2</v>
      </c>
      <c r="D1980" s="2">
        <v>21</v>
      </c>
      <c r="E1980" s="2" t="s">
        <v>266</v>
      </c>
      <c r="F1980" s="2" t="s">
        <v>322</v>
      </c>
      <c r="G1980" s="2" t="s">
        <v>252</v>
      </c>
      <c r="H1980" s="2">
        <v>1</v>
      </c>
      <c r="I1980" s="2">
        <v>21011420</v>
      </c>
      <c r="J1980" s="2" t="s">
        <v>188</v>
      </c>
      <c r="K1980" s="2" t="s">
        <v>132</v>
      </c>
      <c r="L1980" s="2" t="s">
        <v>300</v>
      </c>
      <c r="M1980" s="2" t="s">
        <v>255</v>
      </c>
      <c r="N1980" s="2" t="s">
        <v>254</v>
      </c>
      <c r="O1980" s="2" t="s">
        <v>256</v>
      </c>
      <c r="P1980" s="2" t="s">
        <v>257</v>
      </c>
      <c r="Q1980" s="2" t="s">
        <v>258</v>
      </c>
      <c r="R1980" s="2" t="s">
        <v>259</v>
      </c>
      <c r="S1980" s="2" t="s">
        <v>260</v>
      </c>
      <c r="X1980" s="2" t="s">
        <v>285</v>
      </c>
      <c r="Y1980" s="2" t="s">
        <v>281</v>
      </c>
      <c r="Z1980" s="2" t="s">
        <v>321</v>
      </c>
      <c r="AA1980" s="2" t="s">
        <v>274</v>
      </c>
      <c r="AF1980" s="2">
        <v>1</v>
      </c>
      <c r="AG1980" s="2">
        <v>1</v>
      </c>
      <c r="AH1980" s="2">
        <v>1</v>
      </c>
      <c r="AI1980" s="2">
        <v>1</v>
      </c>
      <c r="AO1980" s="2" t="s">
        <v>271</v>
      </c>
      <c r="AP1980" s="2">
        <v>10</v>
      </c>
    </row>
    <row r="1981" spans="1:42">
      <c r="A1981" s="2">
        <v>2326</v>
      </c>
      <c r="C1981" s="2" t="s">
        <v>12</v>
      </c>
      <c r="D1981" s="2">
        <v>32</v>
      </c>
      <c r="E1981" s="2" t="s">
        <v>250</v>
      </c>
      <c r="F1981" s="2" t="s">
        <v>295</v>
      </c>
      <c r="G1981" s="2" t="s">
        <v>277</v>
      </c>
      <c r="I1981" s="2">
        <v>21341022</v>
      </c>
      <c r="J1981" s="2" t="s">
        <v>188</v>
      </c>
      <c r="K1981" s="2" t="s">
        <v>126</v>
      </c>
      <c r="L1981" s="2" t="s">
        <v>254</v>
      </c>
      <c r="M1981" s="2" t="s">
        <v>328</v>
      </c>
      <c r="N1981" s="2" t="s">
        <v>254</v>
      </c>
      <c r="O1981" s="2" t="s">
        <v>256</v>
      </c>
      <c r="P1981" s="2" t="s">
        <v>257</v>
      </c>
      <c r="Q1981" s="2" t="s">
        <v>258</v>
      </c>
      <c r="R1981" s="2" t="s">
        <v>259</v>
      </c>
      <c r="S1981" s="2" t="s">
        <v>260</v>
      </c>
      <c r="X1981" s="2" t="s">
        <v>268</v>
      </c>
      <c r="Y1981" s="2" t="s">
        <v>293</v>
      </c>
      <c r="Z1981" s="2" t="s">
        <v>270</v>
      </c>
      <c r="AA1981" s="2" t="s">
        <v>293</v>
      </c>
      <c r="AI1981" s="2">
        <v>1</v>
      </c>
      <c r="AO1981" s="2" t="s">
        <v>265</v>
      </c>
      <c r="AP1981" s="2">
        <v>30</v>
      </c>
    </row>
    <row r="1982" spans="1:42">
      <c r="A1982" s="2">
        <v>2328</v>
      </c>
      <c r="C1982" s="2" t="s">
        <v>6</v>
      </c>
      <c r="D1982" s="2">
        <v>27</v>
      </c>
      <c r="E1982" s="2" t="s">
        <v>266</v>
      </c>
      <c r="F1982" s="2" t="s">
        <v>308</v>
      </c>
      <c r="G1982" s="2" t="s">
        <v>277</v>
      </c>
      <c r="I1982" s="2">
        <v>26510182</v>
      </c>
      <c r="J1982" s="2" t="s">
        <v>191</v>
      </c>
      <c r="L1982" s="2" t="s">
        <v>254</v>
      </c>
      <c r="M1982" s="2" t="s">
        <v>19</v>
      </c>
      <c r="N1982" s="2" t="s">
        <v>300</v>
      </c>
      <c r="O1982" s="2" t="s">
        <v>256</v>
      </c>
      <c r="Q1982" s="2" t="s">
        <v>258</v>
      </c>
      <c r="S1982" s="2" t="s">
        <v>260</v>
      </c>
      <c r="X1982" s="2" t="s">
        <v>261</v>
      </c>
      <c r="Y1982" s="2" t="s">
        <v>281</v>
      </c>
      <c r="Z1982" s="2" t="s">
        <v>270</v>
      </c>
      <c r="AA1982" s="2" t="s">
        <v>281</v>
      </c>
      <c r="AI1982" s="2">
        <v>1</v>
      </c>
      <c r="AK1982" s="2">
        <v>1</v>
      </c>
      <c r="AO1982" s="2" t="s">
        <v>294</v>
      </c>
      <c r="AP1982" s="2">
        <v>40</v>
      </c>
    </row>
    <row r="1983" spans="1:42">
      <c r="A1983" s="2">
        <v>2329</v>
      </c>
      <c r="B1983" s="2">
        <v>20720</v>
      </c>
      <c r="C1983" s="2" t="s">
        <v>2</v>
      </c>
      <c r="D1983" s="2">
        <v>23</v>
      </c>
      <c r="E1983" s="2" t="s">
        <v>266</v>
      </c>
      <c r="F1983" s="2" t="s">
        <v>379</v>
      </c>
      <c r="G1983" s="2" t="s">
        <v>277</v>
      </c>
      <c r="I1983" s="2">
        <v>20735310</v>
      </c>
      <c r="J1983" s="2" t="s">
        <v>188</v>
      </c>
      <c r="K1983" s="2" t="s">
        <v>123</v>
      </c>
      <c r="L1983" s="2" t="s">
        <v>254</v>
      </c>
      <c r="M1983" s="2" t="s">
        <v>255</v>
      </c>
      <c r="N1983" s="2" t="s">
        <v>300</v>
      </c>
      <c r="W1983" s="2" t="s">
        <v>359</v>
      </c>
      <c r="X1983" s="2" t="s">
        <v>296</v>
      </c>
      <c r="Y1983" s="2" t="s">
        <v>281</v>
      </c>
      <c r="Z1983" s="2" t="s">
        <v>316</v>
      </c>
      <c r="AA1983" s="2" t="s">
        <v>280</v>
      </c>
      <c r="AC1983" s="2">
        <v>1</v>
      </c>
      <c r="AE1983" s="2">
        <v>1</v>
      </c>
      <c r="AF1983" s="2">
        <v>1</v>
      </c>
      <c r="AG1983" s="2">
        <v>1</v>
      </c>
      <c r="AJ1983" s="2">
        <v>1</v>
      </c>
      <c r="AO1983" s="2" t="s">
        <v>265</v>
      </c>
      <c r="AP1983" s="2">
        <v>15</v>
      </c>
    </row>
    <row r="1984" spans="1:42">
      <c r="A1984" s="2">
        <v>2330</v>
      </c>
      <c r="C1984" s="2" t="s">
        <v>2</v>
      </c>
      <c r="D1984" s="2">
        <v>25</v>
      </c>
      <c r="E1984" s="2" t="s">
        <v>250</v>
      </c>
      <c r="F1984" s="2" t="s">
        <v>295</v>
      </c>
      <c r="G1984" s="2" t="s">
        <v>252</v>
      </c>
      <c r="H1984" s="2">
        <v>2</v>
      </c>
      <c r="I1984" s="2">
        <v>22743052</v>
      </c>
      <c r="J1984" s="2" t="s">
        <v>188</v>
      </c>
      <c r="K1984" s="2" t="s">
        <v>91</v>
      </c>
      <c r="L1984" s="2" t="s">
        <v>254</v>
      </c>
      <c r="M1984" s="2" t="s">
        <v>303</v>
      </c>
      <c r="N1984" s="2" t="s">
        <v>300</v>
      </c>
      <c r="O1984" s="2" t="s">
        <v>256</v>
      </c>
      <c r="P1984" s="2" t="s">
        <v>257</v>
      </c>
      <c r="Q1984" s="2" t="s">
        <v>258</v>
      </c>
      <c r="R1984" s="2" t="s">
        <v>259</v>
      </c>
      <c r="S1984" s="2" t="s">
        <v>260</v>
      </c>
      <c r="X1984" s="2" t="s">
        <v>261</v>
      </c>
      <c r="Y1984" s="2" t="s">
        <v>280</v>
      </c>
      <c r="Z1984" s="2" t="s">
        <v>341</v>
      </c>
      <c r="AA1984" s="2" t="s">
        <v>280</v>
      </c>
      <c r="AB1984" s="2">
        <v>1</v>
      </c>
      <c r="AI1984" s="2">
        <v>1</v>
      </c>
      <c r="AO1984" s="2" t="s">
        <v>276</v>
      </c>
      <c r="AP1984" s="2">
        <v>20</v>
      </c>
    </row>
    <row r="1985" spans="1:42">
      <c r="A1985" s="2">
        <v>2332</v>
      </c>
      <c r="B1985" s="2">
        <v>22793</v>
      </c>
      <c r="C1985" s="2" t="s">
        <v>6</v>
      </c>
      <c r="D1985" s="2">
        <v>24</v>
      </c>
      <c r="E1985" s="2" t="s">
        <v>250</v>
      </c>
      <c r="F1985" s="2" t="s">
        <v>251</v>
      </c>
      <c r="G1985" s="2" t="s">
        <v>277</v>
      </c>
      <c r="I1985" s="2" t="s">
        <v>1267</v>
      </c>
      <c r="J1985" s="2" t="s">
        <v>188</v>
      </c>
      <c r="K1985" s="2" t="s">
        <v>165</v>
      </c>
      <c r="L1985" s="2" t="s">
        <v>254</v>
      </c>
      <c r="M1985" s="2" t="s">
        <v>19</v>
      </c>
      <c r="N1985" s="2" t="s">
        <v>254</v>
      </c>
      <c r="P1985" s="2" t="s">
        <v>257</v>
      </c>
      <c r="R1985" s="2" t="s">
        <v>259</v>
      </c>
      <c r="S1985" s="2" t="s">
        <v>260</v>
      </c>
      <c r="X1985" s="2" t="s">
        <v>261</v>
      </c>
      <c r="Y1985" s="2" t="s">
        <v>338</v>
      </c>
      <c r="Z1985" s="2" t="s">
        <v>285</v>
      </c>
      <c r="AA1985" s="2" t="s">
        <v>338</v>
      </c>
      <c r="AF1985" s="2">
        <v>1</v>
      </c>
      <c r="AO1985" s="2" t="s">
        <v>265</v>
      </c>
      <c r="AP1985" s="2">
        <v>10</v>
      </c>
    </row>
    <row r="1986" spans="1:42">
      <c r="A1986" s="2">
        <v>2334</v>
      </c>
      <c r="C1986" s="2" t="s">
        <v>5</v>
      </c>
      <c r="D1986" s="2">
        <v>30</v>
      </c>
      <c r="E1986" s="2" t="s">
        <v>250</v>
      </c>
      <c r="F1986" s="2" t="s">
        <v>308</v>
      </c>
      <c r="G1986" s="2" t="s">
        <v>277</v>
      </c>
      <c r="I1986" s="2">
        <v>21061065</v>
      </c>
      <c r="J1986" s="2" t="s">
        <v>188</v>
      </c>
      <c r="K1986" s="2" t="s">
        <v>98</v>
      </c>
      <c r="L1986" s="2" t="s">
        <v>254</v>
      </c>
      <c r="M1986" s="2" t="s">
        <v>328</v>
      </c>
      <c r="N1986" s="2" t="s">
        <v>254</v>
      </c>
      <c r="O1986" s="2" t="s">
        <v>256</v>
      </c>
      <c r="P1986" s="2" t="s">
        <v>257</v>
      </c>
      <c r="Q1986" s="2" t="s">
        <v>258</v>
      </c>
      <c r="R1986" s="2" t="s">
        <v>259</v>
      </c>
      <c r="S1986" s="2" t="s">
        <v>260</v>
      </c>
      <c r="T1986" s="2" t="s">
        <v>320</v>
      </c>
      <c r="U1986" s="2" t="s">
        <v>387</v>
      </c>
      <c r="X1986" s="2" t="s">
        <v>268</v>
      </c>
      <c r="Y1986" s="2" t="s">
        <v>269</v>
      </c>
      <c r="Z1986" s="2" t="s">
        <v>347</v>
      </c>
      <c r="AA1986" s="2" t="s">
        <v>293</v>
      </c>
      <c r="AG1986" s="2">
        <v>1</v>
      </c>
      <c r="AH1986" s="2">
        <v>1</v>
      </c>
      <c r="AO1986" s="2" t="s">
        <v>265</v>
      </c>
      <c r="AP1986" s="2">
        <v>5</v>
      </c>
    </row>
    <row r="1987" spans="1:42">
      <c r="A1987" s="2">
        <v>2335</v>
      </c>
      <c r="C1987" s="2" t="s">
        <v>2</v>
      </c>
      <c r="D1987" s="2">
        <v>19</v>
      </c>
      <c r="E1987" s="2" t="s">
        <v>250</v>
      </c>
      <c r="F1987" s="2" t="s">
        <v>322</v>
      </c>
      <c r="G1987" s="2" t="s">
        <v>252</v>
      </c>
      <c r="H1987" s="2">
        <v>0</v>
      </c>
      <c r="I1987" s="2">
        <v>24740140</v>
      </c>
      <c r="J1987" s="2" t="s">
        <v>180</v>
      </c>
      <c r="L1987" s="2" t="s">
        <v>254</v>
      </c>
      <c r="M1987" s="2" t="s">
        <v>312</v>
      </c>
      <c r="N1987" s="2" t="s">
        <v>254</v>
      </c>
      <c r="O1987" s="2" t="s">
        <v>256</v>
      </c>
      <c r="P1987" s="2" t="s">
        <v>257</v>
      </c>
      <c r="Q1987" s="2" t="s">
        <v>258</v>
      </c>
      <c r="R1987" s="2" t="s">
        <v>259</v>
      </c>
      <c r="S1987" s="2" t="s">
        <v>260</v>
      </c>
      <c r="X1987" s="2" t="s">
        <v>275</v>
      </c>
      <c r="Y1987" s="2" t="s">
        <v>338</v>
      </c>
      <c r="Z1987" s="2" t="s">
        <v>270</v>
      </c>
      <c r="AA1987" s="2" t="s">
        <v>338</v>
      </c>
      <c r="AG1987" s="2">
        <v>1</v>
      </c>
      <c r="AH1987" s="2">
        <v>1</v>
      </c>
      <c r="AO1987" s="2" t="s">
        <v>294</v>
      </c>
      <c r="AP1987" s="2">
        <v>20</v>
      </c>
    </row>
    <row r="1988" spans="1:42">
      <c r="A1988" s="2">
        <v>2336</v>
      </c>
      <c r="C1988" s="2" t="s">
        <v>2</v>
      </c>
      <c r="D1988" s="2">
        <v>21</v>
      </c>
      <c r="E1988" s="2" t="s">
        <v>266</v>
      </c>
      <c r="F1988" s="2" t="s">
        <v>251</v>
      </c>
      <c r="G1988" s="2" t="s">
        <v>277</v>
      </c>
      <c r="I1988" s="2">
        <v>24130345</v>
      </c>
      <c r="J1988" s="2" t="s">
        <v>178</v>
      </c>
      <c r="L1988" s="2" t="s">
        <v>254</v>
      </c>
      <c r="M1988" s="2" t="s">
        <v>306</v>
      </c>
      <c r="N1988" s="2" t="s">
        <v>254</v>
      </c>
      <c r="O1988" s="2" t="s">
        <v>256</v>
      </c>
      <c r="Q1988" s="2" t="s">
        <v>258</v>
      </c>
      <c r="R1988" s="2" t="s">
        <v>259</v>
      </c>
      <c r="S1988" s="2" t="s">
        <v>260</v>
      </c>
      <c r="X1988" s="2" t="s">
        <v>261</v>
      </c>
      <c r="Y1988" s="2" t="s">
        <v>380</v>
      </c>
      <c r="Z1988" s="2" t="s">
        <v>270</v>
      </c>
      <c r="AA1988" s="2" t="s">
        <v>338</v>
      </c>
      <c r="AG1988" s="2">
        <v>1</v>
      </c>
      <c r="AO1988" s="2" t="s">
        <v>323</v>
      </c>
      <c r="AP1988" s="2">
        <v>10</v>
      </c>
    </row>
    <row r="1989" spans="1:42">
      <c r="A1989" s="2">
        <v>2337</v>
      </c>
      <c r="C1989" s="2" t="s">
        <v>6</v>
      </c>
      <c r="D1989" s="2">
        <v>27</v>
      </c>
      <c r="E1989" s="2" t="s">
        <v>250</v>
      </c>
      <c r="F1989" s="2" t="s">
        <v>305</v>
      </c>
      <c r="G1989" s="2" t="s">
        <v>252</v>
      </c>
      <c r="H1989" s="2">
        <v>0</v>
      </c>
      <c r="I1989" s="2">
        <v>22230030</v>
      </c>
      <c r="J1989" s="2" t="s">
        <v>188</v>
      </c>
      <c r="K1989" s="2" t="s">
        <v>89</v>
      </c>
      <c r="L1989" s="2" t="s">
        <v>300</v>
      </c>
      <c r="M1989" s="2" t="s">
        <v>328</v>
      </c>
      <c r="N1989" s="2" t="s">
        <v>254</v>
      </c>
      <c r="Q1989" s="2" t="s">
        <v>258</v>
      </c>
      <c r="S1989" s="2" t="s">
        <v>260</v>
      </c>
      <c r="X1989" s="2" t="s">
        <v>261</v>
      </c>
      <c r="Y1989" s="2" t="s">
        <v>280</v>
      </c>
      <c r="Z1989" s="2" t="s">
        <v>270</v>
      </c>
      <c r="AA1989" s="2" t="s">
        <v>280</v>
      </c>
      <c r="AC1989" s="2">
        <v>1</v>
      </c>
      <c r="AE1989" s="2">
        <v>1</v>
      </c>
      <c r="AO1989" s="2" t="s">
        <v>310</v>
      </c>
      <c r="AP1989" s="2">
        <v>20</v>
      </c>
    </row>
    <row r="1990" spans="1:42">
      <c r="A1990" s="2">
        <v>2338</v>
      </c>
      <c r="B1990" s="2">
        <v>20720</v>
      </c>
      <c r="C1990" s="2" t="s">
        <v>2</v>
      </c>
      <c r="D1990" s="2">
        <v>18</v>
      </c>
      <c r="E1990" s="2" t="s">
        <v>250</v>
      </c>
      <c r="F1990" s="2" t="s">
        <v>332</v>
      </c>
      <c r="G1990" s="2" t="s">
        <v>277</v>
      </c>
      <c r="I1990" s="2" t="s">
        <v>1268</v>
      </c>
      <c r="J1990" s="2" t="s">
        <v>188</v>
      </c>
      <c r="K1990" s="2" t="s">
        <v>87</v>
      </c>
      <c r="L1990" s="2" t="s">
        <v>254</v>
      </c>
      <c r="M1990" s="2" t="s">
        <v>312</v>
      </c>
      <c r="N1990" s="2" t="s">
        <v>254</v>
      </c>
      <c r="O1990" s="2" t="s">
        <v>256</v>
      </c>
      <c r="P1990" s="2" t="s">
        <v>257</v>
      </c>
      <c r="Q1990" s="2" t="s">
        <v>258</v>
      </c>
      <c r="R1990" s="2" t="s">
        <v>259</v>
      </c>
      <c r="S1990" s="2" t="s">
        <v>260</v>
      </c>
      <c r="X1990" s="2" t="s">
        <v>275</v>
      </c>
      <c r="Y1990" s="2" t="s">
        <v>280</v>
      </c>
      <c r="Z1990" s="2" t="s">
        <v>316</v>
      </c>
      <c r="AA1990" s="2" t="s">
        <v>297</v>
      </c>
      <c r="AG1990" s="2">
        <v>1</v>
      </c>
      <c r="AO1990" s="2" t="s">
        <v>294</v>
      </c>
      <c r="AP1990" s="2">
        <v>10</v>
      </c>
    </row>
    <row r="1991" spans="1:42">
      <c r="A1991" s="2">
        <v>2339</v>
      </c>
      <c r="B1991" s="2">
        <v>20540</v>
      </c>
      <c r="C1991" s="2" t="s">
        <v>6</v>
      </c>
      <c r="D1991" s="2">
        <v>27</v>
      </c>
      <c r="E1991" s="2" t="s">
        <v>266</v>
      </c>
      <c r="F1991" s="2" t="s">
        <v>279</v>
      </c>
      <c r="G1991" s="2" t="s">
        <v>252</v>
      </c>
      <c r="H1991" s="2">
        <v>2</v>
      </c>
      <c r="I1991" s="2">
        <v>20550160</v>
      </c>
      <c r="J1991" s="2" t="s">
        <v>188</v>
      </c>
      <c r="K1991" s="2" t="s">
        <v>119</v>
      </c>
      <c r="L1991" s="2" t="s">
        <v>254</v>
      </c>
      <c r="M1991" s="2" t="s">
        <v>303</v>
      </c>
      <c r="N1991" s="2" t="s">
        <v>254</v>
      </c>
      <c r="O1991" s="2" t="s">
        <v>256</v>
      </c>
      <c r="P1991" s="2" t="s">
        <v>257</v>
      </c>
      <c r="Q1991" s="2" t="s">
        <v>258</v>
      </c>
      <c r="R1991" s="2" t="s">
        <v>259</v>
      </c>
      <c r="S1991" s="2" t="s">
        <v>260</v>
      </c>
      <c r="X1991" s="2" t="s">
        <v>261</v>
      </c>
      <c r="Y1991" s="2" t="s">
        <v>293</v>
      </c>
      <c r="Z1991" s="2" t="s">
        <v>263</v>
      </c>
      <c r="AA1991" s="2" t="s">
        <v>280</v>
      </c>
      <c r="AB1991" s="2">
        <v>1</v>
      </c>
      <c r="AO1991" s="2" t="s">
        <v>265</v>
      </c>
      <c r="AP1991" s="2">
        <v>5</v>
      </c>
    </row>
    <row r="1992" spans="1:42">
      <c r="A1992" s="2">
        <v>2340</v>
      </c>
      <c r="C1992" s="2" t="s">
        <v>2</v>
      </c>
      <c r="D1992" s="2">
        <v>22</v>
      </c>
      <c r="E1992" s="2" t="s">
        <v>266</v>
      </c>
      <c r="F1992" s="2" t="s">
        <v>367</v>
      </c>
      <c r="G1992" s="2" t="s">
        <v>252</v>
      </c>
      <c r="H1992" s="2">
        <v>1</v>
      </c>
      <c r="I1992" s="2">
        <v>22410000</v>
      </c>
      <c r="J1992" s="2" t="s">
        <v>188</v>
      </c>
      <c r="K1992" s="2" t="s">
        <v>103</v>
      </c>
      <c r="L1992" s="2" t="s">
        <v>254</v>
      </c>
      <c r="M1992" s="2" t="s">
        <v>328</v>
      </c>
      <c r="N1992" s="2" t="s">
        <v>254</v>
      </c>
      <c r="O1992" s="2" t="s">
        <v>256</v>
      </c>
      <c r="P1992" s="2" t="s">
        <v>257</v>
      </c>
      <c r="Q1992" s="2" t="s">
        <v>258</v>
      </c>
      <c r="R1992" s="2" t="s">
        <v>259</v>
      </c>
      <c r="S1992" s="2" t="s">
        <v>260</v>
      </c>
      <c r="X1992" s="2" t="s">
        <v>268</v>
      </c>
      <c r="Y1992" s="2" t="s">
        <v>269</v>
      </c>
      <c r="Z1992" s="2" t="s">
        <v>270</v>
      </c>
      <c r="AA1992" s="2" t="s">
        <v>293</v>
      </c>
      <c r="AB1992" s="2">
        <v>1</v>
      </c>
      <c r="AC1992" s="2">
        <v>1</v>
      </c>
      <c r="AO1992" s="2" t="s">
        <v>276</v>
      </c>
      <c r="AP1992" s="2">
        <v>5</v>
      </c>
    </row>
    <row r="1993" spans="1:42">
      <c r="A1993" s="2">
        <v>2341</v>
      </c>
      <c r="C1993" s="2" t="s">
        <v>2</v>
      </c>
      <c r="D1993" s="2">
        <v>21</v>
      </c>
      <c r="E1993" s="2" t="s">
        <v>250</v>
      </c>
      <c r="F1993" s="2" t="s">
        <v>308</v>
      </c>
      <c r="G1993" s="2" t="s">
        <v>277</v>
      </c>
      <c r="I1993" s="2" t="s">
        <v>1269</v>
      </c>
      <c r="J1993" s="2" t="s">
        <v>188</v>
      </c>
      <c r="K1993" s="2" t="s">
        <v>140</v>
      </c>
      <c r="L1993" s="2" t="s">
        <v>254</v>
      </c>
      <c r="M1993" s="2" t="s">
        <v>303</v>
      </c>
      <c r="N1993" s="2" t="s">
        <v>307</v>
      </c>
      <c r="O1993" s="2" t="s">
        <v>256</v>
      </c>
      <c r="P1993" s="2" t="s">
        <v>257</v>
      </c>
      <c r="Q1993" s="2" t="s">
        <v>258</v>
      </c>
      <c r="R1993" s="2" t="s">
        <v>259</v>
      </c>
      <c r="S1993" s="2" t="s">
        <v>260</v>
      </c>
      <c r="X1993" s="2" t="s">
        <v>268</v>
      </c>
      <c r="Y1993" s="2" t="s">
        <v>350</v>
      </c>
      <c r="Z1993" s="2" t="s">
        <v>285</v>
      </c>
      <c r="AA1993" s="2" t="s">
        <v>350</v>
      </c>
      <c r="AF1993" s="2">
        <v>1</v>
      </c>
      <c r="AI1993" s="2">
        <v>1</v>
      </c>
      <c r="AO1993" s="2" t="s">
        <v>374</v>
      </c>
      <c r="AP1993" s="2">
        <v>20</v>
      </c>
    </row>
    <row r="1994" spans="1:42">
      <c r="A1994" s="2">
        <v>2343</v>
      </c>
      <c r="B1994" s="2">
        <v>22775</v>
      </c>
      <c r="C1994" s="2" t="s">
        <v>2</v>
      </c>
      <c r="D1994" s="2">
        <v>21</v>
      </c>
      <c r="E1994" s="2" t="s">
        <v>250</v>
      </c>
      <c r="F1994" s="2" t="s">
        <v>339</v>
      </c>
      <c r="G1994" s="2" t="s">
        <v>252</v>
      </c>
      <c r="H1994" s="2">
        <v>1</v>
      </c>
      <c r="I1994" s="2" t="s">
        <v>1270</v>
      </c>
      <c r="J1994" s="2" t="s">
        <v>188</v>
      </c>
      <c r="K1994" s="2" t="s">
        <v>106</v>
      </c>
      <c r="L1994" s="2" t="s">
        <v>254</v>
      </c>
      <c r="M1994" s="2" t="s">
        <v>328</v>
      </c>
      <c r="N1994" s="2" t="s">
        <v>254</v>
      </c>
      <c r="O1994" s="2" t="s">
        <v>256</v>
      </c>
      <c r="P1994" s="2" t="s">
        <v>257</v>
      </c>
      <c r="Q1994" s="2" t="s">
        <v>258</v>
      </c>
      <c r="R1994" s="2" t="s">
        <v>259</v>
      </c>
      <c r="S1994" s="2" t="s">
        <v>260</v>
      </c>
      <c r="X1994" s="2" t="s">
        <v>296</v>
      </c>
      <c r="Y1994" s="2" t="s">
        <v>262</v>
      </c>
      <c r="Z1994" s="2" t="s">
        <v>285</v>
      </c>
      <c r="AA1994" s="2" t="s">
        <v>264</v>
      </c>
      <c r="AG1994" s="2">
        <v>1</v>
      </c>
      <c r="AO1994" s="2" t="s">
        <v>310</v>
      </c>
      <c r="AP1994" s="2">
        <v>30</v>
      </c>
    </row>
    <row r="1995" spans="1:42">
      <c r="A1995" s="2">
        <v>2345</v>
      </c>
      <c r="C1995" s="2" t="s">
        <v>5</v>
      </c>
      <c r="D1995" s="2">
        <v>41</v>
      </c>
      <c r="E1995" s="2" t="s">
        <v>250</v>
      </c>
      <c r="F1995" s="2" t="s">
        <v>367</v>
      </c>
      <c r="G1995" s="2" t="s">
        <v>252</v>
      </c>
      <c r="H1995" s="2">
        <v>2</v>
      </c>
      <c r="I1995" s="2">
        <v>20520240</v>
      </c>
      <c r="J1995" s="2" t="s">
        <v>188</v>
      </c>
      <c r="K1995" s="2" t="s">
        <v>160</v>
      </c>
      <c r="L1995" s="2" t="s">
        <v>254</v>
      </c>
      <c r="M1995" s="2" t="s">
        <v>358</v>
      </c>
      <c r="N1995" s="2" t="s">
        <v>254</v>
      </c>
      <c r="O1995" s="2" t="s">
        <v>256</v>
      </c>
      <c r="P1995" s="2" t="s">
        <v>257</v>
      </c>
      <c r="Q1995" s="2" t="s">
        <v>258</v>
      </c>
      <c r="R1995" s="2" t="s">
        <v>259</v>
      </c>
      <c r="S1995" s="2" t="s">
        <v>260</v>
      </c>
      <c r="X1995" s="2" t="s">
        <v>275</v>
      </c>
      <c r="Y1995" s="2" t="s">
        <v>288</v>
      </c>
      <c r="Z1995" s="2" t="s">
        <v>270</v>
      </c>
      <c r="AA1995" s="2" t="s">
        <v>304</v>
      </c>
      <c r="AB1995" s="2">
        <v>1</v>
      </c>
      <c r="AO1995" s="2" t="s">
        <v>271</v>
      </c>
      <c r="AP1995" s="2">
        <v>10</v>
      </c>
    </row>
    <row r="1996" spans="1:42">
      <c r="A1996" s="2">
        <v>2346</v>
      </c>
      <c r="C1996" s="2" t="s">
        <v>2</v>
      </c>
      <c r="D1996" s="2">
        <v>18</v>
      </c>
      <c r="E1996" s="2" t="s">
        <v>250</v>
      </c>
      <c r="F1996" s="2" t="s">
        <v>379</v>
      </c>
      <c r="G1996" s="2" t="s">
        <v>252</v>
      </c>
      <c r="H1996" s="2">
        <v>1</v>
      </c>
      <c r="I1996" s="2">
        <v>24210510</v>
      </c>
      <c r="J1996" s="2" t="s">
        <v>178</v>
      </c>
      <c r="L1996" s="2" t="s">
        <v>254</v>
      </c>
      <c r="M1996" s="2" t="s">
        <v>328</v>
      </c>
      <c r="N1996" s="2" t="s">
        <v>254</v>
      </c>
      <c r="O1996" s="2" t="s">
        <v>256</v>
      </c>
      <c r="P1996" s="2" t="s">
        <v>257</v>
      </c>
      <c r="Q1996" s="2" t="s">
        <v>258</v>
      </c>
      <c r="R1996" s="2" t="s">
        <v>259</v>
      </c>
      <c r="S1996" s="2" t="s">
        <v>260</v>
      </c>
      <c r="X1996" s="2" t="s">
        <v>275</v>
      </c>
      <c r="Y1996" s="2" t="s">
        <v>281</v>
      </c>
      <c r="Z1996" s="2" t="s">
        <v>316</v>
      </c>
      <c r="AA1996" s="2" t="s">
        <v>297</v>
      </c>
      <c r="AB1996" s="2">
        <v>1</v>
      </c>
      <c r="AC1996" s="2">
        <v>1</v>
      </c>
      <c r="AF1996" s="2">
        <v>1</v>
      </c>
      <c r="AO1996" s="2" t="s">
        <v>271</v>
      </c>
      <c r="AP1996" s="2">
        <v>15</v>
      </c>
    </row>
    <row r="1997" spans="1:42">
      <c r="A1997" s="2">
        <v>2348</v>
      </c>
      <c r="C1997" s="2" t="s">
        <v>5</v>
      </c>
      <c r="D1997" s="2">
        <v>30</v>
      </c>
      <c r="E1997" s="2" t="s">
        <v>266</v>
      </c>
      <c r="F1997" s="2" t="s">
        <v>267</v>
      </c>
      <c r="G1997" s="2" t="s">
        <v>252</v>
      </c>
      <c r="H1997" s="2">
        <v>2</v>
      </c>
      <c r="I1997" s="2" t="s">
        <v>1271</v>
      </c>
      <c r="J1997" s="2" t="s">
        <v>188</v>
      </c>
      <c r="K1997" s="2" t="s">
        <v>85</v>
      </c>
      <c r="L1997" s="2" t="s">
        <v>254</v>
      </c>
      <c r="M1997" s="2" t="s">
        <v>328</v>
      </c>
      <c r="N1997" s="2" t="s">
        <v>254</v>
      </c>
      <c r="P1997" s="2" t="s">
        <v>257</v>
      </c>
      <c r="Q1997" s="2" t="s">
        <v>258</v>
      </c>
      <c r="R1997" s="2" t="s">
        <v>259</v>
      </c>
      <c r="X1997" s="2" t="s">
        <v>261</v>
      </c>
      <c r="Y1997" s="2" t="s">
        <v>274</v>
      </c>
      <c r="Z1997" s="2" t="s">
        <v>285</v>
      </c>
      <c r="AA1997" s="2" t="s">
        <v>338</v>
      </c>
      <c r="AF1997" s="2">
        <v>1</v>
      </c>
      <c r="AH1997" s="2">
        <v>1</v>
      </c>
      <c r="AI1997" s="2">
        <v>1</v>
      </c>
      <c r="AO1997" s="2" t="s">
        <v>265</v>
      </c>
      <c r="AP1997" s="2">
        <v>20</v>
      </c>
    </row>
    <row r="1998" spans="1:42">
      <c r="A1998" s="2">
        <v>2349</v>
      </c>
      <c r="C1998" s="2" t="s">
        <v>2</v>
      </c>
      <c r="D1998" s="2">
        <v>20</v>
      </c>
      <c r="E1998" s="2" t="s">
        <v>266</v>
      </c>
      <c r="F1998" s="2" t="s">
        <v>371</v>
      </c>
      <c r="G1998" s="2" t="s">
        <v>277</v>
      </c>
      <c r="I1998" s="2">
        <v>20785292</v>
      </c>
      <c r="J1998" s="2" t="s">
        <v>188</v>
      </c>
      <c r="K1998" s="2" t="s">
        <v>66</v>
      </c>
      <c r="L1998" s="2" t="s">
        <v>254</v>
      </c>
      <c r="M1998" s="2" t="s">
        <v>303</v>
      </c>
      <c r="N1998" s="2" t="s">
        <v>254</v>
      </c>
      <c r="O1998" s="2" t="s">
        <v>256</v>
      </c>
      <c r="P1998" s="2" t="s">
        <v>257</v>
      </c>
      <c r="Q1998" s="2" t="s">
        <v>258</v>
      </c>
      <c r="R1998" s="2" t="s">
        <v>259</v>
      </c>
      <c r="S1998" s="2" t="s">
        <v>260</v>
      </c>
      <c r="T1998" s="2" t="s">
        <v>320</v>
      </c>
      <c r="U1998" s="2" t="s">
        <v>387</v>
      </c>
      <c r="X1998" s="2" t="s">
        <v>261</v>
      </c>
      <c r="Y1998" s="2" t="s">
        <v>281</v>
      </c>
      <c r="Z1998" s="2" t="s">
        <v>285</v>
      </c>
      <c r="AA1998" s="2" t="s">
        <v>274</v>
      </c>
      <c r="AG1998" s="2">
        <v>1</v>
      </c>
      <c r="AO1998" s="2" t="s">
        <v>271</v>
      </c>
      <c r="AP1998" s="2">
        <v>15</v>
      </c>
    </row>
    <row r="1999" spans="1:42">
      <c r="A1999" s="2">
        <v>2350</v>
      </c>
      <c r="B1999" s="2">
        <v>21940</v>
      </c>
      <c r="C1999" s="2" t="s">
        <v>2</v>
      </c>
      <c r="D1999" s="2">
        <v>22</v>
      </c>
      <c r="E1999" s="2" t="s">
        <v>266</v>
      </c>
      <c r="F1999" s="2" t="s">
        <v>267</v>
      </c>
      <c r="G1999" s="2" t="s">
        <v>277</v>
      </c>
      <c r="I1999" s="2">
        <v>23070220</v>
      </c>
      <c r="J1999" s="2" t="s">
        <v>188</v>
      </c>
      <c r="K1999" s="2" t="s">
        <v>71</v>
      </c>
      <c r="L1999" s="2" t="s">
        <v>254</v>
      </c>
      <c r="M1999" s="2" t="s">
        <v>306</v>
      </c>
      <c r="N1999" s="2" t="s">
        <v>254</v>
      </c>
      <c r="O1999" s="2" t="s">
        <v>256</v>
      </c>
      <c r="P1999" s="2" t="s">
        <v>257</v>
      </c>
      <c r="Q1999" s="2" t="s">
        <v>258</v>
      </c>
      <c r="R1999" s="2" t="s">
        <v>259</v>
      </c>
      <c r="S1999" s="2" t="s">
        <v>260</v>
      </c>
      <c r="X1999" s="2" t="s">
        <v>275</v>
      </c>
      <c r="Y1999" s="2" t="s">
        <v>274</v>
      </c>
      <c r="Z1999" s="2" t="s">
        <v>270</v>
      </c>
      <c r="AA1999" s="2" t="s">
        <v>314</v>
      </c>
      <c r="AF1999" s="2">
        <v>1</v>
      </c>
      <c r="AG1999" s="2">
        <v>1</v>
      </c>
      <c r="AI1999" s="2">
        <v>1</v>
      </c>
      <c r="AK1999" s="2">
        <v>1</v>
      </c>
      <c r="AO1999" s="2" t="s">
        <v>294</v>
      </c>
      <c r="AP1999" s="2">
        <v>5</v>
      </c>
    </row>
    <row r="2000" spans="1:42">
      <c r="A2000" s="2">
        <v>2351</v>
      </c>
      <c r="C2000" s="2" t="s">
        <v>6</v>
      </c>
      <c r="D2000" s="2">
        <v>28</v>
      </c>
      <c r="E2000" s="2" t="s">
        <v>266</v>
      </c>
      <c r="F2000" s="2" t="s">
        <v>251</v>
      </c>
      <c r="G2000" s="2" t="s">
        <v>252</v>
      </c>
      <c r="H2000" s="2">
        <v>0</v>
      </c>
      <c r="I2000" s="2" t="s">
        <v>655</v>
      </c>
      <c r="J2000" s="2" t="s">
        <v>188</v>
      </c>
      <c r="K2000" s="2" t="s">
        <v>80</v>
      </c>
      <c r="L2000" s="2" t="s">
        <v>254</v>
      </c>
      <c r="M2000" s="2" t="s">
        <v>255</v>
      </c>
      <c r="N2000" s="2" t="s">
        <v>254</v>
      </c>
      <c r="O2000" s="2" t="s">
        <v>256</v>
      </c>
      <c r="Q2000" s="2" t="s">
        <v>258</v>
      </c>
      <c r="R2000" s="2" t="s">
        <v>259</v>
      </c>
      <c r="S2000" s="2" t="s">
        <v>260</v>
      </c>
      <c r="X2000" s="2" t="s">
        <v>268</v>
      </c>
      <c r="Y2000" s="2" t="s">
        <v>280</v>
      </c>
      <c r="Z2000" s="2" t="s">
        <v>309</v>
      </c>
      <c r="AA2000" s="2" t="s">
        <v>280</v>
      </c>
      <c r="AG2000" s="2">
        <v>1</v>
      </c>
      <c r="AO2000" s="2" t="s">
        <v>265</v>
      </c>
      <c r="AP2000" s="2">
        <v>35</v>
      </c>
    </row>
    <row r="2001" spans="1:42">
      <c r="A2001" s="2">
        <v>2352</v>
      </c>
      <c r="C2001" s="2" t="s">
        <v>2</v>
      </c>
      <c r="D2001" s="2">
        <v>19</v>
      </c>
      <c r="E2001" s="2" t="s">
        <v>250</v>
      </c>
      <c r="F2001" s="2" t="s">
        <v>322</v>
      </c>
      <c r="G2001" s="2" t="s">
        <v>277</v>
      </c>
      <c r="I2001" s="2">
        <v>21920370</v>
      </c>
      <c r="J2001" s="2" t="s">
        <v>188</v>
      </c>
      <c r="K2001" s="2" t="s">
        <v>135</v>
      </c>
      <c r="L2001" s="2" t="s">
        <v>254</v>
      </c>
      <c r="M2001" s="2" t="s">
        <v>328</v>
      </c>
      <c r="N2001" s="2" t="s">
        <v>254</v>
      </c>
      <c r="O2001" s="2" t="s">
        <v>256</v>
      </c>
      <c r="P2001" s="2" t="s">
        <v>257</v>
      </c>
      <c r="Q2001" s="2" t="s">
        <v>258</v>
      </c>
      <c r="R2001" s="2" t="s">
        <v>259</v>
      </c>
      <c r="S2001" s="2" t="s">
        <v>260</v>
      </c>
      <c r="X2001" s="2" t="s">
        <v>275</v>
      </c>
      <c r="Y2001" s="2" t="s">
        <v>280</v>
      </c>
      <c r="Z2001" s="2" t="s">
        <v>270</v>
      </c>
      <c r="AA2001" s="2" t="s">
        <v>297</v>
      </c>
      <c r="AF2001" s="2">
        <v>1</v>
      </c>
      <c r="AO2001" s="2" t="s">
        <v>374</v>
      </c>
      <c r="AP2001" s="2">
        <v>25</v>
      </c>
    </row>
    <row r="2002" spans="1:42">
      <c r="A2002" s="2">
        <v>2353</v>
      </c>
      <c r="B2002" s="2">
        <v>21371</v>
      </c>
      <c r="C2002" s="2" t="s">
        <v>2</v>
      </c>
      <c r="D2002" s="2">
        <v>19</v>
      </c>
      <c r="E2002" s="2" t="s">
        <v>266</v>
      </c>
      <c r="F2002" s="2" t="s">
        <v>322</v>
      </c>
      <c r="G2002" s="2" t="s">
        <v>277</v>
      </c>
      <c r="I2002" s="2">
        <v>21371230</v>
      </c>
      <c r="J2002" s="2" t="s">
        <v>188</v>
      </c>
      <c r="K2002" s="2" t="s">
        <v>104</v>
      </c>
      <c r="L2002" s="2" t="s">
        <v>254</v>
      </c>
      <c r="M2002" s="2" t="s">
        <v>312</v>
      </c>
      <c r="N2002" s="2" t="s">
        <v>254</v>
      </c>
      <c r="O2002" s="2" t="s">
        <v>256</v>
      </c>
      <c r="P2002" s="2" t="s">
        <v>257</v>
      </c>
      <c r="Q2002" s="2" t="s">
        <v>258</v>
      </c>
      <c r="R2002" s="2" t="s">
        <v>259</v>
      </c>
      <c r="S2002" s="2" t="s">
        <v>260</v>
      </c>
      <c r="X2002" s="2" t="s">
        <v>268</v>
      </c>
      <c r="Y2002" s="2" t="s">
        <v>280</v>
      </c>
      <c r="Z2002" s="2" t="s">
        <v>270</v>
      </c>
      <c r="AA2002" s="2" t="s">
        <v>297</v>
      </c>
      <c r="AI2002" s="2">
        <v>1</v>
      </c>
      <c r="AO2002" s="2" t="s">
        <v>265</v>
      </c>
      <c r="AP2002" s="2">
        <v>15</v>
      </c>
    </row>
    <row r="2003" spans="1:42">
      <c r="A2003" s="2">
        <v>2354</v>
      </c>
      <c r="C2003" s="2" t="s">
        <v>5</v>
      </c>
      <c r="D2003" s="2">
        <v>31</v>
      </c>
      <c r="E2003" s="2" t="s">
        <v>250</v>
      </c>
      <c r="F2003" s="2" t="s">
        <v>336</v>
      </c>
      <c r="G2003" s="2" t="s">
        <v>252</v>
      </c>
      <c r="H2003" s="2">
        <v>1</v>
      </c>
      <c r="I2003" s="2" t="s">
        <v>1272</v>
      </c>
      <c r="J2003" s="2" t="s">
        <v>188</v>
      </c>
      <c r="K2003" s="2" t="s">
        <v>169</v>
      </c>
      <c r="L2003" s="2" t="s">
        <v>254</v>
      </c>
      <c r="M2003" s="2" t="s">
        <v>698</v>
      </c>
      <c r="N2003" s="2" t="s">
        <v>254</v>
      </c>
      <c r="Q2003" s="2" t="s">
        <v>258</v>
      </c>
      <c r="X2003" s="2" t="s">
        <v>296</v>
      </c>
      <c r="Y2003" s="2" t="s">
        <v>269</v>
      </c>
      <c r="Z2003" s="2" t="s">
        <v>263</v>
      </c>
      <c r="AA2003" s="2" t="s">
        <v>281</v>
      </c>
      <c r="AB2003" s="2">
        <v>1</v>
      </c>
      <c r="AO2003" s="2" t="s">
        <v>282</v>
      </c>
      <c r="AP2003" s="2">
        <v>15</v>
      </c>
    </row>
    <row r="2004" spans="1:42">
      <c r="A2004" s="2">
        <v>2355</v>
      </c>
      <c r="C2004" s="2" t="s">
        <v>2</v>
      </c>
      <c r="D2004" s="2">
        <v>20</v>
      </c>
      <c r="E2004" s="2" t="s">
        <v>266</v>
      </c>
      <c r="F2004" s="2" t="s">
        <v>308</v>
      </c>
      <c r="G2004" s="2" t="s">
        <v>277</v>
      </c>
      <c r="I2004" s="2">
        <v>22713690</v>
      </c>
      <c r="J2004" s="2" t="s">
        <v>188</v>
      </c>
      <c r="K2004" s="2" t="s">
        <v>158</v>
      </c>
      <c r="L2004" s="2" t="s">
        <v>254</v>
      </c>
      <c r="M2004" s="2" t="s">
        <v>328</v>
      </c>
      <c r="N2004" s="2" t="s">
        <v>254</v>
      </c>
      <c r="O2004" s="2" t="s">
        <v>256</v>
      </c>
      <c r="P2004" s="2" t="s">
        <v>257</v>
      </c>
      <c r="Q2004" s="2" t="s">
        <v>258</v>
      </c>
      <c r="R2004" s="2" t="s">
        <v>259</v>
      </c>
      <c r="S2004" s="2" t="s">
        <v>260</v>
      </c>
      <c r="X2004" s="2" t="s">
        <v>263</v>
      </c>
      <c r="Y2004" s="2" t="s">
        <v>280</v>
      </c>
      <c r="Z2004" s="2" t="s">
        <v>321</v>
      </c>
      <c r="AA2004" s="2" t="s">
        <v>281</v>
      </c>
      <c r="AF2004" s="2">
        <v>1</v>
      </c>
      <c r="AG2004" s="2">
        <v>1</v>
      </c>
      <c r="AH2004" s="2">
        <v>1</v>
      </c>
      <c r="AI2004" s="2">
        <v>1</v>
      </c>
      <c r="AL2004" s="2">
        <v>1</v>
      </c>
      <c r="AO2004" s="2" t="s">
        <v>289</v>
      </c>
      <c r="AP2004" s="2" t="s">
        <v>272</v>
      </c>
    </row>
    <row r="2005" spans="1:42">
      <c r="A2005" s="2">
        <v>2356</v>
      </c>
      <c r="C2005" s="2" t="s">
        <v>8</v>
      </c>
      <c r="D2005" s="2">
        <v>38</v>
      </c>
      <c r="E2005" s="2" t="s">
        <v>250</v>
      </c>
      <c r="F2005" s="2" t="s">
        <v>379</v>
      </c>
      <c r="G2005" s="2" t="s">
        <v>252</v>
      </c>
      <c r="H2005" s="2">
        <v>1</v>
      </c>
      <c r="I2005" s="2" t="s">
        <v>1273</v>
      </c>
      <c r="J2005" s="2" t="s">
        <v>188</v>
      </c>
      <c r="K2005" s="2" t="s">
        <v>160</v>
      </c>
      <c r="L2005" s="2" t="s">
        <v>254</v>
      </c>
      <c r="M2005" s="2" t="s">
        <v>303</v>
      </c>
      <c r="N2005" s="2" t="s">
        <v>254</v>
      </c>
      <c r="O2005" s="2" t="s">
        <v>256</v>
      </c>
      <c r="P2005" s="2" t="s">
        <v>257</v>
      </c>
      <c r="Q2005" s="2" t="s">
        <v>258</v>
      </c>
      <c r="R2005" s="2" t="s">
        <v>259</v>
      </c>
      <c r="S2005" s="2" t="s">
        <v>260</v>
      </c>
      <c r="X2005" s="2" t="s">
        <v>268</v>
      </c>
      <c r="Y2005" s="2" t="s">
        <v>269</v>
      </c>
      <c r="Z2005" s="2" t="s">
        <v>341</v>
      </c>
      <c r="AA2005" s="2" t="s">
        <v>269</v>
      </c>
      <c r="AB2005" s="2">
        <v>1</v>
      </c>
      <c r="AO2005" s="2" t="s">
        <v>335</v>
      </c>
      <c r="AP2005" s="2" t="s">
        <v>290</v>
      </c>
    </row>
    <row r="2006" spans="1:42">
      <c r="A2006" s="2">
        <v>2357</v>
      </c>
      <c r="B2006" s="2">
        <v>20510</v>
      </c>
      <c r="C2006" s="2" t="s">
        <v>2</v>
      </c>
      <c r="D2006" s="2">
        <v>23</v>
      </c>
      <c r="E2006" s="2" t="s">
        <v>266</v>
      </c>
      <c r="F2006" s="2" t="s">
        <v>371</v>
      </c>
      <c r="G2006" s="2" t="s">
        <v>277</v>
      </c>
      <c r="I2006" s="2">
        <v>22220001</v>
      </c>
      <c r="J2006" s="2" t="s">
        <v>188</v>
      </c>
      <c r="K2006" s="2" t="s">
        <v>73</v>
      </c>
      <c r="L2006" s="2" t="s">
        <v>254</v>
      </c>
      <c r="M2006" s="2" t="s">
        <v>328</v>
      </c>
      <c r="N2006" s="2" t="s">
        <v>307</v>
      </c>
      <c r="O2006" s="2" t="s">
        <v>256</v>
      </c>
      <c r="P2006" s="2" t="s">
        <v>257</v>
      </c>
      <c r="Q2006" s="2" t="s">
        <v>258</v>
      </c>
      <c r="R2006" s="2" t="s">
        <v>259</v>
      </c>
      <c r="S2006" s="2" t="s">
        <v>260</v>
      </c>
      <c r="X2006" s="2" t="s">
        <v>268</v>
      </c>
      <c r="Y2006" s="2" t="s">
        <v>269</v>
      </c>
      <c r="Z2006" s="2" t="s">
        <v>270</v>
      </c>
      <c r="AA2006" s="2" t="s">
        <v>280</v>
      </c>
      <c r="AC2006" s="2">
        <v>1</v>
      </c>
      <c r="AE2006" s="2">
        <v>1</v>
      </c>
      <c r="AF2006" s="2">
        <v>1</v>
      </c>
      <c r="AO2006" s="2" t="s">
        <v>265</v>
      </c>
      <c r="AP2006" s="2">
        <v>30</v>
      </c>
    </row>
    <row r="2007" spans="1:42">
      <c r="A2007" s="2">
        <v>2358</v>
      </c>
      <c r="C2007" s="2" t="s">
        <v>2</v>
      </c>
      <c r="D2007" s="2">
        <v>19</v>
      </c>
      <c r="E2007" s="2" t="s">
        <v>250</v>
      </c>
      <c r="F2007" s="2" t="s">
        <v>379</v>
      </c>
      <c r="G2007" s="2" t="s">
        <v>252</v>
      </c>
      <c r="H2007" s="2">
        <v>2</v>
      </c>
      <c r="I2007" s="2">
        <v>22750006</v>
      </c>
      <c r="J2007" s="2" t="s">
        <v>188</v>
      </c>
      <c r="K2007" s="2" t="s">
        <v>91</v>
      </c>
      <c r="L2007" s="2" t="s">
        <v>254</v>
      </c>
      <c r="M2007" s="2" t="s">
        <v>328</v>
      </c>
      <c r="N2007" s="2" t="s">
        <v>254</v>
      </c>
      <c r="O2007" s="2" t="s">
        <v>256</v>
      </c>
      <c r="P2007" s="2" t="s">
        <v>257</v>
      </c>
      <c r="Q2007" s="2" t="s">
        <v>258</v>
      </c>
      <c r="R2007" s="2" t="s">
        <v>259</v>
      </c>
      <c r="S2007" s="2" t="s">
        <v>260</v>
      </c>
      <c r="X2007" s="2" t="s">
        <v>261</v>
      </c>
      <c r="Y2007" s="2" t="s">
        <v>269</v>
      </c>
      <c r="Z2007" s="2" t="s">
        <v>270</v>
      </c>
      <c r="AA2007" s="2" t="s">
        <v>297</v>
      </c>
      <c r="AC2007" s="2">
        <v>1</v>
      </c>
      <c r="AG2007" s="2">
        <v>1</v>
      </c>
      <c r="AO2007" s="2" t="s">
        <v>289</v>
      </c>
      <c r="AP2007" s="2">
        <v>35</v>
      </c>
    </row>
    <row r="2008" spans="1:42">
      <c r="A2008" s="2">
        <v>2360</v>
      </c>
      <c r="C2008" s="2" t="s">
        <v>2</v>
      </c>
      <c r="D2008" s="2">
        <v>22</v>
      </c>
      <c r="E2008" s="2" t="s">
        <v>250</v>
      </c>
      <c r="F2008" s="2" t="s">
        <v>308</v>
      </c>
      <c r="G2008" s="2" t="s">
        <v>277</v>
      </c>
      <c r="I2008" s="2">
        <v>26280360</v>
      </c>
      <c r="J2008" s="2" t="s">
        <v>179</v>
      </c>
      <c r="L2008" s="2" t="s">
        <v>254</v>
      </c>
      <c r="M2008" s="2" t="s">
        <v>328</v>
      </c>
      <c r="N2008" s="2" t="s">
        <v>254</v>
      </c>
      <c r="O2008" s="2" t="s">
        <v>256</v>
      </c>
      <c r="P2008" s="2" t="s">
        <v>257</v>
      </c>
      <c r="Q2008" s="2" t="s">
        <v>258</v>
      </c>
      <c r="R2008" s="2" t="s">
        <v>259</v>
      </c>
      <c r="S2008" s="2" t="s">
        <v>260</v>
      </c>
      <c r="X2008" s="2" t="s">
        <v>275</v>
      </c>
      <c r="Y2008" s="2" t="s">
        <v>274</v>
      </c>
      <c r="Z2008" s="2" t="s">
        <v>316</v>
      </c>
      <c r="AA2008" s="2" t="s">
        <v>274</v>
      </c>
      <c r="AC2008" s="2">
        <v>1</v>
      </c>
      <c r="AG2008" s="2">
        <v>1</v>
      </c>
      <c r="AH2008" s="2">
        <v>1</v>
      </c>
      <c r="AI2008" s="2">
        <v>1</v>
      </c>
      <c r="AK2008" s="2">
        <v>1</v>
      </c>
      <c r="AO2008" s="2" t="s">
        <v>282</v>
      </c>
      <c r="AP2008" s="2">
        <v>5</v>
      </c>
    </row>
    <row r="2009" spans="1:42">
      <c r="A2009" s="2">
        <v>2361</v>
      </c>
      <c r="C2009" s="2" t="s">
        <v>2</v>
      </c>
      <c r="D2009" s="2">
        <v>22</v>
      </c>
      <c r="E2009" s="2" t="s">
        <v>266</v>
      </c>
      <c r="F2009" s="2" t="s">
        <v>251</v>
      </c>
      <c r="G2009" s="2" t="s">
        <v>252</v>
      </c>
      <c r="H2009" s="2">
        <v>1</v>
      </c>
      <c r="I2009" s="2" t="s">
        <v>1274</v>
      </c>
      <c r="J2009" s="2" t="s">
        <v>188</v>
      </c>
      <c r="K2009" s="2" t="s">
        <v>184</v>
      </c>
      <c r="L2009" s="2" t="s">
        <v>254</v>
      </c>
      <c r="M2009" s="2" t="s">
        <v>303</v>
      </c>
      <c r="N2009" s="2" t="s">
        <v>254</v>
      </c>
      <c r="P2009" s="2" t="s">
        <v>257</v>
      </c>
      <c r="R2009" s="2" t="s">
        <v>259</v>
      </c>
      <c r="X2009" s="2" t="s">
        <v>301</v>
      </c>
      <c r="Y2009" s="2" t="s">
        <v>264</v>
      </c>
      <c r="Z2009" s="2" t="s">
        <v>263</v>
      </c>
      <c r="AA2009" s="2" t="s">
        <v>286</v>
      </c>
      <c r="AF2009" s="2">
        <v>1</v>
      </c>
      <c r="AG2009" s="2">
        <v>1</v>
      </c>
      <c r="AH2009" s="2">
        <v>1</v>
      </c>
      <c r="AI2009" s="2">
        <v>1</v>
      </c>
      <c r="AO2009" s="2" t="s">
        <v>265</v>
      </c>
      <c r="AP2009" s="2">
        <v>15</v>
      </c>
    </row>
    <row r="2010" spans="1:42">
      <c r="A2010" s="2">
        <v>2363</v>
      </c>
      <c r="C2010" s="2" t="s">
        <v>2</v>
      </c>
      <c r="D2010" s="2">
        <v>21</v>
      </c>
      <c r="E2010" s="2" t="s">
        <v>266</v>
      </c>
      <c r="F2010" s="2" t="s">
        <v>336</v>
      </c>
      <c r="G2010" s="2" t="s">
        <v>277</v>
      </c>
      <c r="I2010" s="2" t="s">
        <v>724</v>
      </c>
      <c r="J2010" s="2" t="s">
        <v>188</v>
      </c>
      <c r="K2010" s="2" t="s">
        <v>64</v>
      </c>
      <c r="L2010" s="2" t="s">
        <v>254</v>
      </c>
      <c r="M2010" s="2" t="s">
        <v>306</v>
      </c>
      <c r="N2010" s="2" t="s">
        <v>254</v>
      </c>
      <c r="O2010" s="2" t="s">
        <v>256</v>
      </c>
      <c r="P2010" s="2" t="s">
        <v>257</v>
      </c>
      <c r="Q2010" s="2" t="s">
        <v>258</v>
      </c>
      <c r="R2010" s="2" t="s">
        <v>259</v>
      </c>
      <c r="S2010" s="2" t="s">
        <v>260</v>
      </c>
      <c r="X2010" s="2" t="s">
        <v>275</v>
      </c>
      <c r="Y2010" s="2" t="s">
        <v>293</v>
      </c>
      <c r="Z2010" s="2" t="s">
        <v>270</v>
      </c>
      <c r="AA2010" s="2" t="s">
        <v>262</v>
      </c>
      <c r="AC2010" s="2">
        <v>1</v>
      </c>
      <c r="AF2010" s="2">
        <v>1</v>
      </c>
      <c r="AG2010" s="2">
        <v>1</v>
      </c>
      <c r="AO2010" s="2" t="s">
        <v>310</v>
      </c>
      <c r="AP2010" s="2">
        <v>15</v>
      </c>
    </row>
    <row r="2011" spans="1:42">
      <c r="A2011" s="2">
        <v>2364</v>
      </c>
      <c r="C2011" s="2" t="s">
        <v>8</v>
      </c>
      <c r="D2011" s="2">
        <v>58</v>
      </c>
      <c r="E2011" s="2" t="s">
        <v>266</v>
      </c>
      <c r="F2011" s="2" t="s">
        <v>371</v>
      </c>
      <c r="G2011" s="2" t="s">
        <v>252</v>
      </c>
      <c r="H2011" s="2">
        <v>1</v>
      </c>
      <c r="I2011" s="2">
        <v>22630013</v>
      </c>
      <c r="J2011" s="2" t="s">
        <v>188</v>
      </c>
      <c r="K2011" s="2" t="s">
        <v>58</v>
      </c>
      <c r="L2011" s="2" t="s">
        <v>254</v>
      </c>
      <c r="M2011" s="2" t="s">
        <v>312</v>
      </c>
      <c r="N2011" s="2" t="s">
        <v>254</v>
      </c>
      <c r="O2011" s="2" t="s">
        <v>256</v>
      </c>
      <c r="P2011" s="2" t="s">
        <v>257</v>
      </c>
      <c r="Q2011" s="2" t="s">
        <v>258</v>
      </c>
      <c r="R2011" s="2" t="s">
        <v>259</v>
      </c>
      <c r="S2011" s="2" t="s">
        <v>260</v>
      </c>
      <c r="X2011" s="2" t="s">
        <v>268</v>
      </c>
      <c r="Y2011" s="2" t="s">
        <v>280</v>
      </c>
      <c r="Z2011" s="2" t="s">
        <v>270</v>
      </c>
      <c r="AA2011" s="2" t="s">
        <v>280</v>
      </c>
      <c r="AB2011" s="2">
        <v>1</v>
      </c>
      <c r="AI2011" s="2">
        <v>1</v>
      </c>
      <c r="AO2011" s="2" t="s">
        <v>276</v>
      </c>
      <c r="AP2011" s="2">
        <v>20</v>
      </c>
    </row>
    <row r="2012" spans="1:42">
      <c r="A2012" s="2">
        <v>2365</v>
      </c>
      <c r="C2012" s="2" t="s">
        <v>2</v>
      </c>
      <c r="D2012" s="2">
        <v>19</v>
      </c>
      <c r="E2012" s="2" t="s">
        <v>266</v>
      </c>
      <c r="F2012" s="2" t="s">
        <v>332</v>
      </c>
      <c r="G2012" s="2" t="s">
        <v>252</v>
      </c>
      <c r="H2012" s="2">
        <v>0</v>
      </c>
      <c r="I2012" s="2" t="s">
        <v>757</v>
      </c>
      <c r="J2012" s="2" t="s">
        <v>188</v>
      </c>
      <c r="K2012" s="2" t="s">
        <v>89</v>
      </c>
      <c r="L2012" s="2" t="s">
        <v>254</v>
      </c>
      <c r="M2012" s="2" t="s">
        <v>303</v>
      </c>
      <c r="N2012" s="2" t="s">
        <v>254</v>
      </c>
      <c r="O2012" s="2" t="s">
        <v>256</v>
      </c>
      <c r="P2012" s="2" t="s">
        <v>257</v>
      </c>
      <c r="Q2012" s="2" t="s">
        <v>258</v>
      </c>
      <c r="R2012" s="2" t="s">
        <v>259</v>
      </c>
      <c r="S2012" s="2" t="s">
        <v>260</v>
      </c>
      <c r="X2012" s="2" t="s">
        <v>275</v>
      </c>
      <c r="Y2012" s="2" t="s">
        <v>293</v>
      </c>
      <c r="Z2012" s="2" t="s">
        <v>263</v>
      </c>
      <c r="AA2012" s="2" t="s">
        <v>262</v>
      </c>
      <c r="AF2012" s="2">
        <v>1</v>
      </c>
      <c r="AN2012" s="2">
        <v>1</v>
      </c>
      <c r="AO2012" s="2" t="s">
        <v>265</v>
      </c>
      <c r="AP2012" s="2">
        <v>40</v>
      </c>
    </row>
    <row r="2013" spans="1:42">
      <c r="A2013" s="2">
        <v>2366</v>
      </c>
      <c r="C2013" s="2" t="s">
        <v>2</v>
      </c>
      <c r="D2013" s="2">
        <v>20</v>
      </c>
      <c r="E2013" s="2" t="s">
        <v>266</v>
      </c>
      <c r="F2013" s="2" t="s">
        <v>322</v>
      </c>
      <c r="G2013" s="2" t="s">
        <v>277</v>
      </c>
      <c r="I2013" s="2">
        <v>25560401</v>
      </c>
      <c r="J2013" s="2" t="s">
        <v>183</v>
      </c>
      <c r="L2013" s="2" t="s">
        <v>254</v>
      </c>
      <c r="M2013" s="2" t="s">
        <v>328</v>
      </c>
      <c r="N2013" s="2" t="s">
        <v>254</v>
      </c>
      <c r="O2013" s="2" t="s">
        <v>256</v>
      </c>
      <c r="P2013" s="2" t="s">
        <v>257</v>
      </c>
      <c r="Q2013" s="2" t="s">
        <v>258</v>
      </c>
      <c r="R2013" s="2" t="s">
        <v>259</v>
      </c>
      <c r="S2013" s="2" t="s">
        <v>260</v>
      </c>
      <c r="X2013" s="2" t="s">
        <v>261</v>
      </c>
      <c r="Y2013" s="2" t="s">
        <v>281</v>
      </c>
      <c r="Z2013" s="2" t="s">
        <v>263</v>
      </c>
      <c r="AA2013" s="2" t="s">
        <v>338</v>
      </c>
      <c r="AG2013" s="2">
        <v>1</v>
      </c>
      <c r="AH2013" s="2">
        <v>1</v>
      </c>
      <c r="AO2013" s="2" t="s">
        <v>294</v>
      </c>
      <c r="AP2013" s="2">
        <v>20</v>
      </c>
    </row>
    <row r="2014" spans="1:42">
      <c r="A2014" s="2">
        <v>2367</v>
      </c>
      <c r="C2014" s="2" t="s">
        <v>6</v>
      </c>
      <c r="D2014" s="2">
        <v>31</v>
      </c>
      <c r="E2014" s="2" t="s">
        <v>266</v>
      </c>
      <c r="F2014" s="2" t="s">
        <v>279</v>
      </c>
      <c r="G2014" s="2" t="s">
        <v>252</v>
      </c>
      <c r="H2014" s="2">
        <v>1</v>
      </c>
      <c r="I2014" s="2">
        <v>20766610</v>
      </c>
      <c r="J2014" s="2" t="s">
        <v>188</v>
      </c>
      <c r="K2014" s="2" t="s">
        <v>86</v>
      </c>
      <c r="L2014" s="2" t="s">
        <v>254</v>
      </c>
      <c r="M2014" s="2" t="s">
        <v>303</v>
      </c>
      <c r="N2014" s="2" t="s">
        <v>254</v>
      </c>
      <c r="O2014" s="2" t="s">
        <v>256</v>
      </c>
      <c r="P2014" s="2" t="s">
        <v>257</v>
      </c>
      <c r="Q2014" s="2" t="s">
        <v>258</v>
      </c>
      <c r="R2014" s="2" t="s">
        <v>259</v>
      </c>
      <c r="S2014" s="2" t="s">
        <v>260</v>
      </c>
      <c r="T2014" s="2" t="s">
        <v>320</v>
      </c>
      <c r="U2014" s="2" t="s">
        <v>387</v>
      </c>
      <c r="X2014" s="2" t="s">
        <v>261</v>
      </c>
      <c r="Y2014" s="2" t="s">
        <v>304</v>
      </c>
      <c r="Z2014" s="2" t="s">
        <v>270</v>
      </c>
      <c r="AA2014" s="2" t="s">
        <v>274</v>
      </c>
      <c r="AB2014" s="2">
        <v>1</v>
      </c>
      <c r="AO2014" s="2" t="s">
        <v>335</v>
      </c>
      <c r="AP2014" s="2" t="s">
        <v>290</v>
      </c>
    </row>
    <row r="2015" spans="1:42">
      <c r="A2015" s="2">
        <v>2368</v>
      </c>
      <c r="B2015" s="2">
        <v>20745</v>
      </c>
      <c r="C2015" s="2" t="s">
        <v>5</v>
      </c>
      <c r="D2015" s="2">
        <v>27</v>
      </c>
      <c r="E2015" s="2" t="s">
        <v>250</v>
      </c>
      <c r="F2015" s="2" t="s">
        <v>308</v>
      </c>
      <c r="G2015" s="2" t="s">
        <v>252</v>
      </c>
      <c r="H2015" s="2">
        <v>0</v>
      </c>
      <c r="I2015" s="2" t="s">
        <v>1275</v>
      </c>
      <c r="J2015" s="2" t="s">
        <v>188</v>
      </c>
      <c r="K2015" s="2" t="s">
        <v>390</v>
      </c>
      <c r="L2015" s="2" t="s">
        <v>254</v>
      </c>
      <c r="M2015" s="2" t="s">
        <v>328</v>
      </c>
      <c r="N2015" s="2" t="s">
        <v>254</v>
      </c>
      <c r="O2015" s="2" t="s">
        <v>256</v>
      </c>
      <c r="P2015" s="2" t="s">
        <v>257</v>
      </c>
      <c r="Q2015" s="2" t="s">
        <v>258</v>
      </c>
      <c r="R2015" s="2" t="s">
        <v>259</v>
      </c>
      <c r="S2015" s="2" t="s">
        <v>260</v>
      </c>
      <c r="X2015" s="2" t="s">
        <v>261</v>
      </c>
      <c r="Y2015" s="2" t="s">
        <v>280</v>
      </c>
      <c r="Z2015" s="2" t="s">
        <v>263</v>
      </c>
      <c r="AA2015" s="2" t="s">
        <v>281</v>
      </c>
      <c r="AG2015" s="2">
        <v>1</v>
      </c>
      <c r="AO2015" s="2" t="s">
        <v>265</v>
      </c>
      <c r="AP2015" s="2">
        <v>15</v>
      </c>
    </row>
    <row r="2016" spans="1:42">
      <c r="A2016" s="2">
        <v>2369</v>
      </c>
      <c r="B2016" s="2">
        <v>22750</v>
      </c>
      <c r="C2016" s="2" t="s">
        <v>2</v>
      </c>
      <c r="D2016" s="2">
        <v>20</v>
      </c>
      <c r="E2016" s="2" t="s">
        <v>266</v>
      </c>
      <c r="F2016" s="2" t="s">
        <v>279</v>
      </c>
      <c r="G2016" s="2" t="s">
        <v>277</v>
      </c>
      <c r="I2016" s="2" t="s">
        <v>1276</v>
      </c>
      <c r="J2016" s="2" t="s">
        <v>188</v>
      </c>
      <c r="K2016" s="2" t="s">
        <v>91</v>
      </c>
      <c r="L2016" s="2" t="s">
        <v>254</v>
      </c>
      <c r="M2016" s="2" t="s">
        <v>303</v>
      </c>
      <c r="N2016" s="2" t="s">
        <v>254</v>
      </c>
      <c r="O2016" s="2" t="s">
        <v>256</v>
      </c>
      <c r="P2016" s="2" t="s">
        <v>257</v>
      </c>
      <c r="Q2016" s="2" t="s">
        <v>258</v>
      </c>
      <c r="R2016" s="2" t="s">
        <v>259</v>
      </c>
      <c r="S2016" s="2" t="s">
        <v>260</v>
      </c>
      <c r="X2016" s="2" t="s">
        <v>275</v>
      </c>
      <c r="Y2016" s="2" t="s">
        <v>293</v>
      </c>
      <c r="Z2016" s="2" t="s">
        <v>309</v>
      </c>
      <c r="AA2016" s="2" t="s">
        <v>297</v>
      </c>
      <c r="AG2016" s="2">
        <v>1</v>
      </c>
      <c r="AO2016" s="2" t="s">
        <v>265</v>
      </c>
      <c r="AP2016" s="2">
        <v>10</v>
      </c>
    </row>
    <row r="2017" spans="1:42">
      <c r="A2017" s="2">
        <v>2370</v>
      </c>
      <c r="B2017" s="2">
        <v>20540</v>
      </c>
      <c r="C2017" s="2" t="s">
        <v>2</v>
      </c>
      <c r="D2017" s="2">
        <v>48</v>
      </c>
      <c r="E2017" s="2" t="s">
        <v>266</v>
      </c>
      <c r="F2017" s="2" t="s">
        <v>283</v>
      </c>
      <c r="G2017" s="2" t="s">
        <v>252</v>
      </c>
      <c r="H2017" s="2">
        <v>2</v>
      </c>
      <c r="I2017" s="2" t="s">
        <v>1277</v>
      </c>
      <c r="J2017" s="2" t="s">
        <v>188</v>
      </c>
      <c r="K2017" s="2" t="s">
        <v>113</v>
      </c>
      <c r="L2017" s="2" t="s">
        <v>300</v>
      </c>
      <c r="M2017" s="2" t="s">
        <v>303</v>
      </c>
      <c r="N2017" s="2" t="s">
        <v>254</v>
      </c>
      <c r="O2017" s="2" t="s">
        <v>256</v>
      </c>
      <c r="P2017" s="2" t="s">
        <v>257</v>
      </c>
      <c r="Q2017" s="2" t="s">
        <v>258</v>
      </c>
      <c r="R2017" s="2" t="s">
        <v>259</v>
      </c>
      <c r="S2017" s="2" t="s">
        <v>260</v>
      </c>
      <c r="T2017" s="2" t="s">
        <v>320</v>
      </c>
      <c r="X2017" s="2" t="s">
        <v>285</v>
      </c>
      <c r="Y2017" s="2" t="s">
        <v>264</v>
      </c>
      <c r="Z2017" s="2" t="s">
        <v>321</v>
      </c>
      <c r="AA2017" s="2" t="s">
        <v>281</v>
      </c>
      <c r="AF2017" s="2">
        <v>1</v>
      </c>
      <c r="AO2017" s="2" t="s">
        <v>282</v>
      </c>
      <c r="AP2017" s="2">
        <v>10</v>
      </c>
    </row>
    <row r="2018" spans="1:42">
      <c r="A2018" s="2">
        <v>2371</v>
      </c>
      <c r="C2018" s="2" t="s">
        <v>2</v>
      </c>
      <c r="D2018" s="2">
        <v>22</v>
      </c>
      <c r="E2018" s="2" t="s">
        <v>250</v>
      </c>
      <c r="F2018" s="2" t="s">
        <v>322</v>
      </c>
      <c r="G2018" s="2" t="s">
        <v>277</v>
      </c>
      <c r="I2018" s="2" t="s">
        <v>1278</v>
      </c>
      <c r="J2018" s="2" t="s">
        <v>177</v>
      </c>
      <c r="L2018" s="2" t="s">
        <v>254</v>
      </c>
      <c r="M2018" s="2" t="s">
        <v>19</v>
      </c>
      <c r="N2018" s="2" t="s">
        <v>254</v>
      </c>
      <c r="O2018" s="2" t="s">
        <v>256</v>
      </c>
      <c r="P2018" s="2" t="s">
        <v>257</v>
      </c>
      <c r="Q2018" s="2" t="s">
        <v>258</v>
      </c>
      <c r="R2018" s="2" t="s">
        <v>259</v>
      </c>
      <c r="S2018" s="2" t="s">
        <v>260</v>
      </c>
      <c r="T2018" s="2" t="s">
        <v>320</v>
      </c>
      <c r="X2018" s="2" t="s">
        <v>268</v>
      </c>
      <c r="Y2018" s="2" t="s">
        <v>338</v>
      </c>
      <c r="Z2018" s="2" t="s">
        <v>285</v>
      </c>
      <c r="AA2018" s="2" t="s">
        <v>314</v>
      </c>
      <c r="AF2018" s="2">
        <v>1</v>
      </c>
      <c r="AG2018" s="2">
        <v>1</v>
      </c>
      <c r="AH2018" s="2">
        <v>1</v>
      </c>
      <c r="AI2018" s="2">
        <v>1</v>
      </c>
      <c r="AK2018" s="2">
        <v>1</v>
      </c>
      <c r="AL2018" s="2">
        <v>1</v>
      </c>
      <c r="AO2018" s="2" t="s">
        <v>276</v>
      </c>
      <c r="AP2018" s="2">
        <v>15</v>
      </c>
    </row>
    <row r="2019" spans="1:42">
      <c r="A2019" s="2">
        <v>2372</v>
      </c>
      <c r="B2019" s="2">
        <v>20950</v>
      </c>
      <c r="C2019" s="2" t="s">
        <v>8</v>
      </c>
      <c r="D2019" s="2">
        <v>30</v>
      </c>
      <c r="E2019" s="2" t="s">
        <v>266</v>
      </c>
      <c r="F2019" s="2" t="s">
        <v>283</v>
      </c>
      <c r="G2019" s="2" t="s">
        <v>277</v>
      </c>
      <c r="I2019" s="2" t="s">
        <v>1279</v>
      </c>
      <c r="J2019" s="2" t="s">
        <v>188</v>
      </c>
      <c r="K2019" s="2" t="s">
        <v>143</v>
      </c>
      <c r="L2019" s="2" t="s">
        <v>254</v>
      </c>
      <c r="M2019" s="2" t="s">
        <v>255</v>
      </c>
      <c r="N2019" s="2" t="s">
        <v>254</v>
      </c>
      <c r="O2019" s="2" t="s">
        <v>256</v>
      </c>
      <c r="P2019" s="2" t="s">
        <v>257</v>
      </c>
      <c r="Q2019" s="2" t="s">
        <v>258</v>
      </c>
      <c r="R2019" s="2" t="s">
        <v>259</v>
      </c>
      <c r="S2019" s="2" t="s">
        <v>260</v>
      </c>
      <c r="X2019" s="2" t="s">
        <v>261</v>
      </c>
      <c r="Y2019" s="2" t="s">
        <v>280</v>
      </c>
      <c r="Z2019" s="2" t="s">
        <v>263</v>
      </c>
      <c r="AA2019" s="2" t="s">
        <v>264</v>
      </c>
      <c r="AG2019" s="2">
        <v>1</v>
      </c>
      <c r="AO2019" s="2" t="s">
        <v>282</v>
      </c>
      <c r="AP2019" s="2">
        <v>15</v>
      </c>
    </row>
    <row r="2020" spans="1:42">
      <c r="A2020" s="2">
        <v>2373</v>
      </c>
      <c r="C2020" s="2" t="s">
        <v>2</v>
      </c>
      <c r="D2020" s="2">
        <v>20</v>
      </c>
      <c r="E2020" s="2" t="s">
        <v>266</v>
      </c>
      <c r="F2020" s="2" t="s">
        <v>279</v>
      </c>
      <c r="G2020" s="2" t="s">
        <v>277</v>
      </c>
      <c r="I2020" s="2" t="s">
        <v>1280</v>
      </c>
      <c r="J2020" s="2" t="s">
        <v>188</v>
      </c>
      <c r="K2020" s="2" t="s">
        <v>101</v>
      </c>
      <c r="L2020" s="2" t="s">
        <v>254</v>
      </c>
      <c r="M2020" s="2" t="s">
        <v>255</v>
      </c>
      <c r="N2020" s="2" t="s">
        <v>254</v>
      </c>
      <c r="O2020" s="2" t="s">
        <v>256</v>
      </c>
      <c r="P2020" s="2" t="s">
        <v>257</v>
      </c>
      <c r="Q2020" s="2" t="s">
        <v>258</v>
      </c>
      <c r="R2020" s="2" t="s">
        <v>259</v>
      </c>
      <c r="S2020" s="2" t="s">
        <v>260</v>
      </c>
      <c r="X2020" s="2" t="s">
        <v>268</v>
      </c>
      <c r="Y2020" s="2" t="s">
        <v>269</v>
      </c>
      <c r="Z2020" s="2" t="s">
        <v>270</v>
      </c>
      <c r="AA2020" s="2" t="s">
        <v>281</v>
      </c>
      <c r="AG2020" s="2">
        <v>1</v>
      </c>
      <c r="AO2020" s="2" t="s">
        <v>282</v>
      </c>
      <c r="AP2020" s="2">
        <v>5</v>
      </c>
    </row>
    <row r="2021" spans="1:42">
      <c r="A2021" s="2">
        <v>2374</v>
      </c>
      <c r="C2021" s="2" t="s">
        <v>2</v>
      </c>
      <c r="D2021" s="2">
        <v>20</v>
      </c>
      <c r="E2021" s="2" t="s">
        <v>266</v>
      </c>
      <c r="F2021" s="2" t="s">
        <v>308</v>
      </c>
      <c r="G2021" s="2" t="s">
        <v>277</v>
      </c>
      <c r="I2021" s="2" t="s">
        <v>1281</v>
      </c>
      <c r="J2021" s="2" t="s">
        <v>188</v>
      </c>
      <c r="K2021" s="2" t="s">
        <v>169</v>
      </c>
      <c r="L2021" s="2" t="s">
        <v>254</v>
      </c>
      <c r="M2021" s="2" t="s">
        <v>255</v>
      </c>
      <c r="N2021" s="2" t="s">
        <v>254</v>
      </c>
      <c r="O2021" s="2" t="s">
        <v>256</v>
      </c>
      <c r="P2021" s="2" t="s">
        <v>257</v>
      </c>
      <c r="Q2021" s="2" t="s">
        <v>258</v>
      </c>
      <c r="R2021" s="2" t="s">
        <v>259</v>
      </c>
      <c r="S2021" s="2" t="s">
        <v>260</v>
      </c>
      <c r="X2021" s="2" t="s">
        <v>268</v>
      </c>
      <c r="Y2021" s="2" t="s">
        <v>288</v>
      </c>
      <c r="Z2021" s="2" t="s">
        <v>296</v>
      </c>
      <c r="AA2021" s="2" t="s">
        <v>269</v>
      </c>
      <c r="AI2021" s="2">
        <v>1</v>
      </c>
      <c r="AO2021" s="2" t="s">
        <v>289</v>
      </c>
      <c r="AP2021" s="2">
        <v>10</v>
      </c>
    </row>
    <row r="2022" spans="1:42">
      <c r="A2022" s="2">
        <v>2375</v>
      </c>
      <c r="C2022" s="2" t="s">
        <v>5</v>
      </c>
      <c r="D2022" s="2">
        <v>25</v>
      </c>
      <c r="E2022" s="2" t="s">
        <v>250</v>
      </c>
      <c r="F2022" s="2" t="s">
        <v>308</v>
      </c>
      <c r="G2022" s="2" t="s">
        <v>252</v>
      </c>
      <c r="H2022" s="2">
        <v>0</v>
      </c>
      <c r="I2022" s="2">
        <v>24210470</v>
      </c>
      <c r="J2022" s="2" t="s">
        <v>178</v>
      </c>
      <c r="L2022" s="2" t="s">
        <v>254</v>
      </c>
      <c r="M2022" s="2" t="s">
        <v>360</v>
      </c>
      <c r="N2022" s="2" t="s">
        <v>254</v>
      </c>
      <c r="P2022" s="2" t="s">
        <v>257</v>
      </c>
      <c r="Q2022" s="2" t="s">
        <v>258</v>
      </c>
      <c r="R2022" s="2" t="s">
        <v>259</v>
      </c>
      <c r="S2022" s="2" t="s">
        <v>260</v>
      </c>
      <c r="X2022" s="2" t="s">
        <v>268</v>
      </c>
      <c r="Y2022" s="2" t="s">
        <v>281</v>
      </c>
      <c r="Z2022" s="2" t="s">
        <v>316</v>
      </c>
      <c r="AA2022" s="2" t="s">
        <v>297</v>
      </c>
      <c r="AG2022" s="2">
        <v>1</v>
      </c>
      <c r="AO2022" s="2" t="s">
        <v>294</v>
      </c>
      <c r="AP2022" s="2">
        <v>15</v>
      </c>
    </row>
    <row r="2023" spans="1:42">
      <c r="A2023" s="2">
        <v>2376</v>
      </c>
      <c r="C2023" s="2" t="s">
        <v>6</v>
      </c>
      <c r="D2023" s="2">
        <v>30</v>
      </c>
      <c r="E2023" s="2" t="s">
        <v>250</v>
      </c>
      <c r="F2023" s="2" t="s">
        <v>279</v>
      </c>
      <c r="G2023" s="2" t="s">
        <v>277</v>
      </c>
      <c r="I2023" s="2">
        <v>22775270</v>
      </c>
      <c r="J2023" s="2" t="s">
        <v>188</v>
      </c>
      <c r="K2023" s="2" t="s">
        <v>106</v>
      </c>
      <c r="L2023" s="2" t="s">
        <v>254</v>
      </c>
      <c r="M2023" s="2" t="s">
        <v>255</v>
      </c>
      <c r="N2023" s="2" t="s">
        <v>300</v>
      </c>
      <c r="Q2023" s="2" t="s">
        <v>258</v>
      </c>
      <c r="S2023" s="2" t="s">
        <v>260</v>
      </c>
      <c r="X2023" s="2" t="s">
        <v>275</v>
      </c>
      <c r="Y2023" s="2" t="s">
        <v>274</v>
      </c>
      <c r="Z2023" s="2" t="s">
        <v>309</v>
      </c>
      <c r="AA2023" s="2" t="s">
        <v>274</v>
      </c>
      <c r="AH2023" s="2">
        <v>1</v>
      </c>
      <c r="AI2023" s="2">
        <v>1</v>
      </c>
      <c r="AO2023" s="2" t="s">
        <v>289</v>
      </c>
      <c r="AP2023" s="2">
        <v>5</v>
      </c>
    </row>
    <row r="2024" spans="1:42">
      <c r="A2024" s="2">
        <v>2377</v>
      </c>
      <c r="C2024" s="2" t="s">
        <v>2</v>
      </c>
      <c r="D2024" s="2">
        <v>25</v>
      </c>
      <c r="E2024" s="2" t="s">
        <v>250</v>
      </c>
      <c r="F2024" s="2" t="s">
        <v>322</v>
      </c>
      <c r="G2024" s="2" t="s">
        <v>252</v>
      </c>
      <c r="H2024" s="2">
        <v>1</v>
      </c>
      <c r="I2024" s="2">
        <v>20261126</v>
      </c>
      <c r="J2024" s="2" t="s">
        <v>188</v>
      </c>
      <c r="K2024" s="2" t="s">
        <v>160</v>
      </c>
      <c r="L2024" s="2" t="s">
        <v>300</v>
      </c>
      <c r="M2024" s="2" t="s">
        <v>303</v>
      </c>
      <c r="N2024" s="2" t="s">
        <v>307</v>
      </c>
      <c r="P2024" s="2" t="s">
        <v>257</v>
      </c>
      <c r="R2024" s="2" t="s">
        <v>259</v>
      </c>
      <c r="S2024" s="2" t="s">
        <v>260</v>
      </c>
      <c r="X2024" s="2" t="s">
        <v>341</v>
      </c>
      <c r="Y2024" s="2" t="s">
        <v>269</v>
      </c>
      <c r="Z2024" s="2" t="s">
        <v>321</v>
      </c>
      <c r="AA2024" s="2" t="s">
        <v>304</v>
      </c>
      <c r="AF2024" s="2">
        <v>1</v>
      </c>
      <c r="AG2024" s="2">
        <v>1</v>
      </c>
      <c r="AJ2024" s="2">
        <v>1</v>
      </c>
      <c r="AO2024" s="2" t="s">
        <v>310</v>
      </c>
      <c r="AP2024" s="2">
        <v>20</v>
      </c>
    </row>
    <row r="2025" spans="1:42">
      <c r="A2025" s="2">
        <v>2378</v>
      </c>
      <c r="C2025" s="2" t="s">
        <v>6</v>
      </c>
      <c r="D2025" s="2">
        <v>24</v>
      </c>
      <c r="E2025" s="2" t="s">
        <v>250</v>
      </c>
      <c r="F2025" s="2" t="s">
        <v>322</v>
      </c>
      <c r="G2025" s="2" t="s">
        <v>277</v>
      </c>
      <c r="I2025" s="2">
        <v>21042001</v>
      </c>
      <c r="J2025" s="2" t="s">
        <v>188</v>
      </c>
      <c r="K2025" s="2" t="s">
        <v>62</v>
      </c>
      <c r="L2025" s="2" t="s">
        <v>254</v>
      </c>
      <c r="M2025" s="2" t="s">
        <v>328</v>
      </c>
      <c r="N2025" s="2" t="s">
        <v>254</v>
      </c>
      <c r="O2025" s="2" t="s">
        <v>256</v>
      </c>
      <c r="P2025" s="2" t="s">
        <v>257</v>
      </c>
      <c r="Q2025" s="2" t="s">
        <v>258</v>
      </c>
      <c r="R2025" s="2" t="s">
        <v>259</v>
      </c>
      <c r="S2025" s="2" t="s">
        <v>260</v>
      </c>
      <c r="T2025" s="2" t="s">
        <v>320</v>
      </c>
      <c r="U2025" s="2" t="s">
        <v>387</v>
      </c>
      <c r="X2025" s="2" t="s">
        <v>261</v>
      </c>
      <c r="Y2025" s="2" t="s">
        <v>304</v>
      </c>
      <c r="Z2025" s="2" t="s">
        <v>386</v>
      </c>
      <c r="AA2025" s="2" t="s">
        <v>304</v>
      </c>
      <c r="AF2025" s="2">
        <v>1</v>
      </c>
      <c r="AO2025" s="2" t="s">
        <v>374</v>
      </c>
      <c r="AP2025" s="2">
        <v>40</v>
      </c>
    </row>
    <row r="2026" spans="1:42">
      <c r="A2026" s="2">
        <v>2379</v>
      </c>
      <c r="C2026" s="2" t="s">
        <v>2</v>
      </c>
      <c r="D2026" s="2">
        <v>20</v>
      </c>
      <c r="E2026" s="2" t="s">
        <v>266</v>
      </c>
      <c r="F2026" s="2" t="s">
        <v>295</v>
      </c>
      <c r="G2026" s="2" t="s">
        <v>277</v>
      </c>
      <c r="I2026" s="2" t="s">
        <v>1282</v>
      </c>
      <c r="J2026" s="2" t="s">
        <v>188</v>
      </c>
      <c r="K2026" s="2" t="s">
        <v>80</v>
      </c>
      <c r="L2026" s="2" t="s">
        <v>254</v>
      </c>
      <c r="M2026" s="2" t="s">
        <v>255</v>
      </c>
      <c r="N2026" s="2" t="s">
        <v>254</v>
      </c>
      <c r="O2026" s="2" t="s">
        <v>256</v>
      </c>
      <c r="P2026" s="2" t="s">
        <v>257</v>
      </c>
      <c r="Q2026" s="2" t="s">
        <v>258</v>
      </c>
      <c r="R2026" s="2" t="s">
        <v>259</v>
      </c>
      <c r="S2026" s="2" t="s">
        <v>260</v>
      </c>
      <c r="X2026" s="2" t="s">
        <v>296</v>
      </c>
      <c r="Y2026" s="2" t="s">
        <v>280</v>
      </c>
      <c r="Z2026" s="2" t="s">
        <v>347</v>
      </c>
      <c r="AA2026" s="2" t="s">
        <v>280</v>
      </c>
      <c r="AG2026" s="2">
        <v>1</v>
      </c>
      <c r="AO2026" s="2" t="s">
        <v>289</v>
      </c>
      <c r="AP2026" s="2">
        <v>15</v>
      </c>
    </row>
    <row r="2027" spans="1:42">
      <c r="A2027" s="2">
        <v>2380</v>
      </c>
      <c r="C2027" s="2" t="s">
        <v>2</v>
      </c>
      <c r="D2027" s="2">
        <v>18</v>
      </c>
      <c r="E2027" s="2" t="s">
        <v>250</v>
      </c>
      <c r="F2027" s="2" t="s">
        <v>273</v>
      </c>
      <c r="G2027" s="2" t="s">
        <v>277</v>
      </c>
      <c r="I2027" s="2">
        <v>24230063</v>
      </c>
      <c r="J2027" s="2" t="s">
        <v>178</v>
      </c>
      <c r="L2027" s="2" t="s">
        <v>254</v>
      </c>
      <c r="M2027" s="2" t="s">
        <v>328</v>
      </c>
      <c r="N2027" s="2" t="s">
        <v>300</v>
      </c>
      <c r="O2027" s="2" t="s">
        <v>256</v>
      </c>
      <c r="P2027" s="2" t="s">
        <v>257</v>
      </c>
      <c r="Q2027" s="2" t="s">
        <v>258</v>
      </c>
      <c r="R2027" s="2" t="s">
        <v>259</v>
      </c>
      <c r="S2027" s="2" t="s">
        <v>260</v>
      </c>
      <c r="X2027" s="2" t="s">
        <v>275</v>
      </c>
      <c r="Y2027" s="2" t="s">
        <v>281</v>
      </c>
      <c r="Z2027" s="2" t="s">
        <v>302</v>
      </c>
      <c r="AA2027" s="2" t="s">
        <v>281</v>
      </c>
      <c r="AF2027" s="2">
        <v>1</v>
      </c>
      <c r="AO2027" s="2" t="s">
        <v>323</v>
      </c>
      <c r="AP2027" s="2" t="s">
        <v>290</v>
      </c>
    </row>
    <row r="2028" spans="1:42">
      <c r="A2028" s="2">
        <v>2381</v>
      </c>
      <c r="B2028" s="2">
        <v>25046</v>
      </c>
      <c r="C2028" s="2" t="s">
        <v>2</v>
      </c>
      <c r="D2028" s="2">
        <v>19</v>
      </c>
      <c r="E2028" s="2" t="s">
        <v>266</v>
      </c>
      <c r="F2028" s="2" t="s">
        <v>308</v>
      </c>
      <c r="G2028" s="2" t="s">
        <v>277</v>
      </c>
      <c r="I2028" s="2">
        <v>26035340</v>
      </c>
      <c r="J2028" s="2" t="s">
        <v>179</v>
      </c>
      <c r="L2028" s="2" t="s">
        <v>254</v>
      </c>
      <c r="M2028" s="2" t="s">
        <v>303</v>
      </c>
      <c r="N2028" s="2" t="s">
        <v>254</v>
      </c>
      <c r="O2028" s="2" t="s">
        <v>256</v>
      </c>
      <c r="P2028" s="2" t="s">
        <v>257</v>
      </c>
      <c r="Q2028" s="2" t="s">
        <v>258</v>
      </c>
      <c r="R2028" s="2" t="s">
        <v>259</v>
      </c>
      <c r="S2028" s="2" t="s">
        <v>260</v>
      </c>
      <c r="X2028" s="2" t="s">
        <v>275</v>
      </c>
      <c r="Y2028" s="2" t="s">
        <v>281</v>
      </c>
      <c r="Z2028" s="2" t="s">
        <v>263</v>
      </c>
      <c r="AA2028" s="2" t="s">
        <v>281</v>
      </c>
      <c r="AC2028" s="2">
        <v>1</v>
      </c>
      <c r="AG2028" s="2">
        <v>1</v>
      </c>
      <c r="AI2028" s="2">
        <v>1</v>
      </c>
      <c r="AK2028" s="2">
        <v>1</v>
      </c>
      <c r="AO2028" s="2" t="s">
        <v>294</v>
      </c>
      <c r="AP2028" s="2">
        <v>15</v>
      </c>
    </row>
    <row r="2029" spans="1:42">
      <c r="A2029" s="2">
        <v>2382</v>
      </c>
      <c r="B2029" s="2">
        <v>22210</v>
      </c>
      <c r="C2029" s="2" t="s">
        <v>2</v>
      </c>
      <c r="D2029" s="2">
        <v>30</v>
      </c>
      <c r="E2029" s="2" t="s">
        <v>266</v>
      </c>
      <c r="F2029" s="2" t="s">
        <v>251</v>
      </c>
      <c r="G2029" s="2" t="s">
        <v>252</v>
      </c>
      <c r="H2029" s="2">
        <v>0</v>
      </c>
      <c r="I2029" s="2" t="s">
        <v>682</v>
      </c>
      <c r="J2029" s="2" t="s">
        <v>188</v>
      </c>
      <c r="K2029" s="2" t="s">
        <v>73</v>
      </c>
      <c r="L2029" s="2" t="s">
        <v>254</v>
      </c>
      <c r="M2029" s="2" t="s">
        <v>255</v>
      </c>
      <c r="N2029" s="2" t="s">
        <v>300</v>
      </c>
      <c r="Q2029" s="2" t="s">
        <v>258</v>
      </c>
      <c r="X2029" s="2" t="s">
        <v>261</v>
      </c>
      <c r="Y2029" s="2" t="s">
        <v>286</v>
      </c>
      <c r="Z2029" s="2" t="s">
        <v>302</v>
      </c>
      <c r="AA2029" s="2" t="s">
        <v>262</v>
      </c>
      <c r="AG2029" s="2">
        <v>1</v>
      </c>
      <c r="AO2029" s="2" t="s">
        <v>310</v>
      </c>
      <c r="AP2029" s="2">
        <v>15</v>
      </c>
    </row>
    <row r="2030" spans="1:42">
      <c r="A2030" s="2">
        <v>2384</v>
      </c>
      <c r="C2030" s="2" t="s">
        <v>5</v>
      </c>
      <c r="D2030" s="2">
        <v>34</v>
      </c>
      <c r="E2030" s="2" t="s">
        <v>250</v>
      </c>
      <c r="F2030" s="2" t="s">
        <v>305</v>
      </c>
      <c r="G2030" s="2" t="s">
        <v>252</v>
      </c>
      <c r="H2030" s="2">
        <v>1</v>
      </c>
      <c r="I2030" s="2">
        <v>22210030</v>
      </c>
      <c r="J2030" s="2" t="s">
        <v>188</v>
      </c>
      <c r="K2030" s="2" t="s">
        <v>89</v>
      </c>
      <c r="L2030" s="2" t="s">
        <v>254</v>
      </c>
      <c r="M2030" s="2" t="s">
        <v>328</v>
      </c>
      <c r="N2030" s="2" t="s">
        <v>254</v>
      </c>
      <c r="O2030" s="2" t="s">
        <v>256</v>
      </c>
      <c r="P2030" s="2" t="s">
        <v>257</v>
      </c>
      <c r="Q2030" s="2" t="s">
        <v>258</v>
      </c>
      <c r="R2030" s="2" t="s">
        <v>259</v>
      </c>
      <c r="S2030" s="2" t="s">
        <v>260</v>
      </c>
      <c r="X2030" s="2" t="s">
        <v>302</v>
      </c>
      <c r="Y2030" s="2" t="s">
        <v>269</v>
      </c>
      <c r="Z2030" s="2" t="s">
        <v>321</v>
      </c>
      <c r="AA2030" s="2" t="s">
        <v>304</v>
      </c>
      <c r="AE2030" s="2">
        <v>1</v>
      </c>
      <c r="AF2030" s="2">
        <v>1</v>
      </c>
      <c r="AO2030" s="2" t="s">
        <v>276</v>
      </c>
      <c r="AP2030" s="2">
        <v>5</v>
      </c>
    </row>
    <row r="2031" spans="1:42">
      <c r="A2031" s="2">
        <v>2387</v>
      </c>
      <c r="C2031" s="2" t="s">
        <v>2</v>
      </c>
      <c r="D2031" s="2">
        <v>18</v>
      </c>
      <c r="E2031" s="2" t="s">
        <v>250</v>
      </c>
      <c r="F2031" s="2" t="s">
        <v>308</v>
      </c>
      <c r="G2031" s="2" t="s">
        <v>277</v>
      </c>
      <c r="I2031" s="2" t="s">
        <v>1283</v>
      </c>
      <c r="J2031" s="2" t="s">
        <v>188</v>
      </c>
      <c r="K2031" s="2" t="s">
        <v>411</v>
      </c>
      <c r="L2031" s="2" t="s">
        <v>254</v>
      </c>
      <c r="M2031" s="2" t="s">
        <v>303</v>
      </c>
      <c r="N2031" s="2" t="s">
        <v>254</v>
      </c>
      <c r="O2031" s="2" t="s">
        <v>256</v>
      </c>
      <c r="P2031" s="2" t="s">
        <v>257</v>
      </c>
      <c r="Q2031" s="2" t="s">
        <v>258</v>
      </c>
      <c r="R2031" s="2" t="s">
        <v>259</v>
      </c>
      <c r="S2031" s="2" t="s">
        <v>260</v>
      </c>
      <c r="X2031" s="2" t="s">
        <v>275</v>
      </c>
      <c r="Y2031" s="2" t="s">
        <v>304</v>
      </c>
      <c r="Z2031" s="2" t="s">
        <v>263</v>
      </c>
      <c r="AA2031" s="2" t="s">
        <v>280</v>
      </c>
      <c r="AF2031" s="2">
        <v>1</v>
      </c>
      <c r="AO2031" s="2" t="s">
        <v>374</v>
      </c>
      <c r="AP2031" s="2">
        <v>15</v>
      </c>
    </row>
    <row r="2032" spans="1:42">
      <c r="A2032" s="2">
        <v>2388</v>
      </c>
      <c r="C2032" s="2" t="s">
        <v>2</v>
      </c>
      <c r="D2032" s="2">
        <v>20</v>
      </c>
      <c r="E2032" s="2" t="s">
        <v>266</v>
      </c>
      <c r="F2032" s="2" t="s">
        <v>308</v>
      </c>
      <c r="G2032" s="2" t="s">
        <v>252</v>
      </c>
      <c r="H2032" s="2">
        <v>1</v>
      </c>
      <c r="I2032" s="2">
        <v>26525020</v>
      </c>
      <c r="J2032" s="2" t="s">
        <v>191</v>
      </c>
      <c r="L2032" s="2" t="s">
        <v>254</v>
      </c>
      <c r="M2032" s="2" t="s">
        <v>255</v>
      </c>
      <c r="N2032" s="2" t="s">
        <v>254</v>
      </c>
      <c r="O2032" s="2" t="s">
        <v>256</v>
      </c>
      <c r="P2032" s="2" t="s">
        <v>257</v>
      </c>
      <c r="Q2032" s="2" t="s">
        <v>258</v>
      </c>
      <c r="R2032" s="2" t="s">
        <v>259</v>
      </c>
      <c r="S2032" s="2" t="s">
        <v>260</v>
      </c>
      <c r="X2032" s="2" t="s">
        <v>268</v>
      </c>
      <c r="Y2032" s="2" t="s">
        <v>264</v>
      </c>
      <c r="Z2032" s="2" t="s">
        <v>270</v>
      </c>
      <c r="AA2032" s="2" t="s">
        <v>286</v>
      </c>
      <c r="AF2032" s="2">
        <v>1</v>
      </c>
      <c r="AH2032" s="2">
        <v>1</v>
      </c>
      <c r="AO2032" s="2" t="s">
        <v>294</v>
      </c>
      <c r="AP2032" s="2">
        <v>25</v>
      </c>
    </row>
    <row r="2033" spans="1:42">
      <c r="A2033" s="2">
        <v>2389</v>
      </c>
      <c r="C2033" s="2" t="s">
        <v>2</v>
      </c>
      <c r="D2033" s="2">
        <v>20</v>
      </c>
      <c r="E2033" s="2" t="s">
        <v>250</v>
      </c>
      <c r="F2033" s="2" t="s">
        <v>371</v>
      </c>
      <c r="G2033" s="2" t="s">
        <v>277</v>
      </c>
      <c r="I2033" s="2" t="s">
        <v>708</v>
      </c>
      <c r="J2033" s="2" t="s">
        <v>188</v>
      </c>
      <c r="K2033" s="2" t="s">
        <v>106</v>
      </c>
      <c r="L2033" s="2" t="s">
        <v>254</v>
      </c>
      <c r="M2033" s="2" t="s">
        <v>312</v>
      </c>
      <c r="N2033" s="2" t="s">
        <v>254</v>
      </c>
      <c r="O2033" s="2" t="s">
        <v>256</v>
      </c>
      <c r="P2033" s="2" t="s">
        <v>257</v>
      </c>
      <c r="Q2033" s="2" t="s">
        <v>258</v>
      </c>
      <c r="R2033" s="2" t="s">
        <v>259</v>
      </c>
      <c r="S2033" s="2" t="s">
        <v>260</v>
      </c>
      <c r="X2033" s="2" t="s">
        <v>268</v>
      </c>
      <c r="Y2033" s="2" t="s">
        <v>280</v>
      </c>
      <c r="Z2033" s="2" t="s">
        <v>302</v>
      </c>
      <c r="AA2033" s="2" t="s">
        <v>269</v>
      </c>
      <c r="AG2033" s="2">
        <v>1</v>
      </c>
      <c r="AO2033" s="2" t="s">
        <v>265</v>
      </c>
      <c r="AP2033" s="2">
        <v>10</v>
      </c>
    </row>
    <row r="2034" spans="1:42">
      <c r="A2034" s="2">
        <v>2390</v>
      </c>
      <c r="C2034" s="2" t="s">
        <v>2</v>
      </c>
      <c r="D2034" s="2">
        <v>22</v>
      </c>
      <c r="E2034" s="2" t="s">
        <v>266</v>
      </c>
      <c r="F2034" s="2" t="s">
        <v>283</v>
      </c>
      <c r="G2034" s="2" t="s">
        <v>277</v>
      </c>
      <c r="I2034" s="2">
        <v>20521170</v>
      </c>
      <c r="J2034" s="2" t="s">
        <v>188</v>
      </c>
      <c r="K2034" s="2" t="s">
        <v>160</v>
      </c>
      <c r="L2034" s="2" t="s">
        <v>254</v>
      </c>
      <c r="M2034" s="2" t="s">
        <v>328</v>
      </c>
      <c r="N2034" s="2" t="s">
        <v>254</v>
      </c>
      <c r="P2034" s="2" t="s">
        <v>257</v>
      </c>
      <c r="Q2034" s="2" t="s">
        <v>258</v>
      </c>
      <c r="R2034" s="2" t="s">
        <v>259</v>
      </c>
      <c r="S2034" s="2" t="s">
        <v>260</v>
      </c>
      <c r="X2034" s="2" t="s">
        <v>275</v>
      </c>
      <c r="Y2034" s="2" t="s">
        <v>293</v>
      </c>
      <c r="Z2034" s="2" t="s">
        <v>263</v>
      </c>
      <c r="AA2034" s="2" t="s">
        <v>280</v>
      </c>
      <c r="AC2034" s="2">
        <v>1</v>
      </c>
      <c r="AG2034" s="2">
        <v>1</v>
      </c>
      <c r="AO2034" s="2" t="s">
        <v>282</v>
      </c>
      <c r="AP2034" s="2">
        <v>10</v>
      </c>
    </row>
    <row r="2035" spans="1:42">
      <c r="A2035" s="2">
        <v>2391</v>
      </c>
      <c r="B2035" s="2">
        <v>20530</v>
      </c>
      <c r="C2035" s="2" t="s">
        <v>2</v>
      </c>
      <c r="D2035" s="2">
        <v>20</v>
      </c>
      <c r="E2035" s="2" t="s">
        <v>266</v>
      </c>
      <c r="F2035" s="2" t="s">
        <v>283</v>
      </c>
      <c r="G2035" s="2" t="s">
        <v>277</v>
      </c>
      <c r="I2035" s="2" t="s">
        <v>1284</v>
      </c>
      <c r="J2035" s="2" t="s">
        <v>188</v>
      </c>
      <c r="K2035" s="2" t="s">
        <v>160</v>
      </c>
      <c r="L2035" s="2" t="s">
        <v>254</v>
      </c>
      <c r="M2035" s="2" t="s">
        <v>303</v>
      </c>
      <c r="N2035" s="2" t="s">
        <v>254</v>
      </c>
      <c r="O2035" s="2" t="s">
        <v>256</v>
      </c>
      <c r="P2035" s="2" t="s">
        <v>257</v>
      </c>
      <c r="Q2035" s="2" t="s">
        <v>258</v>
      </c>
      <c r="R2035" s="2" t="s">
        <v>259</v>
      </c>
      <c r="S2035" s="2" t="s">
        <v>260</v>
      </c>
      <c r="X2035" s="2" t="s">
        <v>275</v>
      </c>
      <c r="Y2035" s="2" t="s">
        <v>280</v>
      </c>
      <c r="Z2035" s="2" t="s">
        <v>263</v>
      </c>
      <c r="AA2035" s="2" t="s">
        <v>281</v>
      </c>
      <c r="AG2035" s="2">
        <v>1</v>
      </c>
      <c r="AO2035" s="2" t="s">
        <v>282</v>
      </c>
      <c r="AP2035" s="2">
        <v>20</v>
      </c>
    </row>
    <row r="2036" spans="1:42">
      <c r="A2036" s="2">
        <v>2392</v>
      </c>
      <c r="C2036" s="2" t="s">
        <v>2</v>
      </c>
      <c r="D2036" s="2">
        <v>22</v>
      </c>
      <c r="E2036" s="2" t="s">
        <v>250</v>
      </c>
      <c r="F2036" s="2" t="s">
        <v>397</v>
      </c>
      <c r="G2036" s="2" t="s">
        <v>252</v>
      </c>
      <c r="H2036" s="2">
        <v>3</v>
      </c>
      <c r="I2036" s="2" t="s">
        <v>1285</v>
      </c>
      <c r="J2036" s="2" t="s">
        <v>188</v>
      </c>
      <c r="K2036" s="2" t="s">
        <v>142</v>
      </c>
      <c r="L2036" s="2" t="s">
        <v>254</v>
      </c>
      <c r="M2036" s="2" t="s">
        <v>328</v>
      </c>
      <c r="N2036" s="2" t="s">
        <v>300</v>
      </c>
      <c r="O2036" s="2" t="s">
        <v>256</v>
      </c>
      <c r="P2036" s="2" t="s">
        <v>257</v>
      </c>
      <c r="Q2036" s="2" t="s">
        <v>258</v>
      </c>
      <c r="R2036" s="2" t="s">
        <v>259</v>
      </c>
      <c r="S2036" s="2" t="s">
        <v>260</v>
      </c>
      <c r="X2036" s="2" t="s">
        <v>268</v>
      </c>
      <c r="Y2036" s="2" t="s">
        <v>264</v>
      </c>
      <c r="Z2036" s="2" t="s">
        <v>270</v>
      </c>
      <c r="AA2036" s="2" t="s">
        <v>264</v>
      </c>
      <c r="AB2036" s="2">
        <v>1</v>
      </c>
      <c r="AG2036" s="2">
        <v>1</v>
      </c>
      <c r="AI2036" s="2">
        <v>1</v>
      </c>
      <c r="AO2036" s="2" t="s">
        <v>276</v>
      </c>
      <c r="AP2036" s="2">
        <v>30</v>
      </c>
    </row>
    <row r="2037" spans="1:42">
      <c r="A2037" s="2">
        <v>2393</v>
      </c>
      <c r="C2037" s="2" t="s">
        <v>2</v>
      </c>
      <c r="D2037" s="2">
        <v>27</v>
      </c>
      <c r="E2037" s="2" t="s">
        <v>250</v>
      </c>
      <c r="F2037" s="2" t="s">
        <v>279</v>
      </c>
      <c r="G2037" s="2" t="s">
        <v>252</v>
      </c>
      <c r="H2037" s="2">
        <v>0</v>
      </c>
      <c r="I2037" s="2" t="s">
        <v>1286</v>
      </c>
      <c r="J2037" s="2" t="s">
        <v>188</v>
      </c>
      <c r="K2037" s="2" t="s">
        <v>136</v>
      </c>
      <c r="L2037" s="2" t="s">
        <v>300</v>
      </c>
      <c r="M2037" s="2" t="s">
        <v>328</v>
      </c>
      <c r="N2037" s="2" t="s">
        <v>254</v>
      </c>
      <c r="O2037" s="2" t="s">
        <v>256</v>
      </c>
      <c r="P2037" s="2" t="s">
        <v>257</v>
      </c>
      <c r="Q2037" s="2" t="s">
        <v>258</v>
      </c>
      <c r="R2037" s="2" t="s">
        <v>259</v>
      </c>
      <c r="S2037" s="2" t="s">
        <v>260</v>
      </c>
      <c r="X2037" s="2" t="s">
        <v>263</v>
      </c>
      <c r="Y2037" s="2" t="s">
        <v>269</v>
      </c>
      <c r="Z2037" s="2" t="s">
        <v>347</v>
      </c>
      <c r="AA2037" s="2" t="s">
        <v>269</v>
      </c>
      <c r="AF2037" s="2">
        <v>1</v>
      </c>
      <c r="AH2037" s="2">
        <v>1</v>
      </c>
      <c r="AO2037" s="2" t="s">
        <v>318</v>
      </c>
      <c r="AP2037" s="2">
        <v>20</v>
      </c>
    </row>
    <row r="2038" spans="1:42">
      <c r="A2038" s="2">
        <v>2394</v>
      </c>
      <c r="C2038" s="2" t="s">
        <v>6</v>
      </c>
      <c r="D2038" s="2">
        <v>25</v>
      </c>
      <c r="E2038" s="2" t="s">
        <v>266</v>
      </c>
      <c r="F2038" s="2" t="s">
        <v>332</v>
      </c>
      <c r="G2038" s="2" t="s">
        <v>277</v>
      </c>
      <c r="I2038" s="2" t="s">
        <v>702</v>
      </c>
      <c r="J2038" s="2" t="s">
        <v>188</v>
      </c>
      <c r="K2038" s="2" t="s">
        <v>119</v>
      </c>
      <c r="L2038" s="2" t="s">
        <v>254</v>
      </c>
      <c r="M2038" s="2" t="s">
        <v>303</v>
      </c>
      <c r="N2038" s="2" t="s">
        <v>254</v>
      </c>
      <c r="O2038" s="2" t="s">
        <v>256</v>
      </c>
      <c r="P2038" s="2" t="s">
        <v>257</v>
      </c>
      <c r="Q2038" s="2" t="s">
        <v>258</v>
      </c>
      <c r="R2038" s="2" t="s">
        <v>259</v>
      </c>
      <c r="S2038" s="2" t="s">
        <v>260</v>
      </c>
      <c r="X2038" s="2" t="s">
        <v>296</v>
      </c>
      <c r="Y2038" s="2" t="s">
        <v>269</v>
      </c>
      <c r="Z2038" s="2" t="s">
        <v>285</v>
      </c>
      <c r="AA2038" s="2" t="s">
        <v>280</v>
      </c>
      <c r="AG2038" s="2">
        <v>1</v>
      </c>
      <c r="AO2038" s="2" t="s">
        <v>289</v>
      </c>
      <c r="AP2038" s="2">
        <v>10</v>
      </c>
    </row>
    <row r="2039" spans="1:42">
      <c r="A2039" s="2">
        <v>2395</v>
      </c>
      <c r="C2039" s="2" t="s">
        <v>5</v>
      </c>
      <c r="D2039" s="2">
        <v>32</v>
      </c>
      <c r="E2039" s="2" t="s">
        <v>250</v>
      </c>
      <c r="F2039" s="2" t="s">
        <v>308</v>
      </c>
      <c r="G2039" s="2" t="s">
        <v>252</v>
      </c>
      <c r="H2039" s="2">
        <v>2</v>
      </c>
      <c r="I2039" s="2">
        <v>22290080</v>
      </c>
      <c r="J2039" s="2" t="s">
        <v>188</v>
      </c>
      <c r="K2039" s="2" t="s">
        <v>64</v>
      </c>
      <c r="L2039" s="2" t="s">
        <v>254</v>
      </c>
      <c r="M2039" s="2" t="s">
        <v>328</v>
      </c>
      <c r="N2039" s="2" t="s">
        <v>254</v>
      </c>
      <c r="O2039" s="2" t="s">
        <v>256</v>
      </c>
      <c r="P2039" s="2" t="s">
        <v>257</v>
      </c>
      <c r="Q2039" s="2" t="s">
        <v>258</v>
      </c>
      <c r="R2039" s="2" t="s">
        <v>259</v>
      </c>
      <c r="S2039" s="2" t="s">
        <v>260</v>
      </c>
      <c r="X2039" s="2" t="s">
        <v>268</v>
      </c>
      <c r="Y2039" s="2" t="s">
        <v>269</v>
      </c>
      <c r="Z2039" s="2" t="s">
        <v>263</v>
      </c>
      <c r="AA2039" s="2" t="s">
        <v>297</v>
      </c>
      <c r="AB2039" s="2">
        <v>1</v>
      </c>
      <c r="AO2039" s="2" t="s">
        <v>310</v>
      </c>
      <c r="AP2039" s="2">
        <v>15</v>
      </c>
    </row>
    <row r="2040" spans="1:42">
      <c r="A2040" s="2">
        <v>2396</v>
      </c>
      <c r="B2040" s="2">
        <v>24140</v>
      </c>
      <c r="C2040" s="2" t="s">
        <v>6</v>
      </c>
      <c r="D2040" s="2">
        <v>32</v>
      </c>
      <c r="E2040" s="2" t="s">
        <v>266</v>
      </c>
      <c r="F2040" s="2" t="s">
        <v>322</v>
      </c>
      <c r="G2040" s="2" t="s">
        <v>277</v>
      </c>
      <c r="I2040" s="2">
        <v>24002082</v>
      </c>
      <c r="J2040" s="2" t="s">
        <v>178</v>
      </c>
      <c r="L2040" s="2" t="s">
        <v>254</v>
      </c>
      <c r="M2040" s="2" t="s">
        <v>19</v>
      </c>
      <c r="N2040" s="2" t="s">
        <v>254</v>
      </c>
      <c r="P2040" s="2" t="s">
        <v>257</v>
      </c>
      <c r="X2040" s="2" t="s">
        <v>261</v>
      </c>
      <c r="Y2040" s="2" t="s">
        <v>286</v>
      </c>
      <c r="Z2040" s="2" t="s">
        <v>270</v>
      </c>
      <c r="AA2040" s="2" t="s">
        <v>274</v>
      </c>
      <c r="AF2040" s="2">
        <v>1</v>
      </c>
      <c r="AO2040" s="2" t="s">
        <v>282</v>
      </c>
      <c r="AP2040" s="2">
        <v>10</v>
      </c>
    </row>
    <row r="2041" spans="1:42">
      <c r="A2041" s="2">
        <v>2397</v>
      </c>
      <c r="C2041" s="2" t="s">
        <v>2</v>
      </c>
      <c r="D2041" s="2">
        <v>67</v>
      </c>
      <c r="E2041" s="2" t="s">
        <v>266</v>
      </c>
      <c r="F2041" s="2" t="s">
        <v>322</v>
      </c>
      <c r="G2041" s="2" t="s">
        <v>277</v>
      </c>
      <c r="I2041" s="2" t="s">
        <v>1287</v>
      </c>
      <c r="J2041" s="2" t="s">
        <v>188</v>
      </c>
      <c r="K2041" s="2" t="s">
        <v>66</v>
      </c>
      <c r="L2041" s="2" t="s">
        <v>254</v>
      </c>
      <c r="M2041" s="2" t="s">
        <v>255</v>
      </c>
      <c r="N2041" s="2" t="s">
        <v>254</v>
      </c>
      <c r="W2041" s="2" t="s">
        <v>359</v>
      </c>
      <c r="X2041" s="2" t="s">
        <v>261</v>
      </c>
      <c r="Y2041" s="2" t="s">
        <v>297</v>
      </c>
      <c r="Z2041" s="2" t="s">
        <v>302</v>
      </c>
      <c r="AA2041" s="2" t="s">
        <v>281</v>
      </c>
      <c r="AG2041" s="2">
        <v>1</v>
      </c>
      <c r="AO2041" s="2" t="s">
        <v>294</v>
      </c>
      <c r="AP2041" s="2">
        <v>20</v>
      </c>
    </row>
    <row r="2042" spans="1:42">
      <c r="A2042" s="2">
        <v>2398</v>
      </c>
      <c r="B2042" s="2">
        <v>24416</v>
      </c>
      <c r="C2042" s="2" t="s">
        <v>2</v>
      </c>
      <c r="D2042" s="2">
        <v>21</v>
      </c>
      <c r="E2042" s="2" t="s">
        <v>266</v>
      </c>
      <c r="F2042" s="2" t="s">
        <v>279</v>
      </c>
      <c r="G2042" s="2" t="s">
        <v>277</v>
      </c>
      <c r="I2042" s="2">
        <v>24756430</v>
      </c>
      <c r="J2042" s="2" t="s">
        <v>180</v>
      </c>
      <c r="L2042" s="2" t="s">
        <v>254</v>
      </c>
      <c r="M2042" s="2" t="s">
        <v>328</v>
      </c>
      <c r="N2042" s="2" t="s">
        <v>254</v>
      </c>
      <c r="P2042" s="2" t="s">
        <v>257</v>
      </c>
      <c r="Q2042" s="2" t="s">
        <v>258</v>
      </c>
      <c r="R2042" s="2" t="s">
        <v>259</v>
      </c>
      <c r="S2042" s="2" t="s">
        <v>260</v>
      </c>
      <c r="T2042" s="2" t="s">
        <v>320</v>
      </c>
      <c r="X2042" s="2" t="s">
        <v>268</v>
      </c>
      <c r="Y2042" s="2" t="s">
        <v>274</v>
      </c>
      <c r="Z2042" s="2" t="s">
        <v>263</v>
      </c>
      <c r="AA2042" s="2" t="s">
        <v>314</v>
      </c>
      <c r="AG2042" s="2">
        <v>1</v>
      </c>
      <c r="AO2042" s="2" t="s">
        <v>294</v>
      </c>
      <c r="AP2042" s="2">
        <v>25</v>
      </c>
    </row>
    <row r="2043" spans="1:42">
      <c r="A2043" s="2">
        <v>2399</v>
      </c>
      <c r="B2043" s="2">
        <v>21825</v>
      </c>
      <c r="C2043" s="2" t="s">
        <v>2</v>
      </c>
      <c r="D2043" s="2">
        <v>21</v>
      </c>
      <c r="E2043" s="2" t="s">
        <v>250</v>
      </c>
      <c r="F2043" s="2" t="s">
        <v>415</v>
      </c>
      <c r="G2043" s="2" t="s">
        <v>252</v>
      </c>
      <c r="H2043" s="2">
        <v>2</v>
      </c>
      <c r="I2043" s="2">
        <v>22775051</v>
      </c>
      <c r="J2043" s="2" t="s">
        <v>188</v>
      </c>
      <c r="K2043" s="2" t="s">
        <v>58</v>
      </c>
      <c r="L2043" s="2" t="s">
        <v>254</v>
      </c>
      <c r="M2043" s="2" t="s">
        <v>328</v>
      </c>
      <c r="N2043" s="2" t="s">
        <v>254</v>
      </c>
      <c r="O2043" s="2" t="s">
        <v>256</v>
      </c>
      <c r="P2043" s="2" t="s">
        <v>257</v>
      </c>
      <c r="Q2043" s="2" t="s">
        <v>258</v>
      </c>
      <c r="R2043" s="2" t="s">
        <v>259</v>
      </c>
      <c r="X2043" s="2" t="s">
        <v>275</v>
      </c>
      <c r="Y2043" s="2" t="s">
        <v>293</v>
      </c>
      <c r="Z2043" s="2" t="s">
        <v>270</v>
      </c>
      <c r="AA2043" s="2" t="s">
        <v>280</v>
      </c>
      <c r="AB2043" s="2">
        <v>1</v>
      </c>
      <c r="AO2043" s="2" t="s">
        <v>310</v>
      </c>
      <c r="AP2043" s="2">
        <v>5</v>
      </c>
    </row>
    <row r="2044" spans="1:42">
      <c r="A2044" s="2">
        <v>2400</v>
      </c>
      <c r="C2044" s="2" t="s">
        <v>2</v>
      </c>
      <c r="D2044" s="2">
        <v>21</v>
      </c>
      <c r="E2044" s="2" t="s">
        <v>250</v>
      </c>
      <c r="F2044" s="2" t="s">
        <v>308</v>
      </c>
      <c r="G2044" s="2" t="s">
        <v>252</v>
      </c>
      <c r="H2044" s="2">
        <v>1</v>
      </c>
      <c r="I2044" s="2">
        <v>26520632</v>
      </c>
      <c r="J2044" s="2" t="s">
        <v>191</v>
      </c>
      <c r="L2044" s="2" t="s">
        <v>254</v>
      </c>
      <c r="M2044" s="2" t="s">
        <v>328</v>
      </c>
      <c r="N2044" s="2" t="s">
        <v>19</v>
      </c>
      <c r="P2044" s="2" t="s">
        <v>257</v>
      </c>
      <c r="Q2044" s="2" t="s">
        <v>258</v>
      </c>
      <c r="R2044" s="2" t="s">
        <v>259</v>
      </c>
      <c r="S2044" s="2" t="s">
        <v>260</v>
      </c>
      <c r="X2044" s="2" t="s">
        <v>268</v>
      </c>
      <c r="Y2044" s="2" t="s">
        <v>264</v>
      </c>
      <c r="Z2044" s="2" t="s">
        <v>302</v>
      </c>
      <c r="AA2044" s="2" t="s">
        <v>264</v>
      </c>
      <c r="AF2044" s="2">
        <v>1</v>
      </c>
      <c r="AH2044" s="2">
        <v>1</v>
      </c>
      <c r="AI2044" s="2">
        <v>1</v>
      </c>
      <c r="AK2044" s="2">
        <v>1</v>
      </c>
      <c r="AO2044" s="2" t="s">
        <v>323</v>
      </c>
      <c r="AP2044" s="2">
        <v>15</v>
      </c>
    </row>
    <row r="2045" spans="1:42">
      <c r="A2045" s="2">
        <v>2401</v>
      </c>
      <c r="C2045" s="2" t="s">
        <v>7</v>
      </c>
      <c r="D2045" s="2">
        <v>25</v>
      </c>
      <c r="E2045" s="2" t="s">
        <v>266</v>
      </c>
      <c r="F2045" s="2" t="s">
        <v>308</v>
      </c>
      <c r="G2045" s="2" t="s">
        <v>252</v>
      </c>
      <c r="H2045" s="2">
        <v>1</v>
      </c>
      <c r="I2045" s="2" t="s">
        <v>1288</v>
      </c>
      <c r="J2045" s="2" t="s">
        <v>188</v>
      </c>
      <c r="K2045" s="2" t="s">
        <v>143</v>
      </c>
      <c r="L2045" s="2" t="s">
        <v>254</v>
      </c>
      <c r="M2045" s="2" t="s">
        <v>303</v>
      </c>
      <c r="N2045" s="2" t="s">
        <v>254</v>
      </c>
      <c r="V2045" s="2" t="s">
        <v>388</v>
      </c>
      <c r="X2045" s="2" t="s">
        <v>268</v>
      </c>
      <c r="Y2045" s="2" t="s">
        <v>280</v>
      </c>
      <c r="Z2045" s="2" t="s">
        <v>316</v>
      </c>
      <c r="AA2045" s="2" t="s">
        <v>280</v>
      </c>
      <c r="AF2045" s="2">
        <v>1</v>
      </c>
      <c r="AG2045" s="2">
        <v>1</v>
      </c>
      <c r="AO2045" s="2" t="s">
        <v>310</v>
      </c>
      <c r="AP2045" s="2">
        <v>20</v>
      </c>
    </row>
    <row r="2046" spans="1:42">
      <c r="A2046" s="2">
        <v>2402</v>
      </c>
      <c r="C2046" s="2" t="s">
        <v>2</v>
      </c>
      <c r="D2046" s="2">
        <v>20</v>
      </c>
      <c r="E2046" s="2" t="s">
        <v>250</v>
      </c>
      <c r="F2046" s="2" t="s">
        <v>322</v>
      </c>
      <c r="G2046" s="2" t="s">
        <v>277</v>
      </c>
      <c r="I2046" s="2">
        <v>21210260</v>
      </c>
      <c r="J2046" s="2" t="s">
        <v>188</v>
      </c>
      <c r="K2046" s="2" t="s">
        <v>125</v>
      </c>
      <c r="L2046" s="2" t="s">
        <v>254</v>
      </c>
      <c r="M2046" s="2" t="s">
        <v>328</v>
      </c>
      <c r="N2046" s="2" t="s">
        <v>254</v>
      </c>
      <c r="O2046" s="2" t="s">
        <v>256</v>
      </c>
      <c r="P2046" s="2" t="s">
        <v>257</v>
      </c>
      <c r="Q2046" s="2" t="s">
        <v>258</v>
      </c>
      <c r="R2046" s="2" t="s">
        <v>259</v>
      </c>
      <c r="S2046" s="2" t="s">
        <v>260</v>
      </c>
      <c r="X2046" s="2" t="s">
        <v>261</v>
      </c>
      <c r="Y2046" s="2" t="s">
        <v>269</v>
      </c>
      <c r="Z2046" s="2" t="s">
        <v>268</v>
      </c>
      <c r="AA2046" s="2" t="s">
        <v>293</v>
      </c>
      <c r="AH2046" s="2">
        <v>1</v>
      </c>
      <c r="AI2046" s="2">
        <v>1</v>
      </c>
      <c r="AN2046" s="2">
        <v>1</v>
      </c>
      <c r="AO2046" s="2" t="s">
        <v>374</v>
      </c>
      <c r="AP2046" s="2">
        <v>20</v>
      </c>
    </row>
    <row r="2047" spans="1:42">
      <c r="A2047" s="2">
        <v>2403</v>
      </c>
      <c r="C2047" s="2" t="s">
        <v>2</v>
      </c>
      <c r="D2047" s="2">
        <v>65</v>
      </c>
      <c r="E2047" s="2" t="s">
        <v>250</v>
      </c>
      <c r="F2047" s="2" t="s">
        <v>322</v>
      </c>
      <c r="G2047" s="2" t="s">
        <v>252</v>
      </c>
      <c r="H2047" s="2">
        <v>0</v>
      </c>
      <c r="I2047" s="2" t="s">
        <v>1289</v>
      </c>
      <c r="J2047" s="2" t="s">
        <v>188</v>
      </c>
      <c r="K2047" s="2" t="s">
        <v>61</v>
      </c>
      <c r="L2047" s="2" t="s">
        <v>19</v>
      </c>
      <c r="M2047" s="2" t="s">
        <v>312</v>
      </c>
      <c r="N2047" s="2" t="s">
        <v>254</v>
      </c>
      <c r="O2047" s="2" t="s">
        <v>256</v>
      </c>
      <c r="Q2047" s="2" t="s">
        <v>258</v>
      </c>
      <c r="S2047" s="2" t="s">
        <v>260</v>
      </c>
      <c r="X2047" s="2" t="s">
        <v>302</v>
      </c>
      <c r="Y2047" s="2" t="s">
        <v>304</v>
      </c>
      <c r="Z2047" s="2" t="s">
        <v>386</v>
      </c>
      <c r="AA2047" s="2" t="s">
        <v>304</v>
      </c>
      <c r="AF2047" s="2">
        <v>1</v>
      </c>
      <c r="AG2047" s="2">
        <v>1</v>
      </c>
      <c r="AO2047" s="2" t="s">
        <v>318</v>
      </c>
      <c r="AP2047" s="2">
        <v>15</v>
      </c>
    </row>
    <row r="2048" spans="1:42">
      <c r="A2048" s="2">
        <v>2404</v>
      </c>
      <c r="C2048" s="2" t="s">
        <v>2</v>
      </c>
      <c r="D2048" s="2">
        <v>22</v>
      </c>
      <c r="E2048" s="2" t="s">
        <v>250</v>
      </c>
      <c r="F2048" s="2" t="s">
        <v>279</v>
      </c>
      <c r="G2048" s="2" t="s">
        <v>277</v>
      </c>
      <c r="I2048" s="2" t="s">
        <v>1290</v>
      </c>
      <c r="J2048" s="2" t="s">
        <v>179</v>
      </c>
      <c r="L2048" s="2" t="s">
        <v>254</v>
      </c>
      <c r="M2048" s="2" t="s">
        <v>303</v>
      </c>
      <c r="N2048" s="2" t="s">
        <v>254</v>
      </c>
      <c r="O2048" s="2" t="s">
        <v>256</v>
      </c>
      <c r="Q2048" s="2" t="s">
        <v>258</v>
      </c>
      <c r="R2048" s="2" t="s">
        <v>259</v>
      </c>
      <c r="X2048" s="2" t="s">
        <v>285</v>
      </c>
      <c r="Y2048" s="2" t="s">
        <v>280</v>
      </c>
      <c r="Z2048" s="2" t="s">
        <v>386</v>
      </c>
      <c r="AA2048" s="2" t="s">
        <v>280</v>
      </c>
      <c r="AG2048" s="2">
        <v>1</v>
      </c>
      <c r="AO2048" s="2" t="s">
        <v>294</v>
      </c>
      <c r="AP2048" s="2">
        <v>10</v>
      </c>
    </row>
    <row r="2049" spans="1:42">
      <c r="A2049" s="2">
        <v>2405</v>
      </c>
      <c r="C2049" s="2" t="s">
        <v>2</v>
      </c>
      <c r="D2049" s="2">
        <v>22</v>
      </c>
      <c r="E2049" s="2" t="s">
        <v>250</v>
      </c>
      <c r="F2049" s="2" t="s">
        <v>267</v>
      </c>
      <c r="G2049" s="2" t="s">
        <v>252</v>
      </c>
      <c r="H2049" s="2">
        <v>2</v>
      </c>
      <c r="I2049" s="2">
        <v>23087286</v>
      </c>
      <c r="J2049" s="2" t="s">
        <v>188</v>
      </c>
      <c r="K2049" s="2" t="s">
        <v>71</v>
      </c>
      <c r="L2049" s="2" t="s">
        <v>254</v>
      </c>
      <c r="M2049" s="2" t="s">
        <v>328</v>
      </c>
      <c r="N2049" s="2" t="s">
        <v>254</v>
      </c>
      <c r="P2049" s="2" t="s">
        <v>257</v>
      </c>
      <c r="Q2049" s="2" t="s">
        <v>258</v>
      </c>
      <c r="R2049" s="2" t="s">
        <v>259</v>
      </c>
      <c r="S2049" s="2" t="s">
        <v>260</v>
      </c>
      <c r="X2049" s="2" t="s">
        <v>275</v>
      </c>
      <c r="Y2049" s="2" t="s">
        <v>264</v>
      </c>
      <c r="Z2049" s="2" t="s">
        <v>263</v>
      </c>
      <c r="AA2049" s="2" t="s">
        <v>274</v>
      </c>
      <c r="AB2049" s="2">
        <v>1</v>
      </c>
      <c r="AH2049" s="2">
        <v>1</v>
      </c>
      <c r="AO2049" s="2" t="s">
        <v>323</v>
      </c>
      <c r="AP2049" s="2">
        <v>10</v>
      </c>
    </row>
    <row r="2050" spans="1:42">
      <c r="A2050" s="2">
        <v>2406</v>
      </c>
      <c r="C2050" s="2" t="s">
        <v>6</v>
      </c>
      <c r="D2050" s="2">
        <v>44</v>
      </c>
      <c r="E2050" s="2" t="s">
        <v>266</v>
      </c>
      <c r="F2050" s="2" t="s">
        <v>283</v>
      </c>
      <c r="G2050" s="2" t="s">
        <v>252</v>
      </c>
      <c r="H2050" s="2">
        <v>1</v>
      </c>
      <c r="I2050" s="2" t="s">
        <v>1291</v>
      </c>
      <c r="J2050" s="2" t="s">
        <v>188</v>
      </c>
      <c r="K2050" s="2" t="s">
        <v>695</v>
      </c>
      <c r="L2050" s="2" t="s">
        <v>254</v>
      </c>
      <c r="M2050" s="2" t="s">
        <v>255</v>
      </c>
      <c r="N2050" s="2" t="s">
        <v>254</v>
      </c>
      <c r="O2050" s="2" t="s">
        <v>256</v>
      </c>
      <c r="Q2050" s="2" t="s">
        <v>258</v>
      </c>
      <c r="R2050" s="2" t="s">
        <v>259</v>
      </c>
      <c r="S2050" s="2" t="s">
        <v>260</v>
      </c>
      <c r="X2050" s="2" t="s">
        <v>268</v>
      </c>
      <c r="Y2050" s="2" t="s">
        <v>297</v>
      </c>
      <c r="Z2050" s="2" t="s">
        <v>263</v>
      </c>
      <c r="AA2050" s="2" t="s">
        <v>274</v>
      </c>
      <c r="AB2050" s="2">
        <v>1</v>
      </c>
      <c r="AO2050" s="2" t="s">
        <v>323</v>
      </c>
      <c r="AP2050" s="2">
        <v>5</v>
      </c>
    </row>
    <row r="2051" spans="1:42">
      <c r="A2051" s="2">
        <v>2407</v>
      </c>
      <c r="C2051" s="2" t="s">
        <v>2</v>
      </c>
      <c r="D2051" s="2">
        <v>18</v>
      </c>
      <c r="E2051" s="2" t="s">
        <v>250</v>
      </c>
      <c r="F2051" s="2" t="s">
        <v>332</v>
      </c>
      <c r="G2051" s="2" t="s">
        <v>277</v>
      </c>
      <c r="I2051" s="2">
        <v>25680502</v>
      </c>
      <c r="J2051" s="2" t="s">
        <v>190</v>
      </c>
      <c r="L2051" s="2" t="s">
        <v>254</v>
      </c>
      <c r="M2051" s="2" t="s">
        <v>312</v>
      </c>
      <c r="N2051" s="2" t="s">
        <v>254</v>
      </c>
      <c r="O2051" s="2" t="s">
        <v>256</v>
      </c>
      <c r="P2051" s="2" t="s">
        <v>257</v>
      </c>
      <c r="Q2051" s="2" t="s">
        <v>258</v>
      </c>
      <c r="R2051" s="2" t="s">
        <v>259</v>
      </c>
      <c r="S2051" s="2" t="s">
        <v>260</v>
      </c>
      <c r="X2051" s="2" t="s">
        <v>275</v>
      </c>
      <c r="Y2051" s="2" t="s">
        <v>281</v>
      </c>
      <c r="Z2051" s="2" t="s">
        <v>316</v>
      </c>
      <c r="AA2051" s="2" t="s">
        <v>264</v>
      </c>
      <c r="AH2051" s="2">
        <v>1</v>
      </c>
      <c r="AO2051" s="2" t="s">
        <v>276</v>
      </c>
      <c r="AP2051" s="2" t="s">
        <v>290</v>
      </c>
    </row>
    <row r="2052" spans="1:42">
      <c r="A2052" s="2">
        <v>2408</v>
      </c>
      <c r="B2052" s="2">
        <v>21221</v>
      </c>
      <c r="C2052" s="2" t="s">
        <v>2</v>
      </c>
      <c r="D2052" s="2">
        <v>23</v>
      </c>
      <c r="E2052" s="2" t="s">
        <v>266</v>
      </c>
      <c r="F2052" s="2" t="s">
        <v>308</v>
      </c>
      <c r="G2052" s="2" t="s">
        <v>252</v>
      </c>
      <c r="H2052" s="2">
        <v>0</v>
      </c>
      <c r="I2052" s="2">
        <v>27700000</v>
      </c>
      <c r="J2052" s="2" t="s">
        <v>190</v>
      </c>
      <c r="L2052" s="2" t="s">
        <v>254</v>
      </c>
      <c r="M2052" s="2" t="s">
        <v>303</v>
      </c>
      <c r="N2052" s="2" t="s">
        <v>307</v>
      </c>
      <c r="O2052" s="2" t="s">
        <v>256</v>
      </c>
      <c r="P2052" s="2" t="s">
        <v>257</v>
      </c>
      <c r="Q2052" s="2" t="s">
        <v>258</v>
      </c>
      <c r="R2052" s="2" t="s">
        <v>259</v>
      </c>
      <c r="S2052" s="2" t="s">
        <v>260</v>
      </c>
      <c r="X2052" s="2" t="s">
        <v>275</v>
      </c>
      <c r="Y2052" s="2" t="s">
        <v>304</v>
      </c>
      <c r="Z2052" s="2" t="s">
        <v>270</v>
      </c>
      <c r="AA2052" s="2" t="s">
        <v>304</v>
      </c>
      <c r="AF2052" s="2">
        <v>1</v>
      </c>
      <c r="AI2052" s="2">
        <v>1</v>
      </c>
      <c r="AO2052" s="2" t="s">
        <v>282</v>
      </c>
      <c r="AP2052" s="2">
        <v>10</v>
      </c>
    </row>
    <row r="2053" spans="1:42">
      <c r="A2053" s="2">
        <v>2409</v>
      </c>
      <c r="C2053" s="2" t="s">
        <v>2</v>
      </c>
      <c r="D2053" s="2">
        <v>27</v>
      </c>
      <c r="E2053" s="2" t="s">
        <v>266</v>
      </c>
      <c r="F2053" s="2" t="s">
        <v>332</v>
      </c>
      <c r="G2053" s="2" t="s">
        <v>252</v>
      </c>
      <c r="H2053" s="2">
        <v>2</v>
      </c>
      <c r="I2053" s="2">
        <v>22795060</v>
      </c>
      <c r="J2053" s="2" t="s">
        <v>188</v>
      </c>
      <c r="K2053" s="2" t="s">
        <v>142</v>
      </c>
      <c r="L2053" s="2" t="s">
        <v>254</v>
      </c>
      <c r="M2053" s="2" t="s">
        <v>303</v>
      </c>
      <c r="N2053" s="2" t="s">
        <v>254</v>
      </c>
      <c r="O2053" s="2" t="s">
        <v>256</v>
      </c>
      <c r="P2053" s="2" t="s">
        <v>257</v>
      </c>
      <c r="Q2053" s="2" t="s">
        <v>258</v>
      </c>
      <c r="R2053" s="2" t="s">
        <v>259</v>
      </c>
      <c r="S2053" s="2" t="s">
        <v>260</v>
      </c>
      <c r="X2053" s="2" t="s">
        <v>309</v>
      </c>
      <c r="Y2053" s="2" t="s">
        <v>274</v>
      </c>
      <c r="Z2053" s="2" t="s">
        <v>263</v>
      </c>
      <c r="AA2053" s="2" t="s">
        <v>338</v>
      </c>
      <c r="AH2053" s="2">
        <v>1</v>
      </c>
      <c r="AI2053" s="2">
        <v>1</v>
      </c>
      <c r="AO2053" s="2" t="s">
        <v>294</v>
      </c>
      <c r="AP2053" s="2">
        <v>15</v>
      </c>
    </row>
    <row r="2054" spans="1:42">
      <c r="A2054" s="2">
        <v>2410</v>
      </c>
      <c r="C2054" s="2" t="s">
        <v>2</v>
      </c>
      <c r="D2054" s="2">
        <v>18</v>
      </c>
      <c r="E2054" s="2" t="s">
        <v>266</v>
      </c>
      <c r="F2054" s="2" t="s">
        <v>322</v>
      </c>
      <c r="G2054" s="2" t="s">
        <v>277</v>
      </c>
      <c r="I2054" s="2">
        <v>21941801</v>
      </c>
      <c r="J2054" s="2" t="s">
        <v>188</v>
      </c>
      <c r="K2054" s="2" t="s">
        <v>71</v>
      </c>
      <c r="L2054" s="2" t="s">
        <v>254</v>
      </c>
      <c r="M2054" s="2" t="s">
        <v>328</v>
      </c>
      <c r="N2054" s="2" t="s">
        <v>254</v>
      </c>
      <c r="O2054" s="2" t="s">
        <v>256</v>
      </c>
      <c r="P2054" s="2" t="s">
        <v>257</v>
      </c>
      <c r="Q2054" s="2" t="s">
        <v>258</v>
      </c>
      <c r="R2054" s="2" t="s">
        <v>259</v>
      </c>
      <c r="S2054" s="2" t="s">
        <v>260</v>
      </c>
      <c r="X2054" s="2" t="s">
        <v>275</v>
      </c>
      <c r="Y2054" s="2" t="s">
        <v>350</v>
      </c>
      <c r="Z2054" s="2" t="s">
        <v>341</v>
      </c>
      <c r="AA2054" s="2" t="s">
        <v>350</v>
      </c>
      <c r="AH2054" s="2">
        <v>1</v>
      </c>
      <c r="AO2054" s="2" t="s">
        <v>271</v>
      </c>
      <c r="AP2054" s="2">
        <v>20</v>
      </c>
    </row>
    <row r="2055" spans="1:42">
      <c r="A2055" s="2">
        <v>2411</v>
      </c>
      <c r="C2055" s="2" t="s">
        <v>2</v>
      </c>
      <c r="D2055" s="2">
        <v>18</v>
      </c>
      <c r="E2055" s="2" t="s">
        <v>250</v>
      </c>
      <c r="F2055" s="2" t="s">
        <v>336</v>
      </c>
      <c r="G2055" s="2" t="s">
        <v>277</v>
      </c>
      <c r="I2055" s="2" t="s">
        <v>879</v>
      </c>
      <c r="J2055" s="2" t="s">
        <v>188</v>
      </c>
      <c r="K2055" s="2" t="s">
        <v>82</v>
      </c>
      <c r="L2055" s="2" t="s">
        <v>254</v>
      </c>
      <c r="M2055" s="2" t="s">
        <v>328</v>
      </c>
      <c r="N2055" s="2" t="s">
        <v>254</v>
      </c>
      <c r="P2055" s="2" t="s">
        <v>257</v>
      </c>
      <c r="Q2055" s="2" t="s">
        <v>258</v>
      </c>
      <c r="R2055" s="2" t="s">
        <v>259</v>
      </c>
      <c r="S2055" s="2" t="s">
        <v>260</v>
      </c>
      <c r="X2055" s="2" t="s">
        <v>275</v>
      </c>
      <c r="Y2055" s="2" t="s">
        <v>288</v>
      </c>
      <c r="Z2055" s="2" t="s">
        <v>301</v>
      </c>
      <c r="AA2055" s="2" t="s">
        <v>281</v>
      </c>
      <c r="AB2055" s="2">
        <v>1</v>
      </c>
      <c r="AO2055" s="2" t="s">
        <v>318</v>
      </c>
      <c r="AP2055" s="2">
        <v>10</v>
      </c>
    </row>
    <row r="2056" spans="1:42">
      <c r="A2056" s="2">
        <v>2412</v>
      </c>
      <c r="C2056" s="2" t="s">
        <v>2</v>
      </c>
      <c r="D2056" s="2">
        <v>22</v>
      </c>
      <c r="E2056" s="2" t="s">
        <v>250</v>
      </c>
      <c r="F2056" s="2" t="s">
        <v>379</v>
      </c>
      <c r="G2056" s="2" t="s">
        <v>252</v>
      </c>
      <c r="H2056" s="2">
        <v>2</v>
      </c>
      <c r="I2056" s="2">
        <v>22251030</v>
      </c>
      <c r="J2056" s="2" t="s">
        <v>188</v>
      </c>
      <c r="K2056" s="2" t="s">
        <v>64</v>
      </c>
      <c r="L2056" s="2" t="s">
        <v>254</v>
      </c>
      <c r="M2056" s="2" t="s">
        <v>328</v>
      </c>
      <c r="N2056" s="2" t="s">
        <v>300</v>
      </c>
      <c r="O2056" s="2" t="s">
        <v>256</v>
      </c>
      <c r="P2056" s="2" t="s">
        <v>257</v>
      </c>
      <c r="Q2056" s="2" t="s">
        <v>258</v>
      </c>
      <c r="R2056" s="2" t="s">
        <v>259</v>
      </c>
      <c r="S2056" s="2" t="s">
        <v>260</v>
      </c>
      <c r="X2056" s="2" t="s">
        <v>268</v>
      </c>
      <c r="Y2056" s="2" t="s">
        <v>304</v>
      </c>
      <c r="Z2056" s="2" t="s">
        <v>296</v>
      </c>
      <c r="AA2056" s="2" t="s">
        <v>280</v>
      </c>
      <c r="AB2056" s="2">
        <v>1</v>
      </c>
      <c r="AO2056" s="2" t="s">
        <v>310</v>
      </c>
      <c r="AP2056" s="2">
        <v>10</v>
      </c>
    </row>
    <row r="2057" spans="1:42">
      <c r="A2057" s="2">
        <v>2413</v>
      </c>
      <c r="C2057" s="2" t="s">
        <v>2</v>
      </c>
      <c r="D2057" s="2">
        <v>19</v>
      </c>
      <c r="E2057" s="2" t="s">
        <v>266</v>
      </c>
      <c r="F2057" s="2" t="s">
        <v>322</v>
      </c>
      <c r="G2057" s="2" t="s">
        <v>277</v>
      </c>
      <c r="I2057" s="2" t="s">
        <v>844</v>
      </c>
      <c r="J2057" s="2" t="s">
        <v>188</v>
      </c>
      <c r="K2057" s="2" t="s">
        <v>169</v>
      </c>
      <c r="L2057" s="2" t="s">
        <v>254</v>
      </c>
      <c r="M2057" s="2" t="s">
        <v>255</v>
      </c>
      <c r="N2057" s="2" t="s">
        <v>254</v>
      </c>
      <c r="O2057" s="2" t="s">
        <v>256</v>
      </c>
      <c r="P2057" s="2" t="s">
        <v>257</v>
      </c>
      <c r="Q2057" s="2" t="s">
        <v>258</v>
      </c>
      <c r="R2057" s="2" t="s">
        <v>259</v>
      </c>
      <c r="S2057" s="2" t="s">
        <v>260</v>
      </c>
      <c r="X2057" s="2" t="s">
        <v>309</v>
      </c>
      <c r="Y2057" s="2" t="s">
        <v>297</v>
      </c>
      <c r="Z2057" s="2" t="s">
        <v>263</v>
      </c>
      <c r="AA2057" s="2" t="s">
        <v>286</v>
      </c>
      <c r="AF2057" s="2">
        <v>1</v>
      </c>
      <c r="AI2057" s="2">
        <v>1</v>
      </c>
      <c r="AO2057" s="2" t="s">
        <v>265</v>
      </c>
      <c r="AP2057" s="2">
        <v>10</v>
      </c>
    </row>
    <row r="2058" spans="1:42">
      <c r="A2058" s="2">
        <v>2414</v>
      </c>
      <c r="B2058" s="2">
        <v>20251</v>
      </c>
      <c r="C2058" s="2" t="s">
        <v>2</v>
      </c>
      <c r="D2058" s="2">
        <v>21</v>
      </c>
      <c r="E2058" s="2" t="s">
        <v>250</v>
      </c>
      <c r="F2058" s="2" t="s">
        <v>295</v>
      </c>
      <c r="G2058" s="2" t="s">
        <v>252</v>
      </c>
      <c r="H2058" s="2">
        <v>1</v>
      </c>
      <c r="I2058" s="2" t="s">
        <v>317</v>
      </c>
      <c r="J2058" s="2" t="s">
        <v>188</v>
      </c>
      <c r="K2058" s="2" t="s">
        <v>170</v>
      </c>
      <c r="L2058" s="2" t="s">
        <v>300</v>
      </c>
      <c r="M2058" s="2" t="s">
        <v>328</v>
      </c>
      <c r="N2058" s="2" t="s">
        <v>254</v>
      </c>
      <c r="O2058" s="2" t="s">
        <v>256</v>
      </c>
      <c r="P2058" s="2" t="s">
        <v>257</v>
      </c>
      <c r="Q2058" s="2" t="s">
        <v>258</v>
      </c>
      <c r="R2058" s="2" t="s">
        <v>259</v>
      </c>
      <c r="S2058" s="2" t="s">
        <v>260</v>
      </c>
      <c r="X2058" s="2" t="s">
        <v>302</v>
      </c>
      <c r="Y2058" s="2" t="s">
        <v>304</v>
      </c>
      <c r="Z2058" s="2" t="s">
        <v>263</v>
      </c>
      <c r="AA2058" s="2" t="s">
        <v>269</v>
      </c>
      <c r="AG2058" s="2">
        <v>1</v>
      </c>
      <c r="AH2058" s="2">
        <v>1</v>
      </c>
      <c r="AO2058" s="2" t="s">
        <v>265</v>
      </c>
      <c r="AP2058" s="2">
        <v>15</v>
      </c>
    </row>
    <row r="2059" spans="1:42">
      <c r="A2059" s="2">
        <v>2415</v>
      </c>
      <c r="B2059" s="2">
        <v>24858</v>
      </c>
      <c r="C2059" s="2" t="s">
        <v>2</v>
      </c>
      <c r="D2059" s="2">
        <v>18</v>
      </c>
      <c r="E2059" s="2" t="s">
        <v>266</v>
      </c>
      <c r="F2059" s="2" t="s">
        <v>322</v>
      </c>
      <c r="G2059" s="2" t="s">
        <v>277</v>
      </c>
      <c r="I2059" s="2">
        <v>24858588</v>
      </c>
      <c r="J2059" s="2" t="s">
        <v>186</v>
      </c>
      <c r="L2059" s="2" t="s">
        <v>254</v>
      </c>
      <c r="M2059" s="2" t="s">
        <v>255</v>
      </c>
      <c r="N2059" s="2" t="s">
        <v>254</v>
      </c>
      <c r="O2059" s="2" t="s">
        <v>256</v>
      </c>
      <c r="P2059" s="2" t="s">
        <v>257</v>
      </c>
      <c r="Q2059" s="2" t="s">
        <v>258</v>
      </c>
      <c r="R2059" s="2" t="s">
        <v>259</v>
      </c>
      <c r="S2059" s="2" t="s">
        <v>260</v>
      </c>
      <c r="X2059" s="2" t="s">
        <v>261</v>
      </c>
      <c r="Y2059" s="2" t="s">
        <v>274</v>
      </c>
      <c r="Z2059" s="2" t="s">
        <v>316</v>
      </c>
      <c r="AA2059" s="2" t="s">
        <v>314</v>
      </c>
      <c r="AF2059" s="2">
        <v>1</v>
      </c>
      <c r="AG2059" s="2">
        <v>1</v>
      </c>
      <c r="AO2059" s="2" t="s">
        <v>335</v>
      </c>
      <c r="AP2059" s="2" t="s">
        <v>290</v>
      </c>
    </row>
    <row r="2060" spans="1:42">
      <c r="A2060" s="2">
        <v>2416</v>
      </c>
      <c r="C2060" s="2" t="s">
        <v>5</v>
      </c>
      <c r="D2060" s="2">
        <v>31</v>
      </c>
      <c r="E2060" s="2" t="s">
        <v>266</v>
      </c>
      <c r="F2060" s="2" t="s">
        <v>273</v>
      </c>
      <c r="G2060" s="2" t="s">
        <v>252</v>
      </c>
      <c r="H2060" s="2">
        <v>1</v>
      </c>
      <c r="I2060" s="2" t="s">
        <v>1292</v>
      </c>
      <c r="J2060" s="2" t="s">
        <v>188</v>
      </c>
      <c r="K2060" s="2" t="s">
        <v>160</v>
      </c>
      <c r="L2060" s="2" t="s">
        <v>300</v>
      </c>
      <c r="M2060" s="2" t="s">
        <v>328</v>
      </c>
      <c r="N2060" s="2" t="s">
        <v>254</v>
      </c>
      <c r="W2060" s="2" t="s">
        <v>359</v>
      </c>
      <c r="X2060" s="2" t="s">
        <v>261</v>
      </c>
      <c r="Y2060" s="2" t="s">
        <v>269</v>
      </c>
      <c r="Z2060" s="2" t="s">
        <v>302</v>
      </c>
      <c r="AA2060" s="2" t="s">
        <v>280</v>
      </c>
      <c r="AB2060" s="2">
        <v>1</v>
      </c>
      <c r="AO2060" s="2" t="s">
        <v>310</v>
      </c>
      <c r="AP2060" s="2">
        <v>10</v>
      </c>
    </row>
    <row r="2061" spans="1:42">
      <c r="A2061" s="2">
        <v>2417</v>
      </c>
      <c r="C2061" s="2" t="s">
        <v>2</v>
      </c>
      <c r="D2061" s="2">
        <v>21</v>
      </c>
      <c r="E2061" s="2" t="s">
        <v>250</v>
      </c>
      <c r="F2061" s="2" t="s">
        <v>308</v>
      </c>
      <c r="G2061" s="2" t="s">
        <v>277</v>
      </c>
      <c r="I2061" s="2" t="s">
        <v>518</v>
      </c>
      <c r="J2061" s="2" t="s">
        <v>188</v>
      </c>
      <c r="K2061" s="2" t="s">
        <v>808</v>
      </c>
      <c r="L2061" s="2" t="s">
        <v>254</v>
      </c>
      <c r="M2061" s="2" t="s">
        <v>312</v>
      </c>
      <c r="N2061" s="2" t="s">
        <v>254</v>
      </c>
      <c r="O2061" s="2" t="s">
        <v>256</v>
      </c>
      <c r="P2061" s="2" t="s">
        <v>257</v>
      </c>
      <c r="Q2061" s="2" t="s">
        <v>258</v>
      </c>
      <c r="R2061" s="2" t="s">
        <v>259</v>
      </c>
      <c r="S2061" s="2" t="s">
        <v>260</v>
      </c>
      <c r="X2061" s="2" t="s">
        <v>261</v>
      </c>
      <c r="Y2061" s="2" t="s">
        <v>293</v>
      </c>
      <c r="Z2061" s="2" t="s">
        <v>321</v>
      </c>
      <c r="AA2061" s="2" t="s">
        <v>304</v>
      </c>
      <c r="AF2061" s="2">
        <v>1</v>
      </c>
      <c r="AG2061" s="2">
        <v>1</v>
      </c>
      <c r="AH2061" s="2">
        <v>1</v>
      </c>
      <c r="AI2061" s="2">
        <v>1</v>
      </c>
      <c r="AO2061" s="2" t="s">
        <v>265</v>
      </c>
      <c r="AP2061" s="2">
        <v>10</v>
      </c>
    </row>
    <row r="2062" spans="1:42">
      <c r="A2062" s="2">
        <v>2418</v>
      </c>
      <c r="C2062" s="2" t="s">
        <v>2</v>
      </c>
      <c r="D2062" s="2">
        <v>22</v>
      </c>
      <c r="E2062" s="2" t="s">
        <v>266</v>
      </c>
      <c r="F2062" s="2" t="s">
        <v>251</v>
      </c>
      <c r="G2062" s="2" t="s">
        <v>277</v>
      </c>
      <c r="I2062" s="2" t="s">
        <v>757</v>
      </c>
      <c r="J2062" s="2" t="s">
        <v>188</v>
      </c>
      <c r="K2062" s="2" t="s">
        <v>89</v>
      </c>
      <c r="L2062" s="2" t="s">
        <v>254</v>
      </c>
      <c r="M2062" s="2" t="s">
        <v>255</v>
      </c>
      <c r="N2062" s="2" t="s">
        <v>254</v>
      </c>
      <c r="O2062" s="2" t="s">
        <v>256</v>
      </c>
      <c r="P2062" s="2" t="s">
        <v>257</v>
      </c>
      <c r="Q2062" s="2" t="s">
        <v>258</v>
      </c>
      <c r="R2062" s="2" t="s">
        <v>259</v>
      </c>
      <c r="S2062" s="2" t="s">
        <v>260</v>
      </c>
      <c r="X2062" s="2" t="s">
        <v>268</v>
      </c>
      <c r="Y2062" s="2" t="s">
        <v>269</v>
      </c>
      <c r="Z2062" s="2" t="s">
        <v>270</v>
      </c>
      <c r="AA2062" s="2" t="s">
        <v>280</v>
      </c>
      <c r="AF2062" s="2">
        <v>1</v>
      </c>
      <c r="AG2062" s="2">
        <v>1</v>
      </c>
      <c r="AO2062" s="2" t="s">
        <v>265</v>
      </c>
      <c r="AP2062" s="2">
        <v>25</v>
      </c>
    </row>
    <row r="2063" spans="1:42">
      <c r="A2063" s="2">
        <v>2419</v>
      </c>
      <c r="B2063" s="2">
        <v>27215</v>
      </c>
      <c r="C2063" s="2" t="s">
        <v>2</v>
      </c>
      <c r="D2063" s="2">
        <v>22</v>
      </c>
      <c r="E2063" s="2" t="s">
        <v>250</v>
      </c>
      <c r="F2063" s="2" t="s">
        <v>397</v>
      </c>
      <c r="G2063" s="2" t="s">
        <v>252</v>
      </c>
      <c r="H2063" s="2">
        <v>2</v>
      </c>
      <c r="I2063" s="2">
        <v>20931330</v>
      </c>
      <c r="J2063" s="2" t="s">
        <v>188</v>
      </c>
      <c r="K2063" s="2" t="s">
        <v>68</v>
      </c>
      <c r="L2063" s="2" t="s">
        <v>254</v>
      </c>
      <c r="M2063" s="2" t="s">
        <v>306</v>
      </c>
      <c r="N2063" s="2" t="s">
        <v>254</v>
      </c>
      <c r="O2063" s="2" t="s">
        <v>256</v>
      </c>
      <c r="P2063" s="2" t="s">
        <v>257</v>
      </c>
      <c r="R2063" s="2" t="s">
        <v>259</v>
      </c>
      <c r="S2063" s="2" t="s">
        <v>260</v>
      </c>
      <c r="X2063" s="2" t="s">
        <v>275</v>
      </c>
      <c r="Y2063" s="2" t="s">
        <v>269</v>
      </c>
      <c r="Z2063" s="2" t="s">
        <v>263</v>
      </c>
      <c r="AA2063" s="2" t="s">
        <v>297</v>
      </c>
      <c r="AF2063" s="2">
        <v>1</v>
      </c>
      <c r="AO2063" s="2" t="s">
        <v>289</v>
      </c>
      <c r="AP2063" s="2">
        <v>30</v>
      </c>
    </row>
    <row r="2064" spans="1:42">
      <c r="A2064" s="2">
        <v>2420</v>
      </c>
      <c r="C2064" s="2" t="s">
        <v>2</v>
      </c>
      <c r="D2064" s="2">
        <v>23</v>
      </c>
      <c r="E2064" s="2" t="s">
        <v>250</v>
      </c>
      <c r="F2064" s="2" t="s">
        <v>308</v>
      </c>
      <c r="G2064" s="2" t="s">
        <v>277</v>
      </c>
      <c r="I2064" s="2">
        <v>25025110</v>
      </c>
      <c r="J2064" s="2" t="s">
        <v>181</v>
      </c>
      <c r="L2064" s="2" t="s">
        <v>254</v>
      </c>
      <c r="M2064" s="2" t="s">
        <v>303</v>
      </c>
      <c r="N2064" s="2" t="s">
        <v>254</v>
      </c>
      <c r="O2064" s="2" t="s">
        <v>256</v>
      </c>
      <c r="P2064" s="2" t="s">
        <v>257</v>
      </c>
      <c r="Q2064" s="2" t="s">
        <v>258</v>
      </c>
      <c r="R2064" s="2" t="s">
        <v>259</v>
      </c>
      <c r="S2064" s="2" t="s">
        <v>260</v>
      </c>
      <c r="T2064" s="2" t="s">
        <v>320</v>
      </c>
      <c r="X2064" s="2" t="s">
        <v>270</v>
      </c>
      <c r="Y2064" s="2" t="s">
        <v>269</v>
      </c>
      <c r="Z2064" s="2" t="s">
        <v>386</v>
      </c>
      <c r="AA2064" s="2" t="s">
        <v>293</v>
      </c>
      <c r="AF2064" s="2">
        <v>1</v>
      </c>
      <c r="AG2064" s="2">
        <v>1</v>
      </c>
      <c r="AH2064" s="2">
        <v>1</v>
      </c>
      <c r="AN2064" s="2">
        <v>1</v>
      </c>
      <c r="AO2064" s="2" t="s">
        <v>323</v>
      </c>
      <c r="AP2064" s="2">
        <v>20</v>
      </c>
    </row>
    <row r="2065" spans="1:42">
      <c r="A2065" s="2">
        <v>2421</v>
      </c>
      <c r="B2065" s="2">
        <v>21051</v>
      </c>
      <c r="C2065" s="2" t="s">
        <v>2</v>
      </c>
      <c r="D2065" s="2">
        <v>25</v>
      </c>
      <c r="E2065" s="2" t="s">
        <v>250</v>
      </c>
      <c r="F2065" s="2" t="s">
        <v>295</v>
      </c>
      <c r="G2065" s="2" t="s">
        <v>252</v>
      </c>
      <c r="H2065" s="2">
        <v>1</v>
      </c>
      <c r="I2065" s="2">
        <v>20756210</v>
      </c>
      <c r="J2065" s="2" t="s">
        <v>188</v>
      </c>
      <c r="K2065" s="2" t="s">
        <v>133</v>
      </c>
      <c r="L2065" s="2" t="s">
        <v>254</v>
      </c>
      <c r="M2065" s="2" t="s">
        <v>19</v>
      </c>
      <c r="N2065" s="2" t="s">
        <v>254</v>
      </c>
      <c r="O2065" s="2" t="s">
        <v>256</v>
      </c>
      <c r="P2065" s="2" t="s">
        <v>257</v>
      </c>
      <c r="Q2065" s="2" t="s">
        <v>258</v>
      </c>
      <c r="R2065" s="2" t="s">
        <v>259</v>
      </c>
      <c r="S2065" s="2" t="s">
        <v>260</v>
      </c>
      <c r="X2065" s="2" t="s">
        <v>268</v>
      </c>
      <c r="Y2065" s="2" t="s">
        <v>269</v>
      </c>
      <c r="Z2065" s="2" t="s">
        <v>298</v>
      </c>
      <c r="AA2065" s="2" t="s">
        <v>376</v>
      </c>
      <c r="AB2065" s="2">
        <v>1</v>
      </c>
      <c r="AG2065" s="2">
        <v>1</v>
      </c>
      <c r="AH2065" s="2">
        <v>1</v>
      </c>
      <c r="AI2065" s="2">
        <v>1</v>
      </c>
      <c r="AO2065" s="2" t="s">
        <v>294</v>
      </c>
      <c r="AP2065" s="2" t="s">
        <v>290</v>
      </c>
    </row>
    <row r="2066" spans="1:42">
      <c r="A2066" s="2">
        <v>2422</v>
      </c>
      <c r="C2066" s="2" t="s">
        <v>2</v>
      </c>
      <c r="D2066" s="2">
        <v>22</v>
      </c>
      <c r="E2066" s="2" t="s">
        <v>250</v>
      </c>
      <c r="F2066" s="2" t="s">
        <v>279</v>
      </c>
      <c r="G2066" s="2" t="s">
        <v>252</v>
      </c>
      <c r="H2066" s="2">
        <v>1</v>
      </c>
      <c r="I2066" s="2">
        <v>24457205</v>
      </c>
      <c r="J2066" s="2" t="s">
        <v>180</v>
      </c>
      <c r="L2066" s="2" t="s">
        <v>254</v>
      </c>
      <c r="M2066" s="2" t="s">
        <v>328</v>
      </c>
      <c r="N2066" s="2" t="s">
        <v>254</v>
      </c>
      <c r="O2066" s="2" t="s">
        <v>256</v>
      </c>
      <c r="P2066" s="2" t="s">
        <v>257</v>
      </c>
      <c r="Q2066" s="2" t="s">
        <v>258</v>
      </c>
      <c r="R2066" s="2" t="s">
        <v>259</v>
      </c>
      <c r="S2066" s="2" t="s">
        <v>260</v>
      </c>
      <c r="X2066" s="2" t="s">
        <v>261</v>
      </c>
      <c r="Y2066" s="2" t="s">
        <v>351</v>
      </c>
      <c r="Z2066" s="2" t="s">
        <v>263</v>
      </c>
      <c r="AA2066" s="2" t="s">
        <v>338</v>
      </c>
      <c r="AG2066" s="2">
        <v>1</v>
      </c>
      <c r="AO2066" s="2" t="s">
        <v>323</v>
      </c>
      <c r="AP2066" s="2">
        <v>25</v>
      </c>
    </row>
    <row r="2067" spans="1:42">
      <c r="A2067" s="2">
        <v>2424</v>
      </c>
      <c r="C2067" s="2" t="s">
        <v>2</v>
      </c>
      <c r="D2067" s="2">
        <v>24</v>
      </c>
      <c r="E2067" s="2" t="s">
        <v>250</v>
      </c>
      <c r="F2067" s="2" t="s">
        <v>308</v>
      </c>
      <c r="G2067" s="2" t="s">
        <v>277</v>
      </c>
      <c r="I2067" s="2">
        <v>20521000</v>
      </c>
      <c r="J2067" s="2" t="s">
        <v>188</v>
      </c>
      <c r="K2067" s="2" t="s">
        <v>160</v>
      </c>
      <c r="L2067" s="2" t="s">
        <v>254</v>
      </c>
      <c r="M2067" s="2" t="s">
        <v>328</v>
      </c>
      <c r="N2067" s="2" t="s">
        <v>254</v>
      </c>
      <c r="O2067" s="2" t="s">
        <v>256</v>
      </c>
      <c r="P2067" s="2" t="s">
        <v>257</v>
      </c>
      <c r="Q2067" s="2" t="s">
        <v>258</v>
      </c>
      <c r="R2067" s="2" t="s">
        <v>259</v>
      </c>
      <c r="S2067" s="2" t="s">
        <v>260</v>
      </c>
      <c r="T2067" s="2" t="s">
        <v>320</v>
      </c>
      <c r="X2067" s="2" t="s">
        <v>268</v>
      </c>
      <c r="Y2067" s="2" t="s">
        <v>304</v>
      </c>
      <c r="Z2067" s="2" t="s">
        <v>285</v>
      </c>
      <c r="AA2067" s="2" t="s">
        <v>293</v>
      </c>
      <c r="AG2067" s="2">
        <v>1</v>
      </c>
      <c r="AO2067" s="2" t="s">
        <v>265</v>
      </c>
      <c r="AP2067" s="2">
        <v>10</v>
      </c>
    </row>
    <row r="2068" spans="1:42">
      <c r="A2068" s="2">
        <v>2425</v>
      </c>
      <c r="B2068" s="2">
        <v>21931</v>
      </c>
      <c r="C2068" s="2" t="s">
        <v>2</v>
      </c>
      <c r="D2068" s="2">
        <v>34</v>
      </c>
      <c r="E2068" s="2" t="s">
        <v>266</v>
      </c>
      <c r="F2068" s="2" t="s">
        <v>251</v>
      </c>
      <c r="G2068" s="2" t="s">
        <v>252</v>
      </c>
      <c r="H2068" s="2">
        <v>1</v>
      </c>
      <c r="I2068" s="2">
        <v>21920080</v>
      </c>
      <c r="J2068" s="2" t="s">
        <v>188</v>
      </c>
      <c r="K2068" s="2" t="s">
        <v>159</v>
      </c>
      <c r="L2068" s="2" t="s">
        <v>254</v>
      </c>
      <c r="M2068" s="2" t="s">
        <v>255</v>
      </c>
      <c r="N2068" s="2" t="s">
        <v>300</v>
      </c>
      <c r="O2068" s="2" t="s">
        <v>256</v>
      </c>
      <c r="P2068" s="2" t="s">
        <v>257</v>
      </c>
      <c r="Q2068" s="2" t="s">
        <v>258</v>
      </c>
      <c r="R2068" s="2" t="s">
        <v>259</v>
      </c>
      <c r="S2068" s="2" t="s">
        <v>260</v>
      </c>
      <c r="X2068" s="2" t="s">
        <v>268</v>
      </c>
      <c r="Y2068" s="2" t="s">
        <v>304</v>
      </c>
      <c r="Z2068" s="2" t="s">
        <v>302</v>
      </c>
      <c r="AA2068" s="2" t="s">
        <v>288</v>
      </c>
      <c r="AB2068" s="2">
        <v>1</v>
      </c>
      <c r="AO2068" s="2" t="s">
        <v>265</v>
      </c>
      <c r="AP2068" s="2">
        <v>15</v>
      </c>
    </row>
    <row r="2069" spans="1:42">
      <c r="A2069" s="2">
        <v>2426</v>
      </c>
      <c r="C2069" s="2" t="s">
        <v>6</v>
      </c>
      <c r="D2069" s="2">
        <v>33</v>
      </c>
      <c r="E2069" s="2" t="s">
        <v>266</v>
      </c>
      <c r="F2069" s="2" t="s">
        <v>332</v>
      </c>
      <c r="G2069" s="2" t="s">
        <v>252</v>
      </c>
      <c r="H2069" s="2">
        <v>2</v>
      </c>
      <c r="I2069" s="2">
        <v>21220000</v>
      </c>
      <c r="J2069" s="2" t="s">
        <v>188</v>
      </c>
      <c r="K2069" s="2" t="s">
        <v>169</v>
      </c>
      <c r="L2069" s="2" t="s">
        <v>254</v>
      </c>
      <c r="M2069" s="2" t="s">
        <v>328</v>
      </c>
      <c r="N2069" s="2" t="s">
        <v>254</v>
      </c>
      <c r="Q2069" s="2" t="s">
        <v>258</v>
      </c>
      <c r="S2069" s="2" t="s">
        <v>260</v>
      </c>
      <c r="X2069" s="2" t="s">
        <v>268</v>
      </c>
      <c r="Y2069" s="2" t="s">
        <v>269</v>
      </c>
      <c r="Z2069" s="2" t="s">
        <v>316</v>
      </c>
      <c r="AA2069" s="2" t="s">
        <v>280</v>
      </c>
      <c r="AB2069" s="2">
        <v>1</v>
      </c>
      <c r="AO2069" s="2" t="s">
        <v>323</v>
      </c>
      <c r="AP2069" s="2" t="s">
        <v>290</v>
      </c>
    </row>
    <row r="2070" spans="1:42">
      <c r="A2070" s="2">
        <v>2427</v>
      </c>
      <c r="C2070" s="2" t="s">
        <v>6</v>
      </c>
      <c r="D2070" s="2">
        <v>23</v>
      </c>
      <c r="E2070" s="2" t="s">
        <v>266</v>
      </c>
      <c r="F2070" s="2" t="s">
        <v>336</v>
      </c>
      <c r="G2070" s="2" t="s">
        <v>252</v>
      </c>
      <c r="H2070" s="2">
        <v>2</v>
      </c>
      <c r="I2070" s="2" t="s">
        <v>1293</v>
      </c>
      <c r="J2070" s="2" t="s">
        <v>188</v>
      </c>
      <c r="K2070" s="2" t="s">
        <v>142</v>
      </c>
      <c r="L2070" s="2" t="s">
        <v>254</v>
      </c>
      <c r="M2070" s="2" t="s">
        <v>303</v>
      </c>
      <c r="N2070" s="2" t="s">
        <v>254</v>
      </c>
      <c r="O2070" s="2" t="s">
        <v>256</v>
      </c>
      <c r="P2070" s="2" t="s">
        <v>257</v>
      </c>
      <c r="Q2070" s="2" t="s">
        <v>258</v>
      </c>
      <c r="R2070" s="2" t="s">
        <v>259</v>
      </c>
      <c r="S2070" s="2" t="s">
        <v>260</v>
      </c>
      <c r="T2070" s="2" t="s">
        <v>320</v>
      </c>
      <c r="X2070" s="2" t="s">
        <v>268</v>
      </c>
      <c r="Y2070" s="2" t="s">
        <v>274</v>
      </c>
      <c r="Z2070" s="2" t="s">
        <v>316</v>
      </c>
      <c r="AA2070" s="2" t="s">
        <v>351</v>
      </c>
      <c r="AC2070" s="2">
        <v>1</v>
      </c>
      <c r="AG2070" s="2">
        <v>1</v>
      </c>
      <c r="AO2070" s="2" t="s">
        <v>265</v>
      </c>
      <c r="AP2070" s="2">
        <v>40</v>
      </c>
    </row>
    <row r="2071" spans="1:42">
      <c r="A2071" s="2">
        <v>2428</v>
      </c>
      <c r="C2071" s="2" t="s">
        <v>2</v>
      </c>
      <c r="D2071" s="2">
        <v>19</v>
      </c>
      <c r="E2071" s="2" t="s">
        <v>250</v>
      </c>
      <c r="F2071" s="2" t="s">
        <v>267</v>
      </c>
      <c r="G2071" s="2" t="s">
        <v>277</v>
      </c>
      <c r="I2071" s="2">
        <v>25550460</v>
      </c>
      <c r="J2071" s="2" t="s">
        <v>183</v>
      </c>
      <c r="L2071" s="2" t="s">
        <v>254</v>
      </c>
      <c r="M2071" s="2" t="s">
        <v>19</v>
      </c>
      <c r="N2071" s="2" t="s">
        <v>254</v>
      </c>
      <c r="W2071" s="2" t="s">
        <v>359</v>
      </c>
      <c r="X2071" s="2" t="s">
        <v>302</v>
      </c>
      <c r="Y2071" s="2" t="s">
        <v>281</v>
      </c>
      <c r="Z2071" s="2" t="s">
        <v>341</v>
      </c>
      <c r="AA2071" s="2" t="s">
        <v>274</v>
      </c>
      <c r="AF2071" s="2">
        <v>1</v>
      </c>
      <c r="AH2071" s="2">
        <v>1</v>
      </c>
      <c r="AO2071" s="2" t="s">
        <v>289</v>
      </c>
      <c r="AP2071" s="2">
        <v>20</v>
      </c>
    </row>
    <row r="2072" spans="1:42">
      <c r="A2072" s="2">
        <v>2429</v>
      </c>
      <c r="C2072" s="2" t="s">
        <v>5</v>
      </c>
      <c r="D2072" s="2">
        <v>25</v>
      </c>
      <c r="E2072" s="2" t="s">
        <v>266</v>
      </c>
      <c r="F2072" s="2" t="s">
        <v>267</v>
      </c>
      <c r="G2072" s="2" t="s">
        <v>252</v>
      </c>
      <c r="H2072" s="2">
        <v>1</v>
      </c>
      <c r="I2072" s="2">
        <v>22430190</v>
      </c>
      <c r="J2072" s="2" t="s">
        <v>188</v>
      </c>
      <c r="K2072" s="2" t="s">
        <v>114</v>
      </c>
      <c r="L2072" s="2" t="s">
        <v>254</v>
      </c>
      <c r="M2072" s="2" t="s">
        <v>303</v>
      </c>
      <c r="N2072" s="2" t="s">
        <v>254</v>
      </c>
      <c r="O2072" s="2" t="s">
        <v>256</v>
      </c>
      <c r="P2072" s="2" t="s">
        <v>257</v>
      </c>
      <c r="Q2072" s="2" t="s">
        <v>258</v>
      </c>
      <c r="R2072" s="2" t="s">
        <v>259</v>
      </c>
      <c r="S2072" s="2" t="s">
        <v>260</v>
      </c>
      <c r="X2072" s="2" t="s">
        <v>261</v>
      </c>
      <c r="Y2072" s="2" t="s">
        <v>269</v>
      </c>
      <c r="Z2072" s="2" t="s">
        <v>285</v>
      </c>
      <c r="AA2072" s="2" t="s">
        <v>297</v>
      </c>
      <c r="AB2072" s="2">
        <v>1</v>
      </c>
      <c r="AO2072" s="2" t="s">
        <v>294</v>
      </c>
      <c r="AP2072" s="2">
        <v>5</v>
      </c>
    </row>
    <row r="2073" spans="1:42">
      <c r="A2073" s="2">
        <v>2430</v>
      </c>
      <c r="C2073" s="2" t="s">
        <v>6</v>
      </c>
      <c r="D2073" s="2">
        <v>23</v>
      </c>
      <c r="E2073" s="2" t="s">
        <v>266</v>
      </c>
      <c r="F2073" s="2" t="s">
        <v>295</v>
      </c>
      <c r="G2073" s="2" t="s">
        <v>277</v>
      </c>
      <c r="I2073" s="2">
        <v>26545240</v>
      </c>
      <c r="J2073" s="2" t="s">
        <v>191</v>
      </c>
      <c r="L2073" s="2" t="s">
        <v>254</v>
      </c>
      <c r="M2073" s="2" t="s">
        <v>303</v>
      </c>
      <c r="N2073" s="2" t="s">
        <v>254</v>
      </c>
      <c r="V2073" s="2" t="s">
        <v>388</v>
      </c>
      <c r="X2073" s="2" t="s">
        <v>275</v>
      </c>
      <c r="Y2073" s="2" t="s">
        <v>274</v>
      </c>
      <c r="Z2073" s="2" t="s">
        <v>270</v>
      </c>
      <c r="AA2073" s="2" t="s">
        <v>274</v>
      </c>
      <c r="AG2073" s="2">
        <v>1</v>
      </c>
      <c r="AO2073" s="2" t="s">
        <v>276</v>
      </c>
      <c r="AP2073" s="2">
        <v>15</v>
      </c>
    </row>
    <row r="2074" spans="1:42">
      <c r="A2074" s="2">
        <v>2431</v>
      </c>
      <c r="C2074" s="2" t="s">
        <v>2</v>
      </c>
      <c r="D2074" s="2">
        <v>21</v>
      </c>
      <c r="E2074" s="2" t="s">
        <v>250</v>
      </c>
      <c r="F2074" s="2" t="s">
        <v>367</v>
      </c>
      <c r="G2074" s="2" t="s">
        <v>252</v>
      </c>
      <c r="H2074" s="2">
        <v>3</v>
      </c>
      <c r="I2074" s="2" t="s">
        <v>705</v>
      </c>
      <c r="J2074" s="2" t="s">
        <v>188</v>
      </c>
      <c r="K2074" s="2" t="s">
        <v>93</v>
      </c>
      <c r="L2074" s="2" t="s">
        <v>254</v>
      </c>
      <c r="M2074" s="2" t="s">
        <v>328</v>
      </c>
      <c r="N2074" s="2" t="s">
        <v>254</v>
      </c>
      <c r="O2074" s="2" t="s">
        <v>256</v>
      </c>
      <c r="P2074" s="2" t="s">
        <v>257</v>
      </c>
      <c r="Q2074" s="2" t="s">
        <v>258</v>
      </c>
      <c r="R2074" s="2" t="s">
        <v>259</v>
      </c>
      <c r="S2074" s="2" t="s">
        <v>260</v>
      </c>
      <c r="X2074" s="2" t="s">
        <v>275</v>
      </c>
      <c r="Y2074" s="2" t="s">
        <v>280</v>
      </c>
      <c r="Z2074" s="2" t="s">
        <v>302</v>
      </c>
      <c r="AA2074" s="2" t="s">
        <v>269</v>
      </c>
      <c r="AB2074" s="2">
        <v>1</v>
      </c>
      <c r="AC2074" s="2">
        <v>1</v>
      </c>
      <c r="AD2074" s="2">
        <v>1</v>
      </c>
      <c r="AH2074" s="2">
        <v>1</v>
      </c>
      <c r="AI2074" s="2">
        <v>1</v>
      </c>
      <c r="AK2074" s="2">
        <v>1</v>
      </c>
      <c r="AL2074" s="2">
        <v>1</v>
      </c>
      <c r="AM2074" s="2">
        <v>1</v>
      </c>
      <c r="AO2074" s="2" t="s">
        <v>310</v>
      </c>
      <c r="AP2074" s="2">
        <v>30</v>
      </c>
    </row>
    <row r="2075" spans="1:42">
      <c r="A2075" s="2">
        <v>2432</v>
      </c>
      <c r="C2075" s="2" t="s">
        <v>2</v>
      </c>
      <c r="D2075" s="2">
        <v>23</v>
      </c>
      <c r="E2075" s="2" t="s">
        <v>250</v>
      </c>
      <c r="F2075" s="2" t="s">
        <v>308</v>
      </c>
      <c r="G2075" s="2" t="s">
        <v>277</v>
      </c>
      <c r="I2075" s="2">
        <v>26584120</v>
      </c>
      <c r="J2075" s="2" t="s">
        <v>182</v>
      </c>
      <c r="L2075" s="2" t="s">
        <v>300</v>
      </c>
      <c r="M2075" s="2" t="s">
        <v>303</v>
      </c>
      <c r="N2075" s="2" t="s">
        <v>254</v>
      </c>
      <c r="O2075" s="2" t="s">
        <v>256</v>
      </c>
      <c r="P2075" s="2" t="s">
        <v>257</v>
      </c>
      <c r="Q2075" s="2" t="s">
        <v>258</v>
      </c>
      <c r="R2075" s="2" t="s">
        <v>259</v>
      </c>
      <c r="S2075" s="2" t="s">
        <v>260</v>
      </c>
      <c r="X2075" s="2" t="s">
        <v>285</v>
      </c>
      <c r="Y2075" s="2" t="s">
        <v>280</v>
      </c>
      <c r="Z2075" s="2" t="s">
        <v>386</v>
      </c>
      <c r="AA2075" s="2" t="s">
        <v>262</v>
      </c>
      <c r="AG2075" s="2">
        <v>1</v>
      </c>
      <c r="AO2075" s="2" t="s">
        <v>294</v>
      </c>
      <c r="AP2075" s="2">
        <v>10</v>
      </c>
    </row>
    <row r="2076" spans="1:42">
      <c r="A2076" s="2">
        <v>2433</v>
      </c>
      <c r="C2076" s="2" t="s">
        <v>2</v>
      </c>
      <c r="D2076" s="2">
        <v>22</v>
      </c>
      <c r="E2076" s="2" t="s">
        <v>250</v>
      </c>
      <c r="F2076" s="2" t="s">
        <v>279</v>
      </c>
      <c r="G2076" s="2" t="s">
        <v>252</v>
      </c>
      <c r="H2076" s="2">
        <v>1</v>
      </c>
      <c r="I2076" s="2" t="s">
        <v>1294</v>
      </c>
      <c r="J2076" s="2" t="s">
        <v>188</v>
      </c>
      <c r="K2076" s="2" t="s">
        <v>55</v>
      </c>
      <c r="L2076" s="2" t="s">
        <v>254</v>
      </c>
      <c r="M2076" s="2" t="s">
        <v>312</v>
      </c>
      <c r="N2076" s="2" t="s">
        <v>254</v>
      </c>
      <c r="O2076" s="2" t="s">
        <v>256</v>
      </c>
      <c r="P2076" s="2" t="s">
        <v>257</v>
      </c>
      <c r="Q2076" s="2" t="s">
        <v>258</v>
      </c>
      <c r="S2076" s="2" t="s">
        <v>260</v>
      </c>
      <c r="X2076" s="2" t="s">
        <v>275</v>
      </c>
      <c r="Y2076" s="2" t="s">
        <v>280</v>
      </c>
      <c r="Z2076" s="2" t="s">
        <v>270</v>
      </c>
      <c r="AA2076" s="2" t="s">
        <v>274</v>
      </c>
      <c r="AG2076" s="2">
        <v>1</v>
      </c>
      <c r="AO2076" s="2" t="s">
        <v>282</v>
      </c>
      <c r="AP2076" s="2">
        <v>20</v>
      </c>
    </row>
    <row r="2077" spans="1:42">
      <c r="A2077" s="2">
        <v>2434</v>
      </c>
      <c r="C2077" s="2" t="s">
        <v>6</v>
      </c>
      <c r="D2077" s="2">
        <v>23</v>
      </c>
      <c r="E2077" s="2" t="s">
        <v>266</v>
      </c>
      <c r="F2077" s="2" t="s">
        <v>283</v>
      </c>
      <c r="G2077" s="2" t="s">
        <v>252</v>
      </c>
      <c r="H2077" s="2">
        <v>2</v>
      </c>
      <c r="I2077" s="2" t="s">
        <v>1295</v>
      </c>
      <c r="J2077" s="2" t="s">
        <v>188</v>
      </c>
      <c r="K2077" s="2" t="s">
        <v>134</v>
      </c>
      <c r="L2077" s="2" t="s">
        <v>254</v>
      </c>
      <c r="M2077" s="2" t="s">
        <v>303</v>
      </c>
      <c r="N2077" s="2" t="s">
        <v>254</v>
      </c>
      <c r="O2077" s="2" t="s">
        <v>256</v>
      </c>
      <c r="P2077" s="2" t="s">
        <v>257</v>
      </c>
      <c r="Q2077" s="2" t="s">
        <v>258</v>
      </c>
      <c r="R2077" s="2" t="s">
        <v>259</v>
      </c>
      <c r="S2077" s="2" t="s">
        <v>260</v>
      </c>
      <c r="X2077" s="2" t="s">
        <v>261</v>
      </c>
      <c r="Y2077" s="2" t="s">
        <v>293</v>
      </c>
      <c r="Z2077" s="2" t="s">
        <v>347</v>
      </c>
      <c r="AA2077" s="2" t="s">
        <v>281</v>
      </c>
      <c r="AB2077" s="2">
        <v>1</v>
      </c>
      <c r="AO2077" s="2" t="s">
        <v>282</v>
      </c>
      <c r="AP2077" s="2">
        <v>5</v>
      </c>
    </row>
    <row r="2078" spans="1:42">
      <c r="A2078" s="2">
        <v>2435</v>
      </c>
      <c r="C2078" s="2" t="s">
        <v>2</v>
      </c>
      <c r="D2078" s="2">
        <v>22</v>
      </c>
      <c r="E2078" s="2" t="s">
        <v>266</v>
      </c>
      <c r="F2078" s="2" t="s">
        <v>322</v>
      </c>
      <c r="G2078" s="2" t="s">
        <v>252</v>
      </c>
      <c r="H2078" s="2">
        <v>0</v>
      </c>
      <c r="I2078" s="2">
        <v>21330760</v>
      </c>
      <c r="J2078" s="2" t="s">
        <v>188</v>
      </c>
      <c r="K2078" s="2" t="s">
        <v>70</v>
      </c>
      <c r="L2078" s="2" t="s">
        <v>254</v>
      </c>
      <c r="M2078" s="2" t="s">
        <v>303</v>
      </c>
      <c r="N2078" s="2" t="s">
        <v>254</v>
      </c>
      <c r="O2078" s="2" t="s">
        <v>256</v>
      </c>
      <c r="P2078" s="2" t="s">
        <v>257</v>
      </c>
      <c r="Q2078" s="2" t="s">
        <v>258</v>
      </c>
      <c r="R2078" s="2" t="s">
        <v>259</v>
      </c>
      <c r="S2078" s="2" t="s">
        <v>260</v>
      </c>
      <c r="T2078" s="2" t="s">
        <v>320</v>
      </c>
      <c r="X2078" s="2" t="s">
        <v>268</v>
      </c>
      <c r="Y2078" s="2" t="s">
        <v>281</v>
      </c>
      <c r="Z2078" s="2" t="s">
        <v>263</v>
      </c>
      <c r="AA2078" s="2" t="s">
        <v>264</v>
      </c>
      <c r="AF2078" s="2">
        <v>1</v>
      </c>
      <c r="AI2078" s="2">
        <v>1</v>
      </c>
      <c r="AN2078" s="2">
        <v>1</v>
      </c>
      <c r="AO2078" s="2" t="s">
        <v>282</v>
      </c>
      <c r="AP2078" s="2">
        <v>40</v>
      </c>
    </row>
    <row r="2079" spans="1:42">
      <c r="A2079" s="2">
        <v>2436</v>
      </c>
      <c r="C2079" s="2" t="s">
        <v>2</v>
      </c>
      <c r="D2079" s="2">
        <v>25</v>
      </c>
      <c r="E2079" s="2" t="s">
        <v>266</v>
      </c>
      <c r="F2079" s="2" t="s">
        <v>308</v>
      </c>
      <c r="G2079" s="2" t="s">
        <v>252</v>
      </c>
      <c r="H2079" s="2">
        <v>1</v>
      </c>
      <c r="I2079" s="2" t="s">
        <v>1296</v>
      </c>
      <c r="J2079" s="2" t="s">
        <v>181</v>
      </c>
      <c r="L2079" s="2" t="s">
        <v>254</v>
      </c>
      <c r="M2079" s="2" t="s">
        <v>19</v>
      </c>
      <c r="N2079" s="2" t="s">
        <v>254</v>
      </c>
      <c r="O2079" s="2" t="s">
        <v>256</v>
      </c>
      <c r="P2079" s="2" t="s">
        <v>257</v>
      </c>
      <c r="Q2079" s="2" t="s">
        <v>258</v>
      </c>
      <c r="R2079" s="2" t="s">
        <v>259</v>
      </c>
      <c r="S2079" s="2" t="s">
        <v>260</v>
      </c>
      <c r="T2079" s="2" t="s">
        <v>320</v>
      </c>
      <c r="X2079" s="2" t="s">
        <v>275</v>
      </c>
      <c r="Y2079" s="2" t="s">
        <v>297</v>
      </c>
      <c r="Z2079" s="2" t="s">
        <v>270</v>
      </c>
      <c r="AA2079" s="2" t="s">
        <v>264</v>
      </c>
      <c r="AB2079" s="2">
        <v>1</v>
      </c>
      <c r="AG2079" s="2">
        <v>1</v>
      </c>
      <c r="AO2079" s="2" t="s">
        <v>276</v>
      </c>
      <c r="AP2079" s="2">
        <v>15</v>
      </c>
    </row>
    <row r="2080" spans="1:42">
      <c r="A2080" s="2">
        <v>2437</v>
      </c>
      <c r="B2080" s="2">
        <v>22713</v>
      </c>
      <c r="C2080" s="2" t="s">
        <v>6</v>
      </c>
      <c r="D2080" s="2">
        <v>26</v>
      </c>
      <c r="E2080" s="2" t="s">
        <v>266</v>
      </c>
      <c r="F2080" s="2" t="s">
        <v>308</v>
      </c>
      <c r="G2080" s="2" t="s">
        <v>277</v>
      </c>
      <c r="I2080" s="2">
        <v>21051052</v>
      </c>
      <c r="J2080" s="2" t="s">
        <v>188</v>
      </c>
      <c r="K2080" s="2" t="s">
        <v>98</v>
      </c>
      <c r="L2080" s="2" t="s">
        <v>254</v>
      </c>
      <c r="M2080" s="2" t="s">
        <v>303</v>
      </c>
      <c r="N2080" s="2" t="s">
        <v>307</v>
      </c>
      <c r="O2080" s="2" t="s">
        <v>256</v>
      </c>
      <c r="P2080" s="2" t="s">
        <v>257</v>
      </c>
      <c r="Q2080" s="2" t="s">
        <v>258</v>
      </c>
      <c r="R2080" s="2" t="s">
        <v>259</v>
      </c>
      <c r="S2080" s="2" t="s">
        <v>260</v>
      </c>
      <c r="X2080" s="2" t="s">
        <v>268</v>
      </c>
      <c r="Y2080" s="2" t="s">
        <v>269</v>
      </c>
      <c r="Z2080" s="2" t="s">
        <v>263</v>
      </c>
      <c r="AA2080" s="2" t="s">
        <v>281</v>
      </c>
      <c r="AF2080" s="2">
        <v>1</v>
      </c>
      <c r="AH2080" s="2">
        <v>1</v>
      </c>
      <c r="AI2080" s="2">
        <v>1</v>
      </c>
      <c r="AO2080" s="2" t="s">
        <v>265</v>
      </c>
      <c r="AP2080" s="2">
        <v>15</v>
      </c>
    </row>
    <row r="2081" spans="1:42">
      <c r="A2081" s="2">
        <v>2438</v>
      </c>
      <c r="C2081" s="2" t="s">
        <v>2</v>
      </c>
      <c r="D2081" s="2">
        <v>43</v>
      </c>
      <c r="E2081" s="2" t="s">
        <v>266</v>
      </c>
      <c r="F2081" s="2" t="s">
        <v>322</v>
      </c>
      <c r="G2081" s="2" t="s">
        <v>252</v>
      </c>
      <c r="H2081" s="2">
        <v>1</v>
      </c>
      <c r="I2081" s="2">
        <v>22773350</v>
      </c>
      <c r="J2081" s="2" t="s">
        <v>188</v>
      </c>
      <c r="K2081" s="2" t="s">
        <v>75</v>
      </c>
      <c r="L2081" s="2" t="s">
        <v>307</v>
      </c>
      <c r="M2081" s="2" t="s">
        <v>19</v>
      </c>
      <c r="N2081" s="2" t="s">
        <v>254</v>
      </c>
      <c r="P2081" s="2" t="s">
        <v>257</v>
      </c>
      <c r="R2081" s="2" t="s">
        <v>259</v>
      </c>
      <c r="X2081" s="2" t="s">
        <v>268</v>
      </c>
      <c r="Y2081" s="2" t="s">
        <v>297</v>
      </c>
      <c r="Z2081" s="2" t="s">
        <v>301</v>
      </c>
      <c r="AA2081" s="2" t="s">
        <v>264</v>
      </c>
      <c r="AG2081" s="2">
        <v>1</v>
      </c>
      <c r="AM2081" s="2">
        <v>1</v>
      </c>
      <c r="AO2081" s="2" t="s">
        <v>310</v>
      </c>
      <c r="AP2081" s="2">
        <v>15</v>
      </c>
    </row>
    <row r="2082" spans="1:42">
      <c r="A2082" s="2">
        <v>2440</v>
      </c>
      <c r="C2082" s="2" t="s">
        <v>2</v>
      </c>
      <c r="D2082" s="2">
        <v>20</v>
      </c>
      <c r="E2082" s="2" t="s">
        <v>250</v>
      </c>
      <c r="F2082" s="2" t="s">
        <v>251</v>
      </c>
      <c r="G2082" s="2" t="s">
        <v>252</v>
      </c>
      <c r="H2082" s="2">
        <v>1</v>
      </c>
      <c r="I2082" s="2">
        <v>20770150</v>
      </c>
      <c r="J2082" s="2" t="s">
        <v>188</v>
      </c>
      <c r="K2082" s="2" t="s">
        <v>161</v>
      </c>
      <c r="L2082" s="2" t="s">
        <v>254</v>
      </c>
      <c r="M2082" s="2" t="s">
        <v>303</v>
      </c>
      <c r="N2082" s="2" t="s">
        <v>254</v>
      </c>
      <c r="O2082" s="2" t="s">
        <v>256</v>
      </c>
      <c r="P2082" s="2" t="s">
        <v>257</v>
      </c>
      <c r="Q2082" s="2" t="s">
        <v>258</v>
      </c>
      <c r="R2082" s="2" t="s">
        <v>259</v>
      </c>
      <c r="S2082" s="2" t="s">
        <v>260</v>
      </c>
      <c r="X2082" s="2" t="s">
        <v>268</v>
      </c>
      <c r="Y2082" s="2" t="s">
        <v>304</v>
      </c>
      <c r="Z2082" s="2" t="s">
        <v>285</v>
      </c>
      <c r="AA2082" s="2" t="s">
        <v>274</v>
      </c>
      <c r="AG2082" s="2">
        <v>1</v>
      </c>
      <c r="AO2082" s="2" t="s">
        <v>271</v>
      </c>
      <c r="AP2082" s="2">
        <v>15</v>
      </c>
    </row>
    <row r="2083" spans="1:42">
      <c r="A2083" s="2">
        <v>2441</v>
      </c>
      <c r="C2083" s="2" t="s">
        <v>5</v>
      </c>
      <c r="D2083" s="2">
        <v>29</v>
      </c>
      <c r="E2083" s="2" t="s">
        <v>250</v>
      </c>
      <c r="F2083" s="2" t="s">
        <v>267</v>
      </c>
      <c r="G2083" s="2" t="s">
        <v>252</v>
      </c>
      <c r="H2083" s="2">
        <v>0</v>
      </c>
      <c r="I2083" s="2">
        <v>20710350</v>
      </c>
      <c r="J2083" s="2" t="s">
        <v>188</v>
      </c>
      <c r="K2083" s="2" t="s">
        <v>116</v>
      </c>
      <c r="L2083" s="2" t="s">
        <v>254</v>
      </c>
      <c r="M2083" s="2" t="s">
        <v>328</v>
      </c>
      <c r="N2083" s="2" t="s">
        <v>254</v>
      </c>
      <c r="O2083" s="2" t="s">
        <v>256</v>
      </c>
      <c r="P2083" s="2" t="s">
        <v>257</v>
      </c>
      <c r="R2083" s="2" t="s">
        <v>259</v>
      </c>
      <c r="X2083" s="2" t="s">
        <v>268</v>
      </c>
      <c r="Y2083" s="2" t="s">
        <v>281</v>
      </c>
      <c r="Z2083" s="2" t="s">
        <v>316</v>
      </c>
      <c r="AA2083" s="2" t="s">
        <v>281</v>
      </c>
      <c r="AN2083" s="2">
        <v>1</v>
      </c>
      <c r="AO2083" s="2" t="s">
        <v>318</v>
      </c>
      <c r="AP2083" s="2">
        <v>35</v>
      </c>
    </row>
    <row r="2084" spans="1:42">
      <c r="A2084" s="2">
        <v>2442</v>
      </c>
      <c r="C2084" s="2" t="s">
        <v>6</v>
      </c>
      <c r="D2084" s="2">
        <v>21</v>
      </c>
      <c r="E2084" s="2" t="s">
        <v>250</v>
      </c>
      <c r="F2084" s="2" t="s">
        <v>371</v>
      </c>
      <c r="G2084" s="2" t="s">
        <v>277</v>
      </c>
      <c r="I2084" s="2">
        <v>21380007</v>
      </c>
      <c r="J2084" s="2" t="s">
        <v>188</v>
      </c>
      <c r="K2084" s="2" t="s">
        <v>139</v>
      </c>
      <c r="L2084" s="2" t="s">
        <v>254</v>
      </c>
      <c r="M2084" s="2" t="s">
        <v>328</v>
      </c>
      <c r="N2084" s="2" t="s">
        <v>254</v>
      </c>
      <c r="O2084" s="2" t="s">
        <v>256</v>
      </c>
      <c r="Q2084" s="2" t="s">
        <v>258</v>
      </c>
      <c r="S2084" s="2" t="s">
        <v>260</v>
      </c>
      <c r="X2084" s="2" t="s">
        <v>296</v>
      </c>
      <c r="Y2084" s="2" t="s">
        <v>280</v>
      </c>
      <c r="Z2084" s="2" t="s">
        <v>301</v>
      </c>
      <c r="AA2084" s="2" t="s">
        <v>281</v>
      </c>
      <c r="AF2084" s="2">
        <v>1</v>
      </c>
      <c r="AH2084" s="2">
        <v>1</v>
      </c>
      <c r="AI2084" s="2">
        <v>1</v>
      </c>
      <c r="AO2084" s="2" t="s">
        <v>265</v>
      </c>
      <c r="AP2084" s="2">
        <v>5</v>
      </c>
    </row>
    <row r="2085" spans="1:42">
      <c r="A2085" s="2">
        <v>2443</v>
      </c>
      <c r="C2085" s="2" t="s">
        <v>2</v>
      </c>
      <c r="D2085" s="2">
        <v>19</v>
      </c>
      <c r="E2085" s="2" t="s">
        <v>250</v>
      </c>
      <c r="F2085" s="2" t="s">
        <v>295</v>
      </c>
      <c r="G2085" s="2" t="s">
        <v>277</v>
      </c>
      <c r="I2085" s="2" t="s">
        <v>1286</v>
      </c>
      <c r="J2085" s="2" t="s">
        <v>188</v>
      </c>
      <c r="K2085" s="2" t="s">
        <v>138</v>
      </c>
      <c r="L2085" s="2" t="s">
        <v>254</v>
      </c>
      <c r="M2085" s="2" t="s">
        <v>255</v>
      </c>
      <c r="N2085" s="2" t="s">
        <v>254</v>
      </c>
      <c r="O2085" s="2" t="s">
        <v>256</v>
      </c>
      <c r="P2085" s="2" t="s">
        <v>257</v>
      </c>
      <c r="Q2085" s="2" t="s">
        <v>258</v>
      </c>
      <c r="R2085" s="2" t="s">
        <v>259</v>
      </c>
      <c r="S2085" s="2" t="s">
        <v>260</v>
      </c>
      <c r="X2085" s="2" t="s">
        <v>275</v>
      </c>
      <c r="Y2085" s="2" t="s">
        <v>304</v>
      </c>
      <c r="Z2085" s="2" t="s">
        <v>270</v>
      </c>
      <c r="AA2085" s="2" t="s">
        <v>304</v>
      </c>
      <c r="AF2085" s="2">
        <v>1</v>
      </c>
      <c r="AO2085" s="2" t="s">
        <v>289</v>
      </c>
      <c r="AP2085" s="2">
        <v>20</v>
      </c>
    </row>
    <row r="2086" spans="1:42">
      <c r="A2086" s="2">
        <v>2444</v>
      </c>
      <c r="B2086" s="2">
        <v>21645</v>
      </c>
      <c r="C2086" s="2" t="s">
        <v>6</v>
      </c>
      <c r="D2086" s="2">
        <v>30</v>
      </c>
      <c r="E2086" s="2" t="s">
        <v>250</v>
      </c>
      <c r="F2086" s="2" t="s">
        <v>308</v>
      </c>
      <c r="G2086" s="2" t="s">
        <v>252</v>
      </c>
      <c r="H2086" s="2">
        <v>0</v>
      </c>
      <c r="I2086" s="2">
        <v>21241140</v>
      </c>
      <c r="J2086" s="2" t="s">
        <v>188</v>
      </c>
      <c r="K2086" s="2" t="s">
        <v>414</v>
      </c>
      <c r="L2086" s="2" t="s">
        <v>254</v>
      </c>
      <c r="M2086" s="2" t="s">
        <v>328</v>
      </c>
      <c r="N2086" s="2" t="s">
        <v>300</v>
      </c>
      <c r="O2086" s="2" t="s">
        <v>256</v>
      </c>
      <c r="P2086" s="2" t="s">
        <v>257</v>
      </c>
      <c r="Q2086" s="2" t="s">
        <v>258</v>
      </c>
      <c r="R2086" s="2" t="s">
        <v>259</v>
      </c>
      <c r="S2086" s="2" t="s">
        <v>260</v>
      </c>
      <c r="X2086" s="2" t="s">
        <v>268</v>
      </c>
      <c r="Y2086" s="2" t="s">
        <v>297</v>
      </c>
      <c r="Z2086" s="2" t="s">
        <v>285</v>
      </c>
      <c r="AA2086" s="2" t="s">
        <v>293</v>
      </c>
      <c r="AG2086" s="2">
        <v>1</v>
      </c>
      <c r="AO2086" s="2" t="s">
        <v>271</v>
      </c>
      <c r="AP2086" s="2">
        <v>10</v>
      </c>
    </row>
    <row r="2087" spans="1:42">
      <c r="A2087" s="2">
        <v>2445</v>
      </c>
      <c r="C2087" s="2" t="s">
        <v>2</v>
      </c>
      <c r="D2087" s="2">
        <v>28</v>
      </c>
      <c r="E2087" s="2" t="s">
        <v>250</v>
      </c>
      <c r="F2087" s="2" t="s">
        <v>308</v>
      </c>
      <c r="G2087" s="2" t="s">
        <v>252</v>
      </c>
      <c r="H2087" s="2">
        <v>0</v>
      </c>
      <c r="I2087" s="2" t="s">
        <v>1297</v>
      </c>
      <c r="J2087" s="2" t="s">
        <v>188</v>
      </c>
      <c r="K2087" s="2" t="s">
        <v>131</v>
      </c>
      <c r="L2087" s="2" t="s">
        <v>300</v>
      </c>
      <c r="M2087" s="2" t="s">
        <v>312</v>
      </c>
      <c r="N2087" s="2" t="s">
        <v>254</v>
      </c>
      <c r="O2087" s="2" t="s">
        <v>256</v>
      </c>
      <c r="P2087" s="2" t="s">
        <v>257</v>
      </c>
      <c r="Q2087" s="2" t="s">
        <v>258</v>
      </c>
      <c r="R2087" s="2" t="s">
        <v>259</v>
      </c>
      <c r="S2087" s="2" t="s">
        <v>260</v>
      </c>
      <c r="X2087" s="2" t="s">
        <v>263</v>
      </c>
      <c r="Y2087" s="2" t="s">
        <v>293</v>
      </c>
      <c r="Z2087" s="2" t="s">
        <v>321</v>
      </c>
      <c r="AA2087" s="2" t="s">
        <v>293</v>
      </c>
      <c r="AC2087" s="2">
        <v>1</v>
      </c>
      <c r="AF2087" s="2">
        <v>1</v>
      </c>
      <c r="AG2087" s="2">
        <v>1</v>
      </c>
      <c r="AI2087" s="2">
        <v>1</v>
      </c>
      <c r="AO2087" s="2" t="s">
        <v>282</v>
      </c>
      <c r="AP2087" s="2">
        <v>15</v>
      </c>
    </row>
    <row r="2088" spans="1:42">
      <c r="A2088" s="2">
        <v>2446</v>
      </c>
      <c r="B2088" s="2">
        <v>24350</v>
      </c>
      <c r="C2088" s="2" t="s">
        <v>2</v>
      </c>
      <c r="D2088" s="2">
        <v>49</v>
      </c>
      <c r="E2088" s="2" t="s">
        <v>266</v>
      </c>
      <c r="F2088" s="2" t="s">
        <v>336</v>
      </c>
      <c r="G2088" s="2" t="s">
        <v>252</v>
      </c>
      <c r="H2088" s="2">
        <v>2</v>
      </c>
      <c r="I2088" s="2" t="s">
        <v>1298</v>
      </c>
      <c r="J2088" s="2" t="s">
        <v>178</v>
      </c>
      <c r="L2088" s="2" t="s">
        <v>254</v>
      </c>
      <c r="M2088" s="2" t="s">
        <v>255</v>
      </c>
      <c r="N2088" s="2" t="s">
        <v>254</v>
      </c>
      <c r="O2088" s="2" t="s">
        <v>256</v>
      </c>
      <c r="R2088" s="2" t="s">
        <v>259</v>
      </c>
      <c r="S2088" s="2" t="s">
        <v>260</v>
      </c>
      <c r="X2088" s="2" t="s">
        <v>268</v>
      </c>
      <c r="Y2088" s="2" t="s">
        <v>264</v>
      </c>
      <c r="Z2088" s="2" t="s">
        <v>270</v>
      </c>
      <c r="AA2088" s="2" t="s">
        <v>281</v>
      </c>
      <c r="AB2088" s="2">
        <v>1</v>
      </c>
      <c r="AO2088" s="2" t="s">
        <v>310</v>
      </c>
      <c r="AP2088" s="2" t="s">
        <v>290</v>
      </c>
    </row>
    <row r="2089" spans="1:42">
      <c r="A2089" s="2">
        <v>2447</v>
      </c>
      <c r="C2089" s="2" t="s">
        <v>2</v>
      </c>
      <c r="D2089" s="2">
        <v>18</v>
      </c>
      <c r="E2089" s="2" t="s">
        <v>266</v>
      </c>
      <c r="F2089" s="2" t="s">
        <v>332</v>
      </c>
      <c r="G2089" s="2" t="s">
        <v>277</v>
      </c>
      <c r="I2089" s="2">
        <v>24210510</v>
      </c>
      <c r="J2089" s="2" t="s">
        <v>178</v>
      </c>
      <c r="L2089" s="2" t="s">
        <v>254</v>
      </c>
      <c r="M2089" s="2" t="s">
        <v>303</v>
      </c>
      <c r="N2089" s="2" t="s">
        <v>254</v>
      </c>
      <c r="O2089" s="2" t="s">
        <v>256</v>
      </c>
      <c r="P2089" s="2" t="s">
        <v>257</v>
      </c>
      <c r="Q2089" s="2" t="s">
        <v>258</v>
      </c>
      <c r="R2089" s="2" t="s">
        <v>259</v>
      </c>
      <c r="S2089" s="2" t="s">
        <v>260</v>
      </c>
      <c r="X2089" s="2" t="s">
        <v>268</v>
      </c>
      <c r="Y2089" s="2" t="s">
        <v>280</v>
      </c>
      <c r="Z2089" s="2" t="s">
        <v>270</v>
      </c>
      <c r="AA2089" s="2" t="s">
        <v>297</v>
      </c>
      <c r="AC2089" s="2">
        <v>1</v>
      </c>
      <c r="AF2089" s="2">
        <v>1</v>
      </c>
      <c r="AO2089" s="2" t="s">
        <v>294</v>
      </c>
      <c r="AP2089" s="2">
        <v>15</v>
      </c>
    </row>
    <row r="2090" spans="1:42">
      <c r="A2090" s="2">
        <v>2448</v>
      </c>
      <c r="C2090" s="2" t="s">
        <v>6</v>
      </c>
      <c r="D2090" s="2">
        <v>27</v>
      </c>
      <c r="E2090" s="2" t="s">
        <v>266</v>
      </c>
      <c r="F2090" s="2" t="s">
        <v>295</v>
      </c>
      <c r="G2090" s="2" t="s">
        <v>252</v>
      </c>
      <c r="H2090" s="2">
        <v>1</v>
      </c>
      <c r="I2090" s="2" t="s">
        <v>1299</v>
      </c>
      <c r="J2090" s="2" t="s">
        <v>188</v>
      </c>
      <c r="K2090" s="2" t="s">
        <v>80</v>
      </c>
      <c r="L2090" s="2" t="s">
        <v>254</v>
      </c>
      <c r="M2090" s="2" t="s">
        <v>328</v>
      </c>
      <c r="N2090" s="2" t="s">
        <v>254</v>
      </c>
      <c r="P2090" s="2" t="s">
        <v>257</v>
      </c>
      <c r="Q2090" s="2" t="s">
        <v>258</v>
      </c>
      <c r="R2090" s="2" t="s">
        <v>259</v>
      </c>
      <c r="S2090" s="2" t="s">
        <v>260</v>
      </c>
      <c r="X2090" s="2" t="s">
        <v>268</v>
      </c>
      <c r="Y2090" s="2" t="s">
        <v>262</v>
      </c>
      <c r="Z2090" s="2" t="s">
        <v>270</v>
      </c>
      <c r="AA2090" s="2" t="s">
        <v>281</v>
      </c>
      <c r="AG2090" s="2">
        <v>1</v>
      </c>
      <c r="AO2090" s="2" t="s">
        <v>318</v>
      </c>
      <c r="AP2090" s="2">
        <v>20</v>
      </c>
    </row>
    <row r="2091" spans="1:42">
      <c r="A2091" s="2">
        <v>2449</v>
      </c>
      <c r="C2091" s="2" t="s">
        <v>2</v>
      </c>
      <c r="D2091" s="2">
        <v>20</v>
      </c>
      <c r="E2091" s="2" t="s">
        <v>250</v>
      </c>
      <c r="F2091" s="2" t="s">
        <v>322</v>
      </c>
      <c r="G2091" s="2" t="s">
        <v>277</v>
      </c>
      <c r="I2091" s="2" t="s">
        <v>1300</v>
      </c>
      <c r="J2091" s="2" t="s">
        <v>188</v>
      </c>
      <c r="K2091" s="2" t="s">
        <v>65</v>
      </c>
      <c r="L2091" s="2" t="s">
        <v>254</v>
      </c>
      <c r="M2091" s="2" t="s">
        <v>328</v>
      </c>
      <c r="N2091" s="2" t="s">
        <v>254</v>
      </c>
      <c r="O2091" s="2" t="s">
        <v>256</v>
      </c>
      <c r="P2091" s="2" t="s">
        <v>257</v>
      </c>
      <c r="Q2091" s="2" t="s">
        <v>258</v>
      </c>
      <c r="R2091" s="2" t="s">
        <v>259</v>
      </c>
      <c r="S2091" s="2" t="s">
        <v>260</v>
      </c>
      <c r="X2091" s="2" t="s">
        <v>296</v>
      </c>
      <c r="Y2091" s="2" t="s">
        <v>297</v>
      </c>
      <c r="Z2091" s="2" t="s">
        <v>263</v>
      </c>
      <c r="AA2091" s="2" t="s">
        <v>264</v>
      </c>
      <c r="AF2091" s="2">
        <v>1</v>
      </c>
      <c r="AH2091" s="2">
        <v>1</v>
      </c>
      <c r="AI2091" s="2">
        <v>1</v>
      </c>
      <c r="AN2091" s="2">
        <v>1</v>
      </c>
      <c r="AO2091" s="2" t="s">
        <v>282</v>
      </c>
      <c r="AP2091" s="2">
        <v>15</v>
      </c>
    </row>
    <row r="2092" spans="1:42">
      <c r="A2092" s="2">
        <v>2450</v>
      </c>
      <c r="B2092" s="2">
        <v>21910</v>
      </c>
      <c r="C2092" s="2" t="s">
        <v>2</v>
      </c>
      <c r="D2092" s="2">
        <v>23</v>
      </c>
      <c r="E2092" s="2" t="s">
        <v>250</v>
      </c>
      <c r="F2092" s="2" t="s">
        <v>308</v>
      </c>
      <c r="G2092" s="2" t="s">
        <v>277</v>
      </c>
      <c r="I2092" s="2">
        <v>21911130</v>
      </c>
      <c r="J2092" s="2" t="s">
        <v>188</v>
      </c>
      <c r="K2092" s="2" t="s">
        <v>90</v>
      </c>
      <c r="L2092" s="2" t="s">
        <v>254</v>
      </c>
      <c r="M2092" s="2" t="s">
        <v>328</v>
      </c>
      <c r="N2092" s="2" t="s">
        <v>254</v>
      </c>
      <c r="O2092" s="2" t="s">
        <v>256</v>
      </c>
      <c r="P2092" s="2" t="s">
        <v>257</v>
      </c>
      <c r="Q2092" s="2" t="s">
        <v>258</v>
      </c>
      <c r="R2092" s="2" t="s">
        <v>259</v>
      </c>
      <c r="S2092" s="2" t="s">
        <v>260</v>
      </c>
      <c r="X2092" s="2" t="s">
        <v>275</v>
      </c>
      <c r="Y2092" s="2" t="s">
        <v>280</v>
      </c>
      <c r="Z2092" s="2" t="s">
        <v>263</v>
      </c>
      <c r="AA2092" s="2" t="s">
        <v>281</v>
      </c>
      <c r="AF2092" s="2">
        <v>1</v>
      </c>
      <c r="AH2092" s="2">
        <v>1</v>
      </c>
      <c r="AO2092" s="2" t="s">
        <v>265</v>
      </c>
      <c r="AP2092" s="2">
        <v>30</v>
      </c>
    </row>
    <row r="2093" spans="1:42">
      <c r="A2093" s="2">
        <v>2451</v>
      </c>
      <c r="C2093" s="2" t="s">
        <v>2</v>
      </c>
      <c r="D2093" s="2">
        <v>19</v>
      </c>
      <c r="E2093" s="2" t="s">
        <v>266</v>
      </c>
      <c r="F2093" s="2" t="s">
        <v>322</v>
      </c>
      <c r="G2093" s="2" t="s">
        <v>277</v>
      </c>
      <c r="I2093" s="2">
        <v>222753040</v>
      </c>
      <c r="J2093" s="2" t="s">
        <v>188</v>
      </c>
      <c r="K2093" s="2" t="s">
        <v>106</v>
      </c>
      <c r="L2093" s="2" t="s">
        <v>254</v>
      </c>
      <c r="M2093" s="2" t="s">
        <v>255</v>
      </c>
      <c r="N2093" s="2" t="s">
        <v>254</v>
      </c>
      <c r="O2093" s="2" t="s">
        <v>256</v>
      </c>
      <c r="P2093" s="2" t="s">
        <v>257</v>
      </c>
      <c r="Q2093" s="2" t="s">
        <v>258</v>
      </c>
      <c r="R2093" s="2" t="s">
        <v>259</v>
      </c>
      <c r="S2093" s="2" t="s">
        <v>260</v>
      </c>
      <c r="X2093" s="2" t="s">
        <v>313</v>
      </c>
      <c r="Y2093" s="2" t="s">
        <v>274</v>
      </c>
      <c r="Z2093" s="2" t="s">
        <v>309</v>
      </c>
      <c r="AA2093" s="2" t="s">
        <v>274</v>
      </c>
      <c r="AG2093" s="2">
        <v>1</v>
      </c>
      <c r="AN2093" s="2">
        <v>1</v>
      </c>
      <c r="AO2093" s="2" t="s">
        <v>282</v>
      </c>
      <c r="AP2093" s="2">
        <v>40</v>
      </c>
    </row>
    <row r="2094" spans="1:42">
      <c r="A2094" s="2">
        <v>2452</v>
      </c>
      <c r="C2094" s="2" t="s">
        <v>2</v>
      </c>
      <c r="D2094" s="2">
        <v>23</v>
      </c>
      <c r="E2094" s="2" t="s">
        <v>266</v>
      </c>
      <c r="F2094" s="2" t="s">
        <v>308</v>
      </c>
      <c r="G2094" s="2" t="s">
        <v>277</v>
      </c>
      <c r="I2094" s="2" t="s">
        <v>1242</v>
      </c>
      <c r="J2094" s="2" t="s">
        <v>188</v>
      </c>
      <c r="K2094" s="2" t="s">
        <v>91</v>
      </c>
      <c r="L2094" s="2" t="s">
        <v>300</v>
      </c>
      <c r="M2094" s="2" t="s">
        <v>328</v>
      </c>
      <c r="N2094" s="2" t="s">
        <v>254</v>
      </c>
      <c r="O2094" s="2" t="s">
        <v>256</v>
      </c>
      <c r="P2094" s="2" t="s">
        <v>257</v>
      </c>
      <c r="Q2094" s="2" t="s">
        <v>258</v>
      </c>
      <c r="R2094" s="2" t="s">
        <v>259</v>
      </c>
      <c r="S2094" s="2" t="s">
        <v>260</v>
      </c>
      <c r="X2094" s="2" t="s">
        <v>316</v>
      </c>
      <c r="Y2094" s="2" t="s">
        <v>281</v>
      </c>
      <c r="Z2094" s="2" t="s">
        <v>321</v>
      </c>
      <c r="AA2094" s="2" t="s">
        <v>281</v>
      </c>
      <c r="AF2094" s="2">
        <v>1</v>
      </c>
      <c r="AG2094" s="2">
        <v>1</v>
      </c>
      <c r="AH2094" s="2">
        <v>1</v>
      </c>
      <c r="AI2094" s="2">
        <v>1</v>
      </c>
      <c r="AO2094" s="2" t="s">
        <v>265</v>
      </c>
      <c r="AP2094" s="2">
        <v>15</v>
      </c>
    </row>
    <row r="2095" spans="1:42">
      <c r="A2095" s="2">
        <v>2453</v>
      </c>
      <c r="C2095" s="2" t="s">
        <v>6</v>
      </c>
      <c r="D2095" s="2">
        <v>26</v>
      </c>
      <c r="E2095" s="2" t="s">
        <v>250</v>
      </c>
      <c r="F2095" s="2" t="s">
        <v>322</v>
      </c>
      <c r="G2095" s="2" t="s">
        <v>277</v>
      </c>
      <c r="I2095" s="2" t="s">
        <v>1301</v>
      </c>
      <c r="J2095" s="2" t="s">
        <v>188</v>
      </c>
      <c r="K2095" s="2" t="s">
        <v>160</v>
      </c>
      <c r="L2095" s="2" t="s">
        <v>254</v>
      </c>
      <c r="M2095" s="2" t="s">
        <v>303</v>
      </c>
      <c r="N2095" s="2" t="s">
        <v>254</v>
      </c>
      <c r="O2095" s="2" t="s">
        <v>256</v>
      </c>
      <c r="P2095" s="2" t="s">
        <v>257</v>
      </c>
      <c r="Q2095" s="2" t="s">
        <v>258</v>
      </c>
      <c r="R2095" s="2" t="s">
        <v>259</v>
      </c>
      <c r="S2095" s="2" t="s">
        <v>260</v>
      </c>
      <c r="X2095" s="2" t="s">
        <v>261</v>
      </c>
      <c r="Y2095" s="2" t="s">
        <v>304</v>
      </c>
      <c r="Z2095" s="2" t="s">
        <v>263</v>
      </c>
      <c r="AA2095" s="2" t="s">
        <v>280</v>
      </c>
      <c r="AG2095" s="2">
        <v>1</v>
      </c>
      <c r="AH2095" s="2">
        <v>1</v>
      </c>
      <c r="AO2095" s="2" t="s">
        <v>374</v>
      </c>
      <c r="AP2095" s="2" t="s">
        <v>290</v>
      </c>
    </row>
    <row r="2096" spans="1:42">
      <c r="A2096" s="2">
        <v>2454</v>
      </c>
      <c r="C2096" s="2" t="s">
        <v>2</v>
      </c>
      <c r="D2096" s="2">
        <v>20</v>
      </c>
      <c r="E2096" s="2" t="s">
        <v>250</v>
      </c>
      <c r="F2096" s="2" t="s">
        <v>367</v>
      </c>
      <c r="G2096" s="2" t="s">
        <v>252</v>
      </c>
      <c r="H2096" s="2">
        <v>2</v>
      </c>
      <c r="I2096" s="2">
        <v>22230010</v>
      </c>
      <c r="J2096" s="2" t="s">
        <v>188</v>
      </c>
      <c r="K2096" s="2" t="s">
        <v>89</v>
      </c>
      <c r="L2096" s="2" t="s">
        <v>254</v>
      </c>
      <c r="M2096" s="2" t="s">
        <v>312</v>
      </c>
      <c r="N2096" s="2" t="s">
        <v>254</v>
      </c>
      <c r="O2096" s="2" t="s">
        <v>256</v>
      </c>
      <c r="P2096" s="2" t="s">
        <v>257</v>
      </c>
      <c r="Q2096" s="2" t="s">
        <v>258</v>
      </c>
      <c r="R2096" s="2" t="s">
        <v>259</v>
      </c>
      <c r="X2096" s="2" t="s">
        <v>261</v>
      </c>
      <c r="Y2096" s="2" t="s">
        <v>293</v>
      </c>
      <c r="Z2096" s="2" t="s">
        <v>316</v>
      </c>
      <c r="AA2096" s="2" t="s">
        <v>297</v>
      </c>
      <c r="AF2096" s="2">
        <v>1</v>
      </c>
      <c r="AG2096" s="2">
        <v>1</v>
      </c>
      <c r="AO2096" s="2" t="s">
        <v>265</v>
      </c>
      <c r="AP2096" s="2">
        <v>5</v>
      </c>
    </row>
    <row r="2097" spans="1:42">
      <c r="A2097" s="2">
        <v>2455</v>
      </c>
      <c r="C2097" s="2" t="s">
        <v>6</v>
      </c>
      <c r="D2097" s="2">
        <v>26</v>
      </c>
      <c r="E2097" s="2" t="s">
        <v>250</v>
      </c>
      <c r="F2097" s="2" t="s">
        <v>308</v>
      </c>
      <c r="G2097" s="2" t="s">
        <v>277</v>
      </c>
      <c r="I2097" s="2" t="s">
        <v>1302</v>
      </c>
      <c r="J2097" s="2" t="s">
        <v>188</v>
      </c>
      <c r="K2097" s="2" t="s">
        <v>411</v>
      </c>
      <c r="L2097" s="2" t="s">
        <v>254</v>
      </c>
      <c r="M2097" s="2" t="s">
        <v>303</v>
      </c>
      <c r="N2097" s="2" t="s">
        <v>254</v>
      </c>
      <c r="O2097" s="2" t="s">
        <v>256</v>
      </c>
      <c r="P2097" s="2" t="s">
        <v>257</v>
      </c>
      <c r="Q2097" s="2" t="s">
        <v>258</v>
      </c>
      <c r="R2097" s="2" t="s">
        <v>259</v>
      </c>
      <c r="S2097" s="2" t="s">
        <v>260</v>
      </c>
      <c r="X2097" s="2" t="s">
        <v>261</v>
      </c>
      <c r="Y2097" s="2" t="s">
        <v>269</v>
      </c>
      <c r="Z2097" s="2" t="s">
        <v>285</v>
      </c>
      <c r="AA2097" s="2" t="s">
        <v>304</v>
      </c>
      <c r="AF2097" s="2">
        <v>1</v>
      </c>
      <c r="AO2097" s="2" t="s">
        <v>265</v>
      </c>
      <c r="AP2097" s="2">
        <v>10</v>
      </c>
    </row>
    <row r="2098" spans="1:42">
      <c r="A2098" s="2">
        <v>2456</v>
      </c>
      <c r="C2098" s="2" t="s">
        <v>2</v>
      </c>
      <c r="D2098" s="2">
        <v>30</v>
      </c>
      <c r="E2098" s="2" t="s">
        <v>266</v>
      </c>
      <c r="F2098" s="2" t="s">
        <v>322</v>
      </c>
      <c r="G2098" s="2" t="s">
        <v>277</v>
      </c>
      <c r="I2098" s="2">
        <v>20241320</v>
      </c>
      <c r="J2098" s="2" t="s">
        <v>188</v>
      </c>
      <c r="K2098" s="2" t="s">
        <v>149</v>
      </c>
      <c r="L2098" s="2" t="s">
        <v>254</v>
      </c>
      <c r="M2098" s="2" t="s">
        <v>303</v>
      </c>
      <c r="N2098" s="2" t="s">
        <v>254</v>
      </c>
      <c r="R2098" s="2" t="s">
        <v>259</v>
      </c>
      <c r="X2098" s="2" t="s">
        <v>309</v>
      </c>
      <c r="Y2098" s="2" t="s">
        <v>281</v>
      </c>
      <c r="Z2098" s="2" t="s">
        <v>270</v>
      </c>
      <c r="AA2098" s="2" t="s">
        <v>597</v>
      </c>
      <c r="AF2098" s="2">
        <v>1</v>
      </c>
      <c r="AG2098" s="2">
        <v>1</v>
      </c>
      <c r="AH2098" s="2">
        <v>1</v>
      </c>
      <c r="AO2098" s="2" t="s">
        <v>276</v>
      </c>
      <c r="AP2098" s="2" t="s">
        <v>290</v>
      </c>
    </row>
    <row r="2099" spans="1:42">
      <c r="A2099" s="2">
        <v>2457</v>
      </c>
      <c r="B2099" s="2">
        <v>22795</v>
      </c>
      <c r="C2099" s="2" t="s">
        <v>5</v>
      </c>
      <c r="D2099" s="2">
        <v>30</v>
      </c>
      <c r="E2099" s="2" t="s">
        <v>266</v>
      </c>
      <c r="F2099" s="2" t="s">
        <v>353</v>
      </c>
      <c r="G2099" s="2" t="s">
        <v>252</v>
      </c>
      <c r="H2099" s="2">
        <v>1</v>
      </c>
      <c r="I2099" s="2">
        <v>22790150</v>
      </c>
      <c r="J2099" s="2" t="s">
        <v>188</v>
      </c>
      <c r="K2099" s="2" t="s">
        <v>142</v>
      </c>
      <c r="L2099" s="2" t="s">
        <v>254</v>
      </c>
      <c r="M2099" s="2" t="s">
        <v>328</v>
      </c>
      <c r="N2099" s="2" t="s">
        <v>254</v>
      </c>
      <c r="O2099" s="2" t="s">
        <v>256</v>
      </c>
      <c r="Q2099" s="2" t="s">
        <v>258</v>
      </c>
      <c r="X2099" s="2" t="s">
        <v>296</v>
      </c>
      <c r="Y2099" s="2" t="s">
        <v>338</v>
      </c>
      <c r="Z2099" s="2" t="s">
        <v>263</v>
      </c>
      <c r="AA2099" s="2" t="s">
        <v>597</v>
      </c>
      <c r="AB2099" s="2">
        <v>1</v>
      </c>
      <c r="AH2099" s="2">
        <v>1</v>
      </c>
      <c r="AI2099" s="2">
        <v>1</v>
      </c>
      <c r="AO2099" s="2" t="s">
        <v>265</v>
      </c>
      <c r="AP2099" s="2">
        <v>20</v>
      </c>
    </row>
    <row r="2100" spans="1:42">
      <c r="A2100" s="2">
        <v>2458</v>
      </c>
      <c r="C2100" s="2" t="s">
        <v>2</v>
      </c>
      <c r="D2100" s="2">
        <v>22</v>
      </c>
      <c r="E2100" s="2" t="s">
        <v>266</v>
      </c>
      <c r="F2100" s="2" t="s">
        <v>322</v>
      </c>
      <c r="G2100" s="2" t="s">
        <v>277</v>
      </c>
      <c r="I2100" s="2">
        <v>21930110</v>
      </c>
      <c r="J2100" s="2" t="s">
        <v>188</v>
      </c>
      <c r="K2100" s="2" t="s">
        <v>144</v>
      </c>
      <c r="L2100" s="2" t="s">
        <v>254</v>
      </c>
      <c r="M2100" s="2" t="s">
        <v>255</v>
      </c>
      <c r="N2100" s="2" t="s">
        <v>254</v>
      </c>
      <c r="O2100" s="2" t="s">
        <v>256</v>
      </c>
      <c r="P2100" s="2" t="s">
        <v>257</v>
      </c>
      <c r="Q2100" s="2" t="s">
        <v>258</v>
      </c>
      <c r="R2100" s="2" t="s">
        <v>259</v>
      </c>
      <c r="S2100" s="2" t="s">
        <v>260</v>
      </c>
      <c r="T2100" s="2" t="s">
        <v>320</v>
      </c>
      <c r="U2100" s="2" t="s">
        <v>387</v>
      </c>
      <c r="X2100" s="2" t="s">
        <v>275</v>
      </c>
      <c r="Y2100" s="2" t="s">
        <v>280</v>
      </c>
      <c r="Z2100" s="2" t="s">
        <v>316</v>
      </c>
      <c r="AA2100" s="2" t="s">
        <v>280</v>
      </c>
      <c r="AF2100" s="2">
        <v>1</v>
      </c>
      <c r="AH2100" s="2">
        <v>1</v>
      </c>
      <c r="AL2100" s="2">
        <v>1</v>
      </c>
      <c r="AN2100" s="2">
        <v>1</v>
      </c>
      <c r="AO2100" s="2" t="s">
        <v>271</v>
      </c>
      <c r="AP2100" s="2">
        <v>30</v>
      </c>
    </row>
    <row r="2101" spans="1:42">
      <c r="A2101" s="2">
        <v>2459</v>
      </c>
      <c r="C2101" s="2" t="s">
        <v>2</v>
      </c>
      <c r="D2101" s="2">
        <v>23</v>
      </c>
      <c r="E2101" s="2" t="s">
        <v>250</v>
      </c>
      <c r="F2101" s="2" t="s">
        <v>353</v>
      </c>
      <c r="G2101" s="2" t="s">
        <v>277</v>
      </c>
      <c r="I2101" s="2">
        <v>23071160</v>
      </c>
      <c r="J2101" s="2" t="s">
        <v>188</v>
      </c>
      <c r="K2101" s="2" t="s">
        <v>71</v>
      </c>
      <c r="L2101" s="2" t="s">
        <v>254</v>
      </c>
      <c r="M2101" s="2" t="s">
        <v>255</v>
      </c>
      <c r="N2101" s="2" t="s">
        <v>254</v>
      </c>
      <c r="O2101" s="2" t="s">
        <v>256</v>
      </c>
      <c r="P2101" s="2" t="s">
        <v>257</v>
      </c>
      <c r="Q2101" s="2" t="s">
        <v>258</v>
      </c>
      <c r="R2101" s="2" t="s">
        <v>259</v>
      </c>
      <c r="S2101" s="2" t="s">
        <v>260</v>
      </c>
      <c r="X2101" s="2" t="s">
        <v>261</v>
      </c>
      <c r="Y2101" s="2" t="s">
        <v>274</v>
      </c>
      <c r="Z2101" s="2" t="s">
        <v>270</v>
      </c>
      <c r="AA2101" s="2" t="s">
        <v>338</v>
      </c>
      <c r="AG2101" s="2">
        <v>1</v>
      </c>
      <c r="AO2101" s="2" t="s">
        <v>294</v>
      </c>
      <c r="AP2101" s="2">
        <v>10</v>
      </c>
    </row>
    <row r="2102" spans="1:42">
      <c r="A2102" s="2">
        <v>2460</v>
      </c>
      <c r="C2102" s="2" t="s">
        <v>2</v>
      </c>
      <c r="D2102" s="2">
        <v>20</v>
      </c>
      <c r="E2102" s="2" t="s">
        <v>250</v>
      </c>
      <c r="F2102" s="2" t="s">
        <v>279</v>
      </c>
      <c r="G2102" s="2" t="s">
        <v>277</v>
      </c>
      <c r="I2102" s="2">
        <v>22770600</v>
      </c>
      <c r="J2102" s="2" t="s">
        <v>188</v>
      </c>
      <c r="K2102" s="2" t="s">
        <v>91</v>
      </c>
      <c r="L2102" s="2" t="s">
        <v>254</v>
      </c>
      <c r="M2102" s="2" t="s">
        <v>255</v>
      </c>
      <c r="N2102" s="2" t="s">
        <v>300</v>
      </c>
      <c r="O2102" s="2" t="s">
        <v>256</v>
      </c>
      <c r="P2102" s="2" t="s">
        <v>257</v>
      </c>
      <c r="Q2102" s="2" t="s">
        <v>258</v>
      </c>
      <c r="R2102" s="2" t="s">
        <v>259</v>
      </c>
      <c r="S2102" s="2" t="s">
        <v>260</v>
      </c>
      <c r="X2102" s="2" t="s">
        <v>275</v>
      </c>
      <c r="Y2102" s="2" t="s">
        <v>286</v>
      </c>
      <c r="Z2102" s="2" t="s">
        <v>270</v>
      </c>
      <c r="AA2102" s="2" t="s">
        <v>376</v>
      </c>
      <c r="AF2102" s="2">
        <v>1</v>
      </c>
      <c r="AG2102" s="2">
        <v>1</v>
      </c>
      <c r="AH2102" s="2">
        <v>1</v>
      </c>
      <c r="AI2102" s="2">
        <v>1</v>
      </c>
      <c r="AO2102" s="2" t="s">
        <v>310</v>
      </c>
      <c r="AP2102" s="2">
        <v>15</v>
      </c>
    </row>
    <row r="2103" spans="1:42">
      <c r="A2103" s="2">
        <v>2461</v>
      </c>
      <c r="C2103" s="2" t="s">
        <v>2</v>
      </c>
      <c r="D2103" s="2">
        <v>24</v>
      </c>
      <c r="E2103" s="2" t="s">
        <v>250</v>
      </c>
      <c r="F2103" s="2" t="s">
        <v>308</v>
      </c>
      <c r="G2103" s="2" t="s">
        <v>252</v>
      </c>
      <c r="H2103" s="2">
        <v>1</v>
      </c>
      <c r="I2103" s="2" t="s">
        <v>1303</v>
      </c>
      <c r="J2103" s="2" t="s">
        <v>188</v>
      </c>
      <c r="K2103" s="2" t="s">
        <v>114</v>
      </c>
      <c r="L2103" s="2" t="s">
        <v>254</v>
      </c>
      <c r="M2103" s="2" t="s">
        <v>328</v>
      </c>
      <c r="N2103" s="2" t="s">
        <v>254</v>
      </c>
      <c r="O2103" s="2" t="s">
        <v>256</v>
      </c>
      <c r="P2103" s="2" t="s">
        <v>257</v>
      </c>
      <c r="Q2103" s="2" t="s">
        <v>258</v>
      </c>
      <c r="R2103" s="2" t="s">
        <v>259</v>
      </c>
      <c r="S2103" s="2" t="s">
        <v>260</v>
      </c>
      <c r="X2103" s="2" t="s">
        <v>268</v>
      </c>
      <c r="Y2103" s="2" t="s">
        <v>293</v>
      </c>
      <c r="Z2103" s="2" t="s">
        <v>270</v>
      </c>
      <c r="AA2103" s="2" t="s">
        <v>262</v>
      </c>
      <c r="AG2103" s="2">
        <v>1</v>
      </c>
      <c r="AO2103" s="2" t="s">
        <v>265</v>
      </c>
      <c r="AP2103" s="2">
        <v>10</v>
      </c>
    </row>
    <row r="2104" spans="1:42">
      <c r="A2104" s="2">
        <v>2463</v>
      </c>
      <c r="C2104" s="2" t="s">
        <v>2</v>
      </c>
      <c r="D2104" s="2">
        <v>20</v>
      </c>
      <c r="E2104" s="2" t="s">
        <v>266</v>
      </c>
      <c r="F2104" s="2" t="s">
        <v>332</v>
      </c>
      <c r="G2104" s="2" t="s">
        <v>277</v>
      </c>
      <c r="I2104" s="2">
        <v>24130050</v>
      </c>
      <c r="J2104" s="2" t="s">
        <v>178</v>
      </c>
      <c r="L2104" s="2" t="s">
        <v>254</v>
      </c>
      <c r="M2104" s="2" t="s">
        <v>328</v>
      </c>
      <c r="N2104" s="2" t="s">
        <v>254</v>
      </c>
      <c r="O2104" s="2" t="s">
        <v>256</v>
      </c>
      <c r="P2104" s="2" t="s">
        <v>257</v>
      </c>
      <c r="Q2104" s="2" t="s">
        <v>258</v>
      </c>
      <c r="R2104" s="2" t="s">
        <v>259</v>
      </c>
      <c r="S2104" s="2" t="s">
        <v>260</v>
      </c>
      <c r="X2104" s="2" t="s">
        <v>261</v>
      </c>
      <c r="Y2104" s="2" t="s">
        <v>262</v>
      </c>
      <c r="Z2104" s="2" t="s">
        <v>263</v>
      </c>
      <c r="AA2104" s="2" t="s">
        <v>281</v>
      </c>
      <c r="AC2104" s="2">
        <v>1</v>
      </c>
      <c r="AF2104" s="2">
        <v>1</v>
      </c>
      <c r="AO2104" s="2" t="s">
        <v>282</v>
      </c>
      <c r="AP2104" s="2">
        <v>25</v>
      </c>
    </row>
    <row r="2105" spans="1:42">
      <c r="A2105" s="2">
        <v>2464</v>
      </c>
      <c r="C2105" s="2" t="s">
        <v>5</v>
      </c>
      <c r="D2105" s="2">
        <v>33</v>
      </c>
      <c r="E2105" s="2" t="s">
        <v>250</v>
      </c>
      <c r="F2105" s="2" t="s">
        <v>279</v>
      </c>
      <c r="G2105" s="2" t="s">
        <v>252</v>
      </c>
      <c r="H2105" s="2">
        <v>1</v>
      </c>
      <c r="I2105" s="2" t="s">
        <v>1304</v>
      </c>
      <c r="J2105" s="2" t="s">
        <v>188</v>
      </c>
      <c r="K2105" s="2" t="s">
        <v>170</v>
      </c>
      <c r="L2105" s="2" t="s">
        <v>254</v>
      </c>
      <c r="M2105" s="2" t="s">
        <v>312</v>
      </c>
      <c r="N2105" s="2" t="s">
        <v>254</v>
      </c>
      <c r="R2105" s="2" t="s">
        <v>259</v>
      </c>
      <c r="X2105" s="2" t="s">
        <v>301</v>
      </c>
      <c r="Y2105" s="2" t="s">
        <v>288</v>
      </c>
      <c r="Z2105" s="2" t="s">
        <v>270</v>
      </c>
      <c r="AA2105" s="2" t="s">
        <v>269</v>
      </c>
      <c r="AB2105" s="2">
        <v>1</v>
      </c>
      <c r="AO2105" s="2" t="s">
        <v>310</v>
      </c>
      <c r="AP2105" s="2" t="s">
        <v>290</v>
      </c>
    </row>
    <row r="2106" spans="1:42">
      <c r="A2106" s="2">
        <v>2465</v>
      </c>
      <c r="B2106" s="2">
        <v>21715</v>
      </c>
      <c r="C2106" s="2" t="s">
        <v>5</v>
      </c>
      <c r="D2106" s="2">
        <v>27</v>
      </c>
      <c r="E2106" s="2" t="s">
        <v>250</v>
      </c>
      <c r="F2106" s="2" t="s">
        <v>308</v>
      </c>
      <c r="G2106" s="2" t="s">
        <v>252</v>
      </c>
      <c r="H2106" s="2">
        <v>0</v>
      </c>
      <c r="I2106" s="2" t="s">
        <v>1305</v>
      </c>
      <c r="J2106" s="2" t="s">
        <v>188</v>
      </c>
      <c r="K2106" s="2" t="s">
        <v>72</v>
      </c>
      <c r="L2106" s="2" t="s">
        <v>254</v>
      </c>
      <c r="M2106" s="2" t="s">
        <v>328</v>
      </c>
      <c r="N2106" s="2" t="s">
        <v>254</v>
      </c>
      <c r="O2106" s="2" t="s">
        <v>256</v>
      </c>
      <c r="P2106" s="2" t="s">
        <v>257</v>
      </c>
      <c r="Q2106" s="2" t="s">
        <v>258</v>
      </c>
      <c r="R2106" s="2" t="s">
        <v>259</v>
      </c>
      <c r="X2106" s="2" t="s">
        <v>301</v>
      </c>
      <c r="Y2106" s="2" t="s">
        <v>280</v>
      </c>
      <c r="Z2106" s="2" t="s">
        <v>285</v>
      </c>
      <c r="AA2106" s="2" t="s">
        <v>297</v>
      </c>
      <c r="AI2106" s="2">
        <v>1</v>
      </c>
      <c r="AO2106" s="2" t="s">
        <v>265</v>
      </c>
      <c r="AP2106" s="2">
        <v>15</v>
      </c>
    </row>
    <row r="2107" spans="1:42">
      <c r="A2107" s="2">
        <v>2466</v>
      </c>
      <c r="C2107" s="2" t="s">
        <v>2</v>
      </c>
      <c r="D2107" s="2">
        <v>20</v>
      </c>
      <c r="E2107" s="2" t="s">
        <v>250</v>
      </c>
      <c r="F2107" s="2" t="s">
        <v>367</v>
      </c>
      <c r="G2107" s="2" t="s">
        <v>277</v>
      </c>
      <c r="I2107" s="2" t="s">
        <v>607</v>
      </c>
      <c r="J2107" s="2" t="s">
        <v>188</v>
      </c>
      <c r="K2107" s="2" t="s">
        <v>106</v>
      </c>
      <c r="L2107" s="2" t="s">
        <v>254</v>
      </c>
      <c r="M2107" s="2" t="s">
        <v>303</v>
      </c>
      <c r="N2107" s="2" t="s">
        <v>307</v>
      </c>
      <c r="O2107" s="2" t="s">
        <v>256</v>
      </c>
      <c r="P2107" s="2" t="s">
        <v>257</v>
      </c>
      <c r="Q2107" s="2" t="s">
        <v>258</v>
      </c>
      <c r="R2107" s="2" t="s">
        <v>259</v>
      </c>
      <c r="S2107" s="2" t="s">
        <v>260</v>
      </c>
      <c r="X2107" s="2" t="s">
        <v>268</v>
      </c>
      <c r="Y2107" s="2" t="s">
        <v>280</v>
      </c>
      <c r="Z2107" s="2" t="s">
        <v>263</v>
      </c>
      <c r="AA2107" s="2" t="s">
        <v>264</v>
      </c>
      <c r="AG2107" s="2">
        <v>1</v>
      </c>
      <c r="AO2107" s="2" t="s">
        <v>265</v>
      </c>
      <c r="AP2107" s="2">
        <v>20</v>
      </c>
    </row>
    <row r="2108" spans="1:42">
      <c r="A2108" s="2">
        <v>2467</v>
      </c>
      <c r="B2108" s="2">
        <v>20230</v>
      </c>
      <c r="C2108" s="2" t="s">
        <v>2</v>
      </c>
      <c r="D2108" s="2">
        <v>20</v>
      </c>
      <c r="E2108" s="2" t="s">
        <v>266</v>
      </c>
      <c r="F2108" s="2" t="s">
        <v>308</v>
      </c>
      <c r="G2108" s="2" t="s">
        <v>277</v>
      </c>
      <c r="I2108" s="2" t="s">
        <v>576</v>
      </c>
      <c r="J2108" s="2" t="s">
        <v>188</v>
      </c>
      <c r="K2108" s="2" t="s">
        <v>68</v>
      </c>
      <c r="L2108" s="2" t="s">
        <v>254</v>
      </c>
      <c r="M2108" s="2" t="s">
        <v>303</v>
      </c>
      <c r="N2108" s="2" t="s">
        <v>254</v>
      </c>
      <c r="O2108" s="2" t="s">
        <v>256</v>
      </c>
      <c r="P2108" s="2" t="s">
        <v>257</v>
      </c>
      <c r="Q2108" s="2" t="s">
        <v>258</v>
      </c>
      <c r="R2108" s="2" t="s">
        <v>259</v>
      </c>
      <c r="S2108" s="2" t="s">
        <v>260</v>
      </c>
      <c r="T2108" s="2" t="s">
        <v>320</v>
      </c>
      <c r="X2108" s="2" t="s">
        <v>268</v>
      </c>
      <c r="Y2108" s="2" t="s">
        <v>269</v>
      </c>
      <c r="Z2108" s="2" t="s">
        <v>270</v>
      </c>
      <c r="AA2108" s="2" t="s">
        <v>281</v>
      </c>
      <c r="AF2108" s="2">
        <v>1</v>
      </c>
      <c r="AO2108" s="2" t="s">
        <v>310</v>
      </c>
      <c r="AP2108" s="2">
        <v>15</v>
      </c>
    </row>
    <row r="2109" spans="1:42">
      <c r="A2109" s="2">
        <v>2468</v>
      </c>
      <c r="C2109" s="2" t="s">
        <v>2</v>
      </c>
      <c r="D2109" s="2">
        <v>21</v>
      </c>
      <c r="E2109" s="2" t="s">
        <v>250</v>
      </c>
      <c r="F2109" s="2" t="s">
        <v>308</v>
      </c>
      <c r="G2109" s="2" t="s">
        <v>277</v>
      </c>
      <c r="I2109" s="2">
        <v>21920001</v>
      </c>
      <c r="J2109" s="2" t="s">
        <v>188</v>
      </c>
      <c r="K2109" s="2" t="s">
        <v>124</v>
      </c>
      <c r="L2109" s="2" t="s">
        <v>254</v>
      </c>
      <c r="M2109" s="2" t="s">
        <v>328</v>
      </c>
      <c r="N2109" s="2" t="s">
        <v>254</v>
      </c>
      <c r="O2109" s="2" t="s">
        <v>256</v>
      </c>
      <c r="P2109" s="2" t="s">
        <v>257</v>
      </c>
      <c r="Q2109" s="2" t="s">
        <v>258</v>
      </c>
      <c r="R2109" s="2" t="s">
        <v>259</v>
      </c>
      <c r="S2109" s="2" t="s">
        <v>260</v>
      </c>
      <c r="X2109" s="2" t="s">
        <v>263</v>
      </c>
      <c r="Y2109" s="2" t="s">
        <v>262</v>
      </c>
      <c r="Z2109" s="2" t="s">
        <v>321</v>
      </c>
      <c r="AA2109" s="2" t="s">
        <v>304</v>
      </c>
      <c r="AG2109" s="2">
        <v>1</v>
      </c>
      <c r="AO2109" s="2" t="s">
        <v>265</v>
      </c>
      <c r="AP2109" s="2">
        <v>15</v>
      </c>
    </row>
    <row r="2110" spans="1:42">
      <c r="A2110" s="2">
        <v>2469</v>
      </c>
      <c r="C2110" s="2" t="s">
        <v>5</v>
      </c>
      <c r="D2110" s="2">
        <v>26</v>
      </c>
      <c r="E2110" s="2" t="s">
        <v>250</v>
      </c>
      <c r="F2110" s="2" t="s">
        <v>283</v>
      </c>
      <c r="G2110" s="2" t="s">
        <v>277</v>
      </c>
      <c r="I2110" s="2" t="s">
        <v>1306</v>
      </c>
      <c r="J2110" s="2" t="s">
        <v>188</v>
      </c>
      <c r="K2110" s="2" t="s">
        <v>80</v>
      </c>
      <c r="L2110" s="2" t="s">
        <v>254</v>
      </c>
      <c r="M2110" s="2" t="s">
        <v>328</v>
      </c>
      <c r="N2110" s="2" t="s">
        <v>254</v>
      </c>
      <c r="O2110" s="2" t="s">
        <v>256</v>
      </c>
      <c r="P2110" s="2" t="s">
        <v>257</v>
      </c>
      <c r="Q2110" s="2" t="s">
        <v>258</v>
      </c>
      <c r="R2110" s="2" t="s">
        <v>259</v>
      </c>
      <c r="S2110" s="2" t="s">
        <v>260</v>
      </c>
      <c r="X2110" s="2" t="s">
        <v>261</v>
      </c>
      <c r="Y2110" s="2" t="s">
        <v>297</v>
      </c>
      <c r="Z2110" s="2" t="s">
        <v>285</v>
      </c>
      <c r="AA2110" s="2" t="s">
        <v>280</v>
      </c>
      <c r="AG2110" s="2">
        <v>1</v>
      </c>
      <c r="AO2110" s="2" t="s">
        <v>265</v>
      </c>
      <c r="AP2110" s="2">
        <v>10</v>
      </c>
    </row>
    <row r="2111" spans="1:42">
      <c r="A2111" s="2">
        <v>2470</v>
      </c>
      <c r="C2111" s="2" t="s">
        <v>2</v>
      </c>
      <c r="D2111" s="2">
        <v>23</v>
      </c>
      <c r="E2111" s="2" t="s">
        <v>266</v>
      </c>
      <c r="F2111" s="2" t="s">
        <v>251</v>
      </c>
      <c r="G2111" s="2" t="s">
        <v>277</v>
      </c>
      <c r="I2111" s="2" t="s">
        <v>404</v>
      </c>
      <c r="J2111" s="2" t="s">
        <v>188</v>
      </c>
      <c r="K2111" s="2" t="s">
        <v>64</v>
      </c>
      <c r="L2111" s="2" t="s">
        <v>254</v>
      </c>
      <c r="M2111" s="2" t="s">
        <v>255</v>
      </c>
      <c r="N2111" s="2" t="s">
        <v>254</v>
      </c>
      <c r="O2111" s="2" t="s">
        <v>256</v>
      </c>
      <c r="P2111" s="2" t="s">
        <v>257</v>
      </c>
      <c r="Q2111" s="2" t="s">
        <v>258</v>
      </c>
      <c r="R2111" s="2" t="s">
        <v>259</v>
      </c>
      <c r="S2111" s="2" t="s">
        <v>260</v>
      </c>
      <c r="X2111" s="2" t="s">
        <v>302</v>
      </c>
      <c r="Y2111" s="2" t="s">
        <v>269</v>
      </c>
      <c r="Z2111" s="2" t="s">
        <v>302</v>
      </c>
      <c r="AA2111" s="2" t="s">
        <v>269</v>
      </c>
      <c r="AF2111" s="2">
        <v>1</v>
      </c>
      <c r="AO2111" s="2" t="s">
        <v>265</v>
      </c>
      <c r="AP2111" s="2">
        <v>10</v>
      </c>
    </row>
    <row r="2112" spans="1:42">
      <c r="A2112" s="2">
        <v>2472</v>
      </c>
      <c r="C2112" s="2" t="s">
        <v>5</v>
      </c>
      <c r="D2112" s="2">
        <v>27</v>
      </c>
      <c r="E2112" s="2" t="s">
        <v>266</v>
      </c>
      <c r="F2112" s="2" t="s">
        <v>379</v>
      </c>
      <c r="G2112" s="2" t="s">
        <v>252</v>
      </c>
      <c r="H2112" s="2">
        <v>0</v>
      </c>
      <c r="I2112" s="2">
        <v>20520052</v>
      </c>
      <c r="J2112" s="2" t="s">
        <v>188</v>
      </c>
      <c r="K2112" s="2" t="s">
        <v>160</v>
      </c>
      <c r="L2112" s="2" t="s">
        <v>254</v>
      </c>
      <c r="M2112" s="2" t="s">
        <v>303</v>
      </c>
      <c r="N2112" s="2" t="s">
        <v>254</v>
      </c>
      <c r="O2112" s="2" t="s">
        <v>256</v>
      </c>
      <c r="P2112" s="2" t="s">
        <v>257</v>
      </c>
      <c r="Q2112" s="2" t="s">
        <v>258</v>
      </c>
      <c r="R2112" s="2" t="s">
        <v>259</v>
      </c>
      <c r="S2112" s="2" t="s">
        <v>260</v>
      </c>
      <c r="X2112" s="2" t="s">
        <v>261</v>
      </c>
      <c r="Y2112" s="2" t="s">
        <v>269</v>
      </c>
      <c r="Z2112" s="2" t="s">
        <v>285</v>
      </c>
      <c r="AA2112" s="2" t="s">
        <v>293</v>
      </c>
      <c r="AG2112" s="2">
        <v>1</v>
      </c>
      <c r="AH2112" s="2">
        <v>1</v>
      </c>
      <c r="AO2112" s="2" t="s">
        <v>265</v>
      </c>
      <c r="AP2112" s="2">
        <v>20</v>
      </c>
    </row>
    <row r="2113" spans="1:42">
      <c r="A2113" s="2">
        <v>2473</v>
      </c>
      <c r="C2113" s="2" t="s">
        <v>2</v>
      </c>
      <c r="D2113" s="2">
        <v>21</v>
      </c>
      <c r="E2113" s="2" t="s">
        <v>266</v>
      </c>
      <c r="F2113" s="2" t="s">
        <v>283</v>
      </c>
      <c r="G2113" s="2" t="s">
        <v>277</v>
      </c>
      <c r="I2113" s="2" t="s">
        <v>1307</v>
      </c>
      <c r="J2113" s="2" t="s">
        <v>188</v>
      </c>
      <c r="K2113" s="2" t="s">
        <v>129</v>
      </c>
      <c r="L2113" s="2" t="s">
        <v>254</v>
      </c>
      <c r="M2113" s="2" t="s">
        <v>255</v>
      </c>
      <c r="N2113" s="2" t="s">
        <v>254</v>
      </c>
      <c r="O2113" s="2" t="s">
        <v>256</v>
      </c>
      <c r="P2113" s="2" t="s">
        <v>257</v>
      </c>
      <c r="Q2113" s="2" t="s">
        <v>258</v>
      </c>
      <c r="R2113" s="2" t="s">
        <v>259</v>
      </c>
      <c r="S2113" s="2" t="s">
        <v>260</v>
      </c>
      <c r="X2113" s="2" t="s">
        <v>275</v>
      </c>
      <c r="Y2113" s="2" t="s">
        <v>338</v>
      </c>
      <c r="Z2113" s="2" t="s">
        <v>302</v>
      </c>
      <c r="AA2113" s="2" t="s">
        <v>314</v>
      </c>
      <c r="AF2113" s="2">
        <v>1</v>
      </c>
      <c r="AO2113" s="2" t="s">
        <v>265</v>
      </c>
      <c r="AP2113" s="2">
        <v>10</v>
      </c>
    </row>
    <row r="2114" spans="1:42">
      <c r="A2114" s="2">
        <v>2474</v>
      </c>
      <c r="C2114" s="2" t="s">
        <v>2</v>
      </c>
      <c r="D2114" s="2">
        <v>22</v>
      </c>
      <c r="E2114" s="2" t="s">
        <v>266</v>
      </c>
      <c r="F2114" s="2" t="s">
        <v>336</v>
      </c>
      <c r="G2114" s="2" t="s">
        <v>277</v>
      </c>
      <c r="I2114" s="2" t="s">
        <v>1308</v>
      </c>
      <c r="J2114" s="2" t="s">
        <v>188</v>
      </c>
      <c r="K2114" s="2" t="s">
        <v>55</v>
      </c>
      <c r="L2114" s="2" t="s">
        <v>254</v>
      </c>
      <c r="M2114" s="2" t="s">
        <v>19</v>
      </c>
      <c r="N2114" s="2" t="s">
        <v>254</v>
      </c>
      <c r="O2114" s="2" t="s">
        <v>256</v>
      </c>
      <c r="P2114" s="2" t="s">
        <v>257</v>
      </c>
      <c r="Q2114" s="2" t="s">
        <v>258</v>
      </c>
      <c r="R2114" s="2" t="s">
        <v>259</v>
      </c>
      <c r="S2114" s="2" t="s">
        <v>260</v>
      </c>
      <c r="X2114" s="2" t="s">
        <v>275</v>
      </c>
      <c r="Y2114" s="2" t="s">
        <v>269</v>
      </c>
      <c r="Z2114" s="2" t="s">
        <v>309</v>
      </c>
      <c r="AA2114" s="2" t="s">
        <v>280</v>
      </c>
      <c r="AC2114" s="2">
        <v>1</v>
      </c>
      <c r="AO2114" s="2" t="s">
        <v>282</v>
      </c>
      <c r="AP2114" s="2">
        <v>25</v>
      </c>
    </row>
    <row r="2115" spans="1:42">
      <c r="A2115" s="2">
        <v>2475</v>
      </c>
      <c r="B2115" s="2">
        <v>22750</v>
      </c>
      <c r="C2115" s="2" t="s">
        <v>12</v>
      </c>
      <c r="D2115" s="2">
        <v>51</v>
      </c>
      <c r="E2115" s="2" t="s">
        <v>266</v>
      </c>
      <c r="F2115" s="2" t="s">
        <v>332</v>
      </c>
      <c r="G2115" s="2" t="s">
        <v>252</v>
      </c>
      <c r="H2115" s="2">
        <v>1</v>
      </c>
      <c r="I2115" s="2" t="s">
        <v>1309</v>
      </c>
      <c r="J2115" s="2" t="s">
        <v>188</v>
      </c>
      <c r="K2115" s="2" t="s">
        <v>106</v>
      </c>
      <c r="L2115" s="2" t="s">
        <v>254</v>
      </c>
      <c r="M2115" s="2" t="s">
        <v>19</v>
      </c>
      <c r="N2115" s="2" t="s">
        <v>254</v>
      </c>
      <c r="Q2115" s="2" t="s">
        <v>258</v>
      </c>
      <c r="R2115" s="2" t="s">
        <v>259</v>
      </c>
      <c r="S2115" s="2" t="s">
        <v>260</v>
      </c>
      <c r="T2115" s="2" t="s">
        <v>320</v>
      </c>
      <c r="X2115" s="2" t="s">
        <v>316</v>
      </c>
      <c r="Y2115" s="2" t="s">
        <v>280</v>
      </c>
      <c r="Z2115" s="2" t="s">
        <v>347</v>
      </c>
      <c r="AA2115" s="2" t="s">
        <v>293</v>
      </c>
      <c r="AB2115" s="2">
        <v>1</v>
      </c>
      <c r="AO2115" s="2" t="s">
        <v>323</v>
      </c>
      <c r="AP2115" s="2">
        <v>30</v>
      </c>
    </row>
    <row r="2116" spans="1:42">
      <c r="A2116" s="2">
        <v>2476</v>
      </c>
      <c r="B2116" s="2">
        <v>25045</v>
      </c>
      <c r="C2116" s="2" t="s">
        <v>2</v>
      </c>
      <c r="D2116" s="2">
        <v>19</v>
      </c>
      <c r="E2116" s="2" t="s">
        <v>250</v>
      </c>
      <c r="F2116" s="2" t="s">
        <v>322</v>
      </c>
      <c r="G2116" s="2" t="s">
        <v>277</v>
      </c>
      <c r="I2116" s="2">
        <v>25050100</v>
      </c>
      <c r="J2116" s="2" t="s">
        <v>181</v>
      </c>
      <c r="L2116" s="2" t="s">
        <v>254</v>
      </c>
      <c r="M2116" s="2" t="s">
        <v>255</v>
      </c>
      <c r="N2116" s="2" t="s">
        <v>254</v>
      </c>
      <c r="O2116" s="2" t="s">
        <v>256</v>
      </c>
      <c r="P2116" s="2" t="s">
        <v>257</v>
      </c>
      <c r="Q2116" s="2" t="s">
        <v>258</v>
      </c>
      <c r="R2116" s="2" t="s">
        <v>259</v>
      </c>
      <c r="S2116" s="2" t="s">
        <v>260</v>
      </c>
      <c r="X2116" s="2" t="s">
        <v>313</v>
      </c>
      <c r="Y2116" s="2" t="s">
        <v>280</v>
      </c>
      <c r="Z2116" s="2" t="s">
        <v>302</v>
      </c>
      <c r="AA2116" s="2" t="s">
        <v>280</v>
      </c>
      <c r="AF2116" s="2">
        <v>1</v>
      </c>
      <c r="AO2116" s="2" t="s">
        <v>310</v>
      </c>
      <c r="AP2116" s="2">
        <v>10</v>
      </c>
    </row>
    <row r="2117" spans="1:42">
      <c r="A2117" s="2">
        <v>2477</v>
      </c>
      <c r="B2117" s="2">
        <v>20735</v>
      </c>
      <c r="C2117" s="2" t="s">
        <v>2</v>
      </c>
      <c r="D2117" s="2">
        <v>22</v>
      </c>
      <c r="E2117" s="2" t="s">
        <v>266</v>
      </c>
      <c r="F2117" s="2" t="s">
        <v>251</v>
      </c>
      <c r="G2117" s="2" t="s">
        <v>252</v>
      </c>
      <c r="H2117" s="2">
        <v>1</v>
      </c>
      <c r="I2117" s="2">
        <v>20725230</v>
      </c>
      <c r="J2117" s="2" t="s">
        <v>188</v>
      </c>
      <c r="K2117" s="2" t="s">
        <v>123</v>
      </c>
      <c r="L2117" s="2" t="s">
        <v>300</v>
      </c>
      <c r="M2117" s="2" t="s">
        <v>303</v>
      </c>
      <c r="N2117" s="2" t="s">
        <v>254</v>
      </c>
      <c r="O2117" s="2" t="s">
        <v>256</v>
      </c>
      <c r="P2117" s="2" t="s">
        <v>257</v>
      </c>
      <c r="Q2117" s="2" t="s">
        <v>258</v>
      </c>
      <c r="R2117" s="2" t="s">
        <v>259</v>
      </c>
      <c r="S2117" s="2" t="s">
        <v>260</v>
      </c>
      <c r="X2117" s="2" t="s">
        <v>316</v>
      </c>
      <c r="Y2117" s="2" t="s">
        <v>281</v>
      </c>
      <c r="Z2117" s="2" t="s">
        <v>321</v>
      </c>
      <c r="AA2117" s="2" t="s">
        <v>280</v>
      </c>
      <c r="AC2117" s="2">
        <v>1</v>
      </c>
      <c r="AH2117" s="2">
        <v>1</v>
      </c>
      <c r="AI2117" s="2">
        <v>1</v>
      </c>
      <c r="AO2117" s="2" t="s">
        <v>265</v>
      </c>
      <c r="AP2117" s="2">
        <v>40</v>
      </c>
    </row>
    <row r="2118" spans="1:42">
      <c r="A2118" s="2">
        <v>2478</v>
      </c>
      <c r="C2118" s="2" t="s">
        <v>6</v>
      </c>
      <c r="D2118" s="2">
        <v>34</v>
      </c>
      <c r="E2118" s="2" t="s">
        <v>266</v>
      </c>
      <c r="F2118" s="2" t="s">
        <v>267</v>
      </c>
      <c r="G2118" s="2" t="s">
        <v>252</v>
      </c>
      <c r="H2118" s="2">
        <v>0</v>
      </c>
      <c r="I2118" s="2" t="s">
        <v>537</v>
      </c>
      <c r="J2118" s="2" t="s">
        <v>188</v>
      </c>
      <c r="K2118" s="2" t="s">
        <v>55</v>
      </c>
      <c r="L2118" s="2" t="s">
        <v>300</v>
      </c>
      <c r="M2118" s="2" t="s">
        <v>328</v>
      </c>
      <c r="N2118" s="2" t="s">
        <v>300</v>
      </c>
      <c r="O2118" s="2" t="s">
        <v>256</v>
      </c>
      <c r="P2118" s="2" t="s">
        <v>257</v>
      </c>
      <c r="Q2118" s="2" t="s">
        <v>258</v>
      </c>
      <c r="R2118" s="2" t="s">
        <v>259</v>
      </c>
      <c r="S2118" s="2" t="s">
        <v>260</v>
      </c>
      <c r="X2118" s="2" t="s">
        <v>275</v>
      </c>
      <c r="Y2118" s="2" t="s">
        <v>269</v>
      </c>
      <c r="Z2118" s="2" t="s">
        <v>270</v>
      </c>
      <c r="AA2118" s="2" t="s">
        <v>293</v>
      </c>
      <c r="AF2118" s="2">
        <v>1</v>
      </c>
      <c r="AG2118" s="2">
        <v>1</v>
      </c>
      <c r="AO2118" s="2" t="s">
        <v>271</v>
      </c>
      <c r="AP2118" s="2">
        <v>10</v>
      </c>
    </row>
    <row r="2119" spans="1:42">
      <c r="A2119" s="2">
        <v>2479</v>
      </c>
      <c r="B2119" s="2">
        <v>22251</v>
      </c>
      <c r="C2119" s="2" t="s">
        <v>8</v>
      </c>
      <c r="D2119" s="2">
        <v>51</v>
      </c>
      <c r="E2119" s="2" t="s">
        <v>266</v>
      </c>
      <c r="F2119" s="2" t="s">
        <v>295</v>
      </c>
      <c r="G2119" s="2" t="s">
        <v>252</v>
      </c>
      <c r="H2119" s="2">
        <v>1</v>
      </c>
      <c r="I2119" s="2">
        <v>22251030</v>
      </c>
      <c r="J2119" s="2" t="s">
        <v>188</v>
      </c>
      <c r="K2119" s="2" t="s">
        <v>64</v>
      </c>
      <c r="L2119" s="2" t="s">
        <v>254</v>
      </c>
      <c r="M2119" s="2" t="s">
        <v>303</v>
      </c>
      <c r="N2119" s="2" t="s">
        <v>254</v>
      </c>
      <c r="R2119" s="2" t="s">
        <v>259</v>
      </c>
      <c r="S2119" s="2" t="s">
        <v>260</v>
      </c>
      <c r="X2119" s="2" t="s">
        <v>268</v>
      </c>
      <c r="Y2119" s="2" t="s">
        <v>293</v>
      </c>
      <c r="Z2119" s="2" t="s">
        <v>301</v>
      </c>
      <c r="AA2119" s="2" t="s">
        <v>293</v>
      </c>
      <c r="AC2119" s="2">
        <v>1</v>
      </c>
      <c r="AF2119" s="2">
        <v>1</v>
      </c>
      <c r="AO2119" s="2" t="s">
        <v>265</v>
      </c>
      <c r="AP2119" s="2">
        <v>20</v>
      </c>
    </row>
    <row r="2120" spans="1:42">
      <c r="A2120" s="2">
        <v>2480</v>
      </c>
      <c r="C2120" s="2" t="s">
        <v>2</v>
      </c>
      <c r="D2120" s="2">
        <v>48</v>
      </c>
      <c r="E2120" s="2" t="s">
        <v>250</v>
      </c>
      <c r="F2120" s="2" t="s">
        <v>353</v>
      </c>
      <c r="G2120" s="2" t="s">
        <v>252</v>
      </c>
      <c r="H2120" s="2">
        <v>1</v>
      </c>
      <c r="I2120" s="2" t="s">
        <v>1310</v>
      </c>
      <c r="J2120" s="2" t="s">
        <v>188</v>
      </c>
      <c r="K2120" s="2" t="s">
        <v>92</v>
      </c>
      <c r="L2120" s="2" t="s">
        <v>300</v>
      </c>
      <c r="M2120" s="2" t="s">
        <v>328</v>
      </c>
      <c r="N2120" s="2" t="s">
        <v>254</v>
      </c>
      <c r="O2120" s="2" t="s">
        <v>256</v>
      </c>
      <c r="P2120" s="2" t="s">
        <v>257</v>
      </c>
      <c r="Q2120" s="2" t="s">
        <v>258</v>
      </c>
      <c r="R2120" s="2" t="s">
        <v>259</v>
      </c>
      <c r="X2120" s="2" t="s">
        <v>270</v>
      </c>
      <c r="Y2120" s="2" t="s">
        <v>293</v>
      </c>
      <c r="Z2120" s="2" t="s">
        <v>321</v>
      </c>
      <c r="AA2120" s="2" t="s">
        <v>288</v>
      </c>
      <c r="AB2120" s="2">
        <v>1</v>
      </c>
      <c r="AO2120" s="2" t="s">
        <v>282</v>
      </c>
      <c r="AP2120" s="2" t="s">
        <v>272</v>
      </c>
    </row>
    <row r="2121" spans="1:42">
      <c r="A2121" s="2">
        <v>2481</v>
      </c>
      <c r="B2121" s="2">
        <v>21350</v>
      </c>
      <c r="C2121" s="2" t="s">
        <v>2</v>
      </c>
      <c r="D2121" s="2">
        <v>20</v>
      </c>
      <c r="E2121" s="2" t="s">
        <v>250</v>
      </c>
      <c r="F2121" s="2" t="s">
        <v>283</v>
      </c>
      <c r="G2121" s="2" t="s">
        <v>277</v>
      </c>
      <c r="I2121" s="2" t="s">
        <v>1311</v>
      </c>
      <c r="J2121" s="2" t="s">
        <v>188</v>
      </c>
      <c r="K2121" s="2" t="s">
        <v>111</v>
      </c>
      <c r="L2121" s="2" t="s">
        <v>254</v>
      </c>
      <c r="M2121" s="2" t="s">
        <v>303</v>
      </c>
      <c r="N2121" s="2" t="s">
        <v>254</v>
      </c>
      <c r="O2121" s="2" t="s">
        <v>256</v>
      </c>
      <c r="P2121" s="2" t="s">
        <v>257</v>
      </c>
      <c r="Q2121" s="2" t="s">
        <v>258</v>
      </c>
      <c r="R2121" s="2" t="s">
        <v>259</v>
      </c>
      <c r="S2121" s="2" t="s">
        <v>260</v>
      </c>
      <c r="T2121" s="2" t="s">
        <v>320</v>
      </c>
      <c r="X2121" s="2" t="s">
        <v>261</v>
      </c>
      <c r="Y2121" s="2" t="s">
        <v>297</v>
      </c>
      <c r="Z2121" s="2" t="s">
        <v>270</v>
      </c>
      <c r="AA2121" s="2" t="s">
        <v>297</v>
      </c>
      <c r="AI2121" s="2">
        <v>1</v>
      </c>
      <c r="AO2121" s="2" t="s">
        <v>289</v>
      </c>
      <c r="AP2121" s="2">
        <v>10</v>
      </c>
    </row>
    <row r="2122" spans="1:42">
      <c r="A2122" s="2">
        <v>2482</v>
      </c>
      <c r="C2122" s="2" t="s">
        <v>2</v>
      </c>
      <c r="D2122" s="2">
        <v>20</v>
      </c>
      <c r="E2122" s="2" t="s">
        <v>266</v>
      </c>
      <c r="F2122" s="2" t="s">
        <v>332</v>
      </c>
      <c r="G2122" s="2" t="s">
        <v>252</v>
      </c>
      <c r="H2122" s="2">
        <v>3</v>
      </c>
      <c r="I2122" s="2">
        <v>22020030</v>
      </c>
      <c r="J2122" s="2" t="s">
        <v>188</v>
      </c>
      <c r="K2122" s="2" t="s">
        <v>80</v>
      </c>
      <c r="L2122" s="2" t="s">
        <v>254</v>
      </c>
      <c r="M2122" s="2" t="s">
        <v>255</v>
      </c>
      <c r="N2122" s="2" t="s">
        <v>300</v>
      </c>
      <c r="O2122" s="2" t="s">
        <v>256</v>
      </c>
      <c r="P2122" s="2" t="s">
        <v>257</v>
      </c>
      <c r="Q2122" s="2" t="s">
        <v>258</v>
      </c>
      <c r="R2122" s="2" t="s">
        <v>259</v>
      </c>
      <c r="S2122" s="2" t="s">
        <v>260</v>
      </c>
      <c r="X2122" s="2" t="s">
        <v>275</v>
      </c>
      <c r="Y2122" s="2" t="s">
        <v>304</v>
      </c>
      <c r="Z2122" s="2" t="s">
        <v>316</v>
      </c>
      <c r="AA2122" s="2" t="s">
        <v>293</v>
      </c>
      <c r="AB2122" s="2">
        <v>1</v>
      </c>
      <c r="AO2122" s="2" t="s">
        <v>276</v>
      </c>
      <c r="AP2122" s="2">
        <v>10</v>
      </c>
    </row>
    <row r="2123" spans="1:42">
      <c r="A2123" s="2">
        <v>2483</v>
      </c>
      <c r="B2123" s="2">
        <v>20510</v>
      </c>
      <c r="C2123" s="2" t="s">
        <v>5</v>
      </c>
      <c r="D2123" s="2">
        <v>25</v>
      </c>
      <c r="E2123" s="2" t="s">
        <v>266</v>
      </c>
      <c r="F2123" s="2" t="s">
        <v>251</v>
      </c>
      <c r="G2123" s="2" t="s">
        <v>277</v>
      </c>
      <c r="I2123" s="2" t="s">
        <v>757</v>
      </c>
      <c r="J2123" s="2" t="s">
        <v>188</v>
      </c>
      <c r="K2123" s="2" t="s">
        <v>89</v>
      </c>
      <c r="L2123" s="2" t="s">
        <v>254</v>
      </c>
      <c r="M2123" s="2" t="s">
        <v>328</v>
      </c>
      <c r="N2123" s="2" t="s">
        <v>254</v>
      </c>
      <c r="O2123" s="2" t="s">
        <v>256</v>
      </c>
      <c r="P2123" s="2" t="s">
        <v>257</v>
      </c>
      <c r="Q2123" s="2" t="s">
        <v>258</v>
      </c>
      <c r="R2123" s="2" t="s">
        <v>259</v>
      </c>
      <c r="S2123" s="2" t="s">
        <v>260</v>
      </c>
      <c r="X2123" s="2" t="s">
        <v>261</v>
      </c>
      <c r="Y2123" s="2" t="s">
        <v>280</v>
      </c>
      <c r="Z2123" s="2" t="s">
        <v>285</v>
      </c>
      <c r="AA2123" s="2" t="s">
        <v>286</v>
      </c>
      <c r="AF2123" s="2">
        <v>1</v>
      </c>
      <c r="AO2123" s="2" t="s">
        <v>289</v>
      </c>
      <c r="AP2123" s="2">
        <v>40</v>
      </c>
    </row>
    <row r="2124" spans="1:42">
      <c r="A2124" s="2">
        <v>2484</v>
      </c>
      <c r="C2124" s="2" t="s">
        <v>6</v>
      </c>
      <c r="D2124" s="2">
        <v>25</v>
      </c>
      <c r="E2124" s="2" t="s">
        <v>250</v>
      </c>
      <c r="F2124" s="2" t="s">
        <v>295</v>
      </c>
      <c r="G2124" s="2" t="s">
        <v>277</v>
      </c>
      <c r="I2124" s="2" t="s">
        <v>1312</v>
      </c>
      <c r="J2124" s="2" t="s">
        <v>188</v>
      </c>
      <c r="K2124" s="2" t="s">
        <v>164</v>
      </c>
      <c r="L2124" s="2" t="s">
        <v>254</v>
      </c>
      <c r="M2124" s="2" t="s">
        <v>255</v>
      </c>
      <c r="N2124" s="2" t="s">
        <v>307</v>
      </c>
      <c r="O2124" s="2" t="s">
        <v>256</v>
      </c>
      <c r="Q2124" s="2" t="s">
        <v>258</v>
      </c>
      <c r="R2124" s="2" t="s">
        <v>259</v>
      </c>
      <c r="S2124" s="2" t="s">
        <v>260</v>
      </c>
      <c r="X2124" s="2" t="s">
        <v>261</v>
      </c>
      <c r="Y2124" s="2" t="s">
        <v>280</v>
      </c>
      <c r="Z2124" s="2" t="s">
        <v>270</v>
      </c>
      <c r="AA2124" s="2" t="s">
        <v>262</v>
      </c>
      <c r="AG2124" s="2">
        <v>1</v>
      </c>
      <c r="AO2124" s="2" t="s">
        <v>289</v>
      </c>
      <c r="AP2124" s="2">
        <v>15</v>
      </c>
    </row>
    <row r="2125" spans="1:42">
      <c r="A2125" s="2">
        <v>2485</v>
      </c>
      <c r="C2125" s="2" t="s">
        <v>2</v>
      </c>
      <c r="D2125" s="2">
        <v>20</v>
      </c>
      <c r="E2125" s="2" t="s">
        <v>250</v>
      </c>
      <c r="F2125" s="2" t="s">
        <v>279</v>
      </c>
      <c r="G2125" s="2" t="s">
        <v>277</v>
      </c>
      <c r="I2125" s="2" t="s">
        <v>1313</v>
      </c>
      <c r="J2125" s="2" t="s">
        <v>188</v>
      </c>
      <c r="K2125" s="2" t="s">
        <v>70</v>
      </c>
      <c r="L2125" s="2" t="s">
        <v>254</v>
      </c>
      <c r="M2125" s="2" t="s">
        <v>312</v>
      </c>
      <c r="N2125" s="2" t="s">
        <v>254</v>
      </c>
      <c r="O2125" s="2" t="s">
        <v>256</v>
      </c>
      <c r="P2125" s="2" t="s">
        <v>257</v>
      </c>
      <c r="Q2125" s="2" t="s">
        <v>258</v>
      </c>
      <c r="R2125" s="2" t="s">
        <v>259</v>
      </c>
      <c r="S2125" s="2" t="s">
        <v>260</v>
      </c>
      <c r="X2125" s="2" t="s">
        <v>268</v>
      </c>
      <c r="Y2125" s="2" t="s">
        <v>269</v>
      </c>
      <c r="Z2125" s="2" t="s">
        <v>270</v>
      </c>
      <c r="AA2125" s="2" t="s">
        <v>269</v>
      </c>
      <c r="AI2125" s="2">
        <v>1</v>
      </c>
      <c r="AO2125" s="2" t="s">
        <v>374</v>
      </c>
      <c r="AP2125" s="2">
        <v>5</v>
      </c>
    </row>
    <row r="2126" spans="1:42">
      <c r="A2126" s="2">
        <v>2486</v>
      </c>
      <c r="B2126" s="2">
        <v>24230</v>
      </c>
      <c r="C2126" s="2" t="s">
        <v>2</v>
      </c>
      <c r="D2126" s="2">
        <v>23</v>
      </c>
      <c r="E2126" s="2" t="s">
        <v>266</v>
      </c>
      <c r="F2126" s="2" t="s">
        <v>279</v>
      </c>
      <c r="G2126" s="2" t="s">
        <v>252</v>
      </c>
      <c r="H2126" s="2">
        <v>0</v>
      </c>
      <c r="I2126" s="2" t="s">
        <v>672</v>
      </c>
      <c r="J2126" s="2" t="s">
        <v>188</v>
      </c>
      <c r="K2126" s="2" t="s">
        <v>160</v>
      </c>
      <c r="L2126" s="2" t="s">
        <v>254</v>
      </c>
      <c r="M2126" s="2" t="s">
        <v>306</v>
      </c>
      <c r="N2126" s="2" t="s">
        <v>254</v>
      </c>
      <c r="O2126" s="2" t="s">
        <v>256</v>
      </c>
      <c r="P2126" s="2" t="s">
        <v>257</v>
      </c>
      <c r="Q2126" s="2" t="s">
        <v>258</v>
      </c>
      <c r="R2126" s="2" t="s">
        <v>259</v>
      </c>
      <c r="S2126" s="2" t="s">
        <v>260</v>
      </c>
      <c r="X2126" s="2" t="s">
        <v>275</v>
      </c>
      <c r="Y2126" s="2" t="s">
        <v>269</v>
      </c>
      <c r="Z2126" s="2" t="s">
        <v>263</v>
      </c>
      <c r="AA2126" s="2" t="s">
        <v>274</v>
      </c>
      <c r="AB2126" s="2">
        <v>1</v>
      </c>
      <c r="AC2126" s="2">
        <v>1</v>
      </c>
      <c r="AO2126" s="2" t="s">
        <v>265</v>
      </c>
      <c r="AP2126" s="2" t="s">
        <v>290</v>
      </c>
    </row>
    <row r="2127" spans="1:42">
      <c r="A2127" s="2">
        <v>2487</v>
      </c>
      <c r="C2127" s="2" t="s">
        <v>2</v>
      </c>
      <c r="D2127" s="2">
        <v>21</v>
      </c>
      <c r="E2127" s="2" t="s">
        <v>250</v>
      </c>
      <c r="F2127" s="2" t="s">
        <v>279</v>
      </c>
      <c r="G2127" s="2" t="s">
        <v>252</v>
      </c>
      <c r="H2127" s="2">
        <v>1</v>
      </c>
      <c r="I2127" s="2" t="s">
        <v>1314</v>
      </c>
      <c r="J2127" s="2" t="s">
        <v>188</v>
      </c>
      <c r="K2127" s="2" t="s">
        <v>73</v>
      </c>
      <c r="L2127" s="2" t="s">
        <v>254</v>
      </c>
      <c r="M2127" s="2" t="s">
        <v>328</v>
      </c>
      <c r="N2127" s="2" t="s">
        <v>254</v>
      </c>
      <c r="O2127" s="2" t="s">
        <v>256</v>
      </c>
      <c r="P2127" s="2" t="s">
        <v>257</v>
      </c>
      <c r="Q2127" s="2" t="s">
        <v>258</v>
      </c>
      <c r="R2127" s="2" t="s">
        <v>259</v>
      </c>
      <c r="S2127" s="2" t="s">
        <v>260</v>
      </c>
      <c r="T2127" s="2" t="s">
        <v>320</v>
      </c>
      <c r="X2127" s="2" t="s">
        <v>275</v>
      </c>
      <c r="Y2127" s="2" t="s">
        <v>304</v>
      </c>
      <c r="Z2127" s="2" t="s">
        <v>263</v>
      </c>
      <c r="AA2127" s="2" t="s">
        <v>280</v>
      </c>
      <c r="AB2127" s="2">
        <v>1</v>
      </c>
      <c r="AO2127" s="2" t="s">
        <v>265</v>
      </c>
      <c r="AP2127" s="2">
        <v>15</v>
      </c>
    </row>
    <row r="2128" spans="1:42">
      <c r="A2128" s="2">
        <v>2488</v>
      </c>
      <c r="C2128" s="2" t="s">
        <v>2</v>
      </c>
      <c r="D2128" s="2">
        <v>21</v>
      </c>
      <c r="E2128" s="2" t="s">
        <v>250</v>
      </c>
      <c r="F2128" s="2" t="s">
        <v>283</v>
      </c>
      <c r="G2128" s="2" t="s">
        <v>277</v>
      </c>
      <c r="I2128" s="2">
        <v>20961020</v>
      </c>
      <c r="J2128" s="2" t="s">
        <v>188</v>
      </c>
      <c r="K2128" s="2" t="s">
        <v>143</v>
      </c>
      <c r="L2128" s="2" t="s">
        <v>254</v>
      </c>
      <c r="M2128" s="2" t="s">
        <v>303</v>
      </c>
      <c r="N2128" s="2" t="s">
        <v>254</v>
      </c>
      <c r="O2128" s="2" t="s">
        <v>256</v>
      </c>
      <c r="P2128" s="2" t="s">
        <v>257</v>
      </c>
      <c r="Q2128" s="2" t="s">
        <v>258</v>
      </c>
      <c r="R2128" s="2" t="s">
        <v>259</v>
      </c>
      <c r="S2128" s="2" t="s">
        <v>260</v>
      </c>
      <c r="X2128" s="2" t="s">
        <v>275</v>
      </c>
      <c r="Y2128" s="2" t="s">
        <v>293</v>
      </c>
      <c r="Z2128" s="2" t="s">
        <v>285</v>
      </c>
      <c r="AA2128" s="2" t="s">
        <v>351</v>
      </c>
      <c r="AF2128" s="2">
        <v>1</v>
      </c>
      <c r="AO2128" s="2" t="s">
        <v>265</v>
      </c>
      <c r="AP2128" s="2" t="s">
        <v>290</v>
      </c>
    </row>
    <row r="2129" spans="1:42">
      <c r="A2129" s="2">
        <v>2489</v>
      </c>
      <c r="B2129" s="2">
        <v>21051</v>
      </c>
      <c r="C2129" s="2" t="s">
        <v>6</v>
      </c>
      <c r="D2129" s="2">
        <v>32</v>
      </c>
      <c r="E2129" s="2" t="s">
        <v>266</v>
      </c>
      <c r="F2129" s="2" t="s">
        <v>283</v>
      </c>
      <c r="G2129" s="2" t="s">
        <v>252</v>
      </c>
      <c r="H2129" s="2">
        <v>1</v>
      </c>
      <c r="I2129" s="2" t="s">
        <v>1315</v>
      </c>
      <c r="J2129" s="2" t="s">
        <v>188</v>
      </c>
      <c r="K2129" s="2" t="s">
        <v>122</v>
      </c>
      <c r="L2129" s="2" t="s">
        <v>300</v>
      </c>
      <c r="M2129" s="2" t="s">
        <v>303</v>
      </c>
      <c r="N2129" s="2" t="s">
        <v>254</v>
      </c>
      <c r="R2129" s="2" t="s">
        <v>259</v>
      </c>
      <c r="X2129" s="2" t="s">
        <v>316</v>
      </c>
      <c r="Y2129" s="2" t="s">
        <v>288</v>
      </c>
      <c r="Z2129" s="2" t="s">
        <v>263</v>
      </c>
      <c r="AA2129" s="2" t="s">
        <v>281</v>
      </c>
      <c r="AB2129" s="2">
        <v>1</v>
      </c>
      <c r="AO2129" s="2" t="s">
        <v>265</v>
      </c>
      <c r="AP2129" s="2">
        <v>5</v>
      </c>
    </row>
    <row r="2130" spans="1:42">
      <c r="A2130" s="2">
        <v>2490</v>
      </c>
      <c r="C2130" s="2" t="s">
        <v>2</v>
      </c>
      <c r="D2130" s="2">
        <v>18</v>
      </c>
      <c r="E2130" s="2" t="s">
        <v>250</v>
      </c>
      <c r="F2130" s="2" t="s">
        <v>279</v>
      </c>
      <c r="G2130" s="2" t="s">
        <v>277</v>
      </c>
      <c r="I2130" s="2" t="s">
        <v>1316</v>
      </c>
      <c r="J2130" s="2" t="s">
        <v>188</v>
      </c>
      <c r="K2130" s="2" t="s">
        <v>169</v>
      </c>
      <c r="L2130" s="2" t="s">
        <v>19</v>
      </c>
      <c r="M2130" s="2" t="s">
        <v>255</v>
      </c>
      <c r="N2130" s="2" t="s">
        <v>254</v>
      </c>
      <c r="Q2130" s="2" t="s">
        <v>258</v>
      </c>
      <c r="X2130" s="2" t="s">
        <v>302</v>
      </c>
      <c r="Y2130" s="2" t="s">
        <v>269</v>
      </c>
      <c r="Z2130" s="2" t="s">
        <v>270</v>
      </c>
      <c r="AA2130" s="2" t="s">
        <v>269</v>
      </c>
      <c r="AF2130" s="2">
        <v>1</v>
      </c>
      <c r="AH2130" s="2">
        <v>1</v>
      </c>
      <c r="AO2130" s="2" t="s">
        <v>265</v>
      </c>
      <c r="AP2130" s="2">
        <v>10</v>
      </c>
    </row>
    <row r="2131" spans="1:42">
      <c r="A2131" s="2">
        <v>2491</v>
      </c>
      <c r="C2131" s="2" t="s">
        <v>5</v>
      </c>
      <c r="D2131" s="2">
        <v>29</v>
      </c>
      <c r="E2131" s="2" t="s">
        <v>250</v>
      </c>
      <c r="F2131" s="2" t="s">
        <v>336</v>
      </c>
      <c r="G2131" s="2" t="s">
        <v>277</v>
      </c>
      <c r="I2131" s="2" t="s">
        <v>734</v>
      </c>
      <c r="J2131" s="2" t="s">
        <v>188</v>
      </c>
      <c r="K2131" s="2" t="s">
        <v>64</v>
      </c>
      <c r="L2131" s="2" t="s">
        <v>254</v>
      </c>
      <c r="M2131" s="2" t="s">
        <v>303</v>
      </c>
      <c r="N2131" s="2" t="s">
        <v>254</v>
      </c>
      <c r="O2131" s="2" t="s">
        <v>256</v>
      </c>
      <c r="P2131" s="2" t="s">
        <v>257</v>
      </c>
      <c r="Q2131" s="2" t="s">
        <v>258</v>
      </c>
      <c r="R2131" s="2" t="s">
        <v>259</v>
      </c>
      <c r="S2131" s="2" t="s">
        <v>260</v>
      </c>
      <c r="X2131" s="2" t="s">
        <v>296</v>
      </c>
      <c r="Y2131" s="2" t="s">
        <v>293</v>
      </c>
      <c r="Z2131" s="2" t="s">
        <v>263</v>
      </c>
      <c r="AA2131" s="2" t="s">
        <v>293</v>
      </c>
      <c r="AF2131" s="2">
        <v>1</v>
      </c>
      <c r="AO2131" s="2" t="s">
        <v>289</v>
      </c>
      <c r="AP2131" s="2">
        <v>5</v>
      </c>
    </row>
    <row r="2132" spans="1:42">
      <c r="A2132" s="2">
        <v>2492</v>
      </c>
      <c r="C2132" s="2" t="s">
        <v>2</v>
      </c>
      <c r="D2132" s="2">
        <v>18</v>
      </c>
      <c r="E2132" s="2" t="s">
        <v>250</v>
      </c>
      <c r="F2132" s="2" t="s">
        <v>308</v>
      </c>
      <c r="G2132" s="2" t="s">
        <v>277</v>
      </c>
      <c r="I2132" s="2" t="s">
        <v>1317</v>
      </c>
      <c r="J2132" s="2" t="s">
        <v>188</v>
      </c>
      <c r="K2132" s="2" t="s">
        <v>775</v>
      </c>
      <c r="L2132" s="2" t="s">
        <v>254</v>
      </c>
      <c r="M2132" s="2" t="s">
        <v>255</v>
      </c>
      <c r="N2132" s="2" t="s">
        <v>254</v>
      </c>
      <c r="O2132" s="2" t="s">
        <v>256</v>
      </c>
      <c r="P2132" s="2" t="s">
        <v>257</v>
      </c>
      <c r="Q2132" s="2" t="s">
        <v>258</v>
      </c>
      <c r="R2132" s="2" t="s">
        <v>259</v>
      </c>
      <c r="S2132" s="2" t="s">
        <v>260</v>
      </c>
      <c r="X2132" s="2" t="s">
        <v>268</v>
      </c>
      <c r="Y2132" s="2" t="s">
        <v>304</v>
      </c>
      <c r="Z2132" s="2" t="s">
        <v>298</v>
      </c>
      <c r="AA2132" s="2" t="s">
        <v>269</v>
      </c>
      <c r="AF2132" s="2">
        <v>1</v>
      </c>
      <c r="AO2132" s="2" t="s">
        <v>374</v>
      </c>
      <c r="AP2132" s="2">
        <v>15</v>
      </c>
    </row>
    <row r="2133" spans="1:42">
      <c r="A2133" s="2">
        <v>2493</v>
      </c>
      <c r="C2133" s="2" t="s">
        <v>2</v>
      </c>
      <c r="D2133" s="2">
        <v>20</v>
      </c>
      <c r="E2133" s="2" t="s">
        <v>266</v>
      </c>
      <c r="F2133" s="2" t="s">
        <v>283</v>
      </c>
      <c r="G2133" s="2" t="s">
        <v>277</v>
      </c>
      <c r="I2133" s="2" t="s">
        <v>1318</v>
      </c>
      <c r="J2133" s="2" t="s">
        <v>183</v>
      </c>
      <c r="L2133" s="2" t="s">
        <v>254</v>
      </c>
      <c r="M2133" s="2" t="s">
        <v>303</v>
      </c>
      <c r="N2133" s="2" t="s">
        <v>254</v>
      </c>
      <c r="O2133" s="2" t="s">
        <v>256</v>
      </c>
      <c r="P2133" s="2" t="s">
        <v>257</v>
      </c>
      <c r="Q2133" s="2" t="s">
        <v>258</v>
      </c>
      <c r="R2133" s="2" t="s">
        <v>259</v>
      </c>
      <c r="S2133" s="2" t="s">
        <v>260</v>
      </c>
      <c r="X2133" s="2" t="s">
        <v>275</v>
      </c>
      <c r="Y2133" s="2" t="s">
        <v>281</v>
      </c>
      <c r="Z2133" s="2" t="s">
        <v>263</v>
      </c>
      <c r="AA2133" s="2" t="s">
        <v>274</v>
      </c>
      <c r="AG2133" s="2">
        <v>1</v>
      </c>
      <c r="AO2133" s="2" t="s">
        <v>335</v>
      </c>
      <c r="AP2133" s="2">
        <v>5</v>
      </c>
    </row>
    <row r="2134" spans="1:42">
      <c r="A2134" s="2">
        <v>2494</v>
      </c>
      <c r="C2134" s="2" t="s">
        <v>2</v>
      </c>
      <c r="D2134" s="2">
        <v>20</v>
      </c>
      <c r="E2134" s="2" t="s">
        <v>250</v>
      </c>
      <c r="F2134" s="2" t="s">
        <v>332</v>
      </c>
      <c r="G2134" s="2" t="s">
        <v>252</v>
      </c>
      <c r="H2134" s="2">
        <v>1</v>
      </c>
      <c r="I2134" s="2" t="s">
        <v>909</v>
      </c>
      <c r="J2134" s="2" t="s">
        <v>188</v>
      </c>
      <c r="K2134" s="2" t="s">
        <v>119</v>
      </c>
      <c r="L2134" s="2" t="s">
        <v>254</v>
      </c>
      <c r="M2134" s="2" t="s">
        <v>303</v>
      </c>
      <c r="N2134" s="2" t="s">
        <v>254</v>
      </c>
      <c r="O2134" s="2" t="s">
        <v>256</v>
      </c>
      <c r="P2134" s="2" t="s">
        <v>257</v>
      </c>
      <c r="Q2134" s="2" t="s">
        <v>258</v>
      </c>
      <c r="R2134" s="2" t="s">
        <v>259</v>
      </c>
      <c r="S2134" s="2" t="s">
        <v>260</v>
      </c>
      <c r="X2134" s="2" t="s">
        <v>275</v>
      </c>
      <c r="Y2134" s="2" t="s">
        <v>293</v>
      </c>
      <c r="Z2134" s="2" t="s">
        <v>263</v>
      </c>
      <c r="AA2134" s="2" t="s">
        <v>297</v>
      </c>
      <c r="AF2134" s="2">
        <v>1</v>
      </c>
      <c r="AG2134" s="2">
        <v>1</v>
      </c>
      <c r="AH2134" s="2">
        <v>1</v>
      </c>
      <c r="AO2134" s="2" t="s">
        <v>271</v>
      </c>
      <c r="AP2134" s="2">
        <v>10</v>
      </c>
    </row>
    <row r="2135" spans="1:42">
      <c r="A2135" s="2">
        <v>2495</v>
      </c>
      <c r="C2135" s="2" t="s">
        <v>2</v>
      </c>
      <c r="D2135" s="2">
        <v>24</v>
      </c>
      <c r="E2135" s="2" t="s">
        <v>266</v>
      </c>
      <c r="F2135" s="2" t="s">
        <v>251</v>
      </c>
      <c r="G2135" s="2" t="s">
        <v>277</v>
      </c>
      <c r="I2135" s="2">
        <v>25045260</v>
      </c>
      <c r="J2135" s="2" t="s">
        <v>181</v>
      </c>
      <c r="L2135" s="2" t="s">
        <v>254</v>
      </c>
      <c r="M2135" s="2" t="s">
        <v>255</v>
      </c>
      <c r="N2135" s="2" t="s">
        <v>254</v>
      </c>
      <c r="O2135" s="2" t="s">
        <v>256</v>
      </c>
      <c r="P2135" s="2" t="s">
        <v>257</v>
      </c>
      <c r="Q2135" s="2" t="s">
        <v>258</v>
      </c>
      <c r="R2135" s="2" t="s">
        <v>259</v>
      </c>
      <c r="S2135" s="2" t="s">
        <v>260</v>
      </c>
      <c r="X2135" s="2" t="s">
        <v>261</v>
      </c>
      <c r="Y2135" s="2" t="s">
        <v>274</v>
      </c>
      <c r="Z2135" s="2" t="s">
        <v>270</v>
      </c>
      <c r="AA2135" s="2" t="s">
        <v>274</v>
      </c>
      <c r="AG2135" s="2">
        <v>1</v>
      </c>
      <c r="AH2135" s="2">
        <v>1</v>
      </c>
      <c r="AO2135" s="2" t="s">
        <v>323</v>
      </c>
      <c r="AP2135" s="2">
        <v>20</v>
      </c>
    </row>
    <row r="2136" spans="1:42">
      <c r="A2136" s="2">
        <v>2497</v>
      </c>
      <c r="C2136" s="2" t="s">
        <v>2</v>
      </c>
      <c r="D2136" s="2">
        <v>21</v>
      </c>
      <c r="E2136" s="2" t="s">
        <v>266</v>
      </c>
      <c r="F2136" s="2" t="s">
        <v>917</v>
      </c>
      <c r="G2136" s="2" t="s">
        <v>252</v>
      </c>
      <c r="H2136" s="2" t="s">
        <v>364</v>
      </c>
      <c r="I2136" s="2" t="s">
        <v>764</v>
      </c>
      <c r="J2136" s="2" t="s">
        <v>188</v>
      </c>
      <c r="K2136" s="2" t="s">
        <v>110</v>
      </c>
      <c r="L2136" s="2" t="s">
        <v>254</v>
      </c>
      <c r="M2136" s="2" t="s">
        <v>328</v>
      </c>
      <c r="N2136" s="2" t="s">
        <v>254</v>
      </c>
      <c r="O2136" s="2" t="s">
        <v>256</v>
      </c>
      <c r="P2136" s="2" t="s">
        <v>257</v>
      </c>
      <c r="Q2136" s="2" t="s">
        <v>258</v>
      </c>
      <c r="R2136" s="2" t="s">
        <v>259</v>
      </c>
      <c r="S2136" s="2" t="s">
        <v>260</v>
      </c>
      <c r="X2136" s="2" t="s">
        <v>313</v>
      </c>
      <c r="Y2136" s="2" t="s">
        <v>288</v>
      </c>
      <c r="Z2136" s="2" t="s">
        <v>309</v>
      </c>
      <c r="AA2136" s="2" t="s">
        <v>288</v>
      </c>
      <c r="AB2136" s="2">
        <v>1</v>
      </c>
      <c r="AH2136" s="2">
        <v>1</v>
      </c>
      <c r="AO2136" s="2" t="s">
        <v>289</v>
      </c>
      <c r="AP2136" s="2" t="s">
        <v>290</v>
      </c>
    </row>
    <row r="2137" spans="1:42">
      <c r="A2137" s="2">
        <v>2498</v>
      </c>
      <c r="C2137" s="2" t="s">
        <v>2</v>
      </c>
      <c r="D2137" s="2">
        <v>23</v>
      </c>
      <c r="E2137" s="2" t="s">
        <v>250</v>
      </c>
      <c r="F2137" s="2" t="s">
        <v>371</v>
      </c>
      <c r="G2137" s="2" t="s">
        <v>252</v>
      </c>
      <c r="H2137" s="2">
        <v>1</v>
      </c>
      <c r="I2137" s="2" t="s">
        <v>1319</v>
      </c>
      <c r="J2137" s="2" t="s">
        <v>188</v>
      </c>
      <c r="K2137" s="2" t="s">
        <v>142</v>
      </c>
      <c r="L2137" s="2" t="s">
        <v>254</v>
      </c>
      <c r="M2137" s="2" t="s">
        <v>328</v>
      </c>
      <c r="N2137" s="2" t="s">
        <v>254</v>
      </c>
      <c r="O2137" s="2" t="s">
        <v>256</v>
      </c>
      <c r="P2137" s="2" t="s">
        <v>257</v>
      </c>
      <c r="Q2137" s="2" t="s">
        <v>258</v>
      </c>
      <c r="R2137" s="2" t="s">
        <v>259</v>
      </c>
      <c r="S2137" s="2" t="s">
        <v>260</v>
      </c>
      <c r="X2137" s="2" t="s">
        <v>275</v>
      </c>
      <c r="Y2137" s="2" t="s">
        <v>264</v>
      </c>
      <c r="Z2137" s="2" t="s">
        <v>270</v>
      </c>
      <c r="AA2137" s="2" t="s">
        <v>274</v>
      </c>
      <c r="AG2137" s="2">
        <v>1</v>
      </c>
      <c r="AH2137" s="2">
        <v>1</v>
      </c>
      <c r="AI2137" s="2">
        <v>1</v>
      </c>
      <c r="AO2137" s="2" t="s">
        <v>265</v>
      </c>
      <c r="AP2137" s="2">
        <v>20</v>
      </c>
    </row>
    <row r="2138" spans="1:42">
      <c r="A2138" s="2">
        <v>2499</v>
      </c>
      <c r="B2138" s="2">
        <v>20561</v>
      </c>
      <c r="C2138" s="2" t="s">
        <v>2</v>
      </c>
      <c r="D2138" s="2">
        <v>26</v>
      </c>
      <c r="E2138" s="2" t="s">
        <v>250</v>
      </c>
      <c r="F2138" s="2" t="s">
        <v>279</v>
      </c>
      <c r="G2138" s="2" t="s">
        <v>252</v>
      </c>
      <c r="H2138" s="2">
        <v>1</v>
      </c>
      <c r="I2138" s="2" t="s">
        <v>1320</v>
      </c>
      <c r="J2138" s="2" t="s">
        <v>188</v>
      </c>
      <c r="K2138" s="2" t="s">
        <v>173</v>
      </c>
      <c r="L2138" s="2" t="s">
        <v>254</v>
      </c>
      <c r="M2138" s="2" t="s">
        <v>255</v>
      </c>
      <c r="N2138" s="2" t="s">
        <v>254</v>
      </c>
      <c r="O2138" s="2" t="s">
        <v>256</v>
      </c>
      <c r="P2138" s="2" t="s">
        <v>257</v>
      </c>
      <c r="Q2138" s="2" t="s">
        <v>258</v>
      </c>
      <c r="R2138" s="2" t="s">
        <v>259</v>
      </c>
      <c r="S2138" s="2" t="s">
        <v>260</v>
      </c>
      <c r="X2138" s="2" t="s">
        <v>270</v>
      </c>
      <c r="Y2138" s="2" t="s">
        <v>304</v>
      </c>
      <c r="Z2138" s="2" t="s">
        <v>347</v>
      </c>
      <c r="AA2138" s="2" t="s">
        <v>304</v>
      </c>
      <c r="AD2138" s="2">
        <v>1</v>
      </c>
      <c r="AO2138" s="2" t="s">
        <v>310</v>
      </c>
      <c r="AP2138" s="2">
        <v>10</v>
      </c>
    </row>
    <row r="2139" spans="1:42">
      <c r="A2139" s="2">
        <v>2502</v>
      </c>
      <c r="C2139" s="2" t="s">
        <v>2</v>
      </c>
      <c r="D2139" s="2">
        <v>18</v>
      </c>
      <c r="E2139" s="2" t="s">
        <v>250</v>
      </c>
      <c r="F2139" s="2" t="s">
        <v>283</v>
      </c>
      <c r="G2139" s="2" t="s">
        <v>277</v>
      </c>
      <c r="I2139" s="2" t="s">
        <v>1321</v>
      </c>
      <c r="J2139" s="2" t="s">
        <v>181</v>
      </c>
      <c r="L2139" s="2" t="s">
        <v>254</v>
      </c>
      <c r="M2139" s="2" t="s">
        <v>328</v>
      </c>
      <c r="N2139" s="2" t="s">
        <v>254</v>
      </c>
      <c r="O2139" s="2" t="s">
        <v>256</v>
      </c>
      <c r="P2139" s="2" t="s">
        <v>257</v>
      </c>
      <c r="Q2139" s="2" t="s">
        <v>258</v>
      </c>
      <c r="R2139" s="2" t="s">
        <v>259</v>
      </c>
      <c r="S2139" s="2" t="s">
        <v>260</v>
      </c>
      <c r="X2139" s="2" t="s">
        <v>275</v>
      </c>
      <c r="Y2139" s="2" t="s">
        <v>262</v>
      </c>
      <c r="Z2139" s="2" t="s">
        <v>302</v>
      </c>
      <c r="AA2139" s="2" t="s">
        <v>264</v>
      </c>
      <c r="AF2139" s="2">
        <v>1</v>
      </c>
      <c r="AI2139" s="2">
        <v>1</v>
      </c>
      <c r="AO2139" s="2" t="s">
        <v>265</v>
      </c>
      <c r="AP2139" s="2">
        <v>10</v>
      </c>
    </row>
    <row r="2140" spans="1:42">
      <c r="A2140" s="2">
        <v>2503</v>
      </c>
      <c r="C2140" s="2" t="s">
        <v>2</v>
      </c>
      <c r="D2140" s="2">
        <v>19</v>
      </c>
      <c r="E2140" s="2" t="s">
        <v>266</v>
      </c>
      <c r="F2140" s="2" t="s">
        <v>308</v>
      </c>
      <c r="G2140" s="2" t="s">
        <v>277</v>
      </c>
      <c r="I2140" s="2">
        <v>20755000</v>
      </c>
      <c r="J2140" s="2" t="s">
        <v>188</v>
      </c>
      <c r="K2140" s="2" t="s">
        <v>134</v>
      </c>
      <c r="L2140" s="2" t="s">
        <v>254</v>
      </c>
      <c r="M2140" s="2" t="s">
        <v>255</v>
      </c>
      <c r="N2140" s="2" t="s">
        <v>254</v>
      </c>
      <c r="V2140" s="2" t="s">
        <v>388</v>
      </c>
      <c r="X2140" s="2" t="s">
        <v>341</v>
      </c>
      <c r="Y2140" s="2" t="s">
        <v>280</v>
      </c>
      <c r="Z2140" s="2" t="s">
        <v>321</v>
      </c>
      <c r="AA2140" s="2" t="s">
        <v>280</v>
      </c>
      <c r="AF2140" s="2">
        <v>1</v>
      </c>
      <c r="AG2140" s="2">
        <v>1</v>
      </c>
      <c r="AH2140" s="2">
        <v>1</v>
      </c>
      <c r="AI2140" s="2">
        <v>1</v>
      </c>
      <c r="AO2140" s="2" t="s">
        <v>271</v>
      </c>
      <c r="AP2140" s="2">
        <v>30</v>
      </c>
    </row>
    <row r="2141" spans="1:42">
      <c r="A2141" s="2">
        <v>2504</v>
      </c>
      <c r="C2141" s="2" t="s">
        <v>2</v>
      </c>
      <c r="D2141" s="2">
        <v>18</v>
      </c>
      <c r="E2141" s="2" t="s">
        <v>266</v>
      </c>
      <c r="F2141" s="2" t="s">
        <v>283</v>
      </c>
      <c r="G2141" s="2" t="s">
        <v>277</v>
      </c>
      <c r="I2141" s="2">
        <v>21321000</v>
      </c>
      <c r="J2141" s="2" t="s">
        <v>188</v>
      </c>
      <c r="K2141" s="2" t="s">
        <v>137</v>
      </c>
      <c r="L2141" s="2" t="s">
        <v>254</v>
      </c>
      <c r="M2141" s="2" t="s">
        <v>19</v>
      </c>
      <c r="N2141" s="2" t="s">
        <v>254</v>
      </c>
      <c r="O2141" s="2" t="s">
        <v>256</v>
      </c>
      <c r="P2141" s="2" t="s">
        <v>257</v>
      </c>
      <c r="Q2141" s="2" t="s">
        <v>258</v>
      </c>
      <c r="R2141" s="2" t="s">
        <v>259</v>
      </c>
      <c r="S2141" s="2" t="s">
        <v>260</v>
      </c>
      <c r="X2141" s="2" t="s">
        <v>313</v>
      </c>
      <c r="Y2141" s="2" t="s">
        <v>293</v>
      </c>
      <c r="Z2141" s="2" t="s">
        <v>285</v>
      </c>
      <c r="AA2141" s="2" t="s">
        <v>293</v>
      </c>
      <c r="AF2141" s="2">
        <v>1</v>
      </c>
      <c r="AH2141" s="2">
        <v>1</v>
      </c>
      <c r="AI2141" s="2">
        <v>1</v>
      </c>
      <c r="AO2141" s="2" t="s">
        <v>265</v>
      </c>
      <c r="AP2141" s="2">
        <v>30</v>
      </c>
    </row>
    <row r="2142" spans="1:42">
      <c r="A2142" s="2">
        <v>2505</v>
      </c>
      <c r="C2142" s="2" t="s">
        <v>2</v>
      </c>
      <c r="D2142" s="2">
        <v>19</v>
      </c>
      <c r="E2142" s="2" t="s">
        <v>266</v>
      </c>
      <c r="F2142" s="2" t="s">
        <v>251</v>
      </c>
      <c r="G2142" s="2" t="s">
        <v>252</v>
      </c>
      <c r="H2142" s="2">
        <v>0</v>
      </c>
      <c r="I2142" s="2" t="s">
        <v>1322</v>
      </c>
      <c r="J2142" s="2" t="s">
        <v>188</v>
      </c>
      <c r="K2142" s="2" t="s">
        <v>80</v>
      </c>
      <c r="L2142" s="2" t="s">
        <v>254</v>
      </c>
      <c r="M2142" s="2" t="s">
        <v>303</v>
      </c>
      <c r="N2142" s="2" t="s">
        <v>254</v>
      </c>
      <c r="O2142" s="2" t="s">
        <v>256</v>
      </c>
      <c r="P2142" s="2" t="s">
        <v>257</v>
      </c>
      <c r="Q2142" s="2" t="s">
        <v>258</v>
      </c>
      <c r="R2142" s="2" t="s">
        <v>259</v>
      </c>
      <c r="S2142" s="2" t="s">
        <v>260</v>
      </c>
      <c r="X2142" s="2" t="s">
        <v>275</v>
      </c>
      <c r="Y2142" s="2" t="s">
        <v>262</v>
      </c>
      <c r="Z2142" s="2" t="s">
        <v>270</v>
      </c>
      <c r="AA2142" s="2" t="s">
        <v>264</v>
      </c>
      <c r="AF2142" s="2">
        <v>1</v>
      </c>
      <c r="AO2142" s="2" t="s">
        <v>265</v>
      </c>
      <c r="AP2142" s="2">
        <v>10</v>
      </c>
    </row>
    <row r="2143" spans="1:42">
      <c r="A2143" s="2">
        <v>2506</v>
      </c>
      <c r="B2143" s="2">
        <v>20540</v>
      </c>
      <c r="C2143" s="2" t="s">
        <v>2</v>
      </c>
      <c r="D2143" s="2">
        <v>22</v>
      </c>
      <c r="E2143" s="2" t="s">
        <v>266</v>
      </c>
      <c r="F2143" s="2" t="s">
        <v>371</v>
      </c>
      <c r="G2143" s="2" t="s">
        <v>252</v>
      </c>
      <c r="H2143" s="2">
        <v>1</v>
      </c>
      <c r="I2143" s="2">
        <v>20520052</v>
      </c>
      <c r="J2143" s="2" t="s">
        <v>188</v>
      </c>
      <c r="K2143" s="2" t="s">
        <v>160</v>
      </c>
      <c r="L2143" s="2" t="s">
        <v>254</v>
      </c>
      <c r="M2143" s="2" t="s">
        <v>328</v>
      </c>
      <c r="N2143" s="2" t="s">
        <v>254</v>
      </c>
      <c r="O2143" s="2" t="s">
        <v>256</v>
      </c>
      <c r="P2143" s="2" t="s">
        <v>257</v>
      </c>
      <c r="Q2143" s="2" t="s">
        <v>258</v>
      </c>
      <c r="R2143" s="2" t="s">
        <v>259</v>
      </c>
      <c r="S2143" s="2" t="s">
        <v>260</v>
      </c>
      <c r="T2143" s="2" t="s">
        <v>320</v>
      </c>
      <c r="X2143" s="2" t="s">
        <v>275</v>
      </c>
      <c r="Y2143" s="2" t="s">
        <v>293</v>
      </c>
      <c r="Z2143" s="2" t="s">
        <v>316</v>
      </c>
      <c r="AA2143" s="2" t="s">
        <v>281</v>
      </c>
      <c r="AF2143" s="2">
        <v>1</v>
      </c>
      <c r="AG2143" s="2">
        <v>1</v>
      </c>
      <c r="AO2143" s="2" t="s">
        <v>289</v>
      </c>
      <c r="AP2143" s="2" t="s">
        <v>290</v>
      </c>
    </row>
    <row r="2144" spans="1:42">
      <c r="A2144" s="2">
        <v>2508</v>
      </c>
      <c r="C2144" s="2" t="s">
        <v>8</v>
      </c>
      <c r="D2144" s="2">
        <v>42</v>
      </c>
      <c r="E2144" s="2" t="s">
        <v>250</v>
      </c>
      <c r="F2144" s="2" t="s">
        <v>332</v>
      </c>
      <c r="G2144" s="2" t="s">
        <v>252</v>
      </c>
      <c r="H2144" s="2">
        <v>2</v>
      </c>
      <c r="I2144" s="2">
        <v>21555240</v>
      </c>
      <c r="J2144" s="2" t="s">
        <v>188</v>
      </c>
      <c r="K2144" s="2" t="s">
        <v>99</v>
      </c>
      <c r="L2144" s="2" t="s">
        <v>254</v>
      </c>
      <c r="M2144" s="2" t="s">
        <v>19</v>
      </c>
      <c r="N2144" s="2" t="s">
        <v>254</v>
      </c>
      <c r="O2144" s="2" t="s">
        <v>256</v>
      </c>
      <c r="P2144" s="2" t="s">
        <v>257</v>
      </c>
      <c r="Q2144" s="2" t="s">
        <v>258</v>
      </c>
      <c r="R2144" s="2" t="s">
        <v>259</v>
      </c>
      <c r="S2144" s="2" t="s">
        <v>260</v>
      </c>
      <c r="X2144" s="2" t="s">
        <v>275</v>
      </c>
      <c r="Y2144" s="2" t="s">
        <v>280</v>
      </c>
      <c r="Z2144" s="2" t="s">
        <v>341</v>
      </c>
      <c r="AA2144" s="2" t="s">
        <v>280</v>
      </c>
      <c r="AG2144" s="2">
        <v>1</v>
      </c>
      <c r="AO2144" s="2" t="s">
        <v>282</v>
      </c>
      <c r="AP2144" s="2">
        <v>5</v>
      </c>
    </row>
    <row r="2145" spans="1:42">
      <c r="A2145" s="2">
        <v>2509</v>
      </c>
      <c r="C2145" s="2" t="s">
        <v>5</v>
      </c>
      <c r="D2145" s="2">
        <v>45</v>
      </c>
      <c r="E2145" s="2" t="s">
        <v>250</v>
      </c>
      <c r="F2145" s="2" t="s">
        <v>251</v>
      </c>
      <c r="G2145" s="2" t="s">
        <v>252</v>
      </c>
      <c r="H2145" s="2">
        <v>1</v>
      </c>
      <c r="I2145" s="2" t="s">
        <v>734</v>
      </c>
      <c r="J2145" s="2" t="s">
        <v>188</v>
      </c>
      <c r="K2145" s="2" t="s">
        <v>64</v>
      </c>
      <c r="L2145" s="2" t="s">
        <v>254</v>
      </c>
      <c r="M2145" s="2" t="s">
        <v>328</v>
      </c>
      <c r="N2145" s="2" t="s">
        <v>254</v>
      </c>
      <c r="O2145" s="2" t="s">
        <v>256</v>
      </c>
      <c r="P2145" s="2" t="s">
        <v>257</v>
      </c>
      <c r="Q2145" s="2" t="s">
        <v>258</v>
      </c>
      <c r="R2145" s="2" t="s">
        <v>259</v>
      </c>
      <c r="S2145" s="2" t="s">
        <v>260</v>
      </c>
      <c r="X2145" s="2" t="s">
        <v>261</v>
      </c>
      <c r="Y2145" s="2" t="s">
        <v>304</v>
      </c>
      <c r="Z2145" s="2" t="s">
        <v>298</v>
      </c>
      <c r="AA2145" s="2" t="s">
        <v>293</v>
      </c>
      <c r="AF2145" s="2">
        <v>1</v>
      </c>
      <c r="AO2145" s="2" t="s">
        <v>289</v>
      </c>
      <c r="AP2145" s="2">
        <v>15</v>
      </c>
    </row>
    <row r="2146" spans="1:42">
      <c r="A2146" s="2">
        <v>2510</v>
      </c>
      <c r="B2146" s="2">
        <v>21911</v>
      </c>
      <c r="C2146" s="2" t="s">
        <v>2</v>
      </c>
      <c r="D2146" s="2">
        <v>20</v>
      </c>
      <c r="E2146" s="2" t="s">
        <v>250</v>
      </c>
      <c r="F2146" s="2" t="s">
        <v>322</v>
      </c>
      <c r="G2146" s="2" t="s">
        <v>277</v>
      </c>
      <c r="I2146" s="2" t="s">
        <v>1323</v>
      </c>
      <c r="J2146" s="2" t="s">
        <v>188</v>
      </c>
      <c r="K2146" s="2" t="s">
        <v>131</v>
      </c>
      <c r="L2146" s="2" t="s">
        <v>254</v>
      </c>
      <c r="M2146" s="2" t="s">
        <v>312</v>
      </c>
      <c r="N2146" s="2" t="s">
        <v>254</v>
      </c>
      <c r="O2146" s="2" t="s">
        <v>256</v>
      </c>
      <c r="P2146" s="2" t="s">
        <v>257</v>
      </c>
      <c r="R2146" s="2" t="s">
        <v>259</v>
      </c>
      <c r="S2146" s="2" t="s">
        <v>260</v>
      </c>
      <c r="X2146" s="2" t="s">
        <v>261</v>
      </c>
      <c r="Y2146" s="2" t="s">
        <v>293</v>
      </c>
      <c r="Z2146" s="2" t="s">
        <v>263</v>
      </c>
      <c r="AA2146" s="2" t="s">
        <v>262</v>
      </c>
      <c r="AH2146" s="2">
        <v>1</v>
      </c>
      <c r="AI2146" s="2">
        <v>1</v>
      </c>
      <c r="AN2146" s="2">
        <v>1</v>
      </c>
      <c r="AO2146" s="2" t="s">
        <v>289</v>
      </c>
      <c r="AP2146" s="2">
        <v>20</v>
      </c>
    </row>
    <row r="2147" spans="1:42">
      <c r="A2147" s="2">
        <v>2511</v>
      </c>
      <c r="C2147" s="2" t="s">
        <v>6</v>
      </c>
      <c r="D2147" s="2">
        <v>29</v>
      </c>
      <c r="E2147" s="2" t="s">
        <v>266</v>
      </c>
      <c r="F2147" s="2" t="s">
        <v>367</v>
      </c>
      <c r="G2147" s="2" t="s">
        <v>277</v>
      </c>
      <c r="I2147" s="2" t="s">
        <v>1031</v>
      </c>
      <c r="J2147" s="2" t="s">
        <v>188</v>
      </c>
      <c r="K2147" s="2" t="s">
        <v>89</v>
      </c>
      <c r="L2147" s="2" t="s">
        <v>254</v>
      </c>
      <c r="M2147" s="2" t="s">
        <v>255</v>
      </c>
      <c r="N2147" s="2" t="s">
        <v>300</v>
      </c>
      <c r="Q2147" s="2" t="s">
        <v>258</v>
      </c>
      <c r="X2147" s="2" t="s">
        <v>296</v>
      </c>
      <c r="Y2147" s="2" t="s">
        <v>280</v>
      </c>
      <c r="Z2147" s="2" t="s">
        <v>341</v>
      </c>
      <c r="AA2147" s="2" t="s">
        <v>281</v>
      </c>
      <c r="AG2147" s="2">
        <v>1</v>
      </c>
      <c r="AO2147" s="2" t="s">
        <v>310</v>
      </c>
      <c r="AP2147" s="2">
        <v>10</v>
      </c>
    </row>
    <row r="2148" spans="1:42">
      <c r="A2148" s="2">
        <v>2512</v>
      </c>
      <c r="B2148" s="2">
        <v>22790</v>
      </c>
      <c r="C2148" s="2" t="s">
        <v>2</v>
      </c>
      <c r="D2148" s="2">
        <v>59</v>
      </c>
      <c r="E2148" s="2" t="s">
        <v>266</v>
      </c>
      <c r="F2148" s="2" t="s">
        <v>283</v>
      </c>
      <c r="G2148" s="2" t="s">
        <v>252</v>
      </c>
      <c r="H2148" s="2">
        <v>1</v>
      </c>
      <c r="I2148" s="2">
        <v>22795491</v>
      </c>
      <c r="J2148" s="2" t="s">
        <v>188</v>
      </c>
      <c r="K2148" s="2" t="s">
        <v>142</v>
      </c>
      <c r="L2148" s="2" t="s">
        <v>254</v>
      </c>
      <c r="M2148" s="2" t="s">
        <v>255</v>
      </c>
      <c r="N2148" s="2" t="s">
        <v>254</v>
      </c>
      <c r="O2148" s="2" t="s">
        <v>256</v>
      </c>
      <c r="P2148" s="2" t="s">
        <v>257</v>
      </c>
      <c r="Q2148" s="2" t="s">
        <v>258</v>
      </c>
      <c r="R2148" s="2" t="s">
        <v>259</v>
      </c>
      <c r="S2148" s="2" t="s">
        <v>260</v>
      </c>
      <c r="X2148" s="2" t="s">
        <v>275</v>
      </c>
      <c r="Y2148" s="2" t="s">
        <v>286</v>
      </c>
      <c r="Z2148" s="2" t="s">
        <v>309</v>
      </c>
      <c r="AA2148" s="2" t="s">
        <v>286</v>
      </c>
      <c r="AG2148" s="2">
        <v>1</v>
      </c>
      <c r="AO2148" s="2" t="s">
        <v>265</v>
      </c>
      <c r="AP2148" s="2">
        <v>10</v>
      </c>
    </row>
    <row r="2149" spans="1:42">
      <c r="A2149" s="2">
        <v>2513</v>
      </c>
      <c r="B2149" s="2">
        <v>23055</v>
      </c>
      <c r="C2149" s="2" t="s">
        <v>6</v>
      </c>
      <c r="D2149" s="2">
        <v>40</v>
      </c>
      <c r="E2149" s="2" t="s">
        <v>266</v>
      </c>
      <c r="F2149" s="2" t="s">
        <v>283</v>
      </c>
      <c r="G2149" s="2" t="s">
        <v>277</v>
      </c>
      <c r="I2149" s="2">
        <v>23050101</v>
      </c>
      <c r="J2149" s="2" t="s">
        <v>188</v>
      </c>
      <c r="K2149" s="2" t="s">
        <v>71</v>
      </c>
      <c r="L2149" s="2" t="s">
        <v>254</v>
      </c>
      <c r="M2149" s="2" t="s">
        <v>303</v>
      </c>
      <c r="N2149" s="2" t="s">
        <v>254</v>
      </c>
      <c r="P2149" s="2" t="s">
        <v>257</v>
      </c>
      <c r="X2149" s="2" t="s">
        <v>261</v>
      </c>
      <c r="Y2149" s="2" t="s">
        <v>338</v>
      </c>
      <c r="Z2149" s="2" t="s">
        <v>270</v>
      </c>
      <c r="AA2149" s="2" t="s">
        <v>314</v>
      </c>
      <c r="AF2149" s="2">
        <v>1</v>
      </c>
      <c r="AI2149" s="2">
        <v>1</v>
      </c>
      <c r="AK2149" s="2">
        <v>1</v>
      </c>
      <c r="AO2149" s="2" t="s">
        <v>294</v>
      </c>
      <c r="AP2149" s="2" t="s">
        <v>290</v>
      </c>
    </row>
    <row r="2150" spans="1:42">
      <c r="A2150" s="2">
        <v>2514</v>
      </c>
      <c r="C2150" s="2" t="s">
        <v>6</v>
      </c>
      <c r="D2150" s="2">
        <v>26</v>
      </c>
      <c r="E2150" s="2" t="s">
        <v>266</v>
      </c>
      <c r="F2150" s="2" t="s">
        <v>279</v>
      </c>
      <c r="G2150" s="2" t="s">
        <v>277</v>
      </c>
      <c r="I2150" s="2" t="s">
        <v>1324</v>
      </c>
      <c r="J2150" s="2" t="s">
        <v>188</v>
      </c>
      <c r="K2150" s="2" t="s">
        <v>161</v>
      </c>
      <c r="L2150" s="2" t="s">
        <v>254</v>
      </c>
      <c r="M2150" s="2" t="s">
        <v>255</v>
      </c>
      <c r="N2150" s="2" t="s">
        <v>307</v>
      </c>
      <c r="O2150" s="2" t="s">
        <v>256</v>
      </c>
      <c r="P2150" s="2" t="s">
        <v>257</v>
      </c>
      <c r="R2150" s="2" t="s">
        <v>259</v>
      </c>
      <c r="X2150" s="2" t="s">
        <v>261</v>
      </c>
      <c r="Y2150" s="2" t="s">
        <v>281</v>
      </c>
      <c r="Z2150" s="2" t="s">
        <v>270</v>
      </c>
      <c r="AA2150" s="2" t="s">
        <v>264</v>
      </c>
      <c r="AG2150" s="2">
        <v>1</v>
      </c>
      <c r="AO2150" s="2" t="s">
        <v>271</v>
      </c>
      <c r="AP2150" s="2">
        <v>5</v>
      </c>
    </row>
    <row r="2151" spans="1:42">
      <c r="A2151" s="2">
        <v>2515</v>
      </c>
      <c r="C2151" s="2" t="s">
        <v>5</v>
      </c>
      <c r="D2151" s="2">
        <v>25</v>
      </c>
      <c r="E2151" s="2" t="s">
        <v>266</v>
      </c>
      <c r="F2151" s="2" t="s">
        <v>371</v>
      </c>
      <c r="G2151" s="2" t="s">
        <v>252</v>
      </c>
      <c r="H2151" s="2">
        <v>1</v>
      </c>
      <c r="I2151" s="2">
        <v>20540006</v>
      </c>
      <c r="J2151" s="2" t="s">
        <v>188</v>
      </c>
      <c r="K2151" s="2" t="s">
        <v>160</v>
      </c>
      <c r="L2151" s="2" t="s">
        <v>254</v>
      </c>
      <c r="M2151" s="2" t="s">
        <v>328</v>
      </c>
      <c r="N2151" s="2" t="s">
        <v>254</v>
      </c>
      <c r="O2151" s="2" t="s">
        <v>256</v>
      </c>
      <c r="P2151" s="2" t="s">
        <v>257</v>
      </c>
      <c r="Q2151" s="2" t="s">
        <v>258</v>
      </c>
      <c r="R2151" s="2" t="s">
        <v>259</v>
      </c>
      <c r="S2151" s="2" t="s">
        <v>260</v>
      </c>
      <c r="X2151" s="2" t="s">
        <v>275</v>
      </c>
      <c r="Y2151" s="2" t="s">
        <v>288</v>
      </c>
      <c r="Z2151" s="2" t="s">
        <v>270</v>
      </c>
      <c r="AA2151" s="2" t="s">
        <v>304</v>
      </c>
      <c r="AB2151" s="2">
        <v>1</v>
      </c>
      <c r="AC2151" s="2">
        <v>1</v>
      </c>
      <c r="AE2151" s="2">
        <v>1</v>
      </c>
      <c r="AG2151" s="2">
        <v>1</v>
      </c>
      <c r="AO2151" s="2" t="s">
        <v>310</v>
      </c>
      <c r="AP2151" s="2" t="s">
        <v>290</v>
      </c>
    </row>
    <row r="2152" spans="1:42">
      <c r="A2152" s="2">
        <v>2516</v>
      </c>
      <c r="C2152" s="2" t="s">
        <v>2</v>
      </c>
      <c r="D2152" s="2">
        <v>22</v>
      </c>
      <c r="E2152" s="2" t="s">
        <v>266</v>
      </c>
      <c r="F2152" s="2" t="s">
        <v>251</v>
      </c>
      <c r="G2152" s="2" t="s">
        <v>252</v>
      </c>
      <c r="H2152" s="2">
        <v>1</v>
      </c>
      <c r="I2152" s="2">
        <v>21330600</v>
      </c>
      <c r="J2152" s="2" t="s">
        <v>188</v>
      </c>
      <c r="K2152" s="2" t="s">
        <v>173</v>
      </c>
      <c r="L2152" s="2" t="s">
        <v>254</v>
      </c>
      <c r="M2152" s="2" t="s">
        <v>255</v>
      </c>
      <c r="N2152" s="2" t="s">
        <v>254</v>
      </c>
      <c r="O2152" s="2" t="s">
        <v>256</v>
      </c>
      <c r="P2152" s="2" t="s">
        <v>257</v>
      </c>
      <c r="Q2152" s="2" t="s">
        <v>258</v>
      </c>
      <c r="R2152" s="2" t="s">
        <v>259</v>
      </c>
      <c r="S2152" s="2" t="s">
        <v>260</v>
      </c>
      <c r="X2152" s="2" t="s">
        <v>275</v>
      </c>
      <c r="Y2152" s="2" t="s">
        <v>262</v>
      </c>
      <c r="Z2152" s="2" t="s">
        <v>316</v>
      </c>
      <c r="AA2152" s="2" t="s">
        <v>297</v>
      </c>
      <c r="AG2152" s="2">
        <v>1</v>
      </c>
      <c r="AH2152" s="2">
        <v>1</v>
      </c>
      <c r="AI2152" s="2">
        <v>1</v>
      </c>
      <c r="AO2152" s="2" t="s">
        <v>289</v>
      </c>
      <c r="AP2152" s="2">
        <v>10</v>
      </c>
    </row>
    <row r="2153" spans="1:42">
      <c r="A2153" s="2">
        <v>2518</v>
      </c>
      <c r="C2153" s="2" t="s">
        <v>2</v>
      </c>
      <c r="D2153" s="2">
        <v>23</v>
      </c>
      <c r="E2153" s="2" t="s">
        <v>266</v>
      </c>
      <c r="F2153" s="2" t="s">
        <v>322</v>
      </c>
      <c r="G2153" s="2" t="s">
        <v>277</v>
      </c>
      <c r="I2153" s="2">
        <v>2358560</v>
      </c>
      <c r="J2153" s="2" t="s">
        <v>188</v>
      </c>
      <c r="K2153" s="2" t="s">
        <v>911</v>
      </c>
      <c r="L2153" s="2" t="s">
        <v>254</v>
      </c>
      <c r="M2153" s="2" t="s">
        <v>255</v>
      </c>
      <c r="N2153" s="2" t="s">
        <v>300</v>
      </c>
      <c r="O2153" s="2" t="s">
        <v>256</v>
      </c>
      <c r="P2153" s="2" t="s">
        <v>257</v>
      </c>
      <c r="Q2153" s="2" t="s">
        <v>258</v>
      </c>
      <c r="R2153" s="2" t="s">
        <v>259</v>
      </c>
      <c r="S2153" s="2" t="s">
        <v>260</v>
      </c>
      <c r="X2153" s="2" t="s">
        <v>275</v>
      </c>
      <c r="Y2153" s="2" t="s">
        <v>274</v>
      </c>
      <c r="Z2153" s="2" t="s">
        <v>302</v>
      </c>
      <c r="AA2153" s="2" t="s">
        <v>274</v>
      </c>
      <c r="AH2153" s="2">
        <v>1</v>
      </c>
      <c r="AI2153" s="2">
        <v>1</v>
      </c>
      <c r="AK2153" s="2">
        <v>1</v>
      </c>
      <c r="AO2153" s="2" t="s">
        <v>310</v>
      </c>
      <c r="AP2153" s="2">
        <v>20</v>
      </c>
    </row>
    <row r="2154" spans="1:42">
      <c r="A2154" s="2">
        <v>2519</v>
      </c>
      <c r="C2154" s="2" t="s">
        <v>2</v>
      </c>
      <c r="D2154" s="2">
        <v>23</v>
      </c>
      <c r="E2154" s="2" t="s">
        <v>266</v>
      </c>
      <c r="F2154" s="2" t="s">
        <v>371</v>
      </c>
      <c r="G2154" s="2" t="s">
        <v>277</v>
      </c>
      <c r="I2154" s="2" t="s">
        <v>1325</v>
      </c>
      <c r="J2154" s="2" t="s">
        <v>188</v>
      </c>
      <c r="K2154" s="2" t="s">
        <v>80</v>
      </c>
      <c r="L2154" s="2" t="s">
        <v>254</v>
      </c>
      <c r="M2154" s="2" t="s">
        <v>255</v>
      </c>
      <c r="N2154" s="2" t="s">
        <v>300</v>
      </c>
      <c r="O2154" s="2" t="s">
        <v>256</v>
      </c>
      <c r="P2154" s="2" t="s">
        <v>257</v>
      </c>
      <c r="Q2154" s="2" t="s">
        <v>258</v>
      </c>
      <c r="R2154" s="2" t="s">
        <v>259</v>
      </c>
      <c r="S2154" s="2" t="s">
        <v>260</v>
      </c>
      <c r="X2154" s="2" t="s">
        <v>275</v>
      </c>
      <c r="Y2154" s="2" t="s">
        <v>262</v>
      </c>
      <c r="Z2154" s="2" t="s">
        <v>302</v>
      </c>
      <c r="AA2154" s="2" t="s">
        <v>281</v>
      </c>
      <c r="AF2154" s="2">
        <v>1</v>
      </c>
      <c r="AO2154" s="2" t="s">
        <v>265</v>
      </c>
      <c r="AP2154" s="2">
        <v>5</v>
      </c>
    </row>
    <row r="2155" spans="1:42">
      <c r="A2155" s="2">
        <v>2520</v>
      </c>
      <c r="C2155" s="2" t="s">
        <v>6</v>
      </c>
      <c r="D2155" s="2">
        <v>34</v>
      </c>
      <c r="E2155" s="2" t="s">
        <v>250</v>
      </c>
      <c r="F2155" s="2" t="s">
        <v>279</v>
      </c>
      <c r="G2155" s="2" t="s">
        <v>252</v>
      </c>
      <c r="H2155" s="2">
        <v>1</v>
      </c>
      <c r="I2155" s="2" t="s">
        <v>1326</v>
      </c>
      <c r="J2155" s="2" t="s">
        <v>190</v>
      </c>
      <c r="L2155" s="2" t="s">
        <v>254</v>
      </c>
      <c r="M2155" s="2" t="s">
        <v>328</v>
      </c>
      <c r="N2155" s="2" t="s">
        <v>254</v>
      </c>
      <c r="O2155" s="2" t="s">
        <v>256</v>
      </c>
      <c r="P2155" s="2" t="s">
        <v>257</v>
      </c>
      <c r="Q2155" s="2" t="s">
        <v>258</v>
      </c>
      <c r="R2155" s="2" t="s">
        <v>259</v>
      </c>
      <c r="S2155" s="2" t="s">
        <v>260</v>
      </c>
      <c r="X2155" s="2" t="s">
        <v>268</v>
      </c>
      <c r="Y2155" s="2" t="s">
        <v>297</v>
      </c>
      <c r="Z2155" s="2" t="s">
        <v>263</v>
      </c>
      <c r="AA2155" s="2" t="s">
        <v>264</v>
      </c>
      <c r="AB2155" s="2">
        <v>1</v>
      </c>
      <c r="AO2155" s="2" t="s">
        <v>276</v>
      </c>
      <c r="AP2155" s="2">
        <v>15</v>
      </c>
    </row>
    <row r="2156" spans="1:42">
      <c r="A2156" s="2">
        <v>2521</v>
      </c>
      <c r="C2156" s="2" t="s">
        <v>2</v>
      </c>
      <c r="D2156" s="2">
        <v>22</v>
      </c>
      <c r="E2156" s="2" t="s">
        <v>266</v>
      </c>
      <c r="F2156" s="2" t="s">
        <v>295</v>
      </c>
      <c r="G2156" s="2" t="s">
        <v>252</v>
      </c>
      <c r="H2156" s="2">
        <v>2</v>
      </c>
      <c r="I2156" s="2">
        <v>20760480</v>
      </c>
      <c r="J2156" s="2" t="s">
        <v>188</v>
      </c>
      <c r="K2156" s="2" t="s">
        <v>101</v>
      </c>
      <c r="L2156" s="2" t="s">
        <v>254</v>
      </c>
      <c r="M2156" s="2" t="s">
        <v>19</v>
      </c>
      <c r="N2156" s="2" t="s">
        <v>254</v>
      </c>
      <c r="V2156" s="2" t="s">
        <v>388</v>
      </c>
      <c r="X2156" s="2" t="s">
        <v>275</v>
      </c>
      <c r="Y2156" s="2" t="s">
        <v>269</v>
      </c>
      <c r="Z2156" s="2" t="s">
        <v>316</v>
      </c>
      <c r="AA2156" s="2" t="s">
        <v>269</v>
      </c>
      <c r="AB2156" s="2">
        <v>1</v>
      </c>
      <c r="AF2156" s="2">
        <v>1</v>
      </c>
      <c r="AG2156" s="2">
        <v>1</v>
      </c>
      <c r="AH2156" s="2">
        <v>1</v>
      </c>
      <c r="AI2156" s="2">
        <v>1</v>
      </c>
      <c r="AJ2156" s="2">
        <v>1</v>
      </c>
      <c r="AO2156" s="2" t="s">
        <v>265</v>
      </c>
      <c r="AP2156" s="2">
        <v>10</v>
      </c>
    </row>
    <row r="2157" spans="1:42">
      <c r="A2157" s="2">
        <v>2522</v>
      </c>
      <c r="C2157" s="2" t="s">
        <v>2</v>
      </c>
      <c r="D2157" s="2">
        <v>26</v>
      </c>
      <c r="E2157" s="2" t="s">
        <v>250</v>
      </c>
      <c r="F2157" s="2" t="s">
        <v>279</v>
      </c>
      <c r="G2157" s="2" t="s">
        <v>252</v>
      </c>
      <c r="H2157" s="2">
        <v>1</v>
      </c>
      <c r="I2157" s="2">
        <v>22021020</v>
      </c>
      <c r="J2157" s="2" t="s">
        <v>188</v>
      </c>
      <c r="K2157" s="2" t="s">
        <v>80</v>
      </c>
      <c r="L2157" s="2" t="s">
        <v>254</v>
      </c>
      <c r="M2157" s="2" t="s">
        <v>328</v>
      </c>
      <c r="N2157" s="2" t="s">
        <v>254</v>
      </c>
      <c r="O2157" s="2" t="s">
        <v>256</v>
      </c>
      <c r="P2157" s="2" t="s">
        <v>257</v>
      </c>
      <c r="Q2157" s="2" t="s">
        <v>258</v>
      </c>
      <c r="R2157" s="2" t="s">
        <v>259</v>
      </c>
      <c r="S2157" s="2" t="s">
        <v>260</v>
      </c>
      <c r="X2157" s="2" t="s">
        <v>275</v>
      </c>
      <c r="Y2157" s="2" t="s">
        <v>304</v>
      </c>
      <c r="Z2157" s="2" t="s">
        <v>270</v>
      </c>
      <c r="AA2157" s="2" t="s">
        <v>280</v>
      </c>
      <c r="AB2157" s="2">
        <v>1</v>
      </c>
      <c r="AO2157" s="2" t="s">
        <v>294</v>
      </c>
      <c r="AP2157" s="2">
        <v>15</v>
      </c>
    </row>
    <row r="2158" spans="1:42">
      <c r="A2158" s="2">
        <v>2523</v>
      </c>
      <c r="C2158" s="2" t="s">
        <v>2</v>
      </c>
      <c r="D2158" s="2">
        <v>18</v>
      </c>
      <c r="E2158" s="2" t="s">
        <v>266</v>
      </c>
      <c r="F2158" s="2" t="s">
        <v>308</v>
      </c>
      <c r="G2158" s="2" t="s">
        <v>277</v>
      </c>
      <c r="I2158" s="2" t="s">
        <v>1327</v>
      </c>
      <c r="J2158" s="2" t="s">
        <v>188</v>
      </c>
      <c r="K2158" s="2" t="s">
        <v>141</v>
      </c>
      <c r="L2158" s="2" t="s">
        <v>254</v>
      </c>
      <c r="M2158" s="2" t="s">
        <v>303</v>
      </c>
      <c r="N2158" s="2" t="s">
        <v>254</v>
      </c>
      <c r="O2158" s="2" t="s">
        <v>256</v>
      </c>
      <c r="P2158" s="2" t="s">
        <v>257</v>
      </c>
      <c r="Q2158" s="2" t="s">
        <v>258</v>
      </c>
      <c r="R2158" s="2" t="s">
        <v>259</v>
      </c>
      <c r="S2158" s="2" t="s">
        <v>260</v>
      </c>
      <c r="X2158" s="2" t="s">
        <v>268</v>
      </c>
      <c r="Y2158" s="2" t="s">
        <v>274</v>
      </c>
      <c r="Z2158" s="2" t="s">
        <v>298</v>
      </c>
      <c r="AA2158" s="2" t="s">
        <v>274</v>
      </c>
      <c r="AF2158" s="2">
        <v>1</v>
      </c>
      <c r="AG2158" s="2">
        <v>1</v>
      </c>
      <c r="AH2158" s="2">
        <v>1</v>
      </c>
      <c r="AI2158" s="2">
        <v>1</v>
      </c>
      <c r="AO2158" s="2" t="s">
        <v>265</v>
      </c>
      <c r="AP2158" s="2">
        <v>10</v>
      </c>
    </row>
    <row r="2159" spans="1:42">
      <c r="A2159" s="2">
        <v>2524</v>
      </c>
      <c r="C2159" s="2" t="s">
        <v>5</v>
      </c>
      <c r="D2159" s="2">
        <v>31</v>
      </c>
      <c r="E2159" s="2" t="s">
        <v>250</v>
      </c>
      <c r="F2159" s="2" t="s">
        <v>279</v>
      </c>
      <c r="G2159" s="2" t="s">
        <v>277</v>
      </c>
      <c r="I2159" s="2">
        <v>20560005</v>
      </c>
      <c r="J2159" s="2" t="s">
        <v>188</v>
      </c>
      <c r="K2159" s="2" t="s">
        <v>160</v>
      </c>
      <c r="L2159" s="2" t="s">
        <v>254</v>
      </c>
      <c r="M2159" s="2" t="s">
        <v>328</v>
      </c>
      <c r="N2159" s="2" t="s">
        <v>254</v>
      </c>
      <c r="O2159" s="2" t="s">
        <v>256</v>
      </c>
      <c r="P2159" s="2" t="s">
        <v>257</v>
      </c>
      <c r="Q2159" s="2" t="s">
        <v>258</v>
      </c>
      <c r="R2159" s="2" t="s">
        <v>259</v>
      </c>
      <c r="S2159" s="2" t="s">
        <v>260</v>
      </c>
      <c r="X2159" s="2" t="s">
        <v>261</v>
      </c>
      <c r="Y2159" s="2" t="s">
        <v>293</v>
      </c>
      <c r="Z2159" s="2" t="s">
        <v>285</v>
      </c>
      <c r="AA2159" s="2" t="s">
        <v>293</v>
      </c>
      <c r="AG2159" s="2">
        <v>1</v>
      </c>
      <c r="AH2159" s="2">
        <v>1</v>
      </c>
      <c r="AO2159" s="2" t="s">
        <v>374</v>
      </c>
      <c r="AP2159" s="2">
        <v>20</v>
      </c>
    </row>
    <row r="2160" spans="1:42">
      <c r="A2160" s="2">
        <v>2525</v>
      </c>
      <c r="C2160" s="2" t="s">
        <v>2</v>
      </c>
      <c r="D2160" s="2">
        <v>22</v>
      </c>
      <c r="E2160" s="2" t="s">
        <v>266</v>
      </c>
      <c r="F2160" s="2" t="s">
        <v>279</v>
      </c>
      <c r="G2160" s="2" t="s">
        <v>252</v>
      </c>
      <c r="H2160" s="2">
        <v>0</v>
      </c>
      <c r="I2160" s="2">
        <v>20560121</v>
      </c>
      <c r="J2160" s="2" t="s">
        <v>188</v>
      </c>
      <c r="K2160" s="2" t="s">
        <v>170</v>
      </c>
      <c r="L2160" s="2" t="s">
        <v>254</v>
      </c>
      <c r="M2160" s="2" t="s">
        <v>303</v>
      </c>
      <c r="N2160" s="2" t="s">
        <v>254</v>
      </c>
      <c r="P2160" s="2" t="s">
        <v>257</v>
      </c>
      <c r="S2160" s="2" t="s">
        <v>260</v>
      </c>
      <c r="X2160" s="2" t="s">
        <v>268</v>
      </c>
      <c r="Y2160" s="2" t="s">
        <v>297</v>
      </c>
      <c r="Z2160" s="2" t="s">
        <v>309</v>
      </c>
      <c r="AA2160" s="2" t="s">
        <v>280</v>
      </c>
      <c r="AG2160" s="2">
        <v>1</v>
      </c>
      <c r="AO2160" s="2" t="s">
        <v>265</v>
      </c>
      <c r="AP2160" s="2">
        <v>20</v>
      </c>
    </row>
    <row r="2161" spans="1:42">
      <c r="A2161" s="2">
        <v>2526</v>
      </c>
      <c r="B2161" s="2">
        <v>20771</v>
      </c>
      <c r="C2161" s="2" t="s">
        <v>2</v>
      </c>
      <c r="D2161" s="2">
        <v>24</v>
      </c>
      <c r="E2161" s="2" t="s">
        <v>250</v>
      </c>
      <c r="F2161" s="2" t="s">
        <v>371</v>
      </c>
      <c r="G2161" s="2" t="s">
        <v>277</v>
      </c>
      <c r="I2161" s="2">
        <v>20745160</v>
      </c>
      <c r="J2161" s="2" t="s">
        <v>188</v>
      </c>
      <c r="K2161" s="2" t="s">
        <v>52</v>
      </c>
      <c r="L2161" s="2" t="s">
        <v>300</v>
      </c>
      <c r="M2161" s="2" t="s">
        <v>255</v>
      </c>
      <c r="N2161" s="2" t="s">
        <v>254</v>
      </c>
      <c r="O2161" s="2" t="s">
        <v>256</v>
      </c>
      <c r="Q2161" s="2" t="s">
        <v>258</v>
      </c>
      <c r="X2161" s="2" t="s">
        <v>285</v>
      </c>
      <c r="Y2161" s="2" t="s">
        <v>297</v>
      </c>
      <c r="Z2161" s="2" t="s">
        <v>321</v>
      </c>
      <c r="AA2161" s="2" t="s">
        <v>281</v>
      </c>
      <c r="AG2161" s="2">
        <v>1</v>
      </c>
      <c r="AO2161" s="2" t="s">
        <v>265</v>
      </c>
      <c r="AP2161" s="2">
        <v>20</v>
      </c>
    </row>
    <row r="2162" spans="1:42">
      <c r="A2162" s="2">
        <v>2527</v>
      </c>
      <c r="C2162" s="2" t="s">
        <v>2</v>
      </c>
      <c r="D2162" s="2">
        <v>22</v>
      </c>
      <c r="E2162" s="2" t="s">
        <v>266</v>
      </c>
      <c r="F2162" s="2" t="s">
        <v>332</v>
      </c>
      <c r="G2162" s="2" t="s">
        <v>252</v>
      </c>
      <c r="H2162" s="2">
        <v>2</v>
      </c>
      <c r="I2162" s="2" t="s">
        <v>1328</v>
      </c>
      <c r="J2162" s="2" t="s">
        <v>178</v>
      </c>
      <c r="L2162" s="2" t="s">
        <v>254</v>
      </c>
      <c r="M2162" s="2" t="s">
        <v>328</v>
      </c>
      <c r="N2162" s="2" t="s">
        <v>254</v>
      </c>
      <c r="O2162" s="2" t="s">
        <v>256</v>
      </c>
      <c r="P2162" s="2" t="s">
        <v>257</v>
      </c>
      <c r="Q2162" s="2" t="s">
        <v>258</v>
      </c>
      <c r="R2162" s="2" t="s">
        <v>259</v>
      </c>
      <c r="S2162" s="2" t="s">
        <v>260</v>
      </c>
      <c r="X2162" s="2" t="s">
        <v>275</v>
      </c>
      <c r="Y2162" s="2" t="s">
        <v>280</v>
      </c>
      <c r="Z2162" s="2" t="s">
        <v>263</v>
      </c>
      <c r="AA2162" s="2" t="s">
        <v>281</v>
      </c>
      <c r="AC2162" s="2">
        <v>1</v>
      </c>
      <c r="AG2162" s="2">
        <v>1</v>
      </c>
      <c r="AO2162" s="2" t="s">
        <v>294</v>
      </c>
      <c r="AP2162" s="2">
        <v>5</v>
      </c>
    </row>
    <row r="2163" spans="1:42">
      <c r="A2163" s="2">
        <v>2529</v>
      </c>
      <c r="B2163" s="2">
        <v>21941</v>
      </c>
      <c r="C2163" s="2" t="s">
        <v>2</v>
      </c>
      <c r="D2163" s="2">
        <v>25</v>
      </c>
      <c r="E2163" s="2" t="s">
        <v>266</v>
      </c>
      <c r="F2163" s="2" t="s">
        <v>267</v>
      </c>
      <c r="G2163" s="2" t="s">
        <v>252</v>
      </c>
      <c r="H2163" s="2">
        <v>0</v>
      </c>
      <c r="I2163" s="2">
        <v>21021590</v>
      </c>
      <c r="J2163" s="2" t="s">
        <v>188</v>
      </c>
      <c r="K2163" s="2" t="s">
        <v>125</v>
      </c>
      <c r="L2163" s="2" t="s">
        <v>254</v>
      </c>
      <c r="M2163" s="2" t="s">
        <v>303</v>
      </c>
      <c r="N2163" s="2" t="s">
        <v>254</v>
      </c>
      <c r="O2163" s="2" t="s">
        <v>256</v>
      </c>
      <c r="P2163" s="2" t="s">
        <v>257</v>
      </c>
      <c r="Q2163" s="2" t="s">
        <v>258</v>
      </c>
      <c r="R2163" s="2" t="s">
        <v>259</v>
      </c>
      <c r="S2163" s="2" t="s">
        <v>260</v>
      </c>
      <c r="X2163" s="2" t="s">
        <v>296</v>
      </c>
      <c r="Y2163" s="2" t="s">
        <v>304</v>
      </c>
      <c r="Z2163" s="2" t="s">
        <v>270</v>
      </c>
      <c r="AA2163" s="2" t="s">
        <v>288</v>
      </c>
      <c r="AI2163" s="2">
        <v>1</v>
      </c>
      <c r="AO2163" s="2" t="s">
        <v>265</v>
      </c>
      <c r="AP2163" s="2">
        <v>10</v>
      </c>
    </row>
    <row r="2164" spans="1:42">
      <c r="A2164" s="2">
        <v>2530</v>
      </c>
      <c r="C2164" s="2" t="s">
        <v>2</v>
      </c>
      <c r="D2164" s="2">
        <v>59</v>
      </c>
      <c r="E2164" s="2" t="s">
        <v>266</v>
      </c>
      <c r="F2164" s="2" t="s">
        <v>251</v>
      </c>
      <c r="G2164" s="2" t="s">
        <v>252</v>
      </c>
      <c r="H2164" s="2">
        <v>2</v>
      </c>
      <c r="I2164" s="2" t="s">
        <v>1329</v>
      </c>
      <c r="J2164" s="2" t="s">
        <v>188</v>
      </c>
      <c r="K2164" s="2" t="s">
        <v>167</v>
      </c>
      <c r="L2164" s="2" t="s">
        <v>254</v>
      </c>
      <c r="M2164" s="2" t="s">
        <v>312</v>
      </c>
      <c r="N2164" s="2" t="s">
        <v>254</v>
      </c>
      <c r="O2164" s="2" t="s">
        <v>256</v>
      </c>
      <c r="P2164" s="2" t="s">
        <v>257</v>
      </c>
      <c r="Q2164" s="2" t="s">
        <v>258</v>
      </c>
      <c r="R2164" s="2" t="s">
        <v>259</v>
      </c>
      <c r="S2164" s="2" t="s">
        <v>260</v>
      </c>
      <c r="X2164" s="2" t="s">
        <v>309</v>
      </c>
      <c r="Y2164" s="2" t="s">
        <v>281</v>
      </c>
      <c r="Z2164" s="2" t="s">
        <v>270</v>
      </c>
      <c r="AA2164" s="2" t="s">
        <v>274</v>
      </c>
      <c r="AH2164" s="2">
        <v>1</v>
      </c>
      <c r="AI2164" s="2">
        <v>1</v>
      </c>
      <c r="AO2164" s="2" t="s">
        <v>265</v>
      </c>
      <c r="AP2164" s="2">
        <v>10</v>
      </c>
    </row>
    <row r="2165" spans="1:42">
      <c r="A2165" s="2">
        <v>2531</v>
      </c>
      <c r="C2165" s="2" t="s">
        <v>2</v>
      </c>
      <c r="D2165" s="2">
        <v>21</v>
      </c>
      <c r="E2165" s="2" t="s">
        <v>266</v>
      </c>
      <c r="F2165" s="2" t="s">
        <v>322</v>
      </c>
      <c r="G2165" s="2" t="s">
        <v>277</v>
      </c>
      <c r="I2165" s="2">
        <v>26530050</v>
      </c>
      <c r="J2165" s="2" t="s">
        <v>191</v>
      </c>
      <c r="L2165" s="2" t="s">
        <v>254</v>
      </c>
      <c r="M2165" s="2" t="s">
        <v>303</v>
      </c>
      <c r="N2165" s="2" t="s">
        <v>254</v>
      </c>
      <c r="O2165" s="2" t="s">
        <v>256</v>
      </c>
      <c r="P2165" s="2" t="s">
        <v>257</v>
      </c>
      <c r="Q2165" s="2" t="s">
        <v>258</v>
      </c>
      <c r="R2165" s="2" t="s">
        <v>259</v>
      </c>
      <c r="S2165" s="2" t="s">
        <v>260</v>
      </c>
      <c r="T2165" s="2" t="s">
        <v>320</v>
      </c>
      <c r="U2165" s="2" t="s">
        <v>387</v>
      </c>
      <c r="X2165" s="2" t="s">
        <v>275</v>
      </c>
      <c r="Y2165" s="2" t="s">
        <v>274</v>
      </c>
      <c r="Z2165" s="2" t="s">
        <v>298</v>
      </c>
      <c r="AA2165" s="2" t="s">
        <v>281</v>
      </c>
      <c r="AF2165" s="2">
        <v>1</v>
      </c>
      <c r="AG2165" s="2">
        <v>1</v>
      </c>
      <c r="AI2165" s="2">
        <v>1</v>
      </c>
      <c r="AO2165" s="2" t="s">
        <v>282</v>
      </c>
      <c r="AP2165" s="2">
        <v>20</v>
      </c>
    </row>
    <row r="2166" spans="1:42">
      <c r="A2166" s="2">
        <v>2532</v>
      </c>
      <c r="C2166" s="2" t="s">
        <v>2</v>
      </c>
      <c r="D2166" s="2">
        <v>19</v>
      </c>
      <c r="E2166" s="2" t="s">
        <v>266</v>
      </c>
      <c r="F2166" s="2" t="s">
        <v>308</v>
      </c>
      <c r="G2166" s="2" t="s">
        <v>277</v>
      </c>
      <c r="I2166" s="2">
        <v>21775002</v>
      </c>
      <c r="J2166" s="2" t="s">
        <v>188</v>
      </c>
      <c r="K2166" s="2" t="s">
        <v>141</v>
      </c>
      <c r="L2166" s="2" t="s">
        <v>254</v>
      </c>
      <c r="M2166" s="2" t="s">
        <v>303</v>
      </c>
      <c r="N2166" s="2" t="s">
        <v>254</v>
      </c>
      <c r="O2166" s="2" t="s">
        <v>256</v>
      </c>
      <c r="P2166" s="2" t="s">
        <v>257</v>
      </c>
      <c r="Q2166" s="2" t="s">
        <v>258</v>
      </c>
      <c r="R2166" s="2" t="s">
        <v>259</v>
      </c>
      <c r="S2166" s="2" t="s">
        <v>260</v>
      </c>
      <c r="X2166" s="2" t="s">
        <v>275</v>
      </c>
      <c r="Y2166" s="2" t="s">
        <v>274</v>
      </c>
      <c r="Z2166" s="2" t="s">
        <v>270</v>
      </c>
      <c r="AA2166" s="2" t="s">
        <v>274</v>
      </c>
      <c r="AF2166" s="2">
        <v>1</v>
      </c>
      <c r="AI2166" s="2">
        <v>1</v>
      </c>
      <c r="AO2166" s="2" t="s">
        <v>282</v>
      </c>
      <c r="AP2166" s="2">
        <v>20</v>
      </c>
    </row>
    <row r="2167" spans="1:42">
      <c r="A2167" s="2">
        <v>2534</v>
      </c>
      <c r="C2167" s="2" t="s">
        <v>2</v>
      </c>
      <c r="D2167" s="2">
        <v>30</v>
      </c>
      <c r="E2167" s="2" t="s">
        <v>266</v>
      </c>
      <c r="F2167" s="2" t="s">
        <v>251</v>
      </c>
      <c r="G2167" s="2" t="s">
        <v>277</v>
      </c>
      <c r="I2167" s="2" t="s">
        <v>905</v>
      </c>
      <c r="J2167" s="2" t="s">
        <v>188</v>
      </c>
      <c r="K2167" s="2" t="s">
        <v>76</v>
      </c>
      <c r="L2167" s="2" t="s">
        <v>300</v>
      </c>
      <c r="M2167" s="2" t="s">
        <v>19</v>
      </c>
      <c r="N2167" s="2" t="s">
        <v>300</v>
      </c>
      <c r="O2167" s="2" t="s">
        <v>256</v>
      </c>
      <c r="P2167" s="2" t="s">
        <v>257</v>
      </c>
      <c r="Q2167" s="2" t="s">
        <v>258</v>
      </c>
      <c r="R2167" s="2" t="s">
        <v>259</v>
      </c>
      <c r="S2167" s="2" t="s">
        <v>260</v>
      </c>
      <c r="T2167" s="2" t="s">
        <v>320</v>
      </c>
      <c r="U2167" s="2" t="s">
        <v>387</v>
      </c>
      <c r="X2167" s="2" t="s">
        <v>316</v>
      </c>
      <c r="Y2167" s="2" t="s">
        <v>380</v>
      </c>
      <c r="Z2167" s="2" t="s">
        <v>313</v>
      </c>
      <c r="AA2167" s="2" t="s">
        <v>281</v>
      </c>
      <c r="AG2167" s="2">
        <v>1</v>
      </c>
      <c r="AH2167" s="2">
        <v>1</v>
      </c>
      <c r="AI2167" s="2">
        <v>1</v>
      </c>
      <c r="AN2167" s="2">
        <v>1</v>
      </c>
      <c r="AO2167" s="2" t="s">
        <v>323</v>
      </c>
      <c r="AP2167" s="2">
        <v>50</v>
      </c>
    </row>
    <row r="2168" spans="1:42">
      <c r="A2168" s="2">
        <v>2535</v>
      </c>
      <c r="C2168" s="2" t="s">
        <v>2</v>
      </c>
      <c r="D2168" s="2">
        <v>23</v>
      </c>
      <c r="E2168" s="2" t="s">
        <v>266</v>
      </c>
      <c r="F2168" s="2" t="s">
        <v>251</v>
      </c>
      <c r="G2168" s="2" t="s">
        <v>277</v>
      </c>
      <c r="I2168" s="2" t="s">
        <v>466</v>
      </c>
      <c r="J2168" s="2" t="s">
        <v>188</v>
      </c>
      <c r="K2168" s="2" t="s">
        <v>159</v>
      </c>
      <c r="L2168" s="2" t="s">
        <v>254</v>
      </c>
      <c r="M2168" s="2" t="s">
        <v>328</v>
      </c>
      <c r="N2168" s="2" t="s">
        <v>254</v>
      </c>
      <c r="O2168" s="2" t="s">
        <v>256</v>
      </c>
      <c r="P2168" s="2" t="s">
        <v>257</v>
      </c>
      <c r="Q2168" s="2" t="s">
        <v>258</v>
      </c>
      <c r="R2168" s="2" t="s">
        <v>259</v>
      </c>
      <c r="S2168" s="2" t="s">
        <v>260</v>
      </c>
      <c r="X2168" s="2" t="s">
        <v>263</v>
      </c>
      <c r="Y2168" s="2" t="s">
        <v>293</v>
      </c>
      <c r="Z2168" s="2" t="s">
        <v>321</v>
      </c>
      <c r="AA2168" s="2" t="s">
        <v>262</v>
      </c>
      <c r="AF2168" s="2">
        <v>1</v>
      </c>
      <c r="AG2168" s="2">
        <v>1</v>
      </c>
      <c r="AN2168" s="2">
        <v>1</v>
      </c>
      <c r="AO2168" s="2" t="s">
        <v>265</v>
      </c>
      <c r="AP2168" s="2">
        <v>10</v>
      </c>
    </row>
    <row r="2169" spans="1:42">
      <c r="A2169" s="2">
        <v>2536</v>
      </c>
      <c r="C2169" s="2" t="s">
        <v>2</v>
      </c>
      <c r="D2169" s="2">
        <v>23</v>
      </c>
      <c r="E2169" s="2" t="s">
        <v>250</v>
      </c>
      <c r="F2169" s="2" t="s">
        <v>283</v>
      </c>
      <c r="G2169" s="2" t="s">
        <v>252</v>
      </c>
      <c r="H2169" s="2">
        <v>3</v>
      </c>
      <c r="I2169" s="2">
        <v>20510060</v>
      </c>
      <c r="J2169" s="2" t="s">
        <v>188</v>
      </c>
      <c r="K2169" s="2" t="s">
        <v>160</v>
      </c>
      <c r="L2169" s="2" t="s">
        <v>254</v>
      </c>
      <c r="M2169" s="2" t="s">
        <v>255</v>
      </c>
      <c r="N2169" s="2" t="s">
        <v>300</v>
      </c>
      <c r="O2169" s="2" t="s">
        <v>256</v>
      </c>
      <c r="P2169" s="2" t="s">
        <v>257</v>
      </c>
      <c r="Q2169" s="2" t="s">
        <v>258</v>
      </c>
      <c r="R2169" s="2" t="s">
        <v>259</v>
      </c>
      <c r="S2169" s="2" t="s">
        <v>260</v>
      </c>
      <c r="T2169" s="2" t="s">
        <v>320</v>
      </c>
      <c r="X2169" s="2" t="s">
        <v>275</v>
      </c>
      <c r="Y2169" s="2" t="s">
        <v>280</v>
      </c>
      <c r="Z2169" s="2" t="s">
        <v>302</v>
      </c>
      <c r="AA2169" s="2" t="s">
        <v>281</v>
      </c>
      <c r="AB2169" s="2">
        <v>1</v>
      </c>
      <c r="AO2169" s="2" t="s">
        <v>310</v>
      </c>
      <c r="AP2169" s="2" t="s">
        <v>272</v>
      </c>
    </row>
    <row r="2170" spans="1:42">
      <c r="A2170" s="2">
        <v>2537</v>
      </c>
      <c r="B2170" s="2">
        <v>22790</v>
      </c>
      <c r="C2170" s="2" t="s">
        <v>2</v>
      </c>
      <c r="D2170" s="2">
        <v>18</v>
      </c>
      <c r="E2170" s="2" t="s">
        <v>250</v>
      </c>
      <c r="F2170" s="2" t="s">
        <v>379</v>
      </c>
      <c r="G2170" s="2" t="s">
        <v>277</v>
      </c>
      <c r="I2170" s="2">
        <v>22795711</v>
      </c>
      <c r="J2170" s="2" t="s">
        <v>188</v>
      </c>
      <c r="K2170" s="2" t="s">
        <v>142</v>
      </c>
      <c r="L2170" s="2" t="s">
        <v>254</v>
      </c>
      <c r="M2170" s="2" t="s">
        <v>303</v>
      </c>
      <c r="N2170" s="2" t="s">
        <v>254</v>
      </c>
      <c r="O2170" s="2" t="s">
        <v>256</v>
      </c>
      <c r="P2170" s="2" t="s">
        <v>257</v>
      </c>
      <c r="Q2170" s="2" t="s">
        <v>258</v>
      </c>
      <c r="R2170" s="2" t="s">
        <v>259</v>
      </c>
      <c r="S2170" s="2" t="s">
        <v>260</v>
      </c>
      <c r="X2170" s="2" t="s">
        <v>268</v>
      </c>
      <c r="Y2170" s="2" t="s">
        <v>281</v>
      </c>
      <c r="Z2170" s="2" t="s">
        <v>316</v>
      </c>
      <c r="AA2170" s="2" t="s">
        <v>262</v>
      </c>
      <c r="AG2170" s="2">
        <v>1</v>
      </c>
      <c r="AO2170" s="2" t="s">
        <v>289</v>
      </c>
      <c r="AP2170" s="2">
        <v>15</v>
      </c>
    </row>
    <row r="2171" spans="1:42">
      <c r="A2171" s="2">
        <v>2539</v>
      </c>
      <c r="C2171" s="2" t="s">
        <v>2</v>
      </c>
      <c r="D2171" s="2">
        <v>59</v>
      </c>
      <c r="E2171" s="2" t="s">
        <v>266</v>
      </c>
      <c r="F2171" s="2" t="s">
        <v>279</v>
      </c>
      <c r="G2171" s="2" t="s">
        <v>252</v>
      </c>
      <c r="H2171" s="2">
        <v>1</v>
      </c>
      <c r="I2171" s="2">
        <v>20766721</v>
      </c>
      <c r="J2171" s="2" t="s">
        <v>188</v>
      </c>
      <c r="K2171" s="2" t="s">
        <v>86</v>
      </c>
      <c r="L2171" s="2" t="s">
        <v>254</v>
      </c>
      <c r="M2171" s="2" t="s">
        <v>255</v>
      </c>
      <c r="N2171" s="2" t="s">
        <v>254</v>
      </c>
      <c r="O2171" s="2" t="s">
        <v>256</v>
      </c>
      <c r="Q2171" s="2" t="s">
        <v>258</v>
      </c>
      <c r="S2171" s="2" t="s">
        <v>260</v>
      </c>
      <c r="X2171" s="2" t="s">
        <v>285</v>
      </c>
      <c r="Y2171" s="2" t="s">
        <v>293</v>
      </c>
      <c r="Z2171" s="2" t="s">
        <v>347</v>
      </c>
      <c r="AA2171" s="2" t="s">
        <v>293</v>
      </c>
      <c r="AG2171" s="2">
        <v>1</v>
      </c>
      <c r="AO2171" s="2" t="s">
        <v>294</v>
      </c>
      <c r="AP2171" s="2">
        <v>10</v>
      </c>
    </row>
    <row r="2172" spans="1:42">
      <c r="A2172" s="2">
        <v>2540</v>
      </c>
      <c r="B2172" s="2">
        <v>20231</v>
      </c>
      <c r="C2172" s="2" t="s">
        <v>6</v>
      </c>
      <c r="D2172" s="2">
        <v>27</v>
      </c>
      <c r="E2172" s="2" t="s">
        <v>266</v>
      </c>
      <c r="F2172" s="2" t="s">
        <v>322</v>
      </c>
      <c r="G2172" s="2" t="s">
        <v>252</v>
      </c>
      <c r="H2172" s="2">
        <v>0</v>
      </c>
      <c r="I2172" s="2" t="s">
        <v>1330</v>
      </c>
      <c r="J2172" s="2" t="s">
        <v>188</v>
      </c>
      <c r="K2172" s="2" t="s">
        <v>61</v>
      </c>
      <c r="L2172" s="2" t="s">
        <v>254</v>
      </c>
      <c r="M2172" s="2" t="s">
        <v>328</v>
      </c>
      <c r="N2172" s="2" t="s">
        <v>254</v>
      </c>
      <c r="O2172" s="2" t="s">
        <v>256</v>
      </c>
      <c r="P2172" s="2" t="s">
        <v>257</v>
      </c>
      <c r="Q2172" s="2" t="s">
        <v>258</v>
      </c>
      <c r="R2172" s="2" t="s">
        <v>259</v>
      </c>
      <c r="S2172" s="2" t="s">
        <v>260</v>
      </c>
      <c r="X2172" s="2" t="s">
        <v>275</v>
      </c>
      <c r="Y2172" s="2" t="s">
        <v>280</v>
      </c>
      <c r="Z2172" s="2" t="s">
        <v>270</v>
      </c>
      <c r="AA2172" s="2" t="s">
        <v>269</v>
      </c>
      <c r="AF2172" s="2">
        <v>1</v>
      </c>
      <c r="AG2172" s="2">
        <v>1</v>
      </c>
      <c r="AO2172" s="2" t="s">
        <v>265</v>
      </c>
      <c r="AP2172" s="2">
        <v>15</v>
      </c>
    </row>
    <row r="2173" spans="1:42">
      <c r="A2173" s="2">
        <v>2541</v>
      </c>
      <c r="B2173" s="2">
        <v>20961</v>
      </c>
      <c r="C2173" s="2" t="s">
        <v>2</v>
      </c>
      <c r="D2173" s="2">
        <v>56</v>
      </c>
      <c r="E2173" s="2" t="s">
        <v>266</v>
      </c>
      <c r="F2173" s="2" t="s">
        <v>332</v>
      </c>
      <c r="G2173" s="2" t="s">
        <v>252</v>
      </c>
      <c r="H2173" s="2">
        <v>2</v>
      </c>
      <c r="I2173" s="2" t="s">
        <v>1331</v>
      </c>
      <c r="J2173" s="2" t="s">
        <v>188</v>
      </c>
      <c r="K2173" s="2" t="s">
        <v>66</v>
      </c>
      <c r="L2173" s="2" t="s">
        <v>254</v>
      </c>
      <c r="M2173" s="2" t="s">
        <v>255</v>
      </c>
      <c r="N2173" s="2" t="s">
        <v>254</v>
      </c>
      <c r="O2173" s="2" t="s">
        <v>256</v>
      </c>
      <c r="P2173" s="2" t="s">
        <v>257</v>
      </c>
      <c r="Q2173" s="2" t="s">
        <v>258</v>
      </c>
      <c r="R2173" s="2" t="s">
        <v>259</v>
      </c>
      <c r="S2173" s="2" t="s">
        <v>260</v>
      </c>
      <c r="X2173" s="2" t="s">
        <v>268</v>
      </c>
      <c r="Y2173" s="2" t="s">
        <v>288</v>
      </c>
      <c r="Z2173" s="2" t="s">
        <v>316</v>
      </c>
      <c r="AA2173" s="2" t="s">
        <v>304</v>
      </c>
      <c r="AB2173" s="2">
        <v>1</v>
      </c>
      <c r="AO2173" s="2" t="s">
        <v>310</v>
      </c>
      <c r="AP2173" s="2">
        <v>5</v>
      </c>
    </row>
    <row r="2174" spans="1:42">
      <c r="A2174" s="2">
        <v>2543</v>
      </c>
      <c r="C2174" s="2" t="s">
        <v>2</v>
      </c>
      <c r="D2174" s="2">
        <v>23</v>
      </c>
      <c r="E2174" s="2" t="s">
        <v>266</v>
      </c>
      <c r="F2174" s="2" t="s">
        <v>353</v>
      </c>
      <c r="G2174" s="2" t="s">
        <v>252</v>
      </c>
      <c r="H2174" s="2">
        <v>1</v>
      </c>
      <c r="I2174" s="2" t="s">
        <v>1123</v>
      </c>
      <c r="J2174" s="2" t="s">
        <v>188</v>
      </c>
      <c r="K2174" s="2" t="s">
        <v>94</v>
      </c>
      <c r="L2174" s="2" t="s">
        <v>254</v>
      </c>
      <c r="M2174" s="2" t="s">
        <v>328</v>
      </c>
      <c r="N2174" s="2" t="s">
        <v>307</v>
      </c>
      <c r="O2174" s="2" t="s">
        <v>256</v>
      </c>
      <c r="P2174" s="2" t="s">
        <v>257</v>
      </c>
      <c r="Q2174" s="2" t="s">
        <v>258</v>
      </c>
      <c r="R2174" s="2" t="s">
        <v>259</v>
      </c>
      <c r="S2174" s="2" t="s">
        <v>260</v>
      </c>
      <c r="X2174" s="2" t="s">
        <v>268</v>
      </c>
      <c r="Y2174" s="2" t="s">
        <v>293</v>
      </c>
      <c r="Z2174" s="2" t="s">
        <v>263</v>
      </c>
      <c r="AA2174" s="2" t="s">
        <v>281</v>
      </c>
      <c r="AG2174" s="2">
        <v>1</v>
      </c>
      <c r="AO2174" s="2" t="s">
        <v>265</v>
      </c>
      <c r="AP2174" s="2">
        <v>25</v>
      </c>
    </row>
    <row r="2175" spans="1:42">
      <c r="A2175" s="2">
        <v>2544</v>
      </c>
      <c r="C2175" s="2" t="s">
        <v>6</v>
      </c>
      <c r="D2175" s="2">
        <v>27</v>
      </c>
      <c r="E2175" s="2" t="s">
        <v>250</v>
      </c>
      <c r="F2175" s="2" t="s">
        <v>332</v>
      </c>
      <c r="G2175" s="2" t="s">
        <v>252</v>
      </c>
      <c r="H2175" s="2">
        <v>2</v>
      </c>
      <c r="I2175" s="2">
        <v>20511000</v>
      </c>
      <c r="J2175" s="2" t="s">
        <v>188</v>
      </c>
      <c r="K2175" s="2" t="s">
        <v>160</v>
      </c>
      <c r="L2175" s="2" t="s">
        <v>254</v>
      </c>
      <c r="M2175" s="2" t="s">
        <v>328</v>
      </c>
      <c r="N2175" s="2" t="s">
        <v>254</v>
      </c>
      <c r="V2175" s="2" t="s">
        <v>388</v>
      </c>
      <c r="X2175" s="2" t="s">
        <v>301</v>
      </c>
      <c r="Y2175" s="2" t="s">
        <v>269</v>
      </c>
      <c r="Z2175" s="2" t="s">
        <v>316</v>
      </c>
      <c r="AA2175" s="2" t="s">
        <v>293</v>
      </c>
      <c r="AB2175" s="2">
        <v>1</v>
      </c>
      <c r="AO2175" s="2" t="s">
        <v>265</v>
      </c>
      <c r="AP2175" s="2">
        <v>10</v>
      </c>
    </row>
    <row r="2176" spans="1:42">
      <c r="A2176" s="2">
        <v>2545</v>
      </c>
      <c r="C2176" s="2" t="s">
        <v>2</v>
      </c>
      <c r="D2176" s="2">
        <v>21</v>
      </c>
      <c r="E2176" s="2" t="s">
        <v>266</v>
      </c>
      <c r="F2176" s="2" t="s">
        <v>283</v>
      </c>
      <c r="G2176" s="2" t="s">
        <v>277</v>
      </c>
      <c r="I2176" s="2">
        <v>21061240</v>
      </c>
      <c r="J2176" s="2" t="s">
        <v>188</v>
      </c>
      <c r="K2176" s="2" t="s">
        <v>1332</v>
      </c>
      <c r="L2176" s="2" t="s">
        <v>254</v>
      </c>
      <c r="M2176" s="2" t="s">
        <v>303</v>
      </c>
      <c r="N2176" s="2" t="s">
        <v>307</v>
      </c>
      <c r="O2176" s="2" t="s">
        <v>256</v>
      </c>
      <c r="P2176" s="2" t="s">
        <v>257</v>
      </c>
      <c r="Q2176" s="2" t="s">
        <v>258</v>
      </c>
      <c r="R2176" s="2" t="s">
        <v>259</v>
      </c>
      <c r="S2176" s="2" t="s">
        <v>260</v>
      </c>
      <c r="X2176" s="2" t="s">
        <v>268</v>
      </c>
      <c r="Y2176" s="2" t="s">
        <v>280</v>
      </c>
      <c r="Z2176" s="2" t="s">
        <v>263</v>
      </c>
      <c r="AA2176" s="2" t="s">
        <v>280</v>
      </c>
      <c r="AF2176" s="2">
        <v>1</v>
      </c>
      <c r="AG2176" s="2">
        <v>1</v>
      </c>
      <c r="AH2176" s="2">
        <v>1</v>
      </c>
      <c r="AO2176" s="2" t="s">
        <v>289</v>
      </c>
      <c r="AP2176" s="2">
        <v>10</v>
      </c>
    </row>
    <row r="2177" spans="1:42">
      <c r="A2177" s="2">
        <v>2546</v>
      </c>
      <c r="C2177" s="2" t="s">
        <v>2</v>
      </c>
      <c r="D2177" s="2">
        <v>19</v>
      </c>
      <c r="E2177" s="2" t="s">
        <v>266</v>
      </c>
      <c r="F2177" s="2" t="s">
        <v>267</v>
      </c>
      <c r="G2177" s="2" t="s">
        <v>252</v>
      </c>
      <c r="H2177" s="2">
        <v>2</v>
      </c>
      <c r="I2177" s="2">
        <v>21031790</v>
      </c>
      <c r="J2177" s="2" t="s">
        <v>188</v>
      </c>
      <c r="K2177" s="2" t="s">
        <v>140</v>
      </c>
      <c r="L2177" s="2" t="s">
        <v>254</v>
      </c>
      <c r="M2177" s="2" t="s">
        <v>255</v>
      </c>
      <c r="N2177" s="2" t="s">
        <v>254</v>
      </c>
      <c r="O2177" s="2" t="s">
        <v>256</v>
      </c>
      <c r="P2177" s="2" t="s">
        <v>257</v>
      </c>
      <c r="Q2177" s="2" t="s">
        <v>258</v>
      </c>
      <c r="R2177" s="2" t="s">
        <v>259</v>
      </c>
      <c r="S2177" s="2" t="s">
        <v>260</v>
      </c>
      <c r="X2177" s="2" t="s">
        <v>261</v>
      </c>
      <c r="Y2177" s="2" t="s">
        <v>304</v>
      </c>
      <c r="Z2177" s="2" t="s">
        <v>316</v>
      </c>
      <c r="AA2177" s="2" t="s">
        <v>304</v>
      </c>
      <c r="AB2177" s="2">
        <v>1</v>
      </c>
      <c r="AH2177" s="2">
        <v>1</v>
      </c>
      <c r="AI2177" s="2">
        <v>1</v>
      </c>
      <c r="AO2177" s="2" t="s">
        <v>265</v>
      </c>
      <c r="AP2177" s="2">
        <v>5</v>
      </c>
    </row>
    <row r="2178" spans="1:42">
      <c r="A2178" s="2">
        <v>2547</v>
      </c>
      <c r="C2178" s="2" t="s">
        <v>5</v>
      </c>
      <c r="D2178" s="2">
        <v>29</v>
      </c>
      <c r="E2178" s="2" t="s">
        <v>266</v>
      </c>
      <c r="F2178" s="2" t="s">
        <v>267</v>
      </c>
      <c r="G2178" s="2" t="s">
        <v>277</v>
      </c>
      <c r="I2178" s="2" t="s">
        <v>1333</v>
      </c>
      <c r="J2178" s="2" t="s">
        <v>178</v>
      </c>
      <c r="L2178" s="2" t="s">
        <v>254</v>
      </c>
      <c r="M2178" s="2" t="s">
        <v>303</v>
      </c>
      <c r="N2178" s="2" t="s">
        <v>254</v>
      </c>
      <c r="O2178" s="2" t="s">
        <v>256</v>
      </c>
      <c r="P2178" s="2" t="s">
        <v>257</v>
      </c>
      <c r="Q2178" s="2" t="s">
        <v>258</v>
      </c>
      <c r="R2178" s="2" t="s">
        <v>259</v>
      </c>
      <c r="S2178" s="2" t="s">
        <v>260</v>
      </c>
      <c r="X2178" s="2" t="s">
        <v>268</v>
      </c>
      <c r="Y2178" s="2" t="s">
        <v>264</v>
      </c>
      <c r="Z2178" s="2" t="s">
        <v>341</v>
      </c>
      <c r="AA2178" s="2" t="s">
        <v>281</v>
      </c>
      <c r="AG2178" s="2">
        <v>1</v>
      </c>
      <c r="AO2178" s="2" t="s">
        <v>271</v>
      </c>
      <c r="AP2178" s="2">
        <v>5</v>
      </c>
    </row>
    <row r="2179" spans="1:42">
      <c r="A2179" s="2">
        <v>2548</v>
      </c>
      <c r="C2179" s="2" t="s">
        <v>2</v>
      </c>
      <c r="D2179" s="2">
        <v>25</v>
      </c>
      <c r="E2179" s="2" t="s">
        <v>250</v>
      </c>
      <c r="F2179" s="2" t="s">
        <v>279</v>
      </c>
      <c r="G2179" s="2" t="s">
        <v>252</v>
      </c>
      <c r="H2179" s="2">
        <v>1</v>
      </c>
      <c r="I2179" s="2">
        <v>26551510</v>
      </c>
      <c r="J2179" s="2" t="s">
        <v>182</v>
      </c>
      <c r="L2179" s="2" t="s">
        <v>300</v>
      </c>
      <c r="M2179" s="2" t="s">
        <v>327</v>
      </c>
      <c r="N2179" s="2" t="s">
        <v>254</v>
      </c>
      <c r="O2179" s="2" t="s">
        <v>256</v>
      </c>
      <c r="P2179" s="2" t="s">
        <v>257</v>
      </c>
      <c r="Q2179" s="2" t="s">
        <v>258</v>
      </c>
      <c r="R2179" s="2" t="s">
        <v>259</v>
      </c>
      <c r="S2179" s="2" t="s">
        <v>260</v>
      </c>
      <c r="X2179" s="2" t="s">
        <v>275</v>
      </c>
      <c r="Y2179" s="2" t="s">
        <v>262</v>
      </c>
      <c r="Z2179" s="2" t="s">
        <v>341</v>
      </c>
      <c r="AA2179" s="2" t="s">
        <v>297</v>
      </c>
      <c r="AF2179" s="2">
        <v>1</v>
      </c>
      <c r="AH2179" s="2">
        <v>1</v>
      </c>
      <c r="AO2179" s="2" t="s">
        <v>282</v>
      </c>
      <c r="AP2179" s="2">
        <v>25</v>
      </c>
    </row>
    <row r="2180" spans="1:42">
      <c r="A2180" s="2">
        <v>2549</v>
      </c>
      <c r="C2180" s="2" t="s">
        <v>2</v>
      </c>
      <c r="D2180" s="2">
        <v>21</v>
      </c>
      <c r="E2180" s="2" t="s">
        <v>266</v>
      </c>
      <c r="F2180" s="2" t="s">
        <v>353</v>
      </c>
      <c r="G2180" s="2" t="s">
        <v>277</v>
      </c>
      <c r="I2180" s="2">
        <v>20530000</v>
      </c>
      <c r="J2180" s="2" t="s">
        <v>188</v>
      </c>
      <c r="K2180" s="2" t="s">
        <v>160</v>
      </c>
      <c r="L2180" s="2" t="s">
        <v>254</v>
      </c>
      <c r="M2180" s="2" t="s">
        <v>303</v>
      </c>
      <c r="N2180" s="2" t="s">
        <v>254</v>
      </c>
      <c r="P2180" s="2" t="s">
        <v>257</v>
      </c>
      <c r="S2180" s="2" t="s">
        <v>260</v>
      </c>
      <c r="X2180" s="2" t="s">
        <v>268</v>
      </c>
      <c r="Y2180" s="2" t="s">
        <v>264</v>
      </c>
      <c r="Z2180" s="2" t="s">
        <v>309</v>
      </c>
      <c r="AA2180" s="2" t="s">
        <v>281</v>
      </c>
      <c r="AF2180" s="2">
        <v>1</v>
      </c>
      <c r="AO2180" s="2" t="s">
        <v>282</v>
      </c>
      <c r="AP2180" s="2">
        <v>10</v>
      </c>
    </row>
    <row r="2181" spans="1:42">
      <c r="A2181" s="2">
        <v>2553</v>
      </c>
      <c r="C2181" s="2" t="s">
        <v>2</v>
      </c>
      <c r="D2181" s="2">
        <v>31</v>
      </c>
      <c r="E2181" s="2" t="s">
        <v>266</v>
      </c>
      <c r="F2181" s="2" t="s">
        <v>322</v>
      </c>
      <c r="G2181" s="2" t="s">
        <v>277</v>
      </c>
      <c r="I2181" s="2" t="s">
        <v>1334</v>
      </c>
      <c r="J2181" s="2" t="s">
        <v>183</v>
      </c>
      <c r="L2181" s="2" t="s">
        <v>254</v>
      </c>
      <c r="M2181" s="2" t="s">
        <v>303</v>
      </c>
      <c r="N2181" s="2" t="s">
        <v>254</v>
      </c>
      <c r="O2181" s="2" t="s">
        <v>256</v>
      </c>
      <c r="P2181" s="2" t="s">
        <v>257</v>
      </c>
      <c r="Q2181" s="2" t="s">
        <v>258</v>
      </c>
      <c r="R2181" s="2" t="s">
        <v>259</v>
      </c>
      <c r="S2181" s="2" t="s">
        <v>260</v>
      </c>
      <c r="X2181" s="2" t="s">
        <v>263</v>
      </c>
      <c r="Y2181" s="2" t="s">
        <v>269</v>
      </c>
      <c r="Z2181" s="2" t="s">
        <v>386</v>
      </c>
      <c r="AA2181" s="2" t="s">
        <v>304</v>
      </c>
      <c r="AF2181" s="2">
        <v>1</v>
      </c>
      <c r="AN2181" s="2">
        <v>1</v>
      </c>
      <c r="AO2181" s="2" t="s">
        <v>335</v>
      </c>
      <c r="AP2181" s="2">
        <v>15</v>
      </c>
    </row>
    <row r="2182" spans="1:42">
      <c r="A2182" s="2">
        <v>2554</v>
      </c>
      <c r="B2182" s="2">
        <v>21645</v>
      </c>
      <c r="C2182" s="2" t="s">
        <v>2</v>
      </c>
      <c r="D2182" s="2">
        <v>19</v>
      </c>
      <c r="E2182" s="2" t="s">
        <v>266</v>
      </c>
      <c r="F2182" s="2" t="s">
        <v>279</v>
      </c>
      <c r="G2182" s="2" t="s">
        <v>277</v>
      </c>
      <c r="I2182" s="2" t="s">
        <v>1335</v>
      </c>
      <c r="J2182" s="2" t="s">
        <v>183</v>
      </c>
      <c r="L2182" s="2" t="s">
        <v>254</v>
      </c>
      <c r="M2182" s="2" t="s">
        <v>255</v>
      </c>
      <c r="N2182" s="2" t="s">
        <v>254</v>
      </c>
      <c r="P2182" s="2" t="s">
        <v>257</v>
      </c>
      <c r="R2182" s="2" t="s">
        <v>259</v>
      </c>
      <c r="X2182" s="2" t="s">
        <v>341</v>
      </c>
      <c r="Y2182" s="2" t="s">
        <v>280</v>
      </c>
      <c r="Z2182" s="2" t="s">
        <v>263</v>
      </c>
      <c r="AA2182" s="2" t="s">
        <v>297</v>
      </c>
      <c r="AG2182" s="2">
        <v>1</v>
      </c>
      <c r="AO2182" s="2" t="s">
        <v>271</v>
      </c>
      <c r="AP2182" s="2">
        <v>15</v>
      </c>
    </row>
    <row r="2183" spans="1:42">
      <c r="A2183" s="2">
        <v>2555</v>
      </c>
      <c r="C2183" s="2" t="s">
        <v>6</v>
      </c>
      <c r="D2183" s="2">
        <v>23</v>
      </c>
      <c r="E2183" s="2" t="s">
        <v>250</v>
      </c>
      <c r="F2183" s="2" t="s">
        <v>379</v>
      </c>
      <c r="G2183" s="2" t="s">
        <v>277</v>
      </c>
      <c r="I2183" s="2" t="s">
        <v>1336</v>
      </c>
      <c r="J2183" s="2" t="s">
        <v>188</v>
      </c>
      <c r="K2183" s="2" t="s">
        <v>57</v>
      </c>
      <c r="L2183" s="2" t="s">
        <v>254</v>
      </c>
      <c r="M2183" s="2" t="s">
        <v>328</v>
      </c>
      <c r="N2183" s="2" t="s">
        <v>300</v>
      </c>
      <c r="O2183" s="2" t="s">
        <v>256</v>
      </c>
      <c r="Q2183" s="2" t="s">
        <v>258</v>
      </c>
      <c r="X2183" s="2" t="s">
        <v>268</v>
      </c>
      <c r="Y2183" s="2" t="s">
        <v>274</v>
      </c>
      <c r="Z2183" s="2" t="s">
        <v>270</v>
      </c>
      <c r="AA2183" s="2" t="s">
        <v>274</v>
      </c>
      <c r="AG2183" s="2">
        <v>1</v>
      </c>
      <c r="AO2183" s="2" t="s">
        <v>282</v>
      </c>
      <c r="AP2183" s="2">
        <v>25</v>
      </c>
    </row>
    <row r="2184" spans="1:42">
      <c r="A2184" s="2">
        <v>2556</v>
      </c>
      <c r="B2184" s="2">
        <v>21510</v>
      </c>
      <c r="C2184" s="2" t="s">
        <v>2</v>
      </c>
      <c r="D2184" s="2">
        <v>25</v>
      </c>
      <c r="E2184" s="2" t="s">
        <v>250</v>
      </c>
      <c r="F2184" s="2" t="s">
        <v>267</v>
      </c>
      <c r="G2184" s="2" t="s">
        <v>252</v>
      </c>
      <c r="H2184" s="2">
        <v>1</v>
      </c>
      <c r="I2184" s="2">
        <v>21330530</v>
      </c>
      <c r="J2184" s="2" t="s">
        <v>188</v>
      </c>
      <c r="K2184" s="2" t="s">
        <v>173</v>
      </c>
      <c r="L2184" s="2" t="s">
        <v>254</v>
      </c>
      <c r="M2184" s="2" t="s">
        <v>312</v>
      </c>
      <c r="N2184" s="2" t="s">
        <v>254</v>
      </c>
      <c r="O2184" s="2" t="s">
        <v>256</v>
      </c>
      <c r="P2184" s="2" t="s">
        <v>257</v>
      </c>
      <c r="Q2184" s="2" t="s">
        <v>258</v>
      </c>
      <c r="R2184" s="2" t="s">
        <v>259</v>
      </c>
      <c r="S2184" s="2" t="s">
        <v>260</v>
      </c>
      <c r="X2184" s="2" t="s">
        <v>268</v>
      </c>
      <c r="Y2184" s="2" t="s">
        <v>274</v>
      </c>
      <c r="Z2184" s="2" t="s">
        <v>316</v>
      </c>
      <c r="AA2184" s="2" t="s">
        <v>274</v>
      </c>
      <c r="AF2184" s="2">
        <v>1</v>
      </c>
      <c r="AH2184" s="2">
        <v>1</v>
      </c>
      <c r="AI2184" s="2">
        <v>1</v>
      </c>
      <c r="AO2184" s="2" t="s">
        <v>289</v>
      </c>
      <c r="AP2184" s="2">
        <v>10</v>
      </c>
    </row>
    <row r="2185" spans="1:42">
      <c r="A2185" s="2">
        <v>2557</v>
      </c>
      <c r="C2185" s="2" t="s">
        <v>2</v>
      </c>
      <c r="D2185" s="2">
        <v>19</v>
      </c>
      <c r="E2185" s="2" t="s">
        <v>266</v>
      </c>
      <c r="F2185" s="2" t="s">
        <v>353</v>
      </c>
      <c r="G2185" s="2" t="s">
        <v>277</v>
      </c>
      <c r="I2185" s="2">
        <v>22251050</v>
      </c>
      <c r="J2185" s="2" t="s">
        <v>188</v>
      </c>
      <c r="K2185" s="2" t="s">
        <v>64</v>
      </c>
      <c r="L2185" s="2" t="s">
        <v>254</v>
      </c>
      <c r="M2185" s="2" t="s">
        <v>303</v>
      </c>
      <c r="N2185" s="2" t="s">
        <v>254</v>
      </c>
      <c r="O2185" s="2" t="s">
        <v>256</v>
      </c>
      <c r="P2185" s="2" t="s">
        <v>257</v>
      </c>
      <c r="Q2185" s="2" t="s">
        <v>258</v>
      </c>
      <c r="R2185" s="2" t="s">
        <v>259</v>
      </c>
      <c r="S2185" s="2" t="s">
        <v>260</v>
      </c>
      <c r="X2185" s="2" t="s">
        <v>268</v>
      </c>
      <c r="Y2185" s="2" t="s">
        <v>269</v>
      </c>
      <c r="Z2185" s="2" t="s">
        <v>263</v>
      </c>
      <c r="AA2185" s="2" t="s">
        <v>269</v>
      </c>
      <c r="AB2185" s="2">
        <v>1</v>
      </c>
      <c r="AC2185" s="2">
        <v>1</v>
      </c>
      <c r="AD2185" s="2">
        <v>1</v>
      </c>
      <c r="AO2185" s="2" t="s">
        <v>318</v>
      </c>
      <c r="AP2185" s="2">
        <v>10</v>
      </c>
    </row>
    <row r="2186" spans="1:42">
      <c r="A2186" s="2">
        <v>2558</v>
      </c>
      <c r="C2186" s="2" t="s">
        <v>2</v>
      </c>
      <c r="D2186" s="2">
        <v>48</v>
      </c>
      <c r="E2186" s="2" t="s">
        <v>266</v>
      </c>
      <c r="F2186" s="2" t="s">
        <v>279</v>
      </c>
      <c r="G2186" s="2" t="s">
        <v>277</v>
      </c>
      <c r="I2186" s="2" t="s">
        <v>734</v>
      </c>
      <c r="J2186" s="2" t="s">
        <v>188</v>
      </c>
      <c r="K2186" s="2" t="s">
        <v>64</v>
      </c>
      <c r="L2186" s="2" t="s">
        <v>254</v>
      </c>
      <c r="M2186" s="2" t="s">
        <v>19</v>
      </c>
      <c r="N2186" s="2" t="s">
        <v>300</v>
      </c>
      <c r="O2186" s="2" t="s">
        <v>256</v>
      </c>
      <c r="P2186" s="2" t="s">
        <v>257</v>
      </c>
      <c r="Q2186" s="2" t="s">
        <v>258</v>
      </c>
      <c r="R2186" s="2" t="s">
        <v>259</v>
      </c>
      <c r="X2186" s="2" t="s">
        <v>268</v>
      </c>
      <c r="Y2186" s="2" t="s">
        <v>288</v>
      </c>
      <c r="Z2186" s="2" t="s">
        <v>302</v>
      </c>
      <c r="AA2186" s="2" t="s">
        <v>288</v>
      </c>
      <c r="AF2186" s="2">
        <v>1</v>
      </c>
      <c r="AG2186" s="2">
        <v>1</v>
      </c>
      <c r="AO2186" s="2" t="s">
        <v>265</v>
      </c>
      <c r="AP2186" s="2">
        <v>10</v>
      </c>
    </row>
    <row r="2187" spans="1:42">
      <c r="A2187" s="2">
        <v>2559</v>
      </c>
      <c r="C2187" s="2" t="s">
        <v>2</v>
      </c>
      <c r="D2187" s="2">
        <v>18</v>
      </c>
      <c r="E2187" s="2" t="s">
        <v>266</v>
      </c>
      <c r="F2187" s="2" t="s">
        <v>332</v>
      </c>
      <c r="G2187" s="2" t="s">
        <v>277</v>
      </c>
      <c r="I2187" s="2">
        <v>24210520</v>
      </c>
      <c r="J2187" s="2" t="s">
        <v>178</v>
      </c>
      <c r="L2187" s="2" t="s">
        <v>254</v>
      </c>
      <c r="M2187" s="2" t="s">
        <v>303</v>
      </c>
      <c r="N2187" s="2" t="s">
        <v>254</v>
      </c>
      <c r="P2187" s="2" t="s">
        <v>257</v>
      </c>
      <c r="Q2187" s="2" t="s">
        <v>258</v>
      </c>
      <c r="R2187" s="2" t="s">
        <v>259</v>
      </c>
      <c r="S2187" s="2" t="s">
        <v>260</v>
      </c>
      <c r="X2187" s="2" t="s">
        <v>309</v>
      </c>
      <c r="Y2187" s="2" t="s">
        <v>297</v>
      </c>
      <c r="Z2187" s="2" t="s">
        <v>347</v>
      </c>
      <c r="AA2187" s="2" t="s">
        <v>280</v>
      </c>
      <c r="AF2187" s="2">
        <v>1</v>
      </c>
      <c r="AO2187" s="2" t="s">
        <v>294</v>
      </c>
      <c r="AP2187" s="2">
        <v>15</v>
      </c>
    </row>
    <row r="2188" spans="1:42">
      <c r="A2188" s="2">
        <v>2560</v>
      </c>
      <c r="C2188" s="2" t="s">
        <v>6</v>
      </c>
      <c r="D2188" s="2">
        <v>27</v>
      </c>
      <c r="E2188" s="2" t="s">
        <v>266</v>
      </c>
      <c r="F2188" s="2" t="s">
        <v>332</v>
      </c>
      <c r="G2188" s="2" t="s">
        <v>252</v>
      </c>
      <c r="H2188" s="2">
        <v>3</v>
      </c>
      <c r="I2188" s="2">
        <v>24070205</v>
      </c>
      <c r="J2188" s="2" t="s">
        <v>178</v>
      </c>
      <c r="L2188" s="2" t="s">
        <v>254</v>
      </c>
      <c r="M2188" s="2" t="s">
        <v>328</v>
      </c>
      <c r="N2188" s="2" t="s">
        <v>254</v>
      </c>
      <c r="P2188" s="2" t="s">
        <v>257</v>
      </c>
      <c r="Q2188" s="2" t="s">
        <v>258</v>
      </c>
      <c r="R2188" s="2" t="s">
        <v>259</v>
      </c>
      <c r="S2188" s="2" t="s">
        <v>260</v>
      </c>
      <c r="X2188" s="2" t="s">
        <v>261</v>
      </c>
      <c r="Y2188" s="2" t="s">
        <v>269</v>
      </c>
      <c r="Z2188" s="2" t="s">
        <v>316</v>
      </c>
      <c r="AA2188" s="2" t="s">
        <v>269</v>
      </c>
      <c r="AB2188" s="2">
        <v>1</v>
      </c>
      <c r="AO2188" s="2" t="s">
        <v>276</v>
      </c>
      <c r="AP2188" s="2">
        <v>5</v>
      </c>
    </row>
    <row r="2189" spans="1:42">
      <c r="A2189" s="2">
        <v>2561</v>
      </c>
      <c r="C2189" s="2" t="s">
        <v>5</v>
      </c>
      <c r="D2189" s="2">
        <v>25</v>
      </c>
      <c r="E2189" s="2" t="s">
        <v>250</v>
      </c>
      <c r="F2189" s="2" t="s">
        <v>332</v>
      </c>
      <c r="G2189" s="2" t="s">
        <v>252</v>
      </c>
      <c r="H2189" s="2">
        <v>1</v>
      </c>
      <c r="I2189" s="2" t="s">
        <v>1123</v>
      </c>
      <c r="J2189" s="2" t="s">
        <v>188</v>
      </c>
      <c r="K2189" s="2" t="s">
        <v>94</v>
      </c>
      <c r="L2189" s="2" t="s">
        <v>254</v>
      </c>
      <c r="M2189" s="2" t="s">
        <v>327</v>
      </c>
      <c r="N2189" s="2" t="s">
        <v>254</v>
      </c>
      <c r="R2189" s="2" t="s">
        <v>259</v>
      </c>
      <c r="X2189" s="2" t="s">
        <v>275</v>
      </c>
      <c r="Y2189" s="2" t="s">
        <v>304</v>
      </c>
      <c r="Z2189" s="2" t="s">
        <v>302</v>
      </c>
      <c r="AA2189" s="2" t="s">
        <v>293</v>
      </c>
      <c r="AB2189" s="2">
        <v>1</v>
      </c>
      <c r="AO2189" s="2" t="s">
        <v>310</v>
      </c>
      <c r="AP2189" s="2" t="s">
        <v>290</v>
      </c>
    </row>
    <row r="2190" spans="1:42">
      <c r="A2190" s="2">
        <v>2562</v>
      </c>
      <c r="B2190" s="2">
        <v>21941</v>
      </c>
      <c r="C2190" s="2" t="s">
        <v>2</v>
      </c>
      <c r="D2190" s="2">
        <v>27</v>
      </c>
      <c r="E2190" s="2" t="s">
        <v>266</v>
      </c>
      <c r="F2190" s="2" t="s">
        <v>322</v>
      </c>
      <c r="G2190" s="2" t="s">
        <v>252</v>
      </c>
      <c r="H2190" s="2">
        <v>0</v>
      </c>
      <c r="I2190" s="2">
        <v>21941801</v>
      </c>
      <c r="J2190" s="2" t="s">
        <v>188</v>
      </c>
      <c r="K2190" s="2" t="s">
        <v>76</v>
      </c>
      <c r="L2190" s="2" t="s">
        <v>254</v>
      </c>
      <c r="M2190" s="2" t="s">
        <v>255</v>
      </c>
      <c r="N2190" s="2" t="s">
        <v>254</v>
      </c>
      <c r="O2190" s="2" t="s">
        <v>256</v>
      </c>
      <c r="P2190" s="2" t="s">
        <v>257</v>
      </c>
      <c r="Q2190" s="2" t="s">
        <v>258</v>
      </c>
      <c r="R2190" s="2" t="s">
        <v>259</v>
      </c>
      <c r="S2190" s="2" t="s">
        <v>260</v>
      </c>
      <c r="T2190" s="2" t="s">
        <v>320</v>
      </c>
      <c r="U2190" s="2" t="s">
        <v>387</v>
      </c>
      <c r="X2190" s="2" t="s">
        <v>275</v>
      </c>
      <c r="Y2190" s="2" t="s">
        <v>288</v>
      </c>
      <c r="Z2190" s="2" t="s">
        <v>263</v>
      </c>
      <c r="AA2190" s="2" t="s">
        <v>288</v>
      </c>
      <c r="AF2190" s="2">
        <v>1</v>
      </c>
      <c r="AO2190" s="2" t="s">
        <v>374</v>
      </c>
      <c r="AP2190" s="2" t="s">
        <v>290</v>
      </c>
    </row>
    <row r="2191" spans="1:42">
      <c r="A2191" s="2">
        <v>2563</v>
      </c>
      <c r="C2191" s="2" t="s">
        <v>2</v>
      </c>
      <c r="D2191" s="2">
        <v>21</v>
      </c>
      <c r="E2191" s="2" t="s">
        <v>266</v>
      </c>
      <c r="F2191" s="2" t="s">
        <v>322</v>
      </c>
      <c r="G2191" s="2" t="s">
        <v>252</v>
      </c>
      <c r="H2191" s="2">
        <v>1</v>
      </c>
      <c r="I2191" s="2">
        <v>21920440</v>
      </c>
      <c r="J2191" s="2" t="s">
        <v>188</v>
      </c>
      <c r="K2191" s="2" t="s">
        <v>135</v>
      </c>
      <c r="L2191" s="2" t="s">
        <v>19</v>
      </c>
      <c r="M2191" s="2" t="s">
        <v>255</v>
      </c>
      <c r="N2191" s="2" t="s">
        <v>254</v>
      </c>
      <c r="O2191" s="2" t="s">
        <v>256</v>
      </c>
      <c r="P2191" s="2" t="s">
        <v>257</v>
      </c>
      <c r="Q2191" s="2" t="s">
        <v>258</v>
      </c>
      <c r="R2191" s="2" t="s">
        <v>259</v>
      </c>
      <c r="S2191" s="2" t="s">
        <v>260</v>
      </c>
      <c r="X2191" s="2" t="s">
        <v>313</v>
      </c>
      <c r="Y2191" s="2" t="s">
        <v>281</v>
      </c>
      <c r="Z2191" s="2" t="s">
        <v>263</v>
      </c>
      <c r="AA2191" s="2" t="s">
        <v>269</v>
      </c>
      <c r="AF2191" s="2">
        <v>1</v>
      </c>
      <c r="AO2191" s="2" t="s">
        <v>310</v>
      </c>
      <c r="AP2191" s="2">
        <v>15</v>
      </c>
    </row>
    <row r="2192" spans="1:42">
      <c r="A2192" s="2">
        <v>2564</v>
      </c>
      <c r="C2192" s="2" t="s">
        <v>2</v>
      </c>
      <c r="D2192" s="2">
        <v>20</v>
      </c>
      <c r="E2192" s="2" t="s">
        <v>266</v>
      </c>
      <c r="F2192" s="2" t="s">
        <v>322</v>
      </c>
      <c r="G2192" s="2" t="s">
        <v>277</v>
      </c>
      <c r="I2192" s="2">
        <v>25545310</v>
      </c>
      <c r="J2192" s="2" t="s">
        <v>183</v>
      </c>
      <c r="L2192" s="2" t="s">
        <v>254</v>
      </c>
      <c r="M2192" s="2" t="s">
        <v>328</v>
      </c>
      <c r="N2192" s="2" t="s">
        <v>254</v>
      </c>
      <c r="O2192" s="2" t="s">
        <v>256</v>
      </c>
      <c r="P2192" s="2" t="s">
        <v>257</v>
      </c>
      <c r="Q2192" s="2" t="s">
        <v>258</v>
      </c>
      <c r="R2192" s="2" t="s">
        <v>259</v>
      </c>
      <c r="S2192" s="2" t="s">
        <v>260</v>
      </c>
      <c r="T2192" s="2" t="s">
        <v>320</v>
      </c>
      <c r="X2192" s="2" t="s">
        <v>275</v>
      </c>
      <c r="Y2192" s="2" t="s">
        <v>274</v>
      </c>
      <c r="Z2192" s="2" t="s">
        <v>313</v>
      </c>
      <c r="AA2192" s="2" t="s">
        <v>274</v>
      </c>
      <c r="AF2192" s="2">
        <v>1</v>
      </c>
      <c r="AG2192" s="2">
        <v>1</v>
      </c>
      <c r="AH2192" s="2">
        <v>1</v>
      </c>
      <c r="AO2192" s="2" t="s">
        <v>294</v>
      </c>
      <c r="AP2192" s="2">
        <v>10</v>
      </c>
    </row>
    <row r="2193" spans="1:42">
      <c r="A2193" s="2">
        <v>2565</v>
      </c>
      <c r="B2193" s="2">
        <v>25015</v>
      </c>
      <c r="C2193" s="2" t="s">
        <v>2</v>
      </c>
      <c r="D2193" s="2">
        <v>22</v>
      </c>
      <c r="E2193" s="2" t="s">
        <v>250</v>
      </c>
      <c r="F2193" s="2" t="s">
        <v>332</v>
      </c>
      <c r="G2193" s="2" t="s">
        <v>277</v>
      </c>
      <c r="I2193" s="2">
        <v>26260075</v>
      </c>
      <c r="J2193" s="2" t="s">
        <v>179</v>
      </c>
      <c r="L2193" s="2" t="s">
        <v>254</v>
      </c>
      <c r="M2193" s="2" t="s">
        <v>312</v>
      </c>
      <c r="N2193" s="2" t="s">
        <v>19</v>
      </c>
      <c r="O2193" s="2" t="s">
        <v>256</v>
      </c>
      <c r="P2193" s="2" t="s">
        <v>257</v>
      </c>
      <c r="Q2193" s="2" t="s">
        <v>258</v>
      </c>
      <c r="R2193" s="2" t="s">
        <v>259</v>
      </c>
      <c r="S2193" s="2" t="s">
        <v>260</v>
      </c>
      <c r="X2193" s="2" t="s">
        <v>261</v>
      </c>
      <c r="Y2193" s="2" t="s">
        <v>286</v>
      </c>
      <c r="Z2193" s="2" t="s">
        <v>341</v>
      </c>
      <c r="AA2193" s="2" t="s">
        <v>286</v>
      </c>
      <c r="AI2193" s="2">
        <v>1</v>
      </c>
      <c r="AK2193" s="2">
        <v>1</v>
      </c>
      <c r="AO2193" s="2" t="s">
        <v>335</v>
      </c>
      <c r="AP2193" s="2">
        <v>30</v>
      </c>
    </row>
    <row r="2194" spans="1:42">
      <c r="A2194" s="2">
        <v>2566</v>
      </c>
      <c r="C2194" s="2" t="s">
        <v>2</v>
      </c>
      <c r="D2194" s="2">
        <v>25</v>
      </c>
      <c r="E2194" s="2" t="s">
        <v>266</v>
      </c>
      <c r="F2194" s="2" t="s">
        <v>279</v>
      </c>
      <c r="G2194" s="2" t="s">
        <v>252</v>
      </c>
      <c r="H2194" s="2">
        <v>1</v>
      </c>
      <c r="I2194" s="2">
        <v>21330540</v>
      </c>
      <c r="J2194" s="2" t="s">
        <v>188</v>
      </c>
      <c r="K2194" s="2" t="s">
        <v>173</v>
      </c>
      <c r="L2194" s="2" t="s">
        <v>254</v>
      </c>
      <c r="M2194" s="2" t="s">
        <v>328</v>
      </c>
      <c r="N2194" s="2" t="s">
        <v>307</v>
      </c>
      <c r="O2194" s="2" t="s">
        <v>256</v>
      </c>
      <c r="P2194" s="2" t="s">
        <v>257</v>
      </c>
      <c r="Q2194" s="2" t="s">
        <v>258</v>
      </c>
      <c r="R2194" s="2" t="s">
        <v>259</v>
      </c>
      <c r="S2194" s="2" t="s">
        <v>260</v>
      </c>
      <c r="X2194" s="2" t="s">
        <v>268</v>
      </c>
      <c r="Y2194" s="2" t="s">
        <v>262</v>
      </c>
      <c r="Z2194" s="2" t="s">
        <v>316</v>
      </c>
      <c r="AA2194" s="2" t="s">
        <v>264</v>
      </c>
      <c r="AB2194" s="2">
        <v>1</v>
      </c>
      <c r="AI2194" s="2">
        <v>1</v>
      </c>
      <c r="AO2194" s="2" t="s">
        <v>294</v>
      </c>
      <c r="AP2194" s="2">
        <v>30</v>
      </c>
    </row>
    <row r="2195" spans="1:42">
      <c r="A2195" s="2">
        <v>2568</v>
      </c>
      <c r="B2195" s="2">
        <v>20510</v>
      </c>
      <c r="C2195" s="2" t="s">
        <v>2</v>
      </c>
      <c r="D2195" s="2">
        <v>26</v>
      </c>
      <c r="E2195" s="2" t="s">
        <v>266</v>
      </c>
      <c r="F2195" s="2" t="s">
        <v>251</v>
      </c>
      <c r="G2195" s="2" t="s">
        <v>277</v>
      </c>
      <c r="I2195" s="2">
        <v>20230010</v>
      </c>
      <c r="J2195" s="2" t="s">
        <v>188</v>
      </c>
      <c r="K2195" s="2" t="s">
        <v>176</v>
      </c>
      <c r="L2195" s="2" t="s">
        <v>254</v>
      </c>
      <c r="M2195" s="2" t="s">
        <v>303</v>
      </c>
      <c r="N2195" s="2" t="s">
        <v>254</v>
      </c>
      <c r="O2195" s="2" t="s">
        <v>256</v>
      </c>
      <c r="P2195" s="2" t="s">
        <v>257</v>
      </c>
      <c r="Q2195" s="2" t="s">
        <v>258</v>
      </c>
      <c r="R2195" s="2" t="s">
        <v>259</v>
      </c>
      <c r="S2195" s="2" t="s">
        <v>260</v>
      </c>
      <c r="X2195" s="2" t="s">
        <v>261</v>
      </c>
      <c r="Y2195" s="2" t="s">
        <v>269</v>
      </c>
      <c r="Z2195" s="2" t="s">
        <v>263</v>
      </c>
      <c r="AA2195" s="2" t="s">
        <v>297</v>
      </c>
      <c r="AG2195" s="2">
        <v>1</v>
      </c>
      <c r="AO2195" s="2" t="s">
        <v>265</v>
      </c>
      <c r="AP2195" s="2">
        <v>10</v>
      </c>
    </row>
    <row r="2196" spans="1:42">
      <c r="A2196" s="2">
        <v>2569</v>
      </c>
      <c r="C2196" s="2" t="s">
        <v>2</v>
      </c>
      <c r="D2196" s="2">
        <v>22</v>
      </c>
      <c r="E2196" s="2" t="s">
        <v>266</v>
      </c>
      <c r="F2196" s="2" t="s">
        <v>308</v>
      </c>
      <c r="G2196" s="2" t="s">
        <v>252</v>
      </c>
      <c r="H2196" s="2">
        <v>1</v>
      </c>
      <c r="I2196" s="2" t="s">
        <v>421</v>
      </c>
      <c r="J2196" s="2" t="s">
        <v>188</v>
      </c>
      <c r="K2196" s="2" t="s">
        <v>104</v>
      </c>
      <c r="L2196" s="2" t="s">
        <v>254</v>
      </c>
      <c r="M2196" s="2" t="s">
        <v>312</v>
      </c>
      <c r="N2196" s="2" t="s">
        <v>254</v>
      </c>
      <c r="O2196" s="2" t="s">
        <v>256</v>
      </c>
      <c r="P2196" s="2" t="s">
        <v>257</v>
      </c>
      <c r="Q2196" s="2" t="s">
        <v>258</v>
      </c>
      <c r="R2196" s="2" t="s">
        <v>259</v>
      </c>
      <c r="S2196" s="2" t="s">
        <v>260</v>
      </c>
      <c r="X2196" s="2" t="s">
        <v>268</v>
      </c>
      <c r="Y2196" s="2" t="s">
        <v>281</v>
      </c>
      <c r="Z2196" s="2" t="s">
        <v>321</v>
      </c>
      <c r="AA2196" s="2" t="s">
        <v>280</v>
      </c>
      <c r="AH2196" s="2">
        <v>1</v>
      </c>
      <c r="AI2196" s="2">
        <v>1</v>
      </c>
      <c r="AO2196" s="2" t="s">
        <v>282</v>
      </c>
      <c r="AP2196" s="2">
        <v>15</v>
      </c>
    </row>
    <row r="2197" spans="1:42">
      <c r="A2197" s="2">
        <v>2570</v>
      </c>
      <c r="C2197" s="2" t="s">
        <v>2</v>
      </c>
      <c r="D2197" s="2">
        <v>20</v>
      </c>
      <c r="E2197" s="2" t="s">
        <v>266</v>
      </c>
      <c r="F2197" s="2" t="s">
        <v>308</v>
      </c>
      <c r="G2197" s="2" t="s">
        <v>277</v>
      </c>
      <c r="I2197" s="2">
        <v>24120010</v>
      </c>
      <c r="J2197" s="2" t="s">
        <v>178</v>
      </c>
      <c r="L2197" s="2" t="s">
        <v>254</v>
      </c>
      <c r="M2197" s="2" t="s">
        <v>255</v>
      </c>
      <c r="N2197" s="2" t="s">
        <v>254</v>
      </c>
      <c r="O2197" s="2" t="s">
        <v>256</v>
      </c>
      <c r="P2197" s="2" t="s">
        <v>257</v>
      </c>
      <c r="Q2197" s="2" t="s">
        <v>258</v>
      </c>
      <c r="R2197" s="2" t="s">
        <v>259</v>
      </c>
      <c r="S2197" s="2" t="s">
        <v>260</v>
      </c>
      <c r="X2197" s="2" t="s">
        <v>261</v>
      </c>
      <c r="Y2197" s="2" t="s">
        <v>274</v>
      </c>
      <c r="Z2197" s="2" t="s">
        <v>298</v>
      </c>
      <c r="AA2197" s="2" t="s">
        <v>274</v>
      </c>
      <c r="AF2197" s="2">
        <v>1</v>
      </c>
      <c r="AG2197" s="2">
        <v>1</v>
      </c>
      <c r="AH2197" s="2">
        <v>1</v>
      </c>
      <c r="AO2197" s="2" t="s">
        <v>289</v>
      </c>
      <c r="AP2197" s="2">
        <v>50</v>
      </c>
    </row>
    <row r="2198" spans="1:42">
      <c r="A2198" s="2">
        <v>2571</v>
      </c>
      <c r="C2198" s="2" t="s">
        <v>2</v>
      </c>
      <c r="D2198" s="2">
        <v>23</v>
      </c>
      <c r="E2198" s="2" t="s">
        <v>266</v>
      </c>
      <c r="F2198" s="2" t="s">
        <v>305</v>
      </c>
      <c r="G2198" s="2" t="s">
        <v>252</v>
      </c>
      <c r="H2198" s="2">
        <v>2</v>
      </c>
      <c r="I2198" s="2" t="s">
        <v>1276</v>
      </c>
      <c r="J2198" s="2" t="s">
        <v>188</v>
      </c>
      <c r="K2198" s="2" t="s">
        <v>91</v>
      </c>
      <c r="L2198" s="2" t="s">
        <v>254</v>
      </c>
      <c r="M2198" s="2" t="s">
        <v>255</v>
      </c>
      <c r="N2198" s="2" t="s">
        <v>300</v>
      </c>
      <c r="O2198" s="2" t="s">
        <v>256</v>
      </c>
      <c r="P2198" s="2" t="s">
        <v>257</v>
      </c>
      <c r="Q2198" s="2" t="s">
        <v>258</v>
      </c>
      <c r="R2198" s="2" t="s">
        <v>259</v>
      </c>
      <c r="X2198" s="2" t="s">
        <v>275</v>
      </c>
      <c r="Y2198" s="2" t="s">
        <v>293</v>
      </c>
      <c r="Z2198" s="2" t="s">
        <v>302</v>
      </c>
      <c r="AA2198" s="2" t="s">
        <v>262</v>
      </c>
      <c r="AG2198" s="2">
        <v>1</v>
      </c>
      <c r="AO2198" s="2" t="s">
        <v>310</v>
      </c>
      <c r="AP2198" s="2">
        <v>20</v>
      </c>
    </row>
    <row r="2199" spans="1:42">
      <c r="A2199" s="2">
        <v>2572</v>
      </c>
      <c r="C2199" s="2" t="s">
        <v>2</v>
      </c>
      <c r="D2199" s="2">
        <v>22</v>
      </c>
      <c r="E2199" s="2" t="s">
        <v>266</v>
      </c>
      <c r="F2199" s="2" t="s">
        <v>308</v>
      </c>
      <c r="G2199" s="2" t="s">
        <v>252</v>
      </c>
      <c r="H2199" s="2">
        <v>0</v>
      </c>
      <c r="I2199" s="2">
        <v>21240080</v>
      </c>
      <c r="J2199" s="2" t="s">
        <v>188</v>
      </c>
      <c r="K2199" s="2" t="s">
        <v>107</v>
      </c>
      <c r="L2199" s="2" t="s">
        <v>254</v>
      </c>
      <c r="M2199" s="2" t="s">
        <v>328</v>
      </c>
      <c r="N2199" s="2" t="s">
        <v>254</v>
      </c>
      <c r="O2199" s="2" t="s">
        <v>256</v>
      </c>
      <c r="P2199" s="2" t="s">
        <v>257</v>
      </c>
      <c r="Q2199" s="2" t="s">
        <v>258</v>
      </c>
      <c r="R2199" s="2" t="s">
        <v>259</v>
      </c>
      <c r="S2199" s="2" t="s">
        <v>260</v>
      </c>
      <c r="T2199" s="2" t="s">
        <v>320</v>
      </c>
      <c r="X2199" s="2" t="s">
        <v>275</v>
      </c>
      <c r="Y2199" s="2" t="s">
        <v>264</v>
      </c>
      <c r="Z2199" s="2" t="s">
        <v>309</v>
      </c>
      <c r="AA2199" s="2" t="s">
        <v>274</v>
      </c>
      <c r="AF2199" s="2">
        <v>1</v>
      </c>
      <c r="AH2199" s="2">
        <v>1</v>
      </c>
      <c r="AI2199" s="2">
        <v>1</v>
      </c>
      <c r="AO2199" s="2" t="s">
        <v>282</v>
      </c>
      <c r="AP2199" s="2">
        <v>20</v>
      </c>
    </row>
    <row r="2200" spans="1:42">
      <c r="A2200" s="2">
        <v>2574</v>
      </c>
      <c r="C2200" s="2" t="s">
        <v>2</v>
      </c>
      <c r="D2200" s="2">
        <v>25</v>
      </c>
      <c r="E2200" s="2" t="s">
        <v>266</v>
      </c>
      <c r="F2200" s="2" t="s">
        <v>295</v>
      </c>
      <c r="G2200" s="2" t="s">
        <v>252</v>
      </c>
      <c r="H2200" s="2">
        <v>2</v>
      </c>
      <c r="I2200" s="2" t="s">
        <v>1337</v>
      </c>
      <c r="J2200" s="2" t="s">
        <v>188</v>
      </c>
      <c r="K2200" s="2" t="s">
        <v>161</v>
      </c>
      <c r="L2200" s="2" t="s">
        <v>254</v>
      </c>
      <c r="M2200" s="2" t="s">
        <v>303</v>
      </c>
      <c r="N2200" s="2" t="s">
        <v>254</v>
      </c>
      <c r="O2200" s="2" t="s">
        <v>256</v>
      </c>
      <c r="P2200" s="2" t="s">
        <v>257</v>
      </c>
      <c r="Q2200" s="2" t="s">
        <v>258</v>
      </c>
      <c r="R2200" s="2" t="s">
        <v>259</v>
      </c>
      <c r="S2200" s="2" t="s">
        <v>260</v>
      </c>
      <c r="X2200" s="2" t="s">
        <v>268</v>
      </c>
      <c r="Y2200" s="2" t="s">
        <v>280</v>
      </c>
      <c r="Z2200" s="2" t="s">
        <v>347</v>
      </c>
      <c r="AA2200" s="2" t="s">
        <v>269</v>
      </c>
      <c r="AG2200" s="2">
        <v>1</v>
      </c>
      <c r="AO2200" s="2" t="s">
        <v>265</v>
      </c>
      <c r="AP2200" s="2">
        <v>10</v>
      </c>
    </row>
    <row r="2201" spans="1:42">
      <c r="A2201" s="2">
        <v>2575</v>
      </c>
      <c r="C2201" s="2" t="s">
        <v>11</v>
      </c>
      <c r="D2201" s="2">
        <v>31</v>
      </c>
      <c r="E2201" s="2" t="s">
        <v>266</v>
      </c>
      <c r="F2201" s="2" t="s">
        <v>336</v>
      </c>
      <c r="G2201" s="2" t="s">
        <v>277</v>
      </c>
      <c r="I2201" s="2" t="s">
        <v>1338</v>
      </c>
      <c r="J2201" s="2" t="s">
        <v>188</v>
      </c>
      <c r="K2201" s="2" t="s">
        <v>80</v>
      </c>
      <c r="L2201" s="2" t="s">
        <v>254</v>
      </c>
      <c r="M2201" s="2" t="s">
        <v>328</v>
      </c>
      <c r="N2201" s="2" t="s">
        <v>254</v>
      </c>
      <c r="O2201" s="2" t="s">
        <v>256</v>
      </c>
      <c r="P2201" s="2" t="s">
        <v>257</v>
      </c>
      <c r="Q2201" s="2" t="s">
        <v>258</v>
      </c>
      <c r="R2201" s="2" t="s">
        <v>259</v>
      </c>
      <c r="S2201" s="2" t="s">
        <v>260</v>
      </c>
      <c r="X2201" s="2" t="s">
        <v>296</v>
      </c>
      <c r="Y2201" s="2" t="s">
        <v>280</v>
      </c>
      <c r="Z2201" s="2" t="s">
        <v>321</v>
      </c>
      <c r="AA2201" s="2" t="s">
        <v>281</v>
      </c>
      <c r="AF2201" s="2">
        <v>1</v>
      </c>
      <c r="AG2201" s="2">
        <v>1</v>
      </c>
      <c r="AO2201" s="2" t="s">
        <v>282</v>
      </c>
      <c r="AP2201" s="2">
        <v>15</v>
      </c>
    </row>
    <row r="2202" spans="1:42">
      <c r="A2202" s="2">
        <v>2577</v>
      </c>
      <c r="B2202" s="2">
        <v>20950</v>
      </c>
      <c r="C2202" s="2" t="s">
        <v>2</v>
      </c>
      <c r="D2202" s="2">
        <v>23</v>
      </c>
      <c r="E2202" s="2" t="s">
        <v>250</v>
      </c>
      <c r="F2202" s="2" t="s">
        <v>371</v>
      </c>
      <c r="G2202" s="2" t="s">
        <v>252</v>
      </c>
      <c r="H2202" s="2">
        <v>0</v>
      </c>
      <c r="I2202" s="2">
        <v>20271021</v>
      </c>
      <c r="J2202" s="2" t="s">
        <v>188</v>
      </c>
      <c r="K2202" s="2" t="s">
        <v>160</v>
      </c>
      <c r="L2202" s="2" t="s">
        <v>254</v>
      </c>
      <c r="M2202" s="2" t="s">
        <v>328</v>
      </c>
      <c r="N2202" s="2" t="s">
        <v>254</v>
      </c>
      <c r="O2202" s="2" t="s">
        <v>256</v>
      </c>
      <c r="P2202" s="2" t="s">
        <v>257</v>
      </c>
      <c r="Q2202" s="2" t="s">
        <v>258</v>
      </c>
      <c r="R2202" s="2" t="s">
        <v>259</v>
      </c>
      <c r="S2202" s="2" t="s">
        <v>260</v>
      </c>
      <c r="X2202" s="2" t="s">
        <v>268</v>
      </c>
      <c r="Y2202" s="2" t="s">
        <v>280</v>
      </c>
      <c r="Z2202" s="2" t="s">
        <v>298</v>
      </c>
      <c r="AA2202" s="2" t="s">
        <v>280</v>
      </c>
      <c r="AC2202" s="2">
        <v>1</v>
      </c>
      <c r="AG2202" s="2">
        <v>1</v>
      </c>
      <c r="AO2202" s="2" t="s">
        <v>265</v>
      </c>
      <c r="AP2202" s="2">
        <v>5</v>
      </c>
    </row>
    <row r="2203" spans="1:42">
      <c r="A2203" s="2">
        <v>2578</v>
      </c>
      <c r="C2203" s="2" t="s">
        <v>2</v>
      </c>
      <c r="D2203" s="2">
        <v>26</v>
      </c>
      <c r="E2203" s="2" t="s">
        <v>250</v>
      </c>
      <c r="F2203" s="2" t="s">
        <v>267</v>
      </c>
      <c r="G2203" s="2" t="s">
        <v>252</v>
      </c>
      <c r="H2203" s="2">
        <v>3</v>
      </c>
      <c r="I2203" s="2" t="s">
        <v>1339</v>
      </c>
      <c r="J2203" s="2" t="s">
        <v>178</v>
      </c>
      <c r="L2203" s="2" t="s">
        <v>254</v>
      </c>
      <c r="M2203" s="2" t="s">
        <v>328</v>
      </c>
      <c r="N2203" s="2" t="s">
        <v>307</v>
      </c>
      <c r="O2203" s="2" t="s">
        <v>256</v>
      </c>
      <c r="P2203" s="2" t="s">
        <v>257</v>
      </c>
      <c r="Q2203" s="2" t="s">
        <v>258</v>
      </c>
      <c r="R2203" s="2" t="s">
        <v>259</v>
      </c>
      <c r="S2203" s="2" t="s">
        <v>260</v>
      </c>
      <c r="X2203" s="2" t="s">
        <v>275</v>
      </c>
      <c r="Y2203" s="2" t="s">
        <v>281</v>
      </c>
      <c r="Z2203" s="2" t="s">
        <v>270</v>
      </c>
      <c r="AA2203" s="2" t="s">
        <v>281</v>
      </c>
      <c r="AB2203" s="2">
        <v>1</v>
      </c>
      <c r="AO2203" s="2" t="s">
        <v>276</v>
      </c>
      <c r="AP2203" s="2">
        <v>10</v>
      </c>
    </row>
    <row r="2204" spans="1:42">
      <c r="A2204" s="2">
        <v>2579</v>
      </c>
      <c r="B2204" s="2">
        <v>20551</v>
      </c>
      <c r="C2204" s="2" t="s">
        <v>2</v>
      </c>
      <c r="D2204" s="2">
        <v>22</v>
      </c>
      <c r="E2204" s="2" t="s">
        <v>250</v>
      </c>
      <c r="F2204" s="2" t="s">
        <v>279</v>
      </c>
      <c r="G2204" s="2" t="s">
        <v>277</v>
      </c>
      <c r="I2204" s="2">
        <v>20560000</v>
      </c>
      <c r="J2204" s="2" t="s">
        <v>188</v>
      </c>
      <c r="K2204" s="2" t="s">
        <v>170</v>
      </c>
      <c r="L2204" s="2" t="s">
        <v>254</v>
      </c>
      <c r="M2204" s="2" t="s">
        <v>312</v>
      </c>
      <c r="N2204" s="2" t="s">
        <v>19</v>
      </c>
      <c r="P2204" s="2" t="s">
        <v>257</v>
      </c>
      <c r="R2204" s="2" t="s">
        <v>259</v>
      </c>
      <c r="V2204" s="2" t="s">
        <v>388</v>
      </c>
      <c r="X2204" s="2" t="s">
        <v>296</v>
      </c>
      <c r="Y2204" s="2" t="s">
        <v>269</v>
      </c>
      <c r="Z2204" s="2" t="s">
        <v>316</v>
      </c>
      <c r="AA2204" s="2" t="s">
        <v>280</v>
      </c>
      <c r="AG2204" s="2">
        <v>1</v>
      </c>
      <c r="AO2204" s="2" t="s">
        <v>374</v>
      </c>
      <c r="AP2204" s="2">
        <v>10</v>
      </c>
    </row>
    <row r="2205" spans="1:42">
      <c r="A2205" s="2">
        <v>2580</v>
      </c>
      <c r="C2205" s="2" t="s">
        <v>2</v>
      </c>
      <c r="D2205" s="2">
        <v>28</v>
      </c>
      <c r="E2205" s="2" t="s">
        <v>266</v>
      </c>
      <c r="F2205" s="2" t="s">
        <v>322</v>
      </c>
      <c r="G2205" s="2" t="s">
        <v>252</v>
      </c>
      <c r="H2205" s="2">
        <v>0</v>
      </c>
      <c r="I2205" s="2">
        <v>26317510</v>
      </c>
      <c r="J2205" s="2" t="s">
        <v>187</v>
      </c>
      <c r="L2205" s="2" t="s">
        <v>254</v>
      </c>
      <c r="M2205" s="2" t="s">
        <v>303</v>
      </c>
      <c r="N2205" s="2" t="s">
        <v>19</v>
      </c>
      <c r="P2205" s="2" t="s">
        <v>257</v>
      </c>
      <c r="Q2205" s="2" t="s">
        <v>258</v>
      </c>
      <c r="R2205" s="2" t="s">
        <v>259</v>
      </c>
      <c r="X2205" s="2" t="s">
        <v>261</v>
      </c>
      <c r="Y2205" s="2" t="s">
        <v>351</v>
      </c>
      <c r="Z2205" s="2" t="s">
        <v>341</v>
      </c>
      <c r="AA2205" s="2" t="s">
        <v>314</v>
      </c>
      <c r="AF2205" s="2">
        <v>1</v>
      </c>
      <c r="AH2205" s="2">
        <v>1</v>
      </c>
      <c r="AI2205" s="2">
        <v>1</v>
      </c>
      <c r="AK2205" s="2">
        <v>1</v>
      </c>
      <c r="AO2205" s="2" t="s">
        <v>276</v>
      </c>
      <c r="AP2205" s="2">
        <v>25</v>
      </c>
    </row>
    <row r="2206" spans="1:42">
      <c r="A2206" s="2">
        <v>2581</v>
      </c>
      <c r="C2206" s="2" t="s">
        <v>5</v>
      </c>
      <c r="D2206" s="2">
        <v>31</v>
      </c>
      <c r="E2206" s="2" t="s">
        <v>266</v>
      </c>
      <c r="F2206" s="2" t="s">
        <v>353</v>
      </c>
      <c r="G2206" s="2" t="s">
        <v>252</v>
      </c>
      <c r="H2206" s="2">
        <v>2</v>
      </c>
      <c r="I2206" s="2">
        <v>22060002</v>
      </c>
      <c r="J2206" s="2" t="s">
        <v>188</v>
      </c>
      <c r="K2206" s="2" t="s">
        <v>80</v>
      </c>
      <c r="L2206" s="2" t="s">
        <v>254</v>
      </c>
      <c r="M2206" s="2" t="s">
        <v>328</v>
      </c>
      <c r="N2206" s="2" t="s">
        <v>254</v>
      </c>
      <c r="O2206" s="2" t="s">
        <v>256</v>
      </c>
      <c r="P2206" s="2" t="s">
        <v>257</v>
      </c>
      <c r="Q2206" s="2" t="s">
        <v>258</v>
      </c>
      <c r="R2206" s="2" t="s">
        <v>259</v>
      </c>
      <c r="S2206" s="2" t="s">
        <v>260</v>
      </c>
      <c r="X2206" s="2" t="s">
        <v>261</v>
      </c>
      <c r="Y2206" s="2" t="s">
        <v>293</v>
      </c>
      <c r="Z2206" s="2" t="s">
        <v>285</v>
      </c>
      <c r="AA2206" s="2" t="s">
        <v>293</v>
      </c>
      <c r="AB2206" s="2">
        <v>1</v>
      </c>
      <c r="AC2206" s="2">
        <v>1</v>
      </c>
      <c r="AG2206" s="2">
        <v>1</v>
      </c>
      <c r="AH2206" s="2">
        <v>1</v>
      </c>
      <c r="AO2206" s="2" t="s">
        <v>265</v>
      </c>
      <c r="AP2206" s="2">
        <v>20</v>
      </c>
    </row>
    <row r="2207" spans="1:42">
      <c r="A2207" s="2">
        <v>2582</v>
      </c>
      <c r="C2207" s="2" t="s">
        <v>2</v>
      </c>
      <c r="D2207" s="2">
        <v>23</v>
      </c>
      <c r="E2207" s="2" t="s">
        <v>250</v>
      </c>
      <c r="F2207" s="2" t="s">
        <v>279</v>
      </c>
      <c r="G2207" s="2" t="s">
        <v>252</v>
      </c>
      <c r="H2207" s="2">
        <v>1</v>
      </c>
      <c r="I2207" s="2" t="s">
        <v>1340</v>
      </c>
      <c r="J2207" s="2" t="s">
        <v>183</v>
      </c>
      <c r="L2207" s="2" t="s">
        <v>254</v>
      </c>
      <c r="M2207" s="2" t="s">
        <v>303</v>
      </c>
      <c r="N2207" s="2" t="s">
        <v>254</v>
      </c>
      <c r="O2207" s="2" t="s">
        <v>256</v>
      </c>
      <c r="P2207" s="2" t="s">
        <v>257</v>
      </c>
      <c r="Q2207" s="2" t="s">
        <v>258</v>
      </c>
      <c r="R2207" s="2" t="s">
        <v>259</v>
      </c>
      <c r="S2207" s="2" t="s">
        <v>260</v>
      </c>
      <c r="T2207" s="2" t="s">
        <v>320</v>
      </c>
      <c r="X2207" s="2" t="s">
        <v>296</v>
      </c>
      <c r="Y2207" s="2" t="s">
        <v>269</v>
      </c>
      <c r="Z2207" s="2" t="s">
        <v>321</v>
      </c>
      <c r="AA2207" s="2" t="s">
        <v>304</v>
      </c>
      <c r="AF2207" s="2">
        <v>1</v>
      </c>
      <c r="AO2207" s="2" t="s">
        <v>282</v>
      </c>
      <c r="AP2207" s="2">
        <v>40</v>
      </c>
    </row>
    <row r="2208" spans="1:42">
      <c r="A2208" s="2">
        <v>2583</v>
      </c>
      <c r="C2208" s="2" t="s">
        <v>2</v>
      </c>
      <c r="D2208" s="2">
        <v>19</v>
      </c>
      <c r="E2208" s="2" t="s">
        <v>266</v>
      </c>
      <c r="F2208" s="2" t="s">
        <v>308</v>
      </c>
      <c r="G2208" s="2" t="s">
        <v>277</v>
      </c>
      <c r="I2208" s="2" t="s">
        <v>1341</v>
      </c>
      <c r="J2208" s="2" t="s">
        <v>188</v>
      </c>
      <c r="K2208" s="2" t="s">
        <v>94</v>
      </c>
      <c r="L2208" s="2" t="s">
        <v>254</v>
      </c>
      <c r="M2208" s="2" t="s">
        <v>255</v>
      </c>
      <c r="N2208" s="2" t="s">
        <v>254</v>
      </c>
      <c r="O2208" s="2" t="s">
        <v>256</v>
      </c>
      <c r="P2208" s="2" t="s">
        <v>257</v>
      </c>
      <c r="Q2208" s="2" t="s">
        <v>258</v>
      </c>
      <c r="R2208" s="2" t="s">
        <v>259</v>
      </c>
      <c r="S2208" s="2" t="s">
        <v>260</v>
      </c>
      <c r="X2208" s="2" t="s">
        <v>275</v>
      </c>
      <c r="Y2208" s="2" t="s">
        <v>269</v>
      </c>
      <c r="Z2208" s="2" t="s">
        <v>309</v>
      </c>
      <c r="AA2208" s="2" t="s">
        <v>264</v>
      </c>
      <c r="AF2208" s="2">
        <v>1</v>
      </c>
      <c r="AG2208" s="2">
        <v>1</v>
      </c>
      <c r="AO2208" s="2" t="s">
        <v>335</v>
      </c>
      <c r="AP2208" s="2">
        <v>20</v>
      </c>
    </row>
    <row r="2209" spans="1:42">
      <c r="A2209" s="2">
        <v>2584</v>
      </c>
      <c r="C2209" s="2" t="s">
        <v>5</v>
      </c>
      <c r="D2209" s="2">
        <v>28</v>
      </c>
      <c r="E2209" s="2" t="s">
        <v>266</v>
      </c>
      <c r="F2209" s="2" t="s">
        <v>295</v>
      </c>
      <c r="G2209" s="2" t="s">
        <v>252</v>
      </c>
      <c r="H2209" s="2">
        <v>1</v>
      </c>
      <c r="I2209" s="2">
        <v>25215283</v>
      </c>
      <c r="J2209" s="2" t="s">
        <v>181</v>
      </c>
      <c r="L2209" s="2" t="s">
        <v>254</v>
      </c>
      <c r="M2209" s="2" t="s">
        <v>303</v>
      </c>
      <c r="N2209" s="2" t="s">
        <v>254</v>
      </c>
      <c r="O2209" s="2" t="s">
        <v>256</v>
      </c>
      <c r="P2209" s="2" t="s">
        <v>257</v>
      </c>
      <c r="Q2209" s="2" t="s">
        <v>258</v>
      </c>
      <c r="R2209" s="2" t="s">
        <v>259</v>
      </c>
      <c r="S2209" s="2" t="s">
        <v>260</v>
      </c>
      <c r="X2209" s="2" t="s">
        <v>296</v>
      </c>
      <c r="Y2209" s="2" t="s">
        <v>338</v>
      </c>
      <c r="Z2209" s="2" t="s">
        <v>298</v>
      </c>
      <c r="AA2209" s="2" t="s">
        <v>274</v>
      </c>
      <c r="AG2209" s="2">
        <v>1</v>
      </c>
      <c r="AO2209" s="2" t="s">
        <v>276</v>
      </c>
      <c r="AP2209" s="2">
        <v>20</v>
      </c>
    </row>
    <row r="2210" spans="1:42">
      <c r="A2210" s="2">
        <v>2585</v>
      </c>
      <c r="C2210" s="2" t="s">
        <v>2</v>
      </c>
      <c r="D2210" s="2">
        <v>23</v>
      </c>
      <c r="E2210" s="2" t="s">
        <v>250</v>
      </c>
      <c r="F2210" s="2" t="s">
        <v>308</v>
      </c>
      <c r="G2210" s="2" t="s">
        <v>277</v>
      </c>
      <c r="I2210" s="2" t="s">
        <v>1161</v>
      </c>
      <c r="J2210" s="2" t="s">
        <v>188</v>
      </c>
      <c r="K2210" s="2" t="s">
        <v>61</v>
      </c>
      <c r="L2210" s="2" t="s">
        <v>254</v>
      </c>
      <c r="M2210" s="2" t="s">
        <v>303</v>
      </c>
      <c r="N2210" s="2" t="s">
        <v>254</v>
      </c>
      <c r="O2210" s="2" t="s">
        <v>256</v>
      </c>
      <c r="P2210" s="2" t="s">
        <v>257</v>
      </c>
      <c r="Q2210" s="2" t="s">
        <v>258</v>
      </c>
      <c r="R2210" s="2" t="s">
        <v>259</v>
      </c>
      <c r="S2210" s="2" t="s">
        <v>260</v>
      </c>
      <c r="X2210" s="2" t="s">
        <v>275</v>
      </c>
      <c r="Y2210" s="2" t="s">
        <v>304</v>
      </c>
      <c r="Z2210" s="2" t="s">
        <v>341</v>
      </c>
      <c r="AA2210" s="2" t="s">
        <v>281</v>
      </c>
      <c r="AF2210" s="2">
        <v>1</v>
      </c>
      <c r="AG2210" s="2">
        <v>1</v>
      </c>
      <c r="AO2210" s="2" t="s">
        <v>289</v>
      </c>
      <c r="AP2210" s="2">
        <v>10</v>
      </c>
    </row>
    <row r="2211" spans="1:42">
      <c r="A2211" s="2">
        <v>2586</v>
      </c>
      <c r="C2211" s="2" t="s">
        <v>5</v>
      </c>
      <c r="D2211" s="2">
        <v>33</v>
      </c>
      <c r="E2211" s="2" t="s">
        <v>266</v>
      </c>
      <c r="F2211" s="2" t="s">
        <v>251</v>
      </c>
      <c r="G2211" s="2" t="s">
        <v>252</v>
      </c>
      <c r="H2211" s="2">
        <v>1</v>
      </c>
      <c r="I2211" s="2">
        <v>26519182</v>
      </c>
      <c r="J2211" s="2" t="s">
        <v>191</v>
      </c>
      <c r="L2211" s="2" t="s">
        <v>254</v>
      </c>
      <c r="M2211" s="2" t="s">
        <v>328</v>
      </c>
      <c r="N2211" s="2" t="s">
        <v>254</v>
      </c>
      <c r="O2211" s="2" t="s">
        <v>256</v>
      </c>
      <c r="P2211" s="2" t="s">
        <v>257</v>
      </c>
      <c r="Q2211" s="2" t="s">
        <v>258</v>
      </c>
      <c r="R2211" s="2" t="s">
        <v>259</v>
      </c>
      <c r="S2211" s="2" t="s">
        <v>260</v>
      </c>
      <c r="X2211" s="2" t="s">
        <v>313</v>
      </c>
      <c r="Y2211" s="2" t="s">
        <v>280</v>
      </c>
      <c r="Z2211" s="2" t="s">
        <v>298</v>
      </c>
      <c r="AA2211" s="2" t="s">
        <v>264</v>
      </c>
      <c r="AB2211" s="2">
        <v>1</v>
      </c>
      <c r="AF2211" s="2">
        <v>1</v>
      </c>
      <c r="AG2211" s="2">
        <v>1</v>
      </c>
      <c r="AO2211" s="2" t="s">
        <v>276</v>
      </c>
      <c r="AP2211" s="2">
        <v>10</v>
      </c>
    </row>
    <row r="2212" spans="1:42">
      <c r="A2212" s="2">
        <v>2588</v>
      </c>
      <c r="C2212" s="2" t="s">
        <v>2</v>
      </c>
      <c r="D2212" s="2">
        <v>20</v>
      </c>
      <c r="E2212" s="2" t="s">
        <v>250</v>
      </c>
      <c r="F2212" s="2" t="s">
        <v>322</v>
      </c>
      <c r="G2212" s="2" t="s">
        <v>277</v>
      </c>
      <c r="I2212" s="2">
        <v>20260002</v>
      </c>
      <c r="J2212" s="2" t="s">
        <v>188</v>
      </c>
      <c r="K2212" s="2" t="s">
        <v>146</v>
      </c>
      <c r="L2212" s="2" t="s">
        <v>254</v>
      </c>
      <c r="M2212" s="2" t="s">
        <v>328</v>
      </c>
      <c r="N2212" s="2" t="s">
        <v>254</v>
      </c>
      <c r="O2212" s="2" t="s">
        <v>256</v>
      </c>
      <c r="P2212" s="2" t="s">
        <v>257</v>
      </c>
      <c r="Q2212" s="2" t="s">
        <v>258</v>
      </c>
      <c r="R2212" s="2" t="s">
        <v>259</v>
      </c>
      <c r="S2212" s="2" t="s">
        <v>260</v>
      </c>
      <c r="X2212" s="2" t="s">
        <v>275</v>
      </c>
      <c r="Y2212" s="2" t="s">
        <v>269</v>
      </c>
      <c r="Z2212" s="2" t="s">
        <v>298</v>
      </c>
      <c r="AA2212" s="2" t="s">
        <v>288</v>
      </c>
      <c r="AG2212" s="2">
        <v>1</v>
      </c>
      <c r="AO2212" s="2" t="s">
        <v>265</v>
      </c>
      <c r="AP2212" s="2">
        <v>10</v>
      </c>
    </row>
    <row r="2213" spans="1:42">
      <c r="A2213" s="2">
        <v>2589</v>
      </c>
      <c r="B2213" s="2">
        <v>24431</v>
      </c>
      <c r="C2213" s="2" t="s">
        <v>6</v>
      </c>
      <c r="D2213" s="2">
        <v>31</v>
      </c>
      <c r="E2213" s="2" t="s">
        <v>250</v>
      </c>
      <c r="F2213" s="2" t="s">
        <v>371</v>
      </c>
      <c r="G2213" s="2" t="s">
        <v>252</v>
      </c>
      <c r="H2213" s="2">
        <v>1</v>
      </c>
      <c r="I2213" s="2">
        <v>24445400</v>
      </c>
      <c r="J2213" s="2" t="s">
        <v>180</v>
      </c>
      <c r="L2213" s="2" t="s">
        <v>254</v>
      </c>
      <c r="M2213" s="2" t="s">
        <v>328</v>
      </c>
      <c r="N2213" s="2" t="s">
        <v>254</v>
      </c>
      <c r="P2213" s="2" t="s">
        <v>257</v>
      </c>
      <c r="R2213" s="2" t="s">
        <v>259</v>
      </c>
      <c r="X2213" s="2" t="s">
        <v>268</v>
      </c>
      <c r="Y2213" s="2" t="s">
        <v>281</v>
      </c>
      <c r="Z2213" s="2" t="s">
        <v>263</v>
      </c>
      <c r="AA2213" s="2" t="s">
        <v>281</v>
      </c>
      <c r="AB2213" s="2">
        <v>1</v>
      </c>
      <c r="AF2213" s="2">
        <v>1</v>
      </c>
      <c r="AG2213" s="2">
        <v>1</v>
      </c>
      <c r="AO2213" s="2" t="s">
        <v>323</v>
      </c>
      <c r="AP2213" s="2">
        <v>10</v>
      </c>
    </row>
    <row r="2214" spans="1:42">
      <c r="A2214" s="2">
        <v>2590</v>
      </c>
      <c r="C2214" s="2" t="s">
        <v>2</v>
      </c>
      <c r="D2214" s="2">
        <v>34</v>
      </c>
      <c r="E2214" s="2" t="s">
        <v>266</v>
      </c>
      <c r="F2214" s="2" t="s">
        <v>279</v>
      </c>
      <c r="G2214" s="2" t="s">
        <v>277</v>
      </c>
      <c r="I2214" s="2">
        <v>21911020</v>
      </c>
      <c r="J2214" s="2" t="s">
        <v>188</v>
      </c>
      <c r="K2214" s="2" t="s">
        <v>90</v>
      </c>
      <c r="L2214" s="2" t="s">
        <v>254</v>
      </c>
      <c r="M2214" s="2" t="s">
        <v>255</v>
      </c>
      <c r="N2214" s="2" t="s">
        <v>254</v>
      </c>
      <c r="P2214" s="2" t="s">
        <v>257</v>
      </c>
      <c r="Q2214" s="2" t="s">
        <v>258</v>
      </c>
      <c r="R2214" s="2" t="s">
        <v>259</v>
      </c>
      <c r="S2214" s="2" t="s">
        <v>260</v>
      </c>
      <c r="X2214" s="2" t="s">
        <v>309</v>
      </c>
      <c r="Y2214" s="2" t="s">
        <v>286</v>
      </c>
      <c r="Z2214" s="2" t="s">
        <v>321</v>
      </c>
      <c r="AA2214" s="2" t="s">
        <v>274</v>
      </c>
      <c r="AF2214" s="2">
        <v>1</v>
      </c>
      <c r="AG2214" s="2">
        <v>1</v>
      </c>
      <c r="AO2214" s="2" t="s">
        <v>294</v>
      </c>
      <c r="AP2214" s="2">
        <v>5</v>
      </c>
    </row>
    <row r="2215" spans="1:42">
      <c r="A2215" s="2">
        <v>2591</v>
      </c>
      <c r="C2215" s="2" t="s">
        <v>2</v>
      </c>
      <c r="D2215" s="2">
        <v>19</v>
      </c>
      <c r="E2215" s="2" t="s">
        <v>250</v>
      </c>
      <c r="F2215" s="2" t="s">
        <v>283</v>
      </c>
      <c r="G2215" s="2" t="s">
        <v>277</v>
      </c>
      <c r="I2215" s="2">
        <v>25240260</v>
      </c>
      <c r="J2215" s="2" t="s">
        <v>181</v>
      </c>
      <c r="L2215" s="2" t="s">
        <v>254</v>
      </c>
      <c r="M2215" s="2" t="s">
        <v>303</v>
      </c>
      <c r="N2215" s="2" t="s">
        <v>254</v>
      </c>
      <c r="O2215" s="2" t="s">
        <v>256</v>
      </c>
      <c r="P2215" s="2" t="s">
        <v>257</v>
      </c>
      <c r="Q2215" s="2" t="s">
        <v>258</v>
      </c>
      <c r="R2215" s="2" t="s">
        <v>259</v>
      </c>
      <c r="S2215" s="2" t="s">
        <v>260</v>
      </c>
      <c r="X2215" s="2" t="s">
        <v>261</v>
      </c>
      <c r="Y2215" s="2" t="s">
        <v>314</v>
      </c>
      <c r="Z2215" s="2" t="s">
        <v>263</v>
      </c>
      <c r="AA2215" s="2" t="s">
        <v>314</v>
      </c>
      <c r="AG2215" s="2">
        <v>1</v>
      </c>
      <c r="AO2215" s="2" t="s">
        <v>323</v>
      </c>
      <c r="AP2215" s="2">
        <v>50</v>
      </c>
    </row>
    <row r="2216" spans="1:42">
      <c r="A2216" s="2">
        <v>2592</v>
      </c>
      <c r="B2216" s="2">
        <v>21311</v>
      </c>
      <c r="C2216" s="2" t="s">
        <v>5</v>
      </c>
      <c r="D2216" s="2">
        <v>25</v>
      </c>
      <c r="E2216" s="2" t="s">
        <v>250</v>
      </c>
      <c r="F2216" s="2" t="s">
        <v>273</v>
      </c>
      <c r="G2216" s="2" t="s">
        <v>252</v>
      </c>
      <c r="H2216" s="2">
        <v>2</v>
      </c>
      <c r="I2216" s="2" t="s">
        <v>1342</v>
      </c>
      <c r="J2216" s="2" t="s">
        <v>188</v>
      </c>
      <c r="K2216" s="2" t="s">
        <v>170</v>
      </c>
      <c r="L2216" s="2" t="s">
        <v>254</v>
      </c>
      <c r="M2216" s="2" t="s">
        <v>328</v>
      </c>
      <c r="N2216" s="2" t="s">
        <v>300</v>
      </c>
      <c r="O2216" s="2" t="s">
        <v>256</v>
      </c>
      <c r="Q2216" s="2" t="s">
        <v>258</v>
      </c>
      <c r="S2216" s="2" t="s">
        <v>260</v>
      </c>
      <c r="X2216" s="2" t="s">
        <v>261</v>
      </c>
      <c r="Y2216" s="2" t="s">
        <v>304</v>
      </c>
      <c r="Z2216" s="2" t="s">
        <v>316</v>
      </c>
      <c r="AA2216" s="2" t="s">
        <v>293</v>
      </c>
      <c r="AB2216" s="2">
        <v>1</v>
      </c>
      <c r="AO2216" s="2" t="s">
        <v>282</v>
      </c>
      <c r="AP2216" s="2" t="s">
        <v>290</v>
      </c>
    </row>
    <row r="2217" spans="1:42">
      <c r="A2217" s="2">
        <v>2593</v>
      </c>
      <c r="C2217" s="2" t="s">
        <v>2</v>
      </c>
      <c r="D2217" s="2">
        <v>22</v>
      </c>
      <c r="E2217" s="2" t="s">
        <v>266</v>
      </c>
      <c r="F2217" s="2" t="s">
        <v>251</v>
      </c>
      <c r="G2217" s="2" t="s">
        <v>277</v>
      </c>
      <c r="I2217" s="2" t="s">
        <v>1343</v>
      </c>
      <c r="J2217" s="2" t="s">
        <v>188</v>
      </c>
      <c r="K2217" s="2" t="s">
        <v>127</v>
      </c>
      <c r="L2217" s="2" t="s">
        <v>254</v>
      </c>
      <c r="M2217" s="2" t="s">
        <v>328</v>
      </c>
      <c r="N2217" s="2" t="s">
        <v>254</v>
      </c>
      <c r="O2217" s="2" t="s">
        <v>256</v>
      </c>
      <c r="P2217" s="2" t="s">
        <v>257</v>
      </c>
      <c r="Q2217" s="2" t="s">
        <v>258</v>
      </c>
      <c r="R2217" s="2" t="s">
        <v>259</v>
      </c>
      <c r="S2217" s="2" t="s">
        <v>260</v>
      </c>
      <c r="T2217" s="2" t="s">
        <v>320</v>
      </c>
      <c r="X2217" s="2" t="s">
        <v>275</v>
      </c>
      <c r="Y2217" s="2" t="s">
        <v>274</v>
      </c>
      <c r="Z2217" s="2" t="s">
        <v>285</v>
      </c>
      <c r="AA2217" s="2" t="s">
        <v>274</v>
      </c>
      <c r="AG2217" s="2">
        <v>1</v>
      </c>
      <c r="AO2217" s="2" t="s">
        <v>265</v>
      </c>
      <c r="AP2217" s="2">
        <v>10</v>
      </c>
    </row>
    <row r="2218" spans="1:42">
      <c r="A2218" s="2">
        <v>2595</v>
      </c>
      <c r="C2218" s="2" t="s">
        <v>2</v>
      </c>
      <c r="D2218" s="2">
        <v>35</v>
      </c>
      <c r="E2218" s="2" t="s">
        <v>266</v>
      </c>
      <c r="F2218" s="2" t="s">
        <v>279</v>
      </c>
      <c r="G2218" s="2" t="s">
        <v>277</v>
      </c>
      <c r="I2218" s="2" t="s">
        <v>1344</v>
      </c>
      <c r="J2218" s="2" t="s">
        <v>181</v>
      </c>
      <c r="L2218" s="2" t="s">
        <v>254</v>
      </c>
      <c r="M2218" s="2" t="s">
        <v>19</v>
      </c>
      <c r="N2218" s="2" t="s">
        <v>254</v>
      </c>
      <c r="O2218" s="2" t="s">
        <v>256</v>
      </c>
      <c r="P2218" s="2" t="s">
        <v>257</v>
      </c>
      <c r="Q2218" s="2" t="s">
        <v>258</v>
      </c>
      <c r="R2218" s="2" t="s">
        <v>259</v>
      </c>
      <c r="S2218" s="2" t="s">
        <v>260</v>
      </c>
      <c r="X2218" s="2" t="s">
        <v>268</v>
      </c>
      <c r="Y2218" s="2" t="s">
        <v>338</v>
      </c>
      <c r="Z2218" s="2" t="s">
        <v>270</v>
      </c>
      <c r="AA2218" s="2" t="s">
        <v>274</v>
      </c>
      <c r="AG2218" s="2">
        <v>1</v>
      </c>
      <c r="AO2218" s="2" t="s">
        <v>310</v>
      </c>
      <c r="AP2218" s="2">
        <v>25</v>
      </c>
    </row>
    <row r="2219" spans="1:42">
      <c r="A2219" s="2">
        <v>2596</v>
      </c>
      <c r="C2219" s="2" t="s">
        <v>2</v>
      </c>
      <c r="D2219" s="2">
        <v>18</v>
      </c>
      <c r="E2219" s="2" t="s">
        <v>266</v>
      </c>
      <c r="F2219" s="2" t="s">
        <v>339</v>
      </c>
      <c r="G2219" s="2" t="s">
        <v>252</v>
      </c>
      <c r="H2219" s="2">
        <v>2</v>
      </c>
      <c r="I2219" s="2">
        <v>20510190</v>
      </c>
      <c r="J2219" s="2" t="s">
        <v>188</v>
      </c>
      <c r="K2219" s="2" t="s">
        <v>160</v>
      </c>
      <c r="L2219" s="2" t="s">
        <v>254</v>
      </c>
      <c r="M2219" s="2" t="s">
        <v>328</v>
      </c>
      <c r="N2219" s="2" t="s">
        <v>254</v>
      </c>
      <c r="O2219" s="2" t="s">
        <v>256</v>
      </c>
      <c r="P2219" s="2" t="s">
        <v>257</v>
      </c>
      <c r="Q2219" s="2" t="s">
        <v>258</v>
      </c>
      <c r="R2219" s="2" t="s">
        <v>259</v>
      </c>
      <c r="S2219" s="2" t="s">
        <v>260</v>
      </c>
      <c r="X2219" s="2" t="s">
        <v>275</v>
      </c>
      <c r="Y2219" s="2" t="s">
        <v>293</v>
      </c>
      <c r="Z2219" s="2" t="s">
        <v>302</v>
      </c>
      <c r="AA2219" s="2" t="s">
        <v>280</v>
      </c>
      <c r="AB2219" s="2">
        <v>1</v>
      </c>
      <c r="AC2219" s="2">
        <v>1</v>
      </c>
      <c r="AF2219" s="2">
        <v>1</v>
      </c>
      <c r="AJ2219" s="2">
        <v>1</v>
      </c>
      <c r="AO2219" s="2" t="s">
        <v>294</v>
      </c>
      <c r="AP2219" s="2">
        <v>20</v>
      </c>
    </row>
    <row r="2220" spans="1:42">
      <c r="A2220" s="2">
        <v>2597</v>
      </c>
      <c r="C2220" s="2" t="s">
        <v>6</v>
      </c>
      <c r="D2220" s="2">
        <v>25</v>
      </c>
      <c r="E2220" s="2" t="s">
        <v>250</v>
      </c>
      <c r="F2220" s="2" t="s">
        <v>332</v>
      </c>
      <c r="G2220" s="2" t="s">
        <v>252</v>
      </c>
      <c r="H2220" s="2">
        <v>2</v>
      </c>
      <c r="I2220" s="2">
        <v>22280005</v>
      </c>
      <c r="J2220" s="2" t="s">
        <v>188</v>
      </c>
      <c r="K2220" s="2" t="s">
        <v>64</v>
      </c>
      <c r="L2220" s="2" t="s">
        <v>254</v>
      </c>
      <c r="M2220" s="2" t="s">
        <v>328</v>
      </c>
      <c r="N2220" s="2" t="s">
        <v>254</v>
      </c>
      <c r="O2220" s="2" t="s">
        <v>256</v>
      </c>
      <c r="P2220" s="2" t="s">
        <v>257</v>
      </c>
      <c r="Q2220" s="2" t="s">
        <v>258</v>
      </c>
      <c r="R2220" s="2" t="s">
        <v>259</v>
      </c>
      <c r="S2220" s="2" t="s">
        <v>260</v>
      </c>
      <c r="X2220" s="2" t="s">
        <v>261</v>
      </c>
      <c r="Y2220" s="2" t="s">
        <v>269</v>
      </c>
      <c r="Z2220" s="2" t="s">
        <v>270</v>
      </c>
      <c r="AA2220" s="2" t="s">
        <v>280</v>
      </c>
      <c r="AB2220" s="2">
        <v>1</v>
      </c>
      <c r="AO2220" s="2" t="s">
        <v>282</v>
      </c>
      <c r="AP2220" s="2">
        <v>10</v>
      </c>
    </row>
    <row r="2221" spans="1:42">
      <c r="A2221" s="2">
        <v>2599</v>
      </c>
      <c r="B2221" s="2">
        <v>26130</v>
      </c>
      <c r="C2221" s="2" t="s">
        <v>2</v>
      </c>
      <c r="D2221" s="2">
        <v>20</v>
      </c>
      <c r="E2221" s="2" t="s">
        <v>250</v>
      </c>
      <c r="F2221" s="2" t="s">
        <v>251</v>
      </c>
      <c r="G2221" s="2" t="s">
        <v>252</v>
      </c>
      <c r="H2221" s="2">
        <v>2</v>
      </c>
      <c r="I2221" s="2" t="s">
        <v>1345</v>
      </c>
      <c r="J2221" s="2" t="s">
        <v>181</v>
      </c>
      <c r="L2221" s="2" t="s">
        <v>254</v>
      </c>
      <c r="M2221" s="2" t="s">
        <v>303</v>
      </c>
      <c r="N2221" s="2" t="s">
        <v>254</v>
      </c>
      <c r="O2221" s="2" t="s">
        <v>256</v>
      </c>
      <c r="P2221" s="2" t="s">
        <v>257</v>
      </c>
      <c r="Q2221" s="2" t="s">
        <v>258</v>
      </c>
      <c r="R2221" s="2" t="s">
        <v>259</v>
      </c>
      <c r="S2221" s="2" t="s">
        <v>260</v>
      </c>
      <c r="X2221" s="2" t="s">
        <v>263</v>
      </c>
      <c r="Y2221" s="2" t="s">
        <v>264</v>
      </c>
      <c r="Z2221" s="2" t="s">
        <v>321</v>
      </c>
      <c r="AA2221" s="2" t="s">
        <v>262</v>
      </c>
      <c r="AB2221" s="2">
        <v>1</v>
      </c>
      <c r="AG2221" s="2">
        <v>1</v>
      </c>
      <c r="AH2221" s="2">
        <v>1</v>
      </c>
      <c r="AO2221" s="2" t="s">
        <v>294</v>
      </c>
      <c r="AP2221" s="2">
        <v>15</v>
      </c>
    </row>
    <row r="2222" spans="1:42">
      <c r="A2222" s="2">
        <v>2600</v>
      </c>
      <c r="C2222" s="2" t="s">
        <v>2</v>
      </c>
      <c r="D2222" s="2">
        <v>19</v>
      </c>
      <c r="E2222" s="2" t="s">
        <v>266</v>
      </c>
      <c r="F2222" s="2" t="s">
        <v>308</v>
      </c>
      <c r="G2222" s="2" t="s">
        <v>277</v>
      </c>
      <c r="I2222" s="2">
        <v>23550420</v>
      </c>
      <c r="J2222" s="2" t="s">
        <v>188</v>
      </c>
      <c r="K2222" s="2" t="s">
        <v>534</v>
      </c>
      <c r="L2222" s="2" t="s">
        <v>254</v>
      </c>
      <c r="M2222" s="2" t="s">
        <v>255</v>
      </c>
      <c r="N2222" s="2" t="s">
        <v>254</v>
      </c>
      <c r="O2222" s="2" t="s">
        <v>256</v>
      </c>
      <c r="P2222" s="2" t="s">
        <v>257</v>
      </c>
      <c r="Q2222" s="2" t="s">
        <v>258</v>
      </c>
      <c r="R2222" s="2" t="s">
        <v>259</v>
      </c>
      <c r="S2222" s="2" t="s">
        <v>260</v>
      </c>
      <c r="X2222" s="2" t="s">
        <v>313</v>
      </c>
      <c r="Y2222" s="2" t="s">
        <v>314</v>
      </c>
      <c r="Z2222" s="2" t="s">
        <v>270</v>
      </c>
      <c r="AA2222" s="2" t="s">
        <v>314</v>
      </c>
      <c r="AF2222" s="2">
        <v>1</v>
      </c>
      <c r="AG2222" s="2">
        <v>1</v>
      </c>
      <c r="AH2222" s="2">
        <v>1</v>
      </c>
      <c r="AI2222" s="2">
        <v>1</v>
      </c>
      <c r="AK2222" s="2">
        <v>1</v>
      </c>
      <c r="AN2222" s="2">
        <v>1</v>
      </c>
      <c r="AO2222" s="2" t="s">
        <v>276</v>
      </c>
      <c r="AP2222" s="2">
        <v>25</v>
      </c>
    </row>
    <row r="2223" spans="1:42">
      <c r="A2223" s="2">
        <v>2601</v>
      </c>
      <c r="C2223" s="2" t="s">
        <v>2</v>
      </c>
      <c r="D2223" s="2">
        <v>23</v>
      </c>
      <c r="E2223" s="2" t="s">
        <v>250</v>
      </c>
      <c r="F2223" s="2" t="s">
        <v>322</v>
      </c>
      <c r="G2223" s="2" t="s">
        <v>277</v>
      </c>
      <c r="I2223" s="2">
        <v>21750366</v>
      </c>
      <c r="J2223" s="2" t="s">
        <v>188</v>
      </c>
      <c r="K2223" s="2" t="s">
        <v>141</v>
      </c>
      <c r="L2223" s="2" t="s">
        <v>254</v>
      </c>
      <c r="M2223" s="2" t="s">
        <v>328</v>
      </c>
      <c r="N2223" s="2" t="s">
        <v>254</v>
      </c>
      <c r="O2223" s="2" t="s">
        <v>256</v>
      </c>
      <c r="P2223" s="2" t="s">
        <v>257</v>
      </c>
      <c r="Q2223" s="2" t="s">
        <v>258</v>
      </c>
      <c r="R2223" s="2" t="s">
        <v>259</v>
      </c>
      <c r="S2223" s="2" t="s">
        <v>260</v>
      </c>
      <c r="T2223" s="2" t="s">
        <v>320</v>
      </c>
      <c r="X2223" s="2" t="s">
        <v>275</v>
      </c>
      <c r="Y2223" s="2" t="s">
        <v>376</v>
      </c>
      <c r="Z2223" s="2" t="s">
        <v>263</v>
      </c>
      <c r="AA2223" s="2" t="s">
        <v>380</v>
      </c>
      <c r="AF2223" s="2">
        <v>1</v>
      </c>
      <c r="AI2223" s="2">
        <v>1</v>
      </c>
      <c r="AO2223" s="2" t="s">
        <v>294</v>
      </c>
      <c r="AP2223" s="2">
        <v>30</v>
      </c>
    </row>
    <row r="2224" spans="1:42">
      <c r="A2224" s="2">
        <v>2602</v>
      </c>
      <c r="B2224" s="2">
        <v>22795</v>
      </c>
      <c r="C2224" s="2" t="s">
        <v>2</v>
      </c>
      <c r="D2224" s="2">
        <v>31</v>
      </c>
      <c r="E2224" s="2" t="s">
        <v>266</v>
      </c>
      <c r="F2224" s="2" t="s">
        <v>267</v>
      </c>
      <c r="G2224" s="2" t="s">
        <v>277</v>
      </c>
      <c r="I2224" s="2">
        <v>22793329</v>
      </c>
      <c r="J2224" s="2" t="s">
        <v>188</v>
      </c>
      <c r="K2224" s="2" t="s">
        <v>58</v>
      </c>
      <c r="L2224" s="2" t="s">
        <v>254</v>
      </c>
      <c r="M2224" s="2" t="s">
        <v>255</v>
      </c>
      <c r="N2224" s="2" t="s">
        <v>19</v>
      </c>
      <c r="O2224" s="2" t="s">
        <v>256</v>
      </c>
      <c r="P2224" s="2" t="s">
        <v>257</v>
      </c>
      <c r="Q2224" s="2" t="s">
        <v>258</v>
      </c>
      <c r="R2224" s="2" t="s">
        <v>259</v>
      </c>
      <c r="S2224" s="2" t="s">
        <v>260</v>
      </c>
      <c r="X2224" s="2" t="s">
        <v>261</v>
      </c>
      <c r="Y2224" s="2" t="s">
        <v>281</v>
      </c>
      <c r="Z2224" s="2" t="s">
        <v>341</v>
      </c>
      <c r="AA2224" s="2" t="s">
        <v>264</v>
      </c>
      <c r="AG2224" s="2">
        <v>1</v>
      </c>
      <c r="AO2224" s="2" t="s">
        <v>271</v>
      </c>
      <c r="AP2224" s="2">
        <v>5</v>
      </c>
    </row>
    <row r="2225" spans="1:42">
      <c r="A2225" s="2">
        <v>2604</v>
      </c>
      <c r="C2225" s="2" t="s">
        <v>7</v>
      </c>
      <c r="D2225" s="2">
        <v>25</v>
      </c>
      <c r="E2225" s="2" t="s">
        <v>266</v>
      </c>
      <c r="F2225" s="2" t="s">
        <v>279</v>
      </c>
      <c r="G2225" s="2" t="s">
        <v>277</v>
      </c>
      <c r="I2225" s="2" t="s">
        <v>1346</v>
      </c>
      <c r="J2225" s="2" t="s">
        <v>188</v>
      </c>
      <c r="K2225" s="2" t="s">
        <v>129</v>
      </c>
      <c r="L2225" s="2" t="s">
        <v>300</v>
      </c>
      <c r="M2225" s="2" t="s">
        <v>303</v>
      </c>
      <c r="N2225" s="2" t="s">
        <v>254</v>
      </c>
      <c r="O2225" s="2" t="s">
        <v>256</v>
      </c>
      <c r="Q2225" s="2" t="s">
        <v>258</v>
      </c>
      <c r="S2225" s="2" t="s">
        <v>260</v>
      </c>
      <c r="T2225" s="2" t="s">
        <v>320</v>
      </c>
      <c r="V2225" s="2" t="s">
        <v>388</v>
      </c>
      <c r="X2225" s="2" t="s">
        <v>285</v>
      </c>
      <c r="Y2225" s="2" t="s">
        <v>264</v>
      </c>
      <c r="Z2225" s="2" t="s">
        <v>321</v>
      </c>
      <c r="AA2225" s="2" t="s">
        <v>274</v>
      </c>
      <c r="AF2225" s="2">
        <v>1</v>
      </c>
      <c r="AH2225" s="2">
        <v>1</v>
      </c>
      <c r="AI2225" s="2">
        <v>1</v>
      </c>
      <c r="AO2225" s="2" t="s">
        <v>294</v>
      </c>
      <c r="AP2225" s="2">
        <v>10</v>
      </c>
    </row>
    <row r="2226" spans="1:42">
      <c r="A2226" s="2">
        <v>2606</v>
      </c>
      <c r="B2226" s="2">
        <v>21910</v>
      </c>
      <c r="C2226" s="2" t="s">
        <v>2</v>
      </c>
      <c r="D2226" s="2">
        <v>21</v>
      </c>
      <c r="E2226" s="2" t="s">
        <v>250</v>
      </c>
      <c r="F2226" s="2" t="s">
        <v>308</v>
      </c>
      <c r="G2226" s="2" t="s">
        <v>277</v>
      </c>
      <c r="I2226" s="2">
        <v>21920020</v>
      </c>
      <c r="J2226" s="2" t="s">
        <v>188</v>
      </c>
      <c r="K2226" s="2" t="s">
        <v>159</v>
      </c>
      <c r="L2226" s="2" t="s">
        <v>254</v>
      </c>
      <c r="M2226" s="2" t="s">
        <v>328</v>
      </c>
      <c r="N2226" s="2" t="s">
        <v>254</v>
      </c>
      <c r="O2226" s="2" t="s">
        <v>256</v>
      </c>
      <c r="P2226" s="2" t="s">
        <v>257</v>
      </c>
      <c r="Q2226" s="2" t="s">
        <v>258</v>
      </c>
      <c r="R2226" s="2" t="s">
        <v>259</v>
      </c>
      <c r="S2226" s="2" t="s">
        <v>260</v>
      </c>
      <c r="X2226" s="2" t="s">
        <v>261</v>
      </c>
      <c r="Y2226" s="2" t="s">
        <v>269</v>
      </c>
      <c r="Z2226" s="2" t="s">
        <v>263</v>
      </c>
      <c r="AA2226" s="2" t="s">
        <v>262</v>
      </c>
      <c r="AF2226" s="2">
        <v>1</v>
      </c>
      <c r="AH2226" s="2">
        <v>1</v>
      </c>
      <c r="AO2226" s="2" t="s">
        <v>265</v>
      </c>
      <c r="AP2226" s="2">
        <v>20</v>
      </c>
    </row>
    <row r="2227" spans="1:42">
      <c r="A2227" s="2">
        <v>2611</v>
      </c>
      <c r="C2227" s="2" t="s">
        <v>2</v>
      </c>
      <c r="D2227" s="2">
        <v>21</v>
      </c>
      <c r="E2227" s="2" t="s">
        <v>250</v>
      </c>
      <c r="F2227" s="2" t="s">
        <v>308</v>
      </c>
      <c r="G2227" s="2" t="s">
        <v>277</v>
      </c>
      <c r="I2227" s="2" t="s">
        <v>1347</v>
      </c>
      <c r="J2227" s="2" t="s">
        <v>181</v>
      </c>
      <c r="L2227" s="2" t="s">
        <v>254</v>
      </c>
      <c r="M2227" s="2" t="s">
        <v>255</v>
      </c>
      <c r="N2227" s="2" t="s">
        <v>254</v>
      </c>
      <c r="O2227" s="2" t="s">
        <v>256</v>
      </c>
      <c r="P2227" s="2" t="s">
        <v>257</v>
      </c>
      <c r="Q2227" s="2" t="s">
        <v>258</v>
      </c>
      <c r="R2227" s="2" t="s">
        <v>259</v>
      </c>
      <c r="S2227" s="2" t="s">
        <v>260</v>
      </c>
      <c r="X2227" s="2" t="s">
        <v>275</v>
      </c>
      <c r="Y2227" s="2" t="s">
        <v>297</v>
      </c>
      <c r="Z2227" s="2" t="s">
        <v>316</v>
      </c>
      <c r="AA2227" s="2" t="s">
        <v>297</v>
      </c>
      <c r="AG2227" s="2">
        <v>1</v>
      </c>
      <c r="AH2227" s="2">
        <v>1</v>
      </c>
      <c r="AO2227" s="2" t="s">
        <v>294</v>
      </c>
      <c r="AP2227" s="2">
        <v>10</v>
      </c>
    </row>
    <row r="2228" spans="1:42">
      <c r="A2228" s="2">
        <v>2612</v>
      </c>
      <c r="C2228" s="2" t="s">
        <v>2</v>
      </c>
      <c r="D2228" s="2">
        <v>23</v>
      </c>
      <c r="E2228" s="2" t="s">
        <v>250</v>
      </c>
      <c r="F2228" s="2" t="s">
        <v>283</v>
      </c>
      <c r="G2228" s="2" t="s">
        <v>252</v>
      </c>
      <c r="H2228" s="2">
        <v>1</v>
      </c>
      <c r="I2228" s="2">
        <v>22420042</v>
      </c>
      <c r="J2228" s="2" t="s">
        <v>188</v>
      </c>
      <c r="K2228" s="2" t="s">
        <v>103</v>
      </c>
      <c r="L2228" s="2" t="s">
        <v>254</v>
      </c>
      <c r="M2228" s="2" t="s">
        <v>19</v>
      </c>
      <c r="N2228" s="2" t="s">
        <v>254</v>
      </c>
      <c r="O2228" s="2" t="s">
        <v>256</v>
      </c>
      <c r="P2228" s="2" t="s">
        <v>257</v>
      </c>
      <c r="Q2228" s="2" t="s">
        <v>258</v>
      </c>
      <c r="R2228" s="2" t="s">
        <v>259</v>
      </c>
      <c r="S2228" s="2" t="s">
        <v>260</v>
      </c>
      <c r="X2228" s="2" t="s">
        <v>302</v>
      </c>
      <c r="Y2228" s="2" t="s">
        <v>293</v>
      </c>
      <c r="Z2228" s="2" t="s">
        <v>347</v>
      </c>
      <c r="AA2228" s="2" t="s">
        <v>304</v>
      </c>
      <c r="AB2228" s="2">
        <v>1</v>
      </c>
      <c r="AO2228" s="2" t="s">
        <v>282</v>
      </c>
      <c r="AP2228" s="2" t="s">
        <v>290</v>
      </c>
    </row>
    <row r="2229" spans="1:42">
      <c r="A2229" s="2">
        <v>2613</v>
      </c>
      <c r="C2229" s="2" t="s">
        <v>6</v>
      </c>
      <c r="D2229" s="2">
        <v>23</v>
      </c>
      <c r="E2229" s="2" t="s">
        <v>266</v>
      </c>
      <c r="F2229" s="2" t="s">
        <v>308</v>
      </c>
      <c r="G2229" s="2" t="s">
        <v>277</v>
      </c>
      <c r="I2229" s="2">
        <v>24436730</v>
      </c>
      <c r="J2229" s="2" t="s">
        <v>180</v>
      </c>
      <c r="L2229" s="2" t="s">
        <v>254</v>
      </c>
      <c r="M2229" s="2" t="s">
        <v>303</v>
      </c>
      <c r="N2229" s="2" t="s">
        <v>254</v>
      </c>
      <c r="O2229" s="2" t="s">
        <v>256</v>
      </c>
      <c r="P2229" s="2" t="s">
        <v>257</v>
      </c>
      <c r="Q2229" s="2" t="s">
        <v>258</v>
      </c>
      <c r="R2229" s="2" t="s">
        <v>259</v>
      </c>
      <c r="S2229" s="2" t="s">
        <v>260</v>
      </c>
      <c r="X2229" s="2" t="s">
        <v>268</v>
      </c>
      <c r="Y2229" s="2" t="s">
        <v>314</v>
      </c>
      <c r="Z2229" s="2" t="s">
        <v>263</v>
      </c>
      <c r="AA2229" s="2" t="s">
        <v>314</v>
      </c>
      <c r="AG2229" s="2">
        <v>1</v>
      </c>
      <c r="AO2229" s="2" t="s">
        <v>294</v>
      </c>
      <c r="AP2229" s="2">
        <v>20</v>
      </c>
    </row>
    <row r="2230" spans="1:42">
      <c r="A2230" s="2">
        <v>2614</v>
      </c>
      <c r="C2230" s="2" t="s">
        <v>2</v>
      </c>
      <c r="D2230" s="2">
        <v>25</v>
      </c>
      <c r="E2230" s="2" t="s">
        <v>266</v>
      </c>
      <c r="F2230" s="2" t="s">
        <v>295</v>
      </c>
      <c r="G2230" s="2" t="s">
        <v>277</v>
      </c>
      <c r="I2230" s="2">
        <v>20715005</v>
      </c>
      <c r="J2230" s="2" t="s">
        <v>188</v>
      </c>
      <c r="K2230" s="2" t="s">
        <v>390</v>
      </c>
      <c r="L2230" s="2" t="s">
        <v>254</v>
      </c>
      <c r="M2230" s="2" t="s">
        <v>255</v>
      </c>
      <c r="N2230" s="2" t="s">
        <v>254</v>
      </c>
      <c r="P2230" s="2" t="s">
        <v>257</v>
      </c>
      <c r="Q2230" s="2" t="s">
        <v>258</v>
      </c>
      <c r="R2230" s="2" t="s">
        <v>259</v>
      </c>
      <c r="X2230" s="2" t="s">
        <v>309</v>
      </c>
      <c r="Y2230" s="2" t="s">
        <v>281</v>
      </c>
      <c r="Z2230" s="2" t="s">
        <v>270</v>
      </c>
      <c r="AA2230" s="2" t="s">
        <v>274</v>
      </c>
      <c r="AG2230" s="2">
        <v>1</v>
      </c>
      <c r="AO2230" s="2" t="s">
        <v>289</v>
      </c>
      <c r="AP2230" s="2">
        <v>5</v>
      </c>
    </row>
    <row r="2231" spans="1:42">
      <c r="A2231" s="2">
        <v>2615</v>
      </c>
      <c r="C2231" s="2" t="s">
        <v>2</v>
      </c>
      <c r="D2231" s="2">
        <v>23</v>
      </c>
      <c r="E2231" s="2" t="s">
        <v>266</v>
      </c>
      <c r="F2231" s="2" t="s">
        <v>267</v>
      </c>
      <c r="G2231" s="2" t="s">
        <v>252</v>
      </c>
      <c r="H2231" s="2">
        <v>1</v>
      </c>
      <c r="I2231" s="2">
        <v>21921544</v>
      </c>
      <c r="J2231" s="2" t="s">
        <v>188</v>
      </c>
      <c r="K2231" s="2" t="s">
        <v>138</v>
      </c>
      <c r="L2231" s="2" t="s">
        <v>254</v>
      </c>
      <c r="M2231" s="2" t="s">
        <v>255</v>
      </c>
      <c r="N2231" s="2" t="s">
        <v>254</v>
      </c>
      <c r="O2231" s="2" t="s">
        <v>256</v>
      </c>
      <c r="P2231" s="2" t="s">
        <v>257</v>
      </c>
      <c r="Q2231" s="2" t="s">
        <v>258</v>
      </c>
      <c r="R2231" s="2" t="s">
        <v>259</v>
      </c>
      <c r="S2231" s="2" t="s">
        <v>260</v>
      </c>
      <c r="X2231" s="2" t="s">
        <v>268</v>
      </c>
      <c r="Y2231" s="2" t="s">
        <v>280</v>
      </c>
      <c r="Z2231" s="2" t="s">
        <v>309</v>
      </c>
      <c r="AA2231" s="2" t="s">
        <v>269</v>
      </c>
      <c r="AF2231" s="2">
        <v>1</v>
      </c>
      <c r="AH2231" s="2">
        <v>1</v>
      </c>
      <c r="AO2231" s="2" t="s">
        <v>265</v>
      </c>
      <c r="AP2231" s="2">
        <v>25</v>
      </c>
    </row>
    <row r="2232" spans="1:42">
      <c r="A2232" s="2">
        <v>2616</v>
      </c>
      <c r="C2232" s="2" t="s">
        <v>6</v>
      </c>
      <c r="D2232" s="2">
        <v>29</v>
      </c>
      <c r="E2232" s="2" t="s">
        <v>250</v>
      </c>
      <c r="F2232" s="2" t="s">
        <v>336</v>
      </c>
      <c r="G2232" s="2" t="s">
        <v>252</v>
      </c>
      <c r="H2232" s="2">
        <v>0</v>
      </c>
      <c r="I2232" s="2" t="s">
        <v>1348</v>
      </c>
      <c r="J2232" s="2" t="s">
        <v>188</v>
      </c>
      <c r="K2232" s="2" t="s">
        <v>89</v>
      </c>
      <c r="L2232" s="2" t="s">
        <v>254</v>
      </c>
      <c r="M2232" s="2" t="s">
        <v>306</v>
      </c>
      <c r="N2232" s="2" t="s">
        <v>254</v>
      </c>
      <c r="O2232" s="2" t="s">
        <v>256</v>
      </c>
      <c r="P2232" s="2" t="s">
        <v>257</v>
      </c>
      <c r="Q2232" s="2" t="s">
        <v>258</v>
      </c>
      <c r="R2232" s="2" t="s">
        <v>259</v>
      </c>
      <c r="S2232" s="2" t="s">
        <v>260</v>
      </c>
      <c r="T2232" s="2" t="s">
        <v>320</v>
      </c>
      <c r="X2232" s="2" t="s">
        <v>275</v>
      </c>
      <c r="Y2232" s="2" t="s">
        <v>304</v>
      </c>
      <c r="Z2232" s="2" t="s">
        <v>263</v>
      </c>
      <c r="AA2232" s="2" t="s">
        <v>280</v>
      </c>
      <c r="AC2232" s="2">
        <v>1</v>
      </c>
      <c r="AF2232" s="2">
        <v>1</v>
      </c>
      <c r="AO2232" s="2" t="s">
        <v>265</v>
      </c>
      <c r="AP2232" s="2">
        <v>10</v>
      </c>
    </row>
    <row r="2233" spans="1:42">
      <c r="A2233" s="2">
        <v>2617</v>
      </c>
      <c r="C2233" s="2" t="s">
        <v>2</v>
      </c>
      <c r="D2233" s="2">
        <v>29</v>
      </c>
      <c r="E2233" s="2" t="s">
        <v>250</v>
      </c>
      <c r="F2233" s="2" t="s">
        <v>279</v>
      </c>
      <c r="G2233" s="2" t="s">
        <v>252</v>
      </c>
      <c r="H2233" s="2">
        <v>0</v>
      </c>
      <c r="I2233" s="2">
        <v>22050031</v>
      </c>
      <c r="J2233" s="2" t="s">
        <v>188</v>
      </c>
      <c r="K2233" s="2" t="s">
        <v>80</v>
      </c>
      <c r="L2233" s="2" t="s">
        <v>300</v>
      </c>
      <c r="M2233" s="2" t="s">
        <v>303</v>
      </c>
      <c r="N2233" s="2" t="s">
        <v>254</v>
      </c>
      <c r="O2233" s="2" t="s">
        <v>256</v>
      </c>
      <c r="Q2233" s="2" t="s">
        <v>258</v>
      </c>
      <c r="S2233" s="2" t="s">
        <v>260</v>
      </c>
      <c r="X2233" s="2" t="s">
        <v>298</v>
      </c>
      <c r="Y2233" s="2" t="s">
        <v>264</v>
      </c>
      <c r="Z2233" s="2" t="s">
        <v>321</v>
      </c>
      <c r="AA2233" s="2" t="s">
        <v>280</v>
      </c>
      <c r="AG2233" s="2">
        <v>1</v>
      </c>
      <c r="AJ2233" s="2">
        <v>1</v>
      </c>
      <c r="AO2233" s="2" t="s">
        <v>289</v>
      </c>
      <c r="AP2233" s="2" t="s">
        <v>272</v>
      </c>
    </row>
    <row r="2234" spans="1:42">
      <c r="A2234" s="2">
        <v>2618</v>
      </c>
      <c r="C2234" s="2" t="s">
        <v>2</v>
      </c>
      <c r="D2234" s="2">
        <v>21</v>
      </c>
      <c r="E2234" s="2" t="s">
        <v>250</v>
      </c>
      <c r="F2234" s="2" t="s">
        <v>322</v>
      </c>
      <c r="G2234" s="2" t="s">
        <v>252</v>
      </c>
      <c r="H2234" s="2">
        <v>0</v>
      </c>
      <c r="I2234" s="2">
        <v>21910055</v>
      </c>
      <c r="J2234" s="2" t="s">
        <v>188</v>
      </c>
      <c r="K2234" s="2" t="s">
        <v>325</v>
      </c>
      <c r="L2234" s="2" t="s">
        <v>254</v>
      </c>
      <c r="M2234" s="2" t="s">
        <v>328</v>
      </c>
      <c r="N2234" s="2" t="s">
        <v>254</v>
      </c>
      <c r="O2234" s="2" t="s">
        <v>256</v>
      </c>
      <c r="P2234" s="2" t="s">
        <v>257</v>
      </c>
      <c r="Q2234" s="2" t="s">
        <v>258</v>
      </c>
      <c r="R2234" s="2" t="s">
        <v>259</v>
      </c>
      <c r="S2234" s="2" t="s">
        <v>260</v>
      </c>
      <c r="X2234" s="2" t="s">
        <v>268</v>
      </c>
      <c r="Y2234" s="2" t="s">
        <v>280</v>
      </c>
      <c r="Z2234" s="2" t="s">
        <v>263</v>
      </c>
      <c r="AA2234" s="2" t="s">
        <v>264</v>
      </c>
      <c r="AF2234" s="2">
        <v>1</v>
      </c>
      <c r="AO2234" s="2" t="s">
        <v>374</v>
      </c>
      <c r="AP2234" s="2">
        <v>15</v>
      </c>
    </row>
    <row r="2235" spans="1:42">
      <c r="A2235" s="2">
        <v>2619</v>
      </c>
      <c r="C2235" s="2" t="s">
        <v>6</v>
      </c>
      <c r="D2235" s="2">
        <v>23</v>
      </c>
      <c r="E2235" s="2" t="s">
        <v>266</v>
      </c>
      <c r="F2235" s="2" t="s">
        <v>371</v>
      </c>
      <c r="G2235" s="2" t="s">
        <v>252</v>
      </c>
      <c r="H2235" s="2">
        <v>2</v>
      </c>
      <c r="I2235" s="2">
        <v>23050102</v>
      </c>
      <c r="J2235" s="2" t="s">
        <v>188</v>
      </c>
      <c r="K2235" s="2" t="s">
        <v>71</v>
      </c>
      <c r="L2235" s="2" t="s">
        <v>254</v>
      </c>
      <c r="M2235" s="2" t="s">
        <v>328</v>
      </c>
      <c r="N2235" s="2" t="s">
        <v>254</v>
      </c>
      <c r="O2235" s="2" t="s">
        <v>256</v>
      </c>
      <c r="P2235" s="2" t="s">
        <v>257</v>
      </c>
      <c r="Q2235" s="2" t="s">
        <v>258</v>
      </c>
      <c r="R2235" s="2" t="s">
        <v>259</v>
      </c>
      <c r="S2235" s="2" t="s">
        <v>260</v>
      </c>
      <c r="X2235" s="2" t="s">
        <v>275</v>
      </c>
      <c r="Y2235" s="2" t="s">
        <v>286</v>
      </c>
      <c r="Z2235" s="2" t="s">
        <v>316</v>
      </c>
      <c r="AA2235" s="2" t="s">
        <v>351</v>
      </c>
      <c r="AI2235" s="2">
        <v>1</v>
      </c>
      <c r="AK2235" s="2">
        <v>1</v>
      </c>
      <c r="AL2235" s="2">
        <v>1</v>
      </c>
      <c r="AO2235" s="2" t="s">
        <v>271</v>
      </c>
      <c r="AP2235" s="2">
        <v>15</v>
      </c>
    </row>
    <row r="2236" spans="1:42">
      <c r="A2236" s="2">
        <v>2620</v>
      </c>
      <c r="C2236" s="2" t="s">
        <v>2</v>
      </c>
      <c r="D2236" s="2">
        <v>26</v>
      </c>
      <c r="E2236" s="2" t="s">
        <v>266</v>
      </c>
      <c r="F2236" s="2" t="s">
        <v>332</v>
      </c>
      <c r="G2236" s="2" t="s">
        <v>277</v>
      </c>
      <c r="I2236" s="2" t="s">
        <v>1349</v>
      </c>
      <c r="J2236" s="2" t="s">
        <v>178</v>
      </c>
      <c r="L2236" s="2" t="s">
        <v>254</v>
      </c>
      <c r="M2236" s="2" t="s">
        <v>328</v>
      </c>
      <c r="N2236" s="2" t="s">
        <v>254</v>
      </c>
      <c r="O2236" s="2" t="s">
        <v>256</v>
      </c>
      <c r="P2236" s="2" t="s">
        <v>257</v>
      </c>
      <c r="Q2236" s="2" t="s">
        <v>258</v>
      </c>
      <c r="R2236" s="2" t="s">
        <v>259</v>
      </c>
      <c r="S2236" s="2" t="s">
        <v>260</v>
      </c>
      <c r="X2236" s="2" t="s">
        <v>268</v>
      </c>
      <c r="Y2236" s="2" t="s">
        <v>262</v>
      </c>
      <c r="Z2236" s="2" t="s">
        <v>270</v>
      </c>
      <c r="AA2236" s="2" t="s">
        <v>314</v>
      </c>
      <c r="AG2236" s="2">
        <v>1</v>
      </c>
      <c r="AO2236" s="2" t="s">
        <v>294</v>
      </c>
      <c r="AP2236" s="2" t="s">
        <v>290</v>
      </c>
    </row>
    <row r="2237" spans="1:42">
      <c r="A2237" s="2">
        <v>2621</v>
      </c>
      <c r="C2237" s="2" t="s">
        <v>2</v>
      </c>
      <c r="D2237" s="2">
        <v>21</v>
      </c>
      <c r="E2237" s="2" t="s">
        <v>266</v>
      </c>
      <c r="F2237" s="2" t="s">
        <v>308</v>
      </c>
      <c r="G2237" s="2" t="s">
        <v>277</v>
      </c>
      <c r="I2237" s="2">
        <v>249000</v>
      </c>
      <c r="J2237" s="2" t="s">
        <v>194</v>
      </c>
      <c r="L2237" s="2" t="s">
        <v>254</v>
      </c>
      <c r="M2237" s="2" t="s">
        <v>312</v>
      </c>
      <c r="N2237" s="2" t="s">
        <v>254</v>
      </c>
      <c r="O2237" s="2" t="s">
        <v>256</v>
      </c>
      <c r="P2237" s="2" t="s">
        <v>257</v>
      </c>
      <c r="Q2237" s="2" t="s">
        <v>258</v>
      </c>
      <c r="R2237" s="2" t="s">
        <v>259</v>
      </c>
      <c r="S2237" s="2" t="s">
        <v>260</v>
      </c>
      <c r="X2237" s="2" t="s">
        <v>316</v>
      </c>
      <c r="Y2237" s="2" t="s">
        <v>314</v>
      </c>
      <c r="Z2237" s="2" t="s">
        <v>321</v>
      </c>
      <c r="AA2237" s="2" t="s">
        <v>314</v>
      </c>
      <c r="AF2237" s="2">
        <v>1</v>
      </c>
      <c r="AG2237" s="2">
        <v>1</v>
      </c>
      <c r="AN2237" s="2">
        <v>1</v>
      </c>
      <c r="AO2237" s="2" t="s">
        <v>323</v>
      </c>
      <c r="AP2237" s="2" t="s">
        <v>272</v>
      </c>
    </row>
    <row r="2238" spans="1:42">
      <c r="A2238" s="2">
        <v>2622</v>
      </c>
      <c r="B2238" s="2">
        <v>26130</v>
      </c>
      <c r="C2238" s="2" t="s">
        <v>2</v>
      </c>
      <c r="D2238" s="2">
        <v>18</v>
      </c>
      <c r="E2238" s="2" t="s">
        <v>266</v>
      </c>
      <c r="F2238" s="2" t="s">
        <v>283</v>
      </c>
      <c r="G2238" s="2" t="s">
        <v>277</v>
      </c>
      <c r="I2238" s="2" t="s">
        <v>1350</v>
      </c>
      <c r="J2238" s="2" t="s">
        <v>177</v>
      </c>
      <c r="L2238" s="2" t="s">
        <v>254</v>
      </c>
      <c r="M2238" s="2" t="s">
        <v>303</v>
      </c>
      <c r="N2238" s="2" t="s">
        <v>254</v>
      </c>
      <c r="O2238" s="2" t="s">
        <v>256</v>
      </c>
      <c r="P2238" s="2" t="s">
        <v>257</v>
      </c>
      <c r="Q2238" s="2" t="s">
        <v>258</v>
      </c>
      <c r="R2238" s="2" t="s">
        <v>259</v>
      </c>
      <c r="S2238" s="2" t="s">
        <v>260</v>
      </c>
      <c r="T2238" s="2" t="s">
        <v>320</v>
      </c>
      <c r="X2238" s="2" t="s">
        <v>275</v>
      </c>
      <c r="Y2238" s="2" t="s">
        <v>262</v>
      </c>
      <c r="Z2238" s="2" t="s">
        <v>321</v>
      </c>
      <c r="AA2238" s="2" t="s">
        <v>280</v>
      </c>
      <c r="AF2238" s="2">
        <v>1</v>
      </c>
      <c r="AI2238" s="2">
        <v>1</v>
      </c>
      <c r="AK2238" s="2">
        <v>1</v>
      </c>
      <c r="AO2238" s="2" t="s">
        <v>294</v>
      </c>
      <c r="AP2238" s="2">
        <v>10</v>
      </c>
    </row>
    <row r="2239" spans="1:42">
      <c r="A2239" s="2">
        <v>2623</v>
      </c>
      <c r="C2239" s="2" t="s">
        <v>2</v>
      </c>
      <c r="D2239" s="2">
        <v>56</v>
      </c>
      <c r="E2239" s="2" t="s">
        <v>250</v>
      </c>
      <c r="F2239" s="2" t="s">
        <v>251</v>
      </c>
      <c r="G2239" s="2" t="s">
        <v>252</v>
      </c>
      <c r="H2239" s="2">
        <v>2</v>
      </c>
      <c r="I2239" s="2">
        <v>20241040</v>
      </c>
      <c r="J2239" s="2" t="s">
        <v>188</v>
      </c>
      <c r="K2239" s="2" t="s">
        <v>149</v>
      </c>
      <c r="L2239" s="2" t="s">
        <v>300</v>
      </c>
      <c r="M2239" s="2" t="s">
        <v>255</v>
      </c>
      <c r="N2239" s="2" t="s">
        <v>254</v>
      </c>
      <c r="O2239" s="2" t="s">
        <v>256</v>
      </c>
      <c r="P2239" s="2" t="s">
        <v>257</v>
      </c>
      <c r="Q2239" s="2" t="s">
        <v>258</v>
      </c>
      <c r="R2239" s="2" t="s">
        <v>259</v>
      </c>
      <c r="S2239" s="2" t="s">
        <v>260</v>
      </c>
      <c r="X2239" s="2" t="s">
        <v>285</v>
      </c>
      <c r="Y2239" s="2" t="s">
        <v>304</v>
      </c>
      <c r="Z2239" s="2" t="s">
        <v>321</v>
      </c>
      <c r="AA2239" s="2" t="s">
        <v>304</v>
      </c>
      <c r="AD2239" s="2">
        <v>1</v>
      </c>
      <c r="AO2239" s="2" t="s">
        <v>294</v>
      </c>
      <c r="AP2239" s="2">
        <v>5</v>
      </c>
    </row>
    <row r="2240" spans="1:42">
      <c r="A2240" s="2">
        <v>2625</v>
      </c>
      <c r="C2240" s="2" t="s">
        <v>2</v>
      </c>
      <c r="D2240" s="2">
        <v>22</v>
      </c>
      <c r="E2240" s="2" t="s">
        <v>250</v>
      </c>
      <c r="F2240" s="2" t="s">
        <v>322</v>
      </c>
      <c r="G2240" s="2" t="s">
        <v>277</v>
      </c>
      <c r="I2240" s="2">
        <v>21941903</v>
      </c>
      <c r="J2240" s="2" t="s">
        <v>188</v>
      </c>
      <c r="K2240" s="2" t="s">
        <v>76</v>
      </c>
      <c r="L2240" s="2" t="s">
        <v>254</v>
      </c>
      <c r="M2240" s="2" t="s">
        <v>328</v>
      </c>
      <c r="N2240" s="2" t="s">
        <v>254</v>
      </c>
      <c r="O2240" s="2" t="s">
        <v>256</v>
      </c>
      <c r="P2240" s="2" t="s">
        <v>257</v>
      </c>
      <c r="Q2240" s="2" t="s">
        <v>258</v>
      </c>
      <c r="R2240" s="2" t="s">
        <v>259</v>
      </c>
      <c r="S2240" s="2" t="s">
        <v>260</v>
      </c>
      <c r="T2240" s="2" t="s">
        <v>320</v>
      </c>
      <c r="U2240" s="2" t="s">
        <v>387</v>
      </c>
      <c r="X2240" s="2" t="s">
        <v>261</v>
      </c>
      <c r="Y2240" s="2" t="s">
        <v>304</v>
      </c>
      <c r="Z2240" s="2" t="s">
        <v>321</v>
      </c>
      <c r="AA2240" s="2" t="s">
        <v>304</v>
      </c>
      <c r="AF2240" s="2">
        <v>1</v>
      </c>
      <c r="AH2240" s="2">
        <v>1</v>
      </c>
      <c r="AN2240" s="2">
        <v>1</v>
      </c>
      <c r="AO2240" s="2" t="s">
        <v>374</v>
      </c>
      <c r="AP2240" s="2">
        <v>40</v>
      </c>
    </row>
    <row r="2241" spans="1:42">
      <c r="A2241" s="2">
        <v>2627</v>
      </c>
      <c r="C2241" s="2" t="s">
        <v>6</v>
      </c>
      <c r="D2241" s="2">
        <v>31</v>
      </c>
      <c r="E2241" s="2" t="s">
        <v>266</v>
      </c>
      <c r="F2241" s="2" t="s">
        <v>267</v>
      </c>
      <c r="G2241" s="2" t="s">
        <v>277</v>
      </c>
      <c r="I2241" s="2" t="s">
        <v>1351</v>
      </c>
      <c r="J2241" s="2" t="s">
        <v>188</v>
      </c>
      <c r="K2241" s="2" t="s">
        <v>135</v>
      </c>
      <c r="L2241" s="2" t="s">
        <v>19</v>
      </c>
      <c r="M2241" s="2" t="s">
        <v>328</v>
      </c>
      <c r="N2241" s="2" t="s">
        <v>254</v>
      </c>
      <c r="R2241" s="2" t="s">
        <v>259</v>
      </c>
      <c r="S2241" s="2" t="s">
        <v>260</v>
      </c>
      <c r="X2241" s="2" t="s">
        <v>341</v>
      </c>
      <c r="Y2241" s="2" t="s">
        <v>280</v>
      </c>
      <c r="Z2241" s="2" t="s">
        <v>316</v>
      </c>
      <c r="AA2241" s="2" t="s">
        <v>280</v>
      </c>
      <c r="AE2241" s="2">
        <v>1</v>
      </c>
      <c r="AF2241" s="2">
        <v>1</v>
      </c>
      <c r="AO2241" s="2" t="s">
        <v>289</v>
      </c>
      <c r="AP2241" s="2">
        <v>15</v>
      </c>
    </row>
    <row r="2242" spans="1:42">
      <c r="A2242" s="2">
        <v>2628</v>
      </c>
      <c r="C2242" s="2" t="s">
        <v>6</v>
      </c>
      <c r="D2242" s="2">
        <v>39</v>
      </c>
      <c r="E2242" s="2" t="s">
        <v>266</v>
      </c>
      <c r="F2242" s="2" t="s">
        <v>279</v>
      </c>
      <c r="G2242" s="2" t="s">
        <v>277</v>
      </c>
      <c r="I2242" s="2" t="s">
        <v>1352</v>
      </c>
      <c r="J2242" s="2" t="s">
        <v>188</v>
      </c>
      <c r="K2242" s="2" t="s">
        <v>117</v>
      </c>
      <c r="L2242" s="2" t="s">
        <v>254</v>
      </c>
      <c r="M2242" s="2" t="s">
        <v>312</v>
      </c>
      <c r="N2242" s="2" t="s">
        <v>254</v>
      </c>
      <c r="P2242" s="2" t="s">
        <v>257</v>
      </c>
      <c r="Q2242" s="2" t="s">
        <v>258</v>
      </c>
      <c r="R2242" s="2" t="s">
        <v>259</v>
      </c>
      <c r="X2242" s="2" t="s">
        <v>268</v>
      </c>
      <c r="Y2242" s="2" t="s">
        <v>269</v>
      </c>
      <c r="Z2242" s="2" t="s">
        <v>316</v>
      </c>
      <c r="AA2242" s="2" t="s">
        <v>269</v>
      </c>
      <c r="AI2242" s="2">
        <v>1</v>
      </c>
      <c r="AO2242" s="2" t="s">
        <v>265</v>
      </c>
      <c r="AP2242" s="2">
        <v>15</v>
      </c>
    </row>
    <row r="2243" spans="1:42">
      <c r="A2243" s="2">
        <v>2629</v>
      </c>
      <c r="C2243" s="2" t="s">
        <v>11</v>
      </c>
      <c r="D2243" s="2">
        <v>32</v>
      </c>
      <c r="E2243" s="2" t="s">
        <v>266</v>
      </c>
      <c r="F2243" s="2" t="s">
        <v>267</v>
      </c>
      <c r="G2243" s="2" t="s">
        <v>277</v>
      </c>
      <c r="I2243" s="2">
        <v>20921440</v>
      </c>
      <c r="J2243" s="2" t="s">
        <v>188</v>
      </c>
      <c r="K2243" s="2" t="s">
        <v>152</v>
      </c>
      <c r="L2243" s="2" t="s">
        <v>254</v>
      </c>
      <c r="M2243" s="2" t="s">
        <v>303</v>
      </c>
      <c r="N2243" s="2" t="s">
        <v>254</v>
      </c>
      <c r="O2243" s="2" t="s">
        <v>256</v>
      </c>
      <c r="P2243" s="2" t="s">
        <v>257</v>
      </c>
      <c r="Q2243" s="2" t="s">
        <v>258</v>
      </c>
      <c r="R2243" s="2" t="s">
        <v>259</v>
      </c>
      <c r="S2243" s="2" t="s">
        <v>260</v>
      </c>
      <c r="X2243" s="2" t="s">
        <v>268</v>
      </c>
      <c r="Y2243" s="2" t="s">
        <v>269</v>
      </c>
      <c r="Z2243" s="2" t="s">
        <v>270</v>
      </c>
      <c r="AA2243" s="2" t="s">
        <v>293</v>
      </c>
      <c r="AC2243" s="2">
        <v>1</v>
      </c>
      <c r="AF2243" s="2">
        <v>1</v>
      </c>
      <c r="AO2243" s="2" t="s">
        <v>265</v>
      </c>
      <c r="AP2243" s="2">
        <v>15</v>
      </c>
    </row>
    <row r="2244" spans="1:42">
      <c r="A2244" s="2">
        <v>2630</v>
      </c>
      <c r="C2244" s="2" t="s">
        <v>2</v>
      </c>
      <c r="D2244" s="2">
        <v>30</v>
      </c>
      <c r="E2244" s="2" t="s">
        <v>266</v>
      </c>
      <c r="F2244" s="2" t="s">
        <v>322</v>
      </c>
      <c r="G2244" s="2" t="s">
        <v>252</v>
      </c>
      <c r="H2244" s="2">
        <v>0</v>
      </c>
      <c r="I2244" s="2" t="s">
        <v>1353</v>
      </c>
      <c r="J2244" s="2" t="s">
        <v>182</v>
      </c>
      <c r="L2244" s="2" t="s">
        <v>300</v>
      </c>
      <c r="M2244" s="2" t="s">
        <v>255</v>
      </c>
      <c r="N2244" s="2" t="s">
        <v>254</v>
      </c>
      <c r="T2244" s="2" t="s">
        <v>320</v>
      </c>
      <c r="X2244" s="2" t="s">
        <v>268</v>
      </c>
      <c r="Y2244" s="2" t="s">
        <v>274</v>
      </c>
      <c r="Z2244" s="2" t="s">
        <v>302</v>
      </c>
      <c r="AA2244" s="2" t="s">
        <v>274</v>
      </c>
      <c r="AF2244" s="2">
        <v>1</v>
      </c>
      <c r="AG2244" s="2">
        <v>1</v>
      </c>
      <c r="AH2244" s="2">
        <v>1</v>
      </c>
      <c r="AI2244" s="2">
        <v>1</v>
      </c>
      <c r="AO2244" s="2" t="s">
        <v>294</v>
      </c>
      <c r="AP2244" s="2" t="s">
        <v>272</v>
      </c>
    </row>
    <row r="2245" spans="1:42">
      <c r="A2245" s="2">
        <v>2631</v>
      </c>
      <c r="C2245" s="2" t="s">
        <v>2</v>
      </c>
      <c r="D2245" s="2">
        <v>19</v>
      </c>
      <c r="E2245" s="2" t="s">
        <v>250</v>
      </c>
      <c r="F2245" s="2" t="s">
        <v>267</v>
      </c>
      <c r="G2245" s="2" t="s">
        <v>277</v>
      </c>
      <c r="I2245" s="2" t="s">
        <v>1354</v>
      </c>
      <c r="J2245" s="2" t="s">
        <v>188</v>
      </c>
      <c r="K2245" s="2" t="s">
        <v>66</v>
      </c>
      <c r="L2245" s="2" t="s">
        <v>254</v>
      </c>
      <c r="M2245" s="2" t="s">
        <v>312</v>
      </c>
      <c r="N2245" s="2" t="s">
        <v>254</v>
      </c>
      <c r="O2245" s="2" t="s">
        <v>256</v>
      </c>
      <c r="P2245" s="2" t="s">
        <v>257</v>
      </c>
      <c r="Q2245" s="2" t="s">
        <v>258</v>
      </c>
      <c r="R2245" s="2" t="s">
        <v>259</v>
      </c>
      <c r="S2245" s="2" t="s">
        <v>260</v>
      </c>
      <c r="X2245" s="2" t="s">
        <v>268</v>
      </c>
      <c r="Y2245" s="2" t="s">
        <v>269</v>
      </c>
      <c r="Z2245" s="2" t="s">
        <v>302</v>
      </c>
      <c r="AA2245" s="2" t="s">
        <v>297</v>
      </c>
      <c r="AG2245" s="2">
        <v>1</v>
      </c>
      <c r="AO2245" s="2" t="s">
        <v>374</v>
      </c>
      <c r="AP2245" s="2" t="s">
        <v>290</v>
      </c>
    </row>
    <row r="2246" spans="1:42">
      <c r="A2246" s="2">
        <v>2632</v>
      </c>
      <c r="B2246" s="2">
        <v>22631</v>
      </c>
      <c r="C2246" s="2" t="s">
        <v>2</v>
      </c>
      <c r="D2246" s="2">
        <v>19</v>
      </c>
      <c r="E2246" s="2" t="s">
        <v>250</v>
      </c>
      <c r="F2246" s="2" t="s">
        <v>339</v>
      </c>
      <c r="G2246" s="2" t="s">
        <v>252</v>
      </c>
      <c r="H2246" s="2">
        <v>3</v>
      </c>
      <c r="I2246" s="2">
        <v>22631370</v>
      </c>
      <c r="J2246" s="2" t="s">
        <v>188</v>
      </c>
      <c r="K2246" s="2" t="s">
        <v>58</v>
      </c>
      <c r="L2246" s="2" t="s">
        <v>254</v>
      </c>
      <c r="M2246" s="2" t="s">
        <v>328</v>
      </c>
      <c r="N2246" s="2" t="s">
        <v>254</v>
      </c>
      <c r="O2246" s="2" t="s">
        <v>256</v>
      </c>
      <c r="P2246" s="2" t="s">
        <v>257</v>
      </c>
      <c r="Q2246" s="2" t="s">
        <v>258</v>
      </c>
      <c r="R2246" s="2" t="s">
        <v>259</v>
      </c>
      <c r="S2246" s="2" t="s">
        <v>260</v>
      </c>
      <c r="X2246" s="2" t="s">
        <v>268</v>
      </c>
      <c r="Y2246" s="2" t="s">
        <v>293</v>
      </c>
      <c r="Z2246" s="2" t="s">
        <v>316</v>
      </c>
      <c r="AA2246" s="2" t="s">
        <v>269</v>
      </c>
      <c r="AB2246" s="2">
        <v>1</v>
      </c>
      <c r="AC2246" s="2">
        <v>1</v>
      </c>
      <c r="AF2246" s="2">
        <v>1</v>
      </c>
      <c r="AO2246" s="2" t="s">
        <v>323</v>
      </c>
      <c r="AP2246" s="2">
        <v>5</v>
      </c>
    </row>
    <row r="2247" spans="1:42">
      <c r="A2247" s="2">
        <v>2633</v>
      </c>
      <c r="B2247" s="2">
        <v>20950</v>
      </c>
      <c r="C2247" s="2" t="s">
        <v>5</v>
      </c>
      <c r="D2247" s="2">
        <v>31</v>
      </c>
      <c r="E2247" s="2" t="s">
        <v>266</v>
      </c>
      <c r="F2247" s="2" t="s">
        <v>279</v>
      </c>
      <c r="G2247" s="2" t="s">
        <v>252</v>
      </c>
      <c r="H2247" s="2">
        <v>0</v>
      </c>
      <c r="I2247" s="2">
        <v>21060450</v>
      </c>
      <c r="J2247" s="2" t="s">
        <v>188</v>
      </c>
      <c r="K2247" s="2" t="s">
        <v>140</v>
      </c>
      <c r="L2247" s="2" t="s">
        <v>254</v>
      </c>
      <c r="M2247" s="2" t="s">
        <v>19</v>
      </c>
      <c r="N2247" s="2" t="s">
        <v>254</v>
      </c>
      <c r="Q2247" s="2" t="s">
        <v>258</v>
      </c>
      <c r="R2247" s="2" t="s">
        <v>259</v>
      </c>
      <c r="X2247" s="2" t="s">
        <v>268</v>
      </c>
      <c r="Y2247" s="2" t="s">
        <v>304</v>
      </c>
      <c r="Z2247" s="2" t="s">
        <v>270</v>
      </c>
      <c r="AA2247" s="2" t="s">
        <v>304</v>
      </c>
      <c r="AH2247" s="2">
        <v>1</v>
      </c>
      <c r="AI2247" s="2">
        <v>1</v>
      </c>
      <c r="AO2247" s="2" t="s">
        <v>265</v>
      </c>
      <c r="AP2247" s="2">
        <v>5</v>
      </c>
    </row>
    <row r="2248" spans="1:42">
      <c r="A2248" s="2">
        <v>2634</v>
      </c>
      <c r="C2248" s="2" t="s">
        <v>2</v>
      </c>
      <c r="D2248" s="2">
        <v>23</v>
      </c>
      <c r="E2248" s="2" t="s">
        <v>266</v>
      </c>
      <c r="F2248" s="2" t="s">
        <v>267</v>
      </c>
      <c r="G2248" s="2" t="s">
        <v>252</v>
      </c>
      <c r="H2248" s="2">
        <v>2</v>
      </c>
      <c r="I2248" s="2">
        <v>20540155</v>
      </c>
      <c r="J2248" s="2" t="s">
        <v>188</v>
      </c>
      <c r="K2248" s="2" t="s">
        <v>55</v>
      </c>
      <c r="L2248" s="2" t="s">
        <v>254</v>
      </c>
      <c r="M2248" s="2" t="s">
        <v>312</v>
      </c>
      <c r="N2248" s="2" t="s">
        <v>254</v>
      </c>
      <c r="W2248" s="2" t="s">
        <v>359</v>
      </c>
      <c r="X2248" s="2" t="s">
        <v>275</v>
      </c>
      <c r="Y2248" s="2" t="s">
        <v>264</v>
      </c>
      <c r="Z2248" s="2" t="s">
        <v>347</v>
      </c>
      <c r="AA2248" s="2" t="s">
        <v>280</v>
      </c>
      <c r="AB2248" s="2">
        <v>1</v>
      </c>
      <c r="AG2248" s="2">
        <v>1</v>
      </c>
      <c r="AO2248" s="2" t="s">
        <v>265</v>
      </c>
      <c r="AP2248" s="2">
        <v>30</v>
      </c>
    </row>
    <row r="2249" spans="1:42">
      <c r="A2249" s="2">
        <v>2635</v>
      </c>
      <c r="B2249" s="2">
        <v>24455</v>
      </c>
      <c r="C2249" s="2" t="s">
        <v>2</v>
      </c>
      <c r="D2249" s="2">
        <v>18</v>
      </c>
      <c r="E2249" s="2" t="s">
        <v>266</v>
      </c>
      <c r="F2249" s="2" t="s">
        <v>308</v>
      </c>
      <c r="G2249" s="2" t="s">
        <v>277</v>
      </c>
      <c r="I2249" s="2" t="s">
        <v>1355</v>
      </c>
      <c r="J2249" s="2" t="s">
        <v>188</v>
      </c>
      <c r="K2249" s="2" t="s">
        <v>120</v>
      </c>
      <c r="L2249" s="2" t="s">
        <v>254</v>
      </c>
      <c r="M2249" s="2" t="s">
        <v>303</v>
      </c>
      <c r="N2249" s="2" t="s">
        <v>254</v>
      </c>
      <c r="O2249" s="2" t="s">
        <v>256</v>
      </c>
      <c r="P2249" s="2" t="s">
        <v>257</v>
      </c>
      <c r="Q2249" s="2" t="s">
        <v>258</v>
      </c>
      <c r="R2249" s="2" t="s">
        <v>259</v>
      </c>
      <c r="S2249" s="2" t="s">
        <v>260</v>
      </c>
      <c r="X2249" s="2" t="s">
        <v>285</v>
      </c>
      <c r="Y2249" s="2" t="s">
        <v>288</v>
      </c>
      <c r="Z2249" s="2" t="s">
        <v>321</v>
      </c>
      <c r="AA2249" s="2" t="s">
        <v>269</v>
      </c>
      <c r="AF2249" s="2">
        <v>1</v>
      </c>
      <c r="AH2249" s="2">
        <v>1</v>
      </c>
      <c r="AO2249" s="2" t="s">
        <v>265</v>
      </c>
      <c r="AP2249" s="2">
        <v>30</v>
      </c>
    </row>
    <row r="2250" spans="1:42">
      <c r="A2250" s="2">
        <v>2636</v>
      </c>
      <c r="C2250" s="2" t="s">
        <v>6</v>
      </c>
      <c r="D2250" s="2">
        <v>53</v>
      </c>
      <c r="E2250" s="2" t="s">
        <v>266</v>
      </c>
      <c r="F2250" s="2" t="s">
        <v>332</v>
      </c>
      <c r="G2250" s="2" t="s">
        <v>252</v>
      </c>
      <c r="H2250" s="2">
        <v>1</v>
      </c>
      <c r="I2250" s="2">
        <v>21330150</v>
      </c>
      <c r="J2250" s="2" t="s">
        <v>188</v>
      </c>
      <c r="K2250" s="2" t="s">
        <v>173</v>
      </c>
      <c r="L2250" s="2" t="s">
        <v>254</v>
      </c>
      <c r="M2250" s="2" t="s">
        <v>255</v>
      </c>
      <c r="N2250" s="2" t="s">
        <v>254</v>
      </c>
      <c r="R2250" s="2" t="s">
        <v>259</v>
      </c>
      <c r="V2250" s="2" t="s">
        <v>388</v>
      </c>
      <c r="X2250" s="2" t="s">
        <v>261</v>
      </c>
      <c r="Y2250" s="2" t="s">
        <v>269</v>
      </c>
      <c r="Z2250" s="2" t="s">
        <v>316</v>
      </c>
      <c r="AA2250" s="2" t="s">
        <v>297</v>
      </c>
      <c r="AB2250" s="2">
        <v>1</v>
      </c>
      <c r="AO2250" s="2" t="s">
        <v>335</v>
      </c>
      <c r="AP2250" s="2">
        <v>10</v>
      </c>
    </row>
    <row r="2251" spans="1:42">
      <c r="A2251" s="2">
        <v>2637</v>
      </c>
      <c r="C2251" s="2" t="s">
        <v>2</v>
      </c>
      <c r="D2251" s="2">
        <v>21</v>
      </c>
      <c r="E2251" s="2" t="s">
        <v>266</v>
      </c>
      <c r="F2251" s="2" t="s">
        <v>279</v>
      </c>
      <c r="G2251" s="2" t="s">
        <v>277</v>
      </c>
      <c r="I2251" s="2">
        <v>24435420</v>
      </c>
      <c r="J2251" s="2" t="s">
        <v>180</v>
      </c>
      <c r="L2251" s="2" t="s">
        <v>254</v>
      </c>
      <c r="M2251" s="2" t="s">
        <v>312</v>
      </c>
      <c r="N2251" s="2" t="s">
        <v>254</v>
      </c>
      <c r="P2251" s="2" t="s">
        <v>257</v>
      </c>
      <c r="Q2251" s="2" t="s">
        <v>258</v>
      </c>
      <c r="R2251" s="2" t="s">
        <v>259</v>
      </c>
      <c r="S2251" s="2" t="s">
        <v>260</v>
      </c>
      <c r="X2251" s="2" t="s">
        <v>275</v>
      </c>
      <c r="Y2251" s="2" t="s">
        <v>264</v>
      </c>
      <c r="Z2251" s="2" t="s">
        <v>302</v>
      </c>
      <c r="AA2251" s="2" t="s">
        <v>280</v>
      </c>
      <c r="AG2251" s="2">
        <v>1</v>
      </c>
      <c r="AO2251" s="2" t="s">
        <v>294</v>
      </c>
      <c r="AP2251" s="2">
        <v>10</v>
      </c>
    </row>
    <row r="2252" spans="1:42">
      <c r="A2252" s="2">
        <v>2638</v>
      </c>
      <c r="C2252" s="2" t="s">
        <v>5</v>
      </c>
      <c r="D2252" s="2">
        <v>39</v>
      </c>
      <c r="E2252" s="2" t="s">
        <v>266</v>
      </c>
      <c r="F2252" s="2" t="s">
        <v>322</v>
      </c>
      <c r="G2252" s="2" t="s">
        <v>277</v>
      </c>
      <c r="I2252" s="2">
        <v>23585183</v>
      </c>
      <c r="J2252" s="2" t="s">
        <v>188</v>
      </c>
      <c r="K2252" s="2" t="s">
        <v>911</v>
      </c>
      <c r="L2252" s="2" t="s">
        <v>254</v>
      </c>
      <c r="M2252" s="2" t="s">
        <v>255</v>
      </c>
      <c r="N2252" s="2" t="s">
        <v>254</v>
      </c>
      <c r="P2252" s="2" t="s">
        <v>257</v>
      </c>
      <c r="R2252" s="2" t="s">
        <v>259</v>
      </c>
      <c r="X2252" s="2" t="s">
        <v>341</v>
      </c>
      <c r="Y2252" s="2" t="s">
        <v>314</v>
      </c>
      <c r="Z2252" s="2" t="s">
        <v>298</v>
      </c>
      <c r="AA2252" s="2" t="s">
        <v>314</v>
      </c>
      <c r="AG2252" s="2">
        <v>1</v>
      </c>
      <c r="AH2252" s="2">
        <v>1</v>
      </c>
      <c r="AI2252" s="2">
        <v>1</v>
      </c>
      <c r="AO2252" s="2" t="s">
        <v>271</v>
      </c>
      <c r="AP2252" s="2">
        <v>10</v>
      </c>
    </row>
    <row r="2253" spans="1:42">
      <c r="A2253" s="2">
        <v>2639</v>
      </c>
      <c r="C2253" s="2" t="s">
        <v>5</v>
      </c>
      <c r="D2253" s="2">
        <v>29</v>
      </c>
      <c r="E2253" s="2" t="s">
        <v>266</v>
      </c>
      <c r="F2253" s="2" t="s">
        <v>379</v>
      </c>
      <c r="G2253" s="2" t="s">
        <v>252</v>
      </c>
      <c r="H2253" s="2">
        <v>3</v>
      </c>
      <c r="I2253" s="2" t="s">
        <v>1356</v>
      </c>
      <c r="J2253" s="2" t="s">
        <v>188</v>
      </c>
      <c r="K2253" s="2" t="s">
        <v>58</v>
      </c>
      <c r="L2253" s="2" t="s">
        <v>254</v>
      </c>
      <c r="M2253" s="2" t="s">
        <v>328</v>
      </c>
      <c r="N2253" s="2" t="s">
        <v>254</v>
      </c>
      <c r="O2253" s="2" t="s">
        <v>256</v>
      </c>
      <c r="P2253" s="2" t="s">
        <v>257</v>
      </c>
      <c r="Q2253" s="2" t="s">
        <v>258</v>
      </c>
      <c r="R2253" s="2" t="s">
        <v>259</v>
      </c>
      <c r="S2253" s="2" t="s">
        <v>260</v>
      </c>
      <c r="X2253" s="2" t="s">
        <v>268</v>
      </c>
      <c r="Y2253" s="2" t="s">
        <v>280</v>
      </c>
      <c r="Z2253" s="2" t="s">
        <v>298</v>
      </c>
      <c r="AA2253" s="2" t="s">
        <v>280</v>
      </c>
      <c r="AB2253" s="2">
        <v>1</v>
      </c>
      <c r="AO2253" s="2" t="s">
        <v>276</v>
      </c>
      <c r="AP2253" s="2" t="s">
        <v>272</v>
      </c>
    </row>
    <row r="2254" spans="1:42">
      <c r="A2254" s="2">
        <v>2640</v>
      </c>
      <c r="C2254" s="2" t="s">
        <v>2</v>
      </c>
      <c r="D2254" s="2">
        <v>21</v>
      </c>
      <c r="E2254" s="2" t="s">
        <v>250</v>
      </c>
      <c r="F2254" s="2" t="s">
        <v>251</v>
      </c>
      <c r="G2254" s="2" t="s">
        <v>277</v>
      </c>
      <c r="I2254" s="2" t="s">
        <v>1357</v>
      </c>
      <c r="J2254" s="2" t="s">
        <v>178</v>
      </c>
      <c r="L2254" s="2" t="s">
        <v>254</v>
      </c>
      <c r="M2254" s="2" t="s">
        <v>328</v>
      </c>
      <c r="N2254" s="2" t="s">
        <v>254</v>
      </c>
      <c r="O2254" s="2" t="s">
        <v>256</v>
      </c>
      <c r="P2254" s="2" t="s">
        <v>257</v>
      </c>
      <c r="Q2254" s="2" t="s">
        <v>258</v>
      </c>
      <c r="R2254" s="2" t="s">
        <v>259</v>
      </c>
      <c r="X2254" s="2" t="s">
        <v>268</v>
      </c>
      <c r="Y2254" s="2" t="s">
        <v>262</v>
      </c>
      <c r="Z2254" s="2" t="s">
        <v>263</v>
      </c>
      <c r="AA2254" s="2" t="s">
        <v>281</v>
      </c>
      <c r="AF2254" s="2">
        <v>1</v>
      </c>
      <c r="AO2254" s="2" t="s">
        <v>294</v>
      </c>
      <c r="AP2254" s="2" t="s">
        <v>290</v>
      </c>
    </row>
    <row r="2255" spans="1:42">
      <c r="A2255" s="2">
        <v>2641</v>
      </c>
      <c r="C2255" s="2" t="s">
        <v>2</v>
      </c>
      <c r="D2255" s="2">
        <v>19</v>
      </c>
      <c r="E2255" s="2" t="s">
        <v>266</v>
      </c>
      <c r="F2255" s="2" t="s">
        <v>371</v>
      </c>
      <c r="G2255" s="2" t="s">
        <v>277</v>
      </c>
      <c r="I2255" s="2">
        <v>23071573</v>
      </c>
      <c r="J2255" s="2" t="s">
        <v>188</v>
      </c>
      <c r="K2255" s="2" t="s">
        <v>71</v>
      </c>
      <c r="L2255" s="2" t="s">
        <v>254</v>
      </c>
      <c r="M2255" s="2" t="s">
        <v>306</v>
      </c>
      <c r="N2255" s="2" t="s">
        <v>254</v>
      </c>
      <c r="O2255" s="2" t="s">
        <v>256</v>
      </c>
      <c r="Q2255" s="2" t="s">
        <v>258</v>
      </c>
      <c r="R2255" s="2" t="s">
        <v>259</v>
      </c>
      <c r="S2255" s="2" t="s">
        <v>260</v>
      </c>
      <c r="X2255" s="2" t="s">
        <v>296</v>
      </c>
      <c r="Y2255" s="2" t="s">
        <v>380</v>
      </c>
      <c r="Z2255" s="2" t="s">
        <v>263</v>
      </c>
      <c r="AA2255" s="2" t="s">
        <v>315</v>
      </c>
      <c r="AF2255" s="2">
        <v>1</v>
      </c>
      <c r="AG2255" s="2">
        <v>1</v>
      </c>
      <c r="AH2255" s="2">
        <v>1</v>
      </c>
      <c r="AI2255" s="2">
        <v>1</v>
      </c>
      <c r="AJ2255" s="2">
        <v>1</v>
      </c>
      <c r="AK2255" s="2">
        <v>1</v>
      </c>
      <c r="AO2255" s="2" t="s">
        <v>282</v>
      </c>
      <c r="AP2255" s="2">
        <v>30</v>
      </c>
    </row>
    <row r="2256" spans="1:42">
      <c r="A2256" s="2">
        <v>2642</v>
      </c>
      <c r="C2256" s="2" t="s">
        <v>6</v>
      </c>
      <c r="D2256" s="2">
        <v>25</v>
      </c>
      <c r="E2256" s="2" t="s">
        <v>266</v>
      </c>
      <c r="F2256" s="2" t="s">
        <v>332</v>
      </c>
      <c r="G2256" s="2" t="s">
        <v>252</v>
      </c>
      <c r="H2256" s="2">
        <v>1</v>
      </c>
      <c r="I2256" s="2">
        <v>22440040</v>
      </c>
      <c r="J2256" s="2" t="s">
        <v>188</v>
      </c>
      <c r="K2256" s="2" t="s">
        <v>114</v>
      </c>
      <c r="L2256" s="2" t="s">
        <v>254</v>
      </c>
      <c r="M2256" s="2" t="s">
        <v>360</v>
      </c>
      <c r="N2256" s="2" t="s">
        <v>254</v>
      </c>
      <c r="O2256" s="2" t="s">
        <v>256</v>
      </c>
      <c r="P2256" s="2" t="s">
        <v>257</v>
      </c>
      <c r="Q2256" s="2" t="s">
        <v>258</v>
      </c>
      <c r="X2256" s="2" t="s">
        <v>275</v>
      </c>
      <c r="Y2256" s="2" t="s">
        <v>304</v>
      </c>
      <c r="Z2256" s="2" t="s">
        <v>270</v>
      </c>
      <c r="AA2256" s="2" t="s">
        <v>269</v>
      </c>
      <c r="AC2256" s="2">
        <v>1</v>
      </c>
      <c r="AG2256" s="2">
        <v>1</v>
      </c>
      <c r="AO2256" s="2" t="s">
        <v>282</v>
      </c>
      <c r="AP2256" s="2">
        <v>30</v>
      </c>
    </row>
    <row r="2257" spans="1:42">
      <c r="A2257" s="2">
        <v>2643</v>
      </c>
      <c r="C2257" s="2" t="s">
        <v>2</v>
      </c>
      <c r="D2257" s="2">
        <v>31</v>
      </c>
      <c r="E2257" s="2" t="s">
        <v>266</v>
      </c>
      <c r="F2257" s="2" t="s">
        <v>322</v>
      </c>
      <c r="G2257" s="2" t="s">
        <v>252</v>
      </c>
      <c r="H2257" s="2">
        <v>0</v>
      </c>
      <c r="I2257" s="2">
        <v>21920430</v>
      </c>
      <c r="J2257" s="2" t="s">
        <v>188</v>
      </c>
      <c r="K2257" s="2" t="s">
        <v>135</v>
      </c>
      <c r="L2257" s="2" t="s">
        <v>254</v>
      </c>
      <c r="M2257" s="2" t="s">
        <v>19</v>
      </c>
      <c r="N2257" s="2" t="s">
        <v>19</v>
      </c>
      <c r="O2257" s="2" t="s">
        <v>256</v>
      </c>
      <c r="Q2257" s="2" t="s">
        <v>258</v>
      </c>
      <c r="S2257" s="2" t="s">
        <v>260</v>
      </c>
      <c r="X2257" s="2" t="s">
        <v>313</v>
      </c>
      <c r="Y2257" s="2" t="s">
        <v>304</v>
      </c>
      <c r="Z2257" s="2" t="s">
        <v>309</v>
      </c>
      <c r="AA2257" s="2" t="s">
        <v>274</v>
      </c>
      <c r="AF2257" s="2">
        <v>1</v>
      </c>
      <c r="AG2257" s="2">
        <v>1</v>
      </c>
      <c r="AH2257" s="2">
        <v>1</v>
      </c>
      <c r="AO2257" s="2" t="s">
        <v>335</v>
      </c>
      <c r="AP2257" s="2">
        <v>10</v>
      </c>
    </row>
    <row r="2258" spans="1:42">
      <c r="A2258" s="2">
        <v>2644</v>
      </c>
      <c r="C2258" s="2" t="s">
        <v>5</v>
      </c>
      <c r="D2258" s="2">
        <v>64</v>
      </c>
      <c r="E2258" s="2" t="s">
        <v>266</v>
      </c>
      <c r="F2258" s="2" t="s">
        <v>336</v>
      </c>
      <c r="G2258" s="2" t="s">
        <v>252</v>
      </c>
      <c r="H2258" s="2">
        <v>2</v>
      </c>
      <c r="I2258" s="2" t="s">
        <v>1358</v>
      </c>
      <c r="J2258" s="2" t="s">
        <v>188</v>
      </c>
      <c r="K2258" s="2" t="s">
        <v>112</v>
      </c>
      <c r="L2258" s="2" t="s">
        <v>254</v>
      </c>
      <c r="M2258" s="2" t="s">
        <v>255</v>
      </c>
      <c r="N2258" s="2" t="s">
        <v>300</v>
      </c>
      <c r="W2258" s="2" t="s">
        <v>359</v>
      </c>
      <c r="X2258" s="2" t="s">
        <v>301</v>
      </c>
      <c r="Y2258" s="2" t="s">
        <v>304</v>
      </c>
      <c r="Z2258" s="2" t="s">
        <v>341</v>
      </c>
      <c r="AA2258" s="2" t="s">
        <v>288</v>
      </c>
      <c r="AB2258" s="2">
        <v>1</v>
      </c>
      <c r="AO2258" s="2" t="s">
        <v>310</v>
      </c>
      <c r="AP2258" s="2">
        <v>5</v>
      </c>
    </row>
    <row r="2259" spans="1:42">
      <c r="A2259" s="2">
        <v>2645</v>
      </c>
      <c r="C2259" s="2" t="s">
        <v>2</v>
      </c>
      <c r="D2259" s="2">
        <v>36</v>
      </c>
      <c r="E2259" s="2" t="s">
        <v>250</v>
      </c>
      <c r="F2259" s="2" t="s">
        <v>322</v>
      </c>
      <c r="G2259" s="2" t="s">
        <v>252</v>
      </c>
      <c r="H2259" s="2">
        <v>0</v>
      </c>
      <c r="I2259" s="2" t="s">
        <v>1359</v>
      </c>
      <c r="J2259" s="2" t="s">
        <v>177</v>
      </c>
      <c r="L2259" s="2" t="s">
        <v>254</v>
      </c>
      <c r="M2259" s="2" t="s">
        <v>328</v>
      </c>
      <c r="N2259" s="2" t="s">
        <v>254</v>
      </c>
      <c r="Q2259" s="2" t="s">
        <v>258</v>
      </c>
      <c r="S2259" s="2" t="s">
        <v>260</v>
      </c>
      <c r="X2259" s="2" t="s">
        <v>275</v>
      </c>
      <c r="Y2259" s="2" t="s">
        <v>274</v>
      </c>
      <c r="Z2259" s="2" t="s">
        <v>285</v>
      </c>
      <c r="AA2259" s="2" t="s">
        <v>338</v>
      </c>
      <c r="AG2259" s="2">
        <v>1</v>
      </c>
      <c r="AH2259" s="2">
        <v>1</v>
      </c>
      <c r="AN2259" s="2">
        <v>1</v>
      </c>
      <c r="AO2259" s="2" t="s">
        <v>294</v>
      </c>
      <c r="AP2259" s="2">
        <v>40</v>
      </c>
    </row>
    <row r="2260" spans="1:42">
      <c r="A2260" s="2">
        <v>2647</v>
      </c>
      <c r="C2260" s="2" t="s">
        <v>2</v>
      </c>
      <c r="D2260" s="2">
        <v>22</v>
      </c>
      <c r="E2260" s="2" t="s">
        <v>266</v>
      </c>
      <c r="F2260" s="2" t="s">
        <v>308</v>
      </c>
      <c r="G2260" s="2" t="s">
        <v>277</v>
      </c>
      <c r="I2260" s="2" t="s">
        <v>1360</v>
      </c>
      <c r="J2260" s="2" t="s">
        <v>188</v>
      </c>
      <c r="K2260" s="2" t="s">
        <v>88</v>
      </c>
      <c r="L2260" s="2" t="s">
        <v>300</v>
      </c>
      <c r="M2260" s="2" t="s">
        <v>255</v>
      </c>
      <c r="N2260" s="2" t="s">
        <v>254</v>
      </c>
      <c r="O2260" s="2" t="s">
        <v>256</v>
      </c>
      <c r="P2260" s="2" t="s">
        <v>257</v>
      </c>
      <c r="Q2260" s="2" t="s">
        <v>258</v>
      </c>
      <c r="R2260" s="2" t="s">
        <v>259</v>
      </c>
      <c r="S2260" s="2" t="s">
        <v>260</v>
      </c>
      <c r="X2260" s="2" t="s">
        <v>302</v>
      </c>
      <c r="Y2260" s="2" t="s">
        <v>304</v>
      </c>
      <c r="Z2260" s="2" t="s">
        <v>270</v>
      </c>
      <c r="AA2260" s="2" t="s">
        <v>262</v>
      </c>
      <c r="AF2260" s="2">
        <v>1</v>
      </c>
      <c r="AO2260" s="2" t="s">
        <v>265</v>
      </c>
      <c r="AP2260" s="2">
        <v>30</v>
      </c>
    </row>
    <row r="2261" spans="1:42">
      <c r="A2261" s="2">
        <v>2648</v>
      </c>
      <c r="B2261" s="2">
        <v>21920</v>
      </c>
      <c r="C2261" s="2" t="s">
        <v>2</v>
      </c>
      <c r="D2261" s="2">
        <v>21</v>
      </c>
      <c r="E2261" s="2" t="s">
        <v>250</v>
      </c>
      <c r="F2261" s="2" t="s">
        <v>295</v>
      </c>
      <c r="G2261" s="2" t="s">
        <v>277</v>
      </c>
      <c r="I2261" s="2" t="s">
        <v>1361</v>
      </c>
      <c r="J2261" s="2" t="s">
        <v>188</v>
      </c>
      <c r="K2261" s="2" t="s">
        <v>77</v>
      </c>
      <c r="L2261" s="2" t="s">
        <v>300</v>
      </c>
      <c r="M2261" s="2" t="s">
        <v>312</v>
      </c>
      <c r="N2261" s="2" t="s">
        <v>254</v>
      </c>
      <c r="O2261" s="2" t="s">
        <v>256</v>
      </c>
      <c r="P2261" s="2" t="s">
        <v>257</v>
      </c>
      <c r="Q2261" s="2" t="s">
        <v>258</v>
      </c>
      <c r="R2261" s="2" t="s">
        <v>259</v>
      </c>
      <c r="S2261" s="2" t="s">
        <v>260</v>
      </c>
      <c r="X2261" s="2" t="s">
        <v>285</v>
      </c>
      <c r="Y2261" s="2" t="s">
        <v>288</v>
      </c>
      <c r="Z2261" s="2" t="s">
        <v>321</v>
      </c>
      <c r="AA2261" s="2" t="s">
        <v>280</v>
      </c>
      <c r="AG2261" s="2">
        <v>1</v>
      </c>
      <c r="AO2261" s="2" t="s">
        <v>310</v>
      </c>
      <c r="AP2261" s="2">
        <v>40</v>
      </c>
    </row>
    <row r="2262" spans="1:42">
      <c r="A2262" s="2">
        <v>2649</v>
      </c>
      <c r="B2262" s="2">
        <v>20740</v>
      </c>
      <c r="C2262" s="2" t="s">
        <v>5</v>
      </c>
      <c r="D2262" s="2">
        <v>32</v>
      </c>
      <c r="E2262" s="2" t="s">
        <v>266</v>
      </c>
      <c r="F2262" s="2" t="s">
        <v>279</v>
      </c>
      <c r="G2262" s="2" t="s">
        <v>277</v>
      </c>
      <c r="I2262" s="2">
        <v>21240410</v>
      </c>
      <c r="J2262" s="2" t="s">
        <v>188</v>
      </c>
      <c r="K2262" s="2" t="s">
        <v>107</v>
      </c>
      <c r="L2262" s="2" t="s">
        <v>254</v>
      </c>
      <c r="M2262" s="2" t="s">
        <v>328</v>
      </c>
      <c r="N2262" s="2" t="s">
        <v>254</v>
      </c>
      <c r="O2262" s="2" t="s">
        <v>256</v>
      </c>
      <c r="P2262" s="2" t="s">
        <v>257</v>
      </c>
      <c r="Q2262" s="2" t="s">
        <v>258</v>
      </c>
      <c r="R2262" s="2" t="s">
        <v>259</v>
      </c>
      <c r="S2262" s="2" t="s">
        <v>260</v>
      </c>
      <c r="X2262" s="2" t="s">
        <v>268</v>
      </c>
      <c r="Y2262" s="2" t="s">
        <v>281</v>
      </c>
      <c r="Z2262" s="2" t="s">
        <v>316</v>
      </c>
      <c r="AA2262" s="2" t="s">
        <v>281</v>
      </c>
      <c r="AG2262" s="2">
        <v>1</v>
      </c>
      <c r="AO2262" s="2" t="s">
        <v>265</v>
      </c>
      <c r="AP2262" s="2">
        <v>10</v>
      </c>
    </row>
    <row r="2263" spans="1:42">
      <c r="A2263" s="2">
        <v>2651</v>
      </c>
      <c r="C2263" s="2" t="s">
        <v>2</v>
      </c>
      <c r="D2263" s="2">
        <v>21</v>
      </c>
      <c r="E2263" s="2" t="s">
        <v>266</v>
      </c>
      <c r="F2263" s="2" t="s">
        <v>283</v>
      </c>
      <c r="G2263" s="2" t="s">
        <v>277</v>
      </c>
      <c r="I2263" s="2">
        <v>22760060</v>
      </c>
      <c r="J2263" s="2" t="s">
        <v>188</v>
      </c>
      <c r="K2263" s="2" t="s">
        <v>91</v>
      </c>
      <c r="L2263" s="2" t="s">
        <v>254</v>
      </c>
      <c r="M2263" s="2" t="s">
        <v>306</v>
      </c>
      <c r="N2263" s="2" t="s">
        <v>254</v>
      </c>
      <c r="O2263" s="2" t="s">
        <v>256</v>
      </c>
      <c r="P2263" s="2" t="s">
        <v>257</v>
      </c>
      <c r="Q2263" s="2" t="s">
        <v>258</v>
      </c>
      <c r="R2263" s="2" t="s">
        <v>259</v>
      </c>
      <c r="S2263" s="2" t="s">
        <v>260</v>
      </c>
      <c r="X2263" s="2" t="s">
        <v>275</v>
      </c>
      <c r="Y2263" s="2" t="s">
        <v>280</v>
      </c>
      <c r="Z2263" s="2" t="s">
        <v>263</v>
      </c>
      <c r="AA2263" s="2" t="s">
        <v>274</v>
      </c>
      <c r="AG2263" s="2">
        <v>1</v>
      </c>
      <c r="AO2263" s="2" t="s">
        <v>310</v>
      </c>
      <c r="AP2263" s="2">
        <v>20</v>
      </c>
    </row>
    <row r="2264" spans="1:42">
      <c r="A2264" s="2">
        <v>2652</v>
      </c>
      <c r="C2264" s="2" t="s">
        <v>6</v>
      </c>
      <c r="D2264" s="2">
        <v>26</v>
      </c>
      <c r="E2264" s="2" t="s">
        <v>250</v>
      </c>
      <c r="F2264" s="2" t="s">
        <v>397</v>
      </c>
      <c r="G2264" s="2" t="s">
        <v>277</v>
      </c>
      <c r="I2264" s="2">
        <v>25030050</v>
      </c>
      <c r="J2264" s="2" t="s">
        <v>181</v>
      </c>
      <c r="L2264" s="2" t="s">
        <v>254</v>
      </c>
      <c r="M2264" s="2" t="s">
        <v>360</v>
      </c>
      <c r="N2264" s="2" t="s">
        <v>254</v>
      </c>
      <c r="O2264" s="2" t="s">
        <v>256</v>
      </c>
      <c r="P2264" s="2" t="s">
        <v>257</v>
      </c>
      <c r="Q2264" s="2" t="s">
        <v>258</v>
      </c>
      <c r="R2264" s="2" t="s">
        <v>259</v>
      </c>
      <c r="S2264" s="2" t="s">
        <v>260</v>
      </c>
      <c r="X2264" s="2" t="s">
        <v>275</v>
      </c>
      <c r="Y2264" s="2" t="s">
        <v>264</v>
      </c>
      <c r="Z2264" s="2" t="s">
        <v>285</v>
      </c>
      <c r="AA2264" s="2" t="s">
        <v>281</v>
      </c>
      <c r="AG2264" s="2">
        <v>1</v>
      </c>
      <c r="AH2264" s="2">
        <v>1</v>
      </c>
      <c r="AO2264" s="2" t="s">
        <v>335</v>
      </c>
      <c r="AP2264" s="2">
        <v>10</v>
      </c>
    </row>
    <row r="2265" spans="1:42">
      <c r="A2265" s="2">
        <v>2653</v>
      </c>
      <c r="C2265" s="2" t="s">
        <v>2</v>
      </c>
      <c r="D2265" s="2">
        <v>20</v>
      </c>
      <c r="E2265" s="2" t="s">
        <v>266</v>
      </c>
      <c r="F2265" s="2" t="s">
        <v>332</v>
      </c>
      <c r="G2265" s="2" t="s">
        <v>252</v>
      </c>
      <c r="H2265" s="2">
        <v>2</v>
      </c>
      <c r="I2265" s="2">
        <v>20260100</v>
      </c>
      <c r="J2265" s="2" t="s">
        <v>188</v>
      </c>
      <c r="K2265" s="2" t="s">
        <v>136</v>
      </c>
      <c r="L2265" s="2" t="s">
        <v>254</v>
      </c>
      <c r="M2265" s="2" t="s">
        <v>255</v>
      </c>
      <c r="N2265" s="2" t="s">
        <v>19</v>
      </c>
      <c r="O2265" s="2" t="s">
        <v>256</v>
      </c>
      <c r="P2265" s="2" t="s">
        <v>257</v>
      </c>
      <c r="Q2265" s="2" t="s">
        <v>258</v>
      </c>
      <c r="R2265" s="2" t="s">
        <v>259</v>
      </c>
      <c r="T2265" s="2" t="s">
        <v>320</v>
      </c>
      <c r="X2265" s="2" t="s">
        <v>268</v>
      </c>
      <c r="Y2265" s="2" t="s">
        <v>280</v>
      </c>
      <c r="Z2265" s="2" t="s">
        <v>270</v>
      </c>
      <c r="AA2265" s="2" t="s">
        <v>304</v>
      </c>
      <c r="AC2265" s="2">
        <v>1</v>
      </c>
      <c r="AO2265" s="2" t="s">
        <v>265</v>
      </c>
      <c r="AP2265" s="2">
        <v>30</v>
      </c>
    </row>
    <row r="2266" spans="1:42">
      <c r="A2266" s="2">
        <v>2654</v>
      </c>
      <c r="B2266" s="2">
        <v>24800</v>
      </c>
      <c r="C2266" s="2" t="s">
        <v>6</v>
      </c>
      <c r="D2266" s="2">
        <v>37</v>
      </c>
      <c r="E2266" s="2" t="s">
        <v>266</v>
      </c>
      <c r="F2266" s="2" t="s">
        <v>279</v>
      </c>
      <c r="G2266" s="2" t="s">
        <v>252</v>
      </c>
      <c r="H2266" s="2">
        <v>1</v>
      </c>
      <c r="I2266" s="2">
        <v>24800774</v>
      </c>
      <c r="J2266" s="2" t="s">
        <v>186</v>
      </c>
      <c r="L2266" s="2" t="s">
        <v>254</v>
      </c>
      <c r="M2266" s="2" t="s">
        <v>19</v>
      </c>
      <c r="N2266" s="2" t="s">
        <v>254</v>
      </c>
      <c r="Q2266" s="2" t="s">
        <v>258</v>
      </c>
      <c r="X2266" s="2" t="s">
        <v>316</v>
      </c>
      <c r="Y2266" s="2" t="s">
        <v>274</v>
      </c>
      <c r="Z2266" s="2" t="s">
        <v>285</v>
      </c>
      <c r="AA2266" s="2" t="s">
        <v>338</v>
      </c>
      <c r="AG2266" s="2">
        <v>1</v>
      </c>
      <c r="AO2266" s="2" t="s">
        <v>276</v>
      </c>
      <c r="AP2266" s="2">
        <v>5</v>
      </c>
    </row>
    <row r="2267" spans="1:42">
      <c r="A2267" s="2">
        <v>2655</v>
      </c>
      <c r="B2267" s="2">
        <v>21073</v>
      </c>
      <c r="C2267" s="2" t="s">
        <v>2</v>
      </c>
      <c r="D2267" s="2">
        <v>23</v>
      </c>
      <c r="E2267" s="2" t="s">
        <v>250</v>
      </c>
      <c r="F2267" s="2" t="s">
        <v>251</v>
      </c>
      <c r="G2267" s="2" t="s">
        <v>277</v>
      </c>
      <c r="I2267" s="2" t="s">
        <v>1362</v>
      </c>
      <c r="J2267" s="2" t="s">
        <v>188</v>
      </c>
      <c r="K2267" s="2" t="s">
        <v>125</v>
      </c>
      <c r="L2267" s="2" t="s">
        <v>254</v>
      </c>
      <c r="M2267" s="2" t="s">
        <v>255</v>
      </c>
      <c r="N2267" s="2" t="s">
        <v>254</v>
      </c>
      <c r="O2267" s="2" t="s">
        <v>256</v>
      </c>
      <c r="P2267" s="2" t="s">
        <v>257</v>
      </c>
      <c r="Q2267" s="2" t="s">
        <v>258</v>
      </c>
      <c r="R2267" s="2" t="s">
        <v>259</v>
      </c>
      <c r="S2267" s="2" t="s">
        <v>260</v>
      </c>
      <c r="T2267" s="2" t="s">
        <v>320</v>
      </c>
      <c r="X2267" s="2" t="s">
        <v>275</v>
      </c>
      <c r="Y2267" s="2" t="s">
        <v>304</v>
      </c>
      <c r="Z2267" s="2" t="s">
        <v>270</v>
      </c>
      <c r="AA2267" s="2" t="s">
        <v>304</v>
      </c>
      <c r="AH2267" s="2">
        <v>1</v>
      </c>
      <c r="AI2267" s="2">
        <v>1</v>
      </c>
      <c r="AO2267" s="2" t="s">
        <v>265</v>
      </c>
      <c r="AP2267" s="2">
        <v>10</v>
      </c>
    </row>
    <row r="2268" spans="1:42">
      <c r="A2268" s="2">
        <v>2656</v>
      </c>
      <c r="B2268" s="2">
        <v>22790</v>
      </c>
      <c r="C2268" s="2" t="s">
        <v>2</v>
      </c>
      <c r="D2268" s="2">
        <v>20</v>
      </c>
      <c r="E2268" s="2" t="s">
        <v>250</v>
      </c>
      <c r="F2268" s="2" t="s">
        <v>267</v>
      </c>
      <c r="G2268" s="2" t="s">
        <v>252</v>
      </c>
      <c r="H2268" s="2">
        <v>1</v>
      </c>
      <c r="I2268" s="2">
        <v>22795475</v>
      </c>
      <c r="J2268" s="2" t="s">
        <v>188</v>
      </c>
      <c r="K2268" s="2" t="s">
        <v>142</v>
      </c>
      <c r="L2268" s="2" t="s">
        <v>254</v>
      </c>
      <c r="M2268" s="2" t="s">
        <v>312</v>
      </c>
      <c r="N2268" s="2" t="s">
        <v>300</v>
      </c>
      <c r="P2268" s="2" t="s">
        <v>257</v>
      </c>
      <c r="Q2268" s="2" t="s">
        <v>258</v>
      </c>
      <c r="R2268" s="2" t="s">
        <v>259</v>
      </c>
      <c r="S2268" s="2" t="s">
        <v>260</v>
      </c>
      <c r="X2268" s="2" t="s">
        <v>268</v>
      </c>
      <c r="Y2268" s="2" t="s">
        <v>281</v>
      </c>
      <c r="Z2268" s="2" t="s">
        <v>302</v>
      </c>
      <c r="AA2268" s="2" t="s">
        <v>293</v>
      </c>
      <c r="AG2268" s="2">
        <v>1</v>
      </c>
      <c r="AO2268" s="2" t="s">
        <v>265</v>
      </c>
      <c r="AP2268" s="2">
        <v>25</v>
      </c>
    </row>
    <row r="2269" spans="1:42">
      <c r="A2269" s="2">
        <v>2657</v>
      </c>
      <c r="C2269" s="2" t="s">
        <v>12</v>
      </c>
      <c r="D2269" s="2">
        <v>62</v>
      </c>
      <c r="E2269" s="2" t="s">
        <v>266</v>
      </c>
      <c r="F2269" s="2" t="s">
        <v>397</v>
      </c>
      <c r="G2269" s="2" t="s">
        <v>252</v>
      </c>
      <c r="H2269" s="2">
        <v>1</v>
      </c>
      <c r="I2269" s="2" t="s">
        <v>1363</v>
      </c>
      <c r="J2269" s="2" t="s">
        <v>188</v>
      </c>
      <c r="K2269" s="2" t="s">
        <v>95</v>
      </c>
      <c r="L2269" s="2" t="s">
        <v>254</v>
      </c>
      <c r="M2269" s="2" t="s">
        <v>303</v>
      </c>
      <c r="N2269" s="2" t="s">
        <v>254</v>
      </c>
      <c r="O2269" s="2" t="s">
        <v>256</v>
      </c>
      <c r="P2269" s="2" t="s">
        <v>257</v>
      </c>
      <c r="Q2269" s="2" t="s">
        <v>258</v>
      </c>
      <c r="R2269" s="2" t="s">
        <v>259</v>
      </c>
      <c r="S2269" s="2" t="s">
        <v>260</v>
      </c>
      <c r="X2269" s="2" t="s">
        <v>261</v>
      </c>
      <c r="Y2269" s="2" t="s">
        <v>293</v>
      </c>
      <c r="Z2269" s="2" t="s">
        <v>285</v>
      </c>
      <c r="AA2269" s="2" t="s">
        <v>293</v>
      </c>
      <c r="AB2269" s="2">
        <v>1</v>
      </c>
      <c r="AO2269" s="2" t="s">
        <v>271</v>
      </c>
      <c r="AP2269" s="2">
        <v>5</v>
      </c>
    </row>
    <row r="2270" spans="1:42">
      <c r="A2270" s="2">
        <v>2658</v>
      </c>
      <c r="C2270" s="2" t="s">
        <v>6</v>
      </c>
      <c r="D2270" s="2">
        <v>25</v>
      </c>
      <c r="E2270" s="2" t="s">
        <v>266</v>
      </c>
      <c r="F2270" s="2" t="s">
        <v>353</v>
      </c>
      <c r="G2270" s="2" t="s">
        <v>252</v>
      </c>
      <c r="H2270" s="2">
        <v>3</v>
      </c>
      <c r="I2270" s="2">
        <v>22210080</v>
      </c>
      <c r="J2270" s="2" t="s">
        <v>188</v>
      </c>
      <c r="K2270" s="2" t="s">
        <v>89</v>
      </c>
      <c r="L2270" s="2" t="s">
        <v>254</v>
      </c>
      <c r="M2270" s="2" t="s">
        <v>303</v>
      </c>
      <c r="N2270" s="2" t="s">
        <v>254</v>
      </c>
      <c r="O2270" s="2" t="s">
        <v>256</v>
      </c>
      <c r="P2270" s="2" t="s">
        <v>257</v>
      </c>
      <c r="Q2270" s="2" t="s">
        <v>258</v>
      </c>
      <c r="R2270" s="2" t="s">
        <v>259</v>
      </c>
      <c r="S2270" s="2" t="s">
        <v>260</v>
      </c>
      <c r="X2270" s="2" t="s">
        <v>261</v>
      </c>
      <c r="Y2270" s="2" t="s">
        <v>262</v>
      </c>
      <c r="Z2270" s="2" t="s">
        <v>270</v>
      </c>
      <c r="AA2270" s="2" t="s">
        <v>264</v>
      </c>
      <c r="AB2270" s="2">
        <v>1</v>
      </c>
      <c r="AF2270" s="2">
        <v>1</v>
      </c>
      <c r="AG2270" s="2">
        <v>1</v>
      </c>
      <c r="AJ2270" s="2">
        <v>1</v>
      </c>
      <c r="AO2270" s="2" t="s">
        <v>265</v>
      </c>
      <c r="AP2270" s="2">
        <v>15</v>
      </c>
    </row>
    <row r="2271" spans="1:42">
      <c r="A2271" s="2">
        <v>2659</v>
      </c>
      <c r="C2271" s="2" t="s">
        <v>2</v>
      </c>
      <c r="D2271" s="2">
        <v>17</v>
      </c>
      <c r="E2271" s="2" t="s">
        <v>266</v>
      </c>
      <c r="F2271" s="2" t="s">
        <v>251</v>
      </c>
      <c r="G2271" s="2" t="s">
        <v>277</v>
      </c>
      <c r="I2271" s="2">
        <v>26582010</v>
      </c>
      <c r="J2271" s="2" t="s">
        <v>182</v>
      </c>
      <c r="L2271" s="2" t="s">
        <v>254</v>
      </c>
      <c r="M2271" s="2" t="s">
        <v>255</v>
      </c>
      <c r="N2271" s="2" t="s">
        <v>254</v>
      </c>
      <c r="O2271" s="2" t="s">
        <v>256</v>
      </c>
      <c r="P2271" s="2" t="s">
        <v>257</v>
      </c>
      <c r="Q2271" s="2" t="s">
        <v>258</v>
      </c>
      <c r="R2271" s="2" t="s">
        <v>259</v>
      </c>
      <c r="S2271" s="2" t="s">
        <v>260</v>
      </c>
      <c r="X2271" s="2" t="s">
        <v>261</v>
      </c>
      <c r="Y2271" s="2" t="s">
        <v>293</v>
      </c>
      <c r="Z2271" s="2" t="s">
        <v>316</v>
      </c>
      <c r="AA2271" s="2" t="s">
        <v>262</v>
      </c>
      <c r="AF2271" s="2">
        <v>1</v>
      </c>
      <c r="AH2271" s="2">
        <v>1</v>
      </c>
      <c r="AO2271" s="2" t="s">
        <v>310</v>
      </c>
      <c r="AP2271" s="2">
        <v>5</v>
      </c>
    </row>
    <row r="2272" spans="1:42">
      <c r="A2272" s="2">
        <v>2660</v>
      </c>
      <c r="C2272" s="2" t="s">
        <v>6</v>
      </c>
      <c r="D2272" s="2">
        <v>25</v>
      </c>
      <c r="E2272" s="2" t="s">
        <v>266</v>
      </c>
      <c r="F2272" s="2" t="s">
        <v>251</v>
      </c>
      <c r="G2272" s="2" t="s">
        <v>277</v>
      </c>
      <c r="I2272" s="2" t="s">
        <v>1364</v>
      </c>
      <c r="J2272" s="2" t="s">
        <v>188</v>
      </c>
      <c r="K2272" s="2" t="s">
        <v>109</v>
      </c>
      <c r="L2272" s="2" t="s">
        <v>254</v>
      </c>
      <c r="M2272" s="2" t="s">
        <v>328</v>
      </c>
      <c r="N2272" s="2" t="s">
        <v>254</v>
      </c>
      <c r="O2272" s="2" t="s">
        <v>256</v>
      </c>
      <c r="P2272" s="2" t="s">
        <v>257</v>
      </c>
      <c r="Q2272" s="2" t="s">
        <v>258</v>
      </c>
      <c r="R2272" s="2" t="s">
        <v>259</v>
      </c>
      <c r="S2272" s="2" t="s">
        <v>260</v>
      </c>
      <c r="X2272" s="2" t="s">
        <v>296</v>
      </c>
      <c r="Y2272" s="2" t="s">
        <v>269</v>
      </c>
      <c r="Z2272" s="2" t="s">
        <v>263</v>
      </c>
      <c r="AA2272" s="2" t="s">
        <v>281</v>
      </c>
      <c r="AF2272" s="2">
        <v>1</v>
      </c>
      <c r="AH2272" s="2">
        <v>1</v>
      </c>
      <c r="AO2272" s="2" t="s">
        <v>265</v>
      </c>
      <c r="AP2272" s="2">
        <v>5</v>
      </c>
    </row>
    <row r="2273" spans="1:42">
      <c r="A2273" s="2">
        <v>2661</v>
      </c>
      <c r="C2273" s="2" t="s">
        <v>2</v>
      </c>
      <c r="D2273" s="2">
        <v>20</v>
      </c>
      <c r="E2273" s="2" t="s">
        <v>250</v>
      </c>
      <c r="F2273" s="2" t="s">
        <v>295</v>
      </c>
      <c r="G2273" s="2" t="s">
        <v>252</v>
      </c>
      <c r="H2273" s="2">
        <v>1</v>
      </c>
      <c r="I2273" s="2" t="s">
        <v>1365</v>
      </c>
      <c r="J2273" s="2" t="s">
        <v>188</v>
      </c>
      <c r="K2273" s="2" t="s">
        <v>58</v>
      </c>
      <c r="L2273" s="2" t="s">
        <v>254</v>
      </c>
      <c r="M2273" s="2" t="s">
        <v>328</v>
      </c>
      <c r="N2273" s="2" t="s">
        <v>254</v>
      </c>
      <c r="O2273" s="2" t="s">
        <v>256</v>
      </c>
      <c r="P2273" s="2" t="s">
        <v>257</v>
      </c>
      <c r="Q2273" s="2" t="s">
        <v>258</v>
      </c>
      <c r="R2273" s="2" t="s">
        <v>259</v>
      </c>
      <c r="X2273" s="2" t="s">
        <v>275</v>
      </c>
      <c r="Y2273" s="2" t="s">
        <v>304</v>
      </c>
      <c r="Z2273" s="2" t="s">
        <v>263</v>
      </c>
      <c r="AA2273" s="2" t="s">
        <v>280</v>
      </c>
      <c r="AF2273" s="2">
        <v>1</v>
      </c>
      <c r="AO2273" s="2" t="s">
        <v>294</v>
      </c>
      <c r="AP2273" s="2">
        <v>10</v>
      </c>
    </row>
    <row r="2274" spans="1:42">
      <c r="A2274" s="2">
        <v>2662</v>
      </c>
      <c r="C2274" s="2" t="s">
        <v>2</v>
      </c>
      <c r="D2274" s="2">
        <v>20</v>
      </c>
      <c r="E2274" s="2" t="s">
        <v>250</v>
      </c>
      <c r="F2274" s="2" t="s">
        <v>279</v>
      </c>
      <c r="G2274" s="2" t="s">
        <v>277</v>
      </c>
      <c r="I2274" s="2" t="s">
        <v>1366</v>
      </c>
      <c r="J2274" s="2" t="s">
        <v>188</v>
      </c>
      <c r="K2274" s="2" t="s">
        <v>107</v>
      </c>
      <c r="L2274" s="2" t="s">
        <v>254</v>
      </c>
      <c r="M2274" s="2" t="s">
        <v>255</v>
      </c>
      <c r="N2274" s="2" t="s">
        <v>254</v>
      </c>
      <c r="T2274" s="2" t="s">
        <v>320</v>
      </c>
      <c r="X2274" s="2" t="s">
        <v>268</v>
      </c>
      <c r="Y2274" s="2" t="s">
        <v>281</v>
      </c>
      <c r="Z2274" s="2" t="s">
        <v>301</v>
      </c>
      <c r="AA2274" s="2" t="s">
        <v>286</v>
      </c>
      <c r="AF2274" s="2">
        <v>1</v>
      </c>
      <c r="AH2274" s="2">
        <v>1</v>
      </c>
      <c r="AI2274" s="2">
        <v>1</v>
      </c>
      <c r="AO2274" s="2" t="s">
        <v>282</v>
      </c>
      <c r="AP2274" s="2">
        <v>10</v>
      </c>
    </row>
    <row r="2275" spans="1:42">
      <c r="A2275" s="2">
        <v>2663</v>
      </c>
      <c r="B2275" s="2">
        <v>21210</v>
      </c>
      <c r="C2275" s="2" t="s">
        <v>5</v>
      </c>
      <c r="D2275" s="2">
        <v>26</v>
      </c>
      <c r="E2275" s="2" t="s">
        <v>250</v>
      </c>
      <c r="F2275" s="2" t="s">
        <v>308</v>
      </c>
      <c r="G2275" s="2" t="s">
        <v>277</v>
      </c>
      <c r="I2275" s="2" t="s">
        <v>1367</v>
      </c>
      <c r="J2275" s="2" t="s">
        <v>188</v>
      </c>
      <c r="K2275" s="2" t="s">
        <v>169</v>
      </c>
      <c r="L2275" s="2" t="s">
        <v>254</v>
      </c>
      <c r="M2275" s="2" t="s">
        <v>303</v>
      </c>
      <c r="N2275" s="2" t="s">
        <v>254</v>
      </c>
      <c r="O2275" s="2" t="s">
        <v>256</v>
      </c>
      <c r="P2275" s="2" t="s">
        <v>257</v>
      </c>
      <c r="Q2275" s="2" t="s">
        <v>258</v>
      </c>
      <c r="R2275" s="2" t="s">
        <v>259</v>
      </c>
      <c r="S2275" s="2" t="s">
        <v>260</v>
      </c>
      <c r="X2275" s="2" t="s">
        <v>261</v>
      </c>
      <c r="Y2275" s="2" t="s">
        <v>269</v>
      </c>
      <c r="Z2275" s="2" t="s">
        <v>285</v>
      </c>
      <c r="AA2275" s="2" t="s">
        <v>269</v>
      </c>
      <c r="AF2275" s="2">
        <v>1</v>
      </c>
      <c r="AI2275" s="2">
        <v>1</v>
      </c>
      <c r="AO2275" s="2" t="s">
        <v>265</v>
      </c>
      <c r="AP2275" s="2">
        <v>10</v>
      </c>
    </row>
    <row r="2276" spans="1:42">
      <c r="A2276" s="2">
        <v>2664</v>
      </c>
      <c r="C2276" s="2" t="s">
        <v>2</v>
      </c>
      <c r="D2276" s="2">
        <v>27</v>
      </c>
      <c r="E2276" s="2" t="s">
        <v>250</v>
      </c>
      <c r="F2276" s="2" t="s">
        <v>322</v>
      </c>
      <c r="G2276" s="2" t="s">
        <v>277</v>
      </c>
      <c r="I2276" s="2" t="s">
        <v>1368</v>
      </c>
      <c r="J2276" s="2" t="s">
        <v>188</v>
      </c>
      <c r="K2276" s="2" t="s">
        <v>141</v>
      </c>
      <c r="L2276" s="2" t="s">
        <v>254</v>
      </c>
      <c r="M2276" s="2" t="s">
        <v>303</v>
      </c>
      <c r="N2276" s="2" t="s">
        <v>254</v>
      </c>
      <c r="O2276" s="2" t="s">
        <v>256</v>
      </c>
      <c r="Q2276" s="2" t="s">
        <v>258</v>
      </c>
      <c r="S2276" s="2" t="s">
        <v>260</v>
      </c>
      <c r="X2276" s="2" t="s">
        <v>309</v>
      </c>
      <c r="Y2276" s="2" t="s">
        <v>281</v>
      </c>
      <c r="Z2276" s="2" t="s">
        <v>321</v>
      </c>
      <c r="AA2276" s="2" t="s">
        <v>297</v>
      </c>
      <c r="AF2276" s="2">
        <v>1</v>
      </c>
      <c r="AG2276" s="2">
        <v>1</v>
      </c>
      <c r="AH2276" s="2">
        <v>1</v>
      </c>
      <c r="AI2276" s="2">
        <v>1</v>
      </c>
      <c r="AO2276" s="2" t="s">
        <v>271</v>
      </c>
      <c r="AP2276" s="2">
        <v>15</v>
      </c>
    </row>
    <row r="2277" spans="1:42">
      <c r="A2277" s="2">
        <v>2665</v>
      </c>
      <c r="C2277" s="2" t="s">
        <v>2</v>
      </c>
      <c r="D2277" s="2">
        <v>21</v>
      </c>
      <c r="E2277" s="2" t="s">
        <v>266</v>
      </c>
      <c r="F2277" s="2" t="s">
        <v>267</v>
      </c>
      <c r="G2277" s="2" t="s">
        <v>277</v>
      </c>
      <c r="I2277" s="2">
        <v>20561204</v>
      </c>
      <c r="J2277" s="2" t="s">
        <v>188</v>
      </c>
      <c r="K2277" s="2" t="s">
        <v>95</v>
      </c>
      <c r="L2277" s="2" t="s">
        <v>300</v>
      </c>
      <c r="M2277" s="2" t="s">
        <v>312</v>
      </c>
      <c r="N2277" s="2" t="s">
        <v>254</v>
      </c>
      <c r="O2277" s="2" t="s">
        <v>256</v>
      </c>
      <c r="P2277" s="2" t="s">
        <v>257</v>
      </c>
      <c r="Q2277" s="2" t="s">
        <v>258</v>
      </c>
      <c r="R2277" s="2" t="s">
        <v>259</v>
      </c>
      <c r="X2277" s="2" t="s">
        <v>270</v>
      </c>
      <c r="Y2277" s="2" t="s">
        <v>297</v>
      </c>
      <c r="Z2277" s="2" t="s">
        <v>321</v>
      </c>
      <c r="AA2277" s="2" t="s">
        <v>281</v>
      </c>
      <c r="AF2277" s="2">
        <v>1</v>
      </c>
      <c r="AO2277" s="2" t="s">
        <v>310</v>
      </c>
      <c r="AP2277" s="2">
        <v>20</v>
      </c>
    </row>
    <row r="2278" spans="1:42">
      <c r="A2278" s="2">
        <v>2666</v>
      </c>
      <c r="B2278" s="2">
        <v>22030</v>
      </c>
      <c r="C2278" s="2" t="s">
        <v>2</v>
      </c>
      <c r="D2278" s="2">
        <v>22</v>
      </c>
      <c r="E2278" s="2" t="s">
        <v>250</v>
      </c>
      <c r="F2278" s="2" t="s">
        <v>279</v>
      </c>
      <c r="G2278" s="2" t="s">
        <v>277</v>
      </c>
      <c r="I2278" s="2">
        <v>22081031</v>
      </c>
      <c r="J2278" s="2" t="s">
        <v>188</v>
      </c>
      <c r="K2278" s="2" t="s">
        <v>80</v>
      </c>
      <c r="L2278" s="2" t="s">
        <v>254</v>
      </c>
      <c r="M2278" s="2" t="s">
        <v>312</v>
      </c>
      <c r="N2278" s="2" t="s">
        <v>254</v>
      </c>
      <c r="O2278" s="2" t="s">
        <v>256</v>
      </c>
      <c r="P2278" s="2" t="s">
        <v>257</v>
      </c>
      <c r="Q2278" s="2" t="s">
        <v>258</v>
      </c>
      <c r="R2278" s="2" t="s">
        <v>259</v>
      </c>
      <c r="S2278" s="2" t="s">
        <v>260</v>
      </c>
      <c r="X2278" s="2" t="s">
        <v>275</v>
      </c>
      <c r="Y2278" s="2" t="s">
        <v>293</v>
      </c>
      <c r="Z2278" s="2" t="s">
        <v>309</v>
      </c>
      <c r="AA2278" s="2" t="s">
        <v>297</v>
      </c>
      <c r="AG2278" s="2">
        <v>1</v>
      </c>
      <c r="AO2278" s="2" t="s">
        <v>265</v>
      </c>
      <c r="AP2278" s="2">
        <v>10</v>
      </c>
    </row>
    <row r="2279" spans="1:42">
      <c r="A2279" s="2">
        <v>2667</v>
      </c>
      <c r="C2279" s="2" t="s">
        <v>2</v>
      </c>
      <c r="D2279" s="2">
        <v>24</v>
      </c>
      <c r="E2279" s="2" t="s">
        <v>250</v>
      </c>
      <c r="F2279" s="2" t="s">
        <v>251</v>
      </c>
      <c r="G2279" s="2" t="s">
        <v>277</v>
      </c>
      <c r="I2279" s="2">
        <v>21941535</v>
      </c>
      <c r="J2279" s="2" t="s">
        <v>188</v>
      </c>
      <c r="K2279" s="2" t="s">
        <v>135</v>
      </c>
      <c r="L2279" s="2" t="s">
        <v>254</v>
      </c>
      <c r="M2279" s="2" t="s">
        <v>312</v>
      </c>
      <c r="N2279" s="2" t="s">
        <v>300</v>
      </c>
      <c r="W2279" s="2" t="s">
        <v>359</v>
      </c>
      <c r="X2279" s="2" t="s">
        <v>268</v>
      </c>
      <c r="Y2279" s="2" t="s">
        <v>304</v>
      </c>
      <c r="Z2279" s="2" t="s">
        <v>301</v>
      </c>
      <c r="AA2279" s="2" t="s">
        <v>274</v>
      </c>
      <c r="AF2279" s="2">
        <v>1</v>
      </c>
      <c r="AG2279" s="2">
        <v>1</v>
      </c>
      <c r="AH2279" s="2">
        <v>1</v>
      </c>
      <c r="AO2279" s="2" t="s">
        <v>265</v>
      </c>
      <c r="AP2279" s="2">
        <v>5</v>
      </c>
    </row>
    <row r="2280" spans="1:42">
      <c r="A2280" s="2">
        <v>2668</v>
      </c>
      <c r="B2280" s="2">
        <v>22210</v>
      </c>
      <c r="C2280" s="2" t="s">
        <v>2</v>
      </c>
      <c r="D2280" s="2">
        <v>23</v>
      </c>
      <c r="E2280" s="2" t="s">
        <v>250</v>
      </c>
      <c r="F2280" s="2" t="s">
        <v>367</v>
      </c>
      <c r="G2280" s="2" t="s">
        <v>252</v>
      </c>
      <c r="H2280" s="2">
        <v>2</v>
      </c>
      <c r="I2280" s="2">
        <v>20270244</v>
      </c>
      <c r="J2280" s="2" t="s">
        <v>188</v>
      </c>
      <c r="K2280" s="2" t="s">
        <v>160</v>
      </c>
      <c r="L2280" s="2" t="s">
        <v>254</v>
      </c>
      <c r="M2280" s="2" t="s">
        <v>328</v>
      </c>
      <c r="N2280" s="2" t="s">
        <v>254</v>
      </c>
      <c r="O2280" s="2" t="s">
        <v>256</v>
      </c>
      <c r="P2280" s="2" t="s">
        <v>257</v>
      </c>
      <c r="Q2280" s="2" t="s">
        <v>258</v>
      </c>
      <c r="R2280" s="2" t="s">
        <v>259</v>
      </c>
      <c r="S2280" s="2" t="s">
        <v>260</v>
      </c>
      <c r="X2280" s="2" t="s">
        <v>275</v>
      </c>
      <c r="Y2280" s="2" t="s">
        <v>288</v>
      </c>
      <c r="Z2280" s="2" t="s">
        <v>270</v>
      </c>
      <c r="AA2280" s="2" t="s">
        <v>304</v>
      </c>
      <c r="AB2280" s="2">
        <v>1</v>
      </c>
      <c r="AC2280" s="2">
        <v>1</v>
      </c>
      <c r="AO2280" s="2" t="s">
        <v>310</v>
      </c>
      <c r="AP2280" s="2">
        <v>20</v>
      </c>
    </row>
    <row r="2281" spans="1:42">
      <c r="A2281" s="2">
        <v>2670</v>
      </c>
      <c r="B2281" s="2">
        <v>20780</v>
      </c>
      <c r="C2281" s="2" t="s">
        <v>2</v>
      </c>
      <c r="D2281" s="2">
        <v>27</v>
      </c>
      <c r="E2281" s="2" t="s">
        <v>266</v>
      </c>
      <c r="F2281" s="2" t="s">
        <v>332</v>
      </c>
      <c r="G2281" s="2" t="s">
        <v>252</v>
      </c>
      <c r="H2281" s="2">
        <v>2</v>
      </c>
      <c r="I2281" s="2" t="s">
        <v>1369</v>
      </c>
      <c r="J2281" s="2" t="s">
        <v>188</v>
      </c>
      <c r="K2281" s="2" t="s">
        <v>161</v>
      </c>
      <c r="L2281" s="2" t="s">
        <v>254</v>
      </c>
      <c r="M2281" s="2" t="s">
        <v>328</v>
      </c>
      <c r="N2281" s="2" t="s">
        <v>254</v>
      </c>
      <c r="O2281" s="2" t="s">
        <v>256</v>
      </c>
      <c r="P2281" s="2" t="s">
        <v>257</v>
      </c>
      <c r="Q2281" s="2" t="s">
        <v>258</v>
      </c>
      <c r="R2281" s="2" t="s">
        <v>259</v>
      </c>
      <c r="S2281" s="2" t="s">
        <v>260</v>
      </c>
      <c r="X2281" s="2" t="s">
        <v>296</v>
      </c>
      <c r="Y2281" s="2" t="s">
        <v>288</v>
      </c>
      <c r="Z2281" s="2" t="s">
        <v>341</v>
      </c>
      <c r="AA2281" s="2" t="s">
        <v>269</v>
      </c>
      <c r="AB2281" s="2">
        <v>1</v>
      </c>
      <c r="AO2281" s="2" t="s">
        <v>289</v>
      </c>
      <c r="AP2281" s="2">
        <v>5</v>
      </c>
    </row>
    <row r="2282" spans="1:42">
      <c r="A2282" s="2">
        <v>2671</v>
      </c>
      <c r="C2282" s="2" t="s">
        <v>2</v>
      </c>
      <c r="D2282" s="2">
        <v>22</v>
      </c>
      <c r="E2282" s="2" t="s">
        <v>266</v>
      </c>
      <c r="F2282" s="2" t="s">
        <v>322</v>
      </c>
      <c r="G2282" s="2" t="s">
        <v>277</v>
      </c>
      <c r="I2282" s="2">
        <v>20961020</v>
      </c>
      <c r="J2282" s="2" t="s">
        <v>188</v>
      </c>
      <c r="K2282" s="2" t="s">
        <v>143</v>
      </c>
      <c r="L2282" s="2" t="s">
        <v>254</v>
      </c>
      <c r="M2282" s="2" t="s">
        <v>255</v>
      </c>
      <c r="N2282" s="2" t="s">
        <v>254</v>
      </c>
      <c r="O2282" s="2" t="s">
        <v>256</v>
      </c>
      <c r="P2282" s="2" t="s">
        <v>257</v>
      </c>
      <c r="Q2282" s="2" t="s">
        <v>258</v>
      </c>
      <c r="R2282" s="2" t="s">
        <v>259</v>
      </c>
      <c r="S2282" s="2" t="s">
        <v>260</v>
      </c>
      <c r="X2282" s="2" t="s">
        <v>309</v>
      </c>
      <c r="Y2282" s="2" t="s">
        <v>269</v>
      </c>
      <c r="Z2282" s="2" t="s">
        <v>321</v>
      </c>
      <c r="AA2282" s="2" t="s">
        <v>269</v>
      </c>
      <c r="AF2282" s="2">
        <v>1</v>
      </c>
      <c r="AO2282" s="2" t="s">
        <v>276</v>
      </c>
      <c r="AP2282" s="2">
        <v>5</v>
      </c>
    </row>
    <row r="2283" spans="1:42">
      <c r="A2283" s="2">
        <v>2672</v>
      </c>
      <c r="C2283" s="2" t="s">
        <v>2</v>
      </c>
      <c r="D2283" s="2">
        <v>22</v>
      </c>
      <c r="E2283" s="2" t="s">
        <v>266</v>
      </c>
      <c r="F2283" s="2" t="s">
        <v>308</v>
      </c>
      <c r="G2283" s="2" t="s">
        <v>277</v>
      </c>
      <c r="I2283" s="2">
        <v>26052050</v>
      </c>
      <c r="J2283" s="2" t="s">
        <v>179</v>
      </c>
      <c r="L2283" s="2" t="s">
        <v>254</v>
      </c>
      <c r="M2283" s="2" t="s">
        <v>303</v>
      </c>
      <c r="N2283" s="2" t="s">
        <v>254</v>
      </c>
      <c r="O2283" s="2" t="s">
        <v>256</v>
      </c>
      <c r="P2283" s="2" t="s">
        <v>257</v>
      </c>
      <c r="Q2283" s="2" t="s">
        <v>258</v>
      </c>
      <c r="R2283" s="2" t="s">
        <v>259</v>
      </c>
      <c r="S2283" s="2" t="s">
        <v>260</v>
      </c>
      <c r="X2283" s="2" t="s">
        <v>268</v>
      </c>
      <c r="Y2283" s="2" t="s">
        <v>274</v>
      </c>
      <c r="Z2283" s="2" t="s">
        <v>270</v>
      </c>
      <c r="AA2283" s="2" t="s">
        <v>274</v>
      </c>
      <c r="AG2283" s="2">
        <v>1</v>
      </c>
      <c r="AO2283" s="2" t="s">
        <v>282</v>
      </c>
      <c r="AP2283" s="2">
        <v>10</v>
      </c>
    </row>
    <row r="2284" spans="1:42">
      <c r="A2284" s="2">
        <v>2673</v>
      </c>
      <c r="C2284" s="2" t="s">
        <v>6</v>
      </c>
      <c r="D2284" s="2">
        <v>23</v>
      </c>
      <c r="E2284" s="2" t="s">
        <v>266</v>
      </c>
      <c r="F2284" s="2" t="s">
        <v>279</v>
      </c>
      <c r="G2284" s="2" t="s">
        <v>277</v>
      </c>
      <c r="I2284" s="2">
        <v>20260280</v>
      </c>
      <c r="J2284" s="2" t="s">
        <v>188</v>
      </c>
      <c r="K2284" s="2" t="s">
        <v>160</v>
      </c>
      <c r="L2284" s="2" t="s">
        <v>254</v>
      </c>
      <c r="M2284" s="2" t="s">
        <v>306</v>
      </c>
      <c r="N2284" s="2" t="s">
        <v>307</v>
      </c>
      <c r="O2284" s="2" t="s">
        <v>256</v>
      </c>
      <c r="P2284" s="2" t="s">
        <v>257</v>
      </c>
      <c r="Q2284" s="2" t="s">
        <v>258</v>
      </c>
      <c r="R2284" s="2" t="s">
        <v>259</v>
      </c>
      <c r="S2284" s="2" t="s">
        <v>260</v>
      </c>
      <c r="X2284" s="2" t="s">
        <v>275</v>
      </c>
      <c r="Y2284" s="2" t="s">
        <v>280</v>
      </c>
      <c r="Z2284" s="2" t="s">
        <v>270</v>
      </c>
      <c r="AA2284" s="2" t="s">
        <v>280</v>
      </c>
      <c r="AB2284" s="2">
        <v>1</v>
      </c>
      <c r="AF2284" s="2">
        <v>1</v>
      </c>
      <c r="AG2284" s="2">
        <v>1</v>
      </c>
      <c r="AH2284" s="2">
        <v>1</v>
      </c>
      <c r="AO2284" s="2" t="s">
        <v>265</v>
      </c>
      <c r="AP2284" s="2">
        <v>15</v>
      </c>
    </row>
    <row r="2285" spans="1:42">
      <c r="A2285" s="2">
        <v>2674</v>
      </c>
      <c r="B2285" s="2">
        <v>22793</v>
      </c>
      <c r="C2285" s="2" t="s">
        <v>2</v>
      </c>
      <c r="D2285" s="2">
        <v>23</v>
      </c>
      <c r="E2285" s="2" t="s">
        <v>266</v>
      </c>
      <c r="F2285" s="2" t="s">
        <v>371</v>
      </c>
      <c r="G2285" s="2" t="s">
        <v>277</v>
      </c>
      <c r="I2285" s="2">
        <v>22776090</v>
      </c>
      <c r="J2285" s="2" t="s">
        <v>188</v>
      </c>
      <c r="K2285" s="2" t="s">
        <v>58</v>
      </c>
      <c r="L2285" s="2" t="s">
        <v>254</v>
      </c>
      <c r="M2285" s="2" t="s">
        <v>255</v>
      </c>
      <c r="N2285" s="2" t="s">
        <v>254</v>
      </c>
      <c r="O2285" s="2" t="s">
        <v>256</v>
      </c>
      <c r="P2285" s="2" t="s">
        <v>257</v>
      </c>
      <c r="Q2285" s="2" t="s">
        <v>258</v>
      </c>
      <c r="R2285" s="2" t="s">
        <v>259</v>
      </c>
      <c r="S2285" s="2" t="s">
        <v>260</v>
      </c>
      <c r="T2285" s="2" t="s">
        <v>320</v>
      </c>
      <c r="X2285" s="2" t="s">
        <v>261</v>
      </c>
      <c r="Y2285" s="2" t="s">
        <v>281</v>
      </c>
      <c r="Z2285" s="2" t="s">
        <v>298</v>
      </c>
      <c r="AA2285" s="2" t="s">
        <v>274</v>
      </c>
      <c r="AG2285" s="2">
        <v>1</v>
      </c>
      <c r="AH2285" s="2">
        <v>1</v>
      </c>
      <c r="AN2285" s="2">
        <v>1</v>
      </c>
      <c r="AO2285" s="2" t="s">
        <v>282</v>
      </c>
      <c r="AP2285" s="2">
        <v>15</v>
      </c>
    </row>
    <row r="2286" spans="1:42">
      <c r="A2286" s="2">
        <v>2675</v>
      </c>
      <c r="B2286" s="2">
        <v>21050</v>
      </c>
      <c r="C2286" s="2" t="s">
        <v>2</v>
      </c>
      <c r="D2286" s="2">
        <v>18</v>
      </c>
      <c r="E2286" s="2" t="s">
        <v>266</v>
      </c>
      <c r="F2286" s="2" t="s">
        <v>308</v>
      </c>
      <c r="G2286" s="2" t="s">
        <v>277</v>
      </c>
      <c r="I2286" s="2" t="s">
        <v>1370</v>
      </c>
      <c r="J2286" s="2" t="s">
        <v>188</v>
      </c>
      <c r="K2286" s="2" t="s">
        <v>68</v>
      </c>
      <c r="L2286" s="2" t="s">
        <v>254</v>
      </c>
      <c r="M2286" s="2" t="s">
        <v>19</v>
      </c>
      <c r="N2286" s="2" t="s">
        <v>19</v>
      </c>
      <c r="O2286" s="2" t="s">
        <v>256</v>
      </c>
      <c r="P2286" s="2" t="s">
        <v>257</v>
      </c>
      <c r="Q2286" s="2" t="s">
        <v>258</v>
      </c>
      <c r="R2286" s="2" t="s">
        <v>259</v>
      </c>
      <c r="S2286" s="2" t="s">
        <v>260</v>
      </c>
      <c r="X2286" s="2" t="s">
        <v>296</v>
      </c>
      <c r="Y2286" s="2" t="s">
        <v>280</v>
      </c>
      <c r="Z2286" s="2" t="s">
        <v>302</v>
      </c>
      <c r="AA2286" s="2" t="s">
        <v>280</v>
      </c>
      <c r="AF2286" s="2">
        <v>1</v>
      </c>
      <c r="AO2286" s="2" t="s">
        <v>318</v>
      </c>
      <c r="AP2286" s="2">
        <v>25</v>
      </c>
    </row>
    <row r="2287" spans="1:42">
      <c r="A2287" s="2">
        <v>2676</v>
      </c>
      <c r="C2287" s="2" t="s">
        <v>2</v>
      </c>
      <c r="D2287" s="2">
        <v>26</v>
      </c>
      <c r="E2287" s="2" t="s">
        <v>250</v>
      </c>
      <c r="F2287" s="2" t="s">
        <v>322</v>
      </c>
      <c r="G2287" s="2" t="s">
        <v>252</v>
      </c>
      <c r="H2287" s="2">
        <v>0</v>
      </c>
      <c r="I2287" s="2" t="s">
        <v>1371</v>
      </c>
      <c r="J2287" s="2" t="s">
        <v>177</v>
      </c>
      <c r="L2287" s="2" t="s">
        <v>300</v>
      </c>
      <c r="M2287" s="2" t="s">
        <v>303</v>
      </c>
      <c r="N2287" s="2" t="s">
        <v>254</v>
      </c>
      <c r="O2287" s="2" t="s">
        <v>256</v>
      </c>
      <c r="P2287" s="2" t="s">
        <v>257</v>
      </c>
      <c r="Q2287" s="2" t="s">
        <v>258</v>
      </c>
      <c r="R2287" s="2" t="s">
        <v>259</v>
      </c>
      <c r="S2287" s="2" t="s">
        <v>260</v>
      </c>
      <c r="X2287" s="2" t="s">
        <v>285</v>
      </c>
      <c r="Y2287" s="2" t="s">
        <v>262</v>
      </c>
      <c r="Z2287" s="2" t="s">
        <v>386</v>
      </c>
      <c r="AA2287" s="2" t="s">
        <v>280</v>
      </c>
      <c r="AF2287" s="2">
        <v>1</v>
      </c>
      <c r="AH2287" s="2">
        <v>1</v>
      </c>
      <c r="AN2287" s="2">
        <v>1</v>
      </c>
      <c r="AO2287" s="2" t="s">
        <v>271</v>
      </c>
      <c r="AP2287" s="2">
        <v>15</v>
      </c>
    </row>
    <row r="2288" spans="1:42">
      <c r="A2288" s="2">
        <v>2678</v>
      </c>
      <c r="B2288" s="2">
        <v>20540</v>
      </c>
      <c r="C2288" s="2" t="s">
        <v>2</v>
      </c>
      <c r="D2288" s="2">
        <v>24</v>
      </c>
      <c r="E2288" s="2" t="s">
        <v>266</v>
      </c>
      <c r="F2288" s="2" t="s">
        <v>283</v>
      </c>
      <c r="G2288" s="2" t="s">
        <v>252</v>
      </c>
      <c r="H2288" s="2">
        <v>3</v>
      </c>
      <c r="I2288" s="2" t="s">
        <v>586</v>
      </c>
      <c r="J2288" s="2" t="s">
        <v>188</v>
      </c>
      <c r="K2288" s="2" t="s">
        <v>160</v>
      </c>
      <c r="L2288" s="2" t="s">
        <v>254</v>
      </c>
      <c r="M2288" s="2" t="s">
        <v>255</v>
      </c>
      <c r="N2288" s="2" t="s">
        <v>300</v>
      </c>
      <c r="O2288" s="2" t="s">
        <v>256</v>
      </c>
      <c r="P2288" s="2" t="s">
        <v>257</v>
      </c>
      <c r="Q2288" s="2" t="s">
        <v>258</v>
      </c>
      <c r="R2288" s="2" t="s">
        <v>259</v>
      </c>
      <c r="X2288" s="2" t="s">
        <v>275</v>
      </c>
      <c r="Y2288" s="2" t="s">
        <v>288</v>
      </c>
      <c r="Z2288" s="2" t="s">
        <v>302</v>
      </c>
      <c r="AA2288" s="2" t="s">
        <v>304</v>
      </c>
      <c r="AB2288" s="2">
        <v>1</v>
      </c>
      <c r="AO2288" s="2" t="s">
        <v>282</v>
      </c>
      <c r="AP2288" s="2" t="s">
        <v>290</v>
      </c>
    </row>
    <row r="2289" spans="1:42">
      <c r="A2289" s="2">
        <v>2679</v>
      </c>
      <c r="C2289" s="2" t="s">
        <v>2</v>
      </c>
      <c r="D2289" s="2">
        <v>23</v>
      </c>
      <c r="E2289" s="2" t="s">
        <v>250</v>
      </c>
      <c r="F2289" s="2" t="s">
        <v>371</v>
      </c>
      <c r="G2289" s="2" t="s">
        <v>252</v>
      </c>
      <c r="H2289" s="2">
        <v>1</v>
      </c>
      <c r="I2289" s="2">
        <v>21931582</v>
      </c>
      <c r="J2289" s="2" t="s">
        <v>188</v>
      </c>
      <c r="K2289" s="2" t="s">
        <v>135</v>
      </c>
      <c r="L2289" s="2" t="s">
        <v>254</v>
      </c>
      <c r="M2289" s="2" t="s">
        <v>312</v>
      </c>
      <c r="N2289" s="2" t="s">
        <v>254</v>
      </c>
      <c r="O2289" s="2" t="s">
        <v>256</v>
      </c>
      <c r="P2289" s="2" t="s">
        <v>257</v>
      </c>
      <c r="Q2289" s="2" t="s">
        <v>258</v>
      </c>
      <c r="R2289" s="2" t="s">
        <v>259</v>
      </c>
      <c r="X2289" s="2" t="s">
        <v>268</v>
      </c>
      <c r="Y2289" s="2" t="s">
        <v>288</v>
      </c>
      <c r="Z2289" s="2" t="s">
        <v>321</v>
      </c>
      <c r="AA2289" s="2" t="s">
        <v>350</v>
      </c>
      <c r="AB2289" s="2">
        <v>1</v>
      </c>
      <c r="AO2289" s="2" t="s">
        <v>265</v>
      </c>
      <c r="AP2289" s="2">
        <v>5</v>
      </c>
    </row>
    <row r="2290" spans="1:42">
      <c r="A2290" s="2">
        <v>2680</v>
      </c>
      <c r="C2290" s="2" t="s">
        <v>2</v>
      </c>
      <c r="D2290" s="2">
        <v>24</v>
      </c>
      <c r="E2290" s="2" t="s">
        <v>250</v>
      </c>
      <c r="F2290" s="2" t="s">
        <v>397</v>
      </c>
      <c r="G2290" s="2" t="s">
        <v>252</v>
      </c>
      <c r="H2290" s="2">
        <v>0</v>
      </c>
      <c r="I2290" s="2" t="s">
        <v>1372</v>
      </c>
      <c r="J2290" s="2" t="s">
        <v>188</v>
      </c>
      <c r="K2290" s="2" t="s">
        <v>80</v>
      </c>
      <c r="L2290" s="2" t="s">
        <v>254</v>
      </c>
      <c r="M2290" s="2" t="s">
        <v>328</v>
      </c>
      <c r="N2290" s="2" t="s">
        <v>254</v>
      </c>
      <c r="O2290" s="2" t="s">
        <v>256</v>
      </c>
      <c r="P2290" s="2" t="s">
        <v>257</v>
      </c>
      <c r="Q2290" s="2" t="s">
        <v>258</v>
      </c>
      <c r="R2290" s="2" t="s">
        <v>259</v>
      </c>
      <c r="S2290" s="2" t="s">
        <v>260</v>
      </c>
      <c r="X2290" s="2" t="s">
        <v>296</v>
      </c>
      <c r="Y2290" s="2" t="s">
        <v>293</v>
      </c>
      <c r="Z2290" s="2" t="s">
        <v>341</v>
      </c>
      <c r="AA2290" s="2" t="s">
        <v>293</v>
      </c>
      <c r="AC2290" s="2">
        <v>1</v>
      </c>
      <c r="AF2290" s="2">
        <v>1</v>
      </c>
      <c r="AO2290" s="2" t="s">
        <v>289</v>
      </c>
      <c r="AP2290" s="2" t="s">
        <v>290</v>
      </c>
    </row>
    <row r="2291" spans="1:42">
      <c r="A2291" s="2">
        <v>2681</v>
      </c>
      <c r="C2291" s="2" t="s">
        <v>5</v>
      </c>
      <c r="D2291" s="2">
        <v>34</v>
      </c>
      <c r="E2291" s="2" t="s">
        <v>250</v>
      </c>
      <c r="F2291" s="2" t="s">
        <v>371</v>
      </c>
      <c r="G2291" s="2" t="s">
        <v>252</v>
      </c>
      <c r="H2291" s="2">
        <v>1</v>
      </c>
      <c r="I2291" s="2">
        <v>21920330</v>
      </c>
      <c r="J2291" s="2" t="s">
        <v>188</v>
      </c>
      <c r="K2291" s="2" t="s">
        <v>124</v>
      </c>
      <c r="L2291" s="2" t="s">
        <v>254</v>
      </c>
      <c r="M2291" s="2" t="s">
        <v>360</v>
      </c>
      <c r="N2291" s="2" t="s">
        <v>254</v>
      </c>
      <c r="Q2291" s="2" t="s">
        <v>258</v>
      </c>
      <c r="X2291" s="2" t="s">
        <v>268</v>
      </c>
      <c r="Y2291" s="2" t="s">
        <v>280</v>
      </c>
      <c r="Z2291" s="2" t="s">
        <v>316</v>
      </c>
      <c r="AA2291" s="2" t="s">
        <v>280</v>
      </c>
      <c r="AB2291" s="2">
        <v>1</v>
      </c>
      <c r="AO2291" s="2" t="s">
        <v>310</v>
      </c>
      <c r="AP2291" s="2">
        <v>10</v>
      </c>
    </row>
    <row r="2292" spans="1:42">
      <c r="A2292" s="2">
        <v>2682</v>
      </c>
      <c r="C2292" s="2" t="s">
        <v>2</v>
      </c>
      <c r="D2292" s="2">
        <v>21</v>
      </c>
      <c r="E2292" s="2" t="s">
        <v>250</v>
      </c>
      <c r="F2292" s="2" t="s">
        <v>279</v>
      </c>
      <c r="G2292" s="2" t="s">
        <v>277</v>
      </c>
      <c r="I2292" s="2">
        <v>20785370</v>
      </c>
      <c r="J2292" s="2" t="s">
        <v>188</v>
      </c>
      <c r="K2292" s="2" t="s">
        <v>122</v>
      </c>
      <c r="L2292" s="2" t="s">
        <v>254</v>
      </c>
      <c r="M2292" s="2" t="s">
        <v>328</v>
      </c>
      <c r="N2292" s="2" t="s">
        <v>254</v>
      </c>
      <c r="O2292" s="2" t="s">
        <v>256</v>
      </c>
      <c r="P2292" s="2" t="s">
        <v>257</v>
      </c>
      <c r="Q2292" s="2" t="s">
        <v>258</v>
      </c>
      <c r="R2292" s="2" t="s">
        <v>259</v>
      </c>
      <c r="S2292" s="2" t="s">
        <v>260</v>
      </c>
      <c r="X2292" s="2" t="s">
        <v>268</v>
      </c>
      <c r="Y2292" s="2" t="s">
        <v>269</v>
      </c>
      <c r="Z2292" s="2" t="s">
        <v>298</v>
      </c>
      <c r="AA2292" s="2" t="s">
        <v>280</v>
      </c>
      <c r="AF2292" s="2">
        <v>1</v>
      </c>
      <c r="AO2292" s="2" t="s">
        <v>265</v>
      </c>
      <c r="AP2292" s="2">
        <v>30</v>
      </c>
    </row>
    <row r="2293" spans="1:42">
      <c r="A2293" s="2">
        <v>2683</v>
      </c>
      <c r="C2293" s="2" t="s">
        <v>2</v>
      </c>
      <c r="D2293" s="2">
        <v>31</v>
      </c>
      <c r="E2293" s="2" t="s">
        <v>250</v>
      </c>
      <c r="F2293" s="2" t="s">
        <v>322</v>
      </c>
      <c r="G2293" s="2" t="s">
        <v>277</v>
      </c>
      <c r="I2293" s="2">
        <v>24457530</v>
      </c>
      <c r="J2293" s="2" t="s">
        <v>180</v>
      </c>
      <c r="L2293" s="2" t="s">
        <v>254</v>
      </c>
      <c r="M2293" s="2" t="s">
        <v>306</v>
      </c>
      <c r="N2293" s="2" t="s">
        <v>254</v>
      </c>
      <c r="O2293" s="2" t="s">
        <v>256</v>
      </c>
      <c r="P2293" s="2" t="s">
        <v>257</v>
      </c>
      <c r="Q2293" s="2" t="s">
        <v>258</v>
      </c>
      <c r="R2293" s="2" t="s">
        <v>259</v>
      </c>
      <c r="S2293" s="2" t="s">
        <v>260</v>
      </c>
      <c r="X2293" s="2" t="s">
        <v>275</v>
      </c>
      <c r="Y2293" s="2" t="s">
        <v>274</v>
      </c>
      <c r="Z2293" s="2" t="s">
        <v>316</v>
      </c>
      <c r="AA2293" s="2" t="s">
        <v>338</v>
      </c>
      <c r="AG2293" s="2">
        <v>1</v>
      </c>
      <c r="AO2293" s="2" t="s">
        <v>294</v>
      </c>
      <c r="AP2293" s="2">
        <v>30</v>
      </c>
    </row>
    <row r="2294" spans="1:42">
      <c r="A2294" s="2">
        <v>2684</v>
      </c>
      <c r="C2294" s="2" t="s">
        <v>2</v>
      </c>
      <c r="D2294" s="2">
        <v>21</v>
      </c>
      <c r="E2294" s="2" t="s">
        <v>266</v>
      </c>
      <c r="F2294" s="2" t="s">
        <v>308</v>
      </c>
      <c r="G2294" s="2" t="s">
        <v>277</v>
      </c>
      <c r="I2294" s="2" t="s">
        <v>1373</v>
      </c>
      <c r="J2294" s="2" t="s">
        <v>188</v>
      </c>
      <c r="K2294" s="2" t="s">
        <v>106</v>
      </c>
      <c r="L2294" s="2" t="s">
        <v>254</v>
      </c>
      <c r="M2294" s="2" t="s">
        <v>255</v>
      </c>
      <c r="N2294" s="2" t="s">
        <v>300</v>
      </c>
      <c r="O2294" s="2" t="s">
        <v>256</v>
      </c>
      <c r="P2294" s="2" t="s">
        <v>257</v>
      </c>
      <c r="Q2294" s="2" t="s">
        <v>258</v>
      </c>
      <c r="R2294" s="2" t="s">
        <v>259</v>
      </c>
      <c r="S2294" s="2" t="s">
        <v>260</v>
      </c>
      <c r="X2294" s="2" t="s">
        <v>313</v>
      </c>
      <c r="Y2294" s="2" t="s">
        <v>280</v>
      </c>
      <c r="Z2294" s="2" t="s">
        <v>302</v>
      </c>
      <c r="AA2294" s="2" t="s">
        <v>297</v>
      </c>
      <c r="AG2294" s="2">
        <v>1</v>
      </c>
      <c r="AO2294" s="2" t="s">
        <v>282</v>
      </c>
      <c r="AP2294" s="2">
        <v>10</v>
      </c>
    </row>
    <row r="2295" spans="1:42">
      <c r="A2295" s="2">
        <v>2685</v>
      </c>
      <c r="B2295" s="2">
        <v>20710</v>
      </c>
      <c r="C2295" s="2" t="s">
        <v>2</v>
      </c>
      <c r="D2295" s="2">
        <v>21</v>
      </c>
      <c r="E2295" s="2" t="s">
        <v>266</v>
      </c>
      <c r="F2295" s="2" t="s">
        <v>308</v>
      </c>
      <c r="G2295" s="2" t="s">
        <v>277</v>
      </c>
      <c r="I2295" s="2" t="s">
        <v>1374</v>
      </c>
      <c r="J2295" s="2" t="s">
        <v>188</v>
      </c>
      <c r="K2295" s="2" t="s">
        <v>123</v>
      </c>
      <c r="L2295" s="2" t="s">
        <v>300</v>
      </c>
      <c r="M2295" s="2" t="s">
        <v>19</v>
      </c>
      <c r="N2295" s="2" t="s">
        <v>254</v>
      </c>
      <c r="O2295" s="2" t="s">
        <v>256</v>
      </c>
      <c r="P2295" s="2" t="s">
        <v>257</v>
      </c>
      <c r="Q2295" s="2" t="s">
        <v>258</v>
      </c>
      <c r="R2295" s="2" t="s">
        <v>259</v>
      </c>
      <c r="S2295" s="2" t="s">
        <v>260</v>
      </c>
      <c r="X2295" s="2" t="s">
        <v>263</v>
      </c>
      <c r="Y2295" s="2" t="s">
        <v>304</v>
      </c>
      <c r="Z2295" s="2" t="s">
        <v>386</v>
      </c>
      <c r="AA2295" s="2" t="s">
        <v>304</v>
      </c>
      <c r="AB2295" s="2">
        <v>1</v>
      </c>
      <c r="AO2295" s="2" t="s">
        <v>265</v>
      </c>
      <c r="AP2295" s="2" t="s">
        <v>290</v>
      </c>
    </row>
    <row r="2296" spans="1:42">
      <c r="A2296" s="2">
        <v>2686</v>
      </c>
      <c r="C2296" s="2" t="s">
        <v>2</v>
      </c>
      <c r="D2296" s="2">
        <v>23</v>
      </c>
      <c r="E2296" s="2" t="s">
        <v>250</v>
      </c>
      <c r="F2296" s="2" t="s">
        <v>283</v>
      </c>
      <c r="G2296" s="2" t="s">
        <v>277</v>
      </c>
      <c r="I2296" s="2" t="s">
        <v>682</v>
      </c>
      <c r="J2296" s="2" t="s">
        <v>188</v>
      </c>
      <c r="K2296" s="2" t="s">
        <v>89</v>
      </c>
      <c r="L2296" s="2" t="s">
        <v>254</v>
      </c>
      <c r="M2296" s="2" t="s">
        <v>255</v>
      </c>
      <c r="N2296" s="2" t="s">
        <v>300</v>
      </c>
      <c r="P2296" s="2" t="s">
        <v>257</v>
      </c>
      <c r="Q2296" s="2" t="s">
        <v>258</v>
      </c>
      <c r="R2296" s="2" t="s">
        <v>259</v>
      </c>
      <c r="S2296" s="2" t="s">
        <v>260</v>
      </c>
      <c r="X2296" s="2" t="s">
        <v>275</v>
      </c>
      <c r="Y2296" s="2" t="s">
        <v>280</v>
      </c>
      <c r="Z2296" s="2" t="s">
        <v>302</v>
      </c>
      <c r="AA2296" s="2" t="s">
        <v>281</v>
      </c>
      <c r="AF2296" s="2">
        <v>1</v>
      </c>
      <c r="AO2296" s="2" t="s">
        <v>294</v>
      </c>
      <c r="AP2296" s="2">
        <v>25</v>
      </c>
    </row>
    <row r="2297" spans="1:42">
      <c r="A2297" s="2">
        <v>2687</v>
      </c>
      <c r="B2297" s="2">
        <v>22230</v>
      </c>
      <c r="C2297" s="2" t="s">
        <v>2</v>
      </c>
      <c r="D2297" s="2">
        <v>21</v>
      </c>
      <c r="E2297" s="2" t="s">
        <v>250</v>
      </c>
      <c r="F2297" s="2" t="s">
        <v>379</v>
      </c>
      <c r="G2297" s="2" t="s">
        <v>252</v>
      </c>
      <c r="H2297" s="2">
        <v>1</v>
      </c>
      <c r="I2297" s="2">
        <v>22240000</v>
      </c>
      <c r="J2297" s="2" t="s">
        <v>188</v>
      </c>
      <c r="K2297" s="2" t="s">
        <v>113</v>
      </c>
      <c r="L2297" s="2" t="s">
        <v>254</v>
      </c>
      <c r="M2297" s="2" t="s">
        <v>328</v>
      </c>
      <c r="N2297" s="2" t="s">
        <v>254</v>
      </c>
      <c r="O2297" s="2" t="s">
        <v>256</v>
      </c>
      <c r="P2297" s="2" t="s">
        <v>257</v>
      </c>
      <c r="Q2297" s="2" t="s">
        <v>258</v>
      </c>
      <c r="R2297" s="2" t="s">
        <v>259</v>
      </c>
      <c r="S2297" s="2" t="s">
        <v>260</v>
      </c>
      <c r="X2297" s="2" t="s">
        <v>275</v>
      </c>
      <c r="Y2297" s="2" t="s">
        <v>269</v>
      </c>
      <c r="Z2297" s="2" t="s">
        <v>270</v>
      </c>
      <c r="AA2297" s="2" t="s">
        <v>280</v>
      </c>
      <c r="AF2297" s="2">
        <v>1</v>
      </c>
      <c r="AO2297" s="2" t="s">
        <v>265</v>
      </c>
      <c r="AP2297" s="2" t="s">
        <v>290</v>
      </c>
    </row>
    <row r="2298" spans="1:42">
      <c r="A2298" s="2">
        <v>2688</v>
      </c>
      <c r="C2298" s="2" t="s">
        <v>6</v>
      </c>
      <c r="D2298" s="2">
        <v>27</v>
      </c>
      <c r="E2298" s="2" t="s">
        <v>266</v>
      </c>
      <c r="F2298" s="2" t="s">
        <v>397</v>
      </c>
      <c r="G2298" s="2" t="s">
        <v>252</v>
      </c>
      <c r="H2298" s="2">
        <v>3</v>
      </c>
      <c r="I2298" s="2">
        <v>22240110</v>
      </c>
      <c r="J2298" s="2" t="s">
        <v>188</v>
      </c>
      <c r="K2298" s="2" t="s">
        <v>113</v>
      </c>
      <c r="L2298" s="2" t="s">
        <v>254</v>
      </c>
      <c r="M2298" s="2" t="s">
        <v>303</v>
      </c>
      <c r="N2298" s="2" t="s">
        <v>254</v>
      </c>
      <c r="O2298" s="2" t="s">
        <v>256</v>
      </c>
      <c r="P2298" s="2" t="s">
        <v>257</v>
      </c>
      <c r="Q2298" s="2" t="s">
        <v>258</v>
      </c>
      <c r="R2298" s="2" t="s">
        <v>259</v>
      </c>
      <c r="S2298" s="2" t="s">
        <v>260</v>
      </c>
      <c r="X2298" s="2" t="s">
        <v>261</v>
      </c>
      <c r="Y2298" s="2" t="s">
        <v>262</v>
      </c>
      <c r="Z2298" s="2" t="s">
        <v>270</v>
      </c>
      <c r="AA2298" s="2" t="s">
        <v>262</v>
      </c>
      <c r="AF2298" s="2">
        <v>1</v>
      </c>
      <c r="AO2298" s="2" t="s">
        <v>289</v>
      </c>
      <c r="AP2298" s="2">
        <v>20</v>
      </c>
    </row>
    <row r="2299" spans="1:42">
      <c r="A2299" s="2">
        <v>2689</v>
      </c>
      <c r="C2299" s="2" t="s">
        <v>2</v>
      </c>
      <c r="D2299" s="2">
        <v>23</v>
      </c>
      <c r="E2299" s="2" t="s">
        <v>266</v>
      </c>
      <c r="F2299" s="2" t="s">
        <v>251</v>
      </c>
      <c r="G2299" s="2" t="s">
        <v>252</v>
      </c>
      <c r="H2299" s="2">
        <v>1</v>
      </c>
      <c r="I2299" s="2">
        <v>20521170</v>
      </c>
      <c r="J2299" s="2" t="s">
        <v>188</v>
      </c>
      <c r="K2299" s="2" t="s">
        <v>160</v>
      </c>
      <c r="L2299" s="2" t="s">
        <v>254</v>
      </c>
      <c r="M2299" s="2" t="s">
        <v>328</v>
      </c>
      <c r="N2299" s="2" t="s">
        <v>254</v>
      </c>
      <c r="O2299" s="2" t="s">
        <v>256</v>
      </c>
      <c r="P2299" s="2" t="s">
        <v>257</v>
      </c>
      <c r="Q2299" s="2" t="s">
        <v>258</v>
      </c>
      <c r="R2299" s="2" t="s">
        <v>259</v>
      </c>
      <c r="S2299" s="2" t="s">
        <v>260</v>
      </c>
      <c r="X2299" s="2" t="s">
        <v>268</v>
      </c>
      <c r="Y2299" s="2" t="s">
        <v>293</v>
      </c>
      <c r="Z2299" s="2" t="s">
        <v>270</v>
      </c>
      <c r="AA2299" s="2" t="s">
        <v>262</v>
      </c>
      <c r="AB2299" s="2">
        <v>1</v>
      </c>
      <c r="AG2299" s="2">
        <v>1</v>
      </c>
      <c r="AO2299" s="2" t="s">
        <v>310</v>
      </c>
      <c r="AP2299" s="2" t="s">
        <v>290</v>
      </c>
    </row>
    <row r="2300" spans="1:42">
      <c r="A2300" s="2">
        <v>2690</v>
      </c>
      <c r="B2300" s="2">
        <v>20510</v>
      </c>
      <c r="C2300" s="2" t="s">
        <v>2</v>
      </c>
      <c r="D2300" s="2">
        <v>20</v>
      </c>
      <c r="E2300" s="2" t="s">
        <v>266</v>
      </c>
      <c r="F2300" s="2" t="s">
        <v>283</v>
      </c>
      <c r="G2300" s="2" t="s">
        <v>277</v>
      </c>
      <c r="I2300" s="2">
        <v>23040150</v>
      </c>
      <c r="J2300" s="2" t="s">
        <v>188</v>
      </c>
      <c r="K2300" s="2" t="s">
        <v>71</v>
      </c>
      <c r="L2300" s="2" t="s">
        <v>300</v>
      </c>
      <c r="M2300" s="2" t="s">
        <v>303</v>
      </c>
      <c r="N2300" s="2" t="s">
        <v>254</v>
      </c>
      <c r="O2300" s="2" t="s">
        <v>256</v>
      </c>
      <c r="P2300" s="2" t="s">
        <v>257</v>
      </c>
      <c r="Q2300" s="2" t="s">
        <v>258</v>
      </c>
      <c r="R2300" s="2" t="s">
        <v>259</v>
      </c>
      <c r="S2300" s="2" t="s">
        <v>260</v>
      </c>
      <c r="X2300" s="2" t="s">
        <v>270</v>
      </c>
      <c r="Y2300" s="2" t="s">
        <v>297</v>
      </c>
      <c r="Z2300" s="2" t="s">
        <v>321</v>
      </c>
      <c r="AA2300" s="2" t="s">
        <v>338</v>
      </c>
      <c r="AG2300" s="2">
        <v>1</v>
      </c>
      <c r="AO2300" s="2" t="s">
        <v>294</v>
      </c>
      <c r="AP2300" s="2">
        <v>25</v>
      </c>
    </row>
    <row r="2301" spans="1:42">
      <c r="A2301" s="2">
        <v>2691</v>
      </c>
      <c r="B2301" s="2">
        <v>20745</v>
      </c>
      <c r="C2301" s="2" t="s">
        <v>2</v>
      </c>
      <c r="D2301" s="2">
        <v>45</v>
      </c>
      <c r="E2301" s="2" t="s">
        <v>250</v>
      </c>
      <c r="F2301" s="2" t="s">
        <v>322</v>
      </c>
      <c r="G2301" s="2" t="s">
        <v>252</v>
      </c>
      <c r="H2301" s="2">
        <v>0</v>
      </c>
      <c r="I2301" s="2">
        <v>20745250</v>
      </c>
      <c r="J2301" s="2" t="s">
        <v>188</v>
      </c>
      <c r="K2301" s="2" t="s">
        <v>52</v>
      </c>
      <c r="L2301" s="2" t="s">
        <v>254</v>
      </c>
      <c r="M2301" s="2" t="s">
        <v>312</v>
      </c>
      <c r="N2301" s="2" t="s">
        <v>254</v>
      </c>
      <c r="O2301" s="2" t="s">
        <v>256</v>
      </c>
      <c r="P2301" s="2" t="s">
        <v>257</v>
      </c>
      <c r="Q2301" s="2" t="s">
        <v>258</v>
      </c>
      <c r="S2301" s="2" t="s">
        <v>260</v>
      </c>
      <c r="X2301" s="2" t="s">
        <v>275</v>
      </c>
      <c r="Y2301" s="2" t="s">
        <v>274</v>
      </c>
      <c r="Z2301" s="2" t="s">
        <v>316</v>
      </c>
      <c r="AA2301" s="2" t="s">
        <v>274</v>
      </c>
      <c r="AF2301" s="2">
        <v>1</v>
      </c>
      <c r="AH2301" s="2">
        <v>1</v>
      </c>
      <c r="AI2301" s="2">
        <v>1</v>
      </c>
      <c r="AO2301" s="2" t="s">
        <v>265</v>
      </c>
      <c r="AP2301" s="2">
        <v>25</v>
      </c>
    </row>
    <row r="2302" spans="1:42">
      <c r="A2302" s="2">
        <v>2693</v>
      </c>
      <c r="C2302" s="2" t="s">
        <v>2</v>
      </c>
      <c r="D2302" s="2">
        <v>29</v>
      </c>
      <c r="E2302" s="2" t="s">
        <v>266</v>
      </c>
      <c r="F2302" s="2" t="s">
        <v>308</v>
      </c>
      <c r="G2302" s="2" t="s">
        <v>277</v>
      </c>
      <c r="I2302" s="2" t="s">
        <v>1375</v>
      </c>
      <c r="J2302" s="2" t="s">
        <v>181</v>
      </c>
      <c r="L2302" s="2" t="s">
        <v>254</v>
      </c>
      <c r="M2302" s="2" t="s">
        <v>255</v>
      </c>
      <c r="N2302" s="2" t="s">
        <v>300</v>
      </c>
      <c r="O2302" s="2" t="s">
        <v>256</v>
      </c>
      <c r="P2302" s="2" t="s">
        <v>257</v>
      </c>
      <c r="Q2302" s="2" t="s">
        <v>258</v>
      </c>
      <c r="R2302" s="2" t="s">
        <v>259</v>
      </c>
      <c r="S2302" s="2" t="s">
        <v>260</v>
      </c>
      <c r="X2302" s="2" t="s">
        <v>275</v>
      </c>
      <c r="Y2302" s="2" t="s">
        <v>262</v>
      </c>
      <c r="Z2302" s="2" t="s">
        <v>302</v>
      </c>
      <c r="AA2302" s="2" t="s">
        <v>280</v>
      </c>
      <c r="AF2302" s="2">
        <v>1</v>
      </c>
      <c r="AN2302" s="2">
        <v>1</v>
      </c>
      <c r="AO2302" s="2" t="s">
        <v>310</v>
      </c>
      <c r="AP2302" s="2">
        <v>30</v>
      </c>
    </row>
    <row r="2303" spans="1:42">
      <c r="A2303" s="2">
        <v>2694</v>
      </c>
      <c r="C2303" s="2" t="s">
        <v>2</v>
      </c>
      <c r="D2303" s="2">
        <v>19</v>
      </c>
      <c r="E2303" s="2" t="s">
        <v>266</v>
      </c>
      <c r="F2303" s="2" t="s">
        <v>322</v>
      </c>
      <c r="G2303" s="2" t="s">
        <v>277</v>
      </c>
      <c r="I2303" s="2" t="s">
        <v>1376</v>
      </c>
      <c r="J2303" s="2" t="s">
        <v>188</v>
      </c>
      <c r="K2303" s="2" t="s">
        <v>979</v>
      </c>
      <c r="L2303" s="2" t="s">
        <v>254</v>
      </c>
      <c r="M2303" s="2" t="s">
        <v>19</v>
      </c>
      <c r="N2303" s="2" t="s">
        <v>254</v>
      </c>
      <c r="V2303" s="2" t="s">
        <v>388</v>
      </c>
      <c r="X2303" s="2" t="s">
        <v>275</v>
      </c>
      <c r="Y2303" s="2" t="s">
        <v>281</v>
      </c>
      <c r="Z2303" s="2" t="s">
        <v>309</v>
      </c>
      <c r="AA2303" s="2" t="s">
        <v>281</v>
      </c>
      <c r="AH2303" s="2">
        <v>1</v>
      </c>
      <c r="AI2303" s="2">
        <v>1</v>
      </c>
      <c r="AJ2303" s="2">
        <v>1</v>
      </c>
      <c r="AO2303" s="2" t="s">
        <v>282</v>
      </c>
      <c r="AP2303" s="2">
        <v>15</v>
      </c>
    </row>
    <row r="2304" spans="1:42">
      <c r="A2304" s="2">
        <v>2695</v>
      </c>
      <c r="C2304" s="2" t="s">
        <v>8</v>
      </c>
      <c r="D2304" s="2">
        <v>37</v>
      </c>
      <c r="E2304" s="2" t="s">
        <v>266</v>
      </c>
      <c r="F2304" s="2" t="s">
        <v>371</v>
      </c>
      <c r="G2304" s="2" t="s">
        <v>252</v>
      </c>
      <c r="H2304" s="2">
        <v>0</v>
      </c>
      <c r="I2304" s="2" t="s">
        <v>976</v>
      </c>
      <c r="J2304" s="2" t="s">
        <v>188</v>
      </c>
      <c r="K2304" s="2" t="s">
        <v>64</v>
      </c>
      <c r="L2304" s="2" t="s">
        <v>254</v>
      </c>
      <c r="M2304" s="2" t="s">
        <v>19</v>
      </c>
      <c r="N2304" s="2" t="s">
        <v>254</v>
      </c>
      <c r="O2304" s="2" t="s">
        <v>256</v>
      </c>
      <c r="P2304" s="2" t="s">
        <v>257</v>
      </c>
      <c r="Q2304" s="2" t="s">
        <v>258</v>
      </c>
      <c r="R2304" s="2" t="s">
        <v>259</v>
      </c>
      <c r="S2304" s="2" t="s">
        <v>260</v>
      </c>
      <c r="X2304" s="2" t="s">
        <v>268</v>
      </c>
      <c r="Y2304" s="2" t="s">
        <v>280</v>
      </c>
      <c r="Z2304" s="2" t="s">
        <v>309</v>
      </c>
      <c r="AA2304" s="2" t="s">
        <v>274</v>
      </c>
      <c r="AG2304" s="2">
        <v>1</v>
      </c>
      <c r="AO2304" s="2" t="s">
        <v>265</v>
      </c>
      <c r="AP2304" s="2">
        <v>30</v>
      </c>
    </row>
    <row r="2305" spans="1:42">
      <c r="A2305" s="2">
        <v>2696</v>
      </c>
      <c r="C2305" s="2" t="s">
        <v>5</v>
      </c>
      <c r="D2305" s="2">
        <v>37</v>
      </c>
      <c r="E2305" s="2" t="s">
        <v>250</v>
      </c>
      <c r="F2305" s="2" t="s">
        <v>279</v>
      </c>
      <c r="G2305" s="2" t="s">
        <v>277</v>
      </c>
      <c r="I2305" s="2" t="s">
        <v>688</v>
      </c>
      <c r="J2305" s="2" t="s">
        <v>178</v>
      </c>
      <c r="L2305" s="2" t="s">
        <v>254</v>
      </c>
      <c r="M2305" s="2" t="s">
        <v>255</v>
      </c>
      <c r="N2305" s="2" t="s">
        <v>254</v>
      </c>
      <c r="O2305" s="2" t="s">
        <v>256</v>
      </c>
      <c r="Q2305" s="2" t="s">
        <v>258</v>
      </c>
      <c r="R2305" s="2" t="s">
        <v>259</v>
      </c>
      <c r="X2305" s="2" t="s">
        <v>268</v>
      </c>
      <c r="Y2305" s="2" t="s">
        <v>264</v>
      </c>
      <c r="Z2305" s="2" t="s">
        <v>309</v>
      </c>
      <c r="AA2305" s="2" t="s">
        <v>297</v>
      </c>
      <c r="AG2305" s="2">
        <v>1</v>
      </c>
      <c r="AH2305" s="2">
        <v>1</v>
      </c>
      <c r="AO2305" s="2" t="s">
        <v>289</v>
      </c>
      <c r="AP2305" s="2">
        <v>30</v>
      </c>
    </row>
    <row r="2306" spans="1:42">
      <c r="A2306" s="2">
        <v>2697</v>
      </c>
      <c r="C2306" s="2" t="s">
        <v>5</v>
      </c>
      <c r="D2306" s="2">
        <v>37</v>
      </c>
      <c r="E2306" s="2" t="s">
        <v>250</v>
      </c>
      <c r="F2306" s="2" t="s">
        <v>308</v>
      </c>
      <c r="G2306" s="2" t="s">
        <v>252</v>
      </c>
      <c r="H2306" s="2">
        <v>0</v>
      </c>
      <c r="I2306" s="2">
        <v>22260070</v>
      </c>
      <c r="J2306" s="2" t="s">
        <v>188</v>
      </c>
      <c r="K2306" s="2" t="s">
        <v>64</v>
      </c>
      <c r="L2306" s="2" t="s">
        <v>254</v>
      </c>
      <c r="M2306" s="2" t="s">
        <v>255</v>
      </c>
      <c r="N2306" s="2" t="s">
        <v>300</v>
      </c>
      <c r="W2306" s="2" t="s">
        <v>359</v>
      </c>
      <c r="X2306" s="2" t="s">
        <v>296</v>
      </c>
      <c r="Y2306" s="2" t="s">
        <v>280</v>
      </c>
      <c r="Z2306" s="2" t="s">
        <v>309</v>
      </c>
      <c r="AA2306" s="2" t="s">
        <v>281</v>
      </c>
      <c r="AF2306" s="2">
        <v>1</v>
      </c>
      <c r="AO2306" s="2" t="s">
        <v>265</v>
      </c>
      <c r="AP2306" s="2">
        <v>30</v>
      </c>
    </row>
    <row r="2307" spans="1:42">
      <c r="A2307" s="2">
        <v>2698</v>
      </c>
      <c r="B2307" s="2">
        <v>21940</v>
      </c>
      <c r="C2307" s="2" t="s">
        <v>2</v>
      </c>
      <c r="D2307" s="2">
        <v>29</v>
      </c>
      <c r="E2307" s="2" t="s">
        <v>250</v>
      </c>
      <c r="F2307" s="2" t="s">
        <v>267</v>
      </c>
      <c r="G2307" s="2" t="s">
        <v>252</v>
      </c>
      <c r="H2307" s="2">
        <v>1</v>
      </c>
      <c r="I2307" s="2" t="s">
        <v>1377</v>
      </c>
      <c r="J2307" s="2" t="s">
        <v>188</v>
      </c>
      <c r="K2307" s="2" t="s">
        <v>124</v>
      </c>
      <c r="L2307" s="2" t="s">
        <v>254</v>
      </c>
      <c r="M2307" s="2" t="s">
        <v>255</v>
      </c>
      <c r="N2307" s="2" t="s">
        <v>300</v>
      </c>
      <c r="O2307" s="2" t="s">
        <v>256</v>
      </c>
      <c r="P2307" s="2" t="s">
        <v>257</v>
      </c>
      <c r="Q2307" s="2" t="s">
        <v>258</v>
      </c>
      <c r="R2307" s="2" t="s">
        <v>259</v>
      </c>
      <c r="S2307" s="2" t="s">
        <v>260</v>
      </c>
      <c r="X2307" s="2" t="s">
        <v>268</v>
      </c>
      <c r="Y2307" s="2" t="s">
        <v>280</v>
      </c>
      <c r="Z2307" s="2" t="s">
        <v>309</v>
      </c>
      <c r="AA2307" s="2" t="s">
        <v>281</v>
      </c>
      <c r="AF2307" s="2">
        <v>1</v>
      </c>
      <c r="AO2307" s="2" t="s">
        <v>265</v>
      </c>
      <c r="AP2307" s="2">
        <v>30</v>
      </c>
    </row>
    <row r="2308" spans="1:42">
      <c r="A2308" s="2">
        <v>2701</v>
      </c>
      <c r="C2308" s="2" t="s">
        <v>6</v>
      </c>
      <c r="D2308" s="2">
        <v>26</v>
      </c>
      <c r="E2308" s="2" t="s">
        <v>266</v>
      </c>
      <c r="F2308" s="2" t="s">
        <v>308</v>
      </c>
      <c r="G2308" s="2" t="s">
        <v>252</v>
      </c>
      <c r="H2308" s="2">
        <v>1</v>
      </c>
      <c r="I2308" s="2" t="s">
        <v>1378</v>
      </c>
      <c r="J2308" s="2" t="s">
        <v>180</v>
      </c>
      <c r="L2308" s="2" t="s">
        <v>254</v>
      </c>
      <c r="M2308" s="2" t="s">
        <v>312</v>
      </c>
      <c r="N2308" s="2" t="s">
        <v>254</v>
      </c>
      <c r="O2308" s="2" t="s">
        <v>256</v>
      </c>
      <c r="P2308" s="2" t="s">
        <v>257</v>
      </c>
      <c r="Q2308" s="2" t="s">
        <v>258</v>
      </c>
      <c r="R2308" s="2" t="s">
        <v>259</v>
      </c>
      <c r="X2308" s="2" t="s">
        <v>268</v>
      </c>
      <c r="Y2308" s="2" t="s">
        <v>314</v>
      </c>
      <c r="Z2308" s="2" t="s">
        <v>263</v>
      </c>
      <c r="AA2308" s="2" t="s">
        <v>315</v>
      </c>
      <c r="AG2308" s="2">
        <v>1</v>
      </c>
      <c r="AO2308" s="2" t="s">
        <v>294</v>
      </c>
      <c r="AP2308" s="2">
        <v>25</v>
      </c>
    </row>
    <row r="2309" spans="1:42">
      <c r="A2309" s="2">
        <v>2702</v>
      </c>
      <c r="C2309" s="2" t="s">
        <v>12</v>
      </c>
      <c r="D2309" s="2">
        <v>63</v>
      </c>
      <c r="E2309" s="2" t="s">
        <v>250</v>
      </c>
      <c r="F2309" s="2" t="s">
        <v>305</v>
      </c>
      <c r="G2309" s="2" t="s">
        <v>252</v>
      </c>
      <c r="H2309" s="2">
        <v>1</v>
      </c>
      <c r="I2309" s="2" t="s">
        <v>960</v>
      </c>
      <c r="J2309" s="2" t="s">
        <v>188</v>
      </c>
      <c r="K2309" s="2" t="s">
        <v>95</v>
      </c>
      <c r="L2309" s="2" t="s">
        <v>254</v>
      </c>
      <c r="M2309" s="2" t="s">
        <v>328</v>
      </c>
      <c r="N2309" s="2" t="s">
        <v>254</v>
      </c>
      <c r="O2309" s="2" t="s">
        <v>256</v>
      </c>
      <c r="P2309" s="2" t="s">
        <v>257</v>
      </c>
      <c r="Q2309" s="2" t="s">
        <v>258</v>
      </c>
      <c r="R2309" s="2" t="s">
        <v>259</v>
      </c>
      <c r="S2309" s="2" t="s">
        <v>260</v>
      </c>
      <c r="X2309" s="2" t="s">
        <v>268</v>
      </c>
      <c r="Y2309" s="2" t="s">
        <v>304</v>
      </c>
      <c r="Z2309" s="2" t="s">
        <v>298</v>
      </c>
      <c r="AA2309" s="2" t="s">
        <v>304</v>
      </c>
      <c r="AB2309" s="2">
        <v>1</v>
      </c>
      <c r="AO2309" s="2" t="s">
        <v>265</v>
      </c>
      <c r="AP2309" s="2">
        <v>10</v>
      </c>
    </row>
    <row r="2310" spans="1:42">
      <c r="A2310" s="2">
        <v>2703</v>
      </c>
      <c r="C2310" s="2" t="s">
        <v>5</v>
      </c>
      <c r="D2310" s="2">
        <v>37</v>
      </c>
      <c r="E2310" s="2" t="s">
        <v>266</v>
      </c>
      <c r="F2310" s="2" t="s">
        <v>308</v>
      </c>
      <c r="G2310" s="2" t="s">
        <v>277</v>
      </c>
      <c r="I2310" s="2" t="s">
        <v>1379</v>
      </c>
      <c r="J2310" s="2" t="s">
        <v>188</v>
      </c>
      <c r="K2310" s="2" t="s">
        <v>160</v>
      </c>
      <c r="L2310" s="2" t="s">
        <v>254</v>
      </c>
      <c r="M2310" s="2" t="s">
        <v>19</v>
      </c>
      <c r="N2310" s="2" t="s">
        <v>19</v>
      </c>
      <c r="O2310" s="2" t="s">
        <v>256</v>
      </c>
      <c r="P2310" s="2" t="s">
        <v>257</v>
      </c>
      <c r="Q2310" s="2" t="s">
        <v>258</v>
      </c>
      <c r="R2310" s="2" t="s">
        <v>259</v>
      </c>
      <c r="X2310" s="2" t="s">
        <v>261</v>
      </c>
      <c r="Y2310" s="2" t="s">
        <v>304</v>
      </c>
      <c r="Z2310" s="2" t="s">
        <v>316</v>
      </c>
      <c r="AA2310" s="2" t="s">
        <v>304</v>
      </c>
      <c r="AG2310" s="2">
        <v>1</v>
      </c>
      <c r="AH2310" s="2">
        <v>1</v>
      </c>
      <c r="AO2310" s="2" t="s">
        <v>310</v>
      </c>
      <c r="AP2310" s="2">
        <v>15</v>
      </c>
    </row>
    <row r="2311" spans="1:42">
      <c r="A2311" s="2">
        <v>2704</v>
      </c>
      <c r="C2311" s="2" t="s">
        <v>2</v>
      </c>
      <c r="D2311" s="2">
        <v>21</v>
      </c>
      <c r="E2311" s="2" t="s">
        <v>266</v>
      </c>
      <c r="F2311" s="2" t="s">
        <v>295</v>
      </c>
      <c r="G2311" s="2" t="s">
        <v>252</v>
      </c>
      <c r="H2311" s="2">
        <v>2</v>
      </c>
      <c r="I2311" s="2" t="s">
        <v>1380</v>
      </c>
      <c r="J2311" s="2" t="s">
        <v>188</v>
      </c>
      <c r="K2311" s="2" t="s">
        <v>106</v>
      </c>
      <c r="L2311" s="2" t="s">
        <v>254</v>
      </c>
      <c r="M2311" s="2" t="s">
        <v>255</v>
      </c>
      <c r="N2311" s="2" t="s">
        <v>254</v>
      </c>
      <c r="O2311" s="2" t="s">
        <v>256</v>
      </c>
      <c r="P2311" s="2" t="s">
        <v>257</v>
      </c>
      <c r="Q2311" s="2" t="s">
        <v>258</v>
      </c>
      <c r="R2311" s="2" t="s">
        <v>259</v>
      </c>
      <c r="S2311" s="2" t="s">
        <v>260</v>
      </c>
      <c r="X2311" s="2" t="s">
        <v>313</v>
      </c>
      <c r="Y2311" s="2" t="s">
        <v>280</v>
      </c>
      <c r="Z2311" s="2" t="s">
        <v>316</v>
      </c>
      <c r="AA2311" s="2" t="s">
        <v>264</v>
      </c>
      <c r="AG2311" s="2">
        <v>1</v>
      </c>
      <c r="AH2311" s="2">
        <v>1</v>
      </c>
      <c r="AI2311" s="2">
        <v>1</v>
      </c>
      <c r="AO2311" s="2" t="s">
        <v>265</v>
      </c>
      <c r="AP2311" s="2">
        <v>10</v>
      </c>
    </row>
    <row r="2312" spans="1:42">
      <c r="A2312" s="2">
        <v>2705</v>
      </c>
      <c r="C2312" s="2" t="s">
        <v>2</v>
      </c>
      <c r="D2312" s="2">
        <v>18</v>
      </c>
      <c r="E2312" s="2" t="s">
        <v>250</v>
      </c>
      <c r="F2312" s="2" t="s">
        <v>379</v>
      </c>
      <c r="G2312" s="2" t="s">
        <v>252</v>
      </c>
      <c r="H2312" s="2">
        <v>1</v>
      </c>
      <c r="I2312" s="2" t="s">
        <v>1276</v>
      </c>
      <c r="J2312" s="2" t="s">
        <v>188</v>
      </c>
      <c r="K2312" s="2" t="s">
        <v>91</v>
      </c>
      <c r="L2312" s="2" t="s">
        <v>254</v>
      </c>
      <c r="M2312" s="2" t="s">
        <v>328</v>
      </c>
      <c r="N2312" s="2" t="s">
        <v>300</v>
      </c>
      <c r="O2312" s="2" t="s">
        <v>256</v>
      </c>
      <c r="P2312" s="2" t="s">
        <v>257</v>
      </c>
      <c r="Q2312" s="2" t="s">
        <v>258</v>
      </c>
      <c r="R2312" s="2" t="s">
        <v>259</v>
      </c>
      <c r="S2312" s="2" t="s">
        <v>260</v>
      </c>
      <c r="X2312" s="2" t="s">
        <v>268</v>
      </c>
      <c r="Y2312" s="2" t="s">
        <v>269</v>
      </c>
      <c r="Z2312" s="2" t="s">
        <v>302</v>
      </c>
      <c r="AA2312" s="2" t="s">
        <v>269</v>
      </c>
      <c r="AG2312" s="2">
        <v>1</v>
      </c>
      <c r="AO2312" s="2" t="s">
        <v>294</v>
      </c>
      <c r="AP2312" s="2">
        <v>10</v>
      </c>
    </row>
    <row r="2313" spans="1:42">
      <c r="A2313" s="2">
        <v>2706</v>
      </c>
      <c r="B2313" s="2">
        <v>22461</v>
      </c>
      <c r="C2313" s="2" t="s">
        <v>6</v>
      </c>
      <c r="D2313" s="2">
        <v>26</v>
      </c>
      <c r="E2313" s="2" t="s">
        <v>250</v>
      </c>
      <c r="F2313" s="2" t="s">
        <v>305</v>
      </c>
      <c r="G2313" s="2" t="s">
        <v>252</v>
      </c>
      <c r="H2313" s="2">
        <v>1</v>
      </c>
      <c r="I2313" s="2" t="s">
        <v>692</v>
      </c>
      <c r="J2313" s="2" t="s">
        <v>188</v>
      </c>
      <c r="K2313" s="2" t="s">
        <v>64</v>
      </c>
      <c r="L2313" s="2" t="s">
        <v>254</v>
      </c>
      <c r="M2313" s="2" t="s">
        <v>312</v>
      </c>
      <c r="N2313" s="2" t="s">
        <v>254</v>
      </c>
      <c r="O2313" s="2" t="s">
        <v>256</v>
      </c>
      <c r="X2313" s="2" t="s">
        <v>261</v>
      </c>
      <c r="Y2313" s="2" t="s">
        <v>315</v>
      </c>
      <c r="Z2313" s="2" t="s">
        <v>263</v>
      </c>
      <c r="AA2313" s="2" t="s">
        <v>269</v>
      </c>
      <c r="AF2313" s="2">
        <v>1</v>
      </c>
      <c r="AO2313" s="2" t="s">
        <v>265</v>
      </c>
      <c r="AP2313" s="2">
        <v>60</v>
      </c>
    </row>
    <row r="2314" spans="1:42">
      <c r="A2314" s="2">
        <v>2707</v>
      </c>
      <c r="C2314" s="2" t="s">
        <v>2</v>
      </c>
      <c r="D2314" s="2">
        <v>23</v>
      </c>
      <c r="E2314" s="2" t="s">
        <v>250</v>
      </c>
      <c r="F2314" s="2" t="s">
        <v>283</v>
      </c>
      <c r="G2314" s="2" t="s">
        <v>252</v>
      </c>
      <c r="H2314" s="2">
        <v>1</v>
      </c>
      <c r="I2314" s="2">
        <v>21921130</v>
      </c>
      <c r="J2314" s="2" t="s">
        <v>188</v>
      </c>
      <c r="K2314" s="2" t="s">
        <v>109</v>
      </c>
      <c r="L2314" s="2" t="s">
        <v>254</v>
      </c>
      <c r="M2314" s="2" t="s">
        <v>255</v>
      </c>
      <c r="N2314" s="2" t="s">
        <v>254</v>
      </c>
      <c r="O2314" s="2" t="s">
        <v>256</v>
      </c>
      <c r="P2314" s="2" t="s">
        <v>257</v>
      </c>
      <c r="Q2314" s="2" t="s">
        <v>258</v>
      </c>
      <c r="R2314" s="2" t="s">
        <v>259</v>
      </c>
      <c r="S2314" s="2" t="s">
        <v>260</v>
      </c>
      <c r="X2314" s="2" t="s">
        <v>275</v>
      </c>
      <c r="Y2314" s="2" t="s">
        <v>269</v>
      </c>
      <c r="Z2314" s="2" t="s">
        <v>321</v>
      </c>
      <c r="AA2314" s="2" t="s">
        <v>288</v>
      </c>
      <c r="AC2314" s="2">
        <v>1</v>
      </c>
      <c r="AF2314" s="2">
        <v>1</v>
      </c>
      <c r="AH2314" s="2">
        <v>1</v>
      </c>
      <c r="AO2314" s="2" t="s">
        <v>265</v>
      </c>
      <c r="AP2314" s="2">
        <v>5</v>
      </c>
    </row>
    <row r="2315" spans="1:42">
      <c r="A2315" s="2">
        <v>2708</v>
      </c>
      <c r="B2315" s="2">
        <v>21911</v>
      </c>
      <c r="C2315" s="2" t="s">
        <v>2</v>
      </c>
      <c r="D2315" s="2">
        <v>19</v>
      </c>
      <c r="E2315" s="2" t="s">
        <v>250</v>
      </c>
      <c r="F2315" s="2" t="s">
        <v>371</v>
      </c>
      <c r="G2315" s="2" t="s">
        <v>277</v>
      </c>
      <c r="I2315" s="2">
        <v>21920095</v>
      </c>
      <c r="J2315" s="2" t="s">
        <v>188</v>
      </c>
      <c r="K2315" s="2" t="s">
        <v>90</v>
      </c>
      <c r="L2315" s="2" t="s">
        <v>254</v>
      </c>
      <c r="M2315" s="2" t="s">
        <v>255</v>
      </c>
      <c r="N2315" s="2" t="s">
        <v>307</v>
      </c>
      <c r="O2315" s="2" t="s">
        <v>256</v>
      </c>
      <c r="P2315" s="2" t="s">
        <v>257</v>
      </c>
      <c r="Q2315" s="2" t="s">
        <v>258</v>
      </c>
      <c r="X2315" s="2" t="s">
        <v>275</v>
      </c>
      <c r="Y2315" s="2" t="s">
        <v>280</v>
      </c>
      <c r="Z2315" s="2" t="s">
        <v>263</v>
      </c>
      <c r="AA2315" s="2" t="s">
        <v>297</v>
      </c>
      <c r="AF2315" s="2">
        <v>1</v>
      </c>
      <c r="AH2315" s="2">
        <v>1</v>
      </c>
      <c r="AO2315" s="2" t="s">
        <v>265</v>
      </c>
      <c r="AP2315" s="2">
        <v>40</v>
      </c>
    </row>
    <row r="2316" spans="1:42">
      <c r="A2316" s="2">
        <v>2709</v>
      </c>
      <c r="C2316" s="2" t="s">
        <v>2</v>
      </c>
      <c r="D2316" s="2">
        <v>21</v>
      </c>
      <c r="E2316" s="2" t="s">
        <v>266</v>
      </c>
      <c r="F2316" s="2" t="s">
        <v>267</v>
      </c>
      <c r="G2316" s="2" t="s">
        <v>252</v>
      </c>
      <c r="H2316" s="2">
        <v>3</v>
      </c>
      <c r="I2316" s="2">
        <v>22745271</v>
      </c>
      <c r="J2316" s="2" t="s">
        <v>188</v>
      </c>
      <c r="K2316" s="2" t="s">
        <v>91</v>
      </c>
      <c r="L2316" s="2" t="s">
        <v>254</v>
      </c>
      <c r="M2316" s="2" t="s">
        <v>312</v>
      </c>
      <c r="N2316" s="2" t="s">
        <v>254</v>
      </c>
      <c r="O2316" s="2" t="s">
        <v>256</v>
      </c>
      <c r="P2316" s="2" t="s">
        <v>257</v>
      </c>
      <c r="Q2316" s="2" t="s">
        <v>258</v>
      </c>
      <c r="R2316" s="2" t="s">
        <v>259</v>
      </c>
      <c r="X2316" s="2" t="s">
        <v>296</v>
      </c>
      <c r="Y2316" s="2" t="s">
        <v>288</v>
      </c>
      <c r="Z2316" s="2" t="s">
        <v>321</v>
      </c>
      <c r="AA2316" s="2" t="s">
        <v>288</v>
      </c>
      <c r="AB2316" s="2">
        <v>1</v>
      </c>
      <c r="AO2316" s="2" t="s">
        <v>276</v>
      </c>
      <c r="AP2316" s="2">
        <v>10</v>
      </c>
    </row>
    <row r="2317" spans="1:42">
      <c r="A2317" s="2">
        <v>2710</v>
      </c>
      <c r="C2317" s="2" t="s">
        <v>2</v>
      </c>
      <c r="D2317" s="2">
        <v>26</v>
      </c>
      <c r="E2317" s="2" t="s">
        <v>266</v>
      </c>
      <c r="F2317" s="2" t="s">
        <v>308</v>
      </c>
      <c r="G2317" s="2" t="s">
        <v>252</v>
      </c>
      <c r="H2317" s="2">
        <v>0</v>
      </c>
      <c r="I2317" s="2" t="s">
        <v>1130</v>
      </c>
      <c r="J2317" s="2" t="s">
        <v>188</v>
      </c>
      <c r="K2317" s="2" t="s">
        <v>160</v>
      </c>
      <c r="L2317" s="2" t="s">
        <v>300</v>
      </c>
      <c r="M2317" s="2" t="s">
        <v>19</v>
      </c>
      <c r="N2317" s="2" t="s">
        <v>254</v>
      </c>
      <c r="O2317" s="2" t="s">
        <v>256</v>
      </c>
      <c r="P2317" s="2" t="s">
        <v>257</v>
      </c>
      <c r="Q2317" s="2" t="s">
        <v>258</v>
      </c>
      <c r="R2317" s="2" t="s">
        <v>259</v>
      </c>
      <c r="X2317" s="2" t="s">
        <v>263</v>
      </c>
      <c r="Y2317" s="2" t="s">
        <v>281</v>
      </c>
      <c r="Z2317" s="2" t="s">
        <v>386</v>
      </c>
      <c r="AA2317" s="2" t="s">
        <v>293</v>
      </c>
      <c r="AF2317" s="2">
        <v>1</v>
      </c>
      <c r="AG2317" s="2">
        <v>1</v>
      </c>
      <c r="AH2317" s="2">
        <v>1</v>
      </c>
      <c r="AO2317" s="2" t="s">
        <v>265</v>
      </c>
      <c r="AP2317" s="2">
        <v>30</v>
      </c>
    </row>
    <row r="2318" spans="1:42">
      <c r="A2318" s="2">
        <v>2711</v>
      </c>
      <c r="C2318" s="2" t="s">
        <v>2</v>
      </c>
      <c r="D2318" s="2">
        <v>26</v>
      </c>
      <c r="E2318" s="2" t="s">
        <v>250</v>
      </c>
      <c r="F2318" s="2" t="s">
        <v>308</v>
      </c>
      <c r="G2318" s="2" t="s">
        <v>277</v>
      </c>
      <c r="I2318" s="2" t="s">
        <v>1381</v>
      </c>
      <c r="J2318" s="2" t="s">
        <v>188</v>
      </c>
      <c r="K2318" s="2" t="s">
        <v>65</v>
      </c>
      <c r="L2318" s="2" t="s">
        <v>254</v>
      </c>
      <c r="M2318" s="2" t="s">
        <v>303</v>
      </c>
      <c r="N2318" s="2" t="s">
        <v>254</v>
      </c>
      <c r="O2318" s="2" t="s">
        <v>256</v>
      </c>
      <c r="P2318" s="2" t="s">
        <v>257</v>
      </c>
      <c r="Q2318" s="2" t="s">
        <v>258</v>
      </c>
      <c r="R2318" s="2" t="s">
        <v>259</v>
      </c>
      <c r="S2318" s="2" t="s">
        <v>260</v>
      </c>
      <c r="X2318" s="2" t="s">
        <v>275</v>
      </c>
      <c r="Y2318" s="2" t="s">
        <v>269</v>
      </c>
      <c r="Z2318" s="2" t="s">
        <v>298</v>
      </c>
      <c r="AA2318" s="2" t="s">
        <v>269</v>
      </c>
      <c r="AF2318" s="2">
        <v>1</v>
      </c>
      <c r="AH2318" s="2">
        <v>1</v>
      </c>
      <c r="AI2318" s="2">
        <v>1</v>
      </c>
      <c r="AN2318" s="2">
        <v>1</v>
      </c>
      <c r="AO2318" s="2" t="s">
        <v>282</v>
      </c>
      <c r="AP2318" s="2">
        <v>30</v>
      </c>
    </row>
    <row r="2319" spans="1:42">
      <c r="A2319" s="2">
        <v>2712</v>
      </c>
      <c r="B2319" s="2">
        <v>21371</v>
      </c>
      <c r="C2319" s="2" t="s">
        <v>2</v>
      </c>
      <c r="D2319" s="2">
        <v>23</v>
      </c>
      <c r="E2319" s="2" t="s">
        <v>250</v>
      </c>
      <c r="F2319" s="2" t="s">
        <v>273</v>
      </c>
      <c r="G2319" s="2" t="s">
        <v>252</v>
      </c>
      <c r="H2319" s="2">
        <v>2</v>
      </c>
      <c r="I2319" s="2" t="s">
        <v>1382</v>
      </c>
      <c r="J2319" s="2" t="s">
        <v>188</v>
      </c>
      <c r="K2319" s="2" t="s">
        <v>66</v>
      </c>
      <c r="L2319" s="2" t="s">
        <v>254</v>
      </c>
      <c r="M2319" s="2" t="s">
        <v>306</v>
      </c>
      <c r="N2319" s="2" t="s">
        <v>307</v>
      </c>
      <c r="O2319" s="2" t="s">
        <v>256</v>
      </c>
      <c r="P2319" s="2" t="s">
        <v>257</v>
      </c>
      <c r="Q2319" s="2" t="s">
        <v>258</v>
      </c>
      <c r="R2319" s="2" t="s">
        <v>259</v>
      </c>
      <c r="S2319" s="2" t="s">
        <v>260</v>
      </c>
      <c r="X2319" s="2" t="s">
        <v>268</v>
      </c>
      <c r="Y2319" s="2" t="s">
        <v>304</v>
      </c>
      <c r="Z2319" s="2" t="s">
        <v>316</v>
      </c>
      <c r="AA2319" s="2" t="s">
        <v>269</v>
      </c>
      <c r="AB2319" s="2">
        <v>1</v>
      </c>
      <c r="AO2319" s="2" t="s">
        <v>294</v>
      </c>
      <c r="AP2319" s="2" t="s">
        <v>290</v>
      </c>
    </row>
    <row r="2320" spans="1:42">
      <c r="A2320" s="2">
        <v>2713</v>
      </c>
      <c r="C2320" s="2" t="s">
        <v>2</v>
      </c>
      <c r="D2320" s="2">
        <v>24</v>
      </c>
      <c r="E2320" s="2" t="s">
        <v>250</v>
      </c>
      <c r="F2320" s="2" t="s">
        <v>322</v>
      </c>
      <c r="G2320" s="2" t="s">
        <v>252</v>
      </c>
      <c r="H2320" s="2">
        <v>0</v>
      </c>
      <c r="I2320" s="2" t="s">
        <v>1383</v>
      </c>
      <c r="J2320" s="2" t="s">
        <v>181</v>
      </c>
      <c r="L2320" s="2" t="s">
        <v>19</v>
      </c>
      <c r="M2320" s="2" t="s">
        <v>303</v>
      </c>
      <c r="N2320" s="2" t="s">
        <v>254</v>
      </c>
      <c r="O2320" s="2" t="s">
        <v>256</v>
      </c>
      <c r="P2320" s="2" t="s">
        <v>257</v>
      </c>
      <c r="Q2320" s="2" t="s">
        <v>258</v>
      </c>
      <c r="R2320" s="2" t="s">
        <v>259</v>
      </c>
      <c r="S2320" s="2" t="s">
        <v>260</v>
      </c>
      <c r="X2320" s="2" t="s">
        <v>263</v>
      </c>
      <c r="Y2320" s="2" t="s">
        <v>269</v>
      </c>
      <c r="Z2320" s="2" t="s">
        <v>386</v>
      </c>
      <c r="AA2320" s="2" t="s">
        <v>304</v>
      </c>
      <c r="AF2320" s="2">
        <v>1</v>
      </c>
      <c r="AO2320" s="2" t="s">
        <v>310</v>
      </c>
      <c r="AP2320" s="2" t="s">
        <v>290</v>
      </c>
    </row>
    <row r="2321" spans="1:42">
      <c r="A2321" s="2">
        <v>2715</v>
      </c>
      <c r="C2321" s="2" t="s">
        <v>5</v>
      </c>
      <c r="D2321" s="2">
        <v>31</v>
      </c>
      <c r="E2321" s="2" t="s">
        <v>250</v>
      </c>
      <c r="F2321" s="2" t="s">
        <v>379</v>
      </c>
      <c r="G2321" s="2" t="s">
        <v>252</v>
      </c>
      <c r="H2321" s="2">
        <v>1</v>
      </c>
      <c r="I2321" s="2">
        <v>21931246</v>
      </c>
      <c r="J2321" s="2" t="s">
        <v>188</v>
      </c>
      <c r="K2321" s="2" t="s">
        <v>110</v>
      </c>
      <c r="L2321" s="2" t="s">
        <v>300</v>
      </c>
      <c r="M2321" s="2" t="s">
        <v>327</v>
      </c>
      <c r="N2321" s="2" t="s">
        <v>254</v>
      </c>
      <c r="O2321" s="2" t="s">
        <v>256</v>
      </c>
      <c r="P2321" s="2" t="s">
        <v>257</v>
      </c>
      <c r="Q2321" s="2" t="s">
        <v>258</v>
      </c>
      <c r="R2321" s="2" t="s">
        <v>259</v>
      </c>
      <c r="S2321" s="2" t="s">
        <v>260</v>
      </c>
      <c r="X2321" s="2" t="s">
        <v>268</v>
      </c>
      <c r="Y2321" s="2" t="s">
        <v>288</v>
      </c>
      <c r="Z2321" s="2" t="s">
        <v>347</v>
      </c>
      <c r="AA2321" s="2" t="s">
        <v>288</v>
      </c>
      <c r="AB2321" s="2">
        <v>1</v>
      </c>
      <c r="AO2321" s="2" t="s">
        <v>294</v>
      </c>
      <c r="AP2321" s="2">
        <v>40</v>
      </c>
    </row>
    <row r="2322" spans="1:42">
      <c r="A2322" s="2">
        <v>2716</v>
      </c>
      <c r="C2322" s="2" t="s">
        <v>2</v>
      </c>
      <c r="D2322" s="2">
        <v>50</v>
      </c>
      <c r="E2322" s="2" t="s">
        <v>266</v>
      </c>
      <c r="F2322" s="2" t="s">
        <v>279</v>
      </c>
      <c r="G2322" s="2" t="s">
        <v>252</v>
      </c>
      <c r="H2322" s="2">
        <v>1</v>
      </c>
      <c r="I2322" s="2" t="s">
        <v>478</v>
      </c>
      <c r="J2322" s="2" t="s">
        <v>188</v>
      </c>
      <c r="K2322" s="2" t="s">
        <v>113</v>
      </c>
      <c r="L2322" s="2" t="s">
        <v>300</v>
      </c>
      <c r="M2322" s="2" t="s">
        <v>255</v>
      </c>
      <c r="N2322" s="2" t="s">
        <v>254</v>
      </c>
      <c r="O2322" s="2" t="s">
        <v>256</v>
      </c>
      <c r="Q2322" s="2" t="s">
        <v>258</v>
      </c>
      <c r="R2322" s="2" t="s">
        <v>259</v>
      </c>
      <c r="X2322" s="2" t="s">
        <v>285</v>
      </c>
      <c r="Y2322" s="2" t="s">
        <v>281</v>
      </c>
      <c r="Z2322" s="2" t="s">
        <v>321</v>
      </c>
      <c r="AA2322" s="2" t="s">
        <v>280</v>
      </c>
      <c r="AF2322" s="2">
        <v>1</v>
      </c>
      <c r="AJ2322" s="2">
        <v>1</v>
      </c>
      <c r="AO2322" s="2" t="s">
        <v>282</v>
      </c>
      <c r="AP2322" s="2">
        <v>30</v>
      </c>
    </row>
    <row r="2323" spans="1:42">
      <c r="A2323" s="2">
        <v>2717</v>
      </c>
      <c r="C2323" s="2" t="s">
        <v>2</v>
      </c>
      <c r="D2323" s="2">
        <v>19</v>
      </c>
      <c r="E2323" s="2" t="s">
        <v>266</v>
      </c>
      <c r="F2323" s="2" t="s">
        <v>279</v>
      </c>
      <c r="G2323" s="2" t="s">
        <v>277</v>
      </c>
      <c r="I2323" s="2">
        <v>21520030</v>
      </c>
      <c r="J2323" s="2" t="s">
        <v>188</v>
      </c>
      <c r="K2323" s="2" t="s">
        <v>129</v>
      </c>
      <c r="L2323" s="2" t="s">
        <v>254</v>
      </c>
      <c r="M2323" s="2" t="s">
        <v>19</v>
      </c>
      <c r="N2323" s="2" t="s">
        <v>254</v>
      </c>
      <c r="W2323" s="2" t="s">
        <v>359</v>
      </c>
      <c r="X2323" s="2" t="s">
        <v>261</v>
      </c>
      <c r="Y2323" s="2" t="s">
        <v>269</v>
      </c>
      <c r="Z2323" s="2" t="s">
        <v>302</v>
      </c>
      <c r="AA2323" s="2" t="s">
        <v>274</v>
      </c>
      <c r="AF2323" s="2">
        <v>1</v>
      </c>
      <c r="AJ2323" s="2">
        <v>1</v>
      </c>
      <c r="AO2323" s="2" t="s">
        <v>310</v>
      </c>
      <c r="AP2323" s="2">
        <v>20</v>
      </c>
    </row>
    <row r="2324" spans="1:42">
      <c r="A2324" s="2">
        <v>2718</v>
      </c>
      <c r="C2324" s="2" t="s">
        <v>2</v>
      </c>
      <c r="D2324" s="2">
        <v>21</v>
      </c>
      <c r="E2324" s="2" t="s">
        <v>250</v>
      </c>
      <c r="F2324" s="2" t="s">
        <v>322</v>
      </c>
      <c r="G2324" s="2" t="s">
        <v>277</v>
      </c>
      <c r="I2324" s="2">
        <v>22753410</v>
      </c>
      <c r="J2324" s="2" t="s">
        <v>188</v>
      </c>
      <c r="K2324" s="2" t="s">
        <v>56</v>
      </c>
      <c r="L2324" s="2" t="s">
        <v>254</v>
      </c>
      <c r="M2324" s="2" t="s">
        <v>19</v>
      </c>
      <c r="N2324" s="2" t="s">
        <v>254</v>
      </c>
      <c r="O2324" s="2" t="s">
        <v>256</v>
      </c>
      <c r="P2324" s="2" t="s">
        <v>257</v>
      </c>
      <c r="Q2324" s="2" t="s">
        <v>258</v>
      </c>
      <c r="R2324" s="2" t="s">
        <v>259</v>
      </c>
      <c r="S2324" s="2" t="s">
        <v>260</v>
      </c>
      <c r="X2324" s="2" t="s">
        <v>313</v>
      </c>
      <c r="Y2324" s="2" t="s">
        <v>293</v>
      </c>
      <c r="Z2324" s="2" t="s">
        <v>309</v>
      </c>
      <c r="AA2324" s="2" t="s">
        <v>262</v>
      </c>
      <c r="AG2324" s="2">
        <v>1</v>
      </c>
      <c r="AO2324" s="2" t="s">
        <v>289</v>
      </c>
      <c r="AP2324" s="2">
        <v>10</v>
      </c>
    </row>
    <row r="2325" spans="1:42">
      <c r="A2325" s="2">
        <v>2719</v>
      </c>
      <c r="C2325" s="2" t="s">
        <v>2</v>
      </c>
      <c r="D2325" s="2">
        <v>20</v>
      </c>
      <c r="E2325" s="2" t="s">
        <v>266</v>
      </c>
      <c r="F2325" s="2" t="s">
        <v>308</v>
      </c>
      <c r="G2325" s="2" t="s">
        <v>277</v>
      </c>
      <c r="I2325" s="2" t="s">
        <v>1295</v>
      </c>
      <c r="J2325" s="2" t="s">
        <v>188</v>
      </c>
      <c r="K2325" s="2" t="s">
        <v>134</v>
      </c>
      <c r="L2325" s="2" t="s">
        <v>254</v>
      </c>
      <c r="M2325" s="2" t="s">
        <v>303</v>
      </c>
      <c r="N2325" s="2" t="s">
        <v>254</v>
      </c>
      <c r="O2325" s="2" t="s">
        <v>256</v>
      </c>
      <c r="P2325" s="2" t="s">
        <v>257</v>
      </c>
      <c r="Q2325" s="2" t="s">
        <v>258</v>
      </c>
      <c r="R2325" s="2" t="s">
        <v>259</v>
      </c>
      <c r="X2325" s="2" t="s">
        <v>268</v>
      </c>
      <c r="Y2325" s="2" t="s">
        <v>288</v>
      </c>
      <c r="Z2325" s="2" t="s">
        <v>270</v>
      </c>
      <c r="AA2325" s="2" t="s">
        <v>264</v>
      </c>
      <c r="AF2325" s="2">
        <v>1</v>
      </c>
      <c r="AG2325" s="2">
        <v>1</v>
      </c>
      <c r="AO2325" s="2" t="s">
        <v>289</v>
      </c>
      <c r="AP2325" s="2" t="s">
        <v>290</v>
      </c>
    </row>
    <row r="2326" spans="1:42">
      <c r="A2326" s="2">
        <v>2720</v>
      </c>
      <c r="C2326" s="2" t="s">
        <v>5</v>
      </c>
      <c r="D2326" s="2">
        <v>26</v>
      </c>
      <c r="E2326" s="2" t="s">
        <v>266</v>
      </c>
      <c r="F2326" s="2" t="s">
        <v>322</v>
      </c>
      <c r="G2326" s="2" t="s">
        <v>277</v>
      </c>
      <c r="I2326" s="2">
        <v>22725549</v>
      </c>
      <c r="J2326" s="2" t="s">
        <v>188</v>
      </c>
      <c r="K2326" s="2" t="s">
        <v>157</v>
      </c>
      <c r="L2326" s="2" t="s">
        <v>254</v>
      </c>
      <c r="M2326" s="2" t="s">
        <v>328</v>
      </c>
      <c r="N2326" s="2" t="s">
        <v>254</v>
      </c>
      <c r="O2326" s="2" t="s">
        <v>256</v>
      </c>
      <c r="P2326" s="2" t="s">
        <v>257</v>
      </c>
      <c r="Q2326" s="2" t="s">
        <v>258</v>
      </c>
      <c r="R2326" s="2" t="s">
        <v>259</v>
      </c>
      <c r="S2326" s="2" t="s">
        <v>260</v>
      </c>
      <c r="T2326" s="2" t="s">
        <v>320</v>
      </c>
      <c r="X2326" s="2" t="s">
        <v>296</v>
      </c>
      <c r="Y2326" s="2" t="s">
        <v>264</v>
      </c>
      <c r="Z2326" s="2" t="s">
        <v>347</v>
      </c>
      <c r="AA2326" s="2" t="s">
        <v>376</v>
      </c>
      <c r="AG2326" s="2">
        <v>1</v>
      </c>
      <c r="AH2326" s="2">
        <v>1</v>
      </c>
      <c r="AI2326" s="2">
        <v>1</v>
      </c>
      <c r="AO2326" s="2" t="s">
        <v>265</v>
      </c>
      <c r="AP2326" s="2">
        <v>25</v>
      </c>
    </row>
    <row r="2327" spans="1:42">
      <c r="A2327" s="2">
        <v>2721</v>
      </c>
      <c r="C2327" s="2" t="s">
        <v>6</v>
      </c>
      <c r="D2327" s="2">
        <v>25</v>
      </c>
      <c r="E2327" s="2" t="s">
        <v>250</v>
      </c>
      <c r="F2327" s="2" t="s">
        <v>379</v>
      </c>
      <c r="G2327" s="2" t="s">
        <v>252</v>
      </c>
      <c r="H2327" s="2">
        <v>2</v>
      </c>
      <c r="I2327" s="2" t="s">
        <v>1384</v>
      </c>
      <c r="J2327" s="2" t="s">
        <v>190</v>
      </c>
      <c r="L2327" s="2" t="s">
        <v>254</v>
      </c>
      <c r="M2327" s="2" t="s">
        <v>328</v>
      </c>
      <c r="N2327" s="2" t="s">
        <v>254</v>
      </c>
      <c r="V2327" s="2" t="s">
        <v>388</v>
      </c>
      <c r="X2327" s="2" t="s">
        <v>268</v>
      </c>
      <c r="Y2327" s="2" t="s">
        <v>274</v>
      </c>
      <c r="Z2327" s="2" t="s">
        <v>341</v>
      </c>
      <c r="AA2327" s="2" t="s">
        <v>351</v>
      </c>
      <c r="AB2327" s="2">
        <v>1</v>
      </c>
      <c r="AF2327" s="2">
        <v>1</v>
      </c>
      <c r="AG2327" s="2">
        <v>1</v>
      </c>
      <c r="AO2327" s="2" t="s">
        <v>276</v>
      </c>
      <c r="AP2327" s="2">
        <v>10</v>
      </c>
    </row>
    <row r="2328" spans="1:42">
      <c r="A2328" s="2">
        <v>2722</v>
      </c>
      <c r="C2328" s="2" t="s">
        <v>5</v>
      </c>
      <c r="D2328" s="2">
        <v>31</v>
      </c>
      <c r="E2328" s="2" t="s">
        <v>266</v>
      </c>
      <c r="F2328" s="2" t="s">
        <v>251</v>
      </c>
      <c r="G2328" s="2" t="s">
        <v>252</v>
      </c>
      <c r="H2328" s="2">
        <v>1</v>
      </c>
      <c r="I2328" s="2" t="s">
        <v>1385</v>
      </c>
      <c r="J2328" s="2" t="s">
        <v>188</v>
      </c>
      <c r="K2328" s="2" t="s">
        <v>80</v>
      </c>
      <c r="L2328" s="2" t="s">
        <v>254</v>
      </c>
      <c r="M2328" s="2" t="s">
        <v>328</v>
      </c>
      <c r="N2328" s="2" t="s">
        <v>254</v>
      </c>
      <c r="O2328" s="2" t="s">
        <v>256</v>
      </c>
      <c r="P2328" s="2" t="s">
        <v>257</v>
      </c>
      <c r="Q2328" s="2" t="s">
        <v>258</v>
      </c>
      <c r="R2328" s="2" t="s">
        <v>259</v>
      </c>
      <c r="S2328" s="2" t="s">
        <v>260</v>
      </c>
      <c r="X2328" s="2" t="s">
        <v>268</v>
      </c>
      <c r="Y2328" s="2" t="s">
        <v>269</v>
      </c>
      <c r="Z2328" s="2" t="s">
        <v>316</v>
      </c>
      <c r="AA2328" s="2" t="s">
        <v>269</v>
      </c>
      <c r="AB2328" s="2">
        <v>1</v>
      </c>
      <c r="AO2328" s="2" t="s">
        <v>294</v>
      </c>
      <c r="AP2328" s="2" t="s">
        <v>290</v>
      </c>
    </row>
    <row r="2329" spans="1:42">
      <c r="A2329" s="2">
        <v>2723</v>
      </c>
      <c r="B2329" s="2">
        <v>22775</v>
      </c>
      <c r="C2329" s="2" t="s">
        <v>2</v>
      </c>
      <c r="D2329" s="2">
        <v>23</v>
      </c>
      <c r="E2329" s="2" t="s">
        <v>266</v>
      </c>
      <c r="F2329" s="2" t="s">
        <v>308</v>
      </c>
      <c r="G2329" s="2" t="s">
        <v>277</v>
      </c>
      <c r="I2329" s="2">
        <v>22765535</v>
      </c>
      <c r="J2329" s="2" t="s">
        <v>188</v>
      </c>
      <c r="K2329" s="2" t="s">
        <v>802</v>
      </c>
      <c r="L2329" s="2" t="s">
        <v>254</v>
      </c>
      <c r="M2329" s="2" t="s">
        <v>255</v>
      </c>
      <c r="N2329" s="2" t="s">
        <v>254</v>
      </c>
      <c r="O2329" s="2" t="s">
        <v>256</v>
      </c>
      <c r="P2329" s="2" t="s">
        <v>257</v>
      </c>
      <c r="Q2329" s="2" t="s">
        <v>258</v>
      </c>
      <c r="R2329" s="2" t="s">
        <v>259</v>
      </c>
      <c r="S2329" s="2" t="s">
        <v>260</v>
      </c>
      <c r="X2329" s="2" t="s">
        <v>302</v>
      </c>
      <c r="Y2329" s="2" t="s">
        <v>280</v>
      </c>
      <c r="Z2329" s="2" t="s">
        <v>263</v>
      </c>
      <c r="AA2329" s="2" t="s">
        <v>274</v>
      </c>
      <c r="AG2329" s="2">
        <v>1</v>
      </c>
      <c r="AH2329" s="2">
        <v>1</v>
      </c>
      <c r="AI2329" s="2">
        <v>1</v>
      </c>
      <c r="AO2329" s="2" t="s">
        <v>289</v>
      </c>
      <c r="AP2329" s="2" t="s">
        <v>290</v>
      </c>
    </row>
    <row r="2330" spans="1:42">
      <c r="A2330" s="2">
        <v>2724</v>
      </c>
      <c r="C2330" s="2" t="s">
        <v>6</v>
      </c>
      <c r="D2330" s="2">
        <v>26</v>
      </c>
      <c r="E2330" s="2" t="s">
        <v>266</v>
      </c>
      <c r="F2330" s="2" t="s">
        <v>283</v>
      </c>
      <c r="G2330" s="2" t="s">
        <v>252</v>
      </c>
      <c r="H2330" s="2">
        <v>1</v>
      </c>
      <c r="I2330" s="2" t="s">
        <v>1386</v>
      </c>
      <c r="J2330" s="2" t="s">
        <v>178</v>
      </c>
      <c r="L2330" s="2" t="s">
        <v>254</v>
      </c>
      <c r="M2330" s="2" t="s">
        <v>303</v>
      </c>
      <c r="N2330" s="2" t="s">
        <v>254</v>
      </c>
      <c r="O2330" s="2" t="s">
        <v>256</v>
      </c>
      <c r="P2330" s="2" t="s">
        <v>257</v>
      </c>
      <c r="Q2330" s="2" t="s">
        <v>258</v>
      </c>
      <c r="R2330" s="2" t="s">
        <v>259</v>
      </c>
      <c r="S2330" s="2" t="s">
        <v>260</v>
      </c>
      <c r="X2330" s="2" t="s">
        <v>268</v>
      </c>
      <c r="Y2330" s="2" t="s">
        <v>264</v>
      </c>
      <c r="Z2330" s="2" t="s">
        <v>316</v>
      </c>
      <c r="AA2330" s="2" t="s">
        <v>281</v>
      </c>
      <c r="AB2330" s="2">
        <v>1</v>
      </c>
      <c r="AC2330" s="2">
        <v>1</v>
      </c>
      <c r="AG2330" s="2">
        <v>1</v>
      </c>
      <c r="AO2330" s="2" t="s">
        <v>323</v>
      </c>
      <c r="AP2330" s="2">
        <v>25</v>
      </c>
    </row>
    <row r="2331" spans="1:42">
      <c r="A2331" s="2">
        <v>2725</v>
      </c>
      <c r="C2331" s="2" t="s">
        <v>2</v>
      </c>
      <c r="D2331" s="2">
        <v>22</v>
      </c>
      <c r="E2331" s="2" t="s">
        <v>250</v>
      </c>
      <c r="F2331" s="2" t="s">
        <v>283</v>
      </c>
      <c r="G2331" s="2" t="s">
        <v>252</v>
      </c>
      <c r="H2331" s="2">
        <v>2</v>
      </c>
      <c r="I2331" s="2" t="s">
        <v>1005</v>
      </c>
      <c r="J2331" s="2" t="s">
        <v>188</v>
      </c>
      <c r="K2331" s="2" t="s">
        <v>104</v>
      </c>
      <c r="L2331" s="2" t="s">
        <v>254</v>
      </c>
      <c r="M2331" s="2" t="s">
        <v>255</v>
      </c>
      <c r="N2331" s="2" t="s">
        <v>300</v>
      </c>
      <c r="O2331" s="2" t="s">
        <v>256</v>
      </c>
      <c r="P2331" s="2" t="s">
        <v>257</v>
      </c>
      <c r="Q2331" s="2" t="s">
        <v>258</v>
      </c>
      <c r="R2331" s="2" t="s">
        <v>259</v>
      </c>
      <c r="S2331" s="2" t="s">
        <v>260</v>
      </c>
      <c r="X2331" s="2" t="s">
        <v>275</v>
      </c>
      <c r="Y2331" s="2" t="s">
        <v>281</v>
      </c>
      <c r="Z2331" s="2" t="s">
        <v>321</v>
      </c>
      <c r="AA2331" s="2" t="s">
        <v>304</v>
      </c>
      <c r="AF2331" s="2">
        <v>1</v>
      </c>
      <c r="AG2331" s="2">
        <v>1</v>
      </c>
      <c r="AH2331" s="2">
        <v>1</v>
      </c>
      <c r="AI2331" s="2">
        <v>1</v>
      </c>
      <c r="AO2331" s="2" t="s">
        <v>310</v>
      </c>
      <c r="AP2331" s="2">
        <v>30</v>
      </c>
    </row>
    <row r="2332" spans="1:42">
      <c r="A2332" s="2">
        <v>2726</v>
      </c>
      <c r="C2332" s="2" t="s">
        <v>2</v>
      </c>
      <c r="D2332" s="2">
        <v>19</v>
      </c>
      <c r="E2332" s="2" t="s">
        <v>250</v>
      </c>
      <c r="F2332" s="2" t="s">
        <v>279</v>
      </c>
      <c r="G2332" s="2" t="s">
        <v>277</v>
      </c>
      <c r="I2332" s="2">
        <v>24241080</v>
      </c>
      <c r="J2332" s="2" t="s">
        <v>178</v>
      </c>
      <c r="L2332" s="2" t="s">
        <v>254</v>
      </c>
      <c r="M2332" s="2" t="s">
        <v>303</v>
      </c>
      <c r="N2332" s="2" t="s">
        <v>254</v>
      </c>
      <c r="O2332" s="2" t="s">
        <v>256</v>
      </c>
      <c r="P2332" s="2" t="s">
        <v>257</v>
      </c>
      <c r="Q2332" s="2" t="s">
        <v>258</v>
      </c>
      <c r="R2332" s="2" t="s">
        <v>259</v>
      </c>
      <c r="S2332" s="2" t="s">
        <v>260</v>
      </c>
      <c r="X2332" s="2" t="s">
        <v>275</v>
      </c>
      <c r="Y2332" s="2" t="s">
        <v>281</v>
      </c>
      <c r="Z2332" s="2" t="s">
        <v>298</v>
      </c>
      <c r="AA2332" s="2" t="s">
        <v>281</v>
      </c>
      <c r="AF2332" s="2">
        <v>1</v>
      </c>
      <c r="AG2332" s="2">
        <v>1</v>
      </c>
      <c r="AO2332" s="2" t="s">
        <v>294</v>
      </c>
      <c r="AP2332" s="2">
        <v>10</v>
      </c>
    </row>
    <row r="2333" spans="1:42">
      <c r="A2333" s="2">
        <v>2727</v>
      </c>
      <c r="B2333" s="2">
        <v>24240</v>
      </c>
      <c r="C2333" s="2" t="s">
        <v>2</v>
      </c>
      <c r="D2333" s="2">
        <v>20</v>
      </c>
      <c r="E2333" s="2" t="s">
        <v>250</v>
      </c>
      <c r="F2333" s="2" t="s">
        <v>308</v>
      </c>
      <c r="G2333" s="2" t="s">
        <v>277</v>
      </c>
      <c r="I2333" s="2">
        <v>24220170</v>
      </c>
      <c r="J2333" s="2" t="s">
        <v>178</v>
      </c>
      <c r="L2333" s="2" t="s">
        <v>254</v>
      </c>
      <c r="M2333" s="2" t="s">
        <v>312</v>
      </c>
      <c r="N2333" s="2" t="s">
        <v>254</v>
      </c>
      <c r="O2333" s="2" t="s">
        <v>256</v>
      </c>
      <c r="P2333" s="2" t="s">
        <v>257</v>
      </c>
      <c r="Q2333" s="2" t="s">
        <v>258</v>
      </c>
      <c r="S2333" s="2" t="s">
        <v>260</v>
      </c>
      <c r="X2333" s="2" t="s">
        <v>296</v>
      </c>
      <c r="Y2333" s="2" t="s">
        <v>280</v>
      </c>
      <c r="Z2333" s="2" t="s">
        <v>270</v>
      </c>
      <c r="AA2333" s="2" t="s">
        <v>280</v>
      </c>
      <c r="AC2333" s="2">
        <v>1</v>
      </c>
      <c r="AO2333" s="2" t="s">
        <v>294</v>
      </c>
      <c r="AP2333" s="2">
        <v>10</v>
      </c>
    </row>
    <row r="2334" spans="1:42">
      <c r="A2334" s="2">
        <v>2728</v>
      </c>
      <c r="B2334" s="2">
        <v>22421</v>
      </c>
      <c r="C2334" s="2" t="s">
        <v>6</v>
      </c>
      <c r="D2334" s="2">
        <v>26</v>
      </c>
      <c r="E2334" s="2" t="s">
        <v>266</v>
      </c>
      <c r="F2334" s="2" t="s">
        <v>397</v>
      </c>
      <c r="G2334" s="2" t="s">
        <v>252</v>
      </c>
      <c r="H2334" s="2">
        <v>1</v>
      </c>
      <c r="I2334" s="2">
        <v>22220080</v>
      </c>
      <c r="J2334" s="2" t="s">
        <v>188</v>
      </c>
      <c r="K2334" s="2" t="s">
        <v>89</v>
      </c>
      <c r="L2334" s="2" t="s">
        <v>254</v>
      </c>
      <c r="M2334" s="2" t="s">
        <v>328</v>
      </c>
      <c r="N2334" s="2" t="s">
        <v>254</v>
      </c>
      <c r="P2334" s="2" t="s">
        <v>257</v>
      </c>
      <c r="Q2334" s="2" t="s">
        <v>258</v>
      </c>
      <c r="R2334" s="2" t="s">
        <v>259</v>
      </c>
      <c r="X2334" s="2" t="s">
        <v>309</v>
      </c>
      <c r="Y2334" s="2" t="s">
        <v>304</v>
      </c>
      <c r="Z2334" s="2" t="s">
        <v>316</v>
      </c>
      <c r="AA2334" s="2" t="s">
        <v>293</v>
      </c>
      <c r="AB2334" s="2">
        <v>1</v>
      </c>
      <c r="AF2334" s="2">
        <v>1</v>
      </c>
      <c r="AJ2334" s="2">
        <v>1</v>
      </c>
      <c r="AO2334" s="2" t="s">
        <v>310</v>
      </c>
      <c r="AP2334" s="2">
        <v>20</v>
      </c>
    </row>
    <row r="2335" spans="1:42">
      <c r="A2335" s="2">
        <v>2730</v>
      </c>
      <c r="C2335" s="2" t="s">
        <v>2</v>
      </c>
      <c r="D2335" s="2">
        <v>18</v>
      </c>
      <c r="E2335" s="2" t="s">
        <v>266</v>
      </c>
      <c r="F2335" s="2" t="s">
        <v>308</v>
      </c>
      <c r="G2335" s="2" t="s">
        <v>277</v>
      </c>
      <c r="I2335" s="2" t="s">
        <v>1387</v>
      </c>
      <c r="J2335" s="2" t="s">
        <v>181</v>
      </c>
      <c r="L2335" s="2" t="s">
        <v>254</v>
      </c>
      <c r="M2335" s="2" t="s">
        <v>255</v>
      </c>
      <c r="N2335" s="2" t="s">
        <v>254</v>
      </c>
      <c r="O2335" s="2" t="s">
        <v>256</v>
      </c>
      <c r="P2335" s="2" t="s">
        <v>257</v>
      </c>
      <c r="Q2335" s="2" t="s">
        <v>258</v>
      </c>
      <c r="R2335" s="2" t="s">
        <v>259</v>
      </c>
      <c r="S2335" s="2" t="s">
        <v>260</v>
      </c>
      <c r="X2335" s="2" t="s">
        <v>261</v>
      </c>
      <c r="Y2335" s="2" t="s">
        <v>274</v>
      </c>
      <c r="Z2335" s="2" t="s">
        <v>341</v>
      </c>
      <c r="AA2335" s="2" t="s">
        <v>281</v>
      </c>
      <c r="AG2335" s="2">
        <v>1</v>
      </c>
      <c r="AO2335" s="2" t="s">
        <v>335</v>
      </c>
      <c r="AP2335" s="2">
        <v>10</v>
      </c>
    </row>
    <row r="2336" spans="1:42">
      <c r="A2336" s="2">
        <v>2731</v>
      </c>
      <c r="C2336" s="2" t="s">
        <v>2</v>
      </c>
      <c r="D2336" s="2">
        <v>20</v>
      </c>
      <c r="E2336" s="2" t="s">
        <v>266</v>
      </c>
      <c r="F2336" s="2" t="s">
        <v>371</v>
      </c>
      <c r="G2336" s="2" t="s">
        <v>252</v>
      </c>
      <c r="H2336" s="2">
        <v>1</v>
      </c>
      <c r="I2336" s="2" t="s">
        <v>1388</v>
      </c>
      <c r="J2336" s="2" t="s">
        <v>188</v>
      </c>
      <c r="K2336" s="2" t="s">
        <v>160</v>
      </c>
      <c r="L2336" s="2" t="s">
        <v>254</v>
      </c>
      <c r="M2336" s="2" t="s">
        <v>328</v>
      </c>
      <c r="N2336" s="2" t="s">
        <v>307</v>
      </c>
      <c r="O2336" s="2" t="s">
        <v>256</v>
      </c>
      <c r="P2336" s="2" t="s">
        <v>257</v>
      </c>
      <c r="Q2336" s="2" t="s">
        <v>258</v>
      </c>
      <c r="R2336" s="2" t="s">
        <v>259</v>
      </c>
      <c r="S2336" s="2" t="s">
        <v>260</v>
      </c>
      <c r="X2336" s="2" t="s">
        <v>268</v>
      </c>
      <c r="Y2336" s="2" t="s">
        <v>304</v>
      </c>
      <c r="Z2336" s="2" t="s">
        <v>285</v>
      </c>
      <c r="AA2336" s="2" t="s">
        <v>269</v>
      </c>
      <c r="AB2336" s="2">
        <v>1</v>
      </c>
      <c r="AC2336" s="2">
        <v>1</v>
      </c>
      <c r="AO2336" s="2" t="s">
        <v>310</v>
      </c>
      <c r="AP2336" s="2">
        <v>5</v>
      </c>
    </row>
    <row r="2337" spans="1:42">
      <c r="A2337" s="2">
        <v>2732</v>
      </c>
      <c r="C2337" s="2" t="s">
        <v>2</v>
      </c>
      <c r="D2337" s="2">
        <v>20</v>
      </c>
      <c r="E2337" s="2" t="s">
        <v>266</v>
      </c>
      <c r="F2337" s="2" t="s">
        <v>267</v>
      </c>
      <c r="G2337" s="2" t="s">
        <v>252</v>
      </c>
      <c r="H2337" s="2">
        <v>0</v>
      </c>
      <c r="I2337" s="2">
        <v>21940400</v>
      </c>
      <c r="J2337" s="2" t="s">
        <v>188</v>
      </c>
      <c r="K2337" s="2" t="s">
        <v>110</v>
      </c>
      <c r="L2337" s="2" t="s">
        <v>254</v>
      </c>
      <c r="M2337" s="2" t="s">
        <v>255</v>
      </c>
      <c r="N2337" s="2" t="s">
        <v>254</v>
      </c>
      <c r="O2337" s="2" t="s">
        <v>256</v>
      </c>
      <c r="P2337" s="2" t="s">
        <v>257</v>
      </c>
      <c r="Q2337" s="2" t="s">
        <v>258</v>
      </c>
      <c r="R2337" s="2" t="s">
        <v>259</v>
      </c>
      <c r="S2337" s="2" t="s">
        <v>260</v>
      </c>
      <c r="X2337" s="2" t="s">
        <v>275</v>
      </c>
      <c r="Y2337" s="2" t="s">
        <v>269</v>
      </c>
      <c r="Z2337" s="2" t="s">
        <v>341</v>
      </c>
      <c r="AA2337" s="2" t="s">
        <v>304</v>
      </c>
      <c r="AF2337" s="2">
        <v>1</v>
      </c>
      <c r="AH2337" s="2">
        <v>1</v>
      </c>
      <c r="AO2337" s="2" t="s">
        <v>265</v>
      </c>
      <c r="AP2337" s="2">
        <v>15</v>
      </c>
    </row>
    <row r="2338" spans="1:42">
      <c r="A2338" s="2">
        <v>2733</v>
      </c>
      <c r="C2338" s="2" t="s">
        <v>2</v>
      </c>
      <c r="D2338" s="2">
        <v>21</v>
      </c>
      <c r="E2338" s="2" t="s">
        <v>266</v>
      </c>
      <c r="F2338" s="2" t="s">
        <v>295</v>
      </c>
      <c r="G2338" s="2" t="s">
        <v>252</v>
      </c>
      <c r="H2338" s="2">
        <v>1</v>
      </c>
      <c r="I2338" s="2">
        <v>24220420</v>
      </c>
      <c r="J2338" s="2" t="s">
        <v>178</v>
      </c>
      <c r="L2338" s="2" t="s">
        <v>254</v>
      </c>
      <c r="M2338" s="2" t="s">
        <v>255</v>
      </c>
      <c r="N2338" s="2" t="s">
        <v>254</v>
      </c>
      <c r="O2338" s="2" t="s">
        <v>256</v>
      </c>
      <c r="P2338" s="2" t="s">
        <v>257</v>
      </c>
      <c r="Q2338" s="2" t="s">
        <v>258</v>
      </c>
      <c r="R2338" s="2" t="s">
        <v>259</v>
      </c>
      <c r="S2338" s="2" t="s">
        <v>260</v>
      </c>
      <c r="X2338" s="2" t="s">
        <v>275</v>
      </c>
      <c r="Y2338" s="2" t="s">
        <v>274</v>
      </c>
      <c r="Z2338" s="2" t="s">
        <v>270</v>
      </c>
      <c r="AA2338" s="2" t="s">
        <v>338</v>
      </c>
      <c r="AC2338" s="2">
        <v>1</v>
      </c>
      <c r="AG2338" s="2">
        <v>1</v>
      </c>
      <c r="AO2338" s="2" t="s">
        <v>323</v>
      </c>
      <c r="AP2338" s="2">
        <v>20</v>
      </c>
    </row>
    <row r="2339" spans="1:42">
      <c r="A2339" s="2">
        <v>2734</v>
      </c>
      <c r="C2339" s="2" t="s">
        <v>2</v>
      </c>
      <c r="D2339" s="2">
        <v>19</v>
      </c>
      <c r="E2339" s="2" t="s">
        <v>250</v>
      </c>
      <c r="F2339" s="2" t="s">
        <v>332</v>
      </c>
      <c r="G2339" s="2" t="s">
        <v>277</v>
      </c>
      <c r="I2339" s="2" t="s">
        <v>1286</v>
      </c>
      <c r="J2339" s="2" t="s">
        <v>188</v>
      </c>
      <c r="K2339" s="2" t="s">
        <v>136</v>
      </c>
      <c r="L2339" s="2" t="s">
        <v>254</v>
      </c>
      <c r="M2339" s="2" t="s">
        <v>328</v>
      </c>
      <c r="N2339" s="2" t="s">
        <v>254</v>
      </c>
      <c r="O2339" s="2" t="s">
        <v>256</v>
      </c>
      <c r="P2339" s="2" t="s">
        <v>257</v>
      </c>
      <c r="Q2339" s="2" t="s">
        <v>258</v>
      </c>
      <c r="R2339" s="2" t="s">
        <v>259</v>
      </c>
      <c r="S2339" s="2" t="s">
        <v>260</v>
      </c>
      <c r="X2339" s="2" t="s">
        <v>268</v>
      </c>
      <c r="Y2339" s="2" t="s">
        <v>288</v>
      </c>
      <c r="Z2339" s="2" t="s">
        <v>316</v>
      </c>
      <c r="AA2339" s="2" t="s">
        <v>280</v>
      </c>
      <c r="AF2339" s="2">
        <v>1</v>
      </c>
      <c r="AO2339" s="2" t="s">
        <v>265</v>
      </c>
      <c r="AP2339" s="2">
        <v>40</v>
      </c>
    </row>
    <row r="2340" spans="1:42">
      <c r="A2340" s="2">
        <v>2735</v>
      </c>
      <c r="B2340" s="2">
        <v>22250</v>
      </c>
      <c r="C2340" s="2" t="s">
        <v>2</v>
      </c>
      <c r="D2340" s="2">
        <v>23</v>
      </c>
      <c r="E2340" s="2" t="s">
        <v>266</v>
      </c>
      <c r="F2340" s="2" t="s">
        <v>267</v>
      </c>
      <c r="G2340" s="2" t="s">
        <v>252</v>
      </c>
      <c r="H2340" s="2">
        <v>0</v>
      </c>
      <c r="I2340" s="2" t="s">
        <v>1389</v>
      </c>
      <c r="J2340" s="2" t="s">
        <v>188</v>
      </c>
      <c r="K2340" s="2" t="s">
        <v>64</v>
      </c>
      <c r="L2340" s="2" t="s">
        <v>254</v>
      </c>
      <c r="M2340" s="2" t="s">
        <v>328</v>
      </c>
      <c r="N2340" s="2" t="s">
        <v>254</v>
      </c>
      <c r="O2340" s="2" t="s">
        <v>256</v>
      </c>
      <c r="P2340" s="2" t="s">
        <v>257</v>
      </c>
      <c r="Q2340" s="2" t="s">
        <v>258</v>
      </c>
      <c r="R2340" s="2" t="s">
        <v>259</v>
      </c>
      <c r="S2340" s="2" t="s">
        <v>260</v>
      </c>
      <c r="X2340" s="2" t="s">
        <v>275</v>
      </c>
      <c r="Y2340" s="2" t="s">
        <v>288</v>
      </c>
      <c r="Z2340" s="2" t="s">
        <v>270</v>
      </c>
      <c r="AA2340" s="2" t="s">
        <v>269</v>
      </c>
      <c r="AF2340" s="2">
        <v>1</v>
      </c>
      <c r="AO2340" s="2" t="s">
        <v>374</v>
      </c>
      <c r="AP2340" s="2">
        <v>10</v>
      </c>
    </row>
    <row r="2341" spans="1:42">
      <c r="A2341" s="2">
        <v>2736</v>
      </c>
      <c r="C2341" s="2" t="s">
        <v>2</v>
      </c>
      <c r="D2341" s="2">
        <v>20</v>
      </c>
      <c r="E2341" s="2" t="s">
        <v>250</v>
      </c>
      <c r="F2341" s="2" t="s">
        <v>367</v>
      </c>
      <c r="G2341" s="2" t="s">
        <v>252</v>
      </c>
      <c r="H2341" s="2">
        <v>1</v>
      </c>
      <c r="I2341" s="2">
        <v>22221070</v>
      </c>
      <c r="J2341" s="2" t="s">
        <v>188</v>
      </c>
      <c r="K2341" s="2" t="s">
        <v>113</v>
      </c>
      <c r="L2341" s="2" t="s">
        <v>254</v>
      </c>
      <c r="M2341" s="2" t="s">
        <v>328</v>
      </c>
      <c r="N2341" s="2" t="s">
        <v>254</v>
      </c>
      <c r="O2341" s="2" t="s">
        <v>256</v>
      </c>
      <c r="P2341" s="2" t="s">
        <v>257</v>
      </c>
      <c r="Q2341" s="2" t="s">
        <v>258</v>
      </c>
      <c r="R2341" s="2" t="s">
        <v>259</v>
      </c>
      <c r="S2341" s="2" t="s">
        <v>260</v>
      </c>
      <c r="X2341" s="2" t="s">
        <v>268</v>
      </c>
      <c r="Y2341" s="2" t="s">
        <v>304</v>
      </c>
      <c r="Z2341" s="2" t="s">
        <v>270</v>
      </c>
      <c r="AA2341" s="2" t="s">
        <v>304</v>
      </c>
      <c r="AB2341" s="2">
        <v>1</v>
      </c>
      <c r="AO2341" s="2" t="s">
        <v>310</v>
      </c>
      <c r="AP2341" s="2">
        <v>5</v>
      </c>
    </row>
    <row r="2342" spans="1:42">
      <c r="A2342" s="2">
        <v>2737</v>
      </c>
      <c r="C2342" s="2" t="s">
        <v>6</v>
      </c>
      <c r="D2342" s="2">
        <v>27</v>
      </c>
      <c r="E2342" s="2" t="s">
        <v>266</v>
      </c>
      <c r="F2342" s="2" t="s">
        <v>267</v>
      </c>
      <c r="G2342" s="2" t="s">
        <v>252</v>
      </c>
      <c r="H2342" s="2">
        <v>0</v>
      </c>
      <c r="I2342" s="2">
        <v>20551015</v>
      </c>
      <c r="J2342" s="2" t="s">
        <v>188</v>
      </c>
      <c r="K2342" s="2" t="s">
        <v>170</v>
      </c>
      <c r="L2342" s="2" t="s">
        <v>300</v>
      </c>
      <c r="M2342" s="2" t="s">
        <v>328</v>
      </c>
      <c r="N2342" s="2" t="s">
        <v>254</v>
      </c>
      <c r="P2342" s="2" t="s">
        <v>257</v>
      </c>
      <c r="Q2342" s="2" t="s">
        <v>258</v>
      </c>
      <c r="X2342" s="2" t="s">
        <v>309</v>
      </c>
      <c r="Y2342" s="2" t="s">
        <v>304</v>
      </c>
      <c r="Z2342" s="2" t="s">
        <v>298</v>
      </c>
      <c r="AA2342" s="2" t="s">
        <v>269</v>
      </c>
      <c r="AB2342" s="2">
        <v>1</v>
      </c>
      <c r="AE2342" s="2">
        <v>1</v>
      </c>
      <c r="AF2342" s="2">
        <v>1</v>
      </c>
      <c r="AG2342" s="2">
        <v>1</v>
      </c>
      <c r="AL2342" s="2">
        <v>1</v>
      </c>
      <c r="AO2342" s="2" t="s">
        <v>276</v>
      </c>
      <c r="AP2342" s="2">
        <v>30</v>
      </c>
    </row>
    <row r="2343" spans="1:42">
      <c r="A2343" s="2">
        <v>2738</v>
      </c>
      <c r="C2343" s="2" t="s">
        <v>2</v>
      </c>
      <c r="D2343" s="2">
        <v>24</v>
      </c>
      <c r="E2343" s="2" t="s">
        <v>266</v>
      </c>
      <c r="F2343" s="2" t="s">
        <v>283</v>
      </c>
      <c r="G2343" s="2" t="s">
        <v>252</v>
      </c>
      <c r="H2343" s="2">
        <v>0</v>
      </c>
      <c r="I2343" s="2">
        <v>20531074</v>
      </c>
      <c r="J2343" s="2" t="s">
        <v>188</v>
      </c>
      <c r="K2343" s="2" t="s">
        <v>53</v>
      </c>
      <c r="L2343" s="2" t="s">
        <v>254</v>
      </c>
      <c r="M2343" s="2" t="s">
        <v>255</v>
      </c>
      <c r="N2343" s="2" t="s">
        <v>300</v>
      </c>
      <c r="O2343" s="2" t="s">
        <v>256</v>
      </c>
      <c r="P2343" s="2" t="s">
        <v>257</v>
      </c>
      <c r="Q2343" s="2" t="s">
        <v>258</v>
      </c>
      <c r="R2343" s="2" t="s">
        <v>259</v>
      </c>
      <c r="X2343" s="2" t="s">
        <v>275</v>
      </c>
      <c r="Y2343" s="2" t="s">
        <v>281</v>
      </c>
      <c r="Z2343" s="2" t="s">
        <v>302</v>
      </c>
      <c r="AA2343" s="2" t="s">
        <v>351</v>
      </c>
      <c r="AG2343" s="2">
        <v>1</v>
      </c>
      <c r="AN2343" s="2">
        <v>1</v>
      </c>
      <c r="AO2343" s="2" t="s">
        <v>310</v>
      </c>
      <c r="AP2343" s="2">
        <v>30</v>
      </c>
    </row>
    <row r="2344" spans="1:42">
      <c r="A2344" s="2">
        <v>2739</v>
      </c>
      <c r="C2344" s="2" t="s">
        <v>6</v>
      </c>
      <c r="D2344" s="2">
        <v>26</v>
      </c>
      <c r="E2344" s="2" t="s">
        <v>266</v>
      </c>
      <c r="F2344" s="2" t="s">
        <v>308</v>
      </c>
      <c r="G2344" s="2" t="s">
        <v>252</v>
      </c>
      <c r="H2344" s="2">
        <v>0</v>
      </c>
      <c r="I2344" s="2" t="s">
        <v>1390</v>
      </c>
      <c r="J2344" s="2" t="s">
        <v>177</v>
      </c>
      <c r="L2344" s="2" t="s">
        <v>254</v>
      </c>
      <c r="M2344" s="2" t="s">
        <v>312</v>
      </c>
      <c r="N2344" s="2" t="s">
        <v>19</v>
      </c>
      <c r="O2344" s="2" t="s">
        <v>256</v>
      </c>
      <c r="P2344" s="2" t="s">
        <v>257</v>
      </c>
      <c r="Q2344" s="2" t="s">
        <v>258</v>
      </c>
      <c r="R2344" s="2" t="s">
        <v>259</v>
      </c>
      <c r="S2344" s="2" t="s">
        <v>260</v>
      </c>
      <c r="X2344" s="2" t="s">
        <v>261</v>
      </c>
      <c r="Y2344" s="2" t="s">
        <v>293</v>
      </c>
      <c r="Z2344" s="2" t="s">
        <v>285</v>
      </c>
      <c r="AA2344" s="2" t="s">
        <v>281</v>
      </c>
      <c r="AF2344" s="2">
        <v>1</v>
      </c>
      <c r="AO2344" s="2" t="s">
        <v>294</v>
      </c>
      <c r="AP2344" s="2">
        <v>25</v>
      </c>
    </row>
    <row r="2345" spans="1:42">
      <c r="A2345" s="2">
        <v>2740</v>
      </c>
      <c r="C2345" s="2" t="s">
        <v>2</v>
      </c>
      <c r="D2345" s="2">
        <v>21</v>
      </c>
      <c r="E2345" s="2" t="s">
        <v>250</v>
      </c>
      <c r="F2345" s="2" t="s">
        <v>332</v>
      </c>
      <c r="G2345" s="2" t="s">
        <v>277</v>
      </c>
      <c r="I2345" s="2" t="s">
        <v>394</v>
      </c>
      <c r="J2345" s="2" t="s">
        <v>188</v>
      </c>
      <c r="K2345" s="2" t="s">
        <v>123</v>
      </c>
      <c r="L2345" s="2" t="s">
        <v>307</v>
      </c>
      <c r="M2345" s="2" t="s">
        <v>255</v>
      </c>
      <c r="N2345" s="2" t="s">
        <v>254</v>
      </c>
      <c r="P2345" s="2" t="s">
        <v>257</v>
      </c>
      <c r="R2345" s="2" t="s">
        <v>259</v>
      </c>
      <c r="X2345" s="2" t="s">
        <v>263</v>
      </c>
      <c r="Y2345" s="2" t="s">
        <v>281</v>
      </c>
      <c r="Z2345" s="2" t="s">
        <v>298</v>
      </c>
      <c r="AA2345" s="2" t="s">
        <v>262</v>
      </c>
      <c r="AG2345" s="2">
        <v>1</v>
      </c>
      <c r="AO2345" s="2" t="s">
        <v>318</v>
      </c>
      <c r="AP2345" s="2">
        <v>20</v>
      </c>
    </row>
    <row r="2346" spans="1:42">
      <c r="A2346" s="2">
        <v>2741</v>
      </c>
      <c r="B2346" s="2">
        <v>21842</v>
      </c>
      <c r="C2346" s="2" t="s">
        <v>2</v>
      </c>
      <c r="D2346" s="2">
        <v>20</v>
      </c>
      <c r="E2346" s="2" t="s">
        <v>250</v>
      </c>
      <c r="F2346" s="2" t="s">
        <v>267</v>
      </c>
      <c r="G2346" s="2" t="s">
        <v>277</v>
      </c>
      <c r="I2346" s="2">
        <v>21850753</v>
      </c>
      <c r="J2346" s="2" t="s">
        <v>188</v>
      </c>
      <c r="K2346" s="2" t="s">
        <v>57</v>
      </c>
      <c r="L2346" s="2" t="s">
        <v>254</v>
      </c>
      <c r="M2346" s="2" t="s">
        <v>303</v>
      </c>
      <c r="N2346" s="2" t="s">
        <v>254</v>
      </c>
      <c r="O2346" s="2" t="s">
        <v>256</v>
      </c>
      <c r="P2346" s="2" t="s">
        <v>257</v>
      </c>
      <c r="Q2346" s="2" t="s">
        <v>258</v>
      </c>
      <c r="R2346" s="2" t="s">
        <v>259</v>
      </c>
      <c r="S2346" s="2" t="s">
        <v>260</v>
      </c>
      <c r="X2346" s="2" t="s">
        <v>296</v>
      </c>
      <c r="Y2346" s="2" t="s">
        <v>274</v>
      </c>
      <c r="Z2346" s="2" t="s">
        <v>270</v>
      </c>
      <c r="AA2346" s="2" t="s">
        <v>380</v>
      </c>
      <c r="AF2346" s="2">
        <v>1</v>
      </c>
      <c r="AN2346" s="2">
        <v>1</v>
      </c>
      <c r="AO2346" s="2" t="s">
        <v>282</v>
      </c>
      <c r="AP2346" s="2">
        <v>20</v>
      </c>
    </row>
    <row r="2347" spans="1:42">
      <c r="A2347" s="2">
        <v>2742</v>
      </c>
      <c r="C2347" s="2" t="s">
        <v>6</v>
      </c>
      <c r="D2347" s="2">
        <v>30</v>
      </c>
      <c r="E2347" s="2" t="s">
        <v>250</v>
      </c>
      <c r="F2347" s="2" t="s">
        <v>283</v>
      </c>
      <c r="G2347" s="2" t="s">
        <v>277</v>
      </c>
      <c r="I2347" s="2" t="s">
        <v>655</v>
      </c>
      <c r="J2347" s="2" t="s">
        <v>188</v>
      </c>
      <c r="K2347" s="2" t="s">
        <v>80</v>
      </c>
      <c r="L2347" s="2" t="s">
        <v>254</v>
      </c>
      <c r="M2347" s="2" t="s">
        <v>19</v>
      </c>
      <c r="N2347" s="2" t="s">
        <v>254</v>
      </c>
      <c r="V2347" s="2" t="s">
        <v>388</v>
      </c>
      <c r="X2347" s="2" t="s">
        <v>275</v>
      </c>
      <c r="Y2347" s="2" t="s">
        <v>269</v>
      </c>
      <c r="Z2347" s="2" t="s">
        <v>309</v>
      </c>
      <c r="AA2347" s="2" t="s">
        <v>281</v>
      </c>
      <c r="AF2347" s="2">
        <v>1</v>
      </c>
      <c r="AO2347" s="2" t="s">
        <v>374</v>
      </c>
      <c r="AP2347" s="2">
        <v>30</v>
      </c>
    </row>
    <row r="2348" spans="1:42">
      <c r="A2348" s="2">
        <v>2743</v>
      </c>
      <c r="C2348" s="2" t="s">
        <v>2</v>
      </c>
      <c r="D2348" s="2">
        <v>19</v>
      </c>
      <c r="E2348" s="2" t="s">
        <v>250</v>
      </c>
      <c r="F2348" s="2" t="s">
        <v>251</v>
      </c>
      <c r="G2348" s="2" t="s">
        <v>277</v>
      </c>
      <c r="I2348" s="2" t="s">
        <v>1391</v>
      </c>
      <c r="J2348" s="2" t="s">
        <v>188</v>
      </c>
      <c r="K2348" s="2" t="s">
        <v>118</v>
      </c>
      <c r="L2348" s="2" t="s">
        <v>254</v>
      </c>
      <c r="M2348" s="2" t="s">
        <v>328</v>
      </c>
      <c r="N2348" s="2" t="s">
        <v>254</v>
      </c>
      <c r="O2348" s="2" t="s">
        <v>256</v>
      </c>
      <c r="P2348" s="2" t="s">
        <v>257</v>
      </c>
      <c r="Q2348" s="2" t="s">
        <v>258</v>
      </c>
      <c r="R2348" s="2" t="s">
        <v>259</v>
      </c>
      <c r="S2348" s="2" t="s">
        <v>260</v>
      </c>
      <c r="X2348" s="2" t="s">
        <v>301</v>
      </c>
      <c r="Y2348" s="2" t="s">
        <v>264</v>
      </c>
      <c r="Z2348" s="2" t="s">
        <v>263</v>
      </c>
      <c r="AA2348" s="2" t="s">
        <v>338</v>
      </c>
      <c r="AF2348" s="2">
        <v>1</v>
      </c>
      <c r="AI2348" s="2">
        <v>1</v>
      </c>
      <c r="AO2348" s="2" t="s">
        <v>374</v>
      </c>
      <c r="AP2348" s="2">
        <v>25</v>
      </c>
    </row>
    <row r="2349" spans="1:42">
      <c r="A2349" s="2">
        <v>2744</v>
      </c>
      <c r="C2349" s="2" t="s">
        <v>2</v>
      </c>
      <c r="D2349" s="2">
        <v>21</v>
      </c>
      <c r="E2349" s="2" t="s">
        <v>250</v>
      </c>
      <c r="F2349" s="2" t="s">
        <v>322</v>
      </c>
      <c r="G2349" s="2" t="s">
        <v>277</v>
      </c>
      <c r="I2349" s="2" t="s">
        <v>1392</v>
      </c>
      <c r="J2349" s="2" t="s">
        <v>182</v>
      </c>
      <c r="L2349" s="2" t="s">
        <v>254</v>
      </c>
      <c r="M2349" s="2" t="s">
        <v>255</v>
      </c>
      <c r="N2349" s="2" t="s">
        <v>300</v>
      </c>
      <c r="O2349" s="2" t="s">
        <v>256</v>
      </c>
      <c r="P2349" s="2" t="s">
        <v>257</v>
      </c>
      <c r="Q2349" s="2" t="s">
        <v>258</v>
      </c>
      <c r="R2349" s="2" t="s">
        <v>259</v>
      </c>
      <c r="S2349" s="2" t="s">
        <v>260</v>
      </c>
      <c r="X2349" s="2" t="s">
        <v>296</v>
      </c>
      <c r="Y2349" s="2" t="s">
        <v>274</v>
      </c>
      <c r="Z2349" s="2" t="s">
        <v>316</v>
      </c>
      <c r="AA2349" s="2" t="s">
        <v>293</v>
      </c>
      <c r="AH2349" s="2">
        <v>1</v>
      </c>
      <c r="AI2349" s="2">
        <v>1</v>
      </c>
      <c r="AK2349" s="2">
        <v>1</v>
      </c>
      <c r="AO2349" s="2" t="s">
        <v>271</v>
      </c>
      <c r="AP2349" s="2">
        <v>10</v>
      </c>
    </row>
    <row r="2350" spans="1:42">
      <c r="A2350" s="2">
        <v>2745</v>
      </c>
      <c r="C2350" s="2" t="s">
        <v>6</v>
      </c>
      <c r="D2350" s="2">
        <v>23</v>
      </c>
      <c r="E2350" s="2" t="s">
        <v>250</v>
      </c>
      <c r="F2350" s="2" t="s">
        <v>308</v>
      </c>
      <c r="G2350" s="2" t="s">
        <v>277</v>
      </c>
      <c r="I2350" s="2" t="s">
        <v>1351</v>
      </c>
      <c r="J2350" s="2" t="s">
        <v>188</v>
      </c>
      <c r="K2350" s="2" t="s">
        <v>135</v>
      </c>
      <c r="L2350" s="2" t="s">
        <v>254</v>
      </c>
      <c r="M2350" s="2" t="s">
        <v>328</v>
      </c>
      <c r="N2350" s="2" t="s">
        <v>254</v>
      </c>
      <c r="O2350" s="2" t="s">
        <v>256</v>
      </c>
      <c r="P2350" s="2" t="s">
        <v>257</v>
      </c>
      <c r="Q2350" s="2" t="s">
        <v>258</v>
      </c>
      <c r="R2350" s="2" t="s">
        <v>259</v>
      </c>
      <c r="S2350" s="2" t="s">
        <v>260</v>
      </c>
      <c r="X2350" s="2" t="s">
        <v>261</v>
      </c>
      <c r="Y2350" s="2" t="s">
        <v>304</v>
      </c>
      <c r="Z2350" s="2" t="s">
        <v>298</v>
      </c>
      <c r="AA2350" s="2" t="s">
        <v>293</v>
      </c>
      <c r="AC2350" s="2">
        <v>1</v>
      </c>
      <c r="AF2350" s="2">
        <v>1</v>
      </c>
      <c r="AH2350" s="2">
        <v>1</v>
      </c>
      <c r="AO2350" s="2" t="s">
        <v>265</v>
      </c>
      <c r="AP2350" s="2">
        <v>15</v>
      </c>
    </row>
    <row r="2351" spans="1:42">
      <c r="A2351" s="2">
        <v>2746</v>
      </c>
      <c r="C2351" s="2" t="s">
        <v>6</v>
      </c>
      <c r="D2351" s="2">
        <v>27</v>
      </c>
      <c r="E2351" s="2" t="s">
        <v>266</v>
      </c>
      <c r="F2351" s="2" t="s">
        <v>279</v>
      </c>
      <c r="G2351" s="2" t="s">
        <v>277</v>
      </c>
      <c r="I2351" s="2" t="s">
        <v>478</v>
      </c>
      <c r="J2351" s="2" t="s">
        <v>188</v>
      </c>
      <c r="K2351" s="2" t="s">
        <v>113</v>
      </c>
      <c r="L2351" s="2" t="s">
        <v>254</v>
      </c>
      <c r="M2351" s="2" t="s">
        <v>306</v>
      </c>
      <c r="N2351" s="2" t="s">
        <v>254</v>
      </c>
      <c r="O2351" s="2" t="s">
        <v>256</v>
      </c>
      <c r="P2351" s="2" t="s">
        <v>257</v>
      </c>
      <c r="Q2351" s="2" t="s">
        <v>258</v>
      </c>
      <c r="R2351" s="2" t="s">
        <v>259</v>
      </c>
      <c r="X2351" s="2" t="s">
        <v>268</v>
      </c>
      <c r="Y2351" s="2" t="s">
        <v>280</v>
      </c>
      <c r="Z2351" s="2" t="s">
        <v>316</v>
      </c>
      <c r="AA2351" s="2" t="s">
        <v>281</v>
      </c>
      <c r="AF2351" s="2">
        <v>1</v>
      </c>
      <c r="AO2351" s="2" t="s">
        <v>289</v>
      </c>
      <c r="AP2351" s="2">
        <v>15</v>
      </c>
    </row>
    <row r="2352" spans="1:42">
      <c r="A2352" s="2">
        <v>2747</v>
      </c>
      <c r="C2352" s="2" t="s">
        <v>6</v>
      </c>
      <c r="D2352" s="2">
        <v>26</v>
      </c>
      <c r="E2352" s="2" t="s">
        <v>250</v>
      </c>
      <c r="F2352" s="2" t="s">
        <v>251</v>
      </c>
      <c r="G2352" s="2" t="s">
        <v>252</v>
      </c>
      <c r="H2352" s="2">
        <v>1</v>
      </c>
      <c r="I2352" s="2">
        <v>21350101</v>
      </c>
      <c r="J2352" s="2" t="s">
        <v>188</v>
      </c>
      <c r="K2352" s="2" t="s">
        <v>72</v>
      </c>
      <c r="L2352" s="2" t="s">
        <v>254</v>
      </c>
      <c r="M2352" s="2" t="s">
        <v>328</v>
      </c>
      <c r="N2352" s="2" t="s">
        <v>254</v>
      </c>
      <c r="O2352" s="2" t="s">
        <v>256</v>
      </c>
      <c r="P2352" s="2" t="s">
        <v>257</v>
      </c>
      <c r="Q2352" s="2" t="s">
        <v>258</v>
      </c>
      <c r="R2352" s="2" t="s">
        <v>259</v>
      </c>
      <c r="S2352" s="2" t="s">
        <v>260</v>
      </c>
      <c r="X2352" s="2" t="s">
        <v>268</v>
      </c>
      <c r="Y2352" s="2" t="s">
        <v>293</v>
      </c>
      <c r="Z2352" s="2" t="s">
        <v>270</v>
      </c>
      <c r="AA2352" s="2" t="s">
        <v>280</v>
      </c>
      <c r="AH2352" s="2">
        <v>1</v>
      </c>
      <c r="AI2352" s="2">
        <v>1</v>
      </c>
      <c r="AO2352" s="2" t="s">
        <v>265</v>
      </c>
      <c r="AP2352" s="2">
        <v>5</v>
      </c>
    </row>
    <row r="2353" spans="1:42">
      <c r="A2353" s="2">
        <v>2748</v>
      </c>
      <c r="C2353" s="2" t="s">
        <v>2</v>
      </c>
      <c r="D2353" s="2">
        <v>19</v>
      </c>
      <c r="E2353" s="2" t="s">
        <v>250</v>
      </c>
      <c r="F2353" s="2" t="s">
        <v>308</v>
      </c>
      <c r="G2353" s="2" t="s">
        <v>277</v>
      </c>
      <c r="I2353" s="2">
        <v>20770130</v>
      </c>
      <c r="J2353" s="2" t="s">
        <v>188</v>
      </c>
      <c r="K2353" s="2" t="s">
        <v>161</v>
      </c>
      <c r="L2353" s="2" t="s">
        <v>254</v>
      </c>
      <c r="M2353" s="2" t="s">
        <v>328</v>
      </c>
      <c r="N2353" s="2" t="s">
        <v>19</v>
      </c>
      <c r="O2353" s="2" t="s">
        <v>256</v>
      </c>
      <c r="P2353" s="2" t="s">
        <v>257</v>
      </c>
      <c r="Q2353" s="2" t="s">
        <v>258</v>
      </c>
      <c r="S2353" s="2" t="s">
        <v>260</v>
      </c>
      <c r="X2353" s="2" t="s">
        <v>268</v>
      </c>
      <c r="Y2353" s="2" t="s">
        <v>297</v>
      </c>
      <c r="Z2353" s="2" t="s">
        <v>270</v>
      </c>
      <c r="AA2353" s="2" t="s">
        <v>264</v>
      </c>
      <c r="AF2353" s="2">
        <v>1</v>
      </c>
      <c r="AG2353" s="2">
        <v>1</v>
      </c>
      <c r="AH2353" s="2">
        <v>1</v>
      </c>
      <c r="AO2353" s="2" t="s">
        <v>310</v>
      </c>
      <c r="AP2353" s="2">
        <v>15</v>
      </c>
    </row>
    <row r="2354" spans="1:42">
      <c r="A2354" s="2">
        <v>2749</v>
      </c>
      <c r="C2354" s="2" t="s">
        <v>2</v>
      </c>
      <c r="D2354" s="2">
        <v>19</v>
      </c>
      <c r="E2354" s="2" t="s">
        <v>250</v>
      </c>
      <c r="F2354" s="2" t="s">
        <v>322</v>
      </c>
      <c r="G2354" s="2" t="s">
        <v>277</v>
      </c>
      <c r="I2354" s="2">
        <v>20921080</v>
      </c>
      <c r="J2354" s="2" t="s">
        <v>188</v>
      </c>
      <c r="K2354" s="2" t="s">
        <v>152</v>
      </c>
      <c r="L2354" s="2" t="s">
        <v>254</v>
      </c>
      <c r="M2354" s="2" t="s">
        <v>328</v>
      </c>
      <c r="N2354" s="2" t="s">
        <v>254</v>
      </c>
      <c r="O2354" s="2" t="s">
        <v>256</v>
      </c>
      <c r="P2354" s="2" t="s">
        <v>257</v>
      </c>
      <c r="Q2354" s="2" t="s">
        <v>258</v>
      </c>
      <c r="R2354" s="2" t="s">
        <v>259</v>
      </c>
      <c r="S2354" s="2" t="s">
        <v>260</v>
      </c>
      <c r="X2354" s="2" t="s">
        <v>261</v>
      </c>
      <c r="Y2354" s="2" t="s">
        <v>269</v>
      </c>
      <c r="Z2354" s="2" t="s">
        <v>302</v>
      </c>
      <c r="AA2354" s="2" t="s">
        <v>280</v>
      </c>
      <c r="AF2354" s="2">
        <v>1</v>
      </c>
      <c r="AH2354" s="2">
        <v>1</v>
      </c>
      <c r="AO2354" s="2" t="s">
        <v>294</v>
      </c>
      <c r="AP2354" s="2">
        <v>15</v>
      </c>
    </row>
    <row r="2355" spans="1:42">
      <c r="A2355" s="2">
        <v>2750</v>
      </c>
      <c r="C2355" s="2" t="s">
        <v>2</v>
      </c>
      <c r="D2355" s="2">
        <v>21</v>
      </c>
      <c r="E2355" s="2" t="s">
        <v>250</v>
      </c>
      <c r="F2355" s="2" t="s">
        <v>322</v>
      </c>
      <c r="G2355" s="2" t="s">
        <v>277</v>
      </c>
      <c r="I2355" s="2" t="s">
        <v>1393</v>
      </c>
      <c r="J2355" s="2" t="s">
        <v>188</v>
      </c>
      <c r="L2355" s="2" t="s">
        <v>254</v>
      </c>
      <c r="M2355" s="2" t="s">
        <v>328</v>
      </c>
      <c r="N2355" s="2" t="s">
        <v>307</v>
      </c>
      <c r="O2355" s="2" t="s">
        <v>256</v>
      </c>
      <c r="P2355" s="2" t="s">
        <v>257</v>
      </c>
      <c r="Q2355" s="2" t="s">
        <v>258</v>
      </c>
      <c r="R2355" s="2" t="s">
        <v>259</v>
      </c>
      <c r="S2355" s="2" t="s">
        <v>260</v>
      </c>
      <c r="T2355" s="2" t="s">
        <v>320</v>
      </c>
      <c r="X2355" s="2" t="s">
        <v>261</v>
      </c>
      <c r="Y2355" s="2" t="s">
        <v>280</v>
      </c>
      <c r="Z2355" s="2" t="s">
        <v>285</v>
      </c>
      <c r="AA2355" s="2" t="s">
        <v>304</v>
      </c>
      <c r="AF2355" s="2">
        <v>1</v>
      </c>
      <c r="AG2355" s="2">
        <v>1</v>
      </c>
      <c r="AH2355" s="2">
        <v>1</v>
      </c>
      <c r="AI2355" s="2">
        <v>1</v>
      </c>
      <c r="AO2355" s="2" t="s">
        <v>310</v>
      </c>
      <c r="AP2355" s="2">
        <v>20</v>
      </c>
    </row>
    <row r="2356" spans="1:42">
      <c r="A2356" s="2">
        <v>2751</v>
      </c>
      <c r="C2356" s="2" t="s">
        <v>5</v>
      </c>
      <c r="D2356" s="2">
        <v>29</v>
      </c>
      <c r="E2356" s="2" t="s">
        <v>250</v>
      </c>
      <c r="F2356" s="2" t="s">
        <v>279</v>
      </c>
      <c r="G2356" s="2" t="s">
        <v>252</v>
      </c>
      <c r="H2356" s="2">
        <v>2</v>
      </c>
      <c r="I2356" s="2" t="s">
        <v>874</v>
      </c>
      <c r="J2356" s="2" t="s">
        <v>188</v>
      </c>
      <c r="K2356" s="2" t="s">
        <v>123</v>
      </c>
      <c r="L2356" s="2" t="s">
        <v>254</v>
      </c>
      <c r="M2356" s="2" t="s">
        <v>328</v>
      </c>
      <c r="N2356" s="2" t="s">
        <v>254</v>
      </c>
      <c r="O2356" s="2" t="s">
        <v>256</v>
      </c>
      <c r="P2356" s="2" t="s">
        <v>257</v>
      </c>
      <c r="Q2356" s="2" t="s">
        <v>258</v>
      </c>
      <c r="R2356" s="2" t="s">
        <v>259</v>
      </c>
      <c r="S2356" s="2" t="s">
        <v>260</v>
      </c>
      <c r="X2356" s="2" t="s">
        <v>268</v>
      </c>
      <c r="Y2356" s="2" t="s">
        <v>304</v>
      </c>
      <c r="Z2356" s="2" t="s">
        <v>270</v>
      </c>
      <c r="AA2356" s="2" t="s">
        <v>304</v>
      </c>
      <c r="AB2356" s="2">
        <v>1</v>
      </c>
      <c r="AD2356" s="2">
        <v>1</v>
      </c>
      <c r="AO2356" s="2" t="s">
        <v>318</v>
      </c>
      <c r="AP2356" s="2" t="s">
        <v>290</v>
      </c>
    </row>
    <row r="2357" spans="1:42">
      <c r="A2357" s="2">
        <v>2752</v>
      </c>
      <c r="C2357" s="2" t="s">
        <v>2</v>
      </c>
      <c r="D2357" s="2">
        <v>28</v>
      </c>
      <c r="E2357" s="2" t="s">
        <v>250</v>
      </c>
      <c r="F2357" s="2" t="s">
        <v>308</v>
      </c>
      <c r="G2357" s="2" t="s">
        <v>277</v>
      </c>
      <c r="I2357" s="2" t="s">
        <v>1394</v>
      </c>
      <c r="J2357" s="2" t="s">
        <v>188</v>
      </c>
      <c r="K2357" s="2" t="s">
        <v>63</v>
      </c>
      <c r="L2357" s="2" t="s">
        <v>300</v>
      </c>
      <c r="M2357" s="2" t="s">
        <v>255</v>
      </c>
      <c r="N2357" s="2" t="s">
        <v>254</v>
      </c>
      <c r="O2357" s="2" t="s">
        <v>256</v>
      </c>
      <c r="P2357" s="2" t="s">
        <v>257</v>
      </c>
      <c r="Q2357" s="2" t="s">
        <v>258</v>
      </c>
      <c r="R2357" s="2" t="s">
        <v>259</v>
      </c>
      <c r="S2357" s="2" t="s">
        <v>260</v>
      </c>
      <c r="X2357" s="2" t="s">
        <v>263</v>
      </c>
      <c r="Y2357" s="2" t="s">
        <v>269</v>
      </c>
      <c r="Z2357" s="2" t="s">
        <v>321</v>
      </c>
      <c r="AA2357" s="2" t="s">
        <v>288</v>
      </c>
      <c r="AG2357" s="2">
        <v>1</v>
      </c>
      <c r="AO2357" s="2" t="s">
        <v>294</v>
      </c>
      <c r="AP2357" s="2">
        <v>10</v>
      </c>
    </row>
    <row r="2358" spans="1:42">
      <c r="A2358" s="2">
        <v>2753</v>
      </c>
      <c r="C2358" s="2" t="s">
        <v>2</v>
      </c>
      <c r="D2358" s="2">
        <v>25</v>
      </c>
      <c r="E2358" s="2" t="s">
        <v>266</v>
      </c>
      <c r="F2358" s="2" t="s">
        <v>279</v>
      </c>
      <c r="G2358" s="2" t="s">
        <v>252</v>
      </c>
      <c r="H2358" s="2">
        <v>1</v>
      </c>
      <c r="I2358" s="2">
        <v>21931270</v>
      </c>
      <c r="J2358" s="2" t="s">
        <v>188</v>
      </c>
      <c r="K2358" s="2" t="s">
        <v>110</v>
      </c>
      <c r="L2358" s="2" t="s">
        <v>254</v>
      </c>
      <c r="M2358" s="2" t="s">
        <v>303</v>
      </c>
      <c r="N2358" s="2" t="s">
        <v>254</v>
      </c>
      <c r="O2358" s="2" t="s">
        <v>256</v>
      </c>
      <c r="P2358" s="2" t="s">
        <v>257</v>
      </c>
      <c r="Q2358" s="2" t="s">
        <v>258</v>
      </c>
      <c r="R2358" s="2" t="s">
        <v>259</v>
      </c>
      <c r="S2358" s="2" t="s">
        <v>260</v>
      </c>
      <c r="X2358" s="2" t="s">
        <v>275</v>
      </c>
      <c r="Y2358" s="2" t="s">
        <v>269</v>
      </c>
      <c r="Z2358" s="2" t="s">
        <v>347</v>
      </c>
      <c r="AA2358" s="2" t="s">
        <v>304</v>
      </c>
      <c r="AB2358" s="2">
        <v>1</v>
      </c>
      <c r="AO2358" s="2" t="s">
        <v>289</v>
      </c>
      <c r="AP2358" s="2">
        <v>10</v>
      </c>
    </row>
    <row r="2359" spans="1:42">
      <c r="A2359" s="2">
        <v>2754</v>
      </c>
      <c r="C2359" s="2" t="s">
        <v>2</v>
      </c>
      <c r="D2359" s="2">
        <v>28</v>
      </c>
      <c r="E2359" s="2" t="s">
        <v>266</v>
      </c>
      <c r="F2359" s="2" t="s">
        <v>322</v>
      </c>
      <c r="G2359" s="2" t="s">
        <v>252</v>
      </c>
      <c r="H2359" s="2">
        <v>0</v>
      </c>
      <c r="I2359" s="2" t="s">
        <v>1395</v>
      </c>
      <c r="J2359" s="2" t="s">
        <v>181</v>
      </c>
      <c r="L2359" s="2" t="s">
        <v>254</v>
      </c>
      <c r="M2359" s="2" t="s">
        <v>303</v>
      </c>
      <c r="N2359" s="2" t="s">
        <v>254</v>
      </c>
      <c r="O2359" s="2" t="s">
        <v>256</v>
      </c>
      <c r="P2359" s="2" t="s">
        <v>257</v>
      </c>
      <c r="Q2359" s="2" t="s">
        <v>258</v>
      </c>
      <c r="R2359" s="2" t="s">
        <v>259</v>
      </c>
      <c r="X2359" s="2" t="s">
        <v>302</v>
      </c>
      <c r="Y2359" s="2" t="s">
        <v>281</v>
      </c>
      <c r="Z2359" s="2" t="s">
        <v>321</v>
      </c>
      <c r="AA2359" s="2" t="s">
        <v>281</v>
      </c>
      <c r="AG2359" s="2">
        <v>1</v>
      </c>
      <c r="AO2359" s="2" t="s">
        <v>335</v>
      </c>
      <c r="AP2359" s="2">
        <v>10</v>
      </c>
    </row>
    <row r="2360" spans="1:42">
      <c r="A2360" s="2">
        <v>2755</v>
      </c>
      <c r="C2360" s="2" t="s">
        <v>2</v>
      </c>
      <c r="D2360" s="2">
        <v>20</v>
      </c>
      <c r="E2360" s="2" t="s">
        <v>250</v>
      </c>
      <c r="F2360" s="2" t="s">
        <v>251</v>
      </c>
      <c r="G2360" s="2" t="s">
        <v>277</v>
      </c>
      <c r="I2360" s="2">
        <v>21021640</v>
      </c>
      <c r="J2360" s="2" t="s">
        <v>188</v>
      </c>
      <c r="K2360" s="2" t="s">
        <v>125</v>
      </c>
      <c r="L2360" s="2" t="s">
        <v>254</v>
      </c>
      <c r="M2360" s="2" t="s">
        <v>328</v>
      </c>
      <c r="N2360" s="2" t="s">
        <v>254</v>
      </c>
      <c r="O2360" s="2" t="s">
        <v>256</v>
      </c>
      <c r="P2360" s="2" t="s">
        <v>257</v>
      </c>
      <c r="Q2360" s="2" t="s">
        <v>258</v>
      </c>
      <c r="R2360" s="2" t="s">
        <v>259</v>
      </c>
      <c r="S2360" s="2" t="s">
        <v>260</v>
      </c>
      <c r="T2360" s="2" t="s">
        <v>320</v>
      </c>
      <c r="X2360" s="2" t="s">
        <v>275</v>
      </c>
      <c r="Y2360" s="2" t="s">
        <v>280</v>
      </c>
      <c r="Z2360" s="2" t="s">
        <v>263</v>
      </c>
      <c r="AA2360" s="2" t="s">
        <v>293</v>
      </c>
      <c r="AF2360" s="2">
        <v>1</v>
      </c>
      <c r="AH2360" s="2">
        <v>1</v>
      </c>
      <c r="AI2360" s="2">
        <v>1</v>
      </c>
      <c r="AO2360" s="2" t="s">
        <v>265</v>
      </c>
      <c r="AP2360" s="2">
        <v>25</v>
      </c>
    </row>
    <row r="2361" spans="1:42">
      <c r="A2361" s="2">
        <v>2756</v>
      </c>
      <c r="C2361" s="2" t="s">
        <v>2</v>
      </c>
      <c r="D2361" s="2">
        <v>21</v>
      </c>
      <c r="E2361" s="2" t="s">
        <v>266</v>
      </c>
      <c r="F2361" s="2" t="s">
        <v>379</v>
      </c>
      <c r="G2361" s="2" t="s">
        <v>252</v>
      </c>
      <c r="H2361" s="2">
        <v>2</v>
      </c>
      <c r="I2361" s="2">
        <v>22041011</v>
      </c>
      <c r="J2361" s="2" t="s">
        <v>188</v>
      </c>
      <c r="K2361" s="2" t="s">
        <v>80</v>
      </c>
      <c r="L2361" s="2" t="s">
        <v>254</v>
      </c>
      <c r="M2361" s="2" t="s">
        <v>312</v>
      </c>
      <c r="N2361" s="2" t="s">
        <v>254</v>
      </c>
      <c r="O2361" s="2" t="s">
        <v>256</v>
      </c>
      <c r="Q2361" s="2" t="s">
        <v>258</v>
      </c>
      <c r="R2361" s="2" t="s">
        <v>259</v>
      </c>
      <c r="S2361" s="2" t="s">
        <v>260</v>
      </c>
      <c r="X2361" s="2" t="s">
        <v>275</v>
      </c>
      <c r="Y2361" s="2" t="s">
        <v>293</v>
      </c>
      <c r="Z2361" s="2" t="s">
        <v>285</v>
      </c>
      <c r="AA2361" s="2" t="s">
        <v>262</v>
      </c>
      <c r="AF2361" s="2">
        <v>1</v>
      </c>
      <c r="AO2361" s="2" t="s">
        <v>265</v>
      </c>
      <c r="AP2361" s="2">
        <v>5</v>
      </c>
    </row>
    <row r="2362" spans="1:42">
      <c r="A2362" s="2">
        <v>2757</v>
      </c>
      <c r="C2362" s="2" t="s">
        <v>2</v>
      </c>
      <c r="D2362" s="2">
        <v>18</v>
      </c>
      <c r="E2362" s="2" t="s">
        <v>266</v>
      </c>
      <c r="F2362" s="2" t="s">
        <v>279</v>
      </c>
      <c r="G2362" s="2" t="s">
        <v>277</v>
      </c>
      <c r="I2362" s="2" t="s">
        <v>1396</v>
      </c>
      <c r="J2362" s="2" t="s">
        <v>181</v>
      </c>
      <c r="L2362" s="2" t="s">
        <v>254</v>
      </c>
      <c r="M2362" s="2" t="s">
        <v>255</v>
      </c>
      <c r="N2362" s="2" t="s">
        <v>254</v>
      </c>
      <c r="T2362" s="2" t="s">
        <v>320</v>
      </c>
      <c r="X2362" s="2" t="s">
        <v>275</v>
      </c>
      <c r="Y2362" s="2" t="s">
        <v>297</v>
      </c>
      <c r="Z2362" s="2" t="s">
        <v>302</v>
      </c>
      <c r="AA2362" s="2" t="s">
        <v>281</v>
      </c>
      <c r="AG2362" s="2">
        <v>1</v>
      </c>
      <c r="AH2362" s="2">
        <v>1</v>
      </c>
      <c r="AO2362" s="2" t="s">
        <v>294</v>
      </c>
      <c r="AP2362" s="2">
        <v>10</v>
      </c>
    </row>
    <row r="2363" spans="1:42">
      <c r="A2363" s="2">
        <v>2758</v>
      </c>
      <c r="C2363" s="2" t="s">
        <v>5</v>
      </c>
      <c r="D2363" s="2">
        <v>34</v>
      </c>
      <c r="E2363" s="2" t="s">
        <v>250</v>
      </c>
      <c r="F2363" s="2" t="s">
        <v>332</v>
      </c>
      <c r="G2363" s="2" t="s">
        <v>252</v>
      </c>
      <c r="H2363" s="2">
        <v>0</v>
      </c>
      <c r="I2363" s="2">
        <v>22250061</v>
      </c>
      <c r="J2363" s="2" t="s">
        <v>188</v>
      </c>
      <c r="K2363" s="2" t="s">
        <v>89</v>
      </c>
      <c r="L2363" s="2" t="s">
        <v>254</v>
      </c>
      <c r="M2363" s="2" t="s">
        <v>360</v>
      </c>
      <c r="N2363" s="2" t="s">
        <v>254</v>
      </c>
      <c r="O2363" s="2" t="s">
        <v>256</v>
      </c>
      <c r="P2363" s="2" t="s">
        <v>257</v>
      </c>
      <c r="Q2363" s="2" t="s">
        <v>258</v>
      </c>
      <c r="R2363" s="2" t="s">
        <v>259</v>
      </c>
      <c r="S2363" s="2" t="s">
        <v>260</v>
      </c>
      <c r="X2363" s="2" t="s">
        <v>296</v>
      </c>
      <c r="Y2363" s="2" t="s">
        <v>293</v>
      </c>
      <c r="Z2363" s="2" t="s">
        <v>270</v>
      </c>
      <c r="AA2363" s="2" t="s">
        <v>281</v>
      </c>
      <c r="AF2363" s="2">
        <v>1</v>
      </c>
      <c r="AH2363" s="2">
        <v>1</v>
      </c>
      <c r="AO2363" s="2" t="s">
        <v>265</v>
      </c>
      <c r="AP2363" s="2">
        <v>25</v>
      </c>
    </row>
    <row r="2364" spans="1:42">
      <c r="A2364" s="2">
        <v>2759</v>
      </c>
      <c r="C2364" s="2" t="s">
        <v>2</v>
      </c>
      <c r="D2364" s="2">
        <v>32</v>
      </c>
      <c r="E2364" s="2" t="s">
        <v>266</v>
      </c>
      <c r="F2364" s="2" t="s">
        <v>322</v>
      </c>
      <c r="G2364" s="2" t="s">
        <v>252</v>
      </c>
      <c r="H2364" s="2">
        <v>1</v>
      </c>
      <c r="I2364" s="2">
        <v>25936710</v>
      </c>
      <c r="J2364" s="2" t="s">
        <v>185</v>
      </c>
      <c r="L2364" s="2" t="s">
        <v>300</v>
      </c>
      <c r="M2364" s="2" t="s">
        <v>255</v>
      </c>
      <c r="N2364" s="2" t="s">
        <v>254</v>
      </c>
      <c r="P2364" s="2" t="s">
        <v>257</v>
      </c>
      <c r="R2364" s="2" t="s">
        <v>259</v>
      </c>
      <c r="X2364" s="2" t="s">
        <v>285</v>
      </c>
      <c r="Y2364" s="2" t="s">
        <v>338</v>
      </c>
      <c r="Z2364" s="2" t="s">
        <v>321</v>
      </c>
      <c r="AA2364" s="2" t="s">
        <v>274</v>
      </c>
      <c r="AH2364" s="2">
        <v>1</v>
      </c>
      <c r="AI2364" s="2">
        <v>1</v>
      </c>
      <c r="AK2364" s="2">
        <v>1</v>
      </c>
      <c r="AO2364" s="2" t="s">
        <v>294</v>
      </c>
      <c r="AP2364" s="2">
        <v>60</v>
      </c>
    </row>
    <row r="2365" spans="1:42">
      <c r="A2365" s="2">
        <v>2760</v>
      </c>
      <c r="C2365" s="2" t="s">
        <v>12</v>
      </c>
      <c r="D2365" s="2">
        <v>29</v>
      </c>
      <c r="E2365" s="2" t="s">
        <v>266</v>
      </c>
      <c r="F2365" s="2" t="s">
        <v>308</v>
      </c>
      <c r="G2365" s="2" t="s">
        <v>252</v>
      </c>
      <c r="H2365" s="2">
        <v>1</v>
      </c>
      <c r="I2365" s="2" t="s">
        <v>1130</v>
      </c>
      <c r="J2365" s="2" t="s">
        <v>188</v>
      </c>
      <c r="K2365" s="2" t="s">
        <v>160</v>
      </c>
      <c r="L2365" s="2" t="s">
        <v>254</v>
      </c>
      <c r="M2365" s="2" t="s">
        <v>303</v>
      </c>
      <c r="N2365" s="2" t="s">
        <v>254</v>
      </c>
      <c r="O2365" s="2" t="s">
        <v>256</v>
      </c>
      <c r="P2365" s="2" t="s">
        <v>257</v>
      </c>
      <c r="Q2365" s="2" t="s">
        <v>258</v>
      </c>
      <c r="R2365" s="2" t="s">
        <v>259</v>
      </c>
      <c r="S2365" s="2" t="s">
        <v>260</v>
      </c>
      <c r="X2365" s="2" t="s">
        <v>268</v>
      </c>
      <c r="Y2365" s="2" t="s">
        <v>304</v>
      </c>
      <c r="Z2365" s="2" t="s">
        <v>298</v>
      </c>
      <c r="AA2365" s="2" t="s">
        <v>304</v>
      </c>
      <c r="AB2365" s="2">
        <v>1</v>
      </c>
      <c r="AO2365" s="2" t="s">
        <v>282</v>
      </c>
      <c r="AP2365" s="2" t="s">
        <v>290</v>
      </c>
    </row>
    <row r="2366" spans="1:42">
      <c r="A2366" s="2">
        <v>2761</v>
      </c>
      <c r="C2366" s="2" t="s">
        <v>2</v>
      </c>
      <c r="D2366" s="2">
        <v>20</v>
      </c>
      <c r="E2366" s="2" t="s">
        <v>250</v>
      </c>
      <c r="F2366" s="2" t="s">
        <v>322</v>
      </c>
      <c r="G2366" s="2" t="s">
        <v>252</v>
      </c>
      <c r="H2366" s="2">
        <v>0</v>
      </c>
      <c r="I2366" s="2" t="s">
        <v>1397</v>
      </c>
      <c r="J2366" s="2" t="s">
        <v>188</v>
      </c>
      <c r="K2366" s="2" t="s">
        <v>90</v>
      </c>
      <c r="L2366" s="2" t="s">
        <v>254</v>
      </c>
      <c r="M2366" s="2" t="s">
        <v>312</v>
      </c>
      <c r="N2366" s="2" t="s">
        <v>300</v>
      </c>
      <c r="O2366" s="2" t="s">
        <v>256</v>
      </c>
      <c r="P2366" s="2" t="s">
        <v>257</v>
      </c>
      <c r="Q2366" s="2" t="s">
        <v>258</v>
      </c>
      <c r="R2366" s="2" t="s">
        <v>259</v>
      </c>
      <c r="S2366" s="2" t="s">
        <v>260</v>
      </c>
      <c r="X2366" s="2" t="s">
        <v>275</v>
      </c>
      <c r="Y2366" s="2" t="s">
        <v>304</v>
      </c>
      <c r="Z2366" s="2" t="s">
        <v>341</v>
      </c>
      <c r="AA2366" s="2" t="s">
        <v>304</v>
      </c>
      <c r="AF2366" s="2">
        <v>1</v>
      </c>
      <c r="AG2366" s="2">
        <v>1</v>
      </c>
      <c r="AH2366" s="2">
        <v>1</v>
      </c>
      <c r="AO2366" s="2" t="s">
        <v>294</v>
      </c>
      <c r="AP2366" s="2">
        <v>10</v>
      </c>
    </row>
    <row r="2367" spans="1:42">
      <c r="A2367" s="2">
        <v>2762</v>
      </c>
      <c r="C2367" s="2" t="s">
        <v>2</v>
      </c>
      <c r="D2367" s="2">
        <v>21</v>
      </c>
      <c r="E2367" s="2" t="s">
        <v>250</v>
      </c>
      <c r="F2367" s="2" t="s">
        <v>367</v>
      </c>
      <c r="G2367" s="2" t="s">
        <v>252</v>
      </c>
      <c r="H2367" s="2">
        <v>2</v>
      </c>
      <c r="I2367" s="2">
        <v>22610001</v>
      </c>
      <c r="J2367" s="2" t="s">
        <v>188</v>
      </c>
      <c r="K2367" s="2" t="s">
        <v>151</v>
      </c>
      <c r="L2367" s="2" t="s">
        <v>254</v>
      </c>
      <c r="M2367" s="2" t="s">
        <v>328</v>
      </c>
      <c r="N2367" s="2" t="s">
        <v>254</v>
      </c>
      <c r="O2367" s="2" t="s">
        <v>256</v>
      </c>
      <c r="P2367" s="2" t="s">
        <v>257</v>
      </c>
      <c r="Q2367" s="2" t="s">
        <v>258</v>
      </c>
      <c r="R2367" s="2" t="s">
        <v>259</v>
      </c>
      <c r="S2367" s="2" t="s">
        <v>260</v>
      </c>
      <c r="X2367" s="2" t="s">
        <v>268</v>
      </c>
      <c r="Y2367" s="2" t="s">
        <v>293</v>
      </c>
      <c r="Z2367" s="2" t="s">
        <v>316</v>
      </c>
      <c r="AA2367" s="2" t="s">
        <v>293</v>
      </c>
      <c r="AB2367" s="2">
        <v>1</v>
      </c>
      <c r="AO2367" s="2" t="s">
        <v>276</v>
      </c>
      <c r="AP2367" s="2" t="s">
        <v>290</v>
      </c>
    </row>
    <row r="2368" spans="1:42">
      <c r="A2368" s="2">
        <v>2763</v>
      </c>
      <c r="C2368" s="2" t="s">
        <v>2</v>
      </c>
      <c r="D2368" s="2">
        <v>19</v>
      </c>
      <c r="E2368" s="2" t="s">
        <v>266</v>
      </c>
      <c r="F2368" s="2" t="s">
        <v>308</v>
      </c>
      <c r="G2368" s="2" t="s">
        <v>252</v>
      </c>
      <c r="H2368" s="2">
        <v>1</v>
      </c>
      <c r="I2368" s="2" t="s">
        <v>1398</v>
      </c>
      <c r="J2368" s="2" t="s">
        <v>188</v>
      </c>
      <c r="K2368" s="2" t="s">
        <v>135</v>
      </c>
      <c r="L2368" s="2" t="s">
        <v>254</v>
      </c>
      <c r="M2368" s="2" t="s">
        <v>328</v>
      </c>
      <c r="N2368" s="2" t="s">
        <v>254</v>
      </c>
      <c r="O2368" s="2" t="s">
        <v>256</v>
      </c>
      <c r="P2368" s="2" t="s">
        <v>257</v>
      </c>
      <c r="Q2368" s="2" t="s">
        <v>258</v>
      </c>
      <c r="R2368" s="2" t="s">
        <v>259</v>
      </c>
      <c r="S2368" s="2" t="s">
        <v>260</v>
      </c>
      <c r="X2368" s="2" t="s">
        <v>275</v>
      </c>
      <c r="Y2368" s="2" t="s">
        <v>304</v>
      </c>
      <c r="Z2368" s="2" t="s">
        <v>263</v>
      </c>
      <c r="AA2368" s="2" t="s">
        <v>280</v>
      </c>
      <c r="AB2368" s="2">
        <v>1</v>
      </c>
      <c r="AO2368" s="2" t="s">
        <v>310</v>
      </c>
      <c r="AP2368" s="2" t="s">
        <v>290</v>
      </c>
    </row>
    <row r="2369" spans="1:42">
      <c r="A2369" s="2">
        <v>2766</v>
      </c>
      <c r="C2369" s="2" t="s">
        <v>2</v>
      </c>
      <c r="D2369" s="2">
        <v>23</v>
      </c>
      <c r="E2369" s="2" t="s">
        <v>250</v>
      </c>
      <c r="F2369" s="2" t="s">
        <v>283</v>
      </c>
      <c r="G2369" s="2" t="s">
        <v>252</v>
      </c>
      <c r="H2369" s="2">
        <v>1</v>
      </c>
      <c r="I2369" s="2" t="s">
        <v>1399</v>
      </c>
      <c r="J2369" s="2" t="s">
        <v>188</v>
      </c>
      <c r="K2369" s="2" t="s">
        <v>80</v>
      </c>
      <c r="L2369" s="2" t="s">
        <v>254</v>
      </c>
      <c r="M2369" s="2" t="s">
        <v>328</v>
      </c>
      <c r="N2369" s="2" t="s">
        <v>254</v>
      </c>
      <c r="P2369" s="2" t="s">
        <v>257</v>
      </c>
      <c r="Q2369" s="2" t="s">
        <v>258</v>
      </c>
      <c r="R2369" s="2" t="s">
        <v>259</v>
      </c>
      <c r="S2369" s="2" t="s">
        <v>260</v>
      </c>
      <c r="X2369" s="2" t="s">
        <v>302</v>
      </c>
      <c r="Y2369" s="2" t="s">
        <v>297</v>
      </c>
      <c r="Z2369" s="2" t="s">
        <v>321</v>
      </c>
      <c r="AA2369" s="2" t="s">
        <v>281</v>
      </c>
      <c r="AG2369" s="2">
        <v>1</v>
      </c>
      <c r="AO2369" s="2" t="s">
        <v>265</v>
      </c>
      <c r="AP2369" s="2">
        <v>20</v>
      </c>
    </row>
    <row r="2370" spans="1:42">
      <c r="A2370" s="2">
        <v>2767</v>
      </c>
      <c r="C2370" s="2" t="s">
        <v>2</v>
      </c>
      <c r="D2370" s="2">
        <v>20</v>
      </c>
      <c r="E2370" s="2" t="s">
        <v>250</v>
      </c>
      <c r="F2370" s="2" t="s">
        <v>251</v>
      </c>
      <c r="G2370" s="2" t="s">
        <v>252</v>
      </c>
      <c r="H2370" s="2">
        <v>1</v>
      </c>
      <c r="I2370" s="2" t="s">
        <v>1400</v>
      </c>
      <c r="J2370" s="2" t="s">
        <v>188</v>
      </c>
      <c r="K2370" s="2" t="s">
        <v>118</v>
      </c>
      <c r="L2370" s="2" t="s">
        <v>254</v>
      </c>
      <c r="M2370" s="2" t="s">
        <v>303</v>
      </c>
      <c r="N2370" s="2" t="s">
        <v>300</v>
      </c>
      <c r="O2370" s="2" t="s">
        <v>256</v>
      </c>
      <c r="P2370" s="2" t="s">
        <v>257</v>
      </c>
      <c r="Q2370" s="2" t="s">
        <v>258</v>
      </c>
      <c r="R2370" s="2" t="s">
        <v>259</v>
      </c>
      <c r="S2370" s="2" t="s">
        <v>260</v>
      </c>
      <c r="X2370" s="2" t="s">
        <v>275</v>
      </c>
      <c r="Y2370" s="2" t="s">
        <v>286</v>
      </c>
      <c r="Z2370" s="2" t="s">
        <v>270</v>
      </c>
      <c r="AA2370" s="2" t="s">
        <v>286</v>
      </c>
      <c r="AG2370" s="2">
        <v>1</v>
      </c>
      <c r="AO2370" s="2" t="s">
        <v>282</v>
      </c>
      <c r="AP2370" s="2">
        <v>15</v>
      </c>
    </row>
    <row r="2371" spans="1:42">
      <c r="A2371" s="2">
        <v>2768</v>
      </c>
      <c r="B2371" s="2">
        <v>22061</v>
      </c>
      <c r="C2371" s="2" t="s">
        <v>2</v>
      </c>
      <c r="D2371" s="2">
        <v>21</v>
      </c>
      <c r="E2371" s="2" t="s">
        <v>250</v>
      </c>
      <c r="F2371" s="2" t="s">
        <v>251</v>
      </c>
      <c r="G2371" s="2" t="s">
        <v>252</v>
      </c>
      <c r="H2371" s="2">
        <v>1</v>
      </c>
      <c r="I2371" s="2">
        <v>21380007</v>
      </c>
      <c r="J2371" s="2" t="s">
        <v>188</v>
      </c>
      <c r="K2371" s="2" t="s">
        <v>139</v>
      </c>
      <c r="L2371" s="2" t="s">
        <v>254</v>
      </c>
      <c r="M2371" s="2" t="s">
        <v>328</v>
      </c>
      <c r="N2371" s="2" t="s">
        <v>254</v>
      </c>
      <c r="O2371" s="2" t="s">
        <v>256</v>
      </c>
      <c r="P2371" s="2" t="s">
        <v>257</v>
      </c>
      <c r="Q2371" s="2" t="s">
        <v>258</v>
      </c>
      <c r="R2371" s="2" t="s">
        <v>259</v>
      </c>
      <c r="S2371" s="2" t="s">
        <v>260</v>
      </c>
      <c r="X2371" s="2" t="s">
        <v>263</v>
      </c>
      <c r="Y2371" s="2" t="s">
        <v>262</v>
      </c>
      <c r="Z2371" s="2" t="s">
        <v>386</v>
      </c>
      <c r="AA2371" s="2" t="s">
        <v>280</v>
      </c>
      <c r="AG2371" s="2">
        <v>1</v>
      </c>
      <c r="AO2371" s="2" t="s">
        <v>265</v>
      </c>
      <c r="AP2371" s="2">
        <v>25</v>
      </c>
    </row>
    <row r="2372" spans="1:42">
      <c r="A2372" s="2">
        <v>2769</v>
      </c>
      <c r="C2372" s="2" t="s">
        <v>2</v>
      </c>
      <c r="D2372" s="2">
        <v>23</v>
      </c>
      <c r="E2372" s="2" t="s">
        <v>266</v>
      </c>
      <c r="F2372" s="2" t="s">
        <v>322</v>
      </c>
      <c r="G2372" s="2" t="s">
        <v>277</v>
      </c>
      <c r="I2372" s="2" t="s">
        <v>1401</v>
      </c>
      <c r="J2372" s="2" t="s">
        <v>188</v>
      </c>
      <c r="K2372" s="2" t="s">
        <v>109</v>
      </c>
      <c r="L2372" s="2" t="s">
        <v>254</v>
      </c>
      <c r="M2372" s="2" t="s">
        <v>360</v>
      </c>
      <c r="N2372" s="2" t="s">
        <v>254</v>
      </c>
      <c r="O2372" s="2" t="s">
        <v>256</v>
      </c>
      <c r="P2372" s="2" t="s">
        <v>257</v>
      </c>
      <c r="Q2372" s="2" t="s">
        <v>258</v>
      </c>
      <c r="R2372" s="2" t="s">
        <v>259</v>
      </c>
      <c r="S2372" s="2" t="s">
        <v>260</v>
      </c>
      <c r="X2372" s="2" t="s">
        <v>275</v>
      </c>
      <c r="Y2372" s="2" t="s">
        <v>269</v>
      </c>
      <c r="Z2372" s="2" t="s">
        <v>321</v>
      </c>
      <c r="AA2372" s="2" t="s">
        <v>269</v>
      </c>
      <c r="AF2372" s="2">
        <v>1</v>
      </c>
      <c r="AG2372" s="2">
        <v>1</v>
      </c>
      <c r="AH2372" s="2">
        <v>1</v>
      </c>
      <c r="AO2372" s="2" t="s">
        <v>265</v>
      </c>
      <c r="AP2372" s="2">
        <v>55</v>
      </c>
    </row>
    <row r="2373" spans="1:42">
      <c r="A2373" s="2">
        <v>2771</v>
      </c>
      <c r="C2373" s="2" t="s">
        <v>2</v>
      </c>
      <c r="D2373" s="2">
        <v>21</v>
      </c>
      <c r="E2373" s="2" t="s">
        <v>250</v>
      </c>
      <c r="F2373" s="2" t="s">
        <v>283</v>
      </c>
      <c r="G2373" s="2" t="s">
        <v>277</v>
      </c>
      <c r="I2373" s="2" t="s">
        <v>1071</v>
      </c>
      <c r="J2373" s="2" t="s">
        <v>188</v>
      </c>
      <c r="K2373" s="2" t="s">
        <v>110</v>
      </c>
      <c r="L2373" s="2" t="s">
        <v>254</v>
      </c>
      <c r="M2373" s="2" t="s">
        <v>328</v>
      </c>
      <c r="N2373" s="2" t="s">
        <v>254</v>
      </c>
      <c r="O2373" s="2" t="s">
        <v>256</v>
      </c>
      <c r="P2373" s="2" t="s">
        <v>257</v>
      </c>
      <c r="Q2373" s="2" t="s">
        <v>258</v>
      </c>
      <c r="R2373" s="2" t="s">
        <v>259</v>
      </c>
      <c r="S2373" s="2" t="s">
        <v>260</v>
      </c>
      <c r="T2373" s="2" t="s">
        <v>320</v>
      </c>
      <c r="U2373" s="2" t="s">
        <v>387</v>
      </c>
      <c r="X2373" s="2" t="s">
        <v>275</v>
      </c>
      <c r="Y2373" s="2" t="s">
        <v>280</v>
      </c>
      <c r="Z2373" s="2" t="s">
        <v>285</v>
      </c>
      <c r="AA2373" s="2" t="s">
        <v>281</v>
      </c>
      <c r="AF2373" s="2">
        <v>1</v>
      </c>
      <c r="AH2373" s="2">
        <v>1</v>
      </c>
      <c r="AO2373" s="2" t="s">
        <v>265</v>
      </c>
      <c r="AP2373" s="2">
        <v>20</v>
      </c>
    </row>
    <row r="2374" spans="1:42">
      <c r="A2374" s="2">
        <v>2772</v>
      </c>
      <c r="C2374" s="2" t="s">
        <v>2</v>
      </c>
      <c r="D2374" s="2">
        <v>19</v>
      </c>
      <c r="E2374" s="2" t="s">
        <v>266</v>
      </c>
      <c r="F2374" s="2" t="s">
        <v>322</v>
      </c>
      <c r="G2374" s="2" t="s">
        <v>277</v>
      </c>
      <c r="I2374" s="2" t="s">
        <v>1402</v>
      </c>
      <c r="J2374" s="2" t="s">
        <v>183</v>
      </c>
      <c r="L2374" s="2" t="s">
        <v>254</v>
      </c>
      <c r="M2374" s="2" t="s">
        <v>19</v>
      </c>
      <c r="N2374" s="2" t="s">
        <v>254</v>
      </c>
      <c r="O2374" s="2" t="s">
        <v>256</v>
      </c>
      <c r="P2374" s="2" t="s">
        <v>257</v>
      </c>
      <c r="Q2374" s="2" t="s">
        <v>258</v>
      </c>
      <c r="R2374" s="2" t="s">
        <v>259</v>
      </c>
      <c r="S2374" s="2" t="s">
        <v>260</v>
      </c>
      <c r="X2374" s="2" t="s">
        <v>301</v>
      </c>
      <c r="Y2374" s="2" t="s">
        <v>281</v>
      </c>
      <c r="Z2374" s="2" t="s">
        <v>285</v>
      </c>
      <c r="AA2374" s="2" t="s">
        <v>264</v>
      </c>
      <c r="AF2374" s="2">
        <v>1</v>
      </c>
      <c r="AI2374" s="2">
        <v>1</v>
      </c>
      <c r="AO2374" s="2" t="s">
        <v>294</v>
      </c>
      <c r="AP2374" s="2">
        <v>20</v>
      </c>
    </row>
    <row r="2375" spans="1:42">
      <c r="A2375" s="2">
        <v>2773</v>
      </c>
      <c r="C2375" s="2" t="s">
        <v>2</v>
      </c>
      <c r="D2375" s="2">
        <v>22</v>
      </c>
      <c r="E2375" s="2" t="s">
        <v>250</v>
      </c>
      <c r="F2375" s="2" t="s">
        <v>295</v>
      </c>
      <c r="G2375" s="2" t="s">
        <v>277</v>
      </c>
      <c r="I2375" s="2" t="s">
        <v>1403</v>
      </c>
      <c r="J2375" s="2" t="s">
        <v>179</v>
      </c>
      <c r="L2375" s="2" t="s">
        <v>254</v>
      </c>
      <c r="M2375" s="2" t="s">
        <v>255</v>
      </c>
      <c r="N2375" s="2" t="s">
        <v>254</v>
      </c>
      <c r="O2375" s="2" t="s">
        <v>256</v>
      </c>
      <c r="P2375" s="2" t="s">
        <v>257</v>
      </c>
      <c r="Q2375" s="2" t="s">
        <v>258</v>
      </c>
      <c r="R2375" s="2" t="s">
        <v>259</v>
      </c>
      <c r="S2375" s="2" t="s">
        <v>260</v>
      </c>
      <c r="T2375" s="2" t="s">
        <v>320</v>
      </c>
      <c r="X2375" s="2" t="s">
        <v>309</v>
      </c>
      <c r="Y2375" s="2" t="s">
        <v>280</v>
      </c>
      <c r="Z2375" s="2" t="s">
        <v>347</v>
      </c>
      <c r="AA2375" s="2" t="s">
        <v>281</v>
      </c>
      <c r="AG2375" s="2">
        <v>1</v>
      </c>
      <c r="AO2375" s="2" t="s">
        <v>294</v>
      </c>
      <c r="AP2375" s="2">
        <v>30</v>
      </c>
    </row>
    <row r="2376" spans="1:42">
      <c r="A2376" s="2">
        <v>2774</v>
      </c>
      <c r="C2376" s="2" t="s">
        <v>2</v>
      </c>
      <c r="D2376" s="2">
        <v>24</v>
      </c>
      <c r="E2376" s="2" t="s">
        <v>250</v>
      </c>
      <c r="F2376" s="2" t="s">
        <v>308</v>
      </c>
      <c r="G2376" s="2" t="s">
        <v>277</v>
      </c>
      <c r="I2376" s="2" t="s">
        <v>1404</v>
      </c>
      <c r="J2376" s="2" t="s">
        <v>188</v>
      </c>
      <c r="K2376" s="2" t="s">
        <v>173</v>
      </c>
      <c r="L2376" s="2" t="s">
        <v>300</v>
      </c>
      <c r="M2376" s="2" t="s">
        <v>303</v>
      </c>
      <c r="N2376" s="2" t="s">
        <v>254</v>
      </c>
      <c r="O2376" s="2" t="s">
        <v>256</v>
      </c>
      <c r="P2376" s="2" t="s">
        <v>257</v>
      </c>
      <c r="Q2376" s="2" t="s">
        <v>258</v>
      </c>
      <c r="R2376" s="2" t="s">
        <v>259</v>
      </c>
      <c r="S2376" s="2" t="s">
        <v>260</v>
      </c>
      <c r="X2376" s="2" t="s">
        <v>263</v>
      </c>
      <c r="Y2376" s="2" t="s">
        <v>297</v>
      </c>
      <c r="Z2376" s="2" t="s">
        <v>321</v>
      </c>
      <c r="AA2376" s="2" t="s">
        <v>280</v>
      </c>
      <c r="AF2376" s="2">
        <v>1</v>
      </c>
      <c r="AH2376" s="2">
        <v>1</v>
      </c>
      <c r="AI2376" s="2">
        <v>1</v>
      </c>
      <c r="AO2376" s="2" t="s">
        <v>282</v>
      </c>
      <c r="AP2376" s="2">
        <v>15</v>
      </c>
    </row>
    <row r="2377" spans="1:42">
      <c r="A2377" s="2">
        <v>2775</v>
      </c>
      <c r="C2377" s="2" t="s">
        <v>2</v>
      </c>
      <c r="D2377" s="2">
        <v>23</v>
      </c>
      <c r="E2377" s="2" t="s">
        <v>266</v>
      </c>
      <c r="F2377" s="2" t="s">
        <v>308</v>
      </c>
      <c r="G2377" s="2" t="s">
        <v>277</v>
      </c>
      <c r="I2377" s="2" t="s">
        <v>1405</v>
      </c>
      <c r="J2377" s="2" t="s">
        <v>188</v>
      </c>
      <c r="K2377" s="2" t="s">
        <v>148</v>
      </c>
      <c r="L2377" s="2" t="s">
        <v>254</v>
      </c>
      <c r="M2377" s="2" t="s">
        <v>255</v>
      </c>
      <c r="N2377" s="2" t="s">
        <v>307</v>
      </c>
      <c r="O2377" s="2" t="s">
        <v>256</v>
      </c>
      <c r="P2377" s="2" t="s">
        <v>257</v>
      </c>
      <c r="Q2377" s="2" t="s">
        <v>258</v>
      </c>
      <c r="R2377" s="2" t="s">
        <v>259</v>
      </c>
      <c r="S2377" s="2" t="s">
        <v>260</v>
      </c>
      <c r="X2377" s="2" t="s">
        <v>268</v>
      </c>
      <c r="Y2377" s="2" t="s">
        <v>281</v>
      </c>
      <c r="Z2377" s="2" t="s">
        <v>309</v>
      </c>
      <c r="AA2377" s="2" t="s">
        <v>264</v>
      </c>
      <c r="AF2377" s="2">
        <v>1</v>
      </c>
      <c r="AG2377" s="2">
        <v>1</v>
      </c>
      <c r="AJ2377" s="2">
        <v>1</v>
      </c>
      <c r="AO2377" s="2" t="s">
        <v>282</v>
      </c>
      <c r="AP2377" s="2">
        <v>5</v>
      </c>
    </row>
    <row r="2378" spans="1:42">
      <c r="A2378" s="2">
        <v>2776</v>
      </c>
      <c r="B2378" s="2">
        <v>21320</v>
      </c>
      <c r="C2378" s="2" t="s">
        <v>2</v>
      </c>
      <c r="D2378" s="2">
        <v>23</v>
      </c>
      <c r="E2378" s="2" t="s">
        <v>250</v>
      </c>
      <c r="F2378" s="2" t="s">
        <v>308</v>
      </c>
      <c r="G2378" s="2" t="s">
        <v>277</v>
      </c>
      <c r="I2378" s="2">
        <v>21520001</v>
      </c>
      <c r="J2378" s="2" t="s">
        <v>188</v>
      </c>
      <c r="K2378" s="2" t="s">
        <v>129</v>
      </c>
      <c r="L2378" s="2" t="s">
        <v>254</v>
      </c>
      <c r="M2378" s="2" t="s">
        <v>19</v>
      </c>
      <c r="N2378" s="2" t="s">
        <v>254</v>
      </c>
      <c r="O2378" s="2" t="s">
        <v>256</v>
      </c>
      <c r="P2378" s="2" t="s">
        <v>257</v>
      </c>
      <c r="Q2378" s="2" t="s">
        <v>258</v>
      </c>
      <c r="R2378" s="2" t="s">
        <v>259</v>
      </c>
      <c r="S2378" s="2" t="s">
        <v>260</v>
      </c>
      <c r="X2378" s="2" t="s">
        <v>341</v>
      </c>
      <c r="Y2378" s="2" t="s">
        <v>293</v>
      </c>
      <c r="Z2378" s="2" t="s">
        <v>347</v>
      </c>
      <c r="AA2378" s="2" t="s">
        <v>281</v>
      </c>
      <c r="AF2378" s="2">
        <v>1</v>
      </c>
      <c r="AG2378" s="2">
        <v>1</v>
      </c>
      <c r="AI2378" s="2">
        <v>1</v>
      </c>
      <c r="AO2378" s="2" t="s">
        <v>282</v>
      </c>
      <c r="AP2378" s="2">
        <v>15</v>
      </c>
    </row>
    <row r="2379" spans="1:42">
      <c r="A2379" s="2">
        <v>2777</v>
      </c>
      <c r="C2379" s="2" t="s">
        <v>2</v>
      </c>
      <c r="D2379" s="2">
        <v>24</v>
      </c>
      <c r="E2379" s="2" t="s">
        <v>266</v>
      </c>
      <c r="F2379" s="2" t="s">
        <v>279</v>
      </c>
      <c r="G2379" s="2" t="s">
        <v>277</v>
      </c>
      <c r="I2379" s="2">
        <v>24422700</v>
      </c>
      <c r="J2379" s="2" t="s">
        <v>180</v>
      </c>
      <c r="L2379" s="2" t="s">
        <v>300</v>
      </c>
      <c r="M2379" s="2" t="s">
        <v>255</v>
      </c>
      <c r="N2379" s="2" t="s">
        <v>254</v>
      </c>
      <c r="R2379" s="2" t="s">
        <v>259</v>
      </c>
      <c r="X2379" s="2" t="s">
        <v>285</v>
      </c>
      <c r="Y2379" s="2" t="s">
        <v>280</v>
      </c>
      <c r="Z2379" s="2" t="s">
        <v>321</v>
      </c>
      <c r="AA2379" s="2" t="s">
        <v>274</v>
      </c>
      <c r="AF2379" s="2">
        <v>1</v>
      </c>
      <c r="AO2379" s="2" t="s">
        <v>282</v>
      </c>
      <c r="AP2379" s="2">
        <v>5</v>
      </c>
    </row>
    <row r="2380" spans="1:42">
      <c r="A2380" s="2">
        <v>2778</v>
      </c>
      <c r="B2380" s="2">
        <v>22795</v>
      </c>
      <c r="C2380" s="2" t="s">
        <v>2</v>
      </c>
      <c r="D2380" s="2">
        <v>19</v>
      </c>
      <c r="E2380" s="2" t="s">
        <v>250</v>
      </c>
      <c r="F2380" s="2" t="s">
        <v>322</v>
      </c>
      <c r="G2380" s="2" t="s">
        <v>252</v>
      </c>
      <c r="H2380" s="2">
        <v>1</v>
      </c>
      <c r="I2380" s="2" t="s">
        <v>1406</v>
      </c>
      <c r="J2380" s="2" t="s">
        <v>188</v>
      </c>
      <c r="K2380" s="2" t="s">
        <v>142</v>
      </c>
      <c r="L2380" s="2" t="s">
        <v>254</v>
      </c>
      <c r="M2380" s="2" t="s">
        <v>19</v>
      </c>
      <c r="N2380" s="2" t="s">
        <v>254</v>
      </c>
      <c r="O2380" s="2" t="s">
        <v>256</v>
      </c>
      <c r="P2380" s="2" t="s">
        <v>257</v>
      </c>
      <c r="Q2380" s="2" t="s">
        <v>258</v>
      </c>
      <c r="R2380" s="2" t="s">
        <v>259</v>
      </c>
      <c r="S2380" s="2" t="s">
        <v>260</v>
      </c>
      <c r="X2380" s="2" t="s">
        <v>296</v>
      </c>
      <c r="Y2380" s="2" t="s">
        <v>338</v>
      </c>
      <c r="Z2380" s="2" t="s">
        <v>321</v>
      </c>
      <c r="AA2380" s="2" t="s">
        <v>281</v>
      </c>
      <c r="AF2380" s="2">
        <v>1</v>
      </c>
      <c r="AO2380" s="2" t="s">
        <v>374</v>
      </c>
      <c r="AP2380" s="2">
        <v>10</v>
      </c>
    </row>
    <row r="2381" spans="1:42">
      <c r="A2381" s="2">
        <v>2779</v>
      </c>
      <c r="C2381" s="2" t="s">
        <v>5</v>
      </c>
      <c r="D2381" s="2">
        <v>27</v>
      </c>
      <c r="E2381" s="2" t="s">
        <v>266</v>
      </c>
      <c r="F2381" s="2" t="s">
        <v>332</v>
      </c>
      <c r="G2381" s="2" t="s">
        <v>252</v>
      </c>
      <c r="H2381" s="2">
        <v>1</v>
      </c>
      <c r="I2381" s="2">
        <v>21940375</v>
      </c>
      <c r="J2381" s="2" t="s">
        <v>188</v>
      </c>
      <c r="K2381" s="2" t="s">
        <v>110</v>
      </c>
      <c r="L2381" s="2" t="s">
        <v>254</v>
      </c>
      <c r="M2381" s="2" t="s">
        <v>303</v>
      </c>
      <c r="N2381" s="2" t="s">
        <v>254</v>
      </c>
      <c r="O2381" s="2" t="s">
        <v>256</v>
      </c>
      <c r="P2381" s="2" t="s">
        <v>257</v>
      </c>
      <c r="Q2381" s="2" t="s">
        <v>258</v>
      </c>
      <c r="R2381" s="2" t="s">
        <v>259</v>
      </c>
      <c r="S2381" s="2" t="s">
        <v>260</v>
      </c>
      <c r="X2381" s="2" t="s">
        <v>268</v>
      </c>
      <c r="Y2381" s="2" t="s">
        <v>288</v>
      </c>
      <c r="Z2381" s="2" t="s">
        <v>285</v>
      </c>
      <c r="AA2381" s="2" t="s">
        <v>304</v>
      </c>
      <c r="AB2381" s="2">
        <v>1</v>
      </c>
      <c r="AF2381" s="2">
        <v>1</v>
      </c>
      <c r="AO2381" s="2" t="s">
        <v>265</v>
      </c>
      <c r="AP2381" s="2">
        <v>10</v>
      </c>
    </row>
    <row r="2382" spans="1:42">
      <c r="A2382" s="2">
        <v>2780</v>
      </c>
      <c r="C2382" s="2" t="s">
        <v>2</v>
      </c>
      <c r="D2382" s="2">
        <v>19</v>
      </c>
      <c r="E2382" s="2" t="s">
        <v>250</v>
      </c>
      <c r="F2382" s="2" t="s">
        <v>308</v>
      </c>
      <c r="G2382" s="2" t="s">
        <v>277</v>
      </c>
      <c r="I2382" s="2" t="s">
        <v>1407</v>
      </c>
      <c r="J2382" s="2" t="s">
        <v>188</v>
      </c>
      <c r="K2382" s="2" t="s">
        <v>54</v>
      </c>
      <c r="L2382" s="2" t="s">
        <v>254</v>
      </c>
      <c r="M2382" s="2" t="s">
        <v>312</v>
      </c>
      <c r="N2382" s="2" t="s">
        <v>254</v>
      </c>
      <c r="O2382" s="2" t="s">
        <v>256</v>
      </c>
      <c r="P2382" s="2" t="s">
        <v>257</v>
      </c>
      <c r="Q2382" s="2" t="s">
        <v>258</v>
      </c>
      <c r="R2382" s="2" t="s">
        <v>259</v>
      </c>
      <c r="S2382" s="2" t="s">
        <v>260</v>
      </c>
      <c r="X2382" s="2" t="s">
        <v>302</v>
      </c>
      <c r="Y2382" s="2" t="s">
        <v>264</v>
      </c>
      <c r="Z2382" s="2" t="s">
        <v>321</v>
      </c>
      <c r="AA2382" s="2" t="s">
        <v>281</v>
      </c>
      <c r="AC2382" s="2">
        <v>1</v>
      </c>
      <c r="AF2382" s="2">
        <v>1</v>
      </c>
      <c r="AG2382" s="2">
        <v>1</v>
      </c>
      <c r="AI2382" s="2">
        <v>1</v>
      </c>
      <c r="AO2382" s="2" t="s">
        <v>310</v>
      </c>
      <c r="AP2382" s="2">
        <v>25</v>
      </c>
    </row>
    <row r="2383" spans="1:42">
      <c r="A2383" s="2">
        <v>2781</v>
      </c>
      <c r="C2383" s="2" t="s">
        <v>5</v>
      </c>
      <c r="D2383" s="2">
        <v>24</v>
      </c>
      <c r="E2383" s="2" t="s">
        <v>266</v>
      </c>
      <c r="F2383" s="2" t="s">
        <v>267</v>
      </c>
      <c r="G2383" s="2" t="s">
        <v>252</v>
      </c>
      <c r="H2383" s="2">
        <v>0</v>
      </c>
      <c r="I2383" s="2">
        <v>20510150</v>
      </c>
      <c r="J2383" s="2" t="s">
        <v>188</v>
      </c>
      <c r="K2383" s="2" t="s">
        <v>160</v>
      </c>
      <c r="L2383" s="2" t="s">
        <v>254</v>
      </c>
      <c r="M2383" s="2" t="s">
        <v>328</v>
      </c>
      <c r="N2383" s="2" t="s">
        <v>254</v>
      </c>
      <c r="O2383" s="2" t="s">
        <v>256</v>
      </c>
      <c r="P2383" s="2" t="s">
        <v>257</v>
      </c>
      <c r="Q2383" s="2" t="s">
        <v>258</v>
      </c>
      <c r="R2383" s="2" t="s">
        <v>259</v>
      </c>
      <c r="S2383" s="2" t="s">
        <v>260</v>
      </c>
      <c r="X2383" s="2" t="s">
        <v>261</v>
      </c>
      <c r="Y2383" s="2" t="s">
        <v>293</v>
      </c>
      <c r="Z2383" s="2" t="s">
        <v>285</v>
      </c>
      <c r="AA2383" s="2" t="s">
        <v>262</v>
      </c>
      <c r="AG2383" s="2">
        <v>1</v>
      </c>
      <c r="AO2383" s="2" t="s">
        <v>265</v>
      </c>
      <c r="AP2383" s="2">
        <v>10</v>
      </c>
    </row>
    <row r="2384" spans="1:42">
      <c r="A2384" s="2">
        <v>2782</v>
      </c>
      <c r="C2384" s="2" t="s">
        <v>2</v>
      </c>
      <c r="D2384" s="2">
        <v>40</v>
      </c>
      <c r="E2384" s="2" t="s">
        <v>266</v>
      </c>
      <c r="F2384" s="2" t="s">
        <v>308</v>
      </c>
      <c r="G2384" s="2" t="s">
        <v>252</v>
      </c>
      <c r="H2384" s="2">
        <v>1</v>
      </c>
      <c r="I2384" s="2" t="s">
        <v>613</v>
      </c>
      <c r="J2384" s="2" t="s">
        <v>188</v>
      </c>
      <c r="K2384" s="2" t="s">
        <v>64</v>
      </c>
      <c r="L2384" s="2" t="s">
        <v>254</v>
      </c>
      <c r="M2384" s="2" t="s">
        <v>255</v>
      </c>
      <c r="N2384" s="2" t="s">
        <v>254</v>
      </c>
      <c r="P2384" s="2" t="s">
        <v>257</v>
      </c>
      <c r="Q2384" s="2" t="s">
        <v>258</v>
      </c>
      <c r="R2384" s="2" t="s">
        <v>259</v>
      </c>
      <c r="S2384" s="2" t="s">
        <v>260</v>
      </c>
      <c r="X2384" s="2" t="s">
        <v>275</v>
      </c>
      <c r="Y2384" s="2" t="s">
        <v>269</v>
      </c>
      <c r="Z2384" s="2" t="s">
        <v>302</v>
      </c>
      <c r="AA2384" s="2" t="s">
        <v>274</v>
      </c>
      <c r="AF2384" s="2">
        <v>1</v>
      </c>
      <c r="AO2384" s="2" t="s">
        <v>294</v>
      </c>
      <c r="AP2384" s="2">
        <v>5</v>
      </c>
    </row>
    <row r="2385" spans="1:42">
      <c r="A2385" s="2">
        <v>2783</v>
      </c>
      <c r="B2385" s="2">
        <v>22790</v>
      </c>
      <c r="C2385" s="2" t="s">
        <v>2</v>
      </c>
      <c r="D2385" s="2">
        <v>18</v>
      </c>
      <c r="E2385" s="2" t="s">
        <v>250</v>
      </c>
      <c r="F2385" s="2" t="s">
        <v>332</v>
      </c>
      <c r="G2385" s="2" t="s">
        <v>252</v>
      </c>
      <c r="H2385" s="2">
        <v>3</v>
      </c>
      <c r="I2385" s="2">
        <v>22890022</v>
      </c>
      <c r="J2385" s="2" t="s">
        <v>188</v>
      </c>
      <c r="K2385" s="2" t="s">
        <v>142</v>
      </c>
      <c r="L2385" s="2" t="s">
        <v>254</v>
      </c>
      <c r="M2385" s="2" t="s">
        <v>255</v>
      </c>
      <c r="N2385" s="2" t="s">
        <v>254</v>
      </c>
      <c r="O2385" s="2" t="s">
        <v>256</v>
      </c>
      <c r="P2385" s="2" t="s">
        <v>257</v>
      </c>
      <c r="Q2385" s="2" t="s">
        <v>258</v>
      </c>
      <c r="R2385" s="2" t="s">
        <v>259</v>
      </c>
      <c r="S2385" s="2" t="s">
        <v>260</v>
      </c>
      <c r="X2385" s="2" t="s">
        <v>313</v>
      </c>
      <c r="Y2385" s="2" t="s">
        <v>281</v>
      </c>
      <c r="Z2385" s="2" t="s">
        <v>316</v>
      </c>
      <c r="AA2385" s="2" t="s">
        <v>314</v>
      </c>
      <c r="AG2385" s="2">
        <v>1</v>
      </c>
      <c r="AH2385" s="2">
        <v>1</v>
      </c>
      <c r="AO2385" s="2" t="s">
        <v>294</v>
      </c>
      <c r="AP2385" s="2">
        <v>40</v>
      </c>
    </row>
    <row r="2386" spans="1:42">
      <c r="A2386" s="2">
        <v>2784</v>
      </c>
      <c r="C2386" s="2" t="s">
        <v>2</v>
      </c>
      <c r="D2386" s="2">
        <v>22</v>
      </c>
      <c r="E2386" s="2" t="s">
        <v>250</v>
      </c>
      <c r="F2386" s="2" t="s">
        <v>267</v>
      </c>
      <c r="G2386" s="2" t="s">
        <v>252</v>
      </c>
      <c r="H2386" s="2">
        <v>2</v>
      </c>
      <c r="I2386" s="2">
        <v>25510030</v>
      </c>
      <c r="J2386" s="2" t="s">
        <v>183</v>
      </c>
      <c r="L2386" s="2" t="s">
        <v>300</v>
      </c>
      <c r="M2386" s="2" t="s">
        <v>328</v>
      </c>
      <c r="N2386" s="2" t="s">
        <v>254</v>
      </c>
      <c r="O2386" s="2" t="s">
        <v>256</v>
      </c>
      <c r="P2386" s="2" t="s">
        <v>257</v>
      </c>
      <c r="Q2386" s="2" t="s">
        <v>258</v>
      </c>
      <c r="R2386" s="2" t="s">
        <v>259</v>
      </c>
      <c r="S2386" s="2" t="s">
        <v>260</v>
      </c>
      <c r="X2386" s="2" t="s">
        <v>263</v>
      </c>
      <c r="Y2386" s="2" t="s">
        <v>269</v>
      </c>
      <c r="Z2386" s="2" t="s">
        <v>321</v>
      </c>
      <c r="AA2386" s="2" t="s">
        <v>304</v>
      </c>
      <c r="AB2386" s="2">
        <v>1</v>
      </c>
      <c r="AO2386" s="2" t="s">
        <v>294</v>
      </c>
      <c r="AP2386" s="2">
        <v>5</v>
      </c>
    </row>
    <row r="2387" spans="1:42">
      <c r="A2387" s="2">
        <v>2785</v>
      </c>
      <c r="C2387" s="2" t="s">
        <v>2</v>
      </c>
      <c r="D2387" s="2">
        <v>22</v>
      </c>
      <c r="E2387" s="2" t="s">
        <v>266</v>
      </c>
      <c r="F2387" s="2" t="s">
        <v>267</v>
      </c>
      <c r="G2387" s="2" t="s">
        <v>252</v>
      </c>
      <c r="H2387" s="2">
        <v>1</v>
      </c>
      <c r="I2387" s="2" t="s">
        <v>1408</v>
      </c>
      <c r="J2387" s="2" t="s">
        <v>188</v>
      </c>
      <c r="K2387" s="2" t="s">
        <v>142</v>
      </c>
      <c r="L2387" s="2" t="s">
        <v>254</v>
      </c>
      <c r="M2387" s="2" t="s">
        <v>328</v>
      </c>
      <c r="N2387" s="2" t="s">
        <v>300</v>
      </c>
      <c r="O2387" s="2" t="s">
        <v>256</v>
      </c>
      <c r="P2387" s="2" t="s">
        <v>257</v>
      </c>
      <c r="Q2387" s="2" t="s">
        <v>258</v>
      </c>
      <c r="R2387" s="2" t="s">
        <v>259</v>
      </c>
      <c r="S2387" s="2" t="s">
        <v>260</v>
      </c>
      <c r="X2387" s="2" t="s">
        <v>268</v>
      </c>
      <c r="Y2387" s="2" t="s">
        <v>264</v>
      </c>
      <c r="Z2387" s="2" t="s">
        <v>296</v>
      </c>
      <c r="AA2387" s="2" t="s">
        <v>280</v>
      </c>
      <c r="AF2387" s="2">
        <v>1</v>
      </c>
      <c r="AO2387" s="2" t="s">
        <v>271</v>
      </c>
      <c r="AP2387" s="2" t="s">
        <v>290</v>
      </c>
    </row>
    <row r="2388" spans="1:42">
      <c r="A2388" s="2">
        <v>2786</v>
      </c>
      <c r="C2388" s="2" t="s">
        <v>6</v>
      </c>
      <c r="D2388" s="2">
        <v>43</v>
      </c>
      <c r="E2388" s="2" t="s">
        <v>266</v>
      </c>
      <c r="F2388" s="2" t="s">
        <v>279</v>
      </c>
      <c r="G2388" s="2" t="s">
        <v>252</v>
      </c>
      <c r="H2388" s="2">
        <v>2</v>
      </c>
      <c r="I2388" s="2" t="s">
        <v>1409</v>
      </c>
      <c r="J2388" s="2" t="s">
        <v>188</v>
      </c>
      <c r="K2388" s="2" t="s">
        <v>71</v>
      </c>
      <c r="L2388" s="2" t="s">
        <v>300</v>
      </c>
      <c r="M2388" s="2" t="s">
        <v>303</v>
      </c>
      <c r="N2388" s="2" t="s">
        <v>254</v>
      </c>
      <c r="O2388" s="2" t="s">
        <v>256</v>
      </c>
      <c r="Q2388" s="2" t="s">
        <v>258</v>
      </c>
      <c r="R2388" s="2" t="s">
        <v>259</v>
      </c>
      <c r="S2388" s="2" t="s">
        <v>260</v>
      </c>
      <c r="X2388" s="2" t="s">
        <v>309</v>
      </c>
      <c r="Y2388" s="2" t="s">
        <v>304</v>
      </c>
      <c r="Z2388" s="2" t="s">
        <v>347</v>
      </c>
      <c r="AA2388" s="2" t="s">
        <v>281</v>
      </c>
      <c r="AB2388" s="2">
        <v>1</v>
      </c>
      <c r="AO2388" s="2" t="s">
        <v>276</v>
      </c>
      <c r="AP2388" s="2">
        <v>5</v>
      </c>
    </row>
    <row r="2389" spans="1:42">
      <c r="A2389" s="2">
        <v>2787</v>
      </c>
      <c r="C2389" s="2" t="s">
        <v>5</v>
      </c>
      <c r="D2389" s="2">
        <v>38</v>
      </c>
      <c r="E2389" s="2" t="s">
        <v>266</v>
      </c>
      <c r="F2389" s="2" t="s">
        <v>279</v>
      </c>
      <c r="G2389" s="2" t="s">
        <v>252</v>
      </c>
      <c r="H2389" s="2">
        <v>1</v>
      </c>
      <c r="I2389" s="2">
        <v>2052015020520150</v>
      </c>
      <c r="J2389" s="2" t="s">
        <v>188</v>
      </c>
      <c r="K2389" s="2" t="s">
        <v>160</v>
      </c>
      <c r="L2389" s="2" t="s">
        <v>254</v>
      </c>
      <c r="M2389" s="2" t="s">
        <v>303</v>
      </c>
      <c r="N2389" s="2" t="s">
        <v>307</v>
      </c>
      <c r="O2389" s="2" t="s">
        <v>256</v>
      </c>
      <c r="P2389" s="2" t="s">
        <v>257</v>
      </c>
      <c r="Q2389" s="2" t="s">
        <v>258</v>
      </c>
      <c r="R2389" s="2" t="s">
        <v>259</v>
      </c>
      <c r="S2389" s="2" t="s">
        <v>260</v>
      </c>
      <c r="X2389" s="2" t="s">
        <v>268</v>
      </c>
      <c r="Y2389" s="2" t="s">
        <v>338</v>
      </c>
      <c r="Z2389" s="2" t="s">
        <v>263</v>
      </c>
      <c r="AA2389" s="2" t="s">
        <v>314</v>
      </c>
      <c r="AF2389" s="2">
        <v>1</v>
      </c>
      <c r="AG2389" s="2">
        <v>1</v>
      </c>
      <c r="AO2389" s="2" t="s">
        <v>265</v>
      </c>
      <c r="AP2389" s="2">
        <v>10</v>
      </c>
    </row>
    <row r="2390" spans="1:42">
      <c r="A2390" s="2">
        <v>2788</v>
      </c>
      <c r="C2390" s="2" t="s">
        <v>2</v>
      </c>
      <c r="D2390" s="2">
        <v>18</v>
      </c>
      <c r="E2390" s="2" t="s">
        <v>266</v>
      </c>
      <c r="F2390" s="2" t="s">
        <v>332</v>
      </c>
      <c r="G2390" s="2" t="s">
        <v>277</v>
      </c>
      <c r="I2390" s="2">
        <v>23075420</v>
      </c>
      <c r="J2390" s="2" t="s">
        <v>188</v>
      </c>
      <c r="K2390" s="2" t="s">
        <v>71</v>
      </c>
      <c r="L2390" s="2" t="s">
        <v>254</v>
      </c>
      <c r="M2390" s="2" t="s">
        <v>303</v>
      </c>
      <c r="N2390" s="2" t="s">
        <v>19</v>
      </c>
      <c r="P2390" s="2" t="s">
        <v>257</v>
      </c>
      <c r="S2390" s="2" t="s">
        <v>260</v>
      </c>
      <c r="X2390" s="2" t="s">
        <v>268</v>
      </c>
      <c r="Y2390" s="2" t="s">
        <v>338</v>
      </c>
      <c r="Z2390" s="2" t="s">
        <v>302</v>
      </c>
      <c r="AA2390" s="2" t="s">
        <v>280</v>
      </c>
      <c r="AF2390" s="2">
        <v>1</v>
      </c>
      <c r="AI2390" s="2">
        <v>1</v>
      </c>
      <c r="AK2390" s="2">
        <v>1</v>
      </c>
      <c r="AN2390" s="2">
        <v>1</v>
      </c>
      <c r="AO2390" s="2" t="s">
        <v>276</v>
      </c>
      <c r="AP2390" s="2" t="s">
        <v>272</v>
      </c>
    </row>
    <row r="2391" spans="1:42">
      <c r="A2391" s="2">
        <v>2789</v>
      </c>
      <c r="B2391" s="2">
        <v>26120</v>
      </c>
      <c r="C2391" s="2" t="s">
        <v>5</v>
      </c>
      <c r="D2391" s="2">
        <v>29</v>
      </c>
      <c r="E2391" s="2" t="s">
        <v>266</v>
      </c>
      <c r="F2391" s="2" t="s">
        <v>279</v>
      </c>
      <c r="G2391" s="2" t="s">
        <v>252</v>
      </c>
      <c r="H2391" s="2">
        <v>1</v>
      </c>
      <c r="I2391" s="2">
        <v>26190060</v>
      </c>
      <c r="J2391" s="2" t="s">
        <v>177</v>
      </c>
      <c r="L2391" s="2" t="s">
        <v>254</v>
      </c>
      <c r="M2391" s="2" t="s">
        <v>328</v>
      </c>
      <c r="N2391" s="2" t="s">
        <v>254</v>
      </c>
      <c r="O2391" s="2" t="s">
        <v>256</v>
      </c>
      <c r="P2391" s="2" t="s">
        <v>257</v>
      </c>
      <c r="Q2391" s="2" t="s">
        <v>258</v>
      </c>
      <c r="R2391" s="2" t="s">
        <v>259</v>
      </c>
      <c r="S2391" s="2" t="s">
        <v>260</v>
      </c>
      <c r="X2391" s="2" t="s">
        <v>296</v>
      </c>
      <c r="Y2391" s="2" t="s">
        <v>281</v>
      </c>
      <c r="Z2391" s="2" t="s">
        <v>270</v>
      </c>
      <c r="AA2391" s="2" t="s">
        <v>281</v>
      </c>
      <c r="AG2391" s="2">
        <v>1</v>
      </c>
      <c r="AO2391" s="2" t="s">
        <v>294</v>
      </c>
      <c r="AP2391" s="2" t="s">
        <v>290</v>
      </c>
    </row>
    <row r="2392" spans="1:42">
      <c r="A2392" s="2">
        <v>2790</v>
      </c>
      <c r="C2392" s="2" t="s">
        <v>2</v>
      </c>
      <c r="D2392" s="2">
        <v>20</v>
      </c>
      <c r="E2392" s="2" t="s">
        <v>250</v>
      </c>
      <c r="F2392" s="2" t="s">
        <v>279</v>
      </c>
      <c r="G2392" s="2" t="s">
        <v>277</v>
      </c>
      <c r="I2392" s="2" t="s">
        <v>1410</v>
      </c>
      <c r="J2392" s="2" t="s">
        <v>188</v>
      </c>
      <c r="K2392" s="2" t="s">
        <v>71</v>
      </c>
      <c r="L2392" s="2" t="s">
        <v>254</v>
      </c>
      <c r="M2392" s="2" t="s">
        <v>255</v>
      </c>
      <c r="N2392" s="2" t="s">
        <v>254</v>
      </c>
      <c r="O2392" s="2" t="s">
        <v>256</v>
      </c>
      <c r="P2392" s="2" t="s">
        <v>257</v>
      </c>
      <c r="Q2392" s="2" t="s">
        <v>258</v>
      </c>
      <c r="R2392" s="2" t="s">
        <v>259</v>
      </c>
      <c r="S2392" s="2" t="s">
        <v>260</v>
      </c>
      <c r="X2392" s="2" t="s">
        <v>275</v>
      </c>
      <c r="Y2392" s="2" t="s">
        <v>338</v>
      </c>
      <c r="Z2392" s="2" t="s">
        <v>263</v>
      </c>
      <c r="AA2392" s="2" t="s">
        <v>314</v>
      </c>
      <c r="AG2392" s="2">
        <v>1</v>
      </c>
      <c r="AO2392" s="2" t="s">
        <v>282</v>
      </c>
      <c r="AP2392" s="2">
        <v>5</v>
      </c>
    </row>
    <row r="2393" spans="1:42">
      <c r="A2393" s="2">
        <v>2791</v>
      </c>
      <c r="C2393" s="2" t="s">
        <v>8</v>
      </c>
      <c r="D2393" s="2">
        <v>33</v>
      </c>
      <c r="E2393" s="2" t="s">
        <v>266</v>
      </c>
      <c r="F2393" s="2" t="s">
        <v>379</v>
      </c>
      <c r="G2393" s="2" t="s">
        <v>252</v>
      </c>
      <c r="H2393" s="2">
        <v>1</v>
      </c>
      <c r="I2393" s="2" t="s">
        <v>1411</v>
      </c>
      <c r="J2393" s="2" t="s">
        <v>188</v>
      </c>
      <c r="K2393" s="2" t="s">
        <v>113</v>
      </c>
      <c r="L2393" s="2" t="s">
        <v>254</v>
      </c>
      <c r="M2393" s="2" t="s">
        <v>19</v>
      </c>
      <c r="N2393" s="2" t="s">
        <v>254</v>
      </c>
      <c r="P2393" s="2" t="s">
        <v>257</v>
      </c>
      <c r="S2393" s="2" t="s">
        <v>260</v>
      </c>
      <c r="U2393" s="2" t="s">
        <v>387</v>
      </c>
      <c r="X2393" s="2" t="s">
        <v>275</v>
      </c>
      <c r="Y2393" s="2" t="s">
        <v>288</v>
      </c>
      <c r="Z2393" s="2" t="s">
        <v>270</v>
      </c>
      <c r="AA2393" s="2" t="s">
        <v>304</v>
      </c>
      <c r="AB2393" s="2">
        <v>1</v>
      </c>
      <c r="AO2393" s="2" t="s">
        <v>323</v>
      </c>
      <c r="AP2393" s="2" t="s">
        <v>290</v>
      </c>
    </row>
    <row r="2394" spans="1:42">
      <c r="A2394" s="2">
        <v>2792</v>
      </c>
      <c r="B2394" s="2">
        <v>20920</v>
      </c>
      <c r="C2394" s="2" t="s">
        <v>2</v>
      </c>
      <c r="D2394" s="2">
        <v>19</v>
      </c>
      <c r="E2394" s="2" t="s">
        <v>250</v>
      </c>
      <c r="F2394" s="2" t="s">
        <v>279</v>
      </c>
      <c r="G2394" s="2" t="s">
        <v>252</v>
      </c>
      <c r="H2394" s="2">
        <v>0</v>
      </c>
      <c r="I2394" s="2">
        <v>21044075</v>
      </c>
      <c r="J2394" s="2" t="s">
        <v>188</v>
      </c>
      <c r="K2394" s="2" t="s">
        <v>120</v>
      </c>
      <c r="L2394" s="2" t="s">
        <v>254</v>
      </c>
      <c r="M2394" s="2" t="s">
        <v>312</v>
      </c>
      <c r="N2394" s="2" t="s">
        <v>254</v>
      </c>
      <c r="O2394" s="2" t="s">
        <v>256</v>
      </c>
      <c r="P2394" s="2" t="s">
        <v>257</v>
      </c>
      <c r="Q2394" s="2" t="s">
        <v>258</v>
      </c>
      <c r="R2394" s="2" t="s">
        <v>259</v>
      </c>
      <c r="S2394" s="2" t="s">
        <v>260</v>
      </c>
      <c r="X2394" s="2" t="s">
        <v>268</v>
      </c>
      <c r="Y2394" s="2" t="s">
        <v>304</v>
      </c>
      <c r="Z2394" s="2" t="s">
        <v>302</v>
      </c>
      <c r="AA2394" s="2" t="s">
        <v>269</v>
      </c>
      <c r="AF2394" s="2">
        <v>1</v>
      </c>
      <c r="AH2394" s="2">
        <v>1</v>
      </c>
      <c r="AO2394" s="2" t="s">
        <v>265</v>
      </c>
      <c r="AP2394" s="2">
        <v>15</v>
      </c>
    </row>
    <row r="2395" spans="1:42">
      <c r="A2395" s="2">
        <v>2794</v>
      </c>
      <c r="B2395" s="2">
        <v>25660</v>
      </c>
      <c r="C2395" s="2" t="s">
        <v>2</v>
      </c>
      <c r="D2395" s="2">
        <v>19</v>
      </c>
      <c r="E2395" s="2" t="s">
        <v>266</v>
      </c>
      <c r="F2395" s="2" t="s">
        <v>251</v>
      </c>
      <c r="G2395" s="2" t="s">
        <v>277</v>
      </c>
      <c r="I2395" s="2">
        <v>21931600</v>
      </c>
      <c r="J2395" s="2" t="s">
        <v>188</v>
      </c>
      <c r="K2395" s="2" t="s">
        <v>135</v>
      </c>
      <c r="L2395" s="2" t="s">
        <v>254</v>
      </c>
      <c r="M2395" s="2" t="s">
        <v>255</v>
      </c>
      <c r="N2395" s="2" t="s">
        <v>254</v>
      </c>
      <c r="O2395" s="2" t="s">
        <v>256</v>
      </c>
      <c r="P2395" s="2" t="s">
        <v>257</v>
      </c>
      <c r="Q2395" s="2" t="s">
        <v>258</v>
      </c>
      <c r="R2395" s="2" t="s">
        <v>259</v>
      </c>
      <c r="S2395" s="2" t="s">
        <v>260</v>
      </c>
      <c r="X2395" s="2" t="s">
        <v>268</v>
      </c>
      <c r="Y2395" s="2" t="s">
        <v>269</v>
      </c>
      <c r="Z2395" s="2" t="s">
        <v>316</v>
      </c>
      <c r="AA2395" s="2" t="s">
        <v>293</v>
      </c>
      <c r="AG2395" s="2">
        <v>1</v>
      </c>
      <c r="AH2395" s="2">
        <v>1</v>
      </c>
      <c r="AO2395" s="2" t="s">
        <v>289</v>
      </c>
      <c r="AP2395" s="2">
        <v>25</v>
      </c>
    </row>
    <row r="2396" spans="1:42">
      <c r="A2396" s="2">
        <v>2795</v>
      </c>
      <c r="C2396" s="2" t="s">
        <v>2</v>
      </c>
      <c r="D2396" s="2">
        <v>19</v>
      </c>
      <c r="E2396" s="2" t="s">
        <v>250</v>
      </c>
      <c r="F2396" s="2" t="s">
        <v>308</v>
      </c>
      <c r="G2396" s="2" t="s">
        <v>277</v>
      </c>
      <c r="I2396" s="2" t="s">
        <v>1412</v>
      </c>
      <c r="J2396" s="2" t="s">
        <v>188</v>
      </c>
      <c r="K2396" s="2" t="s">
        <v>65</v>
      </c>
      <c r="L2396" s="2" t="s">
        <v>254</v>
      </c>
      <c r="M2396" s="2" t="s">
        <v>328</v>
      </c>
      <c r="N2396" s="2" t="s">
        <v>254</v>
      </c>
      <c r="O2396" s="2" t="s">
        <v>256</v>
      </c>
      <c r="P2396" s="2" t="s">
        <v>257</v>
      </c>
      <c r="Q2396" s="2" t="s">
        <v>258</v>
      </c>
      <c r="R2396" s="2" t="s">
        <v>259</v>
      </c>
      <c r="S2396" s="2" t="s">
        <v>260</v>
      </c>
      <c r="X2396" s="2" t="s">
        <v>268</v>
      </c>
      <c r="Y2396" s="2" t="s">
        <v>304</v>
      </c>
      <c r="Z2396" s="2" t="s">
        <v>302</v>
      </c>
      <c r="AA2396" s="2" t="s">
        <v>269</v>
      </c>
      <c r="AF2396" s="2">
        <v>1</v>
      </c>
      <c r="AO2396" s="2" t="s">
        <v>289</v>
      </c>
      <c r="AP2396" s="2">
        <v>10</v>
      </c>
    </row>
    <row r="2397" spans="1:42">
      <c r="A2397" s="2">
        <v>2796</v>
      </c>
      <c r="C2397" s="2" t="s">
        <v>2</v>
      </c>
      <c r="D2397" s="2">
        <v>17</v>
      </c>
      <c r="E2397" s="2" t="s">
        <v>250</v>
      </c>
      <c r="F2397" s="2" t="s">
        <v>322</v>
      </c>
      <c r="G2397" s="2" t="s">
        <v>277</v>
      </c>
      <c r="I2397" s="2">
        <v>21041620</v>
      </c>
      <c r="J2397" s="2" t="s">
        <v>188</v>
      </c>
      <c r="K2397" s="2" t="s">
        <v>63</v>
      </c>
      <c r="L2397" s="2" t="s">
        <v>254</v>
      </c>
      <c r="M2397" s="2" t="s">
        <v>328</v>
      </c>
      <c r="N2397" s="2" t="s">
        <v>254</v>
      </c>
      <c r="O2397" s="2" t="s">
        <v>256</v>
      </c>
      <c r="P2397" s="2" t="s">
        <v>257</v>
      </c>
      <c r="Q2397" s="2" t="s">
        <v>258</v>
      </c>
      <c r="R2397" s="2" t="s">
        <v>259</v>
      </c>
      <c r="S2397" s="2" t="s">
        <v>260</v>
      </c>
      <c r="X2397" s="2" t="s">
        <v>268</v>
      </c>
      <c r="Y2397" s="2" t="s">
        <v>269</v>
      </c>
      <c r="Z2397" s="2" t="s">
        <v>270</v>
      </c>
      <c r="AA2397" s="2" t="s">
        <v>269</v>
      </c>
      <c r="AF2397" s="2">
        <v>1</v>
      </c>
      <c r="AO2397" s="2" t="s">
        <v>265</v>
      </c>
      <c r="AP2397" s="2">
        <v>15</v>
      </c>
    </row>
    <row r="2398" spans="1:42">
      <c r="A2398" s="2">
        <v>2797</v>
      </c>
      <c r="C2398" s="2" t="s">
        <v>2</v>
      </c>
      <c r="D2398" s="2">
        <v>24</v>
      </c>
      <c r="E2398" s="2" t="s">
        <v>250</v>
      </c>
      <c r="F2398" s="2" t="s">
        <v>308</v>
      </c>
      <c r="G2398" s="2" t="s">
        <v>252</v>
      </c>
      <c r="H2398" s="2">
        <v>1</v>
      </c>
      <c r="I2398" s="2">
        <v>23040400</v>
      </c>
      <c r="J2398" s="2" t="s">
        <v>188</v>
      </c>
      <c r="K2398" s="2" t="s">
        <v>71</v>
      </c>
      <c r="L2398" s="2" t="s">
        <v>300</v>
      </c>
      <c r="M2398" s="2" t="s">
        <v>19</v>
      </c>
      <c r="N2398" s="2" t="s">
        <v>254</v>
      </c>
      <c r="Q2398" s="2" t="s">
        <v>258</v>
      </c>
      <c r="X2398" s="2" t="s">
        <v>263</v>
      </c>
      <c r="Y2398" s="2" t="s">
        <v>280</v>
      </c>
      <c r="Z2398" s="2" t="s">
        <v>285</v>
      </c>
      <c r="AA2398" s="2" t="s">
        <v>280</v>
      </c>
      <c r="AB2398" s="2">
        <v>1</v>
      </c>
      <c r="AO2398" s="2" t="s">
        <v>310</v>
      </c>
      <c r="AP2398" s="2">
        <v>5</v>
      </c>
    </row>
    <row r="2399" spans="1:42">
      <c r="A2399" s="2">
        <v>2798</v>
      </c>
      <c r="C2399" s="2" t="s">
        <v>2</v>
      </c>
      <c r="D2399" s="2">
        <v>26</v>
      </c>
      <c r="E2399" s="2" t="s">
        <v>250</v>
      </c>
      <c r="F2399" s="2" t="s">
        <v>322</v>
      </c>
      <c r="G2399" s="2" t="s">
        <v>277</v>
      </c>
      <c r="I2399" s="2">
        <v>21910097</v>
      </c>
      <c r="J2399" s="2" t="s">
        <v>188</v>
      </c>
      <c r="K2399" s="2" t="s">
        <v>325</v>
      </c>
      <c r="L2399" s="2" t="s">
        <v>254</v>
      </c>
      <c r="M2399" s="2" t="s">
        <v>255</v>
      </c>
      <c r="N2399" s="2" t="s">
        <v>300</v>
      </c>
      <c r="O2399" s="2" t="s">
        <v>256</v>
      </c>
      <c r="P2399" s="2" t="s">
        <v>257</v>
      </c>
      <c r="Q2399" s="2" t="s">
        <v>258</v>
      </c>
      <c r="R2399" s="2" t="s">
        <v>259</v>
      </c>
      <c r="S2399" s="2" t="s">
        <v>260</v>
      </c>
      <c r="X2399" s="2" t="s">
        <v>275</v>
      </c>
      <c r="Y2399" s="2" t="s">
        <v>293</v>
      </c>
      <c r="Z2399" s="2" t="s">
        <v>302</v>
      </c>
      <c r="AA2399" s="2" t="s">
        <v>293</v>
      </c>
      <c r="AC2399" s="2">
        <v>1</v>
      </c>
      <c r="AF2399" s="2">
        <v>1</v>
      </c>
      <c r="AO2399" s="2" t="s">
        <v>294</v>
      </c>
      <c r="AP2399" s="2">
        <v>20</v>
      </c>
    </row>
    <row r="2400" spans="1:42">
      <c r="A2400" s="2">
        <v>2799</v>
      </c>
      <c r="C2400" s="2" t="s">
        <v>6</v>
      </c>
      <c r="D2400" s="2">
        <v>26</v>
      </c>
      <c r="E2400" s="2" t="s">
        <v>266</v>
      </c>
      <c r="F2400" s="2" t="s">
        <v>308</v>
      </c>
      <c r="G2400" s="2" t="s">
        <v>252</v>
      </c>
      <c r="H2400" s="2">
        <v>0</v>
      </c>
      <c r="I2400" s="2" t="s">
        <v>1413</v>
      </c>
      <c r="J2400" s="2" t="s">
        <v>188</v>
      </c>
      <c r="K2400" s="2" t="s">
        <v>125</v>
      </c>
      <c r="L2400" s="2" t="s">
        <v>254</v>
      </c>
      <c r="M2400" s="2" t="s">
        <v>303</v>
      </c>
      <c r="N2400" s="2" t="s">
        <v>254</v>
      </c>
      <c r="O2400" s="2" t="s">
        <v>256</v>
      </c>
      <c r="P2400" s="2" t="s">
        <v>257</v>
      </c>
      <c r="Q2400" s="2" t="s">
        <v>258</v>
      </c>
      <c r="R2400" s="2" t="s">
        <v>259</v>
      </c>
      <c r="S2400" s="2" t="s">
        <v>260</v>
      </c>
      <c r="X2400" s="2" t="s">
        <v>296</v>
      </c>
      <c r="Y2400" s="2" t="s">
        <v>280</v>
      </c>
      <c r="Z2400" s="2" t="s">
        <v>270</v>
      </c>
      <c r="AA2400" s="2" t="s">
        <v>280</v>
      </c>
      <c r="AF2400" s="2">
        <v>1</v>
      </c>
      <c r="AO2400" s="2" t="s">
        <v>265</v>
      </c>
      <c r="AP2400" s="2">
        <v>15</v>
      </c>
    </row>
    <row r="2401" spans="1:42">
      <c r="A2401" s="2">
        <v>2800</v>
      </c>
      <c r="C2401" s="2" t="s">
        <v>5</v>
      </c>
      <c r="D2401" s="2">
        <v>54</v>
      </c>
      <c r="E2401" s="2" t="s">
        <v>250</v>
      </c>
      <c r="F2401" s="2" t="s">
        <v>267</v>
      </c>
      <c r="G2401" s="2" t="s">
        <v>252</v>
      </c>
      <c r="H2401" s="2">
        <v>2</v>
      </c>
      <c r="I2401" s="2">
        <v>20530001</v>
      </c>
      <c r="J2401" s="2" t="s">
        <v>188</v>
      </c>
      <c r="K2401" s="2" t="s">
        <v>160</v>
      </c>
      <c r="L2401" s="2" t="s">
        <v>300</v>
      </c>
      <c r="M2401" s="2" t="s">
        <v>328</v>
      </c>
      <c r="N2401" s="2" t="s">
        <v>254</v>
      </c>
      <c r="O2401" s="2" t="s">
        <v>256</v>
      </c>
      <c r="P2401" s="2" t="s">
        <v>257</v>
      </c>
      <c r="Q2401" s="2" t="s">
        <v>258</v>
      </c>
      <c r="R2401" s="2" t="s">
        <v>259</v>
      </c>
      <c r="S2401" s="2" t="s">
        <v>260</v>
      </c>
      <c r="T2401" s="2" t="s">
        <v>320</v>
      </c>
      <c r="X2401" s="2" t="s">
        <v>309</v>
      </c>
      <c r="Y2401" s="2" t="s">
        <v>281</v>
      </c>
      <c r="Z2401" s="2" t="s">
        <v>285</v>
      </c>
      <c r="AA2401" s="2" t="s">
        <v>274</v>
      </c>
      <c r="AF2401" s="2">
        <v>1</v>
      </c>
      <c r="AO2401" s="2" t="s">
        <v>310</v>
      </c>
      <c r="AP2401" s="2">
        <v>40</v>
      </c>
    </row>
    <row r="2402" spans="1:42">
      <c r="A2402" s="2">
        <v>2801</v>
      </c>
      <c r="C2402" s="2" t="s">
        <v>6</v>
      </c>
      <c r="D2402" s="2">
        <v>26</v>
      </c>
      <c r="E2402" s="2" t="s">
        <v>250</v>
      </c>
      <c r="F2402" s="2" t="s">
        <v>308</v>
      </c>
      <c r="G2402" s="2" t="s">
        <v>252</v>
      </c>
      <c r="H2402" s="2">
        <v>0</v>
      </c>
      <c r="I2402" s="2" t="s">
        <v>1414</v>
      </c>
      <c r="J2402" s="2" t="s">
        <v>188</v>
      </c>
      <c r="K2402" s="2" t="s">
        <v>113</v>
      </c>
      <c r="L2402" s="2" t="s">
        <v>254</v>
      </c>
      <c r="M2402" s="2" t="s">
        <v>312</v>
      </c>
      <c r="N2402" s="2" t="s">
        <v>254</v>
      </c>
      <c r="O2402" s="2" t="s">
        <v>256</v>
      </c>
      <c r="P2402" s="2" t="s">
        <v>257</v>
      </c>
      <c r="Q2402" s="2" t="s">
        <v>258</v>
      </c>
      <c r="R2402" s="2" t="s">
        <v>259</v>
      </c>
      <c r="S2402" s="2" t="s">
        <v>260</v>
      </c>
      <c r="X2402" s="2" t="s">
        <v>275</v>
      </c>
      <c r="Y2402" s="2" t="s">
        <v>304</v>
      </c>
      <c r="Z2402" s="2" t="s">
        <v>285</v>
      </c>
      <c r="AA2402" s="2" t="s">
        <v>293</v>
      </c>
      <c r="AB2402" s="2">
        <v>1</v>
      </c>
      <c r="AF2402" s="2">
        <v>1</v>
      </c>
      <c r="AG2402" s="2">
        <v>1</v>
      </c>
      <c r="AO2402" s="2" t="s">
        <v>265</v>
      </c>
      <c r="AP2402" s="2">
        <v>30</v>
      </c>
    </row>
    <row r="2403" spans="1:42">
      <c r="A2403" s="2">
        <v>2802</v>
      </c>
      <c r="C2403" s="2" t="s">
        <v>2</v>
      </c>
      <c r="D2403" s="2">
        <v>18</v>
      </c>
      <c r="E2403" s="2" t="s">
        <v>250</v>
      </c>
      <c r="F2403" s="2" t="s">
        <v>251</v>
      </c>
      <c r="G2403" s="2" t="s">
        <v>277</v>
      </c>
      <c r="I2403" s="2">
        <v>21230355</v>
      </c>
      <c r="J2403" s="2" t="s">
        <v>188</v>
      </c>
      <c r="K2403" s="2" t="s">
        <v>174</v>
      </c>
      <c r="L2403" s="2" t="s">
        <v>254</v>
      </c>
      <c r="M2403" s="2" t="s">
        <v>328</v>
      </c>
      <c r="N2403" s="2" t="s">
        <v>254</v>
      </c>
      <c r="O2403" s="2" t="s">
        <v>256</v>
      </c>
      <c r="P2403" s="2" t="s">
        <v>257</v>
      </c>
      <c r="Q2403" s="2" t="s">
        <v>258</v>
      </c>
      <c r="R2403" s="2" t="s">
        <v>259</v>
      </c>
      <c r="S2403" s="2" t="s">
        <v>260</v>
      </c>
      <c r="X2403" s="2" t="s">
        <v>275</v>
      </c>
      <c r="Y2403" s="2" t="s">
        <v>297</v>
      </c>
      <c r="Z2403" s="2" t="s">
        <v>341</v>
      </c>
      <c r="AA2403" s="2" t="s">
        <v>297</v>
      </c>
      <c r="AF2403" s="2">
        <v>1</v>
      </c>
      <c r="AH2403" s="2">
        <v>1</v>
      </c>
      <c r="AI2403" s="2">
        <v>1</v>
      </c>
      <c r="AO2403" s="2" t="s">
        <v>265</v>
      </c>
      <c r="AP2403" s="2">
        <v>15</v>
      </c>
    </row>
    <row r="2404" spans="1:42">
      <c r="A2404" s="2">
        <v>2803</v>
      </c>
      <c r="C2404" s="2" t="s">
        <v>2</v>
      </c>
      <c r="D2404" s="2">
        <v>24</v>
      </c>
      <c r="E2404" s="2" t="s">
        <v>250</v>
      </c>
      <c r="F2404" s="2" t="s">
        <v>322</v>
      </c>
      <c r="G2404" s="2" t="s">
        <v>277</v>
      </c>
      <c r="I2404" s="2" t="s">
        <v>1415</v>
      </c>
      <c r="J2404" s="2" t="s">
        <v>181</v>
      </c>
      <c r="L2404" s="2" t="s">
        <v>254</v>
      </c>
      <c r="M2404" s="2" t="s">
        <v>255</v>
      </c>
      <c r="N2404" s="2" t="s">
        <v>254</v>
      </c>
      <c r="O2404" s="2" t="s">
        <v>256</v>
      </c>
      <c r="P2404" s="2" t="s">
        <v>257</v>
      </c>
      <c r="Q2404" s="2" t="s">
        <v>258</v>
      </c>
      <c r="R2404" s="2" t="s">
        <v>259</v>
      </c>
      <c r="S2404" s="2" t="s">
        <v>260</v>
      </c>
      <c r="X2404" s="2" t="s">
        <v>268</v>
      </c>
      <c r="Y2404" s="2" t="s">
        <v>280</v>
      </c>
      <c r="Z2404" s="2" t="s">
        <v>263</v>
      </c>
      <c r="AA2404" s="2" t="s">
        <v>281</v>
      </c>
      <c r="AF2404" s="2">
        <v>1</v>
      </c>
      <c r="AO2404" s="2" t="s">
        <v>294</v>
      </c>
      <c r="AP2404" s="2">
        <v>30</v>
      </c>
    </row>
    <row r="2405" spans="1:42">
      <c r="A2405" s="2">
        <v>2804</v>
      </c>
      <c r="C2405" s="2" t="s">
        <v>2</v>
      </c>
      <c r="D2405" s="2">
        <v>26</v>
      </c>
      <c r="E2405" s="2" t="s">
        <v>266</v>
      </c>
      <c r="F2405" s="2" t="s">
        <v>322</v>
      </c>
      <c r="G2405" s="2" t="s">
        <v>277</v>
      </c>
      <c r="I2405" s="2" t="s">
        <v>1416</v>
      </c>
      <c r="J2405" s="2" t="s">
        <v>183</v>
      </c>
      <c r="L2405" s="2" t="s">
        <v>254</v>
      </c>
      <c r="M2405" s="2" t="s">
        <v>255</v>
      </c>
      <c r="N2405" s="2" t="s">
        <v>254</v>
      </c>
      <c r="O2405" s="2" t="s">
        <v>256</v>
      </c>
      <c r="P2405" s="2" t="s">
        <v>257</v>
      </c>
      <c r="Q2405" s="2" t="s">
        <v>258</v>
      </c>
      <c r="R2405" s="2" t="s">
        <v>259</v>
      </c>
      <c r="S2405" s="2" t="s">
        <v>260</v>
      </c>
      <c r="X2405" s="2" t="s">
        <v>341</v>
      </c>
      <c r="Y2405" s="2" t="s">
        <v>281</v>
      </c>
      <c r="Z2405" s="2" t="s">
        <v>321</v>
      </c>
      <c r="AA2405" s="2" t="s">
        <v>274</v>
      </c>
      <c r="AG2405" s="2">
        <v>1</v>
      </c>
      <c r="AO2405" s="2" t="s">
        <v>294</v>
      </c>
      <c r="AP2405" s="2">
        <v>30</v>
      </c>
    </row>
    <row r="2406" spans="1:42">
      <c r="A2406" s="2">
        <v>2805</v>
      </c>
      <c r="C2406" s="2" t="s">
        <v>6</v>
      </c>
      <c r="D2406" s="2">
        <v>23</v>
      </c>
      <c r="E2406" s="2" t="s">
        <v>250</v>
      </c>
      <c r="F2406" s="2" t="s">
        <v>279</v>
      </c>
      <c r="G2406" s="2" t="s">
        <v>277</v>
      </c>
      <c r="I2406" s="2" t="s">
        <v>1417</v>
      </c>
      <c r="J2406" s="2" t="s">
        <v>188</v>
      </c>
      <c r="K2406" s="2" t="s">
        <v>154</v>
      </c>
      <c r="L2406" s="2" t="s">
        <v>254</v>
      </c>
      <c r="M2406" s="2" t="s">
        <v>312</v>
      </c>
      <c r="N2406" s="2" t="s">
        <v>254</v>
      </c>
      <c r="O2406" s="2" t="s">
        <v>256</v>
      </c>
      <c r="P2406" s="2" t="s">
        <v>257</v>
      </c>
      <c r="Q2406" s="2" t="s">
        <v>258</v>
      </c>
      <c r="X2406" s="2" t="s">
        <v>268</v>
      </c>
      <c r="Y2406" s="2" t="s">
        <v>262</v>
      </c>
      <c r="Z2406" s="2" t="s">
        <v>270</v>
      </c>
      <c r="AA2406" s="2" t="s">
        <v>281</v>
      </c>
      <c r="AF2406" s="2">
        <v>1</v>
      </c>
      <c r="AH2406" s="2">
        <v>1</v>
      </c>
      <c r="AO2406" s="2" t="s">
        <v>265</v>
      </c>
      <c r="AP2406" s="2">
        <v>5</v>
      </c>
    </row>
    <row r="2407" spans="1:42">
      <c r="A2407" s="2">
        <v>2806</v>
      </c>
      <c r="B2407" s="2">
        <v>21540</v>
      </c>
      <c r="C2407" s="2" t="s">
        <v>2</v>
      </c>
      <c r="D2407" s="2">
        <v>19</v>
      </c>
      <c r="E2407" s="2" t="s">
        <v>250</v>
      </c>
      <c r="F2407" s="2" t="s">
        <v>295</v>
      </c>
      <c r="G2407" s="2" t="s">
        <v>277</v>
      </c>
      <c r="I2407" s="2">
        <v>20715310</v>
      </c>
      <c r="J2407" s="2" t="s">
        <v>188</v>
      </c>
      <c r="K2407" s="2" t="s">
        <v>390</v>
      </c>
      <c r="L2407" s="2" t="s">
        <v>254</v>
      </c>
      <c r="M2407" s="2" t="s">
        <v>328</v>
      </c>
      <c r="N2407" s="2" t="s">
        <v>254</v>
      </c>
      <c r="O2407" s="2" t="s">
        <v>256</v>
      </c>
      <c r="P2407" s="2" t="s">
        <v>257</v>
      </c>
      <c r="Q2407" s="2" t="s">
        <v>258</v>
      </c>
      <c r="R2407" s="2" t="s">
        <v>259</v>
      </c>
      <c r="X2407" s="2" t="s">
        <v>275</v>
      </c>
      <c r="Y2407" s="2" t="s">
        <v>269</v>
      </c>
      <c r="Z2407" s="2" t="s">
        <v>316</v>
      </c>
      <c r="AA2407" s="2" t="s">
        <v>293</v>
      </c>
      <c r="AB2407" s="2">
        <v>1</v>
      </c>
      <c r="AG2407" s="2">
        <v>1</v>
      </c>
      <c r="AO2407" s="2" t="s">
        <v>282</v>
      </c>
      <c r="AP2407" s="2">
        <v>30</v>
      </c>
    </row>
    <row r="2408" spans="1:42">
      <c r="A2408" s="2">
        <v>2807</v>
      </c>
      <c r="B2408" s="2">
        <v>22775</v>
      </c>
      <c r="C2408" s="2" t="s">
        <v>2</v>
      </c>
      <c r="D2408" s="2">
        <v>25</v>
      </c>
      <c r="E2408" s="2" t="s">
        <v>266</v>
      </c>
      <c r="F2408" s="2" t="s">
        <v>283</v>
      </c>
      <c r="G2408" s="2" t="s">
        <v>252</v>
      </c>
      <c r="H2408" s="2">
        <v>1</v>
      </c>
      <c r="I2408" s="2" t="s">
        <v>1418</v>
      </c>
      <c r="J2408" s="2" t="s">
        <v>188</v>
      </c>
      <c r="K2408" s="2" t="s">
        <v>83</v>
      </c>
      <c r="L2408" s="2" t="s">
        <v>300</v>
      </c>
      <c r="M2408" s="2" t="s">
        <v>303</v>
      </c>
      <c r="N2408" s="2" t="s">
        <v>254</v>
      </c>
      <c r="O2408" s="2" t="s">
        <v>256</v>
      </c>
      <c r="P2408" s="2" t="s">
        <v>257</v>
      </c>
      <c r="Q2408" s="2" t="s">
        <v>258</v>
      </c>
      <c r="X2408" s="2" t="s">
        <v>275</v>
      </c>
      <c r="Y2408" s="2" t="s">
        <v>281</v>
      </c>
      <c r="Z2408" s="2" t="s">
        <v>298</v>
      </c>
      <c r="AA2408" s="2" t="s">
        <v>286</v>
      </c>
      <c r="AF2408" s="2">
        <v>1</v>
      </c>
      <c r="AI2408" s="2">
        <v>1</v>
      </c>
      <c r="AO2408" s="2" t="s">
        <v>310</v>
      </c>
      <c r="AP2408" s="2">
        <v>20</v>
      </c>
    </row>
    <row r="2409" spans="1:42">
      <c r="A2409" s="2">
        <v>2808</v>
      </c>
      <c r="C2409" s="2" t="s">
        <v>5</v>
      </c>
      <c r="D2409" s="2">
        <v>28</v>
      </c>
      <c r="E2409" s="2" t="s">
        <v>250</v>
      </c>
      <c r="F2409" s="2" t="s">
        <v>371</v>
      </c>
      <c r="G2409" s="2" t="s">
        <v>252</v>
      </c>
      <c r="H2409" s="2">
        <v>1</v>
      </c>
      <c r="I2409" s="2">
        <v>20540230</v>
      </c>
      <c r="J2409" s="2" t="s">
        <v>188</v>
      </c>
      <c r="K2409" s="2" t="s">
        <v>95</v>
      </c>
      <c r="L2409" s="2" t="s">
        <v>254</v>
      </c>
      <c r="M2409" s="2" t="s">
        <v>303</v>
      </c>
      <c r="N2409" s="2" t="s">
        <v>254</v>
      </c>
      <c r="O2409" s="2" t="s">
        <v>256</v>
      </c>
      <c r="P2409" s="2" t="s">
        <v>257</v>
      </c>
      <c r="Q2409" s="2" t="s">
        <v>258</v>
      </c>
      <c r="R2409" s="2" t="s">
        <v>259</v>
      </c>
      <c r="S2409" s="2" t="s">
        <v>260</v>
      </c>
      <c r="T2409" s="2" t="s">
        <v>320</v>
      </c>
      <c r="X2409" s="2" t="s">
        <v>296</v>
      </c>
      <c r="Y2409" s="2" t="s">
        <v>304</v>
      </c>
      <c r="Z2409" s="2" t="s">
        <v>263</v>
      </c>
      <c r="AA2409" s="2" t="s">
        <v>280</v>
      </c>
      <c r="AB2409" s="2">
        <v>1</v>
      </c>
      <c r="AO2409" s="2" t="s">
        <v>289</v>
      </c>
      <c r="AP2409" s="2">
        <v>5</v>
      </c>
    </row>
    <row r="2410" spans="1:42">
      <c r="A2410" s="2">
        <v>2809</v>
      </c>
      <c r="C2410" s="2" t="s">
        <v>2</v>
      </c>
      <c r="D2410" s="2">
        <v>49</v>
      </c>
      <c r="E2410" s="2" t="s">
        <v>266</v>
      </c>
      <c r="F2410" s="2" t="s">
        <v>379</v>
      </c>
      <c r="G2410" s="2" t="s">
        <v>277</v>
      </c>
      <c r="I2410" s="2">
        <v>20541330</v>
      </c>
      <c r="J2410" s="2" t="s">
        <v>188</v>
      </c>
      <c r="K2410" s="2" t="s">
        <v>95</v>
      </c>
      <c r="L2410" s="2" t="s">
        <v>254</v>
      </c>
      <c r="M2410" s="2" t="s">
        <v>303</v>
      </c>
      <c r="N2410" s="2" t="s">
        <v>254</v>
      </c>
      <c r="O2410" s="2" t="s">
        <v>256</v>
      </c>
      <c r="X2410" s="2" t="s">
        <v>275</v>
      </c>
      <c r="Y2410" s="2" t="s">
        <v>262</v>
      </c>
      <c r="Z2410" s="2" t="s">
        <v>263</v>
      </c>
      <c r="AA2410" s="2" t="s">
        <v>274</v>
      </c>
      <c r="AG2410" s="2">
        <v>1</v>
      </c>
      <c r="AO2410" s="2" t="s">
        <v>282</v>
      </c>
      <c r="AP2410" s="2">
        <v>25</v>
      </c>
    </row>
    <row r="2411" spans="1:42">
      <c r="A2411" s="2">
        <v>2810</v>
      </c>
      <c r="B2411" s="2">
        <v>25750</v>
      </c>
      <c r="C2411" s="2" t="s">
        <v>2</v>
      </c>
      <c r="D2411" s="2">
        <v>22</v>
      </c>
      <c r="E2411" s="2" t="s">
        <v>266</v>
      </c>
      <c r="F2411" s="2" t="s">
        <v>279</v>
      </c>
      <c r="G2411" s="2" t="s">
        <v>277</v>
      </c>
      <c r="I2411" s="2">
        <v>22230061</v>
      </c>
      <c r="J2411" s="2" t="s">
        <v>188</v>
      </c>
      <c r="K2411" s="2" t="s">
        <v>89</v>
      </c>
      <c r="L2411" s="2" t="s">
        <v>300</v>
      </c>
      <c r="M2411" s="2" t="s">
        <v>255</v>
      </c>
      <c r="N2411" s="2" t="s">
        <v>254</v>
      </c>
      <c r="P2411" s="2" t="s">
        <v>257</v>
      </c>
      <c r="R2411" s="2" t="s">
        <v>259</v>
      </c>
      <c r="S2411" s="2" t="s">
        <v>260</v>
      </c>
      <c r="X2411" s="2" t="s">
        <v>275</v>
      </c>
      <c r="Y2411" s="2" t="s">
        <v>304</v>
      </c>
      <c r="Z2411" s="2" t="s">
        <v>270</v>
      </c>
      <c r="AA2411" s="2" t="s">
        <v>293</v>
      </c>
      <c r="AF2411" s="2">
        <v>1</v>
      </c>
      <c r="AJ2411" s="2">
        <v>1</v>
      </c>
      <c r="AO2411" s="2" t="s">
        <v>318</v>
      </c>
      <c r="AP2411" s="2">
        <v>15</v>
      </c>
    </row>
    <row r="2412" spans="1:42">
      <c r="A2412" s="2">
        <v>2811</v>
      </c>
      <c r="C2412" s="2" t="s">
        <v>2</v>
      </c>
      <c r="D2412" s="2">
        <v>24</v>
      </c>
      <c r="E2412" s="2" t="s">
        <v>250</v>
      </c>
      <c r="F2412" s="2" t="s">
        <v>332</v>
      </c>
      <c r="G2412" s="2" t="s">
        <v>252</v>
      </c>
      <c r="H2412" s="2">
        <v>2</v>
      </c>
      <c r="I2412" s="2" t="s">
        <v>1419</v>
      </c>
      <c r="J2412" s="2" t="s">
        <v>188</v>
      </c>
      <c r="K2412" s="2" t="s">
        <v>108</v>
      </c>
      <c r="L2412" s="2" t="s">
        <v>254</v>
      </c>
      <c r="M2412" s="2" t="s">
        <v>328</v>
      </c>
      <c r="N2412" s="2" t="s">
        <v>300</v>
      </c>
      <c r="Q2412" s="2" t="s">
        <v>258</v>
      </c>
      <c r="R2412" s="2" t="s">
        <v>259</v>
      </c>
      <c r="S2412" s="2" t="s">
        <v>260</v>
      </c>
      <c r="X2412" s="2" t="s">
        <v>268</v>
      </c>
      <c r="Y2412" s="2" t="s">
        <v>269</v>
      </c>
      <c r="Z2412" s="2" t="s">
        <v>302</v>
      </c>
      <c r="AA2412" s="2" t="s">
        <v>293</v>
      </c>
      <c r="AB2412" s="2">
        <v>1</v>
      </c>
      <c r="AO2412" s="2" t="s">
        <v>282</v>
      </c>
      <c r="AP2412" s="2">
        <v>5</v>
      </c>
    </row>
    <row r="2413" spans="1:42">
      <c r="A2413" s="2">
        <v>2812</v>
      </c>
      <c r="C2413" s="2" t="s">
        <v>6</v>
      </c>
      <c r="D2413" s="2">
        <v>29</v>
      </c>
      <c r="E2413" s="2" t="s">
        <v>266</v>
      </c>
      <c r="F2413" s="2" t="s">
        <v>379</v>
      </c>
      <c r="G2413" s="2" t="s">
        <v>277</v>
      </c>
      <c r="I2413" s="2" t="s">
        <v>1420</v>
      </c>
      <c r="J2413" s="2" t="s">
        <v>188</v>
      </c>
      <c r="K2413" s="2" t="s">
        <v>58</v>
      </c>
      <c r="L2413" s="2" t="s">
        <v>254</v>
      </c>
      <c r="M2413" s="2" t="s">
        <v>328</v>
      </c>
      <c r="N2413" s="2" t="s">
        <v>300</v>
      </c>
      <c r="O2413" s="2" t="s">
        <v>256</v>
      </c>
      <c r="X2413" s="2" t="s">
        <v>268</v>
      </c>
      <c r="Y2413" s="2" t="s">
        <v>297</v>
      </c>
      <c r="Z2413" s="2" t="s">
        <v>302</v>
      </c>
      <c r="AA2413" s="2" t="s">
        <v>280</v>
      </c>
      <c r="AF2413" s="2">
        <v>1</v>
      </c>
      <c r="AO2413" s="2" t="s">
        <v>276</v>
      </c>
      <c r="AP2413" s="2">
        <v>15</v>
      </c>
    </row>
    <row r="2414" spans="1:42">
      <c r="A2414" s="2">
        <v>2813</v>
      </c>
      <c r="B2414" s="2">
        <v>22775</v>
      </c>
      <c r="C2414" s="2" t="s">
        <v>2</v>
      </c>
      <c r="D2414" s="2">
        <v>19</v>
      </c>
      <c r="E2414" s="2" t="s">
        <v>250</v>
      </c>
      <c r="F2414" s="2" t="s">
        <v>322</v>
      </c>
      <c r="G2414" s="2" t="s">
        <v>277</v>
      </c>
      <c r="I2414" s="2">
        <v>25035045</v>
      </c>
      <c r="J2414" s="2" t="s">
        <v>181</v>
      </c>
      <c r="L2414" s="2" t="s">
        <v>254</v>
      </c>
      <c r="M2414" s="2" t="s">
        <v>303</v>
      </c>
      <c r="N2414" s="2" t="s">
        <v>254</v>
      </c>
      <c r="O2414" s="2" t="s">
        <v>256</v>
      </c>
      <c r="P2414" s="2" t="s">
        <v>257</v>
      </c>
      <c r="Q2414" s="2" t="s">
        <v>258</v>
      </c>
      <c r="R2414" s="2" t="s">
        <v>259</v>
      </c>
      <c r="S2414" s="2" t="s">
        <v>260</v>
      </c>
      <c r="X2414" s="2" t="s">
        <v>261</v>
      </c>
      <c r="Y2414" s="2" t="s">
        <v>281</v>
      </c>
      <c r="Z2414" s="2" t="s">
        <v>321</v>
      </c>
      <c r="AA2414" s="2" t="s">
        <v>281</v>
      </c>
      <c r="AG2414" s="2">
        <v>1</v>
      </c>
      <c r="AO2414" s="2" t="s">
        <v>294</v>
      </c>
      <c r="AP2414" s="2">
        <v>5</v>
      </c>
    </row>
    <row r="2415" spans="1:42">
      <c r="A2415" s="2">
        <v>2814</v>
      </c>
      <c r="C2415" s="2" t="s">
        <v>2</v>
      </c>
      <c r="D2415" s="2">
        <v>18</v>
      </c>
      <c r="E2415" s="2" t="s">
        <v>266</v>
      </c>
      <c r="F2415" s="2" t="s">
        <v>367</v>
      </c>
      <c r="G2415" s="2" t="s">
        <v>277</v>
      </c>
      <c r="I2415" s="2">
        <v>22250020</v>
      </c>
      <c r="J2415" s="2" t="s">
        <v>188</v>
      </c>
      <c r="K2415" s="2" t="s">
        <v>89</v>
      </c>
      <c r="L2415" s="2" t="s">
        <v>254</v>
      </c>
      <c r="M2415" s="2" t="s">
        <v>328</v>
      </c>
      <c r="N2415" s="2" t="s">
        <v>254</v>
      </c>
      <c r="O2415" s="2" t="s">
        <v>256</v>
      </c>
      <c r="P2415" s="2" t="s">
        <v>257</v>
      </c>
      <c r="Q2415" s="2" t="s">
        <v>258</v>
      </c>
      <c r="R2415" s="2" t="s">
        <v>259</v>
      </c>
      <c r="S2415" s="2" t="s">
        <v>260</v>
      </c>
      <c r="X2415" s="2" t="s">
        <v>275</v>
      </c>
      <c r="Y2415" s="2" t="s">
        <v>304</v>
      </c>
      <c r="Z2415" s="2" t="s">
        <v>302</v>
      </c>
      <c r="AA2415" s="2" t="s">
        <v>280</v>
      </c>
      <c r="AC2415" s="2">
        <v>1</v>
      </c>
      <c r="AF2415" s="2">
        <v>1</v>
      </c>
      <c r="AO2415" s="2" t="s">
        <v>289</v>
      </c>
      <c r="AP2415" s="2">
        <v>15</v>
      </c>
    </row>
    <row r="2416" spans="1:42">
      <c r="A2416" s="2">
        <v>2815</v>
      </c>
      <c r="C2416" s="2" t="s">
        <v>5</v>
      </c>
      <c r="D2416" s="2">
        <v>32</v>
      </c>
      <c r="E2416" s="2" t="s">
        <v>250</v>
      </c>
      <c r="F2416" s="2" t="s">
        <v>267</v>
      </c>
      <c r="G2416" s="2" t="s">
        <v>277</v>
      </c>
      <c r="I2416" s="2" t="s">
        <v>1421</v>
      </c>
      <c r="J2416" s="2" t="s">
        <v>188</v>
      </c>
      <c r="K2416" s="2" t="s">
        <v>174</v>
      </c>
      <c r="L2416" s="2" t="s">
        <v>254</v>
      </c>
      <c r="M2416" s="2" t="s">
        <v>255</v>
      </c>
      <c r="N2416" s="2" t="s">
        <v>254</v>
      </c>
      <c r="P2416" s="2" t="s">
        <v>257</v>
      </c>
      <c r="R2416" s="2" t="s">
        <v>259</v>
      </c>
      <c r="X2416" s="2" t="s">
        <v>296</v>
      </c>
      <c r="Y2416" s="2" t="s">
        <v>280</v>
      </c>
      <c r="Z2416" s="2" t="s">
        <v>309</v>
      </c>
      <c r="AA2416" s="2" t="s">
        <v>280</v>
      </c>
      <c r="AF2416" s="2">
        <v>1</v>
      </c>
      <c r="AH2416" s="2">
        <v>1</v>
      </c>
      <c r="AI2416" s="2">
        <v>1</v>
      </c>
      <c r="AO2416" s="2" t="s">
        <v>265</v>
      </c>
      <c r="AP2416" s="2">
        <v>15</v>
      </c>
    </row>
    <row r="2417" spans="1:42">
      <c r="A2417" s="2">
        <v>2816</v>
      </c>
      <c r="C2417" s="2" t="s">
        <v>5</v>
      </c>
      <c r="D2417" s="2">
        <v>32</v>
      </c>
      <c r="E2417" s="2" t="s">
        <v>266</v>
      </c>
      <c r="F2417" s="2" t="s">
        <v>251</v>
      </c>
      <c r="G2417" s="2" t="s">
        <v>252</v>
      </c>
      <c r="H2417" s="2">
        <v>1</v>
      </c>
      <c r="I2417" s="2" t="s">
        <v>1422</v>
      </c>
      <c r="J2417" s="2" t="s">
        <v>188</v>
      </c>
      <c r="K2417" s="2" t="s">
        <v>169</v>
      </c>
      <c r="L2417" s="2" t="s">
        <v>254</v>
      </c>
      <c r="M2417" s="2" t="s">
        <v>303</v>
      </c>
      <c r="N2417" s="2" t="s">
        <v>254</v>
      </c>
      <c r="O2417" s="2" t="s">
        <v>256</v>
      </c>
      <c r="P2417" s="2" t="s">
        <v>257</v>
      </c>
      <c r="R2417" s="2" t="s">
        <v>259</v>
      </c>
      <c r="X2417" s="2" t="s">
        <v>261</v>
      </c>
      <c r="Y2417" s="2" t="s">
        <v>269</v>
      </c>
      <c r="Z2417" s="2" t="s">
        <v>270</v>
      </c>
      <c r="AA2417" s="2" t="s">
        <v>269</v>
      </c>
      <c r="AI2417" s="2">
        <v>1</v>
      </c>
      <c r="AN2417" s="2">
        <v>1</v>
      </c>
      <c r="AO2417" s="2" t="s">
        <v>289</v>
      </c>
      <c r="AP2417" s="2">
        <v>45</v>
      </c>
    </row>
    <row r="2418" spans="1:42">
      <c r="A2418" s="2">
        <v>2817</v>
      </c>
      <c r="C2418" s="2" t="s">
        <v>2</v>
      </c>
      <c r="D2418" s="2">
        <v>19</v>
      </c>
      <c r="E2418" s="2" t="s">
        <v>266</v>
      </c>
      <c r="F2418" s="2" t="s">
        <v>251</v>
      </c>
      <c r="G2418" s="2" t="s">
        <v>252</v>
      </c>
      <c r="H2418" s="2">
        <v>3</v>
      </c>
      <c r="I2418" s="2">
        <v>20750340</v>
      </c>
      <c r="J2418" s="2" t="s">
        <v>188</v>
      </c>
      <c r="K2418" s="2" t="s">
        <v>162</v>
      </c>
      <c r="L2418" s="2" t="s">
        <v>254</v>
      </c>
      <c r="M2418" s="2" t="s">
        <v>303</v>
      </c>
      <c r="N2418" s="2" t="s">
        <v>254</v>
      </c>
      <c r="O2418" s="2" t="s">
        <v>256</v>
      </c>
      <c r="P2418" s="2" t="s">
        <v>257</v>
      </c>
      <c r="Q2418" s="2" t="s">
        <v>258</v>
      </c>
      <c r="R2418" s="2" t="s">
        <v>259</v>
      </c>
      <c r="S2418" s="2" t="s">
        <v>260</v>
      </c>
      <c r="T2418" s="2" t="s">
        <v>320</v>
      </c>
      <c r="X2418" s="2" t="s">
        <v>268</v>
      </c>
      <c r="Y2418" s="2" t="s">
        <v>293</v>
      </c>
      <c r="Z2418" s="2" t="s">
        <v>316</v>
      </c>
      <c r="AA2418" s="2" t="s">
        <v>281</v>
      </c>
      <c r="AB2418" s="2">
        <v>1</v>
      </c>
      <c r="AC2418" s="2">
        <v>1</v>
      </c>
      <c r="AF2418" s="2">
        <v>1</v>
      </c>
      <c r="AG2418" s="2">
        <v>1</v>
      </c>
      <c r="AO2418" s="2" t="s">
        <v>323</v>
      </c>
      <c r="AP2418" s="2">
        <v>10</v>
      </c>
    </row>
    <row r="2419" spans="1:42">
      <c r="A2419" s="2">
        <v>2818</v>
      </c>
      <c r="C2419" s="2" t="s">
        <v>2</v>
      </c>
      <c r="D2419" s="2">
        <v>25</v>
      </c>
      <c r="E2419" s="2" t="s">
        <v>266</v>
      </c>
      <c r="F2419" s="2" t="s">
        <v>251</v>
      </c>
      <c r="G2419" s="2" t="s">
        <v>252</v>
      </c>
      <c r="H2419" s="2">
        <v>2</v>
      </c>
      <c r="I2419" s="2">
        <v>20540112</v>
      </c>
      <c r="J2419" s="2" t="s">
        <v>188</v>
      </c>
      <c r="K2419" s="2" t="s">
        <v>170</v>
      </c>
      <c r="L2419" s="2" t="s">
        <v>254</v>
      </c>
      <c r="M2419" s="2" t="s">
        <v>255</v>
      </c>
      <c r="N2419" s="2" t="s">
        <v>254</v>
      </c>
      <c r="V2419" s="2" t="s">
        <v>388</v>
      </c>
      <c r="X2419" s="2" t="s">
        <v>270</v>
      </c>
      <c r="Y2419" s="2" t="s">
        <v>280</v>
      </c>
      <c r="Z2419" s="2" t="s">
        <v>285</v>
      </c>
      <c r="AA2419" s="2" t="s">
        <v>262</v>
      </c>
      <c r="AG2419" s="2">
        <v>1</v>
      </c>
      <c r="AO2419" s="2" t="s">
        <v>265</v>
      </c>
      <c r="AP2419" s="2">
        <v>20</v>
      </c>
    </row>
    <row r="2420" spans="1:42">
      <c r="A2420" s="2">
        <v>2819</v>
      </c>
      <c r="C2420" s="2" t="s">
        <v>2</v>
      </c>
      <c r="D2420" s="2">
        <v>19</v>
      </c>
      <c r="E2420" s="2" t="s">
        <v>266</v>
      </c>
      <c r="F2420" s="2" t="s">
        <v>308</v>
      </c>
      <c r="G2420" s="2" t="s">
        <v>277</v>
      </c>
      <c r="I2420" s="2">
        <v>25530520</v>
      </c>
      <c r="J2420" s="2" t="s">
        <v>183</v>
      </c>
      <c r="L2420" s="2" t="s">
        <v>254</v>
      </c>
      <c r="M2420" s="2" t="s">
        <v>255</v>
      </c>
      <c r="N2420" s="2" t="s">
        <v>254</v>
      </c>
      <c r="O2420" s="2" t="s">
        <v>256</v>
      </c>
      <c r="P2420" s="2" t="s">
        <v>257</v>
      </c>
      <c r="Q2420" s="2" t="s">
        <v>258</v>
      </c>
      <c r="R2420" s="2" t="s">
        <v>259</v>
      </c>
      <c r="S2420" s="2" t="s">
        <v>260</v>
      </c>
      <c r="X2420" s="2" t="s">
        <v>275</v>
      </c>
      <c r="Y2420" s="2" t="s">
        <v>338</v>
      </c>
      <c r="Z2420" s="2" t="s">
        <v>309</v>
      </c>
      <c r="AA2420" s="2" t="s">
        <v>338</v>
      </c>
      <c r="AG2420" s="2">
        <v>1</v>
      </c>
      <c r="AO2420" s="2" t="s">
        <v>294</v>
      </c>
      <c r="AP2420" s="2">
        <v>40</v>
      </c>
    </row>
    <row r="2421" spans="1:42">
      <c r="A2421" s="2">
        <v>2820</v>
      </c>
      <c r="B2421" s="2">
        <v>20530</v>
      </c>
      <c r="C2421" s="2" t="s">
        <v>5</v>
      </c>
      <c r="D2421" s="2">
        <v>31</v>
      </c>
      <c r="E2421" s="2" t="s">
        <v>250</v>
      </c>
      <c r="F2421" s="2" t="s">
        <v>283</v>
      </c>
      <c r="G2421" s="2" t="s">
        <v>252</v>
      </c>
      <c r="H2421" s="2">
        <v>0</v>
      </c>
      <c r="I2421" s="2" t="s">
        <v>1423</v>
      </c>
      <c r="J2421" s="2" t="s">
        <v>188</v>
      </c>
      <c r="K2421" s="2" t="s">
        <v>160</v>
      </c>
      <c r="L2421" s="2" t="s">
        <v>254</v>
      </c>
      <c r="M2421" s="2" t="s">
        <v>328</v>
      </c>
      <c r="N2421" s="2" t="s">
        <v>254</v>
      </c>
      <c r="Q2421" s="2" t="s">
        <v>258</v>
      </c>
      <c r="R2421" s="2" t="s">
        <v>259</v>
      </c>
      <c r="S2421" s="2" t="s">
        <v>260</v>
      </c>
      <c r="X2421" s="2" t="s">
        <v>261</v>
      </c>
      <c r="Y2421" s="2" t="s">
        <v>297</v>
      </c>
      <c r="Z2421" s="2" t="s">
        <v>347</v>
      </c>
      <c r="AA2421" s="2" t="s">
        <v>280</v>
      </c>
      <c r="AG2421" s="2">
        <v>1</v>
      </c>
      <c r="AO2421" s="2" t="s">
        <v>265</v>
      </c>
      <c r="AP2421" s="2">
        <v>25</v>
      </c>
    </row>
    <row r="2422" spans="1:42">
      <c r="A2422" s="2">
        <v>2822</v>
      </c>
      <c r="C2422" s="2" t="s">
        <v>2</v>
      </c>
      <c r="D2422" s="2">
        <v>26</v>
      </c>
      <c r="E2422" s="2" t="s">
        <v>266</v>
      </c>
      <c r="F2422" s="2" t="s">
        <v>308</v>
      </c>
      <c r="G2422" s="2" t="s">
        <v>277</v>
      </c>
      <c r="I2422" s="2">
        <v>26275330</v>
      </c>
      <c r="J2422" s="2" t="s">
        <v>179</v>
      </c>
      <c r="L2422" s="2" t="s">
        <v>300</v>
      </c>
      <c r="M2422" s="2" t="s">
        <v>255</v>
      </c>
      <c r="N2422" s="2" t="s">
        <v>254</v>
      </c>
      <c r="O2422" s="2" t="s">
        <v>256</v>
      </c>
      <c r="P2422" s="2" t="s">
        <v>257</v>
      </c>
      <c r="Q2422" s="2" t="s">
        <v>258</v>
      </c>
      <c r="R2422" s="2" t="s">
        <v>259</v>
      </c>
      <c r="S2422" s="2" t="s">
        <v>260</v>
      </c>
      <c r="X2422" s="2" t="s">
        <v>341</v>
      </c>
      <c r="Y2422" s="2" t="s">
        <v>274</v>
      </c>
      <c r="Z2422" s="2" t="s">
        <v>321</v>
      </c>
      <c r="AA2422" s="2" t="s">
        <v>274</v>
      </c>
      <c r="AF2422" s="2">
        <v>1</v>
      </c>
      <c r="AG2422" s="2">
        <v>1</v>
      </c>
      <c r="AH2422" s="2">
        <v>1</v>
      </c>
      <c r="AJ2422" s="2">
        <v>1</v>
      </c>
      <c r="AK2422" s="2">
        <v>1</v>
      </c>
      <c r="AO2422" s="2" t="s">
        <v>335</v>
      </c>
      <c r="AP2422" s="2">
        <v>30</v>
      </c>
    </row>
    <row r="2423" spans="1:42">
      <c r="A2423" s="2">
        <v>2823</v>
      </c>
      <c r="C2423" s="2" t="s">
        <v>2</v>
      </c>
      <c r="D2423" s="2">
        <v>39</v>
      </c>
      <c r="E2423" s="2" t="s">
        <v>266</v>
      </c>
      <c r="F2423" s="2" t="s">
        <v>251</v>
      </c>
      <c r="G2423" s="2" t="s">
        <v>252</v>
      </c>
      <c r="H2423" s="2">
        <v>0</v>
      </c>
      <c r="I2423" s="2" t="s">
        <v>946</v>
      </c>
      <c r="J2423" s="2" t="s">
        <v>188</v>
      </c>
      <c r="K2423" s="2" t="s">
        <v>94</v>
      </c>
      <c r="L2423" s="2" t="s">
        <v>254</v>
      </c>
      <c r="M2423" s="2" t="s">
        <v>255</v>
      </c>
      <c r="N2423" s="2" t="s">
        <v>300</v>
      </c>
      <c r="O2423" s="2" t="s">
        <v>256</v>
      </c>
      <c r="P2423" s="2" t="s">
        <v>257</v>
      </c>
      <c r="Q2423" s="2" t="s">
        <v>258</v>
      </c>
      <c r="S2423" s="2" t="s">
        <v>260</v>
      </c>
      <c r="X2423" s="2" t="s">
        <v>268</v>
      </c>
      <c r="Y2423" s="2" t="s">
        <v>286</v>
      </c>
      <c r="Z2423" s="2" t="s">
        <v>270</v>
      </c>
      <c r="AA2423" s="2" t="s">
        <v>286</v>
      </c>
      <c r="AF2423" s="2">
        <v>1</v>
      </c>
      <c r="AG2423" s="2">
        <v>1</v>
      </c>
      <c r="AJ2423" s="2">
        <v>1</v>
      </c>
      <c r="AO2423" s="2" t="s">
        <v>323</v>
      </c>
      <c r="AP2423" s="2">
        <v>30</v>
      </c>
    </row>
    <row r="2424" spans="1:42">
      <c r="A2424" s="2">
        <v>2825</v>
      </c>
      <c r="C2424" s="2" t="s">
        <v>6</v>
      </c>
      <c r="D2424" s="2">
        <v>30</v>
      </c>
      <c r="E2424" s="2" t="s">
        <v>266</v>
      </c>
      <c r="F2424" s="2" t="s">
        <v>305</v>
      </c>
      <c r="G2424" s="2" t="s">
        <v>252</v>
      </c>
      <c r="H2424" s="2">
        <v>1</v>
      </c>
      <c r="I2424" s="2">
        <v>22471130</v>
      </c>
      <c r="J2424" s="2" t="s">
        <v>188</v>
      </c>
      <c r="K2424" s="2" t="s">
        <v>112</v>
      </c>
      <c r="L2424" s="2" t="s">
        <v>254</v>
      </c>
      <c r="M2424" s="2" t="s">
        <v>328</v>
      </c>
      <c r="N2424" s="2" t="s">
        <v>307</v>
      </c>
      <c r="O2424" s="2" t="s">
        <v>256</v>
      </c>
      <c r="Q2424" s="2" t="s">
        <v>258</v>
      </c>
      <c r="S2424" s="2" t="s">
        <v>260</v>
      </c>
      <c r="T2424" s="2" t="s">
        <v>320</v>
      </c>
      <c r="X2424" s="2" t="s">
        <v>261</v>
      </c>
      <c r="Y2424" s="2" t="s">
        <v>304</v>
      </c>
      <c r="Z2424" s="2" t="s">
        <v>285</v>
      </c>
      <c r="AA2424" s="2" t="s">
        <v>304</v>
      </c>
      <c r="AB2424" s="2">
        <v>1</v>
      </c>
      <c r="AO2424" s="2" t="s">
        <v>323</v>
      </c>
      <c r="AP2424" s="2">
        <v>10</v>
      </c>
    </row>
    <row r="2425" spans="1:42">
      <c r="A2425" s="2">
        <v>2826</v>
      </c>
      <c r="C2425" s="2" t="s">
        <v>2</v>
      </c>
      <c r="D2425" s="2">
        <v>23</v>
      </c>
      <c r="E2425" s="2" t="s">
        <v>250</v>
      </c>
      <c r="F2425" s="2" t="s">
        <v>308</v>
      </c>
      <c r="G2425" s="2" t="s">
        <v>252</v>
      </c>
      <c r="H2425" s="2">
        <v>1</v>
      </c>
      <c r="I2425" s="2" t="s">
        <v>1000</v>
      </c>
      <c r="J2425" s="2" t="s">
        <v>190</v>
      </c>
      <c r="L2425" s="2" t="s">
        <v>300</v>
      </c>
      <c r="M2425" s="2" t="s">
        <v>328</v>
      </c>
      <c r="N2425" s="2" t="s">
        <v>254</v>
      </c>
      <c r="O2425" s="2" t="s">
        <v>256</v>
      </c>
      <c r="P2425" s="2" t="s">
        <v>257</v>
      </c>
      <c r="Q2425" s="2" t="s">
        <v>258</v>
      </c>
      <c r="R2425" s="2" t="s">
        <v>259</v>
      </c>
      <c r="S2425" s="2" t="s">
        <v>260</v>
      </c>
      <c r="X2425" s="2" t="s">
        <v>275</v>
      </c>
      <c r="Y2425" s="2" t="s">
        <v>351</v>
      </c>
      <c r="Z2425" s="2" t="s">
        <v>386</v>
      </c>
      <c r="AA2425" s="2" t="s">
        <v>304</v>
      </c>
      <c r="AC2425" s="2">
        <v>1</v>
      </c>
      <c r="AF2425" s="2">
        <v>1</v>
      </c>
      <c r="AG2425" s="2">
        <v>1</v>
      </c>
      <c r="AI2425" s="2">
        <v>1</v>
      </c>
      <c r="AO2425" s="2" t="s">
        <v>282</v>
      </c>
      <c r="AP2425" s="2">
        <v>10</v>
      </c>
    </row>
    <row r="2426" spans="1:42">
      <c r="A2426" s="2">
        <v>2827</v>
      </c>
      <c r="C2426" s="2" t="s">
        <v>2</v>
      </c>
      <c r="D2426" s="2">
        <v>25</v>
      </c>
      <c r="E2426" s="2" t="s">
        <v>266</v>
      </c>
      <c r="F2426" s="2" t="s">
        <v>322</v>
      </c>
      <c r="G2426" s="2" t="s">
        <v>277</v>
      </c>
      <c r="I2426" s="2">
        <v>21042140</v>
      </c>
      <c r="J2426" s="2" t="s">
        <v>188</v>
      </c>
      <c r="K2426" s="2" t="s">
        <v>63</v>
      </c>
      <c r="L2426" s="2" t="s">
        <v>254</v>
      </c>
      <c r="M2426" s="2" t="s">
        <v>312</v>
      </c>
      <c r="N2426" s="2" t="s">
        <v>19</v>
      </c>
      <c r="O2426" s="2" t="s">
        <v>256</v>
      </c>
      <c r="P2426" s="2" t="s">
        <v>257</v>
      </c>
      <c r="Q2426" s="2" t="s">
        <v>258</v>
      </c>
      <c r="R2426" s="2" t="s">
        <v>259</v>
      </c>
      <c r="S2426" s="2" t="s">
        <v>260</v>
      </c>
      <c r="X2426" s="2" t="s">
        <v>270</v>
      </c>
      <c r="Y2426" s="2" t="s">
        <v>350</v>
      </c>
      <c r="Z2426" s="2" t="s">
        <v>263</v>
      </c>
      <c r="AA2426" s="2" t="s">
        <v>262</v>
      </c>
      <c r="AH2426" s="2">
        <v>1</v>
      </c>
      <c r="AO2426" s="2" t="s">
        <v>374</v>
      </c>
      <c r="AP2426" s="2">
        <v>15</v>
      </c>
    </row>
    <row r="2427" spans="1:42">
      <c r="A2427" s="2">
        <v>2828</v>
      </c>
      <c r="C2427" s="2" t="s">
        <v>2</v>
      </c>
      <c r="D2427" s="2">
        <v>28</v>
      </c>
      <c r="E2427" s="2" t="s">
        <v>250</v>
      </c>
      <c r="F2427" s="2" t="s">
        <v>371</v>
      </c>
      <c r="G2427" s="2" t="s">
        <v>252</v>
      </c>
      <c r="H2427" s="2">
        <v>1</v>
      </c>
      <c r="I2427" s="2" t="s">
        <v>1424</v>
      </c>
      <c r="J2427" s="2" t="s">
        <v>181</v>
      </c>
      <c r="L2427" s="2" t="s">
        <v>300</v>
      </c>
      <c r="M2427" s="2" t="s">
        <v>360</v>
      </c>
      <c r="N2427" s="2" t="s">
        <v>254</v>
      </c>
      <c r="O2427" s="2" t="s">
        <v>256</v>
      </c>
      <c r="P2427" s="2" t="s">
        <v>257</v>
      </c>
      <c r="Q2427" s="2" t="s">
        <v>258</v>
      </c>
      <c r="R2427" s="2" t="s">
        <v>259</v>
      </c>
      <c r="X2427" s="2" t="s">
        <v>285</v>
      </c>
      <c r="Y2427" s="2" t="s">
        <v>293</v>
      </c>
      <c r="Z2427" s="2" t="s">
        <v>321</v>
      </c>
      <c r="AA2427" s="2" t="s">
        <v>288</v>
      </c>
      <c r="AF2427" s="2">
        <v>1</v>
      </c>
      <c r="AO2427" s="2" t="s">
        <v>310</v>
      </c>
      <c r="AP2427" s="2">
        <v>60</v>
      </c>
    </row>
    <row r="2428" spans="1:42">
      <c r="A2428" s="2">
        <v>2829</v>
      </c>
      <c r="B2428" s="2">
        <v>20220</v>
      </c>
      <c r="C2428" s="2" t="s">
        <v>2</v>
      </c>
      <c r="D2428" s="2">
        <v>19</v>
      </c>
      <c r="E2428" s="2" t="s">
        <v>250</v>
      </c>
      <c r="F2428" s="2" t="s">
        <v>251</v>
      </c>
      <c r="G2428" s="2" t="s">
        <v>277</v>
      </c>
      <c r="I2428" s="2" t="s">
        <v>1425</v>
      </c>
      <c r="J2428" s="2" t="s">
        <v>188</v>
      </c>
      <c r="K2428" s="2" t="s">
        <v>492</v>
      </c>
      <c r="L2428" s="2" t="s">
        <v>254</v>
      </c>
      <c r="M2428" s="2" t="s">
        <v>312</v>
      </c>
      <c r="N2428" s="2" t="s">
        <v>254</v>
      </c>
      <c r="O2428" s="2" t="s">
        <v>256</v>
      </c>
      <c r="P2428" s="2" t="s">
        <v>257</v>
      </c>
      <c r="Q2428" s="2" t="s">
        <v>258</v>
      </c>
      <c r="R2428" s="2" t="s">
        <v>259</v>
      </c>
      <c r="S2428" s="2" t="s">
        <v>260</v>
      </c>
      <c r="X2428" s="2" t="s">
        <v>268</v>
      </c>
      <c r="Y2428" s="2" t="s">
        <v>280</v>
      </c>
      <c r="Z2428" s="2" t="s">
        <v>302</v>
      </c>
      <c r="AA2428" s="2" t="s">
        <v>286</v>
      </c>
      <c r="AF2428" s="2">
        <v>1</v>
      </c>
      <c r="AN2428" s="2">
        <v>1</v>
      </c>
      <c r="AO2428" s="2" t="s">
        <v>289</v>
      </c>
      <c r="AP2428" s="2" t="s">
        <v>272</v>
      </c>
    </row>
    <row r="2429" spans="1:42">
      <c r="A2429" s="2">
        <v>2831</v>
      </c>
      <c r="C2429" s="2" t="s">
        <v>2</v>
      </c>
      <c r="D2429" s="2">
        <v>23</v>
      </c>
      <c r="E2429" s="2" t="s">
        <v>266</v>
      </c>
      <c r="F2429" s="2" t="s">
        <v>279</v>
      </c>
      <c r="G2429" s="2" t="s">
        <v>277</v>
      </c>
      <c r="I2429" s="2" t="s">
        <v>1426</v>
      </c>
      <c r="J2429" s="2" t="s">
        <v>178</v>
      </c>
      <c r="L2429" s="2" t="s">
        <v>254</v>
      </c>
      <c r="M2429" s="2" t="s">
        <v>255</v>
      </c>
      <c r="N2429" s="2" t="s">
        <v>254</v>
      </c>
      <c r="O2429" s="2" t="s">
        <v>256</v>
      </c>
      <c r="P2429" s="2" t="s">
        <v>257</v>
      </c>
      <c r="Q2429" s="2" t="s">
        <v>258</v>
      </c>
      <c r="R2429" s="2" t="s">
        <v>259</v>
      </c>
      <c r="S2429" s="2" t="s">
        <v>260</v>
      </c>
      <c r="X2429" s="2" t="s">
        <v>301</v>
      </c>
      <c r="Y2429" s="2" t="s">
        <v>274</v>
      </c>
      <c r="Z2429" s="2" t="s">
        <v>321</v>
      </c>
      <c r="AA2429" s="2" t="s">
        <v>269</v>
      </c>
      <c r="AF2429" s="2">
        <v>1</v>
      </c>
      <c r="AG2429" s="2">
        <v>1</v>
      </c>
      <c r="AH2429" s="2">
        <v>1</v>
      </c>
      <c r="AO2429" s="2" t="s">
        <v>294</v>
      </c>
      <c r="AP2429" s="2">
        <v>5</v>
      </c>
    </row>
    <row r="2430" spans="1:42">
      <c r="A2430" s="2">
        <v>2833</v>
      </c>
      <c r="C2430" s="2" t="s">
        <v>2</v>
      </c>
      <c r="D2430" s="2">
        <v>19</v>
      </c>
      <c r="E2430" s="2" t="s">
        <v>266</v>
      </c>
      <c r="F2430" s="2" t="s">
        <v>322</v>
      </c>
      <c r="G2430" s="2" t="s">
        <v>277</v>
      </c>
      <c r="I2430" s="2">
        <v>25211130</v>
      </c>
      <c r="J2430" s="2" t="s">
        <v>181</v>
      </c>
      <c r="L2430" s="2" t="s">
        <v>254</v>
      </c>
      <c r="M2430" s="2" t="s">
        <v>255</v>
      </c>
      <c r="N2430" s="2" t="s">
        <v>300</v>
      </c>
      <c r="O2430" s="2" t="s">
        <v>256</v>
      </c>
      <c r="P2430" s="2" t="s">
        <v>257</v>
      </c>
      <c r="Q2430" s="2" t="s">
        <v>258</v>
      </c>
      <c r="R2430" s="2" t="s">
        <v>259</v>
      </c>
      <c r="S2430" s="2" t="s">
        <v>260</v>
      </c>
      <c r="X2430" s="2" t="s">
        <v>275</v>
      </c>
      <c r="Y2430" s="2" t="s">
        <v>264</v>
      </c>
      <c r="Z2430" s="2" t="s">
        <v>316</v>
      </c>
      <c r="AA2430" s="2" t="s">
        <v>274</v>
      </c>
      <c r="AG2430" s="2">
        <v>1</v>
      </c>
      <c r="AO2430" s="2" t="s">
        <v>282</v>
      </c>
      <c r="AP2430" s="2">
        <v>25</v>
      </c>
    </row>
    <row r="2431" spans="1:42">
      <c r="A2431" s="2">
        <v>2834</v>
      </c>
      <c r="C2431" s="2" t="s">
        <v>6</v>
      </c>
      <c r="D2431" s="2">
        <v>29</v>
      </c>
      <c r="E2431" s="2" t="s">
        <v>250</v>
      </c>
      <c r="F2431" s="2" t="s">
        <v>371</v>
      </c>
      <c r="G2431" s="2" t="s">
        <v>252</v>
      </c>
      <c r="H2431" s="2">
        <v>1</v>
      </c>
      <c r="I2431" s="2">
        <v>21740001</v>
      </c>
      <c r="J2431" s="2" t="s">
        <v>188</v>
      </c>
      <c r="K2431" s="2" t="s">
        <v>111</v>
      </c>
      <c r="L2431" s="2" t="s">
        <v>300</v>
      </c>
      <c r="M2431" s="2" t="s">
        <v>328</v>
      </c>
      <c r="N2431" s="2" t="s">
        <v>254</v>
      </c>
      <c r="P2431" s="2" t="s">
        <v>257</v>
      </c>
      <c r="Q2431" s="2" t="s">
        <v>258</v>
      </c>
      <c r="R2431" s="2" t="s">
        <v>259</v>
      </c>
      <c r="X2431" s="2" t="s">
        <v>302</v>
      </c>
      <c r="Y2431" s="2" t="s">
        <v>350</v>
      </c>
      <c r="Z2431" s="2" t="s">
        <v>263</v>
      </c>
      <c r="AA2431" s="2" t="s">
        <v>281</v>
      </c>
      <c r="AH2431" s="2">
        <v>1</v>
      </c>
      <c r="AO2431" s="2" t="s">
        <v>271</v>
      </c>
      <c r="AP2431" s="2">
        <v>5</v>
      </c>
    </row>
    <row r="2432" spans="1:42">
      <c r="A2432" s="2">
        <v>2835</v>
      </c>
      <c r="C2432" s="2" t="s">
        <v>2</v>
      </c>
      <c r="D2432" s="2">
        <v>20</v>
      </c>
      <c r="E2432" s="2" t="s">
        <v>250</v>
      </c>
      <c r="F2432" s="2" t="s">
        <v>332</v>
      </c>
      <c r="G2432" s="2" t="s">
        <v>252</v>
      </c>
      <c r="H2432" s="2" t="s">
        <v>364</v>
      </c>
      <c r="I2432" s="2">
        <v>21032000</v>
      </c>
      <c r="J2432" s="2" t="s">
        <v>188</v>
      </c>
      <c r="K2432" s="2" t="s">
        <v>63</v>
      </c>
      <c r="L2432" s="2" t="s">
        <v>254</v>
      </c>
      <c r="M2432" s="2" t="s">
        <v>312</v>
      </c>
      <c r="N2432" s="2" t="s">
        <v>254</v>
      </c>
      <c r="O2432" s="2" t="s">
        <v>256</v>
      </c>
      <c r="P2432" s="2" t="s">
        <v>257</v>
      </c>
      <c r="Q2432" s="2" t="s">
        <v>258</v>
      </c>
      <c r="R2432" s="2" t="s">
        <v>259</v>
      </c>
      <c r="S2432" s="2" t="s">
        <v>260</v>
      </c>
      <c r="X2432" s="2" t="s">
        <v>268</v>
      </c>
      <c r="Y2432" s="2" t="s">
        <v>304</v>
      </c>
      <c r="Z2432" s="2" t="s">
        <v>270</v>
      </c>
      <c r="AA2432" s="2" t="s">
        <v>304</v>
      </c>
      <c r="AC2432" s="2">
        <v>1</v>
      </c>
      <c r="AF2432" s="2">
        <v>1</v>
      </c>
      <c r="AO2432" s="2" t="s">
        <v>276</v>
      </c>
      <c r="AP2432" s="2">
        <v>20</v>
      </c>
    </row>
    <row r="2433" spans="1:42">
      <c r="A2433" s="2">
        <v>2836</v>
      </c>
      <c r="C2433" s="2" t="s">
        <v>2</v>
      </c>
      <c r="D2433" s="2">
        <v>42</v>
      </c>
      <c r="E2433" s="2" t="s">
        <v>266</v>
      </c>
      <c r="F2433" s="2" t="s">
        <v>322</v>
      </c>
      <c r="G2433" s="2" t="s">
        <v>277</v>
      </c>
      <c r="I2433" s="2">
        <v>26572400</v>
      </c>
      <c r="J2433" s="2" t="s">
        <v>182</v>
      </c>
      <c r="L2433" s="2" t="s">
        <v>254</v>
      </c>
      <c r="M2433" s="2" t="s">
        <v>19</v>
      </c>
      <c r="N2433" s="2" t="s">
        <v>254</v>
      </c>
      <c r="R2433" s="2" t="s">
        <v>259</v>
      </c>
      <c r="S2433" s="2" t="s">
        <v>260</v>
      </c>
      <c r="X2433" s="2" t="s">
        <v>261</v>
      </c>
      <c r="Y2433" s="2" t="s">
        <v>274</v>
      </c>
      <c r="Z2433" s="2" t="s">
        <v>270</v>
      </c>
      <c r="AA2433" s="2" t="s">
        <v>338</v>
      </c>
      <c r="AF2433" s="2">
        <v>1</v>
      </c>
      <c r="AH2433" s="2">
        <v>1</v>
      </c>
      <c r="AI2433" s="2">
        <v>1</v>
      </c>
      <c r="AK2433" s="2">
        <v>1</v>
      </c>
      <c r="AO2433" s="2" t="s">
        <v>282</v>
      </c>
      <c r="AP2433" s="2">
        <v>10</v>
      </c>
    </row>
    <row r="2434" spans="1:42">
      <c r="A2434" s="2">
        <v>2837</v>
      </c>
      <c r="B2434" s="2">
        <v>20771</v>
      </c>
      <c r="C2434" s="2" t="s">
        <v>2</v>
      </c>
      <c r="D2434" s="2">
        <v>18</v>
      </c>
      <c r="E2434" s="2" t="s">
        <v>250</v>
      </c>
      <c r="F2434" s="2" t="s">
        <v>332</v>
      </c>
      <c r="G2434" s="2" t="s">
        <v>277</v>
      </c>
      <c r="I2434" s="2" t="s">
        <v>402</v>
      </c>
      <c r="J2434" s="2" t="s">
        <v>188</v>
      </c>
      <c r="K2434" s="2" t="s">
        <v>122</v>
      </c>
      <c r="L2434" s="2" t="s">
        <v>254</v>
      </c>
      <c r="M2434" s="2" t="s">
        <v>255</v>
      </c>
      <c r="N2434" s="2" t="s">
        <v>254</v>
      </c>
      <c r="O2434" s="2" t="s">
        <v>256</v>
      </c>
      <c r="P2434" s="2" t="s">
        <v>257</v>
      </c>
      <c r="Q2434" s="2" t="s">
        <v>258</v>
      </c>
      <c r="S2434" s="2" t="s">
        <v>260</v>
      </c>
      <c r="X2434" s="2" t="s">
        <v>301</v>
      </c>
      <c r="Y2434" s="2" t="s">
        <v>293</v>
      </c>
      <c r="Z2434" s="2" t="s">
        <v>285</v>
      </c>
      <c r="AA2434" s="2" t="s">
        <v>281</v>
      </c>
      <c r="AF2434" s="2">
        <v>1</v>
      </c>
      <c r="AH2434" s="2">
        <v>1</v>
      </c>
      <c r="AO2434" s="2" t="s">
        <v>265</v>
      </c>
      <c r="AP2434" s="2">
        <v>20</v>
      </c>
    </row>
    <row r="2435" spans="1:42">
      <c r="A2435" s="2">
        <v>2838</v>
      </c>
      <c r="B2435" s="2">
        <v>21911</v>
      </c>
      <c r="C2435" s="2" t="s">
        <v>2</v>
      </c>
      <c r="D2435" s="2">
        <v>22</v>
      </c>
      <c r="E2435" s="2" t="s">
        <v>266</v>
      </c>
      <c r="F2435" s="2" t="s">
        <v>332</v>
      </c>
      <c r="G2435" s="2" t="s">
        <v>252</v>
      </c>
      <c r="H2435" s="2">
        <v>1</v>
      </c>
      <c r="I2435" s="2" t="s">
        <v>965</v>
      </c>
      <c r="J2435" s="2" t="s">
        <v>188</v>
      </c>
      <c r="K2435" s="2" t="s">
        <v>110</v>
      </c>
      <c r="L2435" s="2" t="s">
        <v>254</v>
      </c>
      <c r="M2435" s="2" t="s">
        <v>19</v>
      </c>
      <c r="N2435" s="2" t="s">
        <v>254</v>
      </c>
      <c r="O2435" s="2" t="s">
        <v>256</v>
      </c>
      <c r="P2435" s="2" t="s">
        <v>257</v>
      </c>
      <c r="Q2435" s="2" t="s">
        <v>258</v>
      </c>
      <c r="R2435" s="2" t="s">
        <v>259</v>
      </c>
      <c r="S2435" s="2" t="s">
        <v>260</v>
      </c>
      <c r="X2435" s="2" t="s">
        <v>301</v>
      </c>
      <c r="Y2435" s="2" t="s">
        <v>304</v>
      </c>
      <c r="Z2435" s="2" t="s">
        <v>347</v>
      </c>
      <c r="AA2435" s="2" t="s">
        <v>269</v>
      </c>
      <c r="AF2435" s="2">
        <v>1</v>
      </c>
      <c r="AG2435" s="2">
        <v>1</v>
      </c>
      <c r="AH2435" s="2">
        <v>1</v>
      </c>
      <c r="AO2435" s="2" t="s">
        <v>265</v>
      </c>
      <c r="AP2435" s="2" t="s">
        <v>290</v>
      </c>
    </row>
    <row r="2436" spans="1:42">
      <c r="A2436" s="2">
        <v>2839</v>
      </c>
      <c r="B2436" s="2">
        <v>21220</v>
      </c>
      <c r="C2436" s="2" t="s">
        <v>2</v>
      </c>
      <c r="D2436" s="2">
        <v>23</v>
      </c>
      <c r="E2436" s="2" t="s">
        <v>250</v>
      </c>
      <c r="F2436" s="2" t="s">
        <v>295</v>
      </c>
      <c r="G2436" s="2" t="s">
        <v>252</v>
      </c>
      <c r="H2436" s="2">
        <v>3</v>
      </c>
      <c r="I2436" s="2" t="s">
        <v>784</v>
      </c>
      <c r="J2436" s="2" t="s">
        <v>188</v>
      </c>
      <c r="K2436" s="2" t="s">
        <v>101</v>
      </c>
      <c r="L2436" s="2" t="s">
        <v>254</v>
      </c>
      <c r="M2436" s="2" t="s">
        <v>312</v>
      </c>
      <c r="N2436" s="2" t="s">
        <v>254</v>
      </c>
      <c r="O2436" s="2" t="s">
        <v>256</v>
      </c>
      <c r="P2436" s="2" t="s">
        <v>257</v>
      </c>
      <c r="Q2436" s="2" t="s">
        <v>258</v>
      </c>
      <c r="R2436" s="2" t="s">
        <v>259</v>
      </c>
      <c r="S2436" s="2" t="s">
        <v>260</v>
      </c>
      <c r="X2436" s="2" t="s">
        <v>275</v>
      </c>
      <c r="Y2436" s="2" t="s">
        <v>288</v>
      </c>
      <c r="Z2436" s="2" t="s">
        <v>263</v>
      </c>
      <c r="AA2436" s="2" t="s">
        <v>293</v>
      </c>
      <c r="AB2436" s="2">
        <v>1</v>
      </c>
      <c r="AO2436" s="2" t="s">
        <v>282</v>
      </c>
      <c r="AP2436" s="2">
        <v>10</v>
      </c>
    </row>
    <row r="2437" spans="1:42">
      <c r="A2437" s="2">
        <v>2840</v>
      </c>
      <c r="C2437" s="2" t="s">
        <v>12</v>
      </c>
      <c r="D2437" s="2">
        <v>58</v>
      </c>
      <c r="E2437" s="2" t="s">
        <v>250</v>
      </c>
      <c r="F2437" s="2" t="s">
        <v>367</v>
      </c>
      <c r="G2437" s="2" t="s">
        <v>252</v>
      </c>
      <c r="H2437" s="2">
        <v>1</v>
      </c>
      <c r="I2437" s="2">
        <v>22441110</v>
      </c>
      <c r="J2437" s="2" t="s">
        <v>188</v>
      </c>
      <c r="K2437" s="2" t="s">
        <v>114</v>
      </c>
      <c r="L2437" s="2" t="s">
        <v>254</v>
      </c>
      <c r="M2437" s="2" t="s">
        <v>19</v>
      </c>
      <c r="N2437" s="2" t="s">
        <v>254</v>
      </c>
      <c r="O2437" s="2" t="s">
        <v>256</v>
      </c>
      <c r="P2437" s="2" t="s">
        <v>257</v>
      </c>
      <c r="Q2437" s="2" t="s">
        <v>258</v>
      </c>
      <c r="R2437" s="2" t="s">
        <v>259</v>
      </c>
      <c r="S2437" s="2" t="s">
        <v>260</v>
      </c>
      <c r="X2437" s="2" t="s">
        <v>268</v>
      </c>
      <c r="Y2437" s="2" t="s">
        <v>304</v>
      </c>
      <c r="Z2437" s="2" t="s">
        <v>316</v>
      </c>
      <c r="AA2437" s="2" t="s">
        <v>304</v>
      </c>
      <c r="AB2437" s="2">
        <v>1</v>
      </c>
      <c r="AO2437" s="2" t="s">
        <v>271</v>
      </c>
      <c r="AP2437" s="2" t="s">
        <v>290</v>
      </c>
    </row>
    <row r="2438" spans="1:42">
      <c r="A2438" s="2">
        <v>2841</v>
      </c>
      <c r="C2438" s="2" t="s">
        <v>6</v>
      </c>
      <c r="D2438" s="2">
        <v>29</v>
      </c>
      <c r="E2438" s="2" t="s">
        <v>266</v>
      </c>
      <c r="F2438" s="2" t="s">
        <v>332</v>
      </c>
      <c r="G2438" s="2" t="s">
        <v>252</v>
      </c>
      <c r="H2438" s="2">
        <v>3</v>
      </c>
      <c r="I2438" s="2">
        <v>20241100</v>
      </c>
      <c r="J2438" s="2" t="s">
        <v>188</v>
      </c>
      <c r="K2438" s="2" t="s">
        <v>149</v>
      </c>
      <c r="L2438" s="2" t="s">
        <v>254</v>
      </c>
      <c r="M2438" s="2" t="s">
        <v>360</v>
      </c>
      <c r="N2438" s="2" t="s">
        <v>254</v>
      </c>
      <c r="O2438" s="2" t="s">
        <v>256</v>
      </c>
      <c r="P2438" s="2" t="s">
        <v>257</v>
      </c>
      <c r="Q2438" s="2" t="s">
        <v>258</v>
      </c>
      <c r="R2438" s="2" t="s">
        <v>259</v>
      </c>
      <c r="S2438" s="2" t="s">
        <v>260</v>
      </c>
      <c r="X2438" s="2" t="s">
        <v>275</v>
      </c>
      <c r="Y2438" s="2" t="s">
        <v>280</v>
      </c>
      <c r="Z2438" s="2" t="s">
        <v>263</v>
      </c>
      <c r="AA2438" s="2" t="s">
        <v>281</v>
      </c>
      <c r="AG2438" s="2">
        <v>1</v>
      </c>
      <c r="AO2438" s="2" t="s">
        <v>265</v>
      </c>
      <c r="AP2438" s="2">
        <v>30</v>
      </c>
    </row>
    <row r="2439" spans="1:42">
      <c r="A2439" s="2">
        <v>2842</v>
      </c>
      <c r="C2439" s="2" t="s">
        <v>2</v>
      </c>
      <c r="D2439" s="2">
        <v>23</v>
      </c>
      <c r="E2439" s="2" t="s">
        <v>266</v>
      </c>
      <c r="F2439" s="2" t="s">
        <v>397</v>
      </c>
      <c r="G2439" s="2" t="s">
        <v>252</v>
      </c>
      <c r="H2439" s="2">
        <v>2</v>
      </c>
      <c r="I2439" s="2" t="s">
        <v>876</v>
      </c>
      <c r="J2439" s="2" t="s">
        <v>188</v>
      </c>
      <c r="K2439" s="2" t="s">
        <v>160</v>
      </c>
      <c r="L2439" s="2" t="s">
        <v>300</v>
      </c>
      <c r="M2439" s="2" t="s">
        <v>328</v>
      </c>
      <c r="N2439" s="2" t="s">
        <v>254</v>
      </c>
      <c r="O2439" s="2" t="s">
        <v>256</v>
      </c>
      <c r="P2439" s="2" t="s">
        <v>257</v>
      </c>
      <c r="Q2439" s="2" t="s">
        <v>258</v>
      </c>
      <c r="R2439" s="2" t="s">
        <v>259</v>
      </c>
      <c r="S2439" s="2" t="s">
        <v>260</v>
      </c>
      <c r="X2439" s="2" t="s">
        <v>263</v>
      </c>
      <c r="Y2439" s="2" t="s">
        <v>304</v>
      </c>
      <c r="Z2439" s="2" t="s">
        <v>386</v>
      </c>
      <c r="AA2439" s="2" t="s">
        <v>304</v>
      </c>
      <c r="AF2439" s="2">
        <v>1</v>
      </c>
      <c r="AO2439" s="2" t="s">
        <v>310</v>
      </c>
      <c r="AP2439" s="2">
        <v>20</v>
      </c>
    </row>
    <row r="2440" spans="1:42">
      <c r="A2440" s="2">
        <v>2843</v>
      </c>
      <c r="C2440" s="2" t="s">
        <v>2</v>
      </c>
      <c r="D2440" s="2">
        <v>33</v>
      </c>
      <c r="E2440" s="2" t="s">
        <v>266</v>
      </c>
      <c r="F2440" s="2" t="s">
        <v>322</v>
      </c>
      <c r="G2440" s="2" t="s">
        <v>252</v>
      </c>
      <c r="H2440" s="2">
        <v>1</v>
      </c>
      <c r="I2440" s="2">
        <v>25940790</v>
      </c>
      <c r="J2440" s="2" t="s">
        <v>192</v>
      </c>
      <c r="L2440" s="2" t="s">
        <v>254</v>
      </c>
      <c r="M2440" s="2" t="s">
        <v>303</v>
      </c>
      <c r="N2440" s="2" t="s">
        <v>254</v>
      </c>
      <c r="O2440" s="2" t="s">
        <v>256</v>
      </c>
      <c r="P2440" s="2" t="s">
        <v>257</v>
      </c>
      <c r="Q2440" s="2" t="s">
        <v>258</v>
      </c>
      <c r="R2440" s="2" t="s">
        <v>259</v>
      </c>
      <c r="S2440" s="2" t="s">
        <v>260</v>
      </c>
      <c r="X2440" s="2" t="s">
        <v>275</v>
      </c>
      <c r="Y2440" s="2" t="s">
        <v>286</v>
      </c>
      <c r="Z2440" s="2" t="s">
        <v>309</v>
      </c>
      <c r="AA2440" s="2" t="s">
        <v>286</v>
      </c>
      <c r="AG2440" s="2">
        <v>1</v>
      </c>
      <c r="AO2440" s="2" t="s">
        <v>294</v>
      </c>
      <c r="AP2440" s="2">
        <v>15</v>
      </c>
    </row>
    <row r="2441" spans="1:42">
      <c r="A2441" s="2">
        <v>2844</v>
      </c>
      <c r="C2441" s="2" t="s">
        <v>2</v>
      </c>
      <c r="D2441" s="2">
        <v>22</v>
      </c>
      <c r="E2441" s="2" t="s">
        <v>250</v>
      </c>
      <c r="F2441" s="2" t="s">
        <v>279</v>
      </c>
      <c r="G2441" s="2" t="s">
        <v>252</v>
      </c>
      <c r="H2441" s="2">
        <v>0</v>
      </c>
      <c r="I2441" s="2" t="s">
        <v>1427</v>
      </c>
      <c r="J2441" s="2" t="s">
        <v>188</v>
      </c>
      <c r="K2441" s="2" t="s">
        <v>138</v>
      </c>
      <c r="L2441" s="2" t="s">
        <v>254</v>
      </c>
      <c r="M2441" s="2" t="s">
        <v>328</v>
      </c>
      <c r="N2441" s="2" t="s">
        <v>254</v>
      </c>
      <c r="O2441" s="2" t="s">
        <v>256</v>
      </c>
      <c r="P2441" s="2" t="s">
        <v>257</v>
      </c>
      <c r="Q2441" s="2" t="s">
        <v>258</v>
      </c>
      <c r="R2441" s="2" t="s">
        <v>259</v>
      </c>
      <c r="X2441" s="2" t="s">
        <v>268</v>
      </c>
      <c r="Y2441" s="2" t="s">
        <v>293</v>
      </c>
      <c r="Z2441" s="2" t="s">
        <v>263</v>
      </c>
      <c r="AA2441" s="2" t="s">
        <v>293</v>
      </c>
      <c r="AF2441" s="2">
        <v>1</v>
      </c>
      <c r="AH2441" s="2">
        <v>1</v>
      </c>
      <c r="AL2441" s="2">
        <v>1</v>
      </c>
      <c r="AN2441" s="2">
        <v>1</v>
      </c>
      <c r="AO2441" s="2" t="s">
        <v>265</v>
      </c>
      <c r="AP2441" s="2">
        <v>15</v>
      </c>
    </row>
    <row r="2442" spans="1:42">
      <c r="A2442" s="2">
        <v>2845</v>
      </c>
      <c r="C2442" s="2" t="s">
        <v>2</v>
      </c>
      <c r="D2442" s="2">
        <v>21</v>
      </c>
      <c r="E2442" s="2" t="s">
        <v>266</v>
      </c>
      <c r="F2442" s="2" t="s">
        <v>279</v>
      </c>
      <c r="G2442" s="2" t="s">
        <v>277</v>
      </c>
      <c r="I2442" s="2">
        <v>20240180</v>
      </c>
      <c r="J2442" s="2" t="s">
        <v>188</v>
      </c>
      <c r="K2442" s="2" t="s">
        <v>61</v>
      </c>
      <c r="L2442" s="2" t="s">
        <v>300</v>
      </c>
      <c r="M2442" s="2" t="s">
        <v>303</v>
      </c>
      <c r="N2442" s="2" t="s">
        <v>254</v>
      </c>
      <c r="O2442" s="2" t="s">
        <v>256</v>
      </c>
      <c r="P2442" s="2" t="s">
        <v>257</v>
      </c>
      <c r="R2442" s="2" t="s">
        <v>259</v>
      </c>
      <c r="S2442" s="2" t="s">
        <v>260</v>
      </c>
      <c r="X2442" s="2" t="s">
        <v>275</v>
      </c>
      <c r="Y2442" s="2" t="s">
        <v>281</v>
      </c>
      <c r="Z2442" s="2" t="s">
        <v>298</v>
      </c>
      <c r="AA2442" s="2" t="s">
        <v>597</v>
      </c>
      <c r="AF2442" s="2">
        <v>1</v>
      </c>
      <c r="AO2442" s="2" t="s">
        <v>271</v>
      </c>
      <c r="AP2442" s="2">
        <v>45</v>
      </c>
    </row>
    <row r="2443" spans="1:42">
      <c r="A2443" s="2">
        <v>2846</v>
      </c>
      <c r="C2443" s="2" t="s">
        <v>2</v>
      </c>
      <c r="D2443" s="2">
        <v>19</v>
      </c>
      <c r="E2443" s="2" t="s">
        <v>250</v>
      </c>
      <c r="F2443" s="2" t="s">
        <v>308</v>
      </c>
      <c r="G2443" s="2" t="s">
        <v>277</v>
      </c>
      <c r="I2443" s="2" t="s">
        <v>1428</v>
      </c>
      <c r="J2443" s="2" t="s">
        <v>188</v>
      </c>
      <c r="K2443" s="2" t="s">
        <v>1023</v>
      </c>
      <c r="L2443" s="2" t="s">
        <v>254</v>
      </c>
      <c r="M2443" s="2" t="s">
        <v>328</v>
      </c>
      <c r="N2443" s="2" t="s">
        <v>254</v>
      </c>
      <c r="O2443" s="2" t="s">
        <v>256</v>
      </c>
      <c r="P2443" s="2" t="s">
        <v>257</v>
      </c>
      <c r="Q2443" s="2" t="s">
        <v>258</v>
      </c>
      <c r="R2443" s="2" t="s">
        <v>259</v>
      </c>
      <c r="S2443" s="2" t="s">
        <v>260</v>
      </c>
      <c r="X2443" s="2" t="s">
        <v>275</v>
      </c>
      <c r="Y2443" s="2" t="s">
        <v>297</v>
      </c>
      <c r="Z2443" s="2" t="s">
        <v>263</v>
      </c>
      <c r="AA2443" s="2" t="s">
        <v>338</v>
      </c>
      <c r="AG2443" s="2">
        <v>1</v>
      </c>
      <c r="AH2443" s="2">
        <v>1</v>
      </c>
      <c r="AI2443" s="2">
        <v>1</v>
      </c>
      <c r="AO2443" s="2" t="s">
        <v>374</v>
      </c>
      <c r="AP2443" s="2">
        <v>5</v>
      </c>
    </row>
    <row r="2444" spans="1:42">
      <c r="A2444" s="2">
        <v>2847</v>
      </c>
      <c r="C2444" s="2" t="s">
        <v>2</v>
      </c>
      <c r="D2444" s="2">
        <v>28</v>
      </c>
      <c r="E2444" s="2" t="s">
        <v>266</v>
      </c>
      <c r="F2444" s="2" t="s">
        <v>283</v>
      </c>
      <c r="G2444" s="2" t="s">
        <v>277</v>
      </c>
      <c r="I2444" s="2" t="s">
        <v>1429</v>
      </c>
      <c r="J2444" s="2" t="s">
        <v>188</v>
      </c>
      <c r="K2444" s="2" t="s">
        <v>59</v>
      </c>
      <c r="L2444" s="2" t="s">
        <v>254</v>
      </c>
      <c r="M2444" s="2" t="s">
        <v>255</v>
      </c>
      <c r="N2444" s="2" t="s">
        <v>254</v>
      </c>
      <c r="O2444" s="2" t="s">
        <v>256</v>
      </c>
      <c r="P2444" s="2" t="s">
        <v>257</v>
      </c>
      <c r="Q2444" s="2" t="s">
        <v>258</v>
      </c>
      <c r="R2444" s="2" t="s">
        <v>259</v>
      </c>
      <c r="S2444" s="2" t="s">
        <v>260</v>
      </c>
      <c r="X2444" s="2" t="s">
        <v>313</v>
      </c>
      <c r="Y2444" s="2" t="s">
        <v>338</v>
      </c>
      <c r="Z2444" s="2" t="s">
        <v>270</v>
      </c>
      <c r="AA2444" s="2" t="s">
        <v>314</v>
      </c>
      <c r="AF2444" s="2">
        <v>1</v>
      </c>
      <c r="AG2444" s="2">
        <v>1</v>
      </c>
      <c r="AH2444" s="2">
        <v>1</v>
      </c>
      <c r="AI2444" s="2">
        <v>1</v>
      </c>
      <c r="AO2444" s="2" t="s">
        <v>265</v>
      </c>
      <c r="AP2444" s="2">
        <v>50</v>
      </c>
    </row>
    <row r="2445" spans="1:42">
      <c r="A2445" s="2">
        <v>2848</v>
      </c>
      <c r="C2445" s="2" t="s">
        <v>2</v>
      </c>
      <c r="D2445" s="2">
        <v>22</v>
      </c>
      <c r="E2445" s="2" t="s">
        <v>250</v>
      </c>
      <c r="F2445" s="2" t="s">
        <v>273</v>
      </c>
      <c r="G2445" s="2" t="s">
        <v>252</v>
      </c>
      <c r="H2445" s="2">
        <v>2</v>
      </c>
      <c r="I2445" s="2">
        <v>22743220</v>
      </c>
      <c r="J2445" s="2" t="s">
        <v>188</v>
      </c>
      <c r="K2445" s="2" t="s">
        <v>184</v>
      </c>
      <c r="L2445" s="2" t="s">
        <v>254</v>
      </c>
      <c r="M2445" s="2" t="s">
        <v>312</v>
      </c>
      <c r="N2445" s="2" t="s">
        <v>254</v>
      </c>
      <c r="O2445" s="2" t="s">
        <v>256</v>
      </c>
      <c r="P2445" s="2" t="s">
        <v>257</v>
      </c>
      <c r="Q2445" s="2" t="s">
        <v>258</v>
      </c>
      <c r="R2445" s="2" t="s">
        <v>259</v>
      </c>
      <c r="S2445" s="2" t="s">
        <v>260</v>
      </c>
      <c r="X2445" s="2" t="s">
        <v>275</v>
      </c>
      <c r="Y2445" s="2" t="s">
        <v>304</v>
      </c>
      <c r="Z2445" s="2" t="s">
        <v>316</v>
      </c>
      <c r="AA2445" s="2" t="s">
        <v>280</v>
      </c>
      <c r="AB2445" s="2">
        <v>1</v>
      </c>
      <c r="AO2445" s="2" t="s">
        <v>276</v>
      </c>
      <c r="AP2445" s="2">
        <v>10</v>
      </c>
    </row>
    <row r="2446" spans="1:42">
      <c r="A2446" s="2">
        <v>2849</v>
      </c>
      <c r="C2446" s="2" t="s">
        <v>2</v>
      </c>
      <c r="D2446" s="2">
        <v>20</v>
      </c>
      <c r="E2446" s="2" t="s">
        <v>250</v>
      </c>
      <c r="F2446" s="2" t="s">
        <v>322</v>
      </c>
      <c r="G2446" s="2" t="s">
        <v>277</v>
      </c>
      <c r="I2446" s="2" t="s">
        <v>1430</v>
      </c>
      <c r="J2446" s="2" t="s">
        <v>188</v>
      </c>
      <c r="K2446" s="2" t="s">
        <v>60</v>
      </c>
      <c r="L2446" s="2" t="s">
        <v>254</v>
      </c>
      <c r="M2446" s="2" t="s">
        <v>255</v>
      </c>
      <c r="N2446" s="2" t="s">
        <v>254</v>
      </c>
      <c r="O2446" s="2" t="s">
        <v>256</v>
      </c>
      <c r="P2446" s="2" t="s">
        <v>257</v>
      </c>
      <c r="Q2446" s="2" t="s">
        <v>258</v>
      </c>
      <c r="R2446" s="2" t="s">
        <v>259</v>
      </c>
      <c r="S2446" s="2" t="s">
        <v>260</v>
      </c>
      <c r="X2446" s="2" t="s">
        <v>270</v>
      </c>
      <c r="Y2446" s="2" t="s">
        <v>280</v>
      </c>
      <c r="Z2446" s="2" t="s">
        <v>321</v>
      </c>
      <c r="AA2446" s="2" t="s">
        <v>262</v>
      </c>
      <c r="AF2446" s="2">
        <v>1</v>
      </c>
      <c r="AO2446" s="2" t="s">
        <v>374</v>
      </c>
      <c r="AP2446" s="2" t="s">
        <v>290</v>
      </c>
    </row>
    <row r="2447" spans="1:42">
      <c r="A2447" s="2">
        <v>2850</v>
      </c>
      <c r="C2447" s="2" t="s">
        <v>5</v>
      </c>
      <c r="D2447" s="2">
        <v>34</v>
      </c>
      <c r="E2447" s="2" t="s">
        <v>250</v>
      </c>
      <c r="F2447" s="2" t="s">
        <v>251</v>
      </c>
      <c r="G2447" s="2" t="s">
        <v>252</v>
      </c>
      <c r="H2447" s="2">
        <v>1</v>
      </c>
      <c r="I2447" s="2">
        <v>25020270</v>
      </c>
      <c r="J2447" s="2" t="s">
        <v>181</v>
      </c>
      <c r="L2447" s="2" t="s">
        <v>254</v>
      </c>
      <c r="M2447" s="2" t="s">
        <v>328</v>
      </c>
      <c r="N2447" s="2" t="s">
        <v>19</v>
      </c>
      <c r="O2447" s="2" t="s">
        <v>256</v>
      </c>
      <c r="P2447" s="2" t="s">
        <v>257</v>
      </c>
      <c r="Q2447" s="2" t="s">
        <v>258</v>
      </c>
      <c r="R2447" s="2" t="s">
        <v>259</v>
      </c>
      <c r="S2447" s="2" t="s">
        <v>260</v>
      </c>
      <c r="T2447" s="2" t="s">
        <v>320</v>
      </c>
      <c r="X2447" s="2" t="s">
        <v>268</v>
      </c>
      <c r="Y2447" s="2" t="s">
        <v>281</v>
      </c>
      <c r="Z2447" s="2" t="s">
        <v>285</v>
      </c>
      <c r="AA2447" s="2" t="s">
        <v>280</v>
      </c>
      <c r="AF2447" s="2">
        <v>1</v>
      </c>
      <c r="AO2447" s="2" t="s">
        <v>271</v>
      </c>
      <c r="AP2447" s="2">
        <v>10</v>
      </c>
    </row>
    <row r="2448" spans="1:42">
      <c r="A2448" s="2">
        <v>2851</v>
      </c>
      <c r="B2448" s="2">
        <v>4000</v>
      </c>
      <c r="C2448" s="2" t="s">
        <v>2</v>
      </c>
      <c r="D2448" s="2">
        <v>22</v>
      </c>
      <c r="E2448" s="2" t="s">
        <v>250</v>
      </c>
      <c r="F2448" s="2" t="s">
        <v>332</v>
      </c>
      <c r="G2448" s="2" t="s">
        <v>252</v>
      </c>
      <c r="H2448" s="2">
        <v>3</v>
      </c>
      <c r="I2448" s="2">
        <v>21341280</v>
      </c>
      <c r="J2448" s="2" t="s">
        <v>188</v>
      </c>
      <c r="K2448" s="2" t="s">
        <v>137</v>
      </c>
      <c r="L2448" s="2" t="s">
        <v>254</v>
      </c>
      <c r="M2448" s="2" t="s">
        <v>312</v>
      </c>
      <c r="N2448" s="2" t="s">
        <v>254</v>
      </c>
      <c r="O2448" s="2" t="s">
        <v>256</v>
      </c>
      <c r="P2448" s="2" t="s">
        <v>257</v>
      </c>
      <c r="Q2448" s="2" t="s">
        <v>258</v>
      </c>
      <c r="R2448" s="2" t="s">
        <v>259</v>
      </c>
      <c r="S2448" s="2" t="s">
        <v>260</v>
      </c>
      <c r="X2448" s="2" t="s">
        <v>261</v>
      </c>
      <c r="Y2448" s="2" t="s">
        <v>281</v>
      </c>
      <c r="Z2448" s="2" t="s">
        <v>270</v>
      </c>
      <c r="AA2448" s="2" t="s">
        <v>274</v>
      </c>
      <c r="AH2448" s="2">
        <v>1</v>
      </c>
      <c r="AI2448" s="2">
        <v>1</v>
      </c>
      <c r="AO2448" s="2" t="s">
        <v>265</v>
      </c>
      <c r="AP2448" s="2">
        <v>30</v>
      </c>
    </row>
    <row r="2449" spans="1:42">
      <c r="A2449" s="2">
        <v>2852</v>
      </c>
      <c r="B2449" s="2">
        <v>21320</v>
      </c>
      <c r="C2449" s="2" t="s">
        <v>2</v>
      </c>
      <c r="D2449" s="2">
        <v>24</v>
      </c>
      <c r="E2449" s="2" t="s">
        <v>266</v>
      </c>
      <c r="F2449" s="2" t="s">
        <v>371</v>
      </c>
      <c r="G2449" s="2" t="s">
        <v>252</v>
      </c>
      <c r="H2449" s="2">
        <v>3</v>
      </c>
      <c r="I2449" s="2">
        <v>21550400</v>
      </c>
      <c r="J2449" s="2" t="s">
        <v>188</v>
      </c>
      <c r="K2449" s="2" t="s">
        <v>62</v>
      </c>
      <c r="L2449" s="2" t="s">
        <v>254</v>
      </c>
      <c r="M2449" s="2" t="s">
        <v>255</v>
      </c>
      <c r="N2449" s="2" t="s">
        <v>254</v>
      </c>
      <c r="O2449" s="2" t="s">
        <v>256</v>
      </c>
      <c r="P2449" s="2" t="s">
        <v>257</v>
      </c>
      <c r="Q2449" s="2" t="s">
        <v>258</v>
      </c>
      <c r="R2449" s="2" t="s">
        <v>259</v>
      </c>
      <c r="X2449" s="2" t="s">
        <v>296</v>
      </c>
      <c r="Y2449" s="2" t="s">
        <v>269</v>
      </c>
      <c r="Z2449" s="2" t="s">
        <v>270</v>
      </c>
      <c r="AA2449" s="2" t="s">
        <v>281</v>
      </c>
      <c r="AB2449" s="2">
        <v>1</v>
      </c>
      <c r="AO2449" s="2" t="s">
        <v>265</v>
      </c>
      <c r="AP2449" s="2">
        <v>5</v>
      </c>
    </row>
    <row r="2450" spans="1:42">
      <c r="A2450" s="2">
        <v>2853</v>
      </c>
      <c r="C2450" s="2" t="s">
        <v>2</v>
      </c>
      <c r="D2450" s="2">
        <v>26</v>
      </c>
      <c r="E2450" s="2" t="s">
        <v>250</v>
      </c>
      <c r="F2450" s="2" t="s">
        <v>308</v>
      </c>
      <c r="G2450" s="2" t="s">
        <v>252</v>
      </c>
      <c r="H2450" s="2">
        <v>2</v>
      </c>
      <c r="I2450" s="2" t="s">
        <v>1431</v>
      </c>
      <c r="J2450" s="2" t="s">
        <v>188</v>
      </c>
      <c r="K2450" s="2" t="s">
        <v>57</v>
      </c>
      <c r="L2450" s="2" t="s">
        <v>254</v>
      </c>
      <c r="M2450" s="2" t="s">
        <v>312</v>
      </c>
      <c r="N2450" s="2" t="s">
        <v>254</v>
      </c>
      <c r="O2450" s="2" t="s">
        <v>256</v>
      </c>
      <c r="X2450" s="2" t="s">
        <v>268</v>
      </c>
      <c r="Y2450" s="2" t="s">
        <v>281</v>
      </c>
      <c r="Z2450" s="2" t="s">
        <v>316</v>
      </c>
      <c r="AA2450" s="2" t="s">
        <v>280</v>
      </c>
      <c r="AB2450" s="2">
        <v>1</v>
      </c>
      <c r="AF2450" s="2">
        <v>1</v>
      </c>
      <c r="AI2450" s="2">
        <v>1</v>
      </c>
      <c r="AO2450" s="2" t="s">
        <v>294</v>
      </c>
      <c r="AP2450" s="2">
        <v>5</v>
      </c>
    </row>
    <row r="2451" spans="1:42">
      <c r="A2451" s="2">
        <v>2854</v>
      </c>
      <c r="C2451" s="2" t="s">
        <v>2</v>
      </c>
      <c r="D2451" s="2">
        <v>19</v>
      </c>
      <c r="E2451" s="2" t="s">
        <v>250</v>
      </c>
      <c r="F2451" s="2" t="s">
        <v>371</v>
      </c>
      <c r="G2451" s="2" t="s">
        <v>277</v>
      </c>
      <c r="I2451" s="2" t="s">
        <v>1432</v>
      </c>
      <c r="J2451" s="2" t="s">
        <v>188</v>
      </c>
      <c r="K2451" s="2" t="s">
        <v>80</v>
      </c>
      <c r="L2451" s="2" t="s">
        <v>254</v>
      </c>
      <c r="M2451" s="2" t="s">
        <v>328</v>
      </c>
      <c r="N2451" s="2" t="s">
        <v>254</v>
      </c>
      <c r="O2451" s="2" t="s">
        <v>256</v>
      </c>
      <c r="P2451" s="2" t="s">
        <v>257</v>
      </c>
      <c r="Q2451" s="2" t="s">
        <v>258</v>
      </c>
      <c r="R2451" s="2" t="s">
        <v>259</v>
      </c>
      <c r="S2451" s="2" t="s">
        <v>260</v>
      </c>
      <c r="X2451" s="2" t="s">
        <v>268</v>
      </c>
      <c r="Y2451" s="2" t="s">
        <v>262</v>
      </c>
      <c r="Z2451" s="2" t="s">
        <v>341</v>
      </c>
      <c r="AA2451" s="2" t="s">
        <v>281</v>
      </c>
      <c r="AC2451" s="2">
        <v>1</v>
      </c>
      <c r="AG2451" s="2">
        <v>1</v>
      </c>
      <c r="AO2451" s="2" t="s">
        <v>289</v>
      </c>
      <c r="AP2451" s="2">
        <v>20</v>
      </c>
    </row>
    <row r="2452" spans="1:42">
      <c r="A2452" s="2">
        <v>2855</v>
      </c>
      <c r="B2452" s="2">
        <v>22775</v>
      </c>
      <c r="C2452" s="2" t="s">
        <v>5</v>
      </c>
      <c r="D2452" s="2">
        <v>25</v>
      </c>
      <c r="E2452" s="2" t="s">
        <v>250</v>
      </c>
      <c r="F2452" s="2" t="s">
        <v>251</v>
      </c>
      <c r="G2452" s="2" t="s">
        <v>252</v>
      </c>
      <c r="H2452" s="2">
        <v>0</v>
      </c>
      <c r="I2452" s="2" t="s">
        <v>1433</v>
      </c>
      <c r="J2452" s="2" t="s">
        <v>188</v>
      </c>
      <c r="K2452" s="2" t="s">
        <v>91</v>
      </c>
      <c r="L2452" s="2" t="s">
        <v>254</v>
      </c>
      <c r="M2452" s="2" t="s">
        <v>328</v>
      </c>
      <c r="N2452" s="2" t="s">
        <v>254</v>
      </c>
      <c r="O2452" s="2" t="s">
        <v>256</v>
      </c>
      <c r="P2452" s="2" t="s">
        <v>257</v>
      </c>
      <c r="Q2452" s="2" t="s">
        <v>258</v>
      </c>
      <c r="R2452" s="2" t="s">
        <v>259</v>
      </c>
      <c r="S2452" s="2" t="s">
        <v>260</v>
      </c>
      <c r="T2452" s="2" t="s">
        <v>320</v>
      </c>
      <c r="X2452" s="2" t="s">
        <v>268</v>
      </c>
      <c r="Y2452" s="2" t="s">
        <v>297</v>
      </c>
      <c r="Z2452" s="2" t="s">
        <v>263</v>
      </c>
      <c r="AA2452" s="2" t="s">
        <v>274</v>
      </c>
      <c r="AC2452" s="2">
        <v>1</v>
      </c>
      <c r="AG2452" s="2">
        <v>1</v>
      </c>
      <c r="AO2452" s="2" t="s">
        <v>282</v>
      </c>
      <c r="AP2452" s="2" t="s">
        <v>272</v>
      </c>
    </row>
    <row r="2453" spans="1:42">
      <c r="A2453" s="2">
        <v>2856</v>
      </c>
      <c r="C2453" s="2" t="s">
        <v>2</v>
      </c>
      <c r="D2453" s="2">
        <v>19</v>
      </c>
      <c r="E2453" s="2" t="s">
        <v>250</v>
      </c>
      <c r="F2453" s="2" t="s">
        <v>273</v>
      </c>
      <c r="G2453" s="2" t="s">
        <v>252</v>
      </c>
      <c r="H2453" s="2">
        <v>2</v>
      </c>
      <c r="I2453" s="2">
        <v>20561050</v>
      </c>
      <c r="J2453" s="2" t="s">
        <v>188</v>
      </c>
      <c r="K2453" s="2" t="s">
        <v>95</v>
      </c>
      <c r="L2453" s="2" t="s">
        <v>254</v>
      </c>
      <c r="M2453" s="2" t="s">
        <v>312</v>
      </c>
      <c r="N2453" s="2" t="s">
        <v>254</v>
      </c>
      <c r="O2453" s="2" t="s">
        <v>256</v>
      </c>
      <c r="P2453" s="2" t="s">
        <v>257</v>
      </c>
      <c r="Q2453" s="2" t="s">
        <v>258</v>
      </c>
      <c r="R2453" s="2" t="s">
        <v>259</v>
      </c>
      <c r="S2453" s="2" t="s">
        <v>260</v>
      </c>
      <c r="T2453" s="2" t="s">
        <v>320</v>
      </c>
      <c r="X2453" s="2" t="s">
        <v>275</v>
      </c>
      <c r="Y2453" s="2" t="s">
        <v>297</v>
      </c>
      <c r="Z2453" s="2" t="s">
        <v>270</v>
      </c>
      <c r="AA2453" s="2" t="s">
        <v>281</v>
      </c>
      <c r="AB2453" s="2">
        <v>1</v>
      </c>
      <c r="AF2453" s="2">
        <v>1</v>
      </c>
      <c r="AG2453" s="2">
        <v>1</v>
      </c>
      <c r="AH2453" s="2">
        <v>1</v>
      </c>
      <c r="AO2453" s="2" t="s">
        <v>276</v>
      </c>
      <c r="AP2453" s="2" t="s">
        <v>290</v>
      </c>
    </row>
    <row r="2454" spans="1:42">
      <c r="A2454" s="2">
        <v>2857</v>
      </c>
      <c r="C2454" s="2" t="s">
        <v>2</v>
      </c>
      <c r="D2454" s="2">
        <v>25</v>
      </c>
      <c r="E2454" s="2" t="s">
        <v>250</v>
      </c>
      <c r="F2454" s="2" t="s">
        <v>308</v>
      </c>
      <c r="G2454" s="2" t="s">
        <v>277</v>
      </c>
      <c r="I2454" s="2" t="s">
        <v>1434</v>
      </c>
      <c r="J2454" s="2" t="s">
        <v>188</v>
      </c>
      <c r="K2454" s="2" t="s">
        <v>160</v>
      </c>
      <c r="L2454" s="2" t="s">
        <v>300</v>
      </c>
      <c r="M2454" s="2" t="s">
        <v>328</v>
      </c>
      <c r="N2454" s="2" t="s">
        <v>254</v>
      </c>
      <c r="O2454" s="2" t="s">
        <v>256</v>
      </c>
      <c r="P2454" s="2" t="s">
        <v>257</v>
      </c>
      <c r="Q2454" s="2" t="s">
        <v>258</v>
      </c>
      <c r="R2454" s="2" t="s">
        <v>259</v>
      </c>
      <c r="S2454" s="2" t="s">
        <v>260</v>
      </c>
      <c r="X2454" s="2" t="s">
        <v>263</v>
      </c>
      <c r="Y2454" s="2" t="s">
        <v>281</v>
      </c>
      <c r="Z2454" s="2" t="s">
        <v>321</v>
      </c>
      <c r="AA2454" s="2" t="s">
        <v>280</v>
      </c>
      <c r="AF2454" s="2">
        <v>1</v>
      </c>
      <c r="AG2454" s="2">
        <v>1</v>
      </c>
      <c r="AH2454" s="2">
        <v>1</v>
      </c>
      <c r="AJ2454" s="2">
        <v>1</v>
      </c>
      <c r="AO2454" s="2" t="s">
        <v>265</v>
      </c>
      <c r="AP2454" s="2">
        <v>5</v>
      </c>
    </row>
    <row r="2455" spans="1:42">
      <c r="A2455" s="2">
        <v>2858</v>
      </c>
      <c r="C2455" s="2" t="s">
        <v>2</v>
      </c>
      <c r="D2455" s="2">
        <v>18</v>
      </c>
      <c r="E2455" s="2" t="s">
        <v>250</v>
      </c>
      <c r="F2455" s="2" t="s">
        <v>336</v>
      </c>
      <c r="G2455" s="2" t="s">
        <v>277</v>
      </c>
      <c r="I2455" s="2">
        <v>22230060</v>
      </c>
      <c r="J2455" s="2" t="s">
        <v>188</v>
      </c>
      <c r="K2455" s="2" t="s">
        <v>89</v>
      </c>
      <c r="L2455" s="2" t="s">
        <v>254</v>
      </c>
      <c r="M2455" s="2" t="s">
        <v>303</v>
      </c>
      <c r="N2455" s="2" t="s">
        <v>254</v>
      </c>
      <c r="O2455" s="2" t="s">
        <v>256</v>
      </c>
      <c r="X2455" s="2" t="s">
        <v>268</v>
      </c>
      <c r="Y2455" s="2" t="s">
        <v>269</v>
      </c>
      <c r="Z2455" s="2" t="s">
        <v>263</v>
      </c>
      <c r="AA2455" s="2" t="s">
        <v>262</v>
      </c>
      <c r="AF2455" s="2">
        <v>1</v>
      </c>
      <c r="AO2455" s="2" t="s">
        <v>265</v>
      </c>
      <c r="AP2455" s="2">
        <v>5</v>
      </c>
    </row>
    <row r="2456" spans="1:42">
      <c r="A2456" s="2">
        <v>2859</v>
      </c>
      <c r="C2456" s="2" t="s">
        <v>2</v>
      </c>
      <c r="D2456" s="2">
        <v>22</v>
      </c>
      <c r="E2456" s="2" t="s">
        <v>250</v>
      </c>
      <c r="F2456" s="2" t="s">
        <v>308</v>
      </c>
      <c r="G2456" s="2" t="s">
        <v>277</v>
      </c>
      <c r="I2456" s="2" t="s">
        <v>1435</v>
      </c>
      <c r="J2456" s="2" t="s">
        <v>191</v>
      </c>
      <c r="L2456" s="2" t="s">
        <v>254</v>
      </c>
      <c r="M2456" s="2" t="s">
        <v>255</v>
      </c>
      <c r="N2456" s="2" t="s">
        <v>254</v>
      </c>
      <c r="O2456" s="2" t="s">
        <v>256</v>
      </c>
      <c r="P2456" s="2" t="s">
        <v>257</v>
      </c>
      <c r="Q2456" s="2" t="s">
        <v>258</v>
      </c>
      <c r="R2456" s="2" t="s">
        <v>259</v>
      </c>
      <c r="S2456" s="2" t="s">
        <v>260</v>
      </c>
      <c r="X2456" s="2" t="s">
        <v>275</v>
      </c>
      <c r="Y2456" s="2" t="s">
        <v>281</v>
      </c>
      <c r="Z2456" s="2" t="s">
        <v>309</v>
      </c>
      <c r="AA2456" s="2" t="s">
        <v>280</v>
      </c>
      <c r="AF2456" s="2">
        <v>1</v>
      </c>
      <c r="AO2456" s="2" t="s">
        <v>294</v>
      </c>
      <c r="AP2456" s="2">
        <v>20</v>
      </c>
    </row>
    <row r="2457" spans="1:42">
      <c r="A2457" s="2">
        <v>2861</v>
      </c>
      <c r="C2457" s="2" t="s">
        <v>6</v>
      </c>
      <c r="D2457" s="2">
        <v>30</v>
      </c>
      <c r="E2457" s="2" t="s">
        <v>250</v>
      </c>
      <c r="F2457" s="2" t="s">
        <v>251</v>
      </c>
      <c r="G2457" s="2" t="s">
        <v>252</v>
      </c>
      <c r="H2457" s="2">
        <v>1</v>
      </c>
      <c r="I2457" s="2" t="s">
        <v>1436</v>
      </c>
      <c r="J2457" s="2" t="s">
        <v>188</v>
      </c>
      <c r="K2457" s="2" t="s">
        <v>140</v>
      </c>
      <c r="L2457" s="2" t="s">
        <v>254</v>
      </c>
      <c r="M2457" s="2" t="s">
        <v>328</v>
      </c>
      <c r="N2457" s="2" t="s">
        <v>254</v>
      </c>
      <c r="O2457" s="2" t="s">
        <v>256</v>
      </c>
      <c r="P2457" s="2" t="s">
        <v>257</v>
      </c>
      <c r="Q2457" s="2" t="s">
        <v>258</v>
      </c>
      <c r="R2457" s="2" t="s">
        <v>259</v>
      </c>
      <c r="S2457" s="2" t="s">
        <v>260</v>
      </c>
      <c r="X2457" s="2" t="s">
        <v>296</v>
      </c>
      <c r="Y2457" s="2" t="s">
        <v>304</v>
      </c>
      <c r="Z2457" s="2" t="s">
        <v>285</v>
      </c>
      <c r="AA2457" s="2" t="s">
        <v>269</v>
      </c>
      <c r="AF2457" s="2">
        <v>1</v>
      </c>
      <c r="AH2457" s="2">
        <v>1</v>
      </c>
      <c r="AI2457" s="2">
        <v>1</v>
      </c>
      <c r="AM2457" s="2">
        <v>1</v>
      </c>
      <c r="AN2457" s="2">
        <v>1</v>
      </c>
      <c r="AO2457" s="2" t="s">
        <v>318</v>
      </c>
      <c r="AP2457" s="2">
        <v>20</v>
      </c>
    </row>
    <row r="2458" spans="1:42">
      <c r="A2458" s="2">
        <v>2862</v>
      </c>
      <c r="C2458" s="2" t="s">
        <v>2</v>
      </c>
      <c r="D2458" s="2">
        <v>20</v>
      </c>
      <c r="E2458" s="2" t="s">
        <v>250</v>
      </c>
      <c r="F2458" s="2" t="s">
        <v>371</v>
      </c>
      <c r="G2458" s="2" t="s">
        <v>277</v>
      </c>
      <c r="I2458" s="2">
        <v>21557000</v>
      </c>
      <c r="J2458" s="2" t="s">
        <v>188</v>
      </c>
      <c r="K2458" s="2" t="s">
        <v>121</v>
      </c>
      <c r="L2458" s="2" t="s">
        <v>254</v>
      </c>
      <c r="M2458" s="2" t="s">
        <v>303</v>
      </c>
      <c r="N2458" s="2" t="s">
        <v>254</v>
      </c>
      <c r="O2458" s="2" t="s">
        <v>256</v>
      </c>
      <c r="P2458" s="2" t="s">
        <v>257</v>
      </c>
      <c r="Q2458" s="2" t="s">
        <v>258</v>
      </c>
      <c r="R2458" s="2" t="s">
        <v>259</v>
      </c>
      <c r="X2458" s="2" t="s">
        <v>268</v>
      </c>
      <c r="Y2458" s="2" t="s">
        <v>297</v>
      </c>
      <c r="Z2458" s="2" t="s">
        <v>321</v>
      </c>
      <c r="AA2458" s="2" t="s">
        <v>280</v>
      </c>
      <c r="AF2458" s="2">
        <v>1</v>
      </c>
      <c r="AI2458" s="2">
        <v>1</v>
      </c>
      <c r="AO2458" s="2" t="s">
        <v>289</v>
      </c>
      <c r="AP2458" s="2">
        <v>5</v>
      </c>
    </row>
    <row r="2459" spans="1:42">
      <c r="A2459" s="2">
        <v>2864</v>
      </c>
      <c r="C2459" s="2" t="s">
        <v>2</v>
      </c>
      <c r="D2459" s="2">
        <v>22</v>
      </c>
      <c r="E2459" s="2" t="s">
        <v>250</v>
      </c>
      <c r="F2459" s="2" t="s">
        <v>322</v>
      </c>
      <c r="G2459" s="2" t="s">
        <v>277</v>
      </c>
      <c r="I2459" s="2">
        <v>22461110</v>
      </c>
      <c r="J2459" s="2" t="s">
        <v>188</v>
      </c>
      <c r="K2459" s="2" t="s">
        <v>108</v>
      </c>
      <c r="L2459" s="2" t="s">
        <v>254</v>
      </c>
      <c r="M2459" s="2" t="s">
        <v>312</v>
      </c>
      <c r="N2459" s="2" t="s">
        <v>254</v>
      </c>
      <c r="O2459" s="2" t="s">
        <v>256</v>
      </c>
      <c r="P2459" s="2" t="s">
        <v>257</v>
      </c>
      <c r="Q2459" s="2" t="s">
        <v>258</v>
      </c>
      <c r="R2459" s="2" t="s">
        <v>259</v>
      </c>
      <c r="S2459" s="2" t="s">
        <v>260</v>
      </c>
      <c r="T2459" s="2" t="s">
        <v>320</v>
      </c>
      <c r="X2459" s="2" t="s">
        <v>275</v>
      </c>
      <c r="Y2459" s="2" t="s">
        <v>280</v>
      </c>
      <c r="Z2459" s="2" t="s">
        <v>309</v>
      </c>
      <c r="AA2459" s="2" t="s">
        <v>262</v>
      </c>
      <c r="AG2459" s="2">
        <v>1</v>
      </c>
      <c r="AO2459" s="2" t="s">
        <v>282</v>
      </c>
      <c r="AP2459" s="2">
        <v>10</v>
      </c>
    </row>
    <row r="2460" spans="1:42">
      <c r="A2460" s="2">
        <v>2865</v>
      </c>
      <c r="C2460" s="2" t="s">
        <v>2</v>
      </c>
      <c r="D2460" s="2">
        <v>21</v>
      </c>
      <c r="E2460" s="2" t="s">
        <v>250</v>
      </c>
      <c r="F2460" s="2" t="s">
        <v>322</v>
      </c>
      <c r="G2460" s="2" t="s">
        <v>277</v>
      </c>
      <c r="I2460" s="2" t="s">
        <v>1437</v>
      </c>
      <c r="J2460" s="2" t="s">
        <v>188</v>
      </c>
      <c r="K2460" s="2" t="s">
        <v>65</v>
      </c>
      <c r="L2460" s="2" t="s">
        <v>254</v>
      </c>
      <c r="M2460" s="2" t="s">
        <v>312</v>
      </c>
      <c r="N2460" s="2" t="s">
        <v>254</v>
      </c>
      <c r="O2460" s="2" t="s">
        <v>256</v>
      </c>
      <c r="P2460" s="2" t="s">
        <v>257</v>
      </c>
      <c r="Q2460" s="2" t="s">
        <v>258</v>
      </c>
      <c r="R2460" s="2" t="s">
        <v>259</v>
      </c>
      <c r="S2460" s="2" t="s">
        <v>260</v>
      </c>
      <c r="X2460" s="2" t="s">
        <v>268</v>
      </c>
      <c r="Y2460" s="2" t="s">
        <v>280</v>
      </c>
      <c r="Z2460" s="2" t="s">
        <v>316</v>
      </c>
      <c r="AA2460" s="2" t="s">
        <v>281</v>
      </c>
      <c r="AF2460" s="2">
        <v>1</v>
      </c>
      <c r="AG2460" s="2">
        <v>1</v>
      </c>
      <c r="AI2460" s="2">
        <v>1</v>
      </c>
      <c r="AO2460" s="2" t="s">
        <v>282</v>
      </c>
      <c r="AP2460" s="2">
        <v>20</v>
      </c>
    </row>
    <row r="2461" spans="1:42">
      <c r="A2461" s="2">
        <v>2866</v>
      </c>
      <c r="C2461" s="2" t="s">
        <v>2</v>
      </c>
      <c r="D2461" s="2">
        <v>21</v>
      </c>
      <c r="E2461" s="2" t="s">
        <v>266</v>
      </c>
      <c r="F2461" s="2" t="s">
        <v>397</v>
      </c>
      <c r="G2461" s="2" t="s">
        <v>277</v>
      </c>
      <c r="I2461" s="2">
        <v>20511380</v>
      </c>
      <c r="J2461" s="2" t="s">
        <v>188</v>
      </c>
      <c r="K2461" s="2" t="s">
        <v>160</v>
      </c>
      <c r="L2461" s="2" t="s">
        <v>254</v>
      </c>
      <c r="M2461" s="2" t="s">
        <v>328</v>
      </c>
      <c r="N2461" s="2" t="s">
        <v>254</v>
      </c>
      <c r="O2461" s="2" t="s">
        <v>256</v>
      </c>
      <c r="P2461" s="2" t="s">
        <v>257</v>
      </c>
      <c r="Q2461" s="2" t="s">
        <v>258</v>
      </c>
      <c r="R2461" s="2" t="s">
        <v>259</v>
      </c>
      <c r="S2461" s="2" t="s">
        <v>260</v>
      </c>
      <c r="X2461" s="2" t="s">
        <v>309</v>
      </c>
      <c r="Y2461" s="2" t="s">
        <v>281</v>
      </c>
      <c r="Z2461" s="2" t="s">
        <v>263</v>
      </c>
      <c r="AA2461" s="2" t="s">
        <v>281</v>
      </c>
      <c r="AF2461" s="2">
        <v>1</v>
      </c>
      <c r="AG2461" s="2">
        <v>1</v>
      </c>
      <c r="AO2461" s="2" t="s">
        <v>282</v>
      </c>
      <c r="AP2461" s="2">
        <v>20</v>
      </c>
    </row>
    <row r="2462" spans="1:42">
      <c r="A2462" s="2">
        <v>2868</v>
      </c>
      <c r="C2462" s="2" t="s">
        <v>6</v>
      </c>
      <c r="D2462" s="2">
        <v>54</v>
      </c>
      <c r="E2462" s="2" t="s">
        <v>250</v>
      </c>
      <c r="F2462" s="2" t="s">
        <v>283</v>
      </c>
      <c r="G2462" s="2" t="s">
        <v>252</v>
      </c>
      <c r="H2462" s="2">
        <v>1</v>
      </c>
      <c r="I2462" s="2" t="s">
        <v>1438</v>
      </c>
      <c r="J2462" s="2" t="s">
        <v>188</v>
      </c>
      <c r="K2462" s="2" t="s">
        <v>61</v>
      </c>
      <c r="L2462" s="2" t="s">
        <v>254</v>
      </c>
      <c r="M2462" s="2" t="s">
        <v>328</v>
      </c>
      <c r="N2462" s="2" t="s">
        <v>254</v>
      </c>
      <c r="O2462" s="2" t="s">
        <v>256</v>
      </c>
      <c r="P2462" s="2" t="s">
        <v>257</v>
      </c>
      <c r="Q2462" s="2" t="s">
        <v>258</v>
      </c>
      <c r="R2462" s="2" t="s">
        <v>259</v>
      </c>
      <c r="X2462" s="2" t="s">
        <v>268</v>
      </c>
      <c r="Y2462" s="2" t="s">
        <v>297</v>
      </c>
      <c r="Z2462" s="2" t="s">
        <v>298</v>
      </c>
      <c r="AA2462" s="2" t="s">
        <v>269</v>
      </c>
      <c r="AF2462" s="2">
        <v>1</v>
      </c>
      <c r="AG2462" s="2">
        <v>1</v>
      </c>
      <c r="AH2462" s="2">
        <v>1</v>
      </c>
      <c r="AO2462" s="2" t="s">
        <v>294</v>
      </c>
      <c r="AP2462" s="2">
        <v>15</v>
      </c>
    </row>
    <row r="2463" spans="1:42">
      <c r="A2463" s="2">
        <v>2869</v>
      </c>
      <c r="C2463" s="2" t="s">
        <v>2</v>
      </c>
      <c r="D2463" s="2">
        <v>25</v>
      </c>
      <c r="E2463" s="2" t="s">
        <v>250</v>
      </c>
      <c r="F2463" s="2" t="s">
        <v>251</v>
      </c>
      <c r="G2463" s="2" t="s">
        <v>277</v>
      </c>
      <c r="I2463" s="2" t="s">
        <v>1439</v>
      </c>
      <c r="J2463" s="2" t="s">
        <v>188</v>
      </c>
      <c r="K2463" s="2" t="s">
        <v>131</v>
      </c>
      <c r="L2463" s="2" t="s">
        <v>254</v>
      </c>
      <c r="M2463" s="2" t="s">
        <v>19</v>
      </c>
      <c r="N2463" s="2" t="s">
        <v>300</v>
      </c>
      <c r="O2463" s="2" t="s">
        <v>256</v>
      </c>
      <c r="P2463" s="2" t="s">
        <v>257</v>
      </c>
      <c r="Q2463" s="2" t="s">
        <v>258</v>
      </c>
      <c r="R2463" s="2" t="s">
        <v>259</v>
      </c>
      <c r="S2463" s="2" t="s">
        <v>260</v>
      </c>
      <c r="X2463" s="2" t="s">
        <v>261</v>
      </c>
      <c r="Y2463" s="2" t="s">
        <v>304</v>
      </c>
      <c r="Z2463" s="2" t="s">
        <v>263</v>
      </c>
      <c r="AA2463" s="2" t="s">
        <v>274</v>
      </c>
      <c r="AF2463" s="2">
        <v>1</v>
      </c>
      <c r="AI2463" s="2">
        <v>1</v>
      </c>
      <c r="AO2463" s="2" t="s">
        <v>265</v>
      </c>
      <c r="AP2463" s="2">
        <v>10</v>
      </c>
    </row>
    <row r="2464" spans="1:42">
      <c r="A2464" s="2">
        <v>2870</v>
      </c>
      <c r="C2464" s="2" t="s">
        <v>2</v>
      </c>
      <c r="D2464" s="2">
        <v>27</v>
      </c>
      <c r="E2464" s="2" t="s">
        <v>266</v>
      </c>
      <c r="F2464" s="2" t="s">
        <v>283</v>
      </c>
      <c r="G2464" s="2" t="s">
        <v>277</v>
      </c>
      <c r="I2464" s="2">
        <v>24742240</v>
      </c>
      <c r="J2464" s="2" t="s">
        <v>180</v>
      </c>
      <c r="L2464" s="2" t="s">
        <v>254</v>
      </c>
      <c r="M2464" s="2" t="s">
        <v>255</v>
      </c>
      <c r="N2464" s="2" t="s">
        <v>300</v>
      </c>
      <c r="O2464" s="2" t="s">
        <v>256</v>
      </c>
      <c r="P2464" s="2" t="s">
        <v>257</v>
      </c>
      <c r="Q2464" s="2" t="s">
        <v>258</v>
      </c>
      <c r="R2464" s="2" t="s">
        <v>259</v>
      </c>
      <c r="S2464" s="2" t="s">
        <v>260</v>
      </c>
      <c r="T2464" s="2" t="s">
        <v>320</v>
      </c>
      <c r="X2464" s="2" t="s">
        <v>275</v>
      </c>
      <c r="Y2464" s="2" t="s">
        <v>338</v>
      </c>
      <c r="Z2464" s="2" t="s">
        <v>302</v>
      </c>
      <c r="AA2464" s="2" t="s">
        <v>280</v>
      </c>
      <c r="AG2464" s="2">
        <v>1</v>
      </c>
      <c r="AH2464" s="2">
        <v>1</v>
      </c>
      <c r="AI2464" s="2">
        <v>1</v>
      </c>
      <c r="AO2464" s="2" t="s">
        <v>271</v>
      </c>
      <c r="AP2464" s="2">
        <v>10</v>
      </c>
    </row>
    <row r="2465" spans="1:42">
      <c r="A2465" s="2">
        <v>2871</v>
      </c>
      <c r="C2465" s="2" t="s">
        <v>2</v>
      </c>
      <c r="D2465" s="2">
        <v>21</v>
      </c>
      <c r="E2465" s="2" t="s">
        <v>250</v>
      </c>
      <c r="F2465" s="2" t="s">
        <v>322</v>
      </c>
      <c r="G2465" s="2" t="s">
        <v>277</v>
      </c>
      <c r="I2465" s="2" t="s">
        <v>1440</v>
      </c>
      <c r="J2465" s="2" t="s">
        <v>188</v>
      </c>
      <c r="K2465" s="2" t="s">
        <v>76</v>
      </c>
      <c r="L2465" s="2" t="s">
        <v>254</v>
      </c>
      <c r="M2465" s="2" t="s">
        <v>303</v>
      </c>
      <c r="N2465" s="2" t="s">
        <v>254</v>
      </c>
      <c r="O2465" s="2" t="s">
        <v>256</v>
      </c>
      <c r="P2465" s="2" t="s">
        <v>257</v>
      </c>
      <c r="Q2465" s="2" t="s">
        <v>258</v>
      </c>
      <c r="R2465" s="2" t="s">
        <v>259</v>
      </c>
      <c r="S2465" s="2" t="s">
        <v>260</v>
      </c>
      <c r="T2465" s="2" t="s">
        <v>320</v>
      </c>
      <c r="U2465" s="2" t="s">
        <v>387</v>
      </c>
      <c r="X2465" s="2" t="s">
        <v>302</v>
      </c>
      <c r="Y2465" s="2" t="s">
        <v>288</v>
      </c>
      <c r="Z2465" s="2" t="s">
        <v>347</v>
      </c>
      <c r="AA2465" s="2" t="s">
        <v>304</v>
      </c>
      <c r="AH2465" s="2">
        <v>1</v>
      </c>
      <c r="AI2465" s="2">
        <v>1</v>
      </c>
      <c r="AO2465" s="2" t="s">
        <v>265</v>
      </c>
      <c r="AP2465" s="2">
        <v>20</v>
      </c>
    </row>
    <row r="2466" spans="1:42">
      <c r="A2466" s="2">
        <v>2873</v>
      </c>
      <c r="C2466" s="2" t="s">
        <v>6</v>
      </c>
      <c r="D2466" s="2">
        <v>25</v>
      </c>
      <c r="E2466" s="2" t="s">
        <v>250</v>
      </c>
      <c r="F2466" s="2" t="s">
        <v>336</v>
      </c>
      <c r="G2466" s="2" t="s">
        <v>252</v>
      </c>
      <c r="H2466" s="2">
        <v>2</v>
      </c>
      <c r="I2466" s="2">
        <v>20511390</v>
      </c>
      <c r="J2466" s="2" t="s">
        <v>188</v>
      </c>
      <c r="K2466" s="2" t="s">
        <v>160</v>
      </c>
      <c r="L2466" s="2" t="s">
        <v>254</v>
      </c>
      <c r="M2466" s="2" t="s">
        <v>328</v>
      </c>
      <c r="N2466" s="2" t="s">
        <v>307</v>
      </c>
      <c r="O2466" s="2" t="s">
        <v>256</v>
      </c>
      <c r="P2466" s="2" t="s">
        <v>257</v>
      </c>
      <c r="Q2466" s="2" t="s">
        <v>258</v>
      </c>
      <c r="R2466" s="2" t="s">
        <v>259</v>
      </c>
      <c r="S2466" s="2" t="s">
        <v>260</v>
      </c>
      <c r="X2466" s="2" t="s">
        <v>268</v>
      </c>
      <c r="Y2466" s="2" t="s">
        <v>269</v>
      </c>
      <c r="Z2466" s="2" t="s">
        <v>263</v>
      </c>
      <c r="AA2466" s="2" t="s">
        <v>262</v>
      </c>
      <c r="AC2466" s="2">
        <v>1</v>
      </c>
      <c r="AG2466" s="2">
        <v>1</v>
      </c>
      <c r="AO2466" s="2" t="s">
        <v>289</v>
      </c>
      <c r="AP2466" s="2">
        <v>15</v>
      </c>
    </row>
    <row r="2467" spans="1:42">
      <c r="A2467" s="2">
        <v>2874</v>
      </c>
      <c r="C2467" s="2" t="s">
        <v>2</v>
      </c>
      <c r="D2467" s="2">
        <v>18</v>
      </c>
      <c r="E2467" s="2" t="s">
        <v>266</v>
      </c>
      <c r="F2467" s="2" t="s">
        <v>367</v>
      </c>
      <c r="G2467" s="2" t="s">
        <v>277</v>
      </c>
      <c r="I2467" s="2">
        <v>22750120</v>
      </c>
      <c r="J2467" s="2" t="s">
        <v>188</v>
      </c>
      <c r="K2467" s="2" t="s">
        <v>106</v>
      </c>
      <c r="L2467" s="2" t="s">
        <v>254</v>
      </c>
      <c r="M2467" s="2" t="s">
        <v>312</v>
      </c>
      <c r="N2467" s="2" t="s">
        <v>307</v>
      </c>
      <c r="O2467" s="2" t="s">
        <v>256</v>
      </c>
      <c r="P2467" s="2" t="s">
        <v>257</v>
      </c>
      <c r="Q2467" s="2" t="s">
        <v>258</v>
      </c>
      <c r="R2467" s="2" t="s">
        <v>259</v>
      </c>
      <c r="S2467" s="2" t="s">
        <v>260</v>
      </c>
      <c r="X2467" s="2" t="s">
        <v>275</v>
      </c>
      <c r="Y2467" s="2" t="s">
        <v>280</v>
      </c>
      <c r="Z2467" s="2" t="s">
        <v>316</v>
      </c>
      <c r="AA2467" s="2" t="s">
        <v>293</v>
      </c>
      <c r="AC2467" s="2">
        <v>1</v>
      </c>
      <c r="AG2467" s="2">
        <v>1</v>
      </c>
      <c r="AO2467" s="2" t="s">
        <v>294</v>
      </c>
      <c r="AP2467" s="2">
        <v>10</v>
      </c>
    </row>
    <row r="2468" spans="1:42">
      <c r="A2468" s="2">
        <v>2876</v>
      </c>
      <c r="C2468" s="2" t="s">
        <v>2</v>
      </c>
      <c r="D2468" s="2">
        <v>21</v>
      </c>
      <c r="E2468" s="2" t="s">
        <v>266</v>
      </c>
      <c r="F2468" s="2" t="s">
        <v>332</v>
      </c>
      <c r="G2468" s="2" t="s">
        <v>277</v>
      </c>
      <c r="I2468" s="2">
        <v>21910240</v>
      </c>
      <c r="J2468" s="2" t="s">
        <v>188</v>
      </c>
      <c r="K2468" s="2" t="s">
        <v>110</v>
      </c>
      <c r="L2468" s="2" t="s">
        <v>300</v>
      </c>
      <c r="M2468" s="2" t="s">
        <v>19</v>
      </c>
      <c r="N2468" s="2" t="s">
        <v>254</v>
      </c>
      <c r="O2468" s="2" t="s">
        <v>256</v>
      </c>
      <c r="P2468" s="2" t="s">
        <v>257</v>
      </c>
      <c r="Q2468" s="2" t="s">
        <v>258</v>
      </c>
      <c r="R2468" s="2" t="s">
        <v>259</v>
      </c>
      <c r="S2468" s="2" t="s">
        <v>260</v>
      </c>
      <c r="T2468" s="2" t="s">
        <v>320</v>
      </c>
      <c r="X2468" s="2" t="s">
        <v>316</v>
      </c>
      <c r="Y2468" s="2" t="s">
        <v>281</v>
      </c>
      <c r="Z2468" s="2" t="s">
        <v>321</v>
      </c>
      <c r="AA2468" s="2" t="s">
        <v>288</v>
      </c>
      <c r="AB2468" s="2">
        <v>1</v>
      </c>
      <c r="AF2468" s="2">
        <v>1</v>
      </c>
      <c r="AH2468" s="2">
        <v>1</v>
      </c>
      <c r="AO2468" s="2" t="s">
        <v>289</v>
      </c>
      <c r="AP2468" s="2">
        <v>25</v>
      </c>
    </row>
    <row r="2469" spans="1:42">
      <c r="A2469" s="2">
        <v>2877</v>
      </c>
      <c r="C2469" s="2" t="s">
        <v>2</v>
      </c>
      <c r="D2469" s="2">
        <v>20</v>
      </c>
      <c r="E2469" s="2" t="s">
        <v>266</v>
      </c>
      <c r="F2469" s="2" t="s">
        <v>251</v>
      </c>
      <c r="G2469" s="2" t="s">
        <v>277</v>
      </c>
      <c r="I2469" s="2" t="s">
        <v>1441</v>
      </c>
      <c r="J2469" s="2" t="s">
        <v>188</v>
      </c>
      <c r="K2469" s="2" t="s">
        <v>108</v>
      </c>
      <c r="L2469" s="2" t="s">
        <v>254</v>
      </c>
      <c r="M2469" s="2" t="s">
        <v>328</v>
      </c>
      <c r="N2469" s="2" t="s">
        <v>307</v>
      </c>
      <c r="O2469" s="2" t="s">
        <v>256</v>
      </c>
      <c r="P2469" s="2" t="s">
        <v>257</v>
      </c>
      <c r="Q2469" s="2" t="s">
        <v>258</v>
      </c>
      <c r="R2469" s="2" t="s">
        <v>259</v>
      </c>
      <c r="S2469" s="2" t="s">
        <v>260</v>
      </c>
      <c r="X2469" s="2" t="s">
        <v>275</v>
      </c>
      <c r="Y2469" s="2" t="s">
        <v>262</v>
      </c>
      <c r="Z2469" s="2" t="s">
        <v>347</v>
      </c>
      <c r="AA2469" s="2" t="s">
        <v>281</v>
      </c>
      <c r="AC2469" s="2">
        <v>1</v>
      </c>
      <c r="AG2469" s="2">
        <v>1</v>
      </c>
      <c r="AO2469" s="2" t="s">
        <v>265</v>
      </c>
      <c r="AP2469" s="2">
        <v>20</v>
      </c>
    </row>
    <row r="2470" spans="1:42">
      <c r="A2470" s="2">
        <v>2878</v>
      </c>
      <c r="C2470" s="2" t="s">
        <v>2</v>
      </c>
      <c r="D2470" s="2">
        <v>19</v>
      </c>
      <c r="E2470" s="2" t="s">
        <v>266</v>
      </c>
      <c r="F2470" s="2" t="s">
        <v>279</v>
      </c>
      <c r="G2470" s="2" t="s">
        <v>277</v>
      </c>
      <c r="I2470" s="2" t="s">
        <v>1442</v>
      </c>
      <c r="J2470" s="2" t="s">
        <v>188</v>
      </c>
      <c r="K2470" s="2" t="s">
        <v>57</v>
      </c>
      <c r="L2470" s="2" t="s">
        <v>254</v>
      </c>
      <c r="M2470" s="2" t="s">
        <v>303</v>
      </c>
      <c r="N2470" s="2" t="s">
        <v>254</v>
      </c>
      <c r="O2470" s="2" t="s">
        <v>256</v>
      </c>
      <c r="P2470" s="2" t="s">
        <v>257</v>
      </c>
      <c r="Q2470" s="2" t="s">
        <v>258</v>
      </c>
      <c r="R2470" s="2" t="s">
        <v>259</v>
      </c>
      <c r="S2470" s="2" t="s">
        <v>260</v>
      </c>
      <c r="X2470" s="2" t="s">
        <v>285</v>
      </c>
      <c r="Y2470" s="2" t="s">
        <v>351</v>
      </c>
      <c r="Z2470" s="2" t="s">
        <v>386</v>
      </c>
      <c r="AA2470" s="2" t="s">
        <v>274</v>
      </c>
      <c r="AF2470" s="2">
        <v>1</v>
      </c>
      <c r="AH2470" s="2">
        <v>1</v>
      </c>
      <c r="AI2470" s="2">
        <v>1</v>
      </c>
      <c r="AN2470" s="2">
        <v>1</v>
      </c>
      <c r="AO2470" s="2" t="s">
        <v>265</v>
      </c>
      <c r="AP2470" s="2" t="s">
        <v>272</v>
      </c>
    </row>
    <row r="2471" spans="1:42">
      <c r="A2471" s="2">
        <v>2879</v>
      </c>
      <c r="C2471" s="2" t="s">
        <v>2</v>
      </c>
      <c r="D2471" s="2">
        <v>18</v>
      </c>
      <c r="E2471" s="2" t="s">
        <v>266</v>
      </c>
      <c r="F2471" s="2" t="s">
        <v>371</v>
      </c>
      <c r="G2471" s="2" t="s">
        <v>277</v>
      </c>
      <c r="I2471" s="2">
        <v>24461140</v>
      </c>
      <c r="J2471" s="2" t="s">
        <v>180</v>
      </c>
      <c r="L2471" s="2" t="s">
        <v>254</v>
      </c>
      <c r="M2471" s="2" t="s">
        <v>303</v>
      </c>
      <c r="N2471" s="2" t="s">
        <v>307</v>
      </c>
      <c r="O2471" s="2" t="s">
        <v>256</v>
      </c>
      <c r="P2471" s="2" t="s">
        <v>257</v>
      </c>
      <c r="Q2471" s="2" t="s">
        <v>258</v>
      </c>
      <c r="R2471" s="2" t="s">
        <v>259</v>
      </c>
      <c r="X2471" s="2" t="s">
        <v>275</v>
      </c>
      <c r="Y2471" s="2" t="s">
        <v>351</v>
      </c>
      <c r="Z2471" s="2" t="s">
        <v>270</v>
      </c>
      <c r="AA2471" s="2" t="s">
        <v>338</v>
      </c>
      <c r="AB2471" s="2">
        <v>1</v>
      </c>
      <c r="AO2471" s="2" t="s">
        <v>276</v>
      </c>
      <c r="AP2471" s="2">
        <v>10</v>
      </c>
    </row>
    <row r="2472" spans="1:42">
      <c r="A2472" s="2">
        <v>2880</v>
      </c>
      <c r="C2472" s="2" t="s">
        <v>10</v>
      </c>
      <c r="D2472" s="2">
        <v>24</v>
      </c>
      <c r="E2472" s="2" t="s">
        <v>266</v>
      </c>
      <c r="F2472" s="2" t="s">
        <v>295</v>
      </c>
      <c r="G2472" s="2" t="s">
        <v>252</v>
      </c>
      <c r="H2472" s="2">
        <v>2</v>
      </c>
      <c r="I2472" s="2" t="s">
        <v>1443</v>
      </c>
      <c r="J2472" s="2" t="s">
        <v>188</v>
      </c>
      <c r="K2472" s="2" t="s">
        <v>150</v>
      </c>
      <c r="L2472" s="2" t="s">
        <v>254</v>
      </c>
      <c r="M2472" s="2" t="s">
        <v>328</v>
      </c>
      <c r="N2472" s="2" t="s">
        <v>254</v>
      </c>
      <c r="O2472" s="2" t="s">
        <v>256</v>
      </c>
      <c r="P2472" s="2" t="s">
        <v>257</v>
      </c>
      <c r="Q2472" s="2" t="s">
        <v>258</v>
      </c>
      <c r="R2472" s="2" t="s">
        <v>259</v>
      </c>
      <c r="S2472" s="2" t="s">
        <v>260</v>
      </c>
      <c r="X2472" s="2" t="s">
        <v>261</v>
      </c>
      <c r="Y2472" s="2" t="s">
        <v>274</v>
      </c>
      <c r="Z2472" s="2" t="s">
        <v>285</v>
      </c>
      <c r="AA2472" s="2" t="s">
        <v>376</v>
      </c>
      <c r="AB2472" s="2">
        <v>1</v>
      </c>
      <c r="AC2472" s="2">
        <v>1</v>
      </c>
      <c r="AF2472" s="2">
        <v>1</v>
      </c>
      <c r="AO2472" s="2" t="s">
        <v>265</v>
      </c>
      <c r="AP2472" s="2" t="s">
        <v>290</v>
      </c>
    </row>
    <row r="2473" spans="1:42">
      <c r="A2473" s="2">
        <v>2881</v>
      </c>
      <c r="C2473" s="2" t="s">
        <v>6</v>
      </c>
      <c r="D2473" s="2">
        <v>22</v>
      </c>
      <c r="E2473" s="2" t="s">
        <v>266</v>
      </c>
      <c r="F2473" s="2" t="s">
        <v>279</v>
      </c>
      <c r="G2473" s="2" t="s">
        <v>277</v>
      </c>
      <c r="I2473" s="2" t="s">
        <v>1444</v>
      </c>
      <c r="J2473" s="2" t="s">
        <v>188</v>
      </c>
      <c r="K2473" s="2" t="s">
        <v>71</v>
      </c>
      <c r="L2473" s="2" t="s">
        <v>254</v>
      </c>
      <c r="M2473" s="2" t="s">
        <v>328</v>
      </c>
      <c r="N2473" s="2" t="s">
        <v>254</v>
      </c>
      <c r="P2473" s="2" t="s">
        <v>257</v>
      </c>
      <c r="Q2473" s="2" t="s">
        <v>258</v>
      </c>
      <c r="R2473" s="2" t="s">
        <v>259</v>
      </c>
      <c r="X2473" s="2" t="s">
        <v>268</v>
      </c>
      <c r="Y2473" s="2" t="s">
        <v>315</v>
      </c>
      <c r="Z2473" s="2" t="s">
        <v>270</v>
      </c>
      <c r="AA2473" s="2" t="s">
        <v>315</v>
      </c>
      <c r="AG2473" s="2">
        <v>1</v>
      </c>
      <c r="AO2473" s="2" t="s">
        <v>282</v>
      </c>
      <c r="AP2473" s="2">
        <v>25</v>
      </c>
    </row>
    <row r="2474" spans="1:42">
      <c r="A2474" s="2">
        <v>2882</v>
      </c>
      <c r="C2474" s="2" t="s">
        <v>2</v>
      </c>
      <c r="D2474" s="2">
        <v>23</v>
      </c>
      <c r="E2474" s="2" t="s">
        <v>266</v>
      </c>
      <c r="F2474" s="2" t="s">
        <v>308</v>
      </c>
      <c r="G2474" s="2" t="s">
        <v>277</v>
      </c>
      <c r="I2474" s="2">
        <v>22451000</v>
      </c>
      <c r="J2474" s="2" t="s">
        <v>188</v>
      </c>
      <c r="K2474" s="2" t="s">
        <v>93</v>
      </c>
      <c r="L2474" s="2" t="s">
        <v>254</v>
      </c>
      <c r="M2474" s="2" t="s">
        <v>19</v>
      </c>
      <c r="N2474" s="2" t="s">
        <v>254</v>
      </c>
      <c r="O2474" s="2" t="s">
        <v>256</v>
      </c>
      <c r="P2474" s="2" t="s">
        <v>257</v>
      </c>
      <c r="Q2474" s="2" t="s">
        <v>258</v>
      </c>
      <c r="R2474" s="2" t="s">
        <v>259</v>
      </c>
      <c r="S2474" s="2" t="s">
        <v>260</v>
      </c>
      <c r="X2474" s="2" t="s">
        <v>309</v>
      </c>
      <c r="Y2474" s="2" t="s">
        <v>297</v>
      </c>
      <c r="Z2474" s="2" t="s">
        <v>263</v>
      </c>
      <c r="AA2474" s="2" t="s">
        <v>274</v>
      </c>
      <c r="AG2474" s="2">
        <v>1</v>
      </c>
      <c r="AO2474" s="2" t="s">
        <v>265</v>
      </c>
      <c r="AP2474" s="2">
        <v>5</v>
      </c>
    </row>
    <row r="2475" spans="1:42">
      <c r="A2475" s="2">
        <v>2883</v>
      </c>
      <c r="B2475" s="2">
        <v>22221</v>
      </c>
      <c r="C2475" s="2" t="s">
        <v>2</v>
      </c>
      <c r="D2475" s="2">
        <v>19</v>
      </c>
      <c r="E2475" s="2" t="s">
        <v>266</v>
      </c>
      <c r="F2475" s="2" t="s">
        <v>279</v>
      </c>
      <c r="G2475" s="2" t="s">
        <v>277</v>
      </c>
      <c r="I2475" s="2">
        <v>20550060</v>
      </c>
      <c r="J2475" s="2" t="s">
        <v>188</v>
      </c>
      <c r="K2475" s="2" t="s">
        <v>160</v>
      </c>
      <c r="L2475" s="2" t="s">
        <v>254</v>
      </c>
      <c r="M2475" s="2" t="s">
        <v>255</v>
      </c>
      <c r="N2475" s="2" t="s">
        <v>254</v>
      </c>
      <c r="O2475" s="2" t="s">
        <v>256</v>
      </c>
      <c r="P2475" s="2" t="s">
        <v>257</v>
      </c>
      <c r="Q2475" s="2" t="s">
        <v>258</v>
      </c>
      <c r="R2475" s="2" t="s">
        <v>259</v>
      </c>
      <c r="S2475" s="2" t="s">
        <v>260</v>
      </c>
      <c r="X2475" s="2" t="s">
        <v>270</v>
      </c>
      <c r="Y2475" s="2" t="s">
        <v>293</v>
      </c>
      <c r="Z2475" s="2" t="s">
        <v>347</v>
      </c>
      <c r="AA2475" s="2" t="s">
        <v>304</v>
      </c>
      <c r="AG2475" s="2">
        <v>1</v>
      </c>
      <c r="AH2475" s="2">
        <v>1</v>
      </c>
      <c r="AO2475" s="2" t="s">
        <v>318</v>
      </c>
      <c r="AP2475" s="2">
        <v>15</v>
      </c>
    </row>
    <row r="2476" spans="1:42">
      <c r="A2476" s="2">
        <v>2884</v>
      </c>
      <c r="C2476" s="2" t="s">
        <v>2</v>
      </c>
      <c r="D2476" s="2">
        <v>24</v>
      </c>
      <c r="E2476" s="2" t="s">
        <v>250</v>
      </c>
      <c r="F2476" s="2" t="s">
        <v>279</v>
      </c>
      <c r="G2476" s="2" t="s">
        <v>252</v>
      </c>
      <c r="H2476" s="2">
        <v>1</v>
      </c>
      <c r="I2476" s="2">
        <v>21921546</v>
      </c>
      <c r="J2476" s="2" t="s">
        <v>188</v>
      </c>
      <c r="K2476" s="2" t="s">
        <v>138</v>
      </c>
      <c r="L2476" s="2" t="s">
        <v>300</v>
      </c>
      <c r="M2476" s="2" t="s">
        <v>255</v>
      </c>
      <c r="N2476" s="2" t="s">
        <v>254</v>
      </c>
      <c r="O2476" s="2" t="s">
        <v>256</v>
      </c>
      <c r="P2476" s="2" t="s">
        <v>257</v>
      </c>
      <c r="Q2476" s="2" t="s">
        <v>258</v>
      </c>
      <c r="R2476" s="2" t="s">
        <v>259</v>
      </c>
      <c r="S2476" s="2" t="s">
        <v>260</v>
      </c>
      <c r="X2476" s="2" t="s">
        <v>270</v>
      </c>
      <c r="Y2476" s="2" t="s">
        <v>281</v>
      </c>
      <c r="Z2476" s="2" t="s">
        <v>321</v>
      </c>
      <c r="AA2476" s="2" t="s">
        <v>274</v>
      </c>
      <c r="AG2476" s="2">
        <v>1</v>
      </c>
      <c r="AH2476" s="2">
        <v>1</v>
      </c>
      <c r="AO2476" s="2" t="s">
        <v>310</v>
      </c>
      <c r="AP2476" s="2">
        <v>10</v>
      </c>
    </row>
    <row r="2477" spans="1:42">
      <c r="A2477" s="2">
        <v>2885</v>
      </c>
      <c r="C2477" s="2" t="s">
        <v>2</v>
      </c>
      <c r="D2477" s="2">
        <v>18</v>
      </c>
      <c r="E2477" s="2" t="s">
        <v>266</v>
      </c>
      <c r="F2477" s="2" t="s">
        <v>332</v>
      </c>
      <c r="G2477" s="2" t="s">
        <v>277</v>
      </c>
      <c r="I2477" s="2">
        <v>22270000</v>
      </c>
      <c r="J2477" s="2" t="s">
        <v>188</v>
      </c>
      <c r="K2477" s="2" t="s">
        <v>64</v>
      </c>
      <c r="L2477" s="2" t="s">
        <v>254</v>
      </c>
      <c r="M2477" s="2" t="s">
        <v>328</v>
      </c>
      <c r="N2477" s="2" t="s">
        <v>254</v>
      </c>
      <c r="O2477" s="2" t="s">
        <v>256</v>
      </c>
      <c r="Q2477" s="2" t="s">
        <v>258</v>
      </c>
      <c r="R2477" s="2" t="s">
        <v>259</v>
      </c>
      <c r="S2477" s="2" t="s">
        <v>260</v>
      </c>
      <c r="X2477" s="2" t="s">
        <v>275</v>
      </c>
      <c r="Y2477" s="2" t="s">
        <v>269</v>
      </c>
      <c r="Z2477" s="2" t="s">
        <v>270</v>
      </c>
      <c r="AA2477" s="2" t="s">
        <v>280</v>
      </c>
      <c r="AF2477" s="2">
        <v>1</v>
      </c>
      <c r="AO2477" s="2" t="s">
        <v>374</v>
      </c>
      <c r="AP2477" s="2">
        <v>5</v>
      </c>
    </row>
    <row r="2478" spans="1:42">
      <c r="A2478" s="2">
        <v>2887</v>
      </c>
      <c r="B2478" s="2">
        <v>22790</v>
      </c>
      <c r="C2478" s="2" t="s">
        <v>2</v>
      </c>
      <c r="D2478" s="2">
        <v>18</v>
      </c>
      <c r="E2478" s="2" t="s">
        <v>266</v>
      </c>
      <c r="F2478" s="2" t="s">
        <v>273</v>
      </c>
      <c r="G2478" s="2" t="s">
        <v>252</v>
      </c>
      <c r="H2478" s="2">
        <v>3</v>
      </c>
      <c r="I2478" s="2" t="s">
        <v>1445</v>
      </c>
      <c r="J2478" s="2" t="s">
        <v>188</v>
      </c>
      <c r="K2478" s="2" t="s">
        <v>58</v>
      </c>
      <c r="L2478" s="2" t="s">
        <v>254</v>
      </c>
      <c r="M2478" s="2" t="s">
        <v>328</v>
      </c>
      <c r="N2478" s="2" t="s">
        <v>254</v>
      </c>
      <c r="O2478" s="2" t="s">
        <v>256</v>
      </c>
      <c r="P2478" s="2" t="s">
        <v>257</v>
      </c>
      <c r="Q2478" s="2" t="s">
        <v>258</v>
      </c>
      <c r="R2478" s="2" t="s">
        <v>259</v>
      </c>
      <c r="S2478" s="2" t="s">
        <v>260</v>
      </c>
      <c r="T2478" s="2" t="s">
        <v>320</v>
      </c>
      <c r="X2478" s="2" t="s">
        <v>275</v>
      </c>
      <c r="Y2478" s="2" t="s">
        <v>280</v>
      </c>
      <c r="Z2478" s="2" t="s">
        <v>316</v>
      </c>
      <c r="AA2478" s="2" t="s">
        <v>281</v>
      </c>
      <c r="AC2478" s="2">
        <v>1</v>
      </c>
      <c r="AG2478" s="2">
        <v>1</v>
      </c>
      <c r="AO2478" s="2" t="s">
        <v>294</v>
      </c>
      <c r="AP2478" s="2">
        <v>20</v>
      </c>
    </row>
    <row r="2479" spans="1:42">
      <c r="A2479" s="2">
        <v>2888</v>
      </c>
      <c r="C2479" s="2" t="s">
        <v>2</v>
      </c>
      <c r="D2479" s="2">
        <v>20</v>
      </c>
      <c r="E2479" s="2" t="s">
        <v>250</v>
      </c>
      <c r="F2479" s="2" t="s">
        <v>283</v>
      </c>
      <c r="G2479" s="2" t="s">
        <v>252</v>
      </c>
      <c r="H2479" s="2">
        <v>1</v>
      </c>
      <c r="I2479" s="2" t="s">
        <v>1439</v>
      </c>
      <c r="J2479" s="2" t="s">
        <v>188</v>
      </c>
      <c r="K2479" s="2" t="s">
        <v>131</v>
      </c>
      <c r="L2479" s="2" t="s">
        <v>254</v>
      </c>
      <c r="M2479" s="2" t="s">
        <v>328</v>
      </c>
      <c r="N2479" s="2" t="s">
        <v>254</v>
      </c>
      <c r="O2479" s="2" t="s">
        <v>256</v>
      </c>
      <c r="P2479" s="2" t="s">
        <v>257</v>
      </c>
      <c r="Q2479" s="2" t="s">
        <v>258</v>
      </c>
      <c r="R2479" s="2" t="s">
        <v>259</v>
      </c>
      <c r="S2479" s="2" t="s">
        <v>260</v>
      </c>
      <c r="X2479" s="2" t="s">
        <v>296</v>
      </c>
      <c r="Y2479" s="2" t="s">
        <v>269</v>
      </c>
      <c r="Z2479" s="2" t="s">
        <v>321</v>
      </c>
      <c r="AA2479" s="2" t="s">
        <v>269</v>
      </c>
      <c r="AH2479" s="2">
        <v>1</v>
      </c>
      <c r="AI2479" s="2">
        <v>1</v>
      </c>
      <c r="AO2479" s="2" t="s">
        <v>265</v>
      </c>
      <c r="AP2479" s="2">
        <v>10</v>
      </c>
    </row>
    <row r="2480" spans="1:42">
      <c r="A2480" s="2">
        <v>2889</v>
      </c>
      <c r="C2480" s="2" t="s">
        <v>2</v>
      </c>
      <c r="D2480" s="2">
        <v>29</v>
      </c>
      <c r="E2480" s="2" t="s">
        <v>266</v>
      </c>
      <c r="F2480" s="2" t="s">
        <v>371</v>
      </c>
      <c r="G2480" s="2" t="s">
        <v>277</v>
      </c>
      <c r="I2480" s="2">
        <v>24320750</v>
      </c>
      <c r="J2480" s="2" t="s">
        <v>178</v>
      </c>
      <c r="L2480" s="2" t="s">
        <v>254</v>
      </c>
      <c r="M2480" s="2" t="s">
        <v>255</v>
      </c>
      <c r="N2480" s="2" t="s">
        <v>300</v>
      </c>
      <c r="O2480" s="2" t="s">
        <v>256</v>
      </c>
      <c r="P2480" s="2" t="s">
        <v>257</v>
      </c>
      <c r="Q2480" s="2" t="s">
        <v>258</v>
      </c>
      <c r="R2480" s="2" t="s">
        <v>259</v>
      </c>
      <c r="S2480" s="2" t="s">
        <v>260</v>
      </c>
      <c r="X2480" s="2" t="s">
        <v>261</v>
      </c>
      <c r="Y2480" s="2" t="s">
        <v>338</v>
      </c>
      <c r="Z2480" s="2" t="s">
        <v>302</v>
      </c>
      <c r="AA2480" s="2" t="s">
        <v>376</v>
      </c>
      <c r="AG2480" s="2">
        <v>1</v>
      </c>
      <c r="AO2480" s="2" t="s">
        <v>294</v>
      </c>
      <c r="AP2480" s="2" t="s">
        <v>290</v>
      </c>
    </row>
    <row r="2481" spans="1:42">
      <c r="A2481" s="2">
        <v>2890</v>
      </c>
      <c r="C2481" s="2" t="s">
        <v>2</v>
      </c>
      <c r="D2481" s="2">
        <v>26</v>
      </c>
      <c r="E2481" s="2" t="s">
        <v>250</v>
      </c>
      <c r="F2481" s="2" t="s">
        <v>308</v>
      </c>
      <c r="G2481" s="2" t="s">
        <v>277</v>
      </c>
      <c r="I2481" s="2">
        <v>21210740</v>
      </c>
      <c r="J2481" s="2" t="s">
        <v>188</v>
      </c>
      <c r="K2481" s="2" t="s">
        <v>132</v>
      </c>
      <c r="L2481" s="2" t="s">
        <v>254</v>
      </c>
      <c r="M2481" s="2" t="s">
        <v>255</v>
      </c>
      <c r="N2481" s="2" t="s">
        <v>19</v>
      </c>
      <c r="O2481" s="2" t="s">
        <v>256</v>
      </c>
      <c r="Q2481" s="2" t="s">
        <v>258</v>
      </c>
      <c r="X2481" s="2" t="s">
        <v>301</v>
      </c>
      <c r="Y2481" s="2" t="s">
        <v>269</v>
      </c>
      <c r="Z2481" s="2" t="s">
        <v>316</v>
      </c>
      <c r="AA2481" s="2" t="s">
        <v>280</v>
      </c>
      <c r="AH2481" s="2">
        <v>1</v>
      </c>
      <c r="AI2481" s="2">
        <v>1</v>
      </c>
      <c r="AO2481" s="2" t="s">
        <v>265</v>
      </c>
      <c r="AP2481" s="2">
        <v>15</v>
      </c>
    </row>
    <row r="2482" spans="1:42">
      <c r="A2482" s="2">
        <v>2891</v>
      </c>
      <c r="C2482" s="2" t="s">
        <v>2</v>
      </c>
      <c r="D2482" s="2">
        <v>21</v>
      </c>
      <c r="E2482" s="2" t="s">
        <v>250</v>
      </c>
      <c r="F2482" s="2" t="s">
        <v>322</v>
      </c>
      <c r="G2482" s="2" t="s">
        <v>277</v>
      </c>
      <c r="I2482" s="2" t="s">
        <v>1446</v>
      </c>
      <c r="J2482" s="2" t="s">
        <v>188</v>
      </c>
      <c r="K2482" s="2" t="s">
        <v>62</v>
      </c>
      <c r="L2482" s="2" t="s">
        <v>254</v>
      </c>
      <c r="M2482" s="2" t="s">
        <v>328</v>
      </c>
      <c r="N2482" s="2" t="s">
        <v>254</v>
      </c>
      <c r="O2482" s="2" t="s">
        <v>256</v>
      </c>
      <c r="P2482" s="2" t="s">
        <v>257</v>
      </c>
      <c r="Q2482" s="2" t="s">
        <v>258</v>
      </c>
      <c r="R2482" s="2" t="s">
        <v>259</v>
      </c>
      <c r="S2482" s="2" t="s">
        <v>260</v>
      </c>
      <c r="X2482" s="2" t="s">
        <v>270</v>
      </c>
      <c r="Y2482" s="2" t="s">
        <v>264</v>
      </c>
      <c r="Z2482" s="2" t="s">
        <v>321</v>
      </c>
      <c r="AA2482" s="2" t="s">
        <v>262</v>
      </c>
      <c r="AF2482" s="2">
        <v>1</v>
      </c>
      <c r="AH2482" s="2">
        <v>1</v>
      </c>
      <c r="AI2482" s="2">
        <v>1</v>
      </c>
      <c r="AO2482" s="2" t="s">
        <v>310</v>
      </c>
      <c r="AP2482" s="2">
        <v>20</v>
      </c>
    </row>
    <row r="2483" spans="1:42">
      <c r="A2483" s="2">
        <v>2892</v>
      </c>
      <c r="C2483" s="2" t="s">
        <v>2</v>
      </c>
      <c r="D2483" s="2">
        <v>24</v>
      </c>
      <c r="E2483" s="2" t="s">
        <v>266</v>
      </c>
      <c r="F2483" s="2" t="s">
        <v>295</v>
      </c>
      <c r="G2483" s="2" t="s">
        <v>252</v>
      </c>
      <c r="H2483" s="2">
        <v>1</v>
      </c>
      <c r="I2483" s="2" t="s">
        <v>1447</v>
      </c>
      <c r="J2483" s="2" t="s">
        <v>188</v>
      </c>
      <c r="K2483" s="2" t="s">
        <v>139</v>
      </c>
      <c r="L2483" s="2" t="s">
        <v>254</v>
      </c>
      <c r="M2483" s="2" t="s">
        <v>19</v>
      </c>
      <c r="N2483" s="2" t="s">
        <v>307</v>
      </c>
      <c r="O2483" s="2" t="s">
        <v>256</v>
      </c>
      <c r="P2483" s="2" t="s">
        <v>257</v>
      </c>
      <c r="Q2483" s="2" t="s">
        <v>258</v>
      </c>
      <c r="R2483" s="2" t="s">
        <v>259</v>
      </c>
      <c r="S2483" s="2" t="s">
        <v>260</v>
      </c>
      <c r="X2483" s="2" t="s">
        <v>309</v>
      </c>
      <c r="Y2483" s="2" t="s">
        <v>281</v>
      </c>
      <c r="Z2483" s="2" t="s">
        <v>347</v>
      </c>
      <c r="AA2483" s="2" t="s">
        <v>297</v>
      </c>
      <c r="AG2483" s="2">
        <v>1</v>
      </c>
      <c r="AH2483" s="2">
        <v>1</v>
      </c>
      <c r="AI2483" s="2">
        <v>1</v>
      </c>
      <c r="AO2483" s="2" t="s">
        <v>289</v>
      </c>
      <c r="AP2483" s="2">
        <v>45</v>
      </c>
    </row>
    <row r="2484" spans="1:42">
      <c r="A2484" s="2">
        <v>2893</v>
      </c>
      <c r="B2484" s="2">
        <v>21370</v>
      </c>
      <c r="C2484" s="2" t="s">
        <v>5</v>
      </c>
      <c r="D2484" s="2">
        <v>28</v>
      </c>
      <c r="E2484" s="2" t="s">
        <v>266</v>
      </c>
      <c r="F2484" s="2" t="s">
        <v>251</v>
      </c>
      <c r="G2484" s="2" t="s">
        <v>252</v>
      </c>
      <c r="H2484" s="2">
        <v>0</v>
      </c>
      <c r="I2484" s="2" t="s">
        <v>1206</v>
      </c>
      <c r="J2484" s="2" t="s">
        <v>188</v>
      </c>
      <c r="K2484" s="2" t="s">
        <v>104</v>
      </c>
      <c r="L2484" s="2" t="s">
        <v>254</v>
      </c>
      <c r="M2484" s="2" t="s">
        <v>312</v>
      </c>
      <c r="N2484" s="2" t="s">
        <v>254</v>
      </c>
      <c r="V2484" s="2" t="s">
        <v>388</v>
      </c>
      <c r="X2484" s="2" t="s">
        <v>296</v>
      </c>
      <c r="Y2484" s="2" t="s">
        <v>280</v>
      </c>
      <c r="Z2484" s="2" t="s">
        <v>270</v>
      </c>
      <c r="AA2484" s="2" t="s">
        <v>262</v>
      </c>
      <c r="AG2484" s="2">
        <v>1</v>
      </c>
      <c r="AH2484" s="2">
        <v>1</v>
      </c>
      <c r="AI2484" s="2">
        <v>1</v>
      </c>
      <c r="AJ2484" s="2">
        <v>1</v>
      </c>
      <c r="AO2484" s="2" t="s">
        <v>265</v>
      </c>
      <c r="AP2484" s="2">
        <v>20</v>
      </c>
    </row>
    <row r="2485" spans="1:42">
      <c r="A2485" s="2">
        <v>2894</v>
      </c>
      <c r="B2485" s="2">
        <v>21311</v>
      </c>
      <c r="C2485" s="2" t="s">
        <v>5</v>
      </c>
      <c r="D2485" s="2">
        <v>24</v>
      </c>
      <c r="E2485" s="2" t="s">
        <v>266</v>
      </c>
      <c r="F2485" s="2" t="s">
        <v>251</v>
      </c>
      <c r="G2485" s="2" t="s">
        <v>252</v>
      </c>
      <c r="H2485" s="2">
        <v>2</v>
      </c>
      <c r="I2485" s="2" t="s">
        <v>654</v>
      </c>
      <c r="J2485" s="2" t="s">
        <v>188</v>
      </c>
      <c r="K2485" s="2" t="s">
        <v>123</v>
      </c>
      <c r="L2485" s="2" t="s">
        <v>254</v>
      </c>
      <c r="M2485" s="2" t="s">
        <v>328</v>
      </c>
      <c r="N2485" s="2" t="s">
        <v>254</v>
      </c>
      <c r="O2485" s="2" t="s">
        <v>256</v>
      </c>
      <c r="P2485" s="2" t="s">
        <v>257</v>
      </c>
      <c r="Q2485" s="2" t="s">
        <v>258</v>
      </c>
      <c r="R2485" s="2" t="s">
        <v>259</v>
      </c>
      <c r="S2485" s="2" t="s">
        <v>260</v>
      </c>
      <c r="X2485" s="2" t="s">
        <v>268</v>
      </c>
      <c r="Y2485" s="2" t="s">
        <v>293</v>
      </c>
      <c r="Z2485" s="2" t="s">
        <v>270</v>
      </c>
      <c r="AA2485" s="2" t="s">
        <v>280</v>
      </c>
      <c r="AB2485" s="2">
        <v>1</v>
      </c>
      <c r="AO2485" s="2" t="s">
        <v>310</v>
      </c>
      <c r="AP2485" s="2">
        <v>20</v>
      </c>
    </row>
    <row r="2486" spans="1:42">
      <c r="A2486" s="2">
        <v>2895</v>
      </c>
      <c r="C2486" s="2" t="s">
        <v>6</v>
      </c>
      <c r="D2486" s="2">
        <v>26</v>
      </c>
      <c r="E2486" s="2" t="s">
        <v>250</v>
      </c>
      <c r="F2486" s="2" t="s">
        <v>283</v>
      </c>
      <c r="G2486" s="2" t="s">
        <v>277</v>
      </c>
      <c r="I2486" s="2" t="s">
        <v>1448</v>
      </c>
      <c r="J2486" s="2" t="s">
        <v>188</v>
      </c>
      <c r="K2486" s="2" t="s">
        <v>132</v>
      </c>
      <c r="L2486" s="2" t="s">
        <v>254</v>
      </c>
      <c r="M2486" s="2" t="s">
        <v>303</v>
      </c>
      <c r="N2486" s="2" t="s">
        <v>254</v>
      </c>
      <c r="O2486" s="2" t="s">
        <v>256</v>
      </c>
      <c r="P2486" s="2" t="s">
        <v>257</v>
      </c>
      <c r="Q2486" s="2" t="s">
        <v>258</v>
      </c>
      <c r="R2486" s="2" t="s">
        <v>259</v>
      </c>
      <c r="S2486" s="2" t="s">
        <v>260</v>
      </c>
      <c r="T2486" s="2" t="s">
        <v>320</v>
      </c>
      <c r="X2486" s="2" t="s">
        <v>268</v>
      </c>
      <c r="Y2486" s="2" t="s">
        <v>304</v>
      </c>
      <c r="Z2486" s="2" t="s">
        <v>298</v>
      </c>
      <c r="AA2486" s="2" t="s">
        <v>304</v>
      </c>
      <c r="AF2486" s="2">
        <v>1</v>
      </c>
      <c r="AH2486" s="2">
        <v>1</v>
      </c>
      <c r="AI2486" s="2">
        <v>1</v>
      </c>
      <c r="AO2486" s="2" t="s">
        <v>318</v>
      </c>
      <c r="AP2486" s="2">
        <v>10</v>
      </c>
    </row>
    <row r="2487" spans="1:42">
      <c r="A2487" s="2">
        <v>2896</v>
      </c>
      <c r="C2487" s="2" t="s">
        <v>2</v>
      </c>
      <c r="D2487" s="2">
        <v>23</v>
      </c>
      <c r="E2487" s="2" t="s">
        <v>250</v>
      </c>
      <c r="F2487" s="2" t="s">
        <v>251</v>
      </c>
      <c r="G2487" s="2" t="s">
        <v>277</v>
      </c>
      <c r="I2487" s="2">
        <v>20261235</v>
      </c>
      <c r="J2487" s="2" t="s">
        <v>188</v>
      </c>
      <c r="K2487" s="2" t="s">
        <v>146</v>
      </c>
      <c r="L2487" s="2" t="s">
        <v>254</v>
      </c>
      <c r="M2487" s="2" t="s">
        <v>255</v>
      </c>
      <c r="N2487" s="2" t="s">
        <v>19</v>
      </c>
      <c r="O2487" s="2" t="s">
        <v>256</v>
      </c>
      <c r="P2487" s="2" t="s">
        <v>257</v>
      </c>
      <c r="Q2487" s="2" t="s">
        <v>258</v>
      </c>
      <c r="R2487" s="2" t="s">
        <v>259</v>
      </c>
      <c r="S2487" s="2" t="s">
        <v>260</v>
      </c>
      <c r="X2487" s="2" t="s">
        <v>275</v>
      </c>
      <c r="Y2487" s="2" t="s">
        <v>293</v>
      </c>
      <c r="Z2487" s="2" t="s">
        <v>263</v>
      </c>
      <c r="AA2487" s="2" t="s">
        <v>262</v>
      </c>
      <c r="AF2487" s="2">
        <v>1</v>
      </c>
      <c r="AG2487" s="2">
        <v>1</v>
      </c>
      <c r="AO2487" s="2" t="s">
        <v>265</v>
      </c>
      <c r="AP2487" s="2">
        <v>20</v>
      </c>
    </row>
    <row r="2488" spans="1:42">
      <c r="A2488" s="2">
        <v>2897</v>
      </c>
      <c r="B2488" s="2">
        <v>22730</v>
      </c>
      <c r="C2488" s="2" t="s">
        <v>2</v>
      </c>
      <c r="D2488" s="2">
        <v>21</v>
      </c>
      <c r="E2488" s="2" t="s">
        <v>250</v>
      </c>
      <c r="F2488" s="2" t="s">
        <v>279</v>
      </c>
      <c r="G2488" s="2" t="s">
        <v>252</v>
      </c>
      <c r="H2488" s="2">
        <v>1</v>
      </c>
      <c r="I2488" s="2" t="s">
        <v>900</v>
      </c>
      <c r="J2488" s="2" t="s">
        <v>188</v>
      </c>
      <c r="K2488" s="2" t="s">
        <v>184</v>
      </c>
      <c r="L2488" s="2" t="s">
        <v>254</v>
      </c>
      <c r="M2488" s="2" t="s">
        <v>328</v>
      </c>
      <c r="N2488" s="2" t="s">
        <v>254</v>
      </c>
      <c r="P2488" s="2" t="s">
        <v>257</v>
      </c>
      <c r="Q2488" s="2" t="s">
        <v>258</v>
      </c>
      <c r="R2488" s="2" t="s">
        <v>259</v>
      </c>
      <c r="S2488" s="2" t="s">
        <v>260</v>
      </c>
      <c r="X2488" s="2" t="s">
        <v>275</v>
      </c>
      <c r="Y2488" s="2" t="s">
        <v>269</v>
      </c>
      <c r="Z2488" s="2" t="s">
        <v>341</v>
      </c>
      <c r="AA2488" s="2" t="s">
        <v>269</v>
      </c>
      <c r="AB2488" s="2">
        <v>1</v>
      </c>
      <c r="AO2488" s="2" t="s">
        <v>271</v>
      </c>
      <c r="AP2488" s="2">
        <v>15</v>
      </c>
    </row>
    <row r="2489" spans="1:42">
      <c r="A2489" s="2">
        <v>2898</v>
      </c>
      <c r="C2489" s="2" t="s">
        <v>2</v>
      </c>
      <c r="D2489" s="2">
        <v>26</v>
      </c>
      <c r="E2489" s="2" t="s">
        <v>250</v>
      </c>
      <c r="F2489" s="2" t="s">
        <v>344</v>
      </c>
      <c r="G2489" s="2" t="s">
        <v>252</v>
      </c>
      <c r="H2489" s="2">
        <v>2</v>
      </c>
      <c r="I2489" s="2">
        <v>24230541</v>
      </c>
      <c r="J2489" s="2" t="s">
        <v>178</v>
      </c>
      <c r="L2489" s="2" t="s">
        <v>254</v>
      </c>
      <c r="M2489" s="2" t="s">
        <v>255</v>
      </c>
      <c r="N2489" s="2" t="s">
        <v>300</v>
      </c>
      <c r="O2489" s="2" t="s">
        <v>256</v>
      </c>
      <c r="P2489" s="2" t="s">
        <v>257</v>
      </c>
      <c r="Q2489" s="2" t="s">
        <v>258</v>
      </c>
      <c r="R2489" s="2" t="s">
        <v>259</v>
      </c>
      <c r="S2489" s="2" t="s">
        <v>260</v>
      </c>
      <c r="X2489" s="2" t="s">
        <v>275</v>
      </c>
      <c r="Y2489" s="2" t="s">
        <v>280</v>
      </c>
      <c r="Z2489" s="2" t="s">
        <v>309</v>
      </c>
      <c r="AA2489" s="2" t="s">
        <v>269</v>
      </c>
      <c r="AB2489" s="2">
        <v>1</v>
      </c>
      <c r="AO2489" s="2" t="s">
        <v>276</v>
      </c>
      <c r="AP2489" s="2">
        <v>25</v>
      </c>
    </row>
    <row r="2490" spans="1:42">
      <c r="A2490" s="2">
        <v>2899</v>
      </c>
      <c r="B2490" s="2">
        <v>25850</v>
      </c>
      <c r="C2490" s="2" t="s">
        <v>2</v>
      </c>
      <c r="D2490" s="2">
        <v>22</v>
      </c>
      <c r="E2490" s="2" t="s">
        <v>250</v>
      </c>
      <c r="F2490" s="2" t="s">
        <v>279</v>
      </c>
      <c r="G2490" s="2" t="s">
        <v>277</v>
      </c>
      <c r="I2490" s="2">
        <v>25255236</v>
      </c>
      <c r="J2490" s="2" t="s">
        <v>181</v>
      </c>
      <c r="L2490" s="2" t="s">
        <v>300</v>
      </c>
      <c r="M2490" s="2" t="s">
        <v>328</v>
      </c>
      <c r="N2490" s="2" t="s">
        <v>254</v>
      </c>
      <c r="O2490" s="2" t="s">
        <v>256</v>
      </c>
      <c r="P2490" s="2" t="s">
        <v>257</v>
      </c>
      <c r="Q2490" s="2" t="s">
        <v>258</v>
      </c>
      <c r="R2490" s="2" t="s">
        <v>259</v>
      </c>
      <c r="S2490" s="2" t="s">
        <v>260</v>
      </c>
      <c r="X2490" s="2" t="s">
        <v>263</v>
      </c>
      <c r="Y2490" s="2" t="s">
        <v>338</v>
      </c>
      <c r="Z2490" s="2" t="s">
        <v>321</v>
      </c>
      <c r="AA2490" s="2" t="s">
        <v>274</v>
      </c>
      <c r="AG2490" s="2">
        <v>1</v>
      </c>
      <c r="AH2490" s="2">
        <v>1</v>
      </c>
      <c r="AI2490" s="2">
        <v>1</v>
      </c>
      <c r="AO2490" s="2" t="s">
        <v>294</v>
      </c>
      <c r="AP2490" s="2">
        <v>30</v>
      </c>
    </row>
    <row r="2491" spans="1:42">
      <c r="A2491" s="2">
        <v>2900</v>
      </c>
      <c r="C2491" s="2" t="s">
        <v>2</v>
      </c>
      <c r="D2491" s="2">
        <v>22</v>
      </c>
      <c r="E2491" s="2" t="s">
        <v>250</v>
      </c>
      <c r="F2491" s="2" t="s">
        <v>322</v>
      </c>
      <c r="G2491" s="2" t="s">
        <v>277</v>
      </c>
      <c r="I2491" s="2">
        <v>21710330</v>
      </c>
      <c r="J2491" s="2" t="s">
        <v>188</v>
      </c>
      <c r="K2491" s="2" t="s">
        <v>141</v>
      </c>
      <c r="L2491" s="2" t="s">
        <v>254</v>
      </c>
      <c r="M2491" s="2" t="s">
        <v>312</v>
      </c>
      <c r="N2491" s="2" t="s">
        <v>300</v>
      </c>
      <c r="O2491" s="2" t="s">
        <v>256</v>
      </c>
      <c r="P2491" s="2" t="s">
        <v>257</v>
      </c>
      <c r="Q2491" s="2" t="s">
        <v>258</v>
      </c>
      <c r="R2491" s="2" t="s">
        <v>259</v>
      </c>
      <c r="S2491" s="2" t="s">
        <v>260</v>
      </c>
      <c r="X2491" s="2" t="s">
        <v>275</v>
      </c>
      <c r="Y2491" s="2" t="s">
        <v>297</v>
      </c>
      <c r="Z2491" s="2" t="s">
        <v>302</v>
      </c>
      <c r="AA2491" s="2" t="s">
        <v>281</v>
      </c>
      <c r="AF2491" s="2">
        <v>1</v>
      </c>
      <c r="AH2491" s="2">
        <v>1</v>
      </c>
      <c r="AI2491" s="2">
        <v>1</v>
      </c>
      <c r="AO2491" s="2" t="s">
        <v>374</v>
      </c>
      <c r="AP2491" s="2">
        <v>15</v>
      </c>
    </row>
    <row r="2492" spans="1:42">
      <c r="A2492" s="2">
        <v>2901</v>
      </c>
      <c r="C2492" s="2" t="s">
        <v>2</v>
      </c>
      <c r="D2492" s="2">
        <v>18</v>
      </c>
      <c r="E2492" s="2" t="s">
        <v>250</v>
      </c>
      <c r="F2492" s="2" t="s">
        <v>251</v>
      </c>
      <c r="G2492" s="2" t="s">
        <v>252</v>
      </c>
      <c r="H2492" s="2">
        <v>2</v>
      </c>
      <c r="I2492" s="2">
        <v>26010820</v>
      </c>
      <c r="J2492" s="2" t="s">
        <v>179</v>
      </c>
      <c r="L2492" s="2" t="s">
        <v>254</v>
      </c>
      <c r="M2492" s="2" t="s">
        <v>328</v>
      </c>
      <c r="N2492" s="2" t="s">
        <v>254</v>
      </c>
      <c r="O2492" s="2" t="s">
        <v>256</v>
      </c>
      <c r="P2492" s="2" t="s">
        <v>257</v>
      </c>
      <c r="Q2492" s="2" t="s">
        <v>258</v>
      </c>
      <c r="R2492" s="2" t="s">
        <v>259</v>
      </c>
      <c r="S2492" s="2" t="s">
        <v>260</v>
      </c>
      <c r="X2492" s="2" t="s">
        <v>309</v>
      </c>
      <c r="Y2492" s="2" t="s">
        <v>280</v>
      </c>
      <c r="Z2492" s="2" t="s">
        <v>270</v>
      </c>
      <c r="AA2492" s="2" t="s">
        <v>281</v>
      </c>
      <c r="AF2492" s="2">
        <v>1</v>
      </c>
      <c r="AG2492" s="2">
        <v>1</v>
      </c>
      <c r="AO2492" s="2" t="s">
        <v>294</v>
      </c>
      <c r="AP2492" s="2">
        <v>20</v>
      </c>
    </row>
    <row r="2493" spans="1:42">
      <c r="A2493" s="2">
        <v>2902</v>
      </c>
      <c r="B2493" s="2">
        <v>23010</v>
      </c>
      <c r="C2493" s="2" t="s">
        <v>2</v>
      </c>
      <c r="D2493" s="2">
        <v>21</v>
      </c>
      <c r="E2493" s="2" t="s">
        <v>266</v>
      </c>
      <c r="F2493" s="2" t="s">
        <v>283</v>
      </c>
      <c r="G2493" s="2" t="s">
        <v>277</v>
      </c>
      <c r="I2493" s="2" t="s">
        <v>1449</v>
      </c>
      <c r="J2493" s="2" t="s">
        <v>188</v>
      </c>
      <c r="K2493" s="2" t="s">
        <v>174</v>
      </c>
      <c r="L2493" s="2" t="s">
        <v>254</v>
      </c>
      <c r="M2493" s="2" t="s">
        <v>255</v>
      </c>
      <c r="N2493" s="2" t="s">
        <v>307</v>
      </c>
      <c r="P2493" s="2" t="s">
        <v>257</v>
      </c>
      <c r="Q2493" s="2" t="s">
        <v>258</v>
      </c>
      <c r="R2493" s="2" t="s">
        <v>259</v>
      </c>
      <c r="S2493" s="2" t="s">
        <v>260</v>
      </c>
      <c r="X2493" s="2" t="s">
        <v>296</v>
      </c>
      <c r="Y2493" s="2" t="s">
        <v>280</v>
      </c>
      <c r="Z2493" s="2" t="s">
        <v>270</v>
      </c>
      <c r="AA2493" s="2" t="s">
        <v>280</v>
      </c>
      <c r="AF2493" s="2">
        <v>1</v>
      </c>
      <c r="AH2493" s="2">
        <v>1</v>
      </c>
      <c r="AI2493" s="2">
        <v>1</v>
      </c>
      <c r="AO2493" s="2" t="s">
        <v>265</v>
      </c>
      <c r="AP2493" s="2">
        <v>30</v>
      </c>
    </row>
    <row r="2494" spans="1:42">
      <c r="A2494" s="2">
        <v>2903</v>
      </c>
      <c r="C2494" s="2" t="s">
        <v>2</v>
      </c>
      <c r="D2494" s="2">
        <v>20</v>
      </c>
      <c r="E2494" s="2" t="s">
        <v>250</v>
      </c>
      <c r="F2494" s="2" t="s">
        <v>283</v>
      </c>
      <c r="G2494" s="2" t="s">
        <v>252</v>
      </c>
      <c r="H2494" s="2">
        <v>1</v>
      </c>
      <c r="I2494" s="2" t="s">
        <v>1450</v>
      </c>
      <c r="J2494" s="2" t="s">
        <v>180</v>
      </c>
      <c r="L2494" s="2" t="s">
        <v>254</v>
      </c>
      <c r="M2494" s="2" t="s">
        <v>312</v>
      </c>
      <c r="N2494" s="2" t="s">
        <v>254</v>
      </c>
      <c r="O2494" s="2" t="s">
        <v>256</v>
      </c>
      <c r="P2494" s="2" t="s">
        <v>257</v>
      </c>
      <c r="Q2494" s="2" t="s">
        <v>258</v>
      </c>
      <c r="R2494" s="2" t="s">
        <v>259</v>
      </c>
      <c r="S2494" s="2" t="s">
        <v>260</v>
      </c>
      <c r="X2494" s="2" t="s">
        <v>275</v>
      </c>
      <c r="Y2494" s="2" t="s">
        <v>286</v>
      </c>
      <c r="Z2494" s="2" t="s">
        <v>302</v>
      </c>
      <c r="AA2494" s="2" t="s">
        <v>264</v>
      </c>
      <c r="AB2494" s="2">
        <v>1</v>
      </c>
      <c r="AG2494" s="2">
        <v>1</v>
      </c>
      <c r="AO2494" s="2" t="s">
        <v>282</v>
      </c>
      <c r="AP2494" s="2">
        <v>5</v>
      </c>
    </row>
    <row r="2495" spans="1:42">
      <c r="A2495" s="2">
        <v>2904</v>
      </c>
      <c r="C2495" s="2" t="s">
        <v>6</v>
      </c>
      <c r="D2495" s="2">
        <v>48</v>
      </c>
      <c r="E2495" s="2" t="s">
        <v>266</v>
      </c>
      <c r="F2495" s="2" t="s">
        <v>295</v>
      </c>
      <c r="G2495" s="2" t="s">
        <v>252</v>
      </c>
      <c r="H2495" s="2">
        <v>1</v>
      </c>
      <c r="I2495" s="2" t="s">
        <v>1451</v>
      </c>
      <c r="J2495" s="2" t="s">
        <v>188</v>
      </c>
      <c r="K2495" s="2" t="s">
        <v>133</v>
      </c>
      <c r="L2495" s="2" t="s">
        <v>254</v>
      </c>
      <c r="M2495" s="2" t="s">
        <v>255</v>
      </c>
      <c r="N2495" s="2" t="s">
        <v>254</v>
      </c>
      <c r="P2495" s="2" t="s">
        <v>257</v>
      </c>
      <c r="R2495" s="2" t="s">
        <v>259</v>
      </c>
      <c r="X2495" s="2" t="s">
        <v>309</v>
      </c>
      <c r="Y2495" s="2" t="s">
        <v>288</v>
      </c>
      <c r="Z2495" s="2" t="s">
        <v>285</v>
      </c>
      <c r="AA2495" s="2" t="s">
        <v>264</v>
      </c>
      <c r="AB2495" s="2">
        <v>1</v>
      </c>
      <c r="AO2495" s="2" t="s">
        <v>323</v>
      </c>
      <c r="AP2495" s="2" t="s">
        <v>290</v>
      </c>
    </row>
    <row r="2496" spans="1:42">
      <c r="A2496" s="2">
        <v>2905</v>
      </c>
      <c r="C2496" s="2" t="s">
        <v>2</v>
      </c>
      <c r="D2496" s="2">
        <v>26</v>
      </c>
      <c r="E2496" s="2" t="s">
        <v>266</v>
      </c>
      <c r="F2496" s="2" t="s">
        <v>279</v>
      </c>
      <c r="G2496" s="2" t="s">
        <v>277</v>
      </c>
      <c r="I2496" s="2" t="s">
        <v>823</v>
      </c>
      <c r="J2496" s="2" t="s">
        <v>178</v>
      </c>
      <c r="L2496" s="2" t="s">
        <v>254</v>
      </c>
      <c r="M2496" s="2" t="s">
        <v>255</v>
      </c>
      <c r="N2496" s="2" t="s">
        <v>300</v>
      </c>
      <c r="O2496" s="2" t="s">
        <v>256</v>
      </c>
      <c r="P2496" s="2" t="s">
        <v>257</v>
      </c>
      <c r="Q2496" s="2" t="s">
        <v>258</v>
      </c>
      <c r="R2496" s="2" t="s">
        <v>259</v>
      </c>
      <c r="X2496" s="2" t="s">
        <v>275</v>
      </c>
      <c r="Y2496" s="2" t="s">
        <v>376</v>
      </c>
      <c r="Z2496" s="2" t="s">
        <v>302</v>
      </c>
      <c r="AA2496" s="2" t="s">
        <v>262</v>
      </c>
      <c r="AG2496" s="2">
        <v>1</v>
      </c>
      <c r="AO2496" s="2" t="s">
        <v>282</v>
      </c>
      <c r="AP2496" s="2">
        <v>20</v>
      </c>
    </row>
    <row r="2497" spans="1:42">
      <c r="A2497" s="2">
        <v>2906</v>
      </c>
      <c r="B2497" s="2">
        <v>27250</v>
      </c>
      <c r="C2497" s="2" t="s">
        <v>2</v>
      </c>
      <c r="D2497" s="2">
        <v>23</v>
      </c>
      <c r="E2497" s="2" t="s">
        <v>266</v>
      </c>
      <c r="F2497" s="2" t="s">
        <v>251</v>
      </c>
      <c r="G2497" s="2" t="s">
        <v>277</v>
      </c>
      <c r="I2497" s="2" t="s">
        <v>1452</v>
      </c>
      <c r="J2497" s="2" t="s">
        <v>188</v>
      </c>
      <c r="K2497" s="2" t="s">
        <v>160</v>
      </c>
      <c r="L2497" s="2" t="s">
        <v>254</v>
      </c>
      <c r="M2497" s="2" t="s">
        <v>255</v>
      </c>
      <c r="N2497" s="2" t="s">
        <v>300</v>
      </c>
      <c r="O2497" s="2" t="s">
        <v>256</v>
      </c>
      <c r="P2497" s="2" t="s">
        <v>257</v>
      </c>
      <c r="Q2497" s="2" t="s">
        <v>258</v>
      </c>
      <c r="R2497" s="2" t="s">
        <v>259</v>
      </c>
      <c r="S2497" s="2" t="s">
        <v>260</v>
      </c>
      <c r="X2497" s="2" t="s">
        <v>275</v>
      </c>
      <c r="Y2497" s="2" t="s">
        <v>293</v>
      </c>
      <c r="Z2497" s="2" t="s">
        <v>302</v>
      </c>
      <c r="AA2497" s="2" t="s">
        <v>293</v>
      </c>
      <c r="AG2497" s="2">
        <v>1</v>
      </c>
      <c r="AO2497" s="2" t="s">
        <v>265</v>
      </c>
      <c r="AP2497" s="2">
        <v>10</v>
      </c>
    </row>
    <row r="2498" spans="1:42">
      <c r="A2498" s="2">
        <v>2907</v>
      </c>
      <c r="C2498" s="2" t="s">
        <v>2</v>
      </c>
      <c r="D2498" s="2">
        <v>20</v>
      </c>
      <c r="E2498" s="2" t="s">
        <v>250</v>
      </c>
      <c r="F2498" s="2" t="s">
        <v>438</v>
      </c>
      <c r="G2498" s="2" t="s">
        <v>277</v>
      </c>
      <c r="I2498" s="2" t="s">
        <v>1453</v>
      </c>
      <c r="J2498" s="2" t="s">
        <v>188</v>
      </c>
      <c r="K2498" s="2" t="s">
        <v>142</v>
      </c>
      <c r="L2498" s="2" t="s">
        <v>254</v>
      </c>
      <c r="M2498" s="2" t="s">
        <v>312</v>
      </c>
      <c r="N2498" s="2" t="s">
        <v>254</v>
      </c>
      <c r="O2498" s="2" t="s">
        <v>256</v>
      </c>
      <c r="P2498" s="2" t="s">
        <v>257</v>
      </c>
      <c r="Q2498" s="2" t="s">
        <v>258</v>
      </c>
      <c r="R2498" s="2" t="s">
        <v>259</v>
      </c>
      <c r="S2498" s="2" t="s">
        <v>260</v>
      </c>
      <c r="X2498" s="2" t="s">
        <v>268</v>
      </c>
      <c r="Y2498" s="2" t="s">
        <v>351</v>
      </c>
      <c r="Z2498" s="2" t="s">
        <v>316</v>
      </c>
      <c r="AA2498" s="2" t="s">
        <v>380</v>
      </c>
      <c r="AC2498" s="2">
        <v>1</v>
      </c>
      <c r="AE2498" s="2">
        <v>1</v>
      </c>
      <c r="AG2498" s="2">
        <v>1</v>
      </c>
      <c r="AH2498" s="2">
        <v>1</v>
      </c>
      <c r="AI2498" s="2">
        <v>1</v>
      </c>
      <c r="AO2498" s="2" t="s">
        <v>289</v>
      </c>
      <c r="AP2498" s="2">
        <v>15</v>
      </c>
    </row>
    <row r="2499" spans="1:42">
      <c r="A2499" s="2">
        <v>2908</v>
      </c>
      <c r="C2499" s="2" t="s">
        <v>2</v>
      </c>
      <c r="D2499" s="2">
        <v>61</v>
      </c>
      <c r="E2499" s="2" t="s">
        <v>266</v>
      </c>
      <c r="F2499" s="2" t="s">
        <v>322</v>
      </c>
      <c r="G2499" s="2" t="s">
        <v>252</v>
      </c>
      <c r="H2499" s="2">
        <v>0</v>
      </c>
      <c r="I2499" s="2" t="s">
        <v>1454</v>
      </c>
      <c r="J2499" s="2" t="s">
        <v>188</v>
      </c>
      <c r="K2499" s="2" t="s">
        <v>129</v>
      </c>
      <c r="L2499" s="2" t="s">
        <v>254</v>
      </c>
      <c r="M2499" s="2" t="s">
        <v>255</v>
      </c>
      <c r="N2499" s="2" t="s">
        <v>254</v>
      </c>
      <c r="O2499" s="2" t="s">
        <v>256</v>
      </c>
      <c r="P2499" s="2" t="s">
        <v>257</v>
      </c>
      <c r="Q2499" s="2" t="s">
        <v>258</v>
      </c>
      <c r="S2499" s="2" t="s">
        <v>260</v>
      </c>
      <c r="X2499" s="2" t="s">
        <v>302</v>
      </c>
      <c r="Y2499" s="2" t="s">
        <v>274</v>
      </c>
      <c r="Z2499" s="2" t="s">
        <v>298</v>
      </c>
      <c r="AA2499" s="2" t="s">
        <v>314</v>
      </c>
      <c r="AG2499" s="2">
        <v>1</v>
      </c>
      <c r="AH2499" s="2">
        <v>1</v>
      </c>
      <c r="AI2499" s="2">
        <v>1</v>
      </c>
      <c r="AO2499" s="2" t="s">
        <v>282</v>
      </c>
      <c r="AP2499" s="2">
        <v>30</v>
      </c>
    </row>
    <row r="2500" spans="1:42">
      <c r="A2500" s="2">
        <v>2909</v>
      </c>
      <c r="C2500" s="2" t="s">
        <v>12</v>
      </c>
      <c r="D2500" s="2">
        <v>36</v>
      </c>
      <c r="E2500" s="2" t="s">
        <v>266</v>
      </c>
      <c r="F2500" s="2" t="s">
        <v>397</v>
      </c>
      <c r="G2500" s="2" t="s">
        <v>252</v>
      </c>
      <c r="H2500" s="2">
        <v>0</v>
      </c>
      <c r="I2500" s="2">
        <v>22040010</v>
      </c>
      <c r="J2500" s="2" t="s">
        <v>188</v>
      </c>
      <c r="K2500" s="2" t="s">
        <v>80</v>
      </c>
      <c r="L2500" s="2" t="s">
        <v>254</v>
      </c>
      <c r="M2500" s="2" t="s">
        <v>312</v>
      </c>
      <c r="N2500" s="2" t="s">
        <v>254</v>
      </c>
      <c r="P2500" s="2" t="s">
        <v>257</v>
      </c>
      <c r="Q2500" s="2" t="s">
        <v>258</v>
      </c>
      <c r="R2500" s="2" t="s">
        <v>259</v>
      </c>
      <c r="X2500" s="2" t="s">
        <v>275</v>
      </c>
      <c r="Y2500" s="2" t="s">
        <v>293</v>
      </c>
      <c r="Z2500" s="2" t="s">
        <v>316</v>
      </c>
      <c r="AA2500" s="2" t="s">
        <v>293</v>
      </c>
      <c r="AF2500" s="2">
        <v>1</v>
      </c>
      <c r="AO2500" s="2" t="s">
        <v>289</v>
      </c>
      <c r="AP2500" s="2">
        <v>5</v>
      </c>
    </row>
    <row r="2501" spans="1:42">
      <c r="A2501" s="2">
        <v>2911</v>
      </c>
      <c r="C2501" s="2" t="s">
        <v>11</v>
      </c>
      <c r="D2501" s="2">
        <v>34</v>
      </c>
      <c r="E2501" s="2" t="s">
        <v>250</v>
      </c>
      <c r="F2501" s="2" t="s">
        <v>371</v>
      </c>
      <c r="G2501" s="2" t="s">
        <v>277</v>
      </c>
      <c r="I2501" s="2" t="s">
        <v>1455</v>
      </c>
      <c r="J2501" s="2" t="s">
        <v>188</v>
      </c>
      <c r="K2501" s="2" t="s">
        <v>71</v>
      </c>
      <c r="L2501" s="2" t="s">
        <v>254</v>
      </c>
      <c r="M2501" s="2" t="s">
        <v>303</v>
      </c>
      <c r="N2501" s="2" t="s">
        <v>254</v>
      </c>
      <c r="O2501" s="2" t="s">
        <v>256</v>
      </c>
      <c r="P2501" s="2" t="s">
        <v>257</v>
      </c>
      <c r="Q2501" s="2" t="s">
        <v>258</v>
      </c>
      <c r="R2501" s="2" t="s">
        <v>259</v>
      </c>
      <c r="S2501" s="2" t="s">
        <v>260</v>
      </c>
      <c r="X2501" s="2" t="s">
        <v>296</v>
      </c>
      <c r="Y2501" s="2" t="s">
        <v>264</v>
      </c>
      <c r="Z2501" s="2" t="s">
        <v>268</v>
      </c>
      <c r="AA2501" s="2" t="s">
        <v>281</v>
      </c>
      <c r="AF2501" s="2">
        <v>1</v>
      </c>
      <c r="AK2501" s="2">
        <v>1</v>
      </c>
      <c r="AO2501" s="2" t="s">
        <v>294</v>
      </c>
      <c r="AP2501" s="2">
        <v>40</v>
      </c>
    </row>
    <row r="2502" spans="1:42">
      <c r="A2502" s="2">
        <v>2912</v>
      </c>
      <c r="B2502" s="2">
        <v>23059</v>
      </c>
      <c r="C2502" s="2" t="s">
        <v>2</v>
      </c>
      <c r="D2502" s="2">
        <v>24</v>
      </c>
      <c r="E2502" s="2" t="s">
        <v>250</v>
      </c>
      <c r="F2502" s="2" t="s">
        <v>295</v>
      </c>
      <c r="G2502" s="2" t="s">
        <v>252</v>
      </c>
      <c r="H2502" s="2">
        <v>2</v>
      </c>
      <c r="I2502" s="2" t="s">
        <v>1456</v>
      </c>
      <c r="J2502" s="2" t="s">
        <v>188</v>
      </c>
      <c r="K2502" s="2" t="s">
        <v>71</v>
      </c>
      <c r="L2502" s="2" t="s">
        <v>254</v>
      </c>
      <c r="M2502" s="2" t="s">
        <v>328</v>
      </c>
      <c r="N2502" s="2" t="s">
        <v>254</v>
      </c>
      <c r="O2502" s="2" t="s">
        <v>256</v>
      </c>
      <c r="P2502" s="2" t="s">
        <v>257</v>
      </c>
      <c r="Q2502" s="2" t="s">
        <v>258</v>
      </c>
      <c r="R2502" s="2" t="s">
        <v>259</v>
      </c>
      <c r="S2502" s="2" t="s">
        <v>260</v>
      </c>
      <c r="X2502" s="2" t="s">
        <v>268</v>
      </c>
      <c r="Y2502" s="2" t="s">
        <v>281</v>
      </c>
      <c r="Z2502" s="2" t="s">
        <v>263</v>
      </c>
      <c r="AA2502" s="2" t="s">
        <v>314</v>
      </c>
      <c r="AF2502" s="2">
        <v>1</v>
      </c>
      <c r="AO2502" s="2" t="s">
        <v>265</v>
      </c>
      <c r="AP2502" s="2">
        <v>40</v>
      </c>
    </row>
    <row r="2503" spans="1:42">
      <c r="A2503" s="2">
        <v>2914</v>
      </c>
      <c r="C2503" s="2" t="s">
        <v>2</v>
      </c>
      <c r="D2503" s="2">
        <v>21</v>
      </c>
      <c r="E2503" s="2" t="s">
        <v>250</v>
      </c>
      <c r="F2503" s="2" t="s">
        <v>251</v>
      </c>
      <c r="G2503" s="2" t="s">
        <v>277</v>
      </c>
      <c r="I2503" s="2">
        <v>22730180</v>
      </c>
      <c r="J2503" s="2" t="s">
        <v>188</v>
      </c>
      <c r="K2503" s="2" t="s">
        <v>158</v>
      </c>
      <c r="L2503" s="2" t="s">
        <v>254</v>
      </c>
      <c r="M2503" s="2" t="s">
        <v>255</v>
      </c>
      <c r="N2503" s="2" t="s">
        <v>254</v>
      </c>
      <c r="O2503" s="2" t="s">
        <v>256</v>
      </c>
      <c r="P2503" s="2" t="s">
        <v>257</v>
      </c>
      <c r="Q2503" s="2" t="s">
        <v>258</v>
      </c>
      <c r="R2503" s="2" t="s">
        <v>259</v>
      </c>
      <c r="S2503" s="2" t="s">
        <v>260</v>
      </c>
      <c r="X2503" s="2" t="s">
        <v>261</v>
      </c>
      <c r="Y2503" s="2" t="s">
        <v>281</v>
      </c>
      <c r="Z2503" s="2" t="s">
        <v>263</v>
      </c>
      <c r="AA2503" s="2" t="s">
        <v>264</v>
      </c>
      <c r="AH2503" s="2">
        <v>1</v>
      </c>
      <c r="AI2503" s="2">
        <v>1</v>
      </c>
      <c r="AO2503" s="2" t="s">
        <v>265</v>
      </c>
      <c r="AP2503" s="2">
        <v>5</v>
      </c>
    </row>
    <row r="2504" spans="1:42">
      <c r="A2504" s="2">
        <v>2915</v>
      </c>
      <c r="C2504" s="2" t="s">
        <v>12</v>
      </c>
      <c r="D2504" s="2">
        <v>33</v>
      </c>
      <c r="E2504" s="2" t="s">
        <v>250</v>
      </c>
      <c r="F2504" s="2" t="s">
        <v>353</v>
      </c>
      <c r="G2504" s="2" t="s">
        <v>277</v>
      </c>
      <c r="I2504" s="2" t="s">
        <v>1457</v>
      </c>
      <c r="J2504" s="2" t="s">
        <v>188</v>
      </c>
      <c r="K2504" s="2" t="s">
        <v>80</v>
      </c>
      <c r="L2504" s="2" t="s">
        <v>254</v>
      </c>
      <c r="M2504" s="2" t="s">
        <v>312</v>
      </c>
      <c r="N2504" s="2" t="s">
        <v>254</v>
      </c>
      <c r="P2504" s="2" t="s">
        <v>257</v>
      </c>
      <c r="Q2504" s="2" t="s">
        <v>258</v>
      </c>
      <c r="R2504" s="2" t="s">
        <v>259</v>
      </c>
      <c r="X2504" s="2" t="s">
        <v>275</v>
      </c>
      <c r="Y2504" s="2" t="s">
        <v>269</v>
      </c>
      <c r="Z2504" s="2" t="s">
        <v>316</v>
      </c>
      <c r="AA2504" s="2" t="s">
        <v>280</v>
      </c>
      <c r="AF2504" s="2">
        <v>1</v>
      </c>
      <c r="AO2504" s="2" t="s">
        <v>289</v>
      </c>
      <c r="AP2504" s="2">
        <v>5</v>
      </c>
    </row>
    <row r="2505" spans="1:42">
      <c r="A2505" s="2">
        <v>2916</v>
      </c>
      <c r="C2505" s="2" t="s">
        <v>2</v>
      </c>
      <c r="D2505" s="2">
        <v>21</v>
      </c>
      <c r="E2505" s="2" t="s">
        <v>266</v>
      </c>
      <c r="F2505" s="2" t="s">
        <v>308</v>
      </c>
      <c r="G2505" s="2" t="s">
        <v>277</v>
      </c>
      <c r="I2505" s="2" t="s">
        <v>1458</v>
      </c>
      <c r="J2505" s="2" t="s">
        <v>188</v>
      </c>
      <c r="K2505" s="2" t="s">
        <v>116</v>
      </c>
      <c r="L2505" s="2" t="s">
        <v>254</v>
      </c>
      <c r="M2505" s="2" t="s">
        <v>255</v>
      </c>
      <c r="N2505" s="2" t="s">
        <v>254</v>
      </c>
      <c r="O2505" s="2" t="s">
        <v>256</v>
      </c>
      <c r="P2505" s="2" t="s">
        <v>257</v>
      </c>
      <c r="Q2505" s="2" t="s">
        <v>258</v>
      </c>
      <c r="R2505" s="2" t="s">
        <v>259</v>
      </c>
      <c r="S2505" s="2" t="s">
        <v>260</v>
      </c>
      <c r="X2505" s="2" t="s">
        <v>268</v>
      </c>
      <c r="Y2505" s="2" t="s">
        <v>280</v>
      </c>
      <c r="Z2505" s="2" t="s">
        <v>302</v>
      </c>
      <c r="AA2505" s="2" t="s">
        <v>281</v>
      </c>
      <c r="AG2505" s="2">
        <v>1</v>
      </c>
      <c r="AO2505" s="2" t="s">
        <v>265</v>
      </c>
      <c r="AP2505" s="2">
        <v>10</v>
      </c>
    </row>
    <row r="2506" spans="1:42">
      <c r="A2506" s="2">
        <v>2917</v>
      </c>
      <c r="B2506" s="2">
        <v>21670</v>
      </c>
      <c r="C2506" s="2" t="s">
        <v>5</v>
      </c>
      <c r="D2506" s="2">
        <v>25</v>
      </c>
      <c r="E2506" s="2" t="s">
        <v>250</v>
      </c>
      <c r="F2506" s="2" t="s">
        <v>336</v>
      </c>
      <c r="G2506" s="2" t="s">
        <v>252</v>
      </c>
      <c r="H2506" s="2">
        <v>3</v>
      </c>
      <c r="I2506" s="2">
        <v>21321620</v>
      </c>
      <c r="J2506" s="2" t="s">
        <v>188</v>
      </c>
      <c r="K2506" s="2" t="s">
        <v>137</v>
      </c>
      <c r="L2506" s="2" t="s">
        <v>254</v>
      </c>
      <c r="M2506" s="2" t="s">
        <v>255</v>
      </c>
      <c r="N2506" s="2" t="s">
        <v>300</v>
      </c>
      <c r="O2506" s="2" t="s">
        <v>256</v>
      </c>
      <c r="Q2506" s="2" t="s">
        <v>258</v>
      </c>
      <c r="R2506" s="2" t="s">
        <v>259</v>
      </c>
      <c r="S2506" s="2" t="s">
        <v>260</v>
      </c>
      <c r="X2506" s="2" t="s">
        <v>275</v>
      </c>
      <c r="Y2506" s="2" t="s">
        <v>262</v>
      </c>
      <c r="Z2506" s="2" t="s">
        <v>263</v>
      </c>
      <c r="AA2506" s="2" t="s">
        <v>262</v>
      </c>
      <c r="AC2506" s="2">
        <v>1</v>
      </c>
      <c r="AF2506" s="2">
        <v>1</v>
      </c>
      <c r="AI2506" s="2">
        <v>1</v>
      </c>
      <c r="AO2506" s="2" t="s">
        <v>282</v>
      </c>
      <c r="AP2506" s="2">
        <v>20</v>
      </c>
    </row>
    <row r="2507" spans="1:42">
      <c r="A2507" s="2">
        <v>2918</v>
      </c>
      <c r="C2507" s="2" t="s">
        <v>2</v>
      </c>
      <c r="D2507" s="2">
        <v>26</v>
      </c>
      <c r="E2507" s="2" t="s">
        <v>250</v>
      </c>
      <c r="F2507" s="2" t="s">
        <v>322</v>
      </c>
      <c r="G2507" s="2" t="s">
        <v>277</v>
      </c>
      <c r="I2507" s="2" t="s">
        <v>896</v>
      </c>
      <c r="J2507" s="2" t="s">
        <v>188</v>
      </c>
      <c r="K2507" s="2" t="s">
        <v>802</v>
      </c>
      <c r="L2507" s="2" t="s">
        <v>254</v>
      </c>
      <c r="M2507" s="2" t="s">
        <v>312</v>
      </c>
      <c r="N2507" s="2" t="s">
        <v>254</v>
      </c>
      <c r="O2507" s="2" t="s">
        <v>256</v>
      </c>
      <c r="P2507" s="2" t="s">
        <v>257</v>
      </c>
      <c r="Q2507" s="2" t="s">
        <v>258</v>
      </c>
      <c r="R2507" s="2" t="s">
        <v>259</v>
      </c>
      <c r="S2507" s="2" t="s">
        <v>260</v>
      </c>
      <c r="T2507" s="2" t="s">
        <v>320</v>
      </c>
      <c r="X2507" s="2" t="s">
        <v>268</v>
      </c>
      <c r="Y2507" s="2" t="s">
        <v>274</v>
      </c>
      <c r="Z2507" s="2" t="s">
        <v>263</v>
      </c>
      <c r="AA2507" s="2" t="s">
        <v>274</v>
      </c>
      <c r="AG2507" s="2">
        <v>1</v>
      </c>
      <c r="AO2507" s="2" t="s">
        <v>282</v>
      </c>
      <c r="AP2507" s="2">
        <v>10</v>
      </c>
    </row>
    <row r="2508" spans="1:42">
      <c r="A2508" s="2">
        <v>2920</v>
      </c>
      <c r="C2508" s="2" t="s">
        <v>2</v>
      </c>
      <c r="D2508" s="2">
        <v>22</v>
      </c>
      <c r="E2508" s="2" t="s">
        <v>266</v>
      </c>
      <c r="F2508" s="2" t="s">
        <v>332</v>
      </c>
      <c r="G2508" s="2" t="s">
        <v>277</v>
      </c>
      <c r="I2508" s="2" t="s">
        <v>1087</v>
      </c>
      <c r="J2508" s="2" t="s">
        <v>188</v>
      </c>
      <c r="K2508" s="2" t="s">
        <v>103</v>
      </c>
      <c r="L2508" s="2" t="s">
        <v>254</v>
      </c>
      <c r="M2508" s="2" t="s">
        <v>255</v>
      </c>
      <c r="N2508" s="2" t="s">
        <v>300</v>
      </c>
      <c r="O2508" s="2" t="s">
        <v>256</v>
      </c>
      <c r="P2508" s="2" t="s">
        <v>257</v>
      </c>
      <c r="Q2508" s="2" t="s">
        <v>258</v>
      </c>
      <c r="R2508" s="2" t="s">
        <v>259</v>
      </c>
      <c r="S2508" s="2" t="s">
        <v>260</v>
      </c>
      <c r="X2508" s="2" t="s">
        <v>261</v>
      </c>
      <c r="Y2508" s="2" t="s">
        <v>264</v>
      </c>
      <c r="Z2508" s="2" t="s">
        <v>302</v>
      </c>
      <c r="AA2508" s="2" t="s">
        <v>338</v>
      </c>
      <c r="AG2508" s="2">
        <v>1</v>
      </c>
      <c r="AO2508" s="2" t="s">
        <v>282</v>
      </c>
      <c r="AP2508" s="2">
        <v>5</v>
      </c>
    </row>
    <row r="2509" spans="1:42">
      <c r="A2509" s="2">
        <v>2921</v>
      </c>
      <c r="B2509" s="2">
        <v>20541</v>
      </c>
      <c r="C2509" s="2" t="s">
        <v>2</v>
      </c>
      <c r="D2509" s="2">
        <v>24</v>
      </c>
      <c r="E2509" s="2" t="s">
        <v>250</v>
      </c>
      <c r="F2509" s="2" t="s">
        <v>332</v>
      </c>
      <c r="G2509" s="2" t="s">
        <v>252</v>
      </c>
      <c r="H2509" s="2">
        <v>1</v>
      </c>
      <c r="I2509" s="2" t="s">
        <v>731</v>
      </c>
      <c r="J2509" s="2" t="s">
        <v>188</v>
      </c>
      <c r="K2509" s="2" t="s">
        <v>160</v>
      </c>
      <c r="L2509" s="2" t="s">
        <v>254</v>
      </c>
      <c r="M2509" s="2" t="s">
        <v>328</v>
      </c>
      <c r="N2509" s="2" t="s">
        <v>254</v>
      </c>
      <c r="O2509" s="2" t="s">
        <v>256</v>
      </c>
      <c r="P2509" s="2" t="s">
        <v>257</v>
      </c>
      <c r="Q2509" s="2" t="s">
        <v>258</v>
      </c>
      <c r="R2509" s="2" t="s">
        <v>259</v>
      </c>
      <c r="S2509" s="2" t="s">
        <v>260</v>
      </c>
      <c r="T2509" s="2" t="s">
        <v>320</v>
      </c>
      <c r="X2509" s="2" t="s">
        <v>275</v>
      </c>
      <c r="Y2509" s="2" t="s">
        <v>280</v>
      </c>
      <c r="Z2509" s="2" t="s">
        <v>263</v>
      </c>
      <c r="AA2509" s="2" t="s">
        <v>297</v>
      </c>
      <c r="AG2509" s="2">
        <v>1</v>
      </c>
      <c r="AO2509" s="2" t="s">
        <v>318</v>
      </c>
      <c r="AP2509" s="2">
        <v>10</v>
      </c>
    </row>
    <row r="2510" spans="1:42">
      <c r="A2510" s="2">
        <v>2922</v>
      </c>
      <c r="C2510" s="2" t="s">
        <v>2</v>
      </c>
      <c r="D2510" s="2">
        <v>23</v>
      </c>
      <c r="E2510" s="2" t="s">
        <v>266</v>
      </c>
      <c r="F2510" s="2" t="s">
        <v>308</v>
      </c>
      <c r="G2510" s="2" t="s">
        <v>252</v>
      </c>
      <c r="H2510" s="2">
        <v>1</v>
      </c>
      <c r="I2510" s="2">
        <v>20240090</v>
      </c>
      <c r="J2510" s="2" t="s">
        <v>188</v>
      </c>
      <c r="K2510" s="2" t="s">
        <v>149</v>
      </c>
      <c r="L2510" s="2" t="s">
        <v>254</v>
      </c>
      <c r="M2510" s="2" t="s">
        <v>255</v>
      </c>
      <c r="N2510" s="2" t="s">
        <v>254</v>
      </c>
      <c r="O2510" s="2" t="s">
        <v>256</v>
      </c>
      <c r="Q2510" s="2" t="s">
        <v>258</v>
      </c>
      <c r="S2510" s="2" t="s">
        <v>260</v>
      </c>
      <c r="X2510" s="2" t="s">
        <v>268</v>
      </c>
      <c r="Y2510" s="2" t="s">
        <v>269</v>
      </c>
      <c r="Z2510" s="2" t="s">
        <v>270</v>
      </c>
      <c r="AA2510" s="2" t="s">
        <v>274</v>
      </c>
      <c r="AB2510" s="2">
        <v>1</v>
      </c>
      <c r="AF2510" s="2">
        <v>1</v>
      </c>
      <c r="AG2510" s="2">
        <v>1</v>
      </c>
      <c r="AH2510" s="2">
        <v>1</v>
      </c>
      <c r="AO2510" s="2" t="s">
        <v>282</v>
      </c>
      <c r="AP2510" s="2">
        <v>25</v>
      </c>
    </row>
    <row r="2511" spans="1:42">
      <c r="A2511" s="2">
        <v>2923</v>
      </c>
      <c r="C2511" s="2" t="s">
        <v>6</v>
      </c>
      <c r="D2511" s="2">
        <v>26</v>
      </c>
      <c r="E2511" s="2" t="s">
        <v>266</v>
      </c>
      <c r="F2511" s="2" t="s">
        <v>322</v>
      </c>
      <c r="G2511" s="2" t="s">
        <v>277</v>
      </c>
      <c r="I2511" s="2">
        <v>21920135</v>
      </c>
      <c r="J2511" s="2" t="s">
        <v>188</v>
      </c>
      <c r="K2511" s="2" t="s">
        <v>159</v>
      </c>
      <c r="L2511" s="2" t="s">
        <v>254</v>
      </c>
      <c r="M2511" s="2" t="s">
        <v>312</v>
      </c>
      <c r="N2511" s="2" t="s">
        <v>254</v>
      </c>
      <c r="O2511" s="2" t="s">
        <v>256</v>
      </c>
      <c r="R2511" s="2" t="s">
        <v>259</v>
      </c>
      <c r="X2511" s="2" t="s">
        <v>261</v>
      </c>
      <c r="Y2511" s="2" t="s">
        <v>293</v>
      </c>
      <c r="Z2511" s="2" t="s">
        <v>309</v>
      </c>
      <c r="AA2511" s="2" t="s">
        <v>293</v>
      </c>
      <c r="AF2511" s="2">
        <v>1</v>
      </c>
      <c r="AH2511" s="2">
        <v>1</v>
      </c>
      <c r="AO2511" s="2" t="s">
        <v>265</v>
      </c>
      <c r="AP2511" s="2">
        <v>30</v>
      </c>
    </row>
    <row r="2512" spans="1:42">
      <c r="A2512" s="2">
        <v>2924</v>
      </c>
      <c r="C2512" s="2" t="s">
        <v>2</v>
      </c>
      <c r="D2512" s="2">
        <v>30</v>
      </c>
      <c r="E2512" s="2" t="s">
        <v>250</v>
      </c>
      <c r="F2512" s="2" t="s">
        <v>279</v>
      </c>
      <c r="G2512" s="2" t="s">
        <v>252</v>
      </c>
      <c r="H2512" s="2">
        <v>0</v>
      </c>
      <c r="I2512" s="2">
        <v>21040113</v>
      </c>
      <c r="J2512" s="2" t="s">
        <v>188</v>
      </c>
      <c r="K2512" s="2" t="s">
        <v>140</v>
      </c>
      <c r="L2512" s="2" t="s">
        <v>254</v>
      </c>
      <c r="M2512" s="2" t="s">
        <v>312</v>
      </c>
      <c r="N2512" s="2" t="s">
        <v>254</v>
      </c>
      <c r="O2512" s="2" t="s">
        <v>256</v>
      </c>
      <c r="P2512" s="2" t="s">
        <v>257</v>
      </c>
      <c r="Q2512" s="2" t="s">
        <v>258</v>
      </c>
      <c r="R2512" s="2" t="s">
        <v>259</v>
      </c>
      <c r="S2512" s="2" t="s">
        <v>260</v>
      </c>
      <c r="X2512" s="2" t="s">
        <v>302</v>
      </c>
      <c r="Y2512" s="2" t="s">
        <v>288</v>
      </c>
      <c r="Z2512" s="2" t="s">
        <v>263</v>
      </c>
      <c r="AA2512" s="2" t="s">
        <v>288</v>
      </c>
      <c r="AM2512" s="2">
        <v>1</v>
      </c>
      <c r="AO2512" s="2" t="s">
        <v>374</v>
      </c>
      <c r="AP2512" s="2">
        <v>5</v>
      </c>
    </row>
    <row r="2513" spans="1:42">
      <c r="A2513" s="2">
        <v>2926</v>
      </c>
      <c r="C2513" s="2" t="s">
        <v>2</v>
      </c>
      <c r="D2513" s="2">
        <v>21</v>
      </c>
      <c r="E2513" s="2" t="s">
        <v>250</v>
      </c>
      <c r="F2513" s="2" t="s">
        <v>251</v>
      </c>
      <c r="G2513" s="2" t="s">
        <v>252</v>
      </c>
      <c r="H2513" s="2">
        <v>2</v>
      </c>
      <c r="I2513" s="2" t="s">
        <v>1304</v>
      </c>
      <c r="J2513" s="2" t="s">
        <v>188</v>
      </c>
      <c r="K2513" s="2" t="s">
        <v>170</v>
      </c>
      <c r="L2513" s="2" t="s">
        <v>254</v>
      </c>
      <c r="M2513" s="2" t="s">
        <v>328</v>
      </c>
      <c r="N2513" s="2" t="s">
        <v>307</v>
      </c>
      <c r="O2513" s="2" t="s">
        <v>256</v>
      </c>
      <c r="P2513" s="2" t="s">
        <v>257</v>
      </c>
      <c r="Q2513" s="2" t="s">
        <v>258</v>
      </c>
      <c r="R2513" s="2" t="s">
        <v>259</v>
      </c>
      <c r="S2513" s="2" t="s">
        <v>260</v>
      </c>
      <c r="X2513" s="2" t="s">
        <v>275</v>
      </c>
      <c r="Y2513" s="2" t="s">
        <v>293</v>
      </c>
      <c r="Z2513" s="2" t="s">
        <v>263</v>
      </c>
      <c r="AA2513" s="2" t="s">
        <v>293</v>
      </c>
      <c r="AG2513" s="2">
        <v>1</v>
      </c>
      <c r="AH2513" s="2">
        <v>1</v>
      </c>
      <c r="AO2513" s="2" t="s">
        <v>265</v>
      </c>
      <c r="AP2513" s="2">
        <v>20</v>
      </c>
    </row>
    <row r="2514" spans="1:42">
      <c r="A2514" s="2">
        <v>2927</v>
      </c>
      <c r="C2514" s="2" t="s">
        <v>8</v>
      </c>
      <c r="D2514" s="2">
        <v>33</v>
      </c>
      <c r="E2514" s="2" t="s">
        <v>266</v>
      </c>
      <c r="F2514" s="2" t="s">
        <v>332</v>
      </c>
      <c r="G2514" s="2" t="s">
        <v>277</v>
      </c>
      <c r="I2514" s="2">
        <v>20710230</v>
      </c>
      <c r="J2514" s="2" t="s">
        <v>188</v>
      </c>
      <c r="K2514" s="2" t="s">
        <v>390</v>
      </c>
      <c r="L2514" s="2" t="s">
        <v>254</v>
      </c>
      <c r="M2514" s="2" t="s">
        <v>19</v>
      </c>
      <c r="N2514" s="2" t="s">
        <v>254</v>
      </c>
      <c r="O2514" s="2" t="s">
        <v>256</v>
      </c>
      <c r="P2514" s="2" t="s">
        <v>257</v>
      </c>
      <c r="Q2514" s="2" t="s">
        <v>258</v>
      </c>
      <c r="R2514" s="2" t="s">
        <v>259</v>
      </c>
      <c r="S2514" s="2" t="s">
        <v>260</v>
      </c>
      <c r="X2514" s="2" t="s">
        <v>261</v>
      </c>
      <c r="Y2514" s="2" t="s">
        <v>281</v>
      </c>
      <c r="Z2514" s="2" t="s">
        <v>270</v>
      </c>
      <c r="AA2514" s="2" t="s">
        <v>264</v>
      </c>
      <c r="AG2514" s="2">
        <v>1</v>
      </c>
      <c r="AH2514" s="2">
        <v>1</v>
      </c>
      <c r="AO2514" s="2" t="s">
        <v>271</v>
      </c>
      <c r="AP2514" s="2">
        <v>20</v>
      </c>
    </row>
    <row r="2515" spans="1:42">
      <c r="A2515" s="2">
        <v>2928</v>
      </c>
      <c r="C2515" s="2" t="s">
        <v>2</v>
      </c>
      <c r="D2515" s="2">
        <v>19</v>
      </c>
      <c r="E2515" s="2" t="s">
        <v>266</v>
      </c>
      <c r="F2515" s="2" t="s">
        <v>332</v>
      </c>
      <c r="G2515" s="2" t="s">
        <v>277</v>
      </c>
      <c r="I2515" s="2">
        <v>22770630</v>
      </c>
      <c r="J2515" s="2" t="s">
        <v>188</v>
      </c>
      <c r="K2515" s="2" t="s">
        <v>106</v>
      </c>
      <c r="L2515" s="2" t="s">
        <v>254</v>
      </c>
      <c r="M2515" s="2" t="s">
        <v>312</v>
      </c>
      <c r="N2515" s="2" t="s">
        <v>19</v>
      </c>
      <c r="O2515" s="2" t="s">
        <v>256</v>
      </c>
      <c r="P2515" s="2" t="s">
        <v>257</v>
      </c>
      <c r="Q2515" s="2" t="s">
        <v>258</v>
      </c>
      <c r="R2515" s="2" t="s">
        <v>259</v>
      </c>
      <c r="S2515" s="2" t="s">
        <v>260</v>
      </c>
      <c r="X2515" s="2" t="s">
        <v>275</v>
      </c>
      <c r="Y2515" s="2" t="s">
        <v>376</v>
      </c>
      <c r="Z2515" s="2" t="s">
        <v>263</v>
      </c>
      <c r="AA2515" s="2" t="s">
        <v>380</v>
      </c>
      <c r="AF2515" s="2">
        <v>1</v>
      </c>
      <c r="AG2515" s="2">
        <v>1</v>
      </c>
      <c r="AH2515" s="2">
        <v>1</v>
      </c>
      <c r="AI2515" s="2">
        <v>1</v>
      </c>
      <c r="AN2515" s="2">
        <v>1</v>
      </c>
      <c r="AO2515" s="2" t="s">
        <v>265</v>
      </c>
      <c r="AP2515" s="2">
        <v>40</v>
      </c>
    </row>
    <row r="2516" spans="1:42">
      <c r="A2516" s="2">
        <v>2929</v>
      </c>
      <c r="C2516" s="2" t="s">
        <v>2</v>
      </c>
      <c r="D2516" s="2">
        <v>19</v>
      </c>
      <c r="E2516" s="2" t="s">
        <v>250</v>
      </c>
      <c r="F2516" s="2" t="s">
        <v>308</v>
      </c>
      <c r="G2516" s="2" t="s">
        <v>277</v>
      </c>
      <c r="I2516" s="2">
        <v>25545151</v>
      </c>
      <c r="J2516" s="2" t="s">
        <v>183</v>
      </c>
      <c r="L2516" s="2" t="s">
        <v>254</v>
      </c>
      <c r="M2516" s="2" t="s">
        <v>328</v>
      </c>
      <c r="N2516" s="2" t="s">
        <v>254</v>
      </c>
      <c r="O2516" s="2" t="s">
        <v>256</v>
      </c>
      <c r="P2516" s="2" t="s">
        <v>257</v>
      </c>
      <c r="Q2516" s="2" t="s">
        <v>258</v>
      </c>
      <c r="R2516" s="2" t="s">
        <v>259</v>
      </c>
      <c r="S2516" s="2" t="s">
        <v>260</v>
      </c>
      <c r="X2516" s="2" t="s">
        <v>301</v>
      </c>
      <c r="Y2516" s="2" t="s">
        <v>281</v>
      </c>
      <c r="Z2516" s="2" t="s">
        <v>263</v>
      </c>
      <c r="AA2516" s="2" t="s">
        <v>274</v>
      </c>
      <c r="AG2516" s="2">
        <v>1</v>
      </c>
      <c r="AO2516" s="2" t="s">
        <v>294</v>
      </c>
      <c r="AP2516" s="2">
        <v>30</v>
      </c>
    </row>
    <row r="2517" spans="1:42">
      <c r="A2517" s="2">
        <v>2931</v>
      </c>
      <c r="C2517" s="2" t="s">
        <v>2</v>
      </c>
      <c r="D2517" s="2">
        <v>23</v>
      </c>
      <c r="E2517" s="2" t="s">
        <v>250</v>
      </c>
      <c r="F2517" s="2" t="s">
        <v>308</v>
      </c>
      <c r="G2517" s="2" t="s">
        <v>277</v>
      </c>
      <c r="I2517" s="2" t="s">
        <v>1459</v>
      </c>
      <c r="J2517" s="2" t="s">
        <v>188</v>
      </c>
      <c r="K2517" s="2" t="s">
        <v>77</v>
      </c>
      <c r="L2517" s="2" t="s">
        <v>254</v>
      </c>
      <c r="M2517" s="2" t="s">
        <v>255</v>
      </c>
      <c r="N2517" s="2" t="s">
        <v>254</v>
      </c>
      <c r="O2517" s="2" t="s">
        <v>256</v>
      </c>
      <c r="P2517" s="2" t="s">
        <v>257</v>
      </c>
      <c r="Q2517" s="2" t="s">
        <v>258</v>
      </c>
      <c r="R2517" s="2" t="s">
        <v>259</v>
      </c>
      <c r="S2517" s="2" t="s">
        <v>260</v>
      </c>
      <c r="X2517" s="2" t="s">
        <v>275</v>
      </c>
      <c r="Y2517" s="2" t="s">
        <v>304</v>
      </c>
      <c r="Z2517" s="2" t="s">
        <v>263</v>
      </c>
      <c r="AA2517" s="2" t="s">
        <v>269</v>
      </c>
      <c r="AF2517" s="2">
        <v>1</v>
      </c>
      <c r="AO2517" s="2" t="s">
        <v>265</v>
      </c>
      <c r="AP2517" s="2">
        <v>5</v>
      </c>
    </row>
    <row r="2518" spans="1:42">
      <c r="A2518" s="2">
        <v>2932</v>
      </c>
      <c r="C2518" s="2" t="s">
        <v>2</v>
      </c>
      <c r="D2518" s="2">
        <v>21</v>
      </c>
      <c r="E2518" s="2" t="s">
        <v>250</v>
      </c>
      <c r="F2518" s="2" t="s">
        <v>367</v>
      </c>
      <c r="G2518" s="2" t="s">
        <v>252</v>
      </c>
      <c r="H2518" s="2">
        <v>3</v>
      </c>
      <c r="I2518" s="2" t="s">
        <v>1460</v>
      </c>
      <c r="J2518" s="2" t="s">
        <v>188</v>
      </c>
      <c r="K2518" s="2" t="s">
        <v>110</v>
      </c>
      <c r="L2518" s="2" t="s">
        <v>254</v>
      </c>
      <c r="M2518" s="2" t="s">
        <v>328</v>
      </c>
      <c r="N2518" s="2" t="s">
        <v>254</v>
      </c>
      <c r="O2518" s="2" t="s">
        <v>256</v>
      </c>
      <c r="P2518" s="2" t="s">
        <v>257</v>
      </c>
      <c r="Q2518" s="2" t="s">
        <v>258</v>
      </c>
      <c r="R2518" s="2" t="s">
        <v>259</v>
      </c>
      <c r="S2518" s="2" t="s">
        <v>260</v>
      </c>
      <c r="X2518" s="2" t="s">
        <v>261</v>
      </c>
      <c r="Y2518" s="2" t="s">
        <v>350</v>
      </c>
      <c r="Z2518" s="2" t="s">
        <v>263</v>
      </c>
      <c r="AA2518" s="2" t="s">
        <v>293</v>
      </c>
      <c r="AB2518" s="2">
        <v>1</v>
      </c>
      <c r="AO2518" s="2" t="s">
        <v>271</v>
      </c>
      <c r="AP2518" s="2" t="s">
        <v>290</v>
      </c>
    </row>
    <row r="2519" spans="1:42">
      <c r="A2519" s="2">
        <v>2933</v>
      </c>
      <c r="C2519" s="2" t="s">
        <v>2</v>
      </c>
      <c r="D2519" s="2">
        <v>23</v>
      </c>
      <c r="E2519" s="2" t="s">
        <v>266</v>
      </c>
      <c r="F2519" s="2" t="s">
        <v>283</v>
      </c>
      <c r="G2519" s="2" t="s">
        <v>277</v>
      </c>
      <c r="I2519" s="2" t="s">
        <v>1461</v>
      </c>
      <c r="J2519" s="2" t="s">
        <v>188</v>
      </c>
      <c r="K2519" s="2" t="s">
        <v>715</v>
      </c>
      <c r="L2519" s="2" t="s">
        <v>254</v>
      </c>
      <c r="M2519" s="2" t="s">
        <v>255</v>
      </c>
      <c r="N2519" s="2" t="s">
        <v>254</v>
      </c>
      <c r="W2519" s="2" t="s">
        <v>359</v>
      </c>
      <c r="X2519" s="2" t="s">
        <v>309</v>
      </c>
      <c r="Y2519" s="2" t="s">
        <v>269</v>
      </c>
      <c r="Z2519" s="2" t="s">
        <v>263</v>
      </c>
      <c r="AA2519" s="2" t="s">
        <v>280</v>
      </c>
      <c r="AF2519" s="2">
        <v>1</v>
      </c>
      <c r="AH2519" s="2">
        <v>1</v>
      </c>
      <c r="AO2519" s="2" t="s">
        <v>374</v>
      </c>
      <c r="AP2519" s="2">
        <v>10</v>
      </c>
    </row>
    <row r="2520" spans="1:42">
      <c r="A2520" s="2">
        <v>2934</v>
      </c>
      <c r="B2520" s="2">
        <v>21825</v>
      </c>
      <c r="C2520" s="2" t="s">
        <v>2</v>
      </c>
      <c r="D2520" s="2">
        <v>19</v>
      </c>
      <c r="E2520" s="2" t="s">
        <v>250</v>
      </c>
      <c r="F2520" s="2" t="s">
        <v>251</v>
      </c>
      <c r="G2520" s="2" t="s">
        <v>277</v>
      </c>
      <c r="I2520" s="2">
        <v>21815490</v>
      </c>
      <c r="J2520" s="2" t="s">
        <v>188</v>
      </c>
      <c r="K2520" s="2" t="s">
        <v>57</v>
      </c>
      <c r="L2520" s="2" t="s">
        <v>254</v>
      </c>
      <c r="M2520" s="2" t="s">
        <v>312</v>
      </c>
      <c r="N2520" s="2" t="s">
        <v>254</v>
      </c>
      <c r="O2520" s="2" t="s">
        <v>256</v>
      </c>
      <c r="P2520" s="2" t="s">
        <v>257</v>
      </c>
      <c r="Q2520" s="2" t="s">
        <v>258</v>
      </c>
      <c r="R2520" s="2" t="s">
        <v>259</v>
      </c>
      <c r="S2520" s="2" t="s">
        <v>260</v>
      </c>
      <c r="X2520" s="2" t="s">
        <v>270</v>
      </c>
      <c r="Y2520" s="2" t="s">
        <v>297</v>
      </c>
      <c r="Z2520" s="2" t="s">
        <v>321</v>
      </c>
      <c r="AA2520" s="2" t="s">
        <v>281</v>
      </c>
      <c r="AF2520" s="2">
        <v>1</v>
      </c>
      <c r="AH2520" s="2">
        <v>1</v>
      </c>
      <c r="AI2520" s="2">
        <v>1</v>
      </c>
      <c r="AK2520" s="2">
        <v>1</v>
      </c>
      <c r="AO2520" s="2" t="s">
        <v>294</v>
      </c>
      <c r="AP2520" s="2">
        <v>30</v>
      </c>
    </row>
    <row r="2521" spans="1:42">
      <c r="A2521" s="2">
        <v>2935</v>
      </c>
      <c r="C2521" s="2" t="s">
        <v>6</v>
      </c>
      <c r="D2521" s="2">
        <v>31</v>
      </c>
      <c r="E2521" s="2" t="s">
        <v>250</v>
      </c>
      <c r="F2521" s="2" t="s">
        <v>308</v>
      </c>
      <c r="G2521" s="2" t="s">
        <v>252</v>
      </c>
      <c r="H2521" s="2">
        <v>0</v>
      </c>
      <c r="I2521" s="2" t="s">
        <v>1462</v>
      </c>
      <c r="J2521" s="2" t="s">
        <v>188</v>
      </c>
      <c r="K2521" s="2" t="s">
        <v>65</v>
      </c>
      <c r="L2521" s="2" t="s">
        <v>254</v>
      </c>
      <c r="M2521" s="2" t="s">
        <v>303</v>
      </c>
      <c r="N2521" s="2" t="s">
        <v>300</v>
      </c>
      <c r="O2521" s="2" t="s">
        <v>256</v>
      </c>
      <c r="P2521" s="2" t="s">
        <v>257</v>
      </c>
      <c r="Q2521" s="2" t="s">
        <v>258</v>
      </c>
      <c r="R2521" s="2" t="s">
        <v>259</v>
      </c>
      <c r="S2521" s="2" t="s">
        <v>260</v>
      </c>
      <c r="T2521" s="2" t="s">
        <v>320</v>
      </c>
      <c r="X2521" s="2" t="s">
        <v>268</v>
      </c>
      <c r="Y2521" s="2" t="s">
        <v>269</v>
      </c>
      <c r="Z2521" s="2" t="s">
        <v>263</v>
      </c>
      <c r="AA2521" s="2" t="s">
        <v>293</v>
      </c>
      <c r="AI2521" s="2">
        <v>1</v>
      </c>
      <c r="AO2521" s="2" t="s">
        <v>289</v>
      </c>
      <c r="AP2521" s="2">
        <v>10</v>
      </c>
    </row>
    <row r="2522" spans="1:42">
      <c r="A2522" s="2">
        <v>2936</v>
      </c>
      <c r="C2522" s="2" t="s">
        <v>2</v>
      </c>
      <c r="D2522" s="2">
        <v>28</v>
      </c>
      <c r="E2522" s="2" t="s">
        <v>266</v>
      </c>
      <c r="F2522" s="2" t="s">
        <v>308</v>
      </c>
      <c r="G2522" s="2" t="s">
        <v>252</v>
      </c>
      <c r="H2522" s="2">
        <v>0</v>
      </c>
      <c r="I2522" s="2" t="s">
        <v>1463</v>
      </c>
      <c r="J2522" s="2" t="s">
        <v>188</v>
      </c>
      <c r="K2522" s="2" t="s">
        <v>80</v>
      </c>
      <c r="L2522" s="2" t="s">
        <v>254</v>
      </c>
      <c r="M2522" s="2" t="s">
        <v>255</v>
      </c>
      <c r="N2522" s="2" t="s">
        <v>254</v>
      </c>
      <c r="O2522" s="2" t="s">
        <v>256</v>
      </c>
      <c r="Q2522" s="2" t="s">
        <v>258</v>
      </c>
      <c r="S2522" s="2" t="s">
        <v>260</v>
      </c>
      <c r="X2522" s="2" t="s">
        <v>313</v>
      </c>
      <c r="Y2522" s="2" t="s">
        <v>280</v>
      </c>
      <c r="Z2522" s="2" t="s">
        <v>302</v>
      </c>
      <c r="AA2522" s="2" t="s">
        <v>262</v>
      </c>
      <c r="AF2522" s="2">
        <v>1</v>
      </c>
      <c r="AO2522" s="2" t="s">
        <v>289</v>
      </c>
      <c r="AP2522" s="2">
        <v>10</v>
      </c>
    </row>
    <row r="2523" spans="1:42">
      <c r="A2523" s="2">
        <v>2937</v>
      </c>
      <c r="B2523" s="2">
        <v>22733</v>
      </c>
      <c r="C2523" s="2" t="s">
        <v>2</v>
      </c>
      <c r="D2523" s="2">
        <v>20</v>
      </c>
      <c r="E2523" s="2" t="s">
        <v>266</v>
      </c>
      <c r="F2523" s="2" t="s">
        <v>322</v>
      </c>
      <c r="G2523" s="2" t="s">
        <v>277</v>
      </c>
      <c r="I2523" s="2" t="s">
        <v>1464</v>
      </c>
      <c r="J2523" s="2" t="s">
        <v>188</v>
      </c>
      <c r="K2523" s="2" t="s">
        <v>99</v>
      </c>
      <c r="L2523" s="2" t="s">
        <v>254</v>
      </c>
      <c r="M2523" s="2" t="s">
        <v>328</v>
      </c>
      <c r="N2523" s="2" t="s">
        <v>254</v>
      </c>
      <c r="O2523" s="2" t="s">
        <v>256</v>
      </c>
      <c r="P2523" s="2" t="s">
        <v>257</v>
      </c>
      <c r="Q2523" s="2" t="s">
        <v>258</v>
      </c>
      <c r="R2523" s="2" t="s">
        <v>259</v>
      </c>
      <c r="S2523" s="2" t="s">
        <v>260</v>
      </c>
      <c r="X2523" s="2" t="s">
        <v>301</v>
      </c>
      <c r="Y2523" s="2" t="s">
        <v>286</v>
      </c>
      <c r="Z2523" s="2" t="s">
        <v>386</v>
      </c>
      <c r="AA2523" s="2" t="s">
        <v>297</v>
      </c>
      <c r="AF2523" s="2">
        <v>1</v>
      </c>
      <c r="AH2523" s="2">
        <v>1</v>
      </c>
      <c r="AI2523" s="2">
        <v>1</v>
      </c>
      <c r="AO2523" s="2" t="s">
        <v>289</v>
      </c>
      <c r="AP2523" s="2">
        <v>30</v>
      </c>
    </row>
    <row r="2524" spans="1:42">
      <c r="A2524" s="2">
        <v>2940</v>
      </c>
      <c r="C2524" s="2" t="s">
        <v>2</v>
      </c>
      <c r="D2524" s="2">
        <v>22</v>
      </c>
      <c r="E2524" s="2" t="s">
        <v>266</v>
      </c>
      <c r="F2524" s="2" t="s">
        <v>379</v>
      </c>
      <c r="G2524" s="2" t="s">
        <v>252</v>
      </c>
      <c r="H2524" s="2">
        <v>2</v>
      </c>
      <c r="I2524" s="2">
        <v>21941050</v>
      </c>
      <c r="J2524" s="2" t="s">
        <v>188</v>
      </c>
      <c r="K2524" s="2" t="s">
        <v>110</v>
      </c>
      <c r="L2524" s="2" t="s">
        <v>254</v>
      </c>
      <c r="M2524" s="2" t="s">
        <v>303</v>
      </c>
      <c r="N2524" s="2" t="s">
        <v>254</v>
      </c>
      <c r="O2524" s="2" t="s">
        <v>256</v>
      </c>
      <c r="P2524" s="2" t="s">
        <v>257</v>
      </c>
      <c r="Q2524" s="2" t="s">
        <v>258</v>
      </c>
      <c r="R2524" s="2" t="s">
        <v>259</v>
      </c>
      <c r="S2524" s="2" t="s">
        <v>260</v>
      </c>
      <c r="X2524" s="2" t="s">
        <v>341</v>
      </c>
      <c r="Y2524" s="2" t="s">
        <v>288</v>
      </c>
      <c r="Z2524" s="2" t="s">
        <v>347</v>
      </c>
      <c r="AA2524" s="2" t="s">
        <v>350</v>
      </c>
      <c r="AB2524" s="2">
        <v>1</v>
      </c>
      <c r="AO2524" s="2" t="s">
        <v>276</v>
      </c>
      <c r="AP2524" s="2">
        <v>15</v>
      </c>
    </row>
    <row r="2525" spans="1:42">
      <c r="A2525" s="2">
        <v>2941</v>
      </c>
      <c r="C2525" s="2" t="s">
        <v>2</v>
      </c>
      <c r="D2525" s="2">
        <v>21</v>
      </c>
      <c r="E2525" s="2" t="s">
        <v>250</v>
      </c>
      <c r="F2525" s="2" t="s">
        <v>251</v>
      </c>
      <c r="G2525" s="2" t="s">
        <v>252</v>
      </c>
      <c r="H2525" s="2">
        <v>2</v>
      </c>
      <c r="I2525" s="2" t="s">
        <v>1465</v>
      </c>
      <c r="J2525" s="2" t="s">
        <v>188</v>
      </c>
      <c r="K2525" s="2" t="s">
        <v>54</v>
      </c>
      <c r="L2525" s="2" t="s">
        <v>254</v>
      </c>
      <c r="M2525" s="2" t="s">
        <v>303</v>
      </c>
      <c r="N2525" s="2" t="s">
        <v>254</v>
      </c>
      <c r="O2525" s="2" t="s">
        <v>256</v>
      </c>
      <c r="P2525" s="2" t="s">
        <v>257</v>
      </c>
      <c r="Q2525" s="2" t="s">
        <v>258</v>
      </c>
      <c r="R2525" s="2" t="s">
        <v>259</v>
      </c>
      <c r="S2525" s="2" t="s">
        <v>260</v>
      </c>
      <c r="X2525" s="2" t="s">
        <v>270</v>
      </c>
      <c r="Y2525" s="2" t="s">
        <v>280</v>
      </c>
      <c r="Z2525" s="2" t="s">
        <v>321</v>
      </c>
      <c r="AA2525" s="2" t="s">
        <v>304</v>
      </c>
      <c r="AC2525" s="2">
        <v>1</v>
      </c>
      <c r="AF2525" s="2">
        <v>1</v>
      </c>
      <c r="AI2525" s="2">
        <v>1</v>
      </c>
      <c r="AO2525" s="2" t="s">
        <v>265</v>
      </c>
      <c r="AP2525" s="2">
        <v>15</v>
      </c>
    </row>
    <row r="2526" spans="1:42">
      <c r="A2526" s="2">
        <v>2942</v>
      </c>
      <c r="C2526" s="2" t="s">
        <v>5</v>
      </c>
      <c r="D2526" s="2">
        <v>40</v>
      </c>
      <c r="E2526" s="2" t="s">
        <v>266</v>
      </c>
      <c r="F2526" s="2" t="s">
        <v>279</v>
      </c>
      <c r="G2526" s="2" t="s">
        <v>277</v>
      </c>
      <c r="I2526" s="2" t="s">
        <v>1466</v>
      </c>
      <c r="J2526" s="2" t="s">
        <v>188</v>
      </c>
      <c r="K2526" s="2" t="s">
        <v>129</v>
      </c>
      <c r="L2526" s="2" t="s">
        <v>254</v>
      </c>
      <c r="M2526" s="2" t="s">
        <v>19</v>
      </c>
      <c r="N2526" s="2" t="s">
        <v>254</v>
      </c>
      <c r="V2526" s="2" t="s">
        <v>388</v>
      </c>
      <c r="X2526" s="2" t="s">
        <v>296</v>
      </c>
      <c r="Y2526" s="2" t="s">
        <v>264</v>
      </c>
      <c r="Z2526" s="2" t="s">
        <v>341</v>
      </c>
      <c r="AA2526" s="2" t="s">
        <v>274</v>
      </c>
      <c r="AG2526" s="2">
        <v>1</v>
      </c>
      <c r="AJ2526" s="2">
        <v>1</v>
      </c>
      <c r="AO2526" s="2" t="s">
        <v>323</v>
      </c>
      <c r="AP2526" s="2">
        <v>45</v>
      </c>
    </row>
    <row r="2527" spans="1:42">
      <c r="A2527" s="2">
        <v>2943</v>
      </c>
      <c r="B2527" s="2">
        <v>20715</v>
      </c>
      <c r="C2527" s="2" t="s">
        <v>2</v>
      </c>
      <c r="D2527" s="2">
        <v>21</v>
      </c>
      <c r="E2527" s="2" t="s">
        <v>266</v>
      </c>
      <c r="F2527" s="2" t="s">
        <v>308</v>
      </c>
      <c r="G2527" s="2" t="s">
        <v>277</v>
      </c>
      <c r="I2527" s="2">
        <v>20910270</v>
      </c>
      <c r="J2527" s="2" t="s">
        <v>188</v>
      </c>
      <c r="K2527" s="2" t="s">
        <v>390</v>
      </c>
      <c r="L2527" s="2" t="s">
        <v>254</v>
      </c>
      <c r="M2527" s="2" t="s">
        <v>255</v>
      </c>
      <c r="N2527" s="2" t="s">
        <v>300</v>
      </c>
      <c r="O2527" s="2" t="s">
        <v>256</v>
      </c>
      <c r="P2527" s="2" t="s">
        <v>257</v>
      </c>
      <c r="Q2527" s="2" t="s">
        <v>258</v>
      </c>
      <c r="R2527" s="2" t="s">
        <v>259</v>
      </c>
      <c r="S2527" s="2" t="s">
        <v>260</v>
      </c>
      <c r="X2527" s="2" t="s">
        <v>275</v>
      </c>
      <c r="Y2527" s="2" t="s">
        <v>280</v>
      </c>
      <c r="Z2527" s="2" t="s">
        <v>309</v>
      </c>
      <c r="AA2527" s="2" t="s">
        <v>264</v>
      </c>
      <c r="AF2527" s="2">
        <v>1</v>
      </c>
      <c r="AO2527" s="2" t="s">
        <v>294</v>
      </c>
      <c r="AP2527" s="2">
        <v>35</v>
      </c>
    </row>
    <row r="2528" spans="1:42">
      <c r="A2528" s="2">
        <v>2944</v>
      </c>
      <c r="C2528" s="2" t="s">
        <v>2</v>
      </c>
      <c r="D2528" s="2">
        <v>21</v>
      </c>
      <c r="E2528" s="2" t="s">
        <v>250</v>
      </c>
      <c r="F2528" s="2" t="s">
        <v>279</v>
      </c>
      <c r="G2528" s="2" t="s">
        <v>277</v>
      </c>
      <c r="I2528" s="2" t="s">
        <v>1467</v>
      </c>
      <c r="J2528" s="2" t="s">
        <v>188</v>
      </c>
      <c r="K2528" s="2" t="s">
        <v>90</v>
      </c>
      <c r="L2528" s="2" t="s">
        <v>300</v>
      </c>
      <c r="M2528" s="2" t="s">
        <v>328</v>
      </c>
      <c r="N2528" s="2" t="s">
        <v>254</v>
      </c>
      <c r="O2528" s="2" t="s">
        <v>256</v>
      </c>
      <c r="P2528" s="2" t="s">
        <v>257</v>
      </c>
      <c r="Q2528" s="2" t="s">
        <v>258</v>
      </c>
      <c r="R2528" s="2" t="s">
        <v>259</v>
      </c>
      <c r="X2528" s="2" t="s">
        <v>275</v>
      </c>
      <c r="Y2528" s="2" t="s">
        <v>280</v>
      </c>
      <c r="Z2528" s="2" t="s">
        <v>386</v>
      </c>
      <c r="AA2528" s="2" t="s">
        <v>280</v>
      </c>
      <c r="AF2528" s="2">
        <v>1</v>
      </c>
      <c r="AH2528" s="2">
        <v>1</v>
      </c>
      <c r="AJ2528" s="2">
        <v>1</v>
      </c>
      <c r="AO2528" s="2" t="s">
        <v>282</v>
      </c>
      <c r="AP2528" s="2">
        <v>35</v>
      </c>
    </row>
    <row r="2529" spans="1:42">
      <c r="A2529" s="2">
        <v>2945</v>
      </c>
      <c r="C2529" s="2" t="s">
        <v>2</v>
      </c>
      <c r="D2529" s="2">
        <v>20</v>
      </c>
      <c r="E2529" s="2" t="s">
        <v>250</v>
      </c>
      <c r="F2529" s="2" t="s">
        <v>379</v>
      </c>
      <c r="G2529" s="2" t="s">
        <v>277</v>
      </c>
      <c r="I2529" s="2" t="s">
        <v>1468</v>
      </c>
      <c r="J2529" s="2" t="s">
        <v>188</v>
      </c>
      <c r="K2529" s="2" t="s">
        <v>160</v>
      </c>
      <c r="L2529" s="2" t="s">
        <v>254</v>
      </c>
      <c r="M2529" s="2" t="s">
        <v>306</v>
      </c>
      <c r="N2529" s="2" t="s">
        <v>254</v>
      </c>
      <c r="O2529" s="2" t="s">
        <v>256</v>
      </c>
      <c r="P2529" s="2" t="s">
        <v>257</v>
      </c>
      <c r="Q2529" s="2" t="s">
        <v>258</v>
      </c>
      <c r="R2529" s="2" t="s">
        <v>259</v>
      </c>
      <c r="S2529" s="2" t="s">
        <v>260</v>
      </c>
      <c r="X2529" s="2" t="s">
        <v>268</v>
      </c>
      <c r="Y2529" s="2" t="s">
        <v>288</v>
      </c>
      <c r="Z2529" s="2" t="s">
        <v>316</v>
      </c>
      <c r="AA2529" s="2" t="s">
        <v>280</v>
      </c>
      <c r="AB2529" s="2">
        <v>1</v>
      </c>
      <c r="AO2529" s="2" t="s">
        <v>310</v>
      </c>
      <c r="AP2529" s="2" t="s">
        <v>290</v>
      </c>
    </row>
    <row r="2530" spans="1:42">
      <c r="A2530" s="2">
        <v>2946</v>
      </c>
      <c r="C2530" s="2" t="s">
        <v>6</v>
      </c>
      <c r="D2530" s="2">
        <v>25</v>
      </c>
      <c r="E2530" s="2" t="s">
        <v>250</v>
      </c>
      <c r="F2530" s="2" t="s">
        <v>305</v>
      </c>
      <c r="G2530" s="2" t="s">
        <v>252</v>
      </c>
      <c r="H2530" s="2">
        <v>2</v>
      </c>
      <c r="I2530" s="2">
        <v>20560031</v>
      </c>
      <c r="J2530" s="2" t="s">
        <v>188</v>
      </c>
      <c r="K2530" s="2" t="s">
        <v>55</v>
      </c>
      <c r="L2530" s="2" t="s">
        <v>254</v>
      </c>
      <c r="M2530" s="2" t="s">
        <v>328</v>
      </c>
      <c r="N2530" s="2" t="s">
        <v>254</v>
      </c>
      <c r="O2530" s="2" t="s">
        <v>256</v>
      </c>
      <c r="P2530" s="2" t="s">
        <v>257</v>
      </c>
      <c r="Q2530" s="2" t="s">
        <v>258</v>
      </c>
      <c r="R2530" s="2" t="s">
        <v>259</v>
      </c>
      <c r="X2530" s="2" t="s">
        <v>268</v>
      </c>
      <c r="Y2530" s="2" t="s">
        <v>269</v>
      </c>
      <c r="Z2530" s="2" t="s">
        <v>309</v>
      </c>
      <c r="AA2530" s="2" t="s">
        <v>269</v>
      </c>
      <c r="AB2530" s="2">
        <v>1</v>
      </c>
      <c r="AC2530" s="2">
        <v>1</v>
      </c>
      <c r="AO2530" s="2" t="s">
        <v>310</v>
      </c>
      <c r="AP2530" s="2">
        <v>10</v>
      </c>
    </row>
    <row r="2531" spans="1:42">
      <c r="A2531" s="2">
        <v>2947</v>
      </c>
      <c r="C2531" s="2" t="s">
        <v>2</v>
      </c>
      <c r="D2531" s="2">
        <v>19</v>
      </c>
      <c r="E2531" s="2" t="s">
        <v>266</v>
      </c>
      <c r="F2531" s="2" t="s">
        <v>308</v>
      </c>
      <c r="G2531" s="2" t="s">
        <v>277</v>
      </c>
      <c r="I2531" s="2">
        <v>21030530</v>
      </c>
      <c r="J2531" s="2" t="s">
        <v>188</v>
      </c>
      <c r="K2531" s="2" t="s">
        <v>140</v>
      </c>
      <c r="L2531" s="2" t="s">
        <v>254</v>
      </c>
      <c r="M2531" s="2" t="s">
        <v>255</v>
      </c>
      <c r="N2531" s="2" t="s">
        <v>307</v>
      </c>
      <c r="O2531" s="2" t="s">
        <v>256</v>
      </c>
      <c r="P2531" s="2" t="s">
        <v>257</v>
      </c>
      <c r="Q2531" s="2" t="s">
        <v>258</v>
      </c>
      <c r="R2531" s="2" t="s">
        <v>259</v>
      </c>
      <c r="S2531" s="2" t="s">
        <v>260</v>
      </c>
      <c r="X2531" s="2" t="s">
        <v>268</v>
      </c>
      <c r="Y2531" s="2" t="s">
        <v>269</v>
      </c>
      <c r="Z2531" s="2" t="s">
        <v>302</v>
      </c>
      <c r="AA2531" s="2" t="s">
        <v>269</v>
      </c>
      <c r="AH2531" s="2">
        <v>1</v>
      </c>
      <c r="AI2531" s="2">
        <v>1</v>
      </c>
      <c r="AO2531" s="2" t="s">
        <v>265</v>
      </c>
      <c r="AP2531" s="2" t="s">
        <v>272</v>
      </c>
    </row>
    <row r="2532" spans="1:42">
      <c r="A2532" s="2">
        <v>2948</v>
      </c>
      <c r="B2532" s="2">
        <v>20270</v>
      </c>
      <c r="C2532" s="2" t="s">
        <v>2</v>
      </c>
      <c r="D2532" s="2">
        <v>23</v>
      </c>
      <c r="E2532" s="2" t="s">
        <v>250</v>
      </c>
      <c r="F2532" s="2" t="s">
        <v>251</v>
      </c>
      <c r="G2532" s="2" t="s">
        <v>277</v>
      </c>
      <c r="I2532" s="2" t="s">
        <v>1469</v>
      </c>
      <c r="J2532" s="2" t="s">
        <v>188</v>
      </c>
      <c r="K2532" s="2" t="s">
        <v>64</v>
      </c>
      <c r="L2532" s="2" t="s">
        <v>254</v>
      </c>
      <c r="M2532" s="2" t="s">
        <v>303</v>
      </c>
      <c r="N2532" s="2" t="s">
        <v>254</v>
      </c>
      <c r="O2532" s="2" t="s">
        <v>256</v>
      </c>
      <c r="P2532" s="2" t="s">
        <v>257</v>
      </c>
      <c r="Q2532" s="2" t="s">
        <v>258</v>
      </c>
      <c r="R2532" s="2" t="s">
        <v>259</v>
      </c>
      <c r="S2532" s="2" t="s">
        <v>260</v>
      </c>
      <c r="X2532" s="2" t="s">
        <v>261</v>
      </c>
      <c r="Y2532" s="2" t="s">
        <v>293</v>
      </c>
      <c r="Z2532" s="2" t="s">
        <v>321</v>
      </c>
      <c r="AA2532" s="2" t="s">
        <v>269</v>
      </c>
      <c r="AF2532" s="2">
        <v>1</v>
      </c>
      <c r="AG2532" s="2">
        <v>1</v>
      </c>
      <c r="AO2532" s="2" t="s">
        <v>265</v>
      </c>
      <c r="AP2532" s="2">
        <v>10</v>
      </c>
    </row>
    <row r="2533" spans="1:42">
      <c r="A2533" s="2">
        <v>2949</v>
      </c>
      <c r="C2533" s="2" t="s">
        <v>2</v>
      </c>
      <c r="D2533" s="2">
        <v>23</v>
      </c>
      <c r="E2533" s="2" t="s">
        <v>250</v>
      </c>
      <c r="F2533" s="2" t="s">
        <v>251</v>
      </c>
      <c r="G2533" s="2" t="s">
        <v>277</v>
      </c>
      <c r="I2533" s="2">
        <v>23595232</v>
      </c>
      <c r="J2533" s="2" t="s">
        <v>188</v>
      </c>
      <c r="K2533" s="2" t="s">
        <v>534</v>
      </c>
      <c r="L2533" s="2" t="s">
        <v>254</v>
      </c>
      <c r="M2533" s="2" t="s">
        <v>255</v>
      </c>
      <c r="N2533" s="2" t="s">
        <v>254</v>
      </c>
      <c r="O2533" s="2" t="s">
        <v>256</v>
      </c>
      <c r="Q2533" s="2" t="s">
        <v>258</v>
      </c>
      <c r="S2533" s="2" t="s">
        <v>260</v>
      </c>
      <c r="X2533" s="2" t="s">
        <v>296</v>
      </c>
      <c r="Y2533" s="2" t="s">
        <v>314</v>
      </c>
      <c r="Z2533" s="2" t="s">
        <v>263</v>
      </c>
      <c r="AA2533" s="2" t="s">
        <v>314</v>
      </c>
      <c r="AG2533" s="2">
        <v>1</v>
      </c>
      <c r="AH2533" s="2">
        <v>1</v>
      </c>
      <c r="AI2533" s="2">
        <v>1</v>
      </c>
      <c r="AO2533" s="2" t="s">
        <v>282</v>
      </c>
      <c r="AP2533" s="2">
        <v>15</v>
      </c>
    </row>
    <row r="2534" spans="1:42">
      <c r="A2534" s="2">
        <v>2950</v>
      </c>
      <c r="C2534" s="2" t="s">
        <v>2</v>
      </c>
      <c r="D2534" s="2">
        <v>49</v>
      </c>
      <c r="E2534" s="2" t="s">
        <v>266</v>
      </c>
      <c r="F2534" s="2" t="s">
        <v>308</v>
      </c>
      <c r="G2534" s="2" t="s">
        <v>277</v>
      </c>
      <c r="I2534" s="2">
        <v>21941535</v>
      </c>
      <c r="J2534" s="2" t="s">
        <v>188</v>
      </c>
      <c r="K2534" s="2" t="s">
        <v>92</v>
      </c>
      <c r="L2534" s="2" t="s">
        <v>254</v>
      </c>
      <c r="M2534" s="2" t="s">
        <v>303</v>
      </c>
      <c r="N2534" s="2" t="s">
        <v>254</v>
      </c>
      <c r="O2534" s="2" t="s">
        <v>256</v>
      </c>
      <c r="P2534" s="2" t="s">
        <v>257</v>
      </c>
      <c r="Q2534" s="2" t="s">
        <v>258</v>
      </c>
      <c r="R2534" s="2" t="s">
        <v>259</v>
      </c>
      <c r="S2534" s="2" t="s">
        <v>260</v>
      </c>
      <c r="X2534" s="2" t="s">
        <v>268</v>
      </c>
      <c r="Y2534" s="2" t="s">
        <v>280</v>
      </c>
      <c r="Z2534" s="2" t="s">
        <v>263</v>
      </c>
      <c r="AA2534" s="2" t="s">
        <v>297</v>
      </c>
      <c r="AF2534" s="2">
        <v>1</v>
      </c>
      <c r="AH2534" s="2">
        <v>1</v>
      </c>
      <c r="AN2534" s="2">
        <v>1</v>
      </c>
      <c r="AO2534" s="2" t="s">
        <v>265</v>
      </c>
      <c r="AP2534" s="2">
        <v>50</v>
      </c>
    </row>
    <row r="2535" spans="1:42">
      <c r="A2535" s="2">
        <v>2951</v>
      </c>
      <c r="C2535" s="2" t="s">
        <v>2</v>
      </c>
      <c r="D2535" s="2">
        <v>25</v>
      </c>
      <c r="E2535" s="2" t="s">
        <v>250</v>
      </c>
      <c r="F2535" s="2" t="s">
        <v>332</v>
      </c>
      <c r="G2535" s="2" t="s">
        <v>252</v>
      </c>
      <c r="H2535" s="2">
        <v>1</v>
      </c>
      <c r="I2535" s="2" t="s">
        <v>1011</v>
      </c>
      <c r="J2535" s="2" t="s">
        <v>188</v>
      </c>
      <c r="K2535" s="2" t="s">
        <v>160</v>
      </c>
      <c r="L2535" s="2" t="s">
        <v>254</v>
      </c>
      <c r="M2535" s="2" t="s">
        <v>303</v>
      </c>
      <c r="N2535" s="2" t="s">
        <v>254</v>
      </c>
      <c r="O2535" s="2" t="s">
        <v>256</v>
      </c>
      <c r="P2535" s="2" t="s">
        <v>257</v>
      </c>
      <c r="Q2535" s="2" t="s">
        <v>258</v>
      </c>
      <c r="R2535" s="2" t="s">
        <v>259</v>
      </c>
      <c r="S2535" s="2" t="s">
        <v>260</v>
      </c>
      <c r="T2535" s="2" t="s">
        <v>320</v>
      </c>
      <c r="U2535" s="2" t="s">
        <v>387</v>
      </c>
      <c r="X2535" s="2" t="s">
        <v>261</v>
      </c>
      <c r="Y2535" s="2" t="s">
        <v>269</v>
      </c>
      <c r="Z2535" s="2" t="s">
        <v>321</v>
      </c>
      <c r="AA2535" s="2" t="s">
        <v>304</v>
      </c>
      <c r="AB2535" s="2">
        <v>1</v>
      </c>
      <c r="AE2535" s="2">
        <v>1</v>
      </c>
      <c r="AG2535" s="2">
        <v>1</v>
      </c>
      <c r="AJ2535" s="2">
        <v>1</v>
      </c>
      <c r="AO2535" s="2" t="s">
        <v>289</v>
      </c>
      <c r="AP2535" s="2" t="s">
        <v>290</v>
      </c>
    </row>
    <row r="2536" spans="1:42">
      <c r="A2536" s="2">
        <v>2952</v>
      </c>
      <c r="C2536" s="2" t="s">
        <v>2</v>
      </c>
      <c r="D2536" s="2">
        <v>24</v>
      </c>
      <c r="E2536" s="2" t="s">
        <v>266</v>
      </c>
      <c r="F2536" s="2" t="s">
        <v>379</v>
      </c>
      <c r="G2536" s="2" t="s">
        <v>252</v>
      </c>
      <c r="H2536" s="2">
        <v>1</v>
      </c>
      <c r="I2536" s="2" t="s">
        <v>1470</v>
      </c>
      <c r="J2536" s="2" t="s">
        <v>188</v>
      </c>
      <c r="K2536" s="2" t="s">
        <v>113</v>
      </c>
      <c r="L2536" s="2" t="s">
        <v>254</v>
      </c>
      <c r="M2536" s="2" t="s">
        <v>328</v>
      </c>
      <c r="N2536" s="2" t="s">
        <v>254</v>
      </c>
      <c r="P2536" s="2" t="s">
        <v>257</v>
      </c>
      <c r="X2536" s="2" t="s">
        <v>275</v>
      </c>
      <c r="Y2536" s="2" t="s">
        <v>293</v>
      </c>
      <c r="Z2536" s="2" t="s">
        <v>296</v>
      </c>
      <c r="AA2536" s="2" t="s">
        <v>274</v>
      </c>
      <c r="AF2536" s="2">
        <v>1</v>
      </c>
      <c r="AO2536" s="2" t="s">
        <v>265</v>
      </c>
      <c r="AP2536" s="2">
        <v>25</v>
      </c>
    </row>
    <row r="2537" spans="1:42">
      <c r="A2537" s="2">
        <v>2953</v>
      </c>
      <c r="B2537" s="2">
        <v>21221</v>
      </c>
      <c r="C2537" s="2" t="s">
        <v>6</v>
      </c>
      <c r="D2537" s="2">
        <v>25</v>
      </c>
      <c r="E2537" s="2" t="s">
        <v>266</v>
      </c>
      <c r="F2537" s="2" t="s">
        <v>308</v>
      </c>
      <c r="G2537" s="2" t="s">
        <v>277</v>
      </c>
      <c r="I2537" s="2" t="s">
        <v>1471</v>
      </c>
      <c r="J2537" s="2" t="s">
        <v>188</v>
      </c>
      <c r="K2537" s="2" t="s">
        <v>131</v>
      </c>
      <c r="L2537" s="2" t="s">
        <v>254</v>
      </c>
      <c r="M2537" s="2" t="s">
        <v>303</v>
      </c>
      <c r="N2537" s="2" t="s">
        <v>254</v>
      </c>
      <c r="O2537" s="2" t="s">
        <v>256</v>
      </c>
      <c r="P2537" s="2" t="s">
        <v>257</v>
      </c>
      <c r="Q2537" s="2" t="s">
        <v>258</v>
      </c>
      <c r="R2537" s="2" t="s">
        <v>259</v>
      </c>
      <c r="S2537" s="2" t="s">
        <v>260</v>
      </c>
      <c r="T2537" s="2" t="s">
        <v>320</v>
      </c>
      <c r="U2537" s="2" t="s">
        <v>387</v>
      </c>
      <c r="X2537" s="2" t="s">
        <v>302</v>
      </c>
      <c r="Y2537" s="2" t="s">
        <v>288</v>
      </c>
      <c r="Z2537" s="2" t="s">
        <v>347</v>
      </c>
      <c r="AA2537" s="2" t="s">
        <v>288</v>
      </c>
      <c r="AI2537" s="2">
        <v>1</v>
      </c>
      <c r="AO2537" s="2" t="s">
        <v>265</v>
      </c>
      <c r="AP2537" s="2">
        <v>15</v>
      </c>
    </row>
    <row r="2538" spans="1:42">
      <c r="A2538" s="2">
        <v>2955</v>
      </c>
      <c r="B2538" s="2">
        <v>21930</v>
      </c>
      <c r="C2538" s="2" t="s">
        <v>2</v>
      </c>
      <c r="D2538" s="2">
        <v>23</v>
      </c>
      <c r="E2538" s="2" t="s">
        <v>250</v>
      </c>
      <c r="F2538" s="2" t="s">
        <v>267</v>
      </c>
      <c r="G2538" s="2" t="s">
        <v>252</v>
      </c>
      <c r="H2538" s="2">
        <v>2</v>
      </c>
      <c r="I2538" s="2" t="s">
        <v>1472</v>
      </c>
      <c r="J2538" s="2" t="s">
        <v>188</v>
      </c>
      <c r="K2538" s="2" t="s">
        <v>175</v>
      </c>
      <c r="L2538" s="2" t="s">
        <v>254</v>
      </c>
      <c r="M2538" s="2" t="s">
        <v>303</v>
      </c>
      <c r="N2538" s="2" t="s">
        <v>254</v>
      </c>
      <c r="Q2538" s="2" t="s">
        <v>258</v>
      </c>
      <c r="R2538" s="2" t="s">
        <v>259</v>
      </c>
      <c r="S2538" s="2" t="s">
        <v>260</v>
      </c>
      <c r="X2538" s="2" t="s">
        <v>268</v>
      </c>
      <c r="Y2538" s="2" t="s">
        <v>293</v>
      </c>
      <c r="Z2538" s="2" t="s">
        <v>263</v>
      </c>
      <c r="AA2538" s="2" t="s">
        <v>297</v>
      </c>
      <c r="AF2538" s="2">
        <v>1</v>
      </c>
      <c r="AO2538" s="2" t="s">
        <v>265</v>
      </c>
      <c r="AP2538" s="2">
        <v>20</v>
      </c>
    </row>
    <row r="2539" spans="1:42">
      <c r="A2539" s="2">
        <v>2956</v>
      </c>
      <c r="B2539" s="2">
        <v>21321</v>
      </c>
      <c r="C2539" s="2" t="s">
        <v>2</v>
      </c>
      <c r="D2539" s="2">
        <v>23</v>
      </c>
      <c r="E2539" s="2" t="s">
        <v>266</v>
      </c>
      <c r="F2539" s="2" t="s">
        <v>279</v>
      </c>
      <c r="G2539" s="2" t="s">
        <v>277</v>
      </c>
      <c r="I2539" s="2" t="s">
        <v>1473</v>
      </c>
      <c r="J2539" s="2" t="s">
        <v>188</v>
      </c>
      <c r="K2539" s="2" t="s">
        <v>129</v>
      </c>
      <c r="L2539" s="2" t="s">
        <v>254</v>
      </c>
      <c r="M2539" s="2" t="s">
        <v>328</v>
      </c>
      <c r="N2539" s="2" t="s">
        <v>254</v>
      </c>
      <c r="O2539" s="2" t="s">
        <v>256</v>
      </c>
      <c r="P2539" s="2" t="s">
        <v>257</v>
      </c>
      <c r="Q2539" s="2" t="s">
        <v>258</v>
      </c>
      <c r="R2539" s="2" t="s">
        <v>259</v>
      </c>
      <c r="S2539" s="2" t="s">
        <v>260</v>
      </c>
      <c r="X2539" s="2" t="s">
        <v>268</v>
      </c>
      <c r="Y2539" s="2" t="s">
        <v>297</v>
      </c>
      <c r="Z2539" s="2" t="s">
        <v>347</v>
      </c>
      <c r="AA2539" s="2" t="s">
        <v>264</v>
      </c>
      <c r="AC2539" s="2">
        <v>1</v>
      </c>
      <c r="AF2539" s="2">
        <v>1</v>
      </c>
      <c r="AH2539" s="2">
        <v>1</v>
      </c>
      <c r="AI2539" s="2">
        <v>1</v>
      </c>
      <c r="AJ2539" s="2">
        <v>1</v>
      </c>
      <c r="AO2539" s="2" t="s">
        <v>282</v>
      </c>
      <c r="AP2539" s="2">
        <v>20</v>
      </c>
    </row>
    <row r="2540" spans="1:42">
      <c r="A2540" s="2">
        <v>2957</v>
      </c>
      <c r="C2540" s="2" t="s">
        <v>2</v>
      </c>
      <c r="D2540" s="2">
        <v>22</v>
      </c>
      <c r="E2540" s="2" t="s">
        <v>250</v>
      </c>
      <c r="F2540" s="2" t="s">
        <v>336</v>
      </c>
      <c r="G2540" s="2" t="s">
        <v>277</v>
      </c>
      <c r="I2540" s="2" t="s">
        <v>1470</v>
      </c>
      <c r="J2540" s="2" t="s">
        <v>188</v>
      </c>
      <c r="K2540" s="2" t="s">
        <v>113</v>
      </c>
      <c r="L2540" s="2" t="s">
        <v>254</v>
      </c>
      <c r="M2540" s="2" t="s">
        <v>312</v>
      </c>
      <c r="N2540" s="2" t="s">
        <v>254</v>
      </c>
      <c r="O2540" s="2" t="s">
        <v>256</v>
      </c>
      <c r="P2540" s="2" t="s">
        <v>257</v>
      </c>
      <c r="Q2540" s="2" t="s">
        <v>258</v>
      </c>
      <c r="R2540" s="2" t="s">
        <v>259</v>
      </c>
      <c r="X2540" s="2" t="s">
        <v>301</v>
      </c>
      <c r="Y2540" s="2" t="s">
        <v>269</v>
      </c>
      <c r="Z2540" s="2" t="s">
        <v>270</v>
      </c>
      <c r="AA2540" s="2" t="s">
        <v>281</v>
      </c>
      <c r="AC2540" s="2">
        <v>1</v>
      </c>
      <c r="AF2540" s="2">
        <v>1</v>
      </c>
      <c r="AO2540" s="2" t="s">
        <v>265</v>
      </c>
      <c r="AP2540" s="2">
        <v>45</v>
      </c>
    </row>
    <row r="2541" spans="1:42">
      <c r="A2541" s="2">
        <v>2958</v>
      </c>
      <c r="C2541" s="2" t="s">
        <v>2</v>
      </c>
      <c r="D2541" s="2">
        <v>20</v>
      </c>
      <c r="E2541" s="2" t="s">
        <v>250</v>
      </c>
      <c r="F2541" s="2" t="s">
        <v>322</v>
      </c>
      <c r="G2541" s="2" t="s">
        <v>277</v>
      </c>
      <c r="I2541" s="2">
        <v>22221030</v>
      </c>
      <c r="J2541" s="2" t="s">
        <v>188</v>
      </c>
      <c r="K2541" s="2" t="s">
        <v>73</v>
      </c>
      <c r="L2541" s="2" t="s">
        <v>254</v>
      </c>
      <c r="M2541" s="2" t="s">
        <v>303</v>
      </c>
      <c r="N2541" s="2" t="s">
        <v>254</v>
      </c>
      <c r="O2541" s="2" t="s">
        <v>256</v>
      </c>
      <c r="P2541" s="2" t="s">
        <v>257</v>
      </c>
      <c r="Q2541" s="2" t="s">
        <v>258</v>
      </c>
      <c r="R2541" s="2" t="s">
        <v>259</v>
      </c>
      <c r="S2541" s="2" t="s">
        <v>260</v>
      </c>
      <c r="X2541" s="2" t="s">
        <v>270</v>
      </c>
      <c r="Y2541" s="2" t="s">
        <v>262</v>
      </c>
      <c r="Z2541" s="2" t="s">
        <v>321</v>
      </c>
      <c r="AA2541" s="2" t="s">
        <v>262</v>
      </c>
      <c r="AF2541" s="2">
        <v>1</v>
      </c>
      <c r="AH2541" s="2">
        <v>1</v>
      </c>
      <c r="AJ2541" s="2">
        <v>1</v>
      </c>
      <c r="AN2541" s="2">
        <v>1</v>
      </c>
      <c r="AO2541" s="2" t="s">
        <v>294</v>
      </c>
      <c r="AP2541" s="2">
        <v>50</v>
      </c>
    </row>
    <row r="2542" spans="1:42">
      <c r="A2542" s="2">
        <v>2959</v>
      </c>
      <c r="C2542" s="2" t="s">
        <v>2</v>
      </c>
      <c r="D2542" s="2">
        <v>27</v>
      </c>
      <c r="E2542" s="2" t="s">
        <v>250</v>
      </c>
      <c r="F2542" s="2" t="s">
        <v>322</v>
      </c>
      <c r="G2542" s="2" t="s">
        <v>277</v>
      </c>
      <c r="I2542" s="2" t="s">
        <v>1474</v>
      </c>
      <c r="J2542" s="2" t="s">
        <v>188</v>
      </c>
      <c r="K2542" s="2" t="s">
        <v>63</v>
      </c>
      <c r="L2542" s="2" t="s">
        <v>300</v>
      </c>
      <c r="M2542" s="2" t="s">
        <v>303</v>
      </c>
      <c r="N2542" s="2" t="s">
        <v>254</v>
      </c>
      <c r="O2542" s="2" t="s">
        <v>256</v>
      </c>
      <c r="P2542" s="2" t="s">
        <v>257</v>
      </c>
      <c r="Q2542" s="2" t="s">
        <v>258</v>
      </c>
      <c r="R2542" s="2" t="s">
        <v>259</v>
      </c>
      <c r="S2542" s="2" t="s">
        <v>260</v>
      </c>
      <c r="X2542" s="2" t="s">
        <v>301</v>
      </c>
      <c r="Y2542" s="2" t="s">
        <v>304</v>
      </c>
      <c r="Z2542" s="2" t="s">
        <v>386</v>
      </c>
      <c r="AA2542" s="2" t="s">
        <v>304</v>
      </c>
      <c r="AD2542" s="2">
        <v>1</v>
      </c>
      <c r="AF2542" s="2">
        <v>1</v>
      </c>
      <c r="AN2542" s="2">
        <v>1</v>
      </c>
      <c r="AO2542" s="2" t="s">
        <v>294</v>
      </c>
      <c r="AP2542" s="2">
        <v>15</v>
      </c>
    </row>
    <row r="2543" spans="1:42">
      <c r="A2543" s="2">
        <v>2960</v>
      </c>
      <c r="B2543" s="2">
        <v>23055</v>
      </c>
      <c r="C2543" s="2" t="s">
        <v>2</v>
      </c>
      <c r="D2543" s="2">
        <v>19</v>
      </c>
      <c r="E2543" s="2" t="s">
        <v>250</v>
      </c>
      <c r="F2543" s="2" t="s">
        <v>283</v>
      </c>
      <c r="G2543" s="2" t="s">
        <v>277</v>
      </c>
      <c r="I2543" s="2" t="s">
        <v>1475</v>
      </c>
      <c r="J2543" s="2" t="s">
        <v>188</v>
      </c>
      <c r="K2543" s="2" t="s">
        <v>71</v>
      </c>
      <c r="L2543" s="2" t="s">
        <v>254</v>
      </c>
      <c r="M2543" s="2" t="s">
        <v>255</v>
      </c>
      <c r="N2543" s="2" t="s">
        <v>254</v>
      </c>
      <c r="V2543" s="2" t="s">
        <v>388</v>
      </c>
      <c r="W2543" s="2" t="s">
        <v>359</v>
      </c>
      <c r="X2543" s="2" t="s">
        <v>261</v>
      </c>
      <c r="Y2543" s="2" t="s">
        <v>281</v>
      </c>
      <c r="Z2543" s="2" t="s">
        <v>316</v>
      </c>
      <c r="AA2543" s="2" t="s">
        <v>281</v>
      </c>
      <c r="AF2543" s="2">
        <v>1</v>
      </c>
      <c r="AG2543" s="2">
        <v>1</v>
      </c>
      <c r="AH2543" s="2">
        <v>1</v>
      </c>
      <c r="AI2543" s="2">
        <v>1</v>
      </c>
      <c r="AK2543" s="2">
        <v>1</v>
      </c>
      <c r="AO2543" s="2" t="s">
        <v>282</v>
      </c>
      <c r="AP2543" s="2">
        <v>10</v>
      </c>
    </row>
    <row r="2544" spans="1:42">
      <c r="A2544" s="2">
        <v>2961</v>
      </c>
      <c r="B2544" s="2">
        <v>27600</v>
      </c>
      <c r="C2544" s="2" t="s">
        <v>5</v>
      </c>
      <c r="D2544" s="2">
        <v>27</v>
      </c>
      <c r="E2544" s="2" t="s">
        <v>266</v>
      </c>
      <c r="F2544" s="2" t="s">
        <v>322</v>
      </c>
      <c r="G2544" s="2" t="s">
        <v>277</v>
      </c>
      <c r="I2544" s="2" t="s">
        <v>1476</v>
      </c>
      <c r="J2544" s="2" t="s">
        <v>188</v>
      </c>
      <c r="K2544" s="2" t="s">
        <v>88</v>
      </c>
      <c r="L2544" s="2" t="s">
        <v>254</v>
      </c>
      <c r="M2544" s="2" t="s">
        <v>303</v>
      </c>
      <c r="N2544" s="2" t="s">
        <v>254</v>
      </c>
      <c r="O2544" s="2" t="s">
        <v>256</v>
      </c>
      <c r="P2544" s="2" t="s">
        <v>257</v>
      </c>
      <c r="Q2544" s="2" t="s">
        <v>258</v>
      </c>
      <c r="R2544" s="2" t="s">
        <v>259</v>
      </c>
      <c r="S2544" s="2" t="s">
        <v>260</v>
      </c>
      <c r="T2544" s="2" t="s">
        <v>320</v>
      </c>
      <c r="X2544" s="2" t="s">
        <v>261</v>
      </c>
      <c r="Y2544" s="2" t="s">
        <v>269</v>
      </c>
      <c r="Z2544" s="2" t="s">
        <v>347</v>
      </c>
      <c r="AA2544" s="2" t="s">
        <v>280</v>
      </c>
      <c r="AF2544" s="2">
        <v>1</v>
      </c>
      <c r="AG2544" s="2">
        <v>1</v>
      </c>
      <c r="AH2544" s="2">
        <v>1</v>
      </c>
      <c r="AN2544" s="2">
        <v>1</v>
      </c>
      <c r="AO2544" s="2" t="s">
        <v>265</v>
      </c>
      <c r="AP2544" s="2">
        <v>45</v>
      </c>
    </row>
    <row r="2545" spans="1:42">
      <c r="A2545" s="2">
        <v>2962</v>
      </c>
      <c r="C2545" s="2" t="s">
        <v>2</v>
      </c>
      <c r="D2545" s="2">
        <v>19</v>
      </c>
      <c r="E2545" s="2" t="s">
        <v>250</v>
      </c>
      <c r="F2545" s="2" t="s">
        <v>379</v>
      </c>
      <c r="G2545" s="2" t="s">
        <v>252</v>
      </c>
      <c r="H2545" s="2">
        <v>2</v>
      </c>
      <c r="I2545" s="2">
        <v>20510200</v>
      </c>
      <c r="J2545" s="2" t="s">
        <v>188</v>
      </c>
      <c r="K2545" s="2" t="s">
        <v>160</v>
      </c>
      <c r="L2545" s="2" t="s">
        <v>254</v>
      </c>
      <c r="M2545" s="2" t="s">
        <v>303</v>
      </c>
      <c r="N2545" s="2" t="s">
        <v>254</v>
      </c>
      <c r="O2545" s="2" t="s">
        <v>256</v>
      </c>
      <c r="P2545" s="2" t="s">
        <v>257</v>
      </c>
      <c r="Q2545" s="2" t="s">
        <v>258</v>
      </c>
      <c r="R2545" s="2" t="s">
        <v>259</v>
      </c>
      <c r="S2545" s="2" t="s">
        <v>260</v>
      </c>
      <c r="X2545" s="2" t="s">
        <v>275</v>
      </c>
      <c r="Y2545" s="2" t="s">
        <v>269</v>
      </c>
      <c r="Z2545" s="2" t="s">
        <v>263</v>
      </c>
      <c r="AA2545" s="2" t="s">
        <v>293</v>
      </c>
      <c r="AB2545" s="2">
        <v>1</v>
      </c>
      <c r="AO2545" s="2" t="s">
        <v>310</v>
      </c>
      <c r="AP2545" s="2">
        <v>10</v>
      </c>
    </row>
    <row r="2546" spans="1:42">
      <c r="A2546" s="2">
        <v>2963</v>
      </c>
      <c r="C2546" s="2" t="s">
        <v>2</v>
      </c>
      <c r="D2546" s="2">
        <v>17</v>
      </c>
      <c r="E2546" s="2" t="s">
        <v>266</v>
      </c>
      <c r="F2546" s="2" t="s">
        <v>273</v>
      </c>
      <c r="G2546" s="2" t="s">
        <v>277</v>
      </c>
      <c r="I2546" s="2" t="s">
        <v>1190</v>
      </c>
      <c r="J2546" s="2" t="s">
        <v>188</v>
      </c>
      <c r="K2546" s="2" t="s">
        <v>123</v>
      </c>
      <c r="L2546" s="2" t="s">
        <v>254</v>
      </c>
      <c r="M2546" s="2" t="s">
        <v>328</v>
      </c>
      <c r="N2546" s="2" t="s">
        <v>254</v>
      </c>
      <c r="O2546" s="2" t="s">
        <v>256</v>
      </c>
      <c r="P2546" s="2" t="s">
        <v>257</v>
      </c>
      <c r="Q2546" s="2" t="s">
        <v>258</v>
      </c>
      <c r="R2546" s="2" t="s">
        <v>259</v>
      </c>
      <c r="S2546" s="2" t="s">
        <v>260</v>
      </c>
      <c r="X2546" s="2" t="s">
        <v>263</v>
      </c>
      <c r="Y2546" s="2" t="s">
        <v>269</v>
      </c>
      <c r="Z2546" s="2" t="s">
        <v>321</v>
      </c>
      <c r="AA2546" s="2" t="s">
        <v>288</v>
      </c>
      <c r="AG2546" s="2">
        <v>1</v>
      </c>
      <c r="AO2546" s="2" t="s">
        <v>318</v>
      </c>
      <c r="AP2546" s="2">
        <v>15</v>
      </c>
    </row>
    <row r="2547" spans="1:42">
      <c r="A2547" s="2">
        <v>2964</v>
      </c>
      <c r="B2547" s="2">
        <v>21741</v>
      </c>
      <c r="C2547" s="2" t="s">
        <v>2</v>
      </c>
      <c r="D2547" s="2">
        <v>25</v>
      </c>
      <c r="E2547" s="2" t="s">
        <v>266</v>
      </c>
      <c r="F2547" s="2" t="s">
        <v>332</v>
      </c>
      <c r="G2547" s="2" t="s">
        <v>277</v>
      </c>
      <c r="I2547" s="2">
        <v>21750520</v>
      </c>
      <c r="J2547" s="2" t="s">
        <v>188</v>
      </c>
      <c r="K2547" s="2" t="s">
        <v>141</v>
      </c>
      <c r="L2547" s="2" t="s">
        <v>254</v>
      </c>
      <c r="M2547" s="2" t="s">
        <v>255</v>
      </c>
      <c r="N2547" s="2" t="s">
        <v>254</v>
      </c>
      <c r="O2547" s="2" t="s">
        <v>256</v>
      </c>
      <c r="P2547" s="2" t="s">
        <v>257</v>
      </c>
      <c r="Q2547" s="2" t="s">
        <v>258</v>
      </c>
      <c r="R2547" s="2" t="s">
        <v>259</v>
      </c>
      <c r="S2547" s="2" t="s">
        <v>260</v>
      </c>
      <c r="X2547" s="2" t="s">
        <v>275</v>
      </c>
      <c r="Y2547" s="2" t="s">
        <v>351</v>
      </c>
      <c r="Z2547" s="2" t="s">
        <v>270</v>
      </c>
      <c r="AA2547" s="2" t="s">
        <v>338</v>
      </c>
      <c r="AG2547" s="2">
        <v>1</v>
      </c>
      <c r="AO2547" s="2" t="s">
        <v>289</v>
      </c>
      <c r="AP2547" s="2">
        <v>15</v>
      </c>
    </row>
    <row r="2548" spans="1:42">
      <c r="A2548" s="2">
        <v>2965</v>
      </c>
      <c r="C2548" s="2" t="s">
        <v>6</v>
      </c>
      <c r="D2548" s="2">
        <v>27</v>
      </c>
      <c r="E2548" s="2" t="s">
        <v>250</v>
      </c>
      <c r="F2548" s="2" t="s">
        <v>251</v>
      </c>
      <c r="G2548" s="2" t="s">
        <v>252</v>
      </c>
      <c r="H2548" s="2">
        <v>2</v>
      </c>
      <c r="I2548" s="2" t="s">
        <v>1477</v>
      </c>
      <c r="J2548" s="2" t="s">
        <v>190</v>
      </c>
      <c r="L2548" s="2" t="s">
        <v>254</v>
      </c>
      <c r="M2548" s="2" t="s">
        <v>328</v>
      </c>
      <c r="N2548" s="2" t="s">
        <v>254</v>
      </c>
      <c r="O2548" s="2" t="s">
        <v>256</v>
      </c>
      <c r="Q2548" s="2" t="s">
        <v>258</v>
      </c>
      <c r="R2548" s="2" t="s">
        <v>259</v>
      </c>
      <c r="X2548" s="2" t="s">
        <v>296</v>
      </c>
      <c r="Y2548" s="2" t="s">
        <v>376</v>
      </c>
      <c r="Z2548" s="2" t="s">
        <v>270</v>
      </c>
      <c r="AA2548" s="2" t="s">
        <v>314</v>
      </c>
      <c r="AG2548" s="2">
        <v>1</v>
      </c>
      <c r="AH2548" s="2">
        <v>1</v>
      </c>
      <c r="AO2548" s="2" t="s">
        <v>276</v>
      </c>
      <c r="AP2548" s="2">
        <v>15</v>
      </c>
    </row>
    <row r="2549" spans="1:42">
      <c r="A2549" s="2">
        <v>2966</v>
      </c>
      <c r="C2549" s="2" t="s">
        <v>2</v>
      </c>
      <c r="D2549" s="2">
        <v>20</v>
      </c>
      <c r="E2549" s="2" t="s">
        <v>266</v>
      </c>
      <c r="F2549" s="2" t="s">
        <v>283</v>
      </c>
      <c r="G2549" s="2" t="s">
        <v>252</v>
      </c>
      <c r="H2549" s="2">
        <v>1</v>
      </c>
      <c r="I2549" s="2" t="s">
        <v>1478</v>
      </c>
      <c r="J2549" s="2" t="s">
        <v>188</v>
      </c>
      <c r="K2549" s="2" t="s">
        <v>173</v>
      </c>
      <c r="L2549" s="2" t="s">
        <v>254</v>
      </c>
      <c r="M2549" s="2" t="s">
        <v>19</v>
      </c>
      <c r="N2549" s="2" t="s">
        <v>254</v>
      </c>
      <c r="P2549" s="2" t="s">
        <v>257</v>
      </c>
      <c r="R2549" s="2" t="s">
        <v>259</v>
      </c>
      <c r="S2549" s="2" t="s">
        <v>260</v>
      </c>
      <c r="X2549" s="2" t="s">
        <v>261</v>
      </c>
      <c r="Y2549" s="2" t="s">
        <v>297</v>
      </c>
      <c r="Z2549" s="2" t="s">
        <v>309</v>
      </c>
      <c r="AA2549" s="2" t="s">
        <v>297</v>
      </c>
      <c r="AG2549" s="2">
        <v>1</v>
      </c>
      <c r="AH2549" s="2">
        <v>1</v>
      </c>
      <c r="AI2549" s="2">
        <v>1</v>
      </c>
      <c r="AO2549" s="2" t="s">
        <v>265</v>
      </c>
      <c r="AP2549" s="2">
        <v>10</v>
      </c>
    </row>
    <row r="2550" spans="1:42">
      <c r="A2550" s="2">
        <v>2967</v>
      </c>
      <c r="C2550" s="2" t="s">
        <v>2</v>
      </c>
      <c r="D2550" s="2">
        <v>36</v>
      </c>
      <c r="E2550" s="2" t="s">
        <v>250</v>
      </c>
      <c r="F2550" s="2" t="s">
        <v>279</v>
      </c>
      <c r="G2550" s="2" t="s">
        <v>252</v>
      </c>
      <c r="H2550" s="2">
        <v>0</v>
      </c>
      <c r="I2550" s="2" t="s">
        <v>1479</v>
      </c>
      <c r="J2550" s="2" t="s">
        <v>188</v>
      </c>
      <c r="K2550" s="2" t="s">
        <v>160</v>
      </c>
      <c r="L2550" s="2" t="s">
        <v>254</v>
      </c>
      <c r="M2550" s="2" t="s">
        <v>19</v>
      </c>
      <c r="N2550" s="2" t="s">
        <v>254</v>
      </c>
      <c r="V2550" s="2" t="s">
        <v>388</v>
      </c>
      <c r="X2550" s="2" t="s">
        <v>268</v>
      </c>
      <c r="Y2550" s="2" t="s">
        <v>281</v>
      </c>
      <c r="Z2550" s="2" t="s">
        <v>309</v>
      </c>
      <c r="AA2550" s="2" t="s">
        <v>264</v>
      </c>
      <c r="AF2550" s="2">
        <v>1</v>
      </c>
      <c r="AO2550" s="2" t="s">
        <v>265</v>
      </c>
      <c r="AP2550" s="2">
        <v>15</v>
      </c>
    </row>
    <row r="2551" spans="1:42">
      <c r="A2551" s="2">
        <v>2968</v>
      </c>
      <c r="C2551" s="2" t="s">
        <v>2</v>
      </c>
      <c r="D2551" s="2">
        <v>22</v>
      </c>
      <c r="E2551" s="2" t="s">
        <v>250</v>
      </c>
      <c r="F2551" s="2" t="s">
        <v>379</v>
      </c>
      <c r="G2551" s="2" t="s">
        <v>252</v>
      </c>
      <c r="H2551" s="2">
        <v>1</v>
      </c>
      <c r="I2551" s="2" t="s">
        <v>1480</v>
      </c>
      <c r="J2551" s="2" t="s">
        <v>188</v>
      </c>
      <c r="K2551" s="2" t="s">
        <v>58</v>
      </c>
      <c r="L2551" s="2" t="s">
        <v>254</v>
      </c>
      <c r="M2551" s="2" t="s">
        <v>328</v>
      </c>
      <c r="N2551" s="2" t="s">
        <v>254</v>
      </c>
      <c r="O2551" s="2" t="s">
        <v>256</v>
      </c>
      <c r="P2551" s="2" t="s">
        <v>257</v>
      </c>
      <c r="Q2551" s="2" t="s">
        <v>258</v>
      </c>
      <c r="R2551" s="2" t="s">
        <v>259</v>
      </c>
      <c r="S2551" s="2" t="s">
        <v>260</v>
      </c>
      <c r="X2551" s="2" t="s">
        <v>268</v>
      </c>
      <c r="Y2551" s="2" t="s">
        <v>281</v>
      </c>
      <c r="Z2551" s="2" t="s">
        <v>302</v>
      </c>
      <c r="AA2551" s="2" t="s">
        <v>293</v>
      </c>
      <c r="AC2551" s="2">
        <v>1</v>
      </c>
      <c r="AG2551" s="2">
        <v>1</v>
      </c>
      <c r="AO2551" s="2" t="s">
        <v>294</v>
      </c>
      <c r="AP2551" s="2">
        <v>10</v>
      </c>
    </row>
    <row r="2552" spans="1:42">
      <c r="A2552" s="2">
        <v>2969</v>
      </c>
      <c r="C2552" s="2" t="s">
        <v>2</v>
      </c>
      <c r="D2552" s="2">
        <v>21</v>
      </c>
      <c r="E2552" s="2" t="s">
        <v>250</v>
      </c>
      <c r="F2552" s="2" t="s">
        <v>322</v>
      </c>
      <c r="G2552" s="2" t="s">
        <v>277</v>
      </c>
      <c r="I2552" s="2">
        <v>22753043</v>
      </c>
      <c r="J2552" s="2" t="s">
        <v>188</v>
      </c>
      <c r="K2552" s="2" t="s">
        <v>106</v>
      </c>
      <c r="L2552" s="2" t="s">
        <v>254</v>
      </c>
      <c r="M2552" s="2" t="s">
        <v>19</v>
      </c>
      <c r="N2552" s="2" t="s">
        <v>254</v>
      </c>
      <c r="O2552" s="2" t="s">
        <v>256</v>
      </c>
      <c r="P2552" s="2" t="s">
        <v>257</v>
      </c>
      <c r="Q2552" s="2" t="s">
        <v>258</v>
      </c>
      <c r="R2552" s="2" t="s">
        <v>259</v>
      </c>
      <c r="S2552" s="2" t="s">
        <v>260</v>
      </c>
      <c r="X2552" s="2" t="s">
        <v>302</v>
      </c>
      <c r="Y2552" s="2" t="s">
        <v>281</v>
      </c>
      <c r="Z2552" s="2" t="s">
        <v>263</v>
      </c>
      <c r="AA2552" s="2" t="s">
        <v>338</v>
      </c>
      <c r="AG2552" s="2">
        <v>1</v>
      </c>
      <c r="AO2552" s="2" t="s">
        <v>265</v>
      </c>
      <c r="AP2552" s="2">
        <v>35</v>
      </c>
    </row>
    <row r="2553" spans="1:42">
      <c r="A2553" s="2">
        <v>2970</v>
      </c>
      <c r="B2553" s="2">
        <v>21940</v>
      </c>
      <c r="C2553" s="2" t="s">
        <v>2</v>
      </c>
      <c r="D2553" s="2">
        <v>51</v>
      </c>
      <c r="E2553" s="2" t="s">
        <v>250</v>
      </c>
      <c r="F2553" s="2" t="s">
        <v>267</v>
      </c>
      <c r="G2553" s="2" t="s">
        <v>252</v>
      </c>
      <c r="H2553" s="2">
        <v>1</v>
      </c>
      <c r="I2553" s="2" t="s">
        <v>1071</v>
      </c>
      <c r="J2553" s="2" t="s">
        <v>188</v>
      </c>
      <c r="K2553" s="2" t="s">
        <v>110</v>
      </c>
      <c r="L2553" s="2" t="s">
        <v>254</v>
      </c>
      <c r="M2553" s="2" t="s">
        <v>255</v>
      </c>
      <c r="N2553" s="2" t="s">
        <v>254</v>
      </c>
      <c r="O2553" s="2" t="s">
        <v>256</v>
      </c>
      <c r="Q2553" s="2" t="s">
        <v>258</v>
      </c>
      <c r="R2553" s="2" t="s">
        <v>259</v>
      </c>
      <c r="S2553" s="2" t="s">
        <v>260</v>
      </c>
      <c r="X2553" s="2" t="s">
        <v>275</v>
      </c>
      <c r="Y2553" s="2" t="s">
        <v>280</v>
      </c>
      <c r="Z2553" s="2" t="s">
        <v>270</v>
      </c>
      <c r="AA2553" s="2" t="s">
        <v>281</v>
      </c>
      <c r="AF2553" s="2">
        <v>1</v>
      </c>
      <c r="AH2553" s="2">
        <v>1</v>
      </c>
      <c r="AO2553" s="2" t="s">
        <v>265</v>
      </c>
      <c r="AP2553" s="2">
        <v>20</v>
      </c>
    </row>
    <row r="2554" spans="1:42">
      <c r="A2554" s="2">
        <v>2971</v>
      </c>
      <c r="C2554" s="2" t="s">
        <v>2</v>
      </c>
      <c r="D2554" s="2">
        <v>25</v>
      </c>
      <c r="E2554" s="2" t="s">
        <v>266</v>
      </c>
      <c r="F2554" s="2" t="s">
        <v>322</v>
      </c>
      <c r="G2554" s="2" t="s">
        <v>277</v>
      </c>
      <c r="I2554" s="2">
        <v>21351080</v>
      </c>
      <c r="J2554" s="2" t="s">
        <v>188</v>
      </c>
      <c r="K2554" s="2" t="s">
        <v>117</v>
      </c>
      <c r="L2554" s="2" t="s">
        <v>300</v>
      </c>
      <c r="M2554" s="2" t="s">
        <v>303</v>
      </c>
      <c r="N2554" s="2" t="s">
        <v>254</v>
      </c>
      <c r="O2554" s="2" t="s">
        <v>256</v>
      </c>
      <c r="P2554" s="2" t="s">
        <v>257</v>
      </c>
      <c r="Q2554" s="2" t="s">
        <v>258</v>
      </c>
      <c r="R2554" s="2" t="s">
        <v>259</v>
      </c>
      <c r="S2554" s="2" t="s">
        <v>260</v>
      </c>
      <c r="X2554" s="2" t="s">
        <v>268</v>
      </c>
      <c r="Y2554" s="2" t="s">
        <v>281</v>
      </c>
      <c r="Z2554" s="2" t="s">
        <v>298</v>
      </c>
      <c r="AA2554" s="2" t="s">
        <v>281</v>
      </c>
      <c r="AH2554" s="2">
        <v>1</v>
      </c>
      <c r="AI2554" s="2">
        <v>1</v>
      </c>
      <c r="AO2554" s="2" t="s">
        <v>265</v>
      </c>
      <c r="AP2554" s="2">
        <v>20</v>
      </c>
    </row>
    <row r="2555" spans="1:42">
      <c r="A2555" s="2">
        <v>2972</v>
      </c>
      <c r="C2555" s="2" t="s">
        <v>2</v>
      </c>
      <c r="D2555" s="2">
        <v>31</v>
      </c>
      <c r="E2555" s="2" t="s">
        <v>250</v>
      </c>
      <c r="F2555" s="2" t="s">
        <v>336</v>
      </c>
      <c r="G2555" s="2" t="s">
        <v>277</v>
      </c>
      <c r="I2555" s="2">
        <v>20560025</v>
      </c>
      <c r="J2555" s="2" t="s">
        <v>188</v>
      </c>
      <c r="K2555" s="2" t="s">
        <v>95</v>
      </c>
      <c r="L2555" s="2" t="s">
        <v>254</v>
      </c>
      <c r="M2555" s="2" t="s">
        <v>312</v>
      </c>
      <c r="N2555" s="2" t="s">
        <v>254</v>
      </c>
      <c r="P2555" s="2" t="s">
        <v>257</v>
      </c>
      <c r="Q2555" s="2" t="s">
        <v>258</v>
      </c>
      <c r="R2555" s="2" t="s">
        <v>259</v>
      </c>
      <c r="X2555" s="2" t="s">
        <v>261</v>
      </c>
      <c r="Y2555" s="2" t="s">
        <v>286</v>
      </c>
      <c r="Z2555" s="2" t="s">
        <v>285</v>
      </c>
      <c r="AA2555" s="2" t="s">
        <v>274</v>
      </c>
      <c r="AG2555" s="2">
        <v>1</v>
      </c>
      <c r="AO2555" s="2" t="s">
        <v>282</v>
      </c>
      <c r="AP2555" s="2">
        <v>25</v>
      </c>
    </row>
    <row r="2556" spans="1:42">
      <c r="A2556" s="2">
        <v>2973</v>
      </c>
      <c r="C2556" s="2" t="s">
        <v>2</v>
      </c>
      <c r="D2556" s="2">
        <v>21</v>
      </c>
      <c r="E2556" s="2" t="s">
        <v>250</v>
      </c>
      <c r="F2556" s="2" t="s">
        <v>322</v>
      </c>
      <c r="G2556" s="2" t="s">
        <v>277</v>
      </c>
      <c r="I2556" s="2" t="s">
        <v>1481</v>
      </c>
      <c r="J2556" s="2" t="s">
        <v>181</v>
      </c>
      <c r="L2556" s="2" t="s">
        <v>254</v>
      </c>
      <c r="M2556" s="2" t="s">
        <v>328</v>
      </c>
      <c r="N2556" s="2" t="s">
        <v>254</v>
      </c>
      <c r="O2556" s="2" t="s">
        <v>256</v>
      </c>
      <c r="P2556" s="2" t="s">
        <v>257</v>
      </c>
      <c r="Q2556" s="2" t="s">
        <v>258</v>
      </c>
      <c r="R2556" s="2" t="s">
        <v>259</v>
      </c>
      <c r="S2556" s="2" t="s">
        <v>260</v>
      </c>
      <c r="X2556" s="2" t="s">
        <v>263</v>
      </c>
      <c r="Y2556" s="2" t="s">
        <v>274</v>
      </c>
      <c r="Z2556" s="2" t="s">
        <v>386</v>
      </c>
      <c r="AA2556" s="2" t="s">
        <v>281</v>
      </c>
      <c r="AG2556" s="2">
        <v>1</v>
      </c>
      <c r="AO2556" s="2" t="s">
        <v>323</v>
      </c>
      <c r="AP2556" s="2" t="s">
        <v>290</v>
      </c>
    </row>
    <row r="2557" spans="1:42">
      <c r="A2557" s="2">
        <v>2974</v>
      </c>
      <c r="B2557" s="2">
        <v>20551</v>
      </c>
      <c r="C2557" s="2" t="s">
        <v>2</v>
      </c>
      <c r="D2557" s="2">
        <v>20</v>
      </c>
      <c r="E2557" s="2" t="s">
        <v>250</v>
      </c>
      <c r="F2557" s="2" t="s">
        <v>322</v>
      </c>
      <c r="G2557" s="2" t="s">
        <v>277</v>
      </c>
      <c r="I2557" s="2" t="s">
        <v>352</v>
      </c>
      <c r="J2557" s="2" t="s">
        <v>188</v>
      </c>
      <c r="K2557" s="2" t="s">
        <v>170</v>
      </c>
      <c r="L2557" s="2" t="s">
        <v>300</v>
      </c>
      <c r="M2557" s="2" t="s">
        <v>303</v>
      </c>
      <c r="N2557" s="2" t="s">
        <v>254</v>
      </c>
      <c r="O2557" s="2" t="s">
        <v>256</v>
      </c>
      <c r="P2557" s="2" t="s">
        <v>257</v>
      </c>
      <c r="Q2557" s="2" t="s">
        <v>258</v>
      </c>
      <c r="R2557" s="2" t="s">
        <v>259</v>
      </c>
      <c r="S2557" s="2" t="s">
        <v>260</v>
      </c>
      <c r="X2557" s="2" t="s">
        <v>270</v>
      </c>
      <c r="Y2557" s="2" t="s">
        <v>304</v>
      </c>
      <c r="Z2557" s="2" t="s">
        <v>321</v>
      </c>
      <c r="AA2557" s="2" t="s">
        <v>293</v>
      </c>
      <c r="AG2557" s="2">
        <v>1</v>
      </c>
      <c r="AO2557" s="2" t="s">
        <v>265</v>
      </c>
      <c r="AP2557" s="2">
        <v>15</v>
      </c>
    </row>
    <row r="2558" spans="1:42">
      <c r="A2558" s="2">
        <v>2975</v>
      </c>
      <c r="C2558" s="2" t="s">
        <v>2</v>
      </c>
      <c r="D2558" s="2">
        <v>19</v>
      </c>
      <c r="E2558" s="2" t="s">
        <v>250</v>
      </c>
      <c r="F2558" s="2" t="s">
        <v>279</v>
      </c>
      <c r="G2558" s="2" t="s">
        <v>277</v>
      </c>
      <c r="I2558" s="2" t="s">
        <v>1482</v>
      </c>
      <c r="J2558" s="2" t="s">
        <v>191</v>
      </c>
      <c r="L2558" s="2" t="s">
        <v>254</v>
      </c>
      <c r="M2558" s="2" t="s">
        <v>303</v>
      </c>
      <c r="N2558" s="2" t="s">
        <v>254</v>
      </c>
      <c r="O2558" s="2" t="s">
        <v>256</v>
      </c>
      <c r="P2558" s="2" t="s">
        <v>257</v>
      </c>
      <c r="Q2558" s="2" t="s">
        <v>258</v>
      </c>
      <c r="R2558" s="2" t="s">
        <v>259</v>
      </c>
      <c r="S2558" s="2" t="s">
        <v>260</v>
      </c>
      <c r="X2558" s="2" t="s">
        <v>268</v>
      </c>
      <c r="Y2558" s="2" t="s">
        <v>274</v>
      </c>
      <c r="Z2558" s="2" t="s">
        <v>270</v>
      </c>
      <c r="AA2558" s="2" t="s">
        <v>338</v>
      </c>
      <c r="AF2558" s="2">
        <v>1</v>
      </c>
      <c r="AG2558" s="2">
        <v>1</v>
      </c>
      <c r="AO2558" s="2" t="s">
        <v>294</v>
      </c>
      <c r="AP2558" s="2" t="s">
        <v>290</v>
      </c>
    </row>
    <row r="2559" spans="1:42">
      <c r="A2559" s="2">
        <v>2977</v>
      </c>
      <c r="C2559" s="2" t="s">
        <v>2</v>
      </c>
      <c r="D2559" s="2">
        <v>23</v>
      </c>
      <c r="E2559" s="2" t="s">
        <v>250</v>
      </c>
      <c r="F2559" s="2" t="s">
        <v>305</v>
      </c>
      <c r="G2559" s="2" t="s">
        <v>252</v>
      </c>
      <c r="H2559" s="2">
        <v>3</v>
      </c>
      <c r="I2559" s="2" t="s">
        <v>1483</v>
      </c>
      <c r="J2559" s="2" t="s">
        <v>188</v>
      </c>
      <c r="K2559" s="2" t="s">
        <v>100</v>
      </c>
      <c r="L2559" s="2" t="s">
        <v>254</v>
      </c>
      <c r="M2559" s="2" t="s">
        <v>328</v>
      </c>
      <c r="N2559" s="2" t="s">
        <v>254</v>
      </c>
      <c r="O2559" s="2" t="s">
        <v>256</v>
      </c>
      <c r="P2559" s="2" t="s">
        <v>257</v>
      </c>
      <c r="Q2559" s="2" t="s">
        <v>258</v>
      </c>
      <c r="R2559" s="2" t="s">
        <v>259</v>
      </c>
      <c r="S2559" s="2" t="s">
        <v>260</v>
      </c>
      <c r="X2559" s="2" t="s">
        <v>296</v>
      </c>
      <c r="Y2559" s="2" t="s">
        <v>304</v>
      </c>
      <c r="Z2559" s="2" t="s">
        <v>270</v>
      </c>
      <c r="AA2559" s="2" t="s">
        <v>304</v>
      </c>
      <c r="AB2559" s="2">
        <v>1</v>
      </c>
      <c r="AO2559" s="2" t="s">
        <v>310</v>
      </c>
      <c r="AP2559" s="2">
        <v>10</v>
      </c>
    </row>
    <row r="2560" spans="1:42">
      <c r="A2560" s="2">
        <v>2978</v>
      </c>
      <c r="C2560" s="2" t="s">
        <v>2</v>
      </c>
      <c r="D2560" s="2">
        <v>21</v>
      </c>
      <c r="E2560" s="2" t="s">
        <v>250</v>
      </c>
      <c r="F2560" s="2" t="s">
        <v>279</v>
      </c>
      <c r="G2560" s="2" t="s">
        <v>252</v>
      </c>
      <c r="H2560" s="2">
        <v>1</v>
      </c>
      <c r="I2560" s="2">
        <v>23032570</v>
      </c>
      <c r="J2560" s="2" t="s">
        <v>188</v>
      </c>
      <c r="K2560" s="2" t="s">
        <v>97</v>
      </c>
      <c r="L2560" s="2" t="s">
        <v>254</v>
      </c>
      <c r="M2560" s="2" t="s">
        <v>328</v>
      </c>
      <c r="N2560" s="2" t="s">
        <v>254</v>
      </c>
      <c r="O2560" s="2" t="s">
        <v>256</v>
      </c>
      <c r="P2560" s="2" t="s">
        <v>257</v>
      </c>
      <c r="Q2560" s="2" t="s">
        <v>258</v>
      </c>
      <c r="R2560" s="2" t="s">
        <v>259</v>
      </c>
      <c r="S2560" s="2" t="s">
        <v>260</v>
      </c>
      <c r="X2560" s="2" t="s">
        <v>296</v>
      </c>
      <c r="Y2560" s="2" t="s">
        <v>314</v>
      </c>
      <c r="Z2560" s="2" t="s">
        <v>321</v>
      </c>
      <c r="AA2560" s="2" t="s">
        <v>314</v>
      </c>
      <c r="AH2560" s="2">
        <v>1</v>
      </c>
      <c r="AI2560" s="2">
        <v>1</v>
      </c>
      <c r="AM2560" s="2">
        <v>1</v>
      </c>
      <c r="AN2560" s="2">
        <v>1</v>
      </c>
      <c r="AO2560" s="2" t="s">
        <v>265</v>
      </c>
      <c r="AP2560" s="2">
        <v>25</v>
      </c>
    </row>
    <row r="2561" spans="1:42">
      <c r="A2561" s="2">
        <v>2979</v>
      </c>
      <c r="C2561" s="2" t="s">
        <v>5</v>
      </c>
      <c r="D2561" s="2">
        <v>28</v>
      </c>
      <c r="E2561" s="2" t="s">
        <v>250</v>
      </c>
      <c r="F2561" s="2" t="s">
        <v>251</v>
      </c>
      <c r="G2561" s="2" t="s">
        <v>252</v>
      </c>
      <c r="H2561" s="2">
        <v>1</v>
      </c>
      <c r="I2561" s="2">
        <v>20231091</v>
      </c>
      <c r="J2561" s="2" t="s">
        <v>188</v>
      </c>
      <c r="K2561" s="2" t="s">
        <v>176</v>
      </c>
      <c r="L2561" s="2" t="s">
        <v>254</v>
      </c>
      <c r="M2561" s="2" t="s">
        <v>328</v>
      </c>
      <c r="N2561" s="2" t="s">
        <v>254</v>
      </c>
      <c r="O2561" s="2" t="s">
        <v>256</v>
      </c>
      <c r="P2561" s="2" t="s">
        <v>257</v>
      </c>
      <c r="Q2561" s="2" t="s">
        <v>258</v>
      </c>
      <c r="R2561" s="2" t="s">
        <v>259</v>
      </c>
      <c r="S2561" s="2" t="s">
        <v>260</v>
      </c>
      <c r="X2561" s="2" t="s">
        <v>301</v>
      </c>
      <c r="Y2561" s="2" t="s">
        <v>304</v>
      </c>
      <c r="Z2561" s="2" t="s">
        <v>268</v>
      </c>
      <c r="AA2561" s="2" t="s">
        <v>288</v>
      </c>
      <c r="AB2561" s="2">
        <v>1</v>
      </c>
      <c r="AO2561" s="2" t="s">
        <v>294</v>
      </c>
      <c r="AP2561" s="2">
        <v>15</v>
      </c>
    </row>
    <row r="2562" spans="1:42">
      <c r="A2562" s="2">
        <v>2980</v>
      </c>
      <c r="C2562" s="2" t="s">
        <v>2</v>
      </c>
      <c r="D2562" s="2">
        <v>23</v>
      </c>
      <c r="E2562" s="2" t="s">
        <v>250</v>
      </c>
      <c r="F2562" s="2" t="s">
        <v>283</v>
      </c>
      <c r="G2562" s="2" t="s">
        <v>277</v>
      </c>
      <c r="I2562" s="2">
        <v>21931350</v>
      </c>
      <c r="J2562" s="2" t="s">
        <v>188</v>
      </c>
      <c r="K2562" s="2" t="s">
        <v>110</v>
      </c>
      <c r="L2562" s="2" t="s">
        <v>254</v>
      </c>
      <c r="M2562" s="2" t="s">
        <v>306</v>
      </c>
      <c r="N2562" s="2" t="s">
        <v>254</v>
      </c>
      <c r="O2562" s="2" t="s">
        <v>256</v>
      </c>
      <c r="P2562" s="2" t="s">
        <v>257</v>
      </c>
      <c r="Q2562" s="2" t="s">
        <v>258</v>
      </c>
      <c r="R2562" s="2" t="s">
        <v>259</v>
      </c>
      <c r="S2562" s="2" t="s">
        <v>260</v>
      </c>
      <c r="T2562" s="2" t="s">
        <v>320</v>
      </c>
      <c r="U2562" s="2" t="s">
        <v>387</v>
      </c>
      <c r="X2562" s="2" t="s">
        <v>268</v>
      </c>
      <c r="Y2562" s="2" t="s">
        <v>304</v>
      </c>
      <c r="Z2562" s="2" t="s">
        <v>316</v>
      </c>
      <c r="AA2562" s="2" t="s">
        <v>304</v>
      </c>
      <c r="AF2562" s="2">
        <v>1</v>
      </c>
      <c r="AO2562" s="2" t="s">
        <v>265</v>
      </c>
      <c r="AP2562" s="2">
        <v>30</v>
      </c>
    </row>
    <row r="2563" spans="1:42">
      <c r="A2563" s="2">
        <v>2981</v>
      </c>
      <c r="B2563" s="2">
        <v>21361</v>
      </c>
      <c r="C2563" s="2" t="s">
        <v>2</v>
      </c>
      <c r="D2563" s="2">
        <v>20</v>
      </c>
      <c r="E2563" s="2" t="s">
        <v>266</v>
      </c>
      <c r="F2563" s="2" t="s">
        <v>371</v>
      </c>
      <c r="G2563" s="2" t="s">
        <v>277</v>
      </c>
      <c r="I2563" s="2" t="s">
        <v>1484</v>
      </c>
      <c r="J2563" s="2" t="s">
        <v>188</v>
      </c>
      <c r="K2563" s="2" t="s">
        <v>123</v>
      </c>
      <c r="L2563" s="2" t="s">
        <v>254</v>
      </c>
      <c r="M2563" s="2" t="s">
        <v>328</v>
      </c>
      <c r="N2563" s="2" t="s">
        <v>300</v>
      </c>
      <c r="O2563" s="2" t="s">
        <v>256</v>
      </c>
      <c r="P2563" s="2" t="s">
        <v>257</v>
      </c>
      <c r="Q2563" s="2" t="s">
        <v>258</v>
      </c>
      <c r="R2563" s="2" t="s">
        <v>259</v>
      </c>
      <c r="S2563" s="2" t="s">
        <v>260</v>
      </c>
      <c r="X2563" s="2" t="s">
        <v>268</v>
      </c>
      <c r="Y2563" s="2" t="s">
        <v>280</v>
      </c>
      <c r="Z2563" s="2" t="s">
        <v>270</v>
      </c>
      <c r="AA2563" s="2" t="s">
        <v>293</v>
      </c>
      <c r="AF2563" s="2">
        <v>1</v>
      </c>
      <c r="AG2563" s="2">
        <v>1</v>
      </c>
      <c r="AO2563" s="2" t="s">
        <v>282</v>
      </c>
      <c r="AP2563" s="2">
        <v>20</v>
      </c>
    </row>
    <row r="2564" spans="1:42">
      <c r="A2564" s="2">
        <v>2982</v>
      </c>
      <c r="C2564" s="2" t="s">
        <v>2</v>
      </c>
      <c r="D2564" s="2">
        <v>22</v>
      </c>
      <c r="E2564" s="2" t="s">
        <v>250</v>
      </c>
      <c r="F2564" s="2" t="s">
        <v>283</v>
      </c>
      <c r="G2564" s="2" t="s">
        <v>252</v>
      </c>
      <c r="H2564" s="2">
        <v>2</v>
      </c>
      <c r="I2564" s="2" t="s">
        <v>382</v>
      </c>
      <c r="J2564" s="2" t="s">
        <v>188</v>
      </c>
      <c r="K2564" s="2" t="s">
        <v>92</v>
      </c>
      <c r="L2564" s="2" t="s">
        <v>254</v>
      </c>
      <c r="M2564" s="2" t="s">
        <v>255</v>
      </c>
      <c r="N2564" s="2" t="s">
        <v>254</v>
      </c>
      <c r="O2564" s="2" t="s">
        <v>256</v>
      </c>
      <c r="P2564" s="2" t="s">
        <v>257</v>
      </c>
      <c r="Q2564" s="2" t="s">
        <v>258</v>
      </c>
      <c r="S2564" s="2" t="s">
        <v>260</v>
      </c>
      <c r="X2564" s="2" t="s">
        <v>263</v>
      </c>
      <c r="Y2564" s="2" t="s">
        <v>304</v>
      </c>
      <c r="Z2564" s="2" t="s">
        <v>321</v>
      </c>
      <c r="AA2564" s="2" t="s">
        <v>280</v>
      </c>
      <c r="AF2564" s="2">
        <v>1</v>
      </c>
      <c r="AO2564" s="2" t="s">
        <v>265</v>
      </c>
      <c r="AP2564" s="2">
        <v>20</v>
      </c>
    </row>
    <row r="2565" spans="1:42">
      <c r="A2565" s="2">
        <v>2983</v>
      </c>
      <c r="C2565" s="2" t="s">
        <v>2</v>
      </c>
      <c r="D2565" s="2">
        <v>20</v>
      </c>
      <c r="E2565" s="2" t="s">
        <v>266</v>
      </c>
      <c r="F2565" s="2" t="s">
        <v>322</v>
      </c>
      <c r="G2565" s="2" t="s">
        <v>252</v>
      </c>
      <c r="H2565" s="2">
        <v>0</v>
      </c>
      <c r="I2565" s="2" t="s">
        <v>533</v>
      </c>
      <c r="J2565" s="2" t="s">
        <v>188</v>
      </c>
      <c r="K2565" s="2" t="s">
        <v>135</v>
      </c>
      <c r="L2565" s="2" t="s">
        <v>254</v>
      </c>
      <c r="M2565" s="2" t="s">
        <v>328</v>
      </c>
      <c r="N2565" s="2" t="s">
        <v>254</v>
      </c>
      <c r="O2565" s="2" t="s">
        <v>256</v>
      </c>
      <c r="P2565" s="2" t="s">
        <v>257</v>
      </c>
      <c r="Q2565" s="2" t="s">
        <v>258</v>
      </c>
      <c r="R2565" s="2" t="s">
        <v>259</v>
      </c>
      <c r="S2565" s="2" t="s">
        <v>260</v>
      </c>
      <c r="X2565" s="2" t="s">
        <v>268</v>
      </c>
      <c r="Y2565" s="2" t="s">
        <v>304</v>
      </c>
      <c r="Z2565" s="2" t="s">
        <v>263</v>
      </c>
      <c r="AA2565" s="2" t="s">
        <v>280</v>
      </c>
      <c r="AF2565" s="2">
        <v>1</v>
      </c>
      <c r="AO2565" s="2" t="s">
        <v>265</v>
      </c>
      <c r="AP2565" s="2">
        <v>10</v>
      </c>
    </row>
    <row r="2566" spans="1:42">
      <c r="A2566" s="2">
        <v>2984</v>
      </c>
      <c r="C2566" s="2" t="s">
        <v>2</v>
      </c>
      <c r="D2566" s="2">
        <v>24</v>
      </c>
      <c r="E2566" s="2" t="s">
        <v>250</v>
      </c>
      <c r="F2566" s="2" t="s">
        <v>283</v>
      </c>
      <c r="G2566" s="2" t="s">
        <v>277</v>
      </c>
      <c r="I2566" s="2" t="s">
        <v>1485</v>
      </c>
      <c r="J2566" s="2" t="s">
        <v>180</v>
      </c>
      <c r="L2566" s="2" t="s">
        <v>254</v>
      </c>
      <c r="M2566" s="2" t="s">
        <v>303</v>
      </c>
      <c r="N2566" s="2" t="s">
        <v>254</v>
      </c>
      <c r="O2566" s="2" t="s">
        <v>256</v>
      </c>
      <c r="P2566" s="2" t="s">
        <v>257</v>
      </c>
      <c r="Q2566" s="2" t="s">
        <v>258</v>
      </c>
      <c r="R2566" s="2" t="s">
        <v>259</v>
      </c>
      <c r="S2566" s="2" t="s">
        <v>260</v>
      </c>
      <c r="X2566" s="2" t="s">
        <v>302</v>
      </c>
      <c r="Y2566" s="2" t="s">
        <v>274</v>
      </c>
      <c r="Z2566" s="2" t="s">
        <v>347</v>
      </c>
      <c r="AA2566" s="2" t="s">
        <v>274</v>
      </c>
      <c r="AG2566" s="2">
        <v>1</v>
      </c>
      <c r="AO2566" s="2" t="s">
        <v>276</v>
      </c>
      <c r="AP2566" s="2">
        <v>10</v>
      </c>
    </row>
    <row r="2567" spans="1:42">
      <c r="A2567" s="2">
        <v>2985</v>
      </c>
      <c r="C2567" s="2" t="s">
        <v>2</v>
      </c>
      <c r="D2567" s="2">
        <v>28</v>
      </c>
      <c r="E2567" s="2" t="s">
        <v>250</v>
      </c>
      <c r="F2567" s="2" t="s">
        <v>332</v>
      </c>
      <c r="G2567" s="2" t="s">
        <v>277</v>
      </c>
      <c r="I2567" s="2" t="s">
        <v>434</v>
      </c>
      <c r="J2567" s="2" t="s">
        <v>188</v>
      </c>
      <c r="K2567" s="2" t="s">
        <v>160</v>
      </c>
      <c r="L2567" s="2" t="s">
        <v>254</v>
      </c>
      <c r="M2567" s="2" t="s">
        <v>255</v>
      </c>
      <c r="N2567" s="2" t="s">
        <v>254</v>
      </c>
      <c r="O2567" s="2" t="s">
        <v>256</v>
      </c>
      <c r="P2567" s="2" t="s">
        <v>257</v>
      </c>
      <c r="R2567" s="2" t="s">
        <v>259</v>
      </c>
      <c r="X2567" s="2" t="s">
        <v>263</v>
      </c>
      <c r="Y2567" s="2" t="s">
        <v>281</v>
      </c>
      <c r="Z2567" s="2" t="s">
        <v>321</v>
      </c>
      <c r="AA2567" s="2" t="s">
        <v>293</v>
      </c>
      <c r="AG2567" s="2">
        <v>1</v>
      </c>
      <c r="AO2567" s="2" t="s">
        <v>294</v>
      </c>
      <c r="AP2567" s="2">
        <v>10</v>
      </c>
    </row>
    <row r="2568" spans="1:42">
      <c r="A2568" s="2">
        <v>2986</v>
      </c>
      <c r="C2568" s="2" t="s">
        <v>2</v>
      </c>
      <c r="D2568" s="2">
        <v>22</v>
      </c>
      <c r="E2568" s="2" t="s">
        <v>250</v>
      </c>
      <c r="F2568" s="2" t="s">
        <v>322</v>
      </c>
      <c r="G2568" s="2" t="s">
        <v>277</v>
      </c>
      <c r="I2568" s="2" t="s">
        <v>1486</v>
      </c>
      <c r="J2568" s="2" t="s">
        <v>188</v>
      </c>
      <c r="K2568" s="2" t="s">
        <v>534</v>
      </c>
      <c r="L2568" s="2" t="s">
        <v>254</v>
      </c>
      <c r="M2568" s="2" t="s">
        <v>303</v>
      </c>
      <c r="N2568" s="2" t="s">
        <v>254</v>
      </c>
      <c r="O2568" s="2" t="s">
        <v>256</v>
      </c>
      <c r="P2568" s="2" t="s">
        <v>257</v>
      </c>
      <c r="Q2568" s="2" t="s">
        <v>258</v>
      </c>
      <c r="R2568" s="2" t="s">
        <v>259</v>
      </c>
      <c r="S2568" s="2" t="s">
        <v>260</v>
      </c>
      <c r="X2568" s="2" t="s">
        <v>270</v>
      </c>
      <c r="Y2568" s="2" t="s">
        <v>380</v>
      </c>
      <c r="Z2568" s="2" t="s">
        <v>321</v>
      </c>
      <c r="AA2568" s="2" t="s">
        <v>314</v>
      </c>
      <c r="AH2568" s="2">
        <v>1</v>
      </c>
      <c r="AI2568" s="2">
        <v>1</v>
      </c>
      <c r="AK2568" s="2">
        <v>1</v>
      </c>
      <c r="AO2568" s="2" t="s">
        <v>271</v>
      </c>
      <c r="AP2568" s="2">
        <v>15</v>
      </c>
    </row>
    <row r="2569" spans="1:42">
      <c r="A2569" s="2">
        <v>2987</v>
      </c>
      <c r="C2569" s="2" t="s">
        <v>2</v>
      </c>
      <c r="D2569" s="2">
        <v>21</v>
      </c>
      <c r="E2569" s="2" t="s">
        <v>250</v>
      </c>
      <c r="F2569" s="2" t="s">
        <v>283</v>
      </c>
      <c r="G2569" s="2" t="s">
        <v>252</v>
      </c>
      <c r="H2569" s="2">
        <v>1</v>
      </c>
      <c r="I2569" s="2" t="s">
        <v>1487</v>
      </c>
      <c r="J2569" s="2" t="s">
        <v>188</v>
      </c>
      <c r="K2569" s="2" t="s">
        <v>62</v>
      </c>
      <c r="L2569" s="2" t="s">
        <v>254</v>
      </c>
      <c r="M2569" s="2" t="s">
        <v>328</v>
      </c>
      <c r="N2569" s="2" t="s">
        <v>254</v>
      </c>
      <c r="O2569" s="2" t="s">
        <v>256</v>
      </c>
      <c r="P2569" s="2" t="s">
        <v>257</v>
      </c>
      <c r="Q2569" s="2" t="s">
        <v>258</v>
      </c>
      <c r="R2569" s="2" t="s">
        <v>259</v>
      </c>
      <c r="S2569" s="2" t="s">
        <v>260</v>
      </c>
      <c r="X2569" s="2" t="s">
        <v>261</v>
      </c>
      <c r="Y2569" s="2" t="s">
        <v>262</v>
      </c>
      <c r="Z2569" s="2" t="s">
        <v>270</v>
      </c>
      <c r="AA2569" s="2" t="s">
        <v>262</v>
      </c>
      <c r="AF2569" s="2">
        <v>1</v>
      </c>
      <c r="AH2569" s="2">
        <v>1</v>
      </c>
      <c r="AI2569" s="2">
        <v>1</v>
      </c>
      <c r="AO2569" s="2" t="s">
        <v>265</v>
      </c>
      <c r="AP2569" s="2">
        <v>10</v>
      </c>
    </row>
    <row r="2570" spans="1:42">
      <c r="A2570" s="2">
        <v>2989</v>
      </c>
      <c r="C2570" s="2" t="s">
        <v>2</v>
      </c>
      <c r="D2570" s="2">
        <v>18</v>
      </c>
      <c r="E2570" s="2" t="s">
        <v>250</v>
      </c>
      <c r="F2570" s="2" t="s">
        <v>295</v>
      </c>
      <c r="G2570" s="2" t="s">
        <v>277</v>
      </c>
      <c r="I2570" s="2" t="s">
        <v>1275</v>
      </c>
      <c r="J2570" s="2" t="s">
        <v>188</v>
      </c>
      <c r="K2570" s="2" t="s">
        <v>390</v>
      </c>
      <c r="L2570" s="2" t="s">
        <v>254</v>
      </c>
      <c r="M2570" s="2" t="s">
        <v>312</v>
      </c>
      <c r="N2570" s="2" t="s">
        <v>254</v>
      </c>
      <c r="P2570" s="2" t="s">
        <v>257</v>
      </c>
      <c r="Q2570" s="2" t="s">
        <v>258</v>
      </c>
      <c r="R2570" s="2" t="s">
        <v>259</v>
      </c>
      <c r="S2570" s="2" t="s">
        <v>260</v>
      </c>
      <c r="T2570" s="2" t="s">
        <v>320</v>
      </c>
      <c r="X2570" s="2" t="s">
        <v>275</v>
      </c>
      <c r="Y2570" s="2" t="s">
        <v>269</v>
      </c>
      <c r="Z2570" s="2" t="s">
        <v>341</v>
      </c>
      <c r="AA2570" s="2" t="s">
        <v>297</v>
      </c>
      <c r="AC2570" s="2">
        <v>1</v>
      </c>
      <c r="AG2570" s="2">
        <v>1</v>
      </c>
      <c r="AH2570" s="2">
        <v>1</v>
      </c>
      <c r="AO2570" s="2" t="s">
        <v>282</v>
      </c>
      <c r="AP2570" s="2">
        <v>35</v>
      </c>
    </row>
    <row r="2571" spans="1:42">
      <c r="A2571" s="2">
        <v>2990</v>
      </c>
      <c r="C2571" s="2" t="s">
        <v>6</v>
      </c>
      <c r="D2571" s="2">
        <v>26</v>
      </c>
      <c r="E2571" s="2" t="s">
        <v>250</v>
      </c>
      <c r="F2571" s="2" t="s">
        <v>332</v>
      </c>
      <c r="G2571" s="2" t="s">
        <v>252</v>
      </c>
      <c r="H2571" s="2">
        <v>0</v>
      </c>
      <c r="I2571" s="2" t="s">
        <v>1489</v>
      </c>
      <c r="J2571" s="2" t="s">
        <v>188</v>
      </c>
      <c r="K2571" s="2" t="s">
        <v>80</v>
      </c>
      <c r="L2571" s="2" t="s">
        <v>254</v>
      </c>
      <c r="M2571" s="2" t="s">
        <v>328</v>
      </c>
      <c r="N2571" s="2" t="s">
        <v>254</v>
      </c>
      <c r="P2571" s="2" t="s">
        <v>257</v>
      </c>
      <c r="Q2571" s="2" t="s">
        <v>258</v>
      </c>
      <c r="R2571" s="2" t="s">
        <v>259</v>
      </c>
      <c r="X2571" s="2" t="s">
        <v>268</v>
      </c>
      <c r="Y2571" s="2" t="s">
        <v>293</v>
      </c>
      <c r="Z2571" s="2" t="s">
        <v>301</v>
      </c>
      <c r="AA2571" s="2" t="s">
        <v>280</v>
      </c>
      <c r="AF2571" s="2">
        <v>1</v>
      </c>
      <c r="AO2571" s="2" t="s">
        <v>265</v>
      </c>
      <c r="AP2571" s="2">
        <v>20</v>
      </c>
    </row>
    <row r="2572" spans="1:42">
      <c r="A2572" s="2">
        <v>2991</v>
      </c>
      <c r="C2572" s="2" t="s">
        <v>2</v>
      </c>
      <c r="D2572" s="2">
        <v>19</v>
      </c>
      <c r="E2572" s="2" t="s">
        <v>266</v>
      </c>
      <c r="F2572" s="2" t="s">
        <v>308</v>
      </c>
      <c r="G2572" s="2" t="s">
        <v>277</v>
      </c>
      <c r="I2572" s="2">
        <v>25540510</v>
      </c>
      <c r="J2572" s="2" t="s">
        <v>183</v>
      </c>
      <c r="L2572" s="2" t="s">
        <v>254</v>
      </c>
      <c r="M2572" s="2" t="s">
        <v>303</v>
      </c>
      <c r="N2572" s="2" t="s">
        <v>254</v>
      </c>
      <c r="O2572" s="2" t="s">
        <v>256</v>
      </c>
      <c r="P2572" s="2" t="s">
        <v>257</v>
      </c>
      <c r="Q2572" s="2" t="s">
        <v>258</v>
      </c>
      <c r="R2572" s="2" t="s">
        <v>259</v>
      </c>
      <c r="S2572" s="2" t="s">
        <v>260</v>
      </c>
      <c r="X2572" s="2" t="s">
        <v>268</v>
      </c>
      <c r="Y2572" s="2" t="s">
        <v>281</v>
      </c>
      <c r="Z2572" s="2" t="s">
        <v>270</v>
      </c>
      <c r="AA2572" s="2" t="s">
        <v>281</v>
      </c>
      <c r="AF2572" s="2">
        <v>1</v>
      </c>
      <c r="AO2572" s="2" t="s">
        <v>323</v>
      </c>
      <c r="AP2572" s="2">
        <v>10</v>
      </c>
    </row>
    <row r="2573" spans="1:42">
      <c r="A2573" s="2">
        <v>2992</v>
      </c>
      <c r="C2573" s="2" t="s">
        <v>2</v>
      </c>
      <c r="D2573" s="2">
        <v>18</v>
      </c>
      <c r="E2573" s="2" t="s">
        <v>250</v>
      </c>
      <c r="F2573" s="2" t="s">
        <v>332</v>
      </c>
      <c r="G2573" s="2" t="s">
        <v>277</v>
      </c>
      <c r="I2573" s="2" t="s">
        <v>682</v>
      </c>
      <c r="J2573" s="2" t="s">
        <v>188</v>
      </c>
      <c r="K2573" s="2" t="s">
        <v>89</v>
      </c>
      <c r="L2573" s="2" t="s">
        <v>254</v>
      </c>
      <c r="M2573" s="2" t="s">
        <v>19</v>
      </c>
      <c r="N2573" s="2" t="s">
        <v>254</v>
      </c>
      <c r="O2573" s="2" t="s">
        <v>256</v>
      </c>
      <c r="P2573" s="2" t="s">
        <v>257</v>
      </c>
      <c r="Q2573" s="2" t="s">
        <v>258</v>
      </c>
      <c r="R2573" s="2" t="s">
        <v>259</v>
      </c>
      <c r="S2573" s="2" t="s">
        <v>260</v>
      </c>
      <c r="X2573" s="2" t="s">
        <v>313</v>
      </c>
      <c r="Y2573" s="2" t="s">
        <v>288</v>
      </c>
      <c r="Z2573" s="2" t="s">
        <v>285</v>
      </c>
      <c r="AA2573" s="2" t="s">
        <v>304</v>
      </c>
      <c r="AF2573" s="2">
        <v>1</v>
      </c>
      <c r="AH2573" s="2">
        <v>1</v>
      </c>
      <c r="AO2573" s="2" t="s">
        <v>265</v>
      </c>
      <c r="AP2573" s="2">
        <v>5</v>
      </c>
    </row>
    <row r="2574" spans="1:42">
      <c r="A2574" s="2">
        <v>2993</v>
      </c>
      <c r="B2574" s="2">
        <v>22030</v>
      </c>
      <c r="C2574" s="2" t="s">
        <v>2</v>
      </c>
      <c r="D2574" s="2">
        <v>53</v>
      </c>
      <c r="E2574" s="2" t="s">
        <v>266</v>
      </c>
      <c r="F2574" s="2" t="s">
        <v>322</v>
      </c>
      <c r="G2574" s="2" t="s">
        <v>277</v>
      </c>
      <c r="I2574" s="2">
        <v>23080280</v>
      </c>
      <c r="J2574" s="2" t="s">
        <v>188</v>
      </c>
      <c r="K2574" s="2" t="s">
        <v>71</v>
      </c>
      <c r="L2574" s="2" t="s">
        <v>254</v>
      </c>
      <c r="M2574" s="2" t="s">
        <v>303</v>
      </c>
      <c r="N2574" s="2" t="s">
        <v>254</v>
      </c>
      <c r="O2574" s="2" t="s">
        <v>256</v>
      </c>
      <c r="P2574" s="2" t="s">
        <v>257</v>
      </c>
      <c r="Q2574" s="2" t="s">
        <v>258</v>
      </c>
      <c r="R2574" s="2" t="s">
        <v>259</v>
      </c>
      <c r="S2574" s="2" t="s">
        <v>260</v>
      </c>
      <c r="X2574" s="2" t="s">
        <v>275</v>
      </c>
      <c r="Y2574" s="2" t="s">
        <v>338</v>
      </c>
      <c r="Z2574" s="2" t="s">
        <v>595</v>
      </c>
      <c r="AA2574" s="2" t="s">
        <v>338</v>
      </c>
      <c r="AF2574" s="2">
        <v>1</v>
      </c>
      <c r="AN2574" s="2">
        <v>1</v>
      </c>
      <c r="AO2574" s="2" t="s">
        <v>265</v>
      </c>
      <c r="AP2574" s="2">
        <v>15</v>
      </c>
    </row>
    <row r="2575" spans="1:42">
      <c r="A2575" s="2">
        <v>2994</v>
      </c>
      <c r="C2575" s="2" t="s">
        <v>2</v>
      </c>
      <c r="D2575" s="2">
        <v>22</v>
      </c>
      <c r="E2575" s="2" t="s">
        <v>266</v>
      </c>
      <c r="F2575" s="2" t="s">
        <v>279</v>
      </c>
      <c r="G2575" s="2" t="s">
        <v>277</v>
      </c>
      <c r="I2575" s="2" t="s">
        <v>1490</v>
      </c>
      <c r="J2575" s="2" t="s">
        <v>188</v>
      </c>
      <c r="K2575" s="2" t="s">
        <v>87</v>
      </c>
      <c r="L2575" s="2" t="s">
        <v>254</v>
      </c>
      <c r="M2575" s="2" t="s">
        <v>19</v>
      </c>
      <c r="N2575" s="2" t="s">
        <v>254</v>
      </c>
      <c r="O2575" s="2" t="s">
        <v>256</v>
      </c>
      <c r="Q2575" s="2" t="s">
        <v>258</v>
      </c>
      <c r="S2575" s="2" t="s">
        <v>260</v>
      </c>
      <c r="X2575" s="2" t="s">
        <v>275</v>
      </c>
      <c r="Y2575" s="2" t="s">
        <v>281</v>
      </c>
      <c r="Z2575" s="2" t="s">
        <v>302</v>
      </c>
      <c r="AA2575" s="2" t="s">
        <v>262</v>
      </c>
      <c r="AG2575" s="2">
        <v>1</v>
      </c>
      <c r="AO2575" s="2" t="s">
        <v>294</v>
      </c>
      <c r="AP2575" s="2">
        <v>20</v>
      </c>
    </row>
    <row r="2576" spans="1:42">
      <c r="A2576" s="2">
        <v>2995</v>
      </c>
      <c r="C2576" s="2" t="s">
        <v>2</v>
      </c>
      <c r="D2576" s="2">
        <v>20</v>
      </c>
      <c r="E2576" s="2" t="s">
        <v>250</v>
      </c>
      <c r="F2576" s="2" t="s">
        <v>322</v>
      </c>
      <c r="G2576" s="2" t="s">
        <v>277</v>
      </c>
      <c r="I2576" s="2" t="s">
        <v>1491</v>
      </c>
      <c r="J2576" s="2" t="s">
        <v>188</v>
      </c>
      <c r="K2576" s="2" t="s">
        <v>77</v>
      </c>
      <c r="L2576" s="2" t="s">
        <v>254</v>
      </c>
      <c r="M2576" s="2" t="s">
        <v>328</v>
      </c>
      <c r="N2576" s="2" t="s">
        <v>254</v>
      </c>
      <c r="O2576" s="2" t="s">
        <v>256</v>
      </c>
      <c r="P2576" s="2" t="s">
        <v>257</v>
      </c>
      <c r="Q2576" s="2" t="s">
        <v>258</v>
      </c>
      <c r="R2576" s="2" t="s">
        <v>259</v>
      </c>
      <c r="S2576" s="2" t="s">
        <v>260</v>
      </c>
      <c r="X2576" s="2" t="s">
        <v>268</v>
      </c>
      <c r="Y2576" s="2" t="s">
        <v>304</v>
      </c>
      <c r="Z2576" s="2" t="s">
        <v>301</v>
      </c>
      <c r="AA2576" s="2" t="s">
        <v>304</v>
      </c>
      <c r="AF2576" s="2">
        <v>1</v>
      </c>
      <c r="AO2576" s="2" t="s">
        <v>289</v>
      </c>
      <c r="AP2576" s="2">
        <v>5</v>
      </c>
    </row>
    <row r="2577" spans="1:42">
      <c r="A2577" s="2">
        <v>2996</v>
      </c>
      <c r="C2577" s="2" t="s">
        <v>2</v>
      </c>
      <c r="D2577" s="2">
        <v>19</v>
      </c>
      <c r="E2577" s="2" t="s">
        <v>250</v>
      </c>
      <c r="F2577" s="2" t="s">
        <v>251</v>
      </c>
      <c r="G2577" s="2" t="s">
        <v>277</v>
      </c>
      <c r="I2577" s="2">
        <v>22260020</v>
      </c>
      <c r="J2577" s="2" t="s">
        <v>188</v>
      </c>
      <c r="K2577" s="2" t="s">
        <v>64</v>
      </c>
      <c r="L2577" s="2" t="s">
        <v>254</v>
      </c>
      <c r="M2577" s="2" t="s">
        <v>255</v>
      </c>
      <c r="N2577" s="2" t="s">
        <v>254</v>
      </c>
      <c r="O2577" s="2" t="s">
        <v>256</v>
      </c>
      <c r="P2577" s="2" t="s">
        <v>257</v>
      </c>
      <c r="Q2577" s="2" t="s">
        <v>258</v>
      </c>
      <c r="R2577" s="2" t="s">
        <v>259</v>
      </c>
      <c r="S2577" s="2" t="s">
        <v>260</v>
      </c>
      <c r="X2577" s="2" t="s">
        <v>285</v>
      </c>
      <c r="Y2577" s="2" t="s">
        <v>281</v>
      </c>
      <c r="Z2577" s="2" t="s">
        <v>321</v>
      </c>
      <c r="AA2577" s="2" t="s">
        <v>269</v>
      </c>
      <c r="AF2577" s="2">
        <v>1</v>
      </c>
      <c r="AO2577" s="2" t="s">
        <v>289</v>
      </c>
      <c r="AP2577" s="2">
        <v>20</v>
      </c>
    </row>
    <row r="2578" spans="1:42">
      <c r="A2578" s="2">
        <v>2997</v>
      </c>
      <c r="C2578" s="2" t="s">
        <v>2</v>
      </c>
      <c r="D2578" s="2">
        <v>24</v>
      </c>
      <c r="E2578" s="2" t="s">
        <v>250</v>
      </c>
      <c r="F2578" s="2" t="s">
        <v>371</v>
      </c>
      <c r="G2578" s="2" t="s">
        <v>277</v>
      </c>
      <c r="I2578" s="2" t="s">
        <v>1492</v>
      </c>
      <c r="J2578" s="2" t="s">
        <v>188</v>
      </c>
      <c r="K2578" s="2" t="s">
        <v>80</v>
      </c>
      <c r="L2578" s="2" t="s">
        <v>254</v>
      </c>
      <c r="M2578" s="2" t="s">
        <v>255</v>
      </c>
      <c r="N2578" s="2" t="s">
        <v>300</v>
      </c>
      <c r="O2578" s="2" t="s">
        <v>256</v>
      </c>
      <c r="P2578" s="2" t="s">
        <v>257</v>
      </c>
      <c r="Q2578" s="2" t="s">
        <v>258</v>
      </c>
      <c r="R2578" s="2" t="s">
        <v>259</v>
      </c>
      <c r="S2578" s="2" t="s">
        <v>260</v>
      </c>
      <c r="X2578" s="2" t="s">
        <v>275</v>
      </c>
      <c r="Y2578" s="2" t="s">
        <v>262</v>
      </c>
      <c r="Z2578" s="2" t="s">
        <v>302</v>
      </c>
      <c r="AA2578" s="2" t="s">
        <v>280</v>
      </c>
      <c r="AG2578" s="2">
        <v>1</v>
      </c>
      <c r="AO2578" s="2" t="s">
        <v>282</v>
      </c>
      <c r="AP2578" s="2">
        <v>15</v>
      </c>
    </row>
    <row r="2579" spans="1:42">
      <c r="A2579" s="2">
        <v>2998</v>
      </c>
      <c r="C2579" s="2" t="s">
        <v>2</v>
      </c>
      <c r="D2579" s="2">
        <v>24</v>
      </c>
      <c r="E2579" s="2" t="s">
        <v>250</v>
      </c>
      <c r="F2579" s="2" t="s">
        <v>283</v>
      </c>
      <c r="G2579" s="2" t="s">
        <v>277</v>
      </c>
      <c r="I2579" s="2">
        <v>22020002</v>
      </c>
      <c r="J2579" s="2" t="s">
        <v>188</v>
      </c>
      <c r="K2579" s="2" t="s">
        <v>80</v>
      </c>
      <c r="L2579" s="2" t="s">
        <v>254</v>
      </c>
      <c r="M2579" s="2" t="s">
        <v>312</v>
      </c>
      <c r="N2579" s="2" t="s">
        <v>254</v>
      </c>
      <c r="O2579" s="2" t="s">
        <v>256</v>
      </c>
      <c r="P2579" s="2" t="s">
        <v>257</v>
      </c>
      <c r="Q2579" s="2" t="s">
        <v>258</v>
      </c>
      <c r="R2579" s="2" t="s">
        <v>259</v>
      </c>
      <c r="S2579" s="2" t="s">
        <v>260</v>
      </c>
      <c r="X2579" s="2" t="s">
        <v>268</v>
      </c>
      <c r="Y2579" s="2" t="s">
        <v>293</v>
      </c>
      <c r="Z2579" s="2" t="s">
        <v>263</v>
      </c>
      <c r="AA2579" s="2" t="s">
        <v>297</v>
      </c>
      <c r="AF2579" s="2">
        <v>1</v>
      </c>
      <c r="AG2579" s="2">
        <v>1</v>
      </c>
      <c r="AO2579" s="2" t="s">
        <v>265</v>
      </c>
      <c r="AP2579" s="2">
        <v>10</v>
      </c>
    </row>
    <row r="2580" spans="1:42">
      <c r="A2580" s="2">
        <v>2999</v>
      </c>
      <c r="C2580" s="2" t="s">
        <v>6</v>
      </c>
      <c r="D2580" s="2">
        <v>28</v>
      </c>
      <c r="E2580" s="2" t="s">
        <v>250</v>
      </c>
      <c r="F2580" s="2" t="s">
        <v>279</v>
      </c>
      <c r="G2580" s="2" t="s">
        <v>252</v>
      </c>
      <c r="H2580" s="2">
        <v>0</v>
      </c>
      <c r="I2580" s="2" t="s">
        <v>1493</v>
      </c>
      <c r="J2580" s="2" t="s">
        <v>188</v>
      </c>
      <c r="K2580" s="2" t="s">
        <v>113</v>
      </c>
      <c r="L2580" s="2" t="s">
        <v>254</v>
      </c>
      <c r="M2580" s="2" t="s">
        <v>19</v>
      </c>
      <c r="N2580" s="2" t="s">
        <v>254</v>
      </c>
      <c r="P2580" s="2" t="s">
        <v>257</v>
      </c>
      <c r="Q2580" s="2" t="s">
        <v>258</v>
      </c>
      <c r="R2580" s="2" t="s">
        <v>259</v>
      </c>
      <c r="X2580" s="2" t="s">
        <v>268</v>
      </c>
      <c r="Y2580" s="2" t="s">
        <v>293</v>
      </c>
      <c r="Z2580" s="2" t="s">
        <v>302</v>
      </c>
      <c r="AA2580" s="2" t="s">
        <v>262</v>
      </c>
      <c r="AF2580" s="2">
        <v>1</v>
      </c>
      <c r="AO2580" s="2" t="s">
        <v>265</v>
      </c>
      <c r="AP2580" s="2">
        <v>5</v>
      </c>
    </row>
    <row r="2581" spans="1:42">
      <c r="A2581" s="2">
        <v>3000</v>
      </c>
      <c r="B2581" s="2">
        <v>11790</v>
      </c>
      <c r="C2581" s="2" t="s">
        <v>5</v>
      </c>
      <c r="D2581" s="2">
        <v>28</v>
      </c>
      <c r="E2581" s="2" t="s">
        <v>250</v>
      </c>
      <c r="F2581" s="2" t="s">
        <v>251</v>
      </c>
      <c r="G2581" s="2" t="s">
        <v>252</v>
      </c>
      <c r="H2581" s="2">
        <v>1</v>
      </c>
      <c r="I2581" s="2">
        <v>20531073</v>
      </c>
      <c r="J2581" s="2" t="s">
        <v>188</v>
      </c>
      <c r="K2581" s="2" t="s">
        <v>53</v>
      </c>
      <c r="L2581" s="2" t="s">
        <v>254</v>
      </c>
      <c r="M2581" s="2" t="s">
        <v>303</v>
      </c>
      <c r="N2581" s="2" t="s">
        <v>254</v>
      </c>
      <c r="O2581" s="2" t="s">
        <v>256</v>
      </c>
      <c r="P2581" s="2" t="s">
        <v>257</v>
      </c>
      <c r="Q2581" s="2" t="s">
        <v>258</v>
      </c>
      <c r="R2581" s="2" t="s">
        <v>259</v>
      </c>
      <c r="S2581" s="2" t="s">
        <v>260</v>
      </c>
      <c r="X2581" s="2" t="s">
        <v>261</v>
      </c>
      <c r="Y2581" s="2" t="s">
        <v>293</v>
      </c>
      <c r="Z2581" s="2" t="s">
        <v>270</v>
      </c>
      <c r="AA2581" s="2" t="s">
        <v>262</v>
      </c>
      <c r="AB2581" s="2">
        <v>1</v>
      </c>
      <c r="AO2581" s="2" t="s">
        <v>289</v>
      </c>
      <c r="AP2581" s="2">
        <v>5</v>
      </c>
    </row>
    <row r="2582" spans="1:42">
      <c r="A2582" s="2">
        <v>3001</v>
      </c>
      <c r="C2582" s="2" t="s">
        <v>2</v>
      </c>
      <c r="D2582" s="2">
        <v>18</v>
      </c>
      <c r="E2582" s="2" t="s">
        <v>250</v>
      </c>
      <c r="F2582" s="2" t="s">
        <v>295</v>
      </c>
      <c r="G2582" s="2" t="s">
        <v>277</v>
      </c>
      <c r="I2582" s="2" t="s">
        <v>1494</v>
      </c>
      <c r="J2582" s="2" t="s">
        <v>188</v>
      </c>
      <c r="K2582" s="2" t="s">
        <v>106</v>
      </c>
      <c r="L2582" s="2" t="s">
        <v>254</v>
      </c>
      <c r="M2582" s="2" t="s">
        <v>328</v>
      </c>
      <c r="N2582" s="2" t="s">
        <v>19</v>
      </c>
      <c r="O2582" s="2" t="s">
        <v>256</v>
      </c>
      <c r="Q2582" s="2" t="s">
        <v>258</v>
      </c>
      <c r="X2582" s="2" t="s">
        <v>296</v>
      </c>
      <c r="Y2582" s="2" t="s">
        <v>281</v>
      </c>
      <c r="Z2582" s="2" t="s">
        <v>301</v>
      </c>
      <c r="AA2582" s="2" t="s">
        <v>280</v>
      </c>
      <c r="AF2582" s="2">
        <v>1</v>
      </c>
      <c r="AG2582" s="2">
        <v>1</v>
      </c>
      <c r="AI2582" s="2">
        <v>1</v>
      </c>
      <c r="AO2582" s="2" t="s">
        <v>318</v>
      </c>
      <c r="AP2582" s="2">
        <v>10</v>
      </c>
    </row>
    <row r="2583" spans="1:42">
      <c r="A2583" s="2">
        <v>3003</v>
      </c>
      <c r="C2583" s="2" t="s">
        <v>6</v>
      </c>
      <c r="D2583" s="2">
        <v>36</v>
      </c>
      <c r="E2583" s="2" t="s">
        <v>250</v>
      </c>
      <c r="F2583" s="2" t="s">
        <v>283</v>
      </c>
      <c r="G2583" s="2" t="s">
        <v>252</v>
      </c>
      <c r="H2583" s="2">
        <v>0</v>
      </c>
      <c r="I2583" s="2">
        <v>20230260</v>
      </c>
      <c r="J2583" s="2" t="s">
        <v>188</v>
      </c>
      <c r="K2583" s="2" t="s">
        <v>61</v>
      </c>
      <c r="L2583" s="2" t="s">
        <v>254</v>
      </c>
      <c r="M2583" s="2" t="s">
        <v>19</v>
      </c>
      <c r="N2583" s="2" t="s">
        <v>254</v>
      </c>
      <c r="P2583" s="2" t="s">
        <v>257</v>
      </c>
      <c r="X2583" s="2" t="s">
        <v>261</v>
      </c>
      <c r="Y2583" s="2" t="s">
        <v>304</v>
      </c>
      <c r="Z2583" s="2" t="s">
        <v>301</v>
      </c>
      <c r="AA2583" s="2" t="s">
        <v>269</v>
      </c>
      <c r="AF2583" s="2">
        <v>1</v>
      </c>
      <c r="AG2583" s="2">
        <v>1</v>
      </c>
      <c r="AO2583" s="2" t="s">
        <v>289</v>
      </c>
      <c r="AP2583" s="2">
        <v>30</v>
      </c>
    </row>
    <row r="2584" spans="1:42">
      <c r="A2584" s="2">
        <v>3004</v>
      </c>
      <c r="C2584" s="2" t="s">
        <v>12</v>
      </c>
      <c r="D2584" s="2">
        <v>50</v>
      </c>
      <c r="E2584" s="2" t="s">
        <v>266</v>
      </c>
      <c r="F2584" s="2" t="s">
        <v>367</v>
      </c>
      <c r="G2584" s="2" t="s">
        <v>252</v>
      </c>
      <c r="H2584" s="2">
        <v>1</v>
      </c>
      <c r="I2584" s="2">
        <v>22230061</v>
      </c>
      <c r="J2584" s="2" t="s">
        <v>188</v>
      </c>
      <c r="K2584" s="2" t="s">
        <v>89</v>
      </c>
      <c r="L2584" s="2" t="s">
        <v>254</v>
      </c>
      <c r="M2584" s="2" t="s">
        <v>312</v>
      </c>
      <c r="N2584" s="2" t="s">
        <v>307</v>
      </c>
      <c r="O2584" s="2" t="s">
        <v>256</v>
      </c>
      <c r="P2584" s="2" t="s">
        <v>257</v>
      </c>
      <c r="Q2584" s="2" t="s">
        <v>258</v>
      </c>
      <c r="R2584" s="2" t="s">
        <v>259</v>
      </c>
      <c r="S2584" s="2" t="s">
        <v>260</v>
      </c>
      <c r="T2584" s="2" t="s">
        <v>320</v>
      </c>
      <c r="X2584" s="2" t="s">
        <v>296</v>
      </c>
      <c r="Y2584" s="2" t="s">
        <v>304</v>
      </c>
      <c r="Z2584" s="2" t="s">
        <v>298</v>
      </c>
      <c r="AA2584" s="2" t="s">
        <v>288</v>
      </c>
      <c r="AF2584" s="2">
        <v>1</v>
      </c>
      <c r="AO2584" s="2" t="s">
        <v>265</v>
      </c>
      <c r="AP2584" s="2">
        <v>15</v>
      </c>
    </row>
    <row r="2585" spans="1:42">
      <c r="A2585" s="2">
        <v>3007</v>
      </c>
      <c r="C2585" s="2" t="s">
        <v>2</v>
      </c>
      <c r="D2585" s="2">
        <v>19</v>
      </c>
      <c r="E2585" s="2" t="s">
        <v>266</v>
      </c>
      <c r="F2585" s="2" t="s">
        <v>251</v>
      </c>
      <c r="G2585" s="2" t="s">
        <v>277</v>
      </c>
      <c r="I2585" s="2">
        <v>22770234</v>
      </c>
      <c r="J2585" s="2" t="s">
        <v>188</v>
      </c>
      <c r="K2585" s="2" t="s">
        <v>184</v>
      </c>
      <c r="L2585" s="2" t="s">
        <v>254</v>
      </c>
      <c r="M2585" s="2" t="s">
        <v>255</v>
      </c>
      <c r="N2585" s="2" t="s">
        <v>254</v>
      </c>
      <c r="O2585" s="2" t="s">
        <v>256</v>
      </c>
      <c r="P2585" s="2" t="s">
        <v>257</v>
      </c>
      <c r="Q2585" s="2" t="s">
        <v>258</v>
      </c>
      <c r="R2585" s="2" t="s">
        <v>259</v>
      </c>
      <c r="S2585" s="2" t="s">
        <v>260</v>
      </c>
      <c r="X2585" s="2" t="s">
        <v>275</v>
      </c>
      <c r="Y2585" s="2" t="s">
        <v>297</v>
      </c>
      <c r="Z2585" s="2" t="s">
        <v>316</v>
      </c>
      <c r="AA2585" s="2" t="s">
        <v>274</v>
      </c>
      <c r="AB2585" s="2">
        <v>1</v>
      </c>
      <c r="AH2585" s="2">
        <v>1</v>
      </c>
      <c r="AI2585" s="2">
        <v>1</v>
      </c>
      <c r="AO2585" s="2" t="s">
        <v>323</v>
      </c>
      <c r="AP2585" s="2">
        <v>20</v>
      </c>
    </row>
    <row r="2586" spans="1:42">
      <c r="A2586" s="2">
        <v>3008</v>
      </c>
      <c r="C2586" s="2" t="s">
        <v>5</v>
      </c>
      <c r="D2586" s="2">
        <v>51</v>
      </c>
      <c r="E2586" s="2" t="s">
        <v>266</v>
      </c>
      <c r="F2586" s="2" t="s">
        <v>267</v>
      </c>
      <c r="G2586" s="2" t="s">
        <v>277</v>
      </c>
      <c r="I2586" s="2" t="s">
        <v>496</v>
      </c>
      <c r="J2586" s="2" t="s">
        <v>188</v>
      </c>
      <c r="K2586" s="2" t="s">
        <v>113</v>
      </c>
      <c r="L2586" s="2" t="s">
        <v>254</v>
      </c>
      <c r="M2586" s="2" t="s">
        <v>303</v>
      </c>
      <c r="N2586" s="2" t="s">
        <v>300</v>
      </c>
      <c r="R2586" s="2" t="s">
        <v>259</v>
      </c>
      <c r="X2586" s="2" t="s">
        <v>275</v>
      </c>
      <c r="Y2586" s="2" t="s">
        <v>264</v>
      </c>
      <c r="Z2586" s="2" t="s">
        <v>270</v>
      </c>
      <c r="AA2586" s="2" t="s">
        <v>264</v>
      </c>
      <c r="AG2586" s="2">
        <v>1</v>
      </c>
      <c r="AO2586" s="2" t="s">
        <v>282</v>
      </c>
      <c r="AP2586" s="2">
        <v>20</v>
      </c>
    </row>
    <row r="2587" spans="1:42">
      <c r="A2587" s="2">
        <v>3010</v>
      </c>
      <c r="B2587" s="2">
        <v>21330</v>
      </c>
      <c r="C2587" s="2" t="s">
        <v>6</v>
      </c>
      <c r="D2587" s="2">
        <v>32</v>
      </c>
      <c r="E2587" s="2" t="s">
        <v>250</v>
      </c>
      <c r="F2587" s="2" t="s">
        <v>251</v>
      </c>
      <c r="G2587" s="2" t="s">
        <v>252</v>
      </c>
      <c r="H2587" s="2">
        <v>1</v>
      </c>
      <c r="I2587" s="2" t="s">
        <v>1495</v>
      </c>
      <c r="J2587" s="2" t="s">
        <v>188</v>
      </c>
      <c r="K2587" s="2" t="s">
        <v>173</v>
      </c>
      <c r="L2587" s="2" t="s">
        <v>254</v>
      </c>
      <c r="M2587" s="2" t="s">
        <v>303</v>
      </c>
      <c r="N2587" s="2" t="s">
        <v>254</v>
      </c>
      <c r="R2587" s="2" t="s">
        <v>259</v>
      </c>
      <c r="S2587" s="2" t="s">
        <v>260</v>
      </c>
      <c r="X2587" s="2" t="s">
        <v>301</v>
      </c>
      <c r="Y2587" s="2" t="s">
        <v>297</v>
      </c>
      <c r="Z2587" s="2" t="s">
        <v>270</v>
      </c>
      <c r="AA2587" s="2" t="s">
        <v>264</v>
      </c>
      <c r="AB2587" s="2">
        <v>1</v>
      </c>
      <c r="AO2587" s="2" t="s">
        <v>265</v>
      </c>
      <c r="AP2587" s="2" t="s">
        <v>290</v>
      </c>
    </row>
    <row r="2588" spans="1:42">
      <c r="A2588" s="2">
        <v>3011</v>
      </c>
      <c r="C2588" s="2" t="s">
        <v>2</v>
      </c>
      <c r="D2588" s="2">
        <v>18</v>
      </c>
      <c r="E2588" s="2" t="s">
        <v>266</v>
      </c>
      <c r="F2588" s="2" t="s">
        <v>332</v>
      </c>
      <c r="G2588" s="2" t="s">
        <v>277</v>
      </c>
      <c r="I2588" s="2" t="s">
        <v>1496</v>
      </c>
      <c r="J2588" s="2" t="s">
        <v>188</v>
      </c>
      <c r="K2588" s="2" t="s">
        <v>80</v>
      </c>
      <c r="L2588" s="2" t="s">
        <v>254</v>
      </c>
      <c r="M2588" s="2" t="s">
        <v>19</v>
      </c>
      <c r="N2588" s="2" t="s">
        <v>254</v>
      </c>
      <c r="O2588" s="2" t="s">
        <v>256</v>
      </c>
      <c r="P2588" s="2" t="s">
        <v>257</v>
      </c>
      <c r="Q2588" s="2" t="s">
        <v>258</v>
      </c>
      <c r="R2588" s="2" t="s">
        <v>259</v>
      </c>
      <c r="S2588" s="2" t="s">
        <v>260</v>
      </c>
      <c r="X2588" s="2" t="s">
        <v>275</v>
      </c>
      <c r="Y2588" s="2" t="s">
        <v>293</v>
      </c>
      <c r="Z2588" s="2" t="s">
        <v>309</v>
      </c>
      <c r="AA2588" s="2" t="s">
        <v>262</v>
      </c>
      <c r="AF2588" s="2">
        <v>1</v>
      </c>
      <c r="AO2588" s="2" t="s">
        <v>265</v>
      </c>
      <c r="AP2588" s="2">
        <v>15</v>
      </c>
    </row>
    <row r="2589" spans="1:42">
      <c r="A2589" s="2">
        <v>3012</v>
      </c>
      <c r="B2589" s="2">
        <v>21940</v>
      </c>
      <c r="C2589" s="2" t="s">
        <v>2</v>
      </c>
      <c r="D2589" s="2">
        <v>19</v>
      </c>
      <c r="E2589" s="2" t="s">
        <v>266</v>
      </c>
      <c r="F2589" s="2" t="s">
        <v>353</v>
      </c>
      <c r="G2589" s="2" t="s">
        <v>277</v>
      </c>
      <c r="I2589" s="2" t="s">
        <v>1497</v>
      </c>
      <c r="J2589" s="2" t="s">
        <v>188</v>
      </c>
      <c r="K2589" s="2" t="s">
        <v>90</v>
      </c>
      <c r="L2589" s="2" t="s">
        <v>254</v>
      </c>
      <c r="M2589" s="2" t="s">
        <v>19</v>
      </c>
      <c r="N2589" s="2" t="s">
        <v>19</v>
      </c>
      <c r="O2589" s="2" t="s">
        <v>256</v>
      </c>
      <c r="P2589" s="2" t="s">
        <v>257</v>
      </c>
      <c r="R2589" s="2" t="s">
        <v>259</v>
      </c>
      <c r="S2589" s="2" t="s">
        <v>260</v>
      </c>
      <c r="X2589" s="2" t="s">
        <v>268</v>
      </c>
      <c r="Y2589" s="2" t="s">
        <v>304</v>
      </c>
      <c r="Z2589" s="2" t="s">
        <v>270</v>
      </c>
      <c r="AA2589" s="2" t="s">
        <v>288</v>
      </c>
      <c r="AF2589" s="2">
        <v>1</v>
      </c>
      <c r="AG2589" s="2">
        <v>1</v>
      </c>
      <c r="AO2589" s="2" t="s">
        <v>289</v>
      </c>
      <c r="AP2589" s="2" t="s">
        <v>290</v>
      </c>
    </row>
    <row r="2590" spans="1:42">
      <c r="A2590" s="2">
        <v>3013</v>
      </c>
      <c r="C2590" s="2" t="s">
        <v>5</v>
      </c>
      <c r="D2590" s="2">
        <v>26</v>
      </c>
      <c r="E2590" s="2" t="s">
        <v>266</v>
      </c>
      <c r="F2590" s="2" t="s">
        <v>336</v>
      </c>
      <c r="G2590" s="2" t="s">
        <v>252</v>
      </c>
      <c r="H2590" s="2">
        <v>0</v>
      </c>
      <c r="I2590" s="2" t="s">
        <v>1498</v>
      </c>
      <c r="J2590" s="2" t="s">
        <v>188</v>
      </c>
      <c r="K2590" s="2" t="s">
        <v>110</v>
      </c>
      <c r="L2590" s="2" t="s">
        <v>254</v>
      </c>
      <c r="M2590" s="2" t="s">
        <v>303</v>
      </c>
      <c r="N2590" s="2" t="s">
        <v>254</v>
      </c>
      <c r="P2590" s="2" t="s">
        <v>257</v>
      </c>
      <c r="Q2590" s="2" t="s">
        <v>258</v>
      </c>
      <c r="R2590" s="2" t="s">
        <v>259</v>
      </c>
      <c r="S2590" s="2" t="s">
        <v>260</v>
      </c>
      <c r="X2590" s="2" t="s">
        <v>268</v>
      </c>
      <c r="Y2590" s="2" t="s">
        <v>304</v>
      </c>
      <c r="Z2590" s="2" t="s">
        <v>316</v>
      </c>
      <c r="AA2590" s="2" t="s">
        <v>269</v>
      </c>
      <c r="AF2590" s="2">
        <v>1</v>
      </c>
      <c r="AN2590" s="2">
        <v>1</v>
      </c>
      <c r="AO2590" s="2" t="s">
        <v>265</v>
      </c>
      <c r="AP2590" s="2">
        <v>20</v>
      </c>
    </row>
    <row r="2591" spans="1:42">
      <c r="A2591" s="2">
        <v>3014</v>
      </c>
      <c r="C2591" s="2" t="s">
        <v>2</v>
      </c>
      <c r="D2591" s="2">
        <v>37</v>
      </c>
      <c r="E2591" s="2" t="s">
        <v>266</v>
      </c>
      <c r="F2591" s="2" t="s">
        <v>308</v>
      </c>
      <c r="G2591" s="2" t="s">
        <v>277</v>
      </c>
      <c r="I2591" s="2" t="s">
        <v>986</v>
      </c>
      <c r="J2591" s="2" t="s">
        <v>177</v>
      </c>
      <c r="L2591" s="2" t="s">
        <v>19</v>
      </c>
      <c r="M2591" s="2" t="s">
        <v>19</v>
      </c>
      <c r="N2591" s="2" t="s">
        <v>254</v>
      </c>
      <c r="W2591" s="2" t="s">
        <v>359</v>
      </c>
      <c r="X2591" s="2" t="s">
        <v>309</v>
      </c>
      <c r="Y2591" s="2" t="s">
        <v>269</v>
      </c>
      <c r="Z2591" s="2" t="s">
        <v>270</v>
      </c>
      <c r="AA2591" s="2" t="s">
        <v>297</v>
      </c>
      <c r="AF2591" s="2">
        <v>1</v>
      </c>
      <c r="AH2591" s="2">
        <v>1</v>
      </c>
      <c r="AO2591" s="2" t="s">
        <v>282</v>
      </c>
      <c r="AP2591" s="2">
        <v>10</v>
      </c>
    </row>
    <row r="2592" spans="1:42">
      <c r="A2592" s="2">
        <v>3015</v>
      </c>
      <c r="C2592" s="2" t="s">
        <v>6</v>
      </c>
      <c r="D2592" s="2">
        <v>36</v>
      </c>
      <c r="E2592" s="2" t="s">
        <v>250</v>
      </c>
      <c r="F2592" s="2" t="s">
        <v>295</v>
      </c>
      <c r="G2592" s="2" t="s">
        <v>252</v>
      </c>
      <c r="H2592" s="2">
        <v>2</v>
      </c>
      <c r="I2592" s="2" t="s">
        <v>1499</v>
      </c>
      <c r="J2592" s="2" t="s">
        <v>190</v>
      </c>
      <c r="L2592" s="2" t="s">
        <v>254</v>
      </c>
      <c r="M2592" s="2" t="s">
        <v>255</v>
      </c>
      <c r="N2592" s="2" t="s">
        <v>254</v>
      </c>
      <c r="S2592" s="2" t="s">
        <v>260</v>
      </c>
      <c r="X2592" s="2" t="s">
        <v>275</v>
      </c>
      <c r="Y2592" s="2" t="s">
        <v>314</v>
      </c>
      <c r="Z2592" s="2" t="s">
        <v>285</v>
      </c>
      <c r="AA2592" s="2" t="s">
        <v>315</v>
      </c>
      <c r="AG2592" s="2">
        <v>1</v>
      </c>
      <c r="AO2592" s="2" t="s">
        <v>276</v>
      </c>
      <c r="AP2592" s="2">
        <v>10</v>
      </c>
    </row>
    <row r="2593" spans="1:42">
      <c r="A2593" s="2">
        <v>3016</v>
      </c>
      <c r="C2593" s="2" t="s">
        <v>2</v>
      </c>
      <c r="D2593" s="2">
        <v>21</v>
      </c>
      <c r="E2593" s="2" t="s">
        <v>266</v>
      </c>
      <c r="F2593" s="2" t="s">
        <v>273</v>
      </c>
      <c r="G2593" s="2" t="s">
        <v>252</v>
      </c>
      <c r="H2593" s="2">
        <v>2</v>
      </c>
      <c r="I2593" s="2" t="s">
        <v>1500</v>
      </c>
      <c r="J2593" s="2" t="s">
        <v>188</v>
      </c>
      <c r="K2593" s="2" t="s">
        <v>58</v>
      </c>
      <c r="L2593" s="2" t="s">
        <v>254</v>
      </c>
      <c r="M2593" s="2" t="s">
        <v>312</v>
      </c>
      <c r="N2593" s="2" t="s">
        <v>254</v>
      </c>
      <c r="O2593" s="2" t="s">
        <v>256</v>
      </c>
      <c r="P2593" s="2" t="s">
        <v>257</v>
      </c>
      <c r="Q2593" s="2" t="s">
        <v>258</v>
      </c>
      <c r="R2593" s="2" t="s">
        <v>259</v>
      </c>
      <c r="S2593" s="2" t="s">
        <v>260</v>
      </c>
      <c r="X2593" s="2" t="s">
        <v>275</v>
      </c>
      <c r="Y2593" s="2" t="s">
        <v>297</v>
      </c>
      <c r="Z2593" s="2" t="s">
        <v>313</v>
      </c>
      <c r="AA2593" s="2" t="s">
        <v>281</v>
      </c>
      <c r="AG2593" s="2">
        <v>1</v>
      </c>
      <c r="AH2593" s="2">
        <v>1</v>
      </c>
      <c r="AI2593" s="2">
        <v>1</v>
      </c>
      <c r="AO2593" s="2" t="s">
        <v>271</v>
      </c>
      <c r="AP2593" s="2">
        <v>5</v>
      </c>
    </row>
    <row r="2594" spans="1:42">
      <c r="A2594" s="2">
        <v>3017</v>
      </c>
      <c r="C2594" s="2" t="s">
        <v>2</v>
      </c>
      <c r="D2594" s="2">
        <v>19</v>
      </c>
      <c r="E2594" s="2" t="s">
        <v>266</v>
      </c>
      <c r="F2594" s="2" t="s">
        <v>344</v>
      </c>
      <c r="G2594" s="2" t="s">
        <v>252</v>
      </c>
      <c r="H2594" s="2">
        <v>2</v>
      </c>
      <c r="I2594" s="2">
        <v>20510057</v>
      </c>
      <c r="J2594" s="2" t="s">
        <v>188</v>
      </c>
      <c r="K2594" s="2" t="s">
        <v>160</v>
      </c>
      <c r="L2594" s="2" t="s">
        <v>254</v>
      </c>
      <c r="M2594" s="2" t="s">
        <v>255</v>
      </c>
      <c r="N2594" s="2" t="s">
        <v>254</v>
      </c>
      <c r="O2594" s="2" t="s">
        <v>256</v>
      </c>
      <c r="P2594" s="2" t="s">
        <v>257</v>
      </c>
      <c r="Q2594" s="2" t="s">
        <v>258</v>
      </c>
      <c r="R2594" s="2" t="s">
        <v>259</v>
      </c>
      <c r="S2594" s="2" t="s">
        <v>260</v>
      </c>
      <c r="X2594" s="2" t="s">
        <v>275</v>
      </c>
      <c r="Y2594" s="2" t="s">
        <v>269</v>
      </c>
      <c r="Z2594" s="2" t="s">
        <v>309</v>
      </c>
      <c r="AA2594" s="2" t="s">
        <v>269</v>
      </c>
      <c r="AB2594" s="2">
        <v>1</v>
      </c>
      <c r="AF2594" s="2">
        <v>1</v>
      </c>
      <c r="AO2594" s="2" t="s">
        <v>323</v>
      </c>
      <c r="AP2594" s="2" t="s">
        <v>290</v>
      </c>
    </row>
    <row r="2595" spans="1:42">
      <c r="A2595" s="2">
        <v>3018</v>
      </c>
      <c r="C2595" s="2" t="s">
        <v>2</v>
      </c>
      <c r="D2595" s="2">
        <v>31</v>
      </c>
      <c r="E2595" s="2" t="s">
        <v>266</v>
      </c>
      <c r="F2595" s="2" t="s">
        <v>279</v>
      </c>
      <c r="G2595" s="2" t="s">
        <v>277</v>
      </c>
      <c r="I2595" s="2" t="s">
        <v>1501</v>
      </c>
      <c r="J2595" s="2" t="s">
        <v>188</v>
      </c>
      <c r="K2595" s="2" t="s">
        <v>158</v>
      </c>
      <c r="L2595" s="2" t="s">
        <v>254</v>
      </c>
      <c r="M2595" s="2" t="s">
        <v>255</v>
      </c>
      <c r="N2595" s="2" t="s">
        <v>300</v>
      </c>
      <c r="O2595" s="2" t="s">
        <v>256</v>
      </c>
      <c r="P2595" s="2" t="s">
        <v>257</v>
      </c>
      <c r="Q2595" s="2" t="s">
        <v>258</v>
      </c>
      <c r="R2595" s="2" t="s">
        <v>259</v>
      </c>
      <c r="S2595" s="2" t="s">
        <v>260</v>
      </c>
      <c r="X2595" s="2" t="s">
        <v>275</v>
      </c>
      <c r="Y2595" s="2" t="s">
        <v>280</v>
      </c>
      <c r="Z2595" s="2" t="s">
        <v>302</v>
      </c>
      <c r="AA2595" s="2" t="s">
        <v>280</v>
      </c>
      <c r="AH2595" s="2">
        <v>1</v>
      </c>
      <c r="AI2595" s="2">
        <v>1</v>
      </c>
      <c r="AO2595" s="2" t="s">
        <v>289</v>
      </c>
      <c r="AP2595" s="2">
        <v>10</v>
      </c>
    </row>
    <row r="2596" spans="1:42">
      <c r="A2596" s="2">
        <v>3019</v>
      </c>
      <c r="C2596" s="2" t="s">
        <v>2</v>
      </c>
      <c r="D2596" s="2">
        <v>19</v>
      </c>
      <c r="E2596" s="2" t="s">
        <v>250</v>
      </c>
      <c r="F2596" s="2" t="s">
        <v>283</v>
      </c>
      <c r="G2596" s="2" t="s">
        <v>252</v>
      </c>
      <c r="H2596" s="2">
        <v>1</v>
      </c>
      <c r="I2596" s="2">
        <v>26286240</v>
      </c>
      <c r="J2596" s="2" t="s">
        <v>179</v>
      </c>
      <c r="L2596" s="2" t="s">
        <v>254</v>
      </c>
      <c r="M2596" s="2" t="s">
        <v>328</v>
      </c>
      <c r="N2596" s="2" t="s">
        <v>254</v>
      </c>
      <c r="O2596" s="2" t="s">
        <v>256</v>
      </c>
      <c r="P2596" s="2" t="s">
        <v>257</v>
      </c>
      <c r="Q2596" s="2" t="s">
        <v>258</v>
      </c>
      <c r="R2596" s="2" t="s">
        <v>259</v>
      </c>
      <c r="S2596" s="2" t="s">
        <v>260</v>
      </c>
      <c r="X2596" s="2" t="s">
        <v>268</v>
      </c>
      <c r="Y2596" s="2" t="s">
        <v>264</v>
      </c>
      <c r="Z2596" s="2" t="s">
        <v>263</v>
      </c>
      <c r="AA2596" s="2" t="s">
        <v>376</v>
      </c>
      <c r="AC2596" s="2">
        <v>1</v>
      </c>
      <c r="AO2596" s="2" t="s">
        <v>282</v>
      </c>
      <c r="AP2596" s="2">
        <v>5</v>
      </c>
    </row>
    <row r="2597" spans="1:42">
      <c r="A2597" s="2">
        <v>3021</v>
      </c>
      <c r="B2597" s="2">
        <v>20541</v>
      </c>
      <c r="C2597" s="2" t="s">
        <v>2</v>
      </c>
      <c r="D2597" s="2">
        <v>26</v>
      </c>
      <c r="E2597" s="2" t="s">
        <v>266</v>
      </c>
      <c r="F2597" s="2" t="s">
        <v>283</v>
      </c>
      <c r="G2597" s="2" t="s">
        <v>277</v>
      </c>
      <c r="I2597" s="2">
        <v>20540092</v>
      </c>
      <c r="J2597" s="2" t="s">
        <v>188</v>
      </c>
      <c r="K2597" s="2" t="s">
        <v>160</v>
      </c>
      <c r="L2597" s="2" t="s">
        <v>254</v>
      </c>
      <c r="M2597" s="2" t="s">
        <v>306</v>
      </c>
      <c r="N2597" s="2" t="s">
        <v>254</v>
      </c>
      <c r="P2597" s="2" t="s">
        <v>257</v>
      </c>
      <c r="S2597" s="2" t="s">
        <v>260</v>
      </c>
      <c r="X2597" s="2" t="s">
        <v>309</v>
      </c>
      <c r="Y2597" s="2" t="s">
        <v>262</v>
      </c>
      <c r="Z2597" s="2" t="s">
        <v>263</v>
      </c>
      <c r="AA2597" s="2" t="s">
        <v>264</v>
      </c>
      <c r="AG2597" s="2">
        <v>1</v>
      </c>
      <c r="AH2597" s="2">
        <v>1</v>
      </c>
      <c r="AO2597" s="2" t="s">
        <v>265</v>
      </c>
      <c r="AP2597" s="2" t="s">
        <v>272</v>
      </c>
    </row>
    <row r="2598" spans="1:42">
      <c r="A2598" s="2">
        <v>3022</v>
      </c>
      <c r="C2598" s="2" t="s">
        <v>2</v>
      </c>
      <c r="D2598" s="2">
        <v>21</v>
      </c>
      <c r="E2598" s="2" t="s">
        <v>250</v>
      </c>
      <c r="F2598" s="2" t="s">
        <v>308</v>
      </c>
      <c r="G2598" s="2" t="s">
        <v>277</v>
      </c>
      <c r="I2598" s="2" t="s">
        <v>1502</v>
      </c>
      <c r="J2598" s="2" t="s">
        <v>191</v>
      </c>
      <c r="L2598" s="2" t="s">
        <v>254</v>
      </c>
      <c r="M2598" s="2" t="s">
        <v>328</v>
      </c>
      <c r="N2598" s="2" t="s">
        <v>254</v>
      </c>
      <c r="O2598" s="2" t="s">
        <v>256</v>
      </c>
      <c r="P2598" s="2" t="s">
        <v>257</v>
      </c>
      <c r="Q2598" s="2" t="s">
        <v>258</v>
      </c>
      <c r="R2598" s="2" t="s">
        <v>259</v>
      </c>
      <c r="S2598" s="2" t="s">
        <v>260</v>
      </c>
      <c r="X2598" s="2" t="s">
        <v>275</v>
      </c>
      <c r="Y2598" s="2" t="s">
        <v>281</v>
      </c>
      <c r="Z2598" s="2" t="s">
        <v>321</v>
      </c>
      <c r="AA2598" s="2" t="s">
        <v>274</v>
      </c>
      <c r="AG2598" s="2">
        <v>1</v>
      </c>
      <c r="AH2598" s="2">
        <v>1</v>
      </c>
      <c r="AI2598" s="2">
        <v>1</v>
      </c>
      <c r="AO2598" s="2" t="s">
        <v>323</v>
      </c>
      <c r="AP2598" s="2">
        <v>5</v>
      </c>
    </row>
    <row r="2599" spans="1:42">
      <c r="A2599" s="2">
        <v>3023</v>
      </c>
      <c r="B2599" s="2">
        <v>21211</v>
      </c>
      <c r="C2599" s="2" t="s">
        <v>2</v>
      </c>
      <c r="D2599" s="2">
        <v>24</v>
      </c>
      <c r="E2599" s="2" t="s">
        <v>266</v>
      </c>
      <c r="F2599" s="2" t="s">
        <v>279</v>
      </c>
      <c r="G2599" s="2" t="s">
        <v>277</v>
      </c>
      <c r="I2599" s="2" t="s">
        <v>1503</v>
      </c>
      <c r="J2599" s="2" t="s">
        <v>188</v>
      </c>
      <c r="K2599" s="2" t="s">
        <v>169</v>
      </c>
      <c r="L2599" s="2" t="s">
        <v>300</v>
      </c>
      <c r="M2599" s="2" t="s">
        <v>255</v>
      </c>
      <c r="N2599" s="2" t="s">
        <v>254</v>
      </c>
      <c r="P2599" s="2" t="s">
        <v>257</v>
      </c>
      <c r="Q2599" s="2" t="s">
        <v>258</v>
      </c>
      <c r="R2599" s="2" t="s">
        <v>259</v>
      </c>
      <c r="T2599" s="2" t="s">
        <v>320</v>
      </c>
      <c r="X2599" s="2" t="s">
        <v>263</v>
      </c>
      <c r="Y2599" s="2" t="s">
        <v>293</v>
      </c>
      <c r="Z2599" s="2" t="s">
        <v>321</v>
      </c>
      <c r="AA2599" s="2" t="s">
        <v>280</v>
      </c>
      <c r="AG2599" s="2">
        <v>1</v>
      </c>
      <c r="AH2599" s="2">
        <v>1</v>
      </c>
      <c r="AI2599" s="2">
        <v>1</v>
      </c>
      <c r="AO2599" s="2" t="s">
        <v>310</v>
      </c>
      <c r="AP2599" s="2">
        <v>15</v>
      </c>
    </row>
    <row r="2600" spans="1:42">
      <c r="A2600" s="2">
        <v>3025</v>
      </c>
      <c r="C2600" s="2" t="s">
        <v>2</v>
      </c>
      <c r="D2600" s="2">
        <v>23</v>
      </c>
      <c r="E2600" s="2" t="s">
        <v>266</v>
      </c>
      <c r="F2600" s="2" t="s">
        <v>267</v>
      </c>
      <c r="G2600" s="2" t="s">
        <v>252</v>
      </c>
      <c r="H2600" s="2">
        <v>1</v>
      </c>
      <c r="I2600" s="2" t="s">
        <v>903</v>
      </c>
      <c r="J2600" s="2" t="s">
        <v>188</v>
      </c>
      <c r="K2600" s="2" t="s">
        <v>170</v>
      </c>
      <c r="L2600" s="2" t="s">
        <v>254</v>
      </c>
      <c r="M2600" s="2" t="s">
        <v>19</v>
      </c>
      <c r="N2600" s="2" t="s">
        <v>254</v>
      </c>
      <c r="T2600" s="2" t="s">
        <v>320</v>
      </c>
      <c r="X2600" s="2" t="s">
        <v>268</v>
      </c>
      <c r="Y2600" s="2" t="s">
        <v>281</v>
      </c>
      <c r="Z2600" s="2" t="s">
        <v>296</v>
      </c>
      <c r="AA2600" s="2" t="s">
        <v>281</v>
      </c>
      <c r="AG2600" s="2">
        <v>1</v>
      </c>
      <c r="AO2600" s="2" t="s">
        <v>265</v>
      </c>
      <c r="AP2600" s="2">
        <v>5</v>
      </c>
    </row>
    <row r="2601" spans="1:42">
      <c r="A2601" s="2">
        <v>3027</v>
      </c>
      <c r="B2601" s="2">
        <v>21545</v>
      </c>
      <c r="C2601" s="2" t="s">
        <v>10</v>
      </c>
      <c r="D2601" s="2">
        <v>51</v>
      </c>
      <c r="E2601" s="2" t="s">
        <v>250</v>
      </c>
      <c r="F2601" s="2" t="s">
        <v>332</v>
      </c>
      <c r="G2601" s="2" t="s">
        <v>252</v>
      </c>
      <c r="H2601" s="2">
        <v>1</v>
      </c>
      <c r="I2601" s="2">
        <v>20521260</v>
      </c>
      <c r="J2601" s="2" t="s">
        <v>188</v>
      </c>
      <c r="K2601" s="2" t="s">
        <v>160</v>
      </c>
      <c r="L2601" s="2" t="s">
        <v>254</v>
      </c>
      <c r="M2601" s="2" t="s">
        <v>19</v>
      </c>
      <c r="N2601" s="2" t="s">
        <v>254</v>
      </c>
      <c r="O2601" s="2" t="s">
        <v>256</v>
      </c>
      <c r="P2601" s="2" t="s">
        <v>257</v>
      </c>
      <c r="Q2601" s="2" t="s">
        <v>258</v>
      </c>
      <c r="R2601" s="2" t="s">
        <v>259</v>
      </c>
      <c r="S2601" s="2" t="s">
        <v>260</v>
      </c>
      <c r="X2601" s="2" t="s">
        <v>313</v>
      </c>
      <c r="Y2601" s="2" t="s">
        <v>288</v>
      </c>
      <c r="Z2601" s="2" t="s">
        <v>263</v>
      </c>
      <c r="AA2601" s="2" t="s">
        <v>269</v>
      </c>
      <c r="AB2601" s="2">
        <v>1</v>
      </c>
      <c r="AO2601" s="2" t="s">
        <v>271</v>
      </c>
      <c r="AP2601" s="2" t="s">
        <v>290</v>
      </c>
    </row>
    <row r="2602" spans="1:42">
      <c r="A2602" s="2">
        <v>3029</v>
      </c>
      <c r="C2602" s="2" t="s">
        <v>2</v>
      </c>
      <c r="D2602" s="2">
        <v>20</v>
      </c>
      <c r="E2602" s="2" t="s">
        <v>266</v>
      </c>
      <c r="F2602" s="2" t="s">
        <v>322</v>
      </c>
      <c r="G2602" s="2" t="s">
        <v>252</v>
      </c>
      <c r="H2602" s="2">
        <v>1</v>
      </c>
      <c r="I2602" s="2">
        <v>21640280</v>
      </c>
      <c r="J2602" s="2" t="s">
        <v>188</v>
      </c>
      <c r="K2602" s="2" t="s">
        <v>145</v>
      </c>
      <c r="L2602" s="2" t="s">
        <v>254</v>
      </c>
      <c r="M2602" s="2" t="s">
        <v>328</v>
      </c>
      <c r="N2602" s="2" t="s">
        <v>254</v>
      </c>
      <c r="P2602" s="2" t="s">
        <v>257</v>
      </c>
      <c r="Q2602" s="2" t="s">
        <v>258</v>
      </c>
      <c r="R2602" s="2" t="s">
        <v>259</v>
      </c>
      <c r="S2602" s="2" t="s">
        <v>260</v>
      </c>
      <c r="T2602" s="2" t="s">
        <v>320</v>
      </c>
      <c r="X2602" s="2" t="s">
        <v>275</v>
      </c>
      <c r="Y2602" s="2" t="s">
        <v>262</v>
      </c>
      <c r="Z2602" s="2" t="s">
        <v>285</v>
      </c>
      <c r="AA2602" s="2" t="s">
        <v>281</v>
      </c>
      <c r="AF2602" s="2">
        <v>1</v>
      </c>
      <c r="AG2602" s="2">
        <v>1</v>
      </c>
      <c r="AH2602" s="2">
        <v>1</v>
      </c>
      <c r="AI2602" s="2">
        <v>1</v>
      </c>
      <c r="AK2602" s="2">
        <v>1</v>
      </c>
      <c r="AO2602" s="2" t="s">
        <v>310</v>
      </c>
      <c r="AP2602" s="2">
        <v>15</v>
      </c>
    </row>
    <row r="2603" spans="1:42">
      <c r="A2603" s="2">
        <v>3031</v>
      </c>
      <c r="C2603" s="2" t="s">
        <v>7</v>
      </c>
      <c r="D2603" s="2">
        <v>45</v>
      </c>
      <c r="E2603" s="2" t="s">
        <v>250</v>
      </c>
      <c r="F2603" s="2" t="s">
        <v>251</v>
      </c>
      <c r="G2603" s="2" t="s">
        <v>277</v>
      </c>
      <c r="I2603" s="2">
        <v>21042640</v>
      </c>
      <c r="J2603" s="2" t="s">
        <v>188</v>
      </c>
      <c r="K2603" s="2" t="s">
        <v>120</v>
      </c>
      <c r="L2603" s="2" t="s">
        <v>300</v>
      </c>
      <c r="M2603" s="2" t="s">
        <v>255</v>
      </c>
      <c r="N2603" s="2" t="s">
        <v>254</v>
      </c>
      <c r="S2603" s="2" t="s">
        <v>260</v>
      </c>
      <c r="W2603" s="2" t="s">
        <v>359</v>
      </c>
      <c r="X2603" s="2" t="s">
        <v>268</v>
      </c>
      <c r="Y2603" s="2" t="s">
        <v>304</v>
      </c>
      <c r="Z2603" s="2" t="s">
        <v>301</v>
      </c>
      <c r="AA2603" s="2" t="s">
        <v>304</v>
      </c>
      <c r="AF2603" s="2">
        <v>1</v>
      </c>
      <c r="AH2603" s="2">
        <v>1</v>
      </c>
      <c r="AO2603" s="2" t="s">
        <v>265</v>
      </c>
      <c r="AP2603" s="2">
        <v>25</v>
      </c>
    </row>
    <row r="2604" spans="1:42">
      <c r="A2604" s="2">
        <v>3033</v>
      </c>
      <c r="C2604" s="2" t="s">
        <v>2</v>
      </c>
      <c r="D2604" s="2">
        <v>23</v>
      </c>
      <c r="E2604" s="2" t="s">
        <v>250</v>
      </c>
      <c r="F2604" s="2" t="s">
        <v>295</v>
      </c>
      <c r="G2604" s="2" t="s">
        <v>252</v>
      </c>
      <c r="H2604" s="2">
        <v>1</v>
      </c>
      <c r="I2604" s="2" t="s">
        <v>1504</v>
      </c>
      <c r="J2604" s="2" t="s">
        <v>188</v>
      </c>
      <c r="K2604" s="2" t="s">
        <v>103</v>
      </c>
      <c r="L2604" s="2" t="s">
        <v>254</v>
      </c>
      <c r="M2604" s="2" t="s">
        <v>328</v>
      </c>
      <c r="N2604" s="2" t="s">
        <v>19</v>
      </c>
      <c r="S2604" s="2" t="s">
        <v>260</v>
      </c>
      <c r="X2604" s="2" t="s">
        <v>268</v>
      </c>
      <c r="Y2604" s="2" t="s">
        <v>304</v>
      </c>
      <c r="Z2604" s="2" t="s">
        <v>285</v>
      </c>
      <c r="AA2604" s="2" t="s">
        <v>269</v>
      </c>
      <c r="AB2604" s="2">
        <v>1</v>
      </c>
      <c r="AO2604" s="2" t="s">
        <v>323</v>
      </c>
      <c r="AP2604" s="2" t="s">
        <v>290</v>
      </c>
    </row>
    <row r="2605" spans="1:42">
      <c r="A2605" s="2">
        <v>3035</v>
      </c>
      <c r="C2605" s="2" t="s">
        <v>2</v>
      </c>
      <c r="D2605" s="2">
        <v>19</v>
      </c>
      <c r="E2605" s="2" t="s">
        <v>266</v>
      </c>
      <c r="F2605" s="2" t="s">
        <v>273</v>
      </c>
      <c r="G2605" s="2" t="s">
        <v>252</v>
      </c>
      <c r="H2605" s="2">
        <v>1</v>
      </c>
      <c r="I2605" s="2" t="s">
        <v>613</v>
      </c>
      <c r="J2605" s="2" t="s">
        <v>188</v>
      </c>
      <c r="K2605" s="2" t="s">
        <v>64</v>
      </c>
      <c r="L2605" s="2" t="s">
        <v>254</v>
      </c>
      <c r="M2605" s="2" t="s">
        <v>303</v>
      </c>
      <c r="N2605" s="2" t="s">
        <v>307</v>
      </c>
      <c r="O2605" s="2" t="s">
        <v>256</v>
      </c>
      <c r="P2605" s="2" t="s">
        <v>257</v>
      </c>
      <c r="Q2605" s="2" t="s">
        <v>258</v>
      </c>
      <c r="R2605" s="2" t="s">
        <v>259</v>
      </c>
      <c r="S2605" s="2" t="s">
        <v>260</v>
      </c>
      <c r="X2605" s="2" t="s">
        <v>268</v>
      </c>
      <c r="Y2605" s="2" t="s">
        <v>293</v>
      </c>
      <c r="Z2605" s="2" t="s">
        <v>270</v>
      </c>
      <c r="AA2605" s="2" t="s">
        <v>297</v>
      </c>
      <c r="AF2605" s="2">
        <v>1</v>
      </c>
      <c r="AO2605" s="2" t="s">
        <v>265</v>
      </c>
      <c r="AP2605" s="2">
        <v>15</v>
      </c>
    </row>
    <row r="2606" spans="1:42">
      <c r="A2606" s="2">
        <v>3036</v>
      </c>
      <c r="C2606" s="2" t="s">
        <v>6</v>
      </c>
      <c r="D2606" s="2">
        <v>29</v>
      </c>
      <c r="E2606" s="2" t="s">
        <v>266</v>
      </c>
      <c r="F2606" s="2" t="s">
        <v>295</v>
      </c>
      <c r="G2606" s="2" t="s">
        <v>252</v>
      </c>
      <c r="H2606" s="2">
        <v>1</v>
      </c>
      <c r="I2606" s="2">
        <v>21380260</v>
      </c>
      <c r="J2606" s="2" t="s">
        <v>188</v>
      </c>
      <c r="K2606" s="2" t="s">
        <v>139</v>
      </c>
      <c r="L2606" s="2" t="s">
        <v>254</v>
      </c>
      <c r="M2606" s="2" t="s">
        <v>328</v>
      </c>
      <c r="N2606" s="2" t="s">
        <v>307</v>
      </c>
      <c r="P2606" s="2" t="s">
        <v>257</v>
      </c>
      <c r="Q2606" s="2" t="s">
        <v>258</v>
      </c>
      <c r="X2606" s="2" t="s">
        <v>261</v>
      </c>
      <c r="Y2606" s="2" t="s">
        <v>280</v>
      </c>
      <c r="Z2606" s="2" t="s">
        <v>341</v>
      </c>
      <c r="AA2606" s="2" t="s">
        <v>304</v>
      </c>
      <c r="AG2606" s="2">
        <v>1</v>
      </c>
      <c r="AO2606" s="2" t="s">
        <v>265</v>
      </c>
      <c r="AP2606" s="2">
        <v>15</v>
      </c>
    </row>
    <row r="2607" spans="1:42">
      <c r="A2607" s="2">
        <v>3037</v>
      </c>
      <c r="B2607" s="2">
        <v>69160</v>
      </c>
      <c r="C2607" s="2" t="s">
        <v>7</v>
      </c>
      <c r="D2607" s="2">
        <v>24</v>
      </c>
      <c r="E2607" s="2" t="s">
        <v>250</v>
      </c>
      <c r="F2607" s="2" t="s">
        <v>415</v>
      </c>
      <c r="G2607" s="2" t="s">
        <v>252</v>
      </c>
      <c r="H2607" s="2">
        <v>1</v>
      </c>
      <c r="I2607" s="2" t="s">
        <v>1505</v>
      </c>
      <c r="J2607" s="2" t="s">
        <v>188</v>
      </c>
      <c r="K2607" s="2" t="s">
        <v>113</v>
      </c>
      <c r="L2607" s="2" t="s">
        <v>254</v>
      </c>
      <c r="M2607" s="2" t="s">
        <v>328</v>
      </c>
      <c r="N2607" s="2" t="s">
        <v>300</v>
      </c>
      <c r="O2607" s="2" t="s">
        <v>256</v>
      </c>
      <c r="P2607" s="2" t="s">
        <v>257</v>
      </c>
      <c r="Q2607" s="2" t="s">
        <v>258</v>
      </c>
      <c r="R2607" s="2" t="s">
        <v>259</v>
      </c>
      <c r="S2607" s="2" t="s">
        <v>260</v>
      </c>
      <c r="X2607" s="2" t="s">
        <v>268</v>
      </c>
      <c r="Y2607" s="2" t="s">
        <v>269</v>
      </c>
      <c r="Z2607" s="2" t="s">
        <v>302</v>
      </c>
      <c r="AA2607" s="2" t="s">
        <v>293</v>
      </c>
      <c r="AF2607" s="2">
        <v>1</v>
      </c>
      <c r="AO2607" s="2" t="s">
        <v>265</v>
      </c>
      <c r="AP2607" s="2">
        <v>15</v>
      </c>
    </row>
    <row r="2608" spans="1:42">
      <c r="A2608" s="2">
        <v>3038</v>
      </c>
      <c r="C2608" s="2" t="s">
        <v>2</v>
      </c>
      <c r="D2608" s="2">
        <v>19</v>
      </c>
      <c r="E2608" s="2" t="s">
        <v>266</v>
      </c>
      <c r="F2608" s="2" t="s">
        <v>332</v>
      </c>
      <c r="G2608" s="2" t="s">
        <v>277</v>
      </c>
      <c r="I2608" s="2" t="s">
        <v>1506</v>
      </c>
      <c r="J2608" s="2" t="s">
        <v>188</v>
      </c>
      <c r="K2608" s="2" t="s">
        <v>100</v>
      </c>
      <c r="L2608" s="2" t="s">
        <v>254</v>
      </c>
      <c r="M2608" s="2" t="s">
        <v>255</v>
      </c>
      <c r="N2608" s="2" t="s">
        <v>254</v>
      </c>
      <c r="O2608" s="2" t="s">
        <v>256</v>
      </c>
      <c r="P2608" s="2" t="s">
        <v>257</v>
      </c>
      <c r="Q2608" s="2" t="s">
        <v>258</v>
      </c>
      <c r="R2608" s="2" t="s">
        <v>259</v>
      </c>
      <c r="S2608" s="2" t="s">
        <v>260</v>
      </c>
      <c r="X2608" s="2" t="s">
        <v>275</v>
      </c>
      <c r="Y2608" s="2" t="s">
        <v>280</v>
      </c>
      <c r="Z2608" s="2" t="s">
        <v>316</v>
      </c>
      <c r="AA2608" s="2" t="s">
        <v>262</v>
      </c>
      <c r="AB2608" s="2">
        <v>1</v>
      </c>
      <c r="AC2608" s="2">
        <v>1</v>
      </c>
      <c r="AG2608" s="2">
        <v>1</v>
      </c>
      <c r="AO2608" s="2" t="s">
        <v>282</v>
      </c>
      <c r="AP2608" s="2">
        <v>10</v>
      </c>
    </row>
    <row r="2609" spans="1:42">
      <c r="A2609" s="2">
        <v>3039</v>
      </c>
      <c r="C2609" s="2" t="s">
        <v>6</v>
      </c>
      <c r="D2609" s="2">
        <v>32</v>
      </c>
      <c r="E2609" s="2" t="s">
        <v>250</v>
      </c>
      <c r="F2609" s="2" t="s">
        <v>371</v>
      </c>
      <c r="G2609" s="2" t="s">
        <v>252</v>
      </c>
      <c r="H2609" s="2">
        <v>1</v>
      </c>
      <c r="I2609" s="2">
        <v>25585480</v>
      </c>
      <c r="J2609" s="2" t="s">
        <v>183</v>
      </c>
      <c r="L2609" s="2" t="s">
        <v>254</v>
      </c>
      <c r="M2609" s="2" t="s">
        <v>328</v>
      </c>
      <c r="N2609" s="2" t="s">
        <v>300</v>
      </c>
      <c r="Q2609" s="2" t="s">
        <v>258</v>
      </c>
      <c r="X2609" s="2" t="s">
        <v>296</v>
      </c>
      <c r="Y2609" s="2" t="s">
        <v>293</v>
      </c>
      <c r="Z2609" s="2" t="s">
        <v>309</v>
      </c>
      <c r="AA2609" s="2" t="s">
        <v>262</v>
      </c>
      <c r="AG2609" s="2">
        <v>1</v>
      </c>
      <c r="AO2609" s="2" t="s">
        <v>294</v>
      </c>
      <c r="AP2609" s="2">
        <v>10</v>
      </c>
    </row>
    <row r="2610" spans="1:42">
      <c r="A2610" s="2">
        <v>3040</v>
      </c>
      <c r="C2610" s="2" t="s">
        <v>2</v>
      </c>
      <c r="D2610" s="2">
        <v>21</v>
      </c>
      <c r="E2610" s="2" t="s">
        <v>266</v>
      </c>
      <c r="F2610" s="2" t="s">
        <v>322</v>
      </c>
      <c r="G2610" s="2" t="s">
        <v>252</v>
      </c>
      <c r="H2610" s="2">
        <v>1</v>
      </c>
      <c r="I2610" s="2" t="s">
        <v>679</v>
      </c>
      <c r="J2610" s="2" t="s">
        <v>188</v>
      </c>
      <c r="K2610" s="2" t="s">
        <v>173</v>
      </c>
      <c r="L2610" s="2" t="s">
        <v>254</v>
      </c>
      <c r="M2610" s="2" t="s">
        <v>328</v>
      </c>
      <c r="N2610" s="2" t="s">
        <v>254</v>
      </c>
      <c r="O2610" s="2" t="s">
        <v>256</v>
      </c>
      <c r="P2610" s="2" t="s">
        <v>257</v>
      </c>
      <c r="Q2610" s="2" t="s">
        <v>258</v>
      </c>
      <c r="R2610" s="2" t="s">
        <v>259</v>
      </c>
      <c r="S2610" s="2" t="s">
        <v>260</v>
      </c>
      <c r="X2610" s="2" t="s">
        <v>275</v>
      </c>
      <c r="Y2610" s="2" t="s">
        <v>281</v>
      </c>
      <c r="Z2610" s="2" t="s">
        <v>321</v>
      </c>
      <c r="AA2610" s="2" t="s">
        <v>280</v>
      </c>
      <c r="AF2610" s="2">
        <v>1</v>
      </c>
      <c r="AG2610" s="2">
        <v>1</v>
      </c>
      <c r="AH2610" s="2">
        <v>1</v>
      </c>
      <c r="AI2610" s="2">
        <v>1</v>
      </c>
      <c r="AO2610" s="2" t="s">
        <v>310</v>
      </c>
      <c r="AP2610" s="2">
        <v>15</v>
      </c>
    </row>
    <row r="2611" spans="1:42">
      <c r="A2611" s="2">
        <v>3041</v>
      </c>
      <c r="C2611" s="2" t="s">
        <v>2</v>
      </c>
      <c r="D2611" s="2">
        <v>18</v>
      </c>
      <c r="E2611" s="2" t="s">
        <v>266</v>
      </c>
      <c r="F2611" s="2" t="s">
        <v>371</v>
      </c>
      <c r="G2611" s="2" t="s">
        <v>277</v>
      </c>
      <c r="I2611" s="2">
        <v>22270010</v>
      </c>
      <c r="J2611" s="2" t="s">
        <v>188</v>
      </c>
      <c r="K2611" s="2" t="s">
        <v>64</v>
      </c>
      <c r="L2611" s="2" t="s">
        <v>254</v>
      </c>
      <c r="M2611" s="2" t="s">
        <v>255</v>
      </c>
      <c r="N2611" s="2" t="s">
        <v>254</v>
      </c>
      <c r="O2611" s="2" t="s">
        <v>256</v>
      </c>
      <c r="P2611" s="2" t="s">
        <v>257</v>
      </c>
      <c r="Q2611" s="2" t="s">
        <v>258</v>
      </c>
      <c r="R2611" s="2" t="s">
        <v>259</v>
      </c>
      <c r="S2611" s="2" t="s">
        <v>260</v>
      </c>
      <c r="X2611" s="2" t="s">
        <v>313</v>
      </c>
      <c r="Y2611" s="2" t="s">
        <v>269</v>
      </c>
      <c r="Z2611" s="2" t="s">
        <v>316</v>
      </c>
      <c r="AA2611" s="2" t="s">
        <v>293</v>
      </c>
      <c r="AF2611" s="2">
        <v>1</v>
      </c>
      <c r="AG2611" s="2">
        <v>1</v>
      </c>
      <c r="AO2611" s="2" t="s">
        <v>265</v>
      </c>
      <c r="AP2611" s="2">
        <v>25</v>
      </c>
    </row>
    <row r="2612" spans="1:42">
      <c r="A2612" s="2">
        <v>3042</v>
      </c>
      <c r="C2612" s="2" t="s">
        <v>2</v>
      </c>
      <c r="D2612" s="2">
        <v>23</v>
      </c>
      <c r="E2612" s="2" t="s">
        <v>266</v>
      </c>
      <c r="F2612" s="2" t="s">
        <v>251</v>
      </c>
      <c r="G2612" s="2" t="s">
        <v>252</v>
      </c>
      <c r="H2612" s="2">
        <v>0</v>
      </c>
      <c r="I2612" s="2" t="s">
        <v>1507</v>
      </c>
      <c r="J2612" s="2" t="s">
        <v>188</v>
      </c>
      <c r="K2612" s="2" t="s">
        <v>72</v>
      </c>
      <c r="L2612" s="2" t="s">
        <v>254</v>
      </c>
      <c r="M2612" s="2" t="s">
        <v>303</v>
      </c>
      <c r="N2612" s="2" t="s">
        <v>254</v>
      </c>
      <c r="P2612" s="2" t="s">
        <v>257</v>
      </c>
      <c r="Q2612" s="2" t="s">
        <v>258</v>
      </c>
      <c r="R2612" s="2" t="s">
        <v>259</v>
      </c>
      <c r="X2612" s="2" t="s">
        <v>302</v>
      </c>
      <c r="Y2612" s="2" t="s">
        <v>281</v>
      </c>
      <c r="Z2612" s="2" t="s">
        <v>263</v>
      </c>
      <c r="AA2612" s="2" t="s">
        <v>281</v>
      </c>
      <c r="AG2612" s="2">
        <v>1</v>
      </c>
      <c r="AO2612" s="2" t="s">
        <v>310</v>
      </c>
      <c r="AP2612" s="2">
        <v>30</v>
      </c>
    </row>
    <row r="2613" spans="1:42">
      <c r="A2613" s="2">
        <v>3043</v>
      </c>
      <c r="C2613" s="2" t="s">
        <v>2</v>
      </c>
      <c r="D2613" s="2">
        <v>21</v>
      </c>
      <c r="E2613" s="2" t="s">
        <v>266</v>
      </c>
      <c r="F2613" s="2" t="s">
        <v>251</v>
      </c>
      <c r="G2613" s="2" t="s">
        <v>252</v>
      </c>
      <c r="H2613" s="2">
        <v>1</v>
      </c>
      <c r="I2613" s="2" t="s">
        <v>1508</v>
      </c>
      <c r="J2613" s="2" t="s">
        <v>188</v>
      </c>
      <c r="K2613" s="2" t="s">
        <v>125</v>
      </c>
      <c r="L2613" s="2" t="s">
        <v>254</v>
      </c>
      <c r="M2613" s="2" t="s">
        <v>328</v>
      </c>
      <c r="N2613" s="2" t="s">
        <v>254</v>
      </c>
      <c r="O2613" s="2" t="s">
        <v>256</v>
      </c>
      <c r="Q2613" s="2" t="s">
        <v>258</v>
      </c>
      <c r="R2613" s="2" t="s">
        <v>259</v>
      </c>
      <c r="X2613" s="2" t="s">
        <v>275</v>
      </c>
      <c r="Y2613" s="2" t="s">
        <v>269</v>
      </c>
      <c r="Z2613" s="2" t="s">
        <v>347</v>
      </c>
      <c r="AA2613" s="2" t="s">
        <v>269</v>
      </c>
      <c r="AF2613" s="2">
        <v>1</v>
      </c>
      <c r="AO2613" s="2" t="s">
        <v>310</v>
      </c>
      <c r="AP2613" s="2">
        <v>10</v>
      </c>
    </row>
    <row r="2614" spans="1:42">
      <c r="A2614" s="2">
        <v>3044</v>
      </c>
      <c r="C2614" s="2" t="s">
        <v>2</v>
      </c>
      <c r="D2614" s="2">
        <v>20</v>
      </c>
      <c r="E2614" s="2" t="s">
        <v>266</v>
      </c>
      <c r="F2614" s="2" t="s">
        <v>308</v>
      </c>
      <c r="G2614" s="2" t="s">
        <v>252</v>
      </c>
      <c r="H2614" s="2">
        <v>1</v>
      </c>
      <c r="I2614" s="2">
        <v>24465400</v>
      </c>
      <c r="J2614" s="2" t="s">
        <v>180</v>
      </c>
      <c r="L2614" s="2" t="s">
        <v>254</v>
      </c>
      <c r="M2614" s="2" t="s">
        <v>312</v>
      </c>
      <c r="N2614" s="2" t="s">
        <v>254</v>
      </c>
      <c r="P2614" s="2" t="s">
        <v>257</v>
      </c>
      <c r="Q2614" s="2" t="s">
        <v>258</v>
      </c>
      <c r="R2614" s="2" t="s">
        <v>259</v>
      </c>
      <c r="S2614" s="2" t="s">
        <v>260</v>
      </c>
      <c r="X2614" s="2" t="s">
        <v>275</v>
      </c>
      <c r="Y2614" s="2" t="s">
        <v>274</v>
      </c>
      <c r="Z2614" s="2" t="s">
        <v>270</v>
      </c>
      <c r="AA2614" s="2" t="s">
        <v>274</v>
      </c>
      <c r="AG2614" s="2">
        <v>1</v>
      </c>
      <c r="AO2614" s="2" t="s">
        <v>294</v>
      </c>
      <c r="AP2614" s="2">
        <v>5</v>
      </c>
    </row>
    <row r="2615" spans="1:42">
      <c r="A2615" s="2">
        <v>3045</v>
      </c>
      <c r="C2615" s="2" t="s">
        <v>5</v>
      </c>
      <c r="D2615" s="2">
        <v>50</v>
      </c>
      <c r="E2615" s="2" t="s">
        <v>266</v>
      </c>
      <c r="F2615" s="2" t="s">
        <v>279</v>
      </c>
      <c r="G2615" s="2" t="s">
        <v>277</v>
      </c>
      <c r="I2615" s="2">
        <v>20151470</v>
      </c>
      <c r="J2615" s="2" t="s">
        <v>188</v>
      </c>
      <c r="K2615" s="2" t="s">
        <v>98</v>
      </c>
      <c r="L2615" s="2" t="s">
        <v>254</v>
      </c>
      <c r="M2615" s="2" t="s">
        <v>255</v>
      </c>
      <c r="N2615" s="2" t="s">
        <v>254</v>
      </c>
      <c r="W2615" s="2" t="s">
        <v>359</v>
      </c>
      <c r="X2615" s="2" t="s">
        <v>296</v>
      </c>
      <c r="Y2615" s="2" t="s">
        <v>288</v>
      </c>
      <c r="Z2615" s="2" t="s">
        <v>316</v>
      </c>
      <c r="AA2615" s="2" t="s">
        <v>280</v>
      </c>
      <c r="AG2615" s="2">
        <v>1</v>
      </c>
      <c r="AO2615" s="2" t="s">
        <v>265</v>
      </c>
      <c r="AP2615" s="2">
        <v>5</v>
      </c>
    </row>
    <row r="2616" spans="1:42">
      <c r="A2616" s="2">
        <v>3046</v>
      </c>
      <c r="C2616" s="2" t="s">
        <v>6</v>
      </c>
      <c r="D2616" s="2">
        <v>39</v>
      </c>
      <c r="E2616" s="2" t="s">
        <v>250</v>
      </c>
      <c r="F2616" s="2" t="s">
        <v>283</v>
      </c>
      <c r="G2616" s="2" t="s">
        <v>252</v>
      </c>
      <c r="H2616" s="2">
        <v>2</v>
      </c>
      <c r="I2616" s="2" t="s">
        <v>1509</v>
      </c>
      <c r="J2616" s="2" t="s">
        <v>190</v>
      </c>
      <c r="L2616" s="2" t="s">
        <v>254</v>
      </c>
      <c r="M2616" s="2" t="s">
        <v>328</v>
      </c>
      <c r="N2616" s="2" t="s">
        <v>254</v>
      </c>
      <c r="O2616" s="2" t="s">
        <v>256</v>
      </c>
      <c r="Q2616" s="2" t="s">
        <v>258</v>
      </c>
      <c r="X2616" s="2" t="s">
        <v>275</v>
      </c>
      <c r="Y2616" s="2" t="s">
        <v>315</v>
      </c>
      <c r="Z2616" s="2" t="s">
        <v>263</v>
      </c>
      <c r="AA2616" s="2" t="s">
        <v>315</v>
      </c>
      <c r="AB2616" s="2">
        <v>1</v>
      </c>
      <c r="AO2616" s="2" t="s">
        <v>276</v>
      </c>
      <c r="AP2616" s="2">
        <v>15</v>
      </c>
    </row>
    <row r="2617" spans="1:42">
      <c r="A2617" s="2">
        <v>3047</v>
      </c>
      <c r="C2617" s="2" t="s">
        <v>2</v>
      </c>
      <c r="D2617" s="2">
        <v>21</v>
      </c>
      <c r="E2617" s="2" t="s">
        <v>266</v>
      </c>
      <c r="F2617" s="2" t="s">
        <v>379</v>
      </c>
      <c r="G2617" s="2" t="s">
        <v>252</v>
      </c>
      <c r="H2617" s="2">
        <v>1</v>
      </c>
      <c r="I2617" s="2" t="s">
        <v>1510</v>
      </c>
      <c r="J2617" s="2" t="s">
        <v>188</v>
      </c>
      <c r="K2617" s="2" t="s">
        <v>100</v>
      </c>
      <c r="L2617" s="2" t="s">
        <v>254</v>
      </c>
      <c r="M2617" s="2" t="s">
        <v>328</v>
      </c>
      <c r="N2617" s="2" t="s">
        <v>254</v>
      </c>
      <c r="O2617" s="2" t="s">
        <v>256</v>
      </c>
      <c r="P2617" s="2" t="s">
        <v>257</v>
      </c>
      <c r="Q2617" s="2" t="s">
        <v>258</v>
      </c>
      <c r="R2617" s="2" t="s">
        <v>259</v>
      </c>
      <c r="S2617" s="2" t="s">
        <v>260</v>
      </c>
      <c r="X2617" s="2" t="s">
        <v>268</v>
      </c>
      <c r="Y2617" s="2" t="s">
        <v>269</v>
      </c>
      <c r="Z2617" s="2" t="s">
        <v>316</v>
      </c>
      <c r="AA2617" s="2" t="s">
        <v>280</v>
      </c>
      <c r="AG2617" s="2">
        <v>1</v>
      </c>
      <c r="AO2617" s="2" t="s">
        <v>289</v>
      </c>
      <c r="AP2617" s="2">
        <v>30</v>
      </c>
    </row>
    <row r="2618" spans="1:42">
      <c r="A2618" s="2">
        <v>3048</v>
      </c>
      <c r="B2618" s="2" t="s">
        <v>609</v>
      </c>
      <c r="C2618" s="2" t="s">
        <v>5</v>
      </c>
      <c r="D2618" s="2">
        <v>39</v>
      </c>
      <c r="E2618" s="2" t="s">
        <v>266</v>
      </c>
      <c r="F2618" s="2" t="s">
        <v>267</v>
      </c>
      <c r="G2618" s="2" t="s">
        <v>252</v>
      </c>
      <c r="H2618" s="2">
        <v>1</v>
      </c>
      <c r="I2618" s="2">
        <v>22790540</v>
      </c>
      <c r="J2618" s="2" t="s">
        <v>188</v>
      </c>
      <c r="K2618" s="2" t="s">
        <v>142</v>
      </c>
      <c r="L2618" s="2" t="s">
        <v>254</v>
      </c>
      <c r="M2618" s="2" t="s">
        <v>328</v>
      </c>
      <c r="N2618" s="2" t="s">
        <v>254</v>
      </c>
      <c r="V2618" s="2" t="s">
        <v>388</v>
      </c>
      <c r="X2618" s="2" t="s">
        <v>261</v>
      </c>
      <c r="Y2618" s="2" t="s">
        <v>262</v>
      </c>
      <c r="Z2618" s="2" t="s">
        <v>341</v>
      </c>
      <c r="AA2618" s="2" t="s">
        <v>280</v>
      </c>
      <c r="AB2618" s="2">
        <v>1</v>
      </c>
      <c r="AO2618" s="2" t="s">
        <v>323</v>
      </c>
      <c r="AP2618" s="2">
        <v>10</v>
      </c>
    </row>
    <row r="2619" spans="1:42">
      <c r="A2619" s="2">
        <v>3049</v>
      </c>
      <c r="C2619" s="2" t="s">
        <v>2</v>
      </c>
      <c r="D2619" s="2">
        <v>19</v>
      </c>
      <c r="E2619" s="2" t="s">
        <v>250</v>
      </c>
      <c r="F2619" s="2" t="s">
        <v>295</v>
      </c>
      <c r="G2619" s="2" t="s">
        <v>277</v>
      </c>
      <c r="I2619" s="2" t="s">
        <v>1511</v>
      </c>
      <c r="J2619" s="2" t="s">
        <v>188</v>
      </c>
      <c r="K2619" s="2" t="s">
        <v>110</v>
      </c>
      <c r="L2619" s="2" t="s">
        <v>254</v>
      </c>
      <c r="M2619" s="2" t="s">
        <v>312</v>
      </c>
      <c r="N2619" s="2" t="s">
        <v>254</v>
      </c>
      <c r="O2619" s="2" t="s">
        <v>256</v>
      </c>
      <c r="P2619" s="2" t="s">
        <v>257</v>
      </c>
      <c r="Q2619" s="2" t="s">
        <v>258</v>
      </c>
      <c r="R2619" s="2" t="s">
        <v>259</v>
      </c>
      <c r="S2619" s="2" t="s">
        <v>260</v>
      </c>
      <c r="X2619" s="2" t="s">
        <v>261</v>
      </c>
      <c r="Y2619" s="2" t="s">
        <v>304</v>
      </c>
      <c r="Z2619" s="2" t="s">
        <v>268</v>
      </c>
      <c r="AA2619" s="2" t="s">
        <v>304</v>
      </c>
      <c r="AC2619" s="2">
        <v>1</v>
      </c>
      <c r="AF2619" s="2">
        <v>1</v>
      </c>
      <c r="AO2619" s="2" t="s">
        <v>289</v>
      </c>
      <c r="AP2619" s="2">
        <v>5</v>
      </c>
    </row>
    <row r="2620" spans="1:42">
      <c r="A2620" s="2">
        <v>3051</v>
      </c>
      <c r="C2620" s="2" t="s">
        <v>2</v>
      </c>
      <c r="D2620" s="2">
        <v>27</v>
      </c>
      <c r="E2620" s="2" t="s">
        <v>266</v>
      </c>
      <c r="F2620" s="2" t="s">
        <v>267</v>
      </c>
      <c r="G2620" s="2" t="s">
        <v>277</v>
      </c>
      <c r="I2620" s="2">
        <v>21920370</v>
      </c>
      <c r="J2620" s="2" t="s">
        <v>188</v>
      </c>
      <c r="K2620" s="2" t="s">
        <v>135</v>
      </c>
      <c r="L2620" s="2" t="s">
        <v>254</v>
      </c>
      <c r="M2620" s="2" t="s">
        <v>328</v>
      </c>
      <c r="N2620" s="2" t="s">
        <v>300</v>
      </c>
      <c r="O2620" s="2" t="s">
        <v>256</v>
      </c>
      <c r="P2620" s="2" t="s">
        <v>257</v>
      </c>
      <c r="Q2620" s="2" t="s">
        <v>258</v>
      </c>
      <c r="R2620" s="2" t="s">
        <v>259</v>
      </c>
      <c r="S2620" s="2" t="s">
        <v>260</v>
      </c>
      <c r="X2620" s="2" t="s">
        <v>275</v>
      </c>
      <c r="Y2620" s="2" t="s">
        <v>293</v>
      </c>
      <c r="Z2620" s="2" t="s">
        <v>301</v>
      </c>
      <c r="AA2620" s="2" t="s">
        <v>297</v>
      </c>
      <c r="AF2620" s="2">
        <v>1</v>
      </c>
      <c r="AH2620" s="2">
        <v>1</v>
      </c>
      <c r="AO2620" s="2" t="s">
        <v>294</v>
      </c>
      <c r="AP2620" s="2">
        <v>30</v>
      </c>
    </row>
    <row r="2621" spans="1:42">
      <c r="A2621" s="2">
        <v>3052</v>
      </c>
      <c r="C2621" s="2" t="s">
        <v>6</v>
      </c>
      <c r="D2621" s="2">
        <v>28</v>
      </c>
      <c r="E2621" s="2" t="s">
        <v>250</v>
      </c>
      <c r="F2621" s="2" t="s">
        <v>336</v>
      </c>
      <c r="G2621" s="2" t="s">
        <v>252</v>
      </c>
      <c r="H2621" s="2">
        <v>0</v>
      </c>
      <c r="I2621" s="2">
        <v>22210030</v>
      </c>
      <c r="J2621" s="2" t="s">
        <v>188</v>
      </c>
      <c r="K2621" s="2" t="s">
        <v>89</v>
      </c>
      <c r="L2621" s="2" t="s">
        <v>300</v>
      </c>
      <c r="M2621" s="2" t="s">
        <v>358</v>
      </c>
      <c r="N2621" s="2" t="s">
        <v>254</v>
      </c>
      <c r="O2621" s="2" t="s">
        <v>256</v>
      </c>
      <c r="P2621" s="2" t="s">
        <v>257</v>
      </c>
      <c r="Q2621" s="2" t="s">
        <v>258</v>
      </c>
      <c r="R2621" s="2" t="s">
        <v>259</v>
      </c>
      <c r="S2621" s="2" t="s">
        <v>260</v>
      </c>
      <c r="X2621" s="2" t="s">
        <v>275</v>
      </c>
      <c r="Y2621" s="2" t="s">
        <v>288</v>
      </c>
      <c r="Z2621" s="2" t="s">
        <v>270</v>
      </c>
      <c r="AA2621" s="2" t="s">
        <v>304</v>
      </c>
      <c r="AF2621" s="2">
        <v>1</v>
      </c>
      <c r="AO2621" s="2" t="s">
        <v>374</v>
      </c>
      <c r="AP2621" s="2">
        <v>15</v>
      </c>
    </row>
    <row r="2622" spans="1:42">
      <c r="A2622" s="2">
        <v>3053</v>
      </c>
      <c r="B2622" s="2">
        <v>20771</v>
      </c>
      <c r="C2622" s="2" t="s">
        <v>2</v>
      </c>
      <c r="D2622" s="2">
        <v>23</v>
      </c>
      <c r="E2622" s="2" t="s">
        <v>266</v>
      </c>
      <c r="F2622" s="2" t="s">
        <v>267</v>
      </c>
      <c r="G2622" s="2" t="s">
        <v>252</v>
      </c>
      <c r="H2622" s="2">
        <v>1</v>
      </c>
      <c r="I2622" s="2" t="s">
        <v>1512</v>
      </c>
      <c r="J2622" s="2" t="s">
        <v>181</v>
      </c>
      <c r="L2622" s="2" t="s">
        <v>254</v>
      </c>
      <c r="M2622" s="2" t="s">
        <v>255</v>
      </c>
      <c r="N2622" s="2" t="s">
        <v>254</v>
      </c>
      <c r="T2622" s="2" t="s">
        <v>320</v>
      </c>
      <c r="X2622" s="2" t="s">
        <v>268</v>
      </c>
      <c r="Y2622" s="2" t="s">
        <v>304</v>
      </c>
      <c r="Z2622" s="2" t="s">
        <v>302</v>
      </c>
      <c r="AA2622" s="2" t="s">
        <v>262</v>
      </c>
      <c r="AF2622" s="2">
        <v>1</v>
      </c>
      <c r="AO2622" s="2" t="s">
        <v>294</v>
      </c>
      <c r="AP2622" s="2">
        <v>20</v>
      </c>
    </row>
    <row r="2623" spans="1:42">
      <c r="A2623" s="2">
        <v>3054</v>
      </c>
      <c r="C2623" s="2" t="s">
        <v>2</v>
      </c>
      <c r="D2623" s="2">
        <v>19</v>
      </c>
      <c r="E2623" s="2" t="s">
        <v>266</v>
      </c>
      <c r="F2623" s="2" t="s">
        <v>332</v>
      </c>
      <c r="G2623" s="2" t="s">
        <v>252</v>
      </c>
      <c r="H2623" s="2">
        <v>1</v>
      </c>
      <c r="I2623" s="2">
        <v>22775033</v>
      </c>
      <c r="J2623" s="2" t="s">
        <v>188</v>
      </c>
      <c r="K2623" s="2" t="s">
        <v>58</v>
      </c>
      <c r="L2623" s="2" t="s">
        <v>254</v>
      </c>
      <c r="M2623" s="2" t="s">
        <v>303</v>
      </c>
      <c r="N2623" s="2" t="s">
        <v>254</v>
      </c>
      <c r="O2623" s="2" t="s">
        <v>256</v>
      </c>
      <c r="P2623" s="2" t="s">
        <v>257</v>
      </c>
      <c r="Q2623" s="2" t="s">
        <v>258</v>
      </c>
      <c r="R2623" s="2" t="s">
        <v>259</v>
      </c>
      <c r="S2623" s="2" t="s">
        <v>260</v>
      </c>
      <c r="X2623" s="2" t="s">
        <v>275</v>
      </c>
      <c r="Y2623" s="2" t="s">
        <v>281</v>
      </c>
      <c r="Z2623" s="2" t="s">
        <v>270</v>
      </c>
      <c r="AA2623" s="2" t="s">
        <v>281</v>
      </c>
      <c r="AF2623" s="2">
        <v>1</v>
      </c>
      <c r="AH2623" s="2">
        <v>1</v>
      </c>
      <c r="AI2623" s="2">
        <v>1</v>
      </c>
      <c r="AO2623" s="2" t="s">
        <v>294</v>
      </c>
      <c r="AP2623" s="2">
        <v>30</v>
      </c>
    </row>
    <row r="2624" spans="1:42">
      <c r="A2624" s="2">
        <v>3055</v>
      </c>
      <c r="C2624" s="2" t="s">
        <v>2</v>
      </c>
      <c r="D2624" s="2">
        <v>22</v>
      </c>
      <c r="E2624" s="2" t="s">
        <v>250</v>
      </c>
      <c r="F2624" s="2" t="s">
        <v>251</v>
      </c>
      <c r="G2624" s="2" t="s">
        <v>252</v>
      </c>
      <c r="H2624" s="2">
        <v>1</v>
      </c>
      <c r="I2624" s="2" t="s">
        <v>1513</v>
      </c>
      <c r="J2624" s="2" t="s">
        <v>188</v>
      </c>
      <c r="K2624" s="2" t="s">
        <v>141</v>
      </c>
      <c r="L2624" s="2" t="s">
        <v>254</v>
      </c>
      <c r="M2624" s="2" t="s">
        <v>255</v>
      </c>
      <c r="N2624" s="2" t="s">
        <v>254</v>
      </c>
      <c r="O2624" s="2" t="s">
        <v>256</v>
      </c>
      <c r="P2624" s="2" t="s">
        <v>257</v>
      </c>
      <c r="Q2624" s="2" t="s">
        <v>258</v>
      </c>
      <c r="R2624" s="2" t="s">
        <v>259</v>
      </c>
      <c r="S2624" s="2" t="s">
        <v>260</v>
      </c>
      <c r="X2624" s="2" t="s">
        <v>275</v>
      </c>
      <c r="Y2624" s="2" t="s">
        <v>281</v>
      </c>
      <c r="Z2624" s="2" t="s">
        <v>263</v>
      </c>
      <c r="AA2624" s="2" t="s">
        <v>274</v>
      </c>
      <c r="AB2624" s="2">
        <v>1</v>
      </c>
      <c r="AO2624" s="2" t="s">
        <v>282</v>
      </c>
      <c r="AP2624" s="2">
        <v>5</v>
      </c>
    </row>
    <row r="2625" spans="1:42">
      <c r="A2625" s="2">
        <v>3056</v>
      </c>
      <c r="C2625" s="2" t="s">
        <v>2</v>
      </c>
      <c r="D2625" s="2">
        <v>44</v>
      </c>
      <c r="E2625" s="2" t="s">
        <v>250</v>
      </c>
      <c r="F2625" s="2" t="s">
        <v>308</v>
      </c>
      <c r="G2625" s="2" t="s">
        <v>252</v>
      </c>
      <c r="H2625" s="2">
        <v>1</v>
      </c>
      <c r="I2625" s="2">
        <v>21040211</v>
      </c>
      <c r="J2625" s="2" t="s">
        <v>188</v>
      </c>
      <c r="K2625" s="2" t="s">
        <v>63</v>
      </c>
      <c r="L2625" s="2" t="s">
        <v>254</v>
      </c>
      <c r="M2625" s="2" t="s">
        <v>328</v>
      </c>
      <c r="N2625" s="2" t="s">
        <v>254</v>
      </c>
      <c r="O2625" s="2" t="s">
        <v>256</v>
      </c>
      <c r="P2625" s="2" t="s">
        <v>257</v>
      </c>
      <c r="Q2625" s="2" t="s">
        <v>258</v>
      </c>
      <c r="R2625" s="2" t="s">
        <v>259</v>
      </c>
      <c r="S2625" s="2" t="s">
        <v>260</v>
      </c>
      <c r="X2625" s="2" t="s">
        <v>285</v>
      </c>
      <c r="Y2625" s="2" t="s">
        <v>288</v>
      </c>
      <c r="Z2625" s="2" t="s">
        <v>321</v>
      </c>
      <c r="AA2625" s="2" t="s">
        <v>288</v>
      </c>
      <c r="AB2625" s="2">
        <v>1</v>
      </c>
      <c r="AH2625" s="2">
        <v>1</v>
      </c>
      <c r="AN2625" s="2">
        <v>1</v>
      </c>
      <c r="AO2625" s="2" t="s">
        <v>318</v>
      </c>
      <c r="AP2625" s="2">
        <v>20</v>
      </c>
    </row>
    <row r="2626" spans="1:42">
      <c r="A2626" s="2">
        <v>3057</v>
      </c>
      <c r="C2626" s="2" t="s">
        <v>8</v>
      </c>
      <c r="D2626" s="2">
        <v>31</v>
      </c>
      <c r="E2626" s="2" t="s">
        <v>250</v>
      </c>
      <c r="F2626" s="2" t="s">
        <v>279</v>
      </c>
      <c r="G2626" s="2" t="s">
        <v>252</v>
      </c>
      <c r="H2626" s="2">
        <v>3</v>
      </c>
      <c r="I2626" s="2">
        <v>25675012</v>
      </c>
      <c r="J2626" s="2" t="s">
        <v>190</v>
      </c>
      <c r="L2626" s="2" t="s">
        <v>254</v>
      </c>
      <c r="M2626" s="2" t="s">
        <v>19</v>
      </c>
      <c r="N2626" s="2" t="s">
        <v>254</v>
      </c>
      <c r="O2626" s="2" t="s">
        <v>256</v>
      </c>
      <c r="P2626" s="2" t="s">
        <v>257</v>
      </c>
      <c r="Q2626" s="2" t="s">
        <v>258</v>
      </c>
      <c r="R2626" s="2" t="s">
        <v>259</v>
      </c>
      <c r="S2626" s="2" t="s">
        <v>260</v>
      </c>
      <c r="X2626" s="2" t="s">
        <v>275</v>
      </c>
      <c r="Y2626" s="2" t="s">
        <v>281</v>
      </c>
      <c r="Z2626" s="2" t="s">
        <v>316</v>
      </c>
      <c r="AA2626" s="2" t="s">
        <v>264</v>
      </c>
      <c r="AD2626" s="2">
        <v>1</v>
      </c>
      <c r="AF2626" s="2">
        <v>1</v>
      </c>
      <c r="AO2626" s="2" t="s">
        <v>276</v>
      </c>
      <c r="AP2626" s="2">
        <v>10</v>
      </c>
    </row>
    <row r="2627" spans="1:42">
      <c r="A2627" s="2">
        <v>3058</v>
      </c>
      <c r="C2627" s="2" t="s">
        <v>2</v>
      </c>
      <c r="D2627" s="2">
        <v>26</v>
      </c>
      <c r="E2627" s="2" t="s">
        <v>250</v>
      </c>
      <c r="F2627" s="2" t="s">
        <v>279</v>
      </c>
      <c r="G2627" s="2" t="s">
        <v>252</v>
      </c>
      <c r="H2627" s="2">
        <v>0</v>
      </c>
      <c r="I2627" s="2" t="s">
        <v>1514</v>
      </c>
      <c r="J2627" s="2" t="s">
        <v>188</v>
      </c>
      <c r="K2627" s="2" t="s">
        <v>137</v>
      </c>
      <c r="L2627" s="2" t="s">
        <v>254</v>
      </c>
      <c r="M2627" s="2" t="s">
        <v>328</v>
      </c>
      <c r="N2627" s="2" t="s">
        <v>254</v>
      </c>
      <c r="O2627" s="2" t="s">
        <v>256</v>
      </c>
      <c r="P2627" s="2" t="s">
        <v>257</v>
      </c>
      <c r="Q2627" s="2" t="s">
        <v>258</v>
      </c>
      <c r="R2627" s="2" t="s">
        <v>259</v>
      </c>
      <c r="S2627" s="2" t="s">
        <v>260</v>
      </c>
      <c r="X2627" s="2" t="s">
        <v>268</v>
      </c>
      <c r="Y2627" s="2" t="s">
        <v>280</v>
      </c>
      <c r="Z2627" s="2" t="s">
        <v>263</v>
      </c>
      <c r="AA2627" s="2" t="s">
        <v>280</v>
      </c>
      <c r="AH2627" s="2">
        <v>1</v>
      </c>
      <c r="AI2627" s="2">
        <v>1</v>
      </c>
      <c r="AO2627" s="2" t="s">
        <v>265</v>
      </c>
      <c r="AP2627" s="2">
        <v>10</v>
      </c>
    </row>
    <row r="2628" spans="1:42">
      <c r="A2628" s="2">
        <v>3059</v>
      </c>
      <c r="C2628" s="2" t="s">
        <v>2</v>
      </c>
      <c r="D2628" s="2">
        <v>21</v>
      </c>
      <c r="E2628" s="2" t="s">
        <v>266</v>
      </c>
      <c r="F2628" s="2" t="s">
        <v>279</v>
      </c>
      <c r="G2628" s="2" t="s">
        <v>252</v>
      </c>
      <c r="H2628" s="2">
        <v>0</v>
      </c>
      <c r="I2628" s="2">
        <v>22431040</v>
      </c>
      <c r="J2628" s="2" t="s">
        <v>188</v>
      </c>
      <c r="K2628" s="2" t="s">
        <v>114</v>
      </c>
      <c r="L2628" s="2" t="s">
        <v>254</v>
      </c>
      <c r="M2628" s="2" t="s">
        <v>328</v>
      </c>
      <c r="N2628" s="2" t="s">
        <v>254</v>
      </c>
      <c r="O2628" s="2" t="s">
        <v>256</v>
      </c>
      <c r="P2628" s="2" t="s">
        <v>257</v>
      </c>
      <c r="Q2628" s="2" t="s">
        <v>258</v>
      </c>
      <c r="R2628" s="2" t="s">
        <v>259</v>
      </c>
      <c r="S2628" s="2" t="s">
        <v>260</v>
      </c>
      <c r="X2628" s="2" t="s">
        <v>275</v>
      </c>
      <c r="Y2628" s="2" t="s">
        <v>269</v>
      </c>
      <c r="Z2628" s="2" t="s">
        <v>341</v>
      </c>
      <c r="AA2628" s="2" t="s">
        <v>297</v>
      </c>
      <c r="AB2628" s="2">
        <v>1</v>
      </c>
      <c r="AC2628" s="2">
        <v>1</v>
      </c>
      <c r="AO2628" s="2" t="s">
        <v>318</v>
      </c>
      <c r="AP2628" s="2">
        <v>20</v>
      </c>
    </row>
    <row r="2629" spans="1:42">
      <c r="A2629" s="2">
        <v>3060</v>
      </c>
      <c r="C2629" s="2" t="s">
        <v>5</v>
      </c>
      <c r="D2629" s="2">
        <v>39</v>
      </c>
      <c r="E2629" s="2" t="s">
        <v>266</v>
      </c>
      <c r="F2629" s="2" t="s">
        <v>308</v>
      </c>
      <c r="G2629" s="2" t="s">
        <v>252</v>
      </c>
      <c r="H2629" s="2">
        <v>0</v>
      </c>
      <c r="I2629" s="2">
        <v>22250145</v>
      </c>
      <c r="J2629" s="2" t="s">
        <v>188</v>
      </c>
      <c r="K2629" s="2" t="s">
        <v>64</v>
      </c>
      <c r="L2629" s="2" t="s">
        <v>254</v>
      </c>
      <c r="M2629" s="2" t="s">
        <v>303</v>
      </c>
      <c r="N2629" s="2" t="s">
        <v>254</v>
      </c>
      <c r="O2629" s="2" t="s">
        <v>256</v>
      </c>
      <c r="P2629" s="2" t="s">
        <v>257</v>
      </c>
      <c r="Q2629" s="2" t="s">
        <v>258</v>
      </c>
      <c r="R2629" s="2" t="s">
        <v>259</v>
      </c>
      <c r="S2629" s="2" t="s">
        <v>260</v>
      </c>
      <c r="X2629" s="2" t="s">
        <v>275</v>
      </c>
      <c r="Y2629" s="2" t="s">
        <v>269</v>
      </c>
      <c r="Z2629" s="2" t="s">
        <v>270</v>
      </c>
      <c r="AA2629" s="2" t="s">
        <v>293</v>
      </c>
      <c r="AF2629" s="2">
        <v>1</v>
      </c>
      <c r="AO2629" s="2" t="s">
        <v>265</v>
      </c>
      <c r="AP2629" s="2">
        <v>5</v>
      </c>
    </row>
    <row r="2630" spans="1:42">
      <c r="A2630" s="2">
        <v>3061</v>
      </c>
      <c r="C2630" s="2" t="s">
        <v>2</v>
      </c>
      <c r="D2630" s="2">
        <v>25</v>
      </c>
      <c r="E2630" s="2" t="s">
        <v>250</v>
      </c>
      <c r="F2630" s="2" t="s">
        <v>283</v>
      </c>
      <c r="G2630" s="2" t="s">
        <v>252</v>
      </c>
      <c r="H2630" s="2">
        <v>1</v>
      </c>
      <c r="I2630" s="2">
        <v>26113680</v>
      </c>
      <c r="J2630" s="2" t="s">
        <v>177</v>
      </c>
      <c r="L2630" s="2" t="s">
        <v>254</v>
      </c>
      <c r="M2630" s="2" t="s">
        <v>312</v>
      </c>
      <c r="N2630" s="2" t="s">
        <v>300</v>
      </c>
      <c r="P2630" s="2" t="s">
        <v>257</v>
      </c>
      <c r="Q2630" s="2" t="s">
        <v>258</v>
      </c>
      <c r="R2630" s="2" t="s">
        <v>259</v>
      </c>
      <c r="S2630" s="2" t="s">
        <v>260</v>
      </c>
      <c r="X2630" s="2" t="s">
        <v>275</v>
      </c>
      <c r="Y2630" s="2" t="s">
        <v>338</v>
      </c>
      <c r="Z2630" s="2" t="s">
        <v>309</v>
      </c>
      <c r="AA2630" s="2" t="s">
        <v>293</v>
      </c>
      <c r="AG2630" s="2">
        <v>1</v>
      </c>
      <c r="AJ2630" s="2">
        <v>1</v>
      </c>
      <c r="AO2630" s="2" t="s">
        <v>323</v>
      </c>
      <c r="AP2630" s="2">
        <v>25</v>
      </c>
    </row>
    <row r="2631" spans="1:42">
      <c r="A2631" s="2">
        <v>3062</v>
      </c>
      <c r="B2631" s="2" t="s">
        <v>1515</v>
      </c>
      <c r="C2631" s="2" t="s">
        <v>2</v>
      </c>
      <c r="D2631" s="2">
        <v>23</v>
      </c>
      <c r="E2631" s="2" t="s">
        <v>266</v>
      </c>
      <c r="F2631" s="2" t="s">
        <v>332</v>
      </c>
      <c r="G2631" s="2" t="s">
        <v>252</v>
      </c>
      <c r="H2631" s="2">
        <v>2</v>
      </c>
      <c r="I2631" s="2" t="s">
        <v>1516</v>
      </c>
      <c r="J2631" s="2" t="s">
        <v>188</v>
      </c>
      <c r="K2631" s="2" t="s">
        <v>112</v>
      </c>
      <c r="L2631" s="2" t="s">
        <v>254</v>
      </c>
      <c r="M2631" s="2" t="s">
        <v>328</v>
      </c>
      <c r="N2631" s="2" t="s">
        <v>300</v>
      </c>
      <c r="O2631" s="2" t="s">
        <v>256</v>
      </c>
      <c r="P2631" s="2" t="s">
        <v>257</v>
      </c>
      <c r="Q2631" s="2" t="s">
        <v>258</v>
      </c>
      <c r="R2631" s="2" t="s">
        <v>259</v>
      </c>
      <c r="S2631" s="2" t="s">
        <v>260</v>
      </c>
      <c r="X2631" s="2" t="s">
        <v>268</v>
      </c>
      <c r="Y2631" s="2" t="s">
        <v>288</v>
      </c>
      <c r="Z2631" s="2" t="s">
        <v>302</v>
      </c>
      <c r="AA2631" s="2" t="s">
        <v>262</v>
      </c>
      <c r="AB2631" s="2">
        <v>1</v>
      </c>
      <c r="AO2631" s="2" t="s">
        <v>271</v>
      </c>
      <c r="AP2631" s="2">
        <v>15</v>
      </c>
    </row>
    <row r="2632" spans="1:42">
      <c r="A2632" s="2">
        <v>3063</v>
      </c>
      <c r="C2632" s="2" t="s">
        <v>2</v>
      </c>
      <c r="D2632" s="2">
        <v>20</v>
      </c>
      <c r="E2632" s="2" t="s">
        <v>250</v>
      </c>
      <c r="F2632" s="2" t="s">
        <v>397</v>
      </c>
      <c r="G2632" s="2" t="s">
        <v>277</v>
      </c>
      <c r="I2632" s="2">
        <v>22410003</v>
      </c>
      <c r="J2632" s="2" t="s">
        <v>188</v>
      </c>
      <c r="K2632" s="2" t="s">
        <v>103</v>
      </c>
      <c r="L2632" s="2" t="s">
        <v>254</v>
      </c>
      <c r="M2632" s="2" t="s">
        <v>303</v>
      </c>
      <c r="N2632" s="2" t="s">
        <v>254</v>
      </c>
      <c r="O2632" s="2" t="s">
        <v>256</v>
      </c>
      <c r="P2632" s="2" t="s">
        <v>257</v>
      </c>
      <c r="Q2632" s="2" t="s">
        <v>258</v>
      </c>
      <c r="R2632" s="2" t="s">
        <v>259</v>
      </c>
      <c r="S2632" s="2" t="s">
        <v>260</v>
      </c>
      <c r="U2632" s="2" t="s">
        <v>387</v>
      </c>
      <c r="X2632" s="2" t="s">
        <v>275</v>
      </c>
      <c r="Y2632" s="2" t="s">
        <v>288</v>
      </c>
      <c r="Z2632" s="2" t="s">
        <v>270</v>
      </c>
      <c r="AA2632" s="2" t="s">
        <v>269</v>
      </c>
      <c r="AC2632" s="2">
        <v>1</v>
      </c>
      <c r="AI2632" s="2">
        <v>1</v>
      </c>
      <c r="AO2632" s="2" t="s">
        <v>289</v>
      </c>
      <c r="AP2632" s="2">
        <v>10</v>
      </c>
    </row>
    <row r="2633" spans="1:42">
      <c r="A2633" s="2">
        <v>3064</v>
      </c>
      <c r="C2633" s="2" t="s">
        <v>12</v>
      </c>
      <c r="D2633" s="2">
        <v>33</v>
      </c>
      <c r="E2633" s="2" t="s">
        <v>266</v>
      </c>
      <c r="F2633" s="2" t="s">
        <v>371</v>
      </c>
      <c r="G2633" s="2" t="s">
        <v>252</v>
      </c>
      <c r="H2633" s="2">
        <v>1</v>
      </c>
      <c r="I2633" s="2" t="s">
        <v>1517</v>
      </c>
      <c r="J2633" s="2" t="s">
        <v>188</v>
      </c>
      <c r="K2633" s="2" t="s">
        <v>103</v>
      </c>
      <c r="L2633" s="2" t="s">
        <v>254</v>
      </c>
      <c r="M2633" s="2" t="s">
        <v>255</v>
      </c>
      <c r="N2633" s="2" t="s">
        <v>254</v>
      </c>
      <c r="O2633" s="2" t="s">
        <v>256</v>
      </c>
      <c r="P2633" s="2" t="s">
        <v>257</v>
      </c>
      <c r="Q2633" s="2" t="s">
        <v>258</v>
      </c>
      <c r="X2633" s="2" t="s">
        <v>275</v>
      </c>
      <c r="Y2633" s="2" t="s">
        <v>262</v>
      </c>
      <c r="Z2633" s="2" t="s">
        <v>309</v>
      </c>
      <c r="AA2633" s="2" t="s">
        <v>262</v>
      </c>
      <c r="AB2633" s="2">
        <v>1</v>
      </c>
      <c r="AO2633" s="2" t="s">
        <v>282</v>
      </c>
      <c r="AP2633" s="2" t="s">
        <v>290</v>
      </c>
    </row>
    <row r="2634" spans="1:42">
      <c r="A2634" s="2">
        <v>3065</v>
      </c>
      <c r="C2634" s="2" t="s">
        <v>2</v>
      </c>
      <c r="D2634" s="2">
        <v>22</v>
      </c>
      <c r="E2634" s="2" t="s">
        <v>266</v>
      </c>
      <c r="F2634" s="2" t="s">
        <v>283</v>
      </c>
      <c r="G2634" s="2" t="s">
        <v>277</v>
      </c>
      <c r="I2634" s="2">
        <v>21250510</v>
      </c>
      <c r="J2634" s="2" t="s">
        <v>188</v>
      </c>
      <c r="K2634" s="2" t="s">
        <v>81</v>
      </c>
      <c r="L2634" s="2" t="s">
        <v>254</v>
      </c>
      <c r="M2634" s="2" t="s">
        <v>360</v>
      </c>
      <c r="N2634" s="2" t="s">
        <v>19</v>
      </c>
      <c r="O2634" s="2" t="s">
        <v>256</v>
      </c>
      <c r="P2634" s="2" t="s">
        <v>257</v>
      </c>
      <c r="Q2634" s="2" t="s">
        <v>258</v>
      </c>
      <c r="R2634" s="2" t="s">
        <v>259</v>
      </c>
      <c r="S2634" s="2" t="s">
        <v>260</v>
      </c>
      <c r="X2634" s="2" t="s">
        <v>275</v>
      </c>
      <c r="Y2634" s="2" t="s">
        <v>281</v>
      </c>
      <c r="Z2634" s="2" t="s">
        <v>347</v>
      </c>
      <c r="AA2634" s="2" t="s">
        <v>281</v>
      </c>
      <c r="AG2634" s="2">
        <v>1</v>
      </c>
      <c r="AH2634" s="2">
        <v>1</v>
      </c>
      <c r="AI2634" s="2">
        <v>1</v>
      </c>
      <c r="AO2634" s="2" t="s">
        <v>271</v>
      </c>
      <c r="AP2634" s="2">
        <v>30</v>
      </c>
    </row>
    <row r="2635" spans="1:42">
      <c r="A2635" s="2">
        <v>3066</v>
      </c>
      <c r="B2635" s="2">
        <v>25920</v>
      </c>
      <c r="C2635" s="2" t="s">
        <v>2</v>
      </c>
      <c r="D2635" s="2">
        <v>21</v>
      </c>
      <c r="E2635" s="2" t="s">
        <v>250</v>
      </c>
      <c r="F2635" s="2" t="s">
        <v>322</v>
      </c>
      <c r="G2635" s="2" t="s">
        <v>277</v>
      </c>
      <c r="I2635" s="2" t="s">
        <v>1518</v>
      </c>
      <c r="J2635" s="2" t="s">
        <v>188</v>
      </c>
      <c r="K2635" s="2" t="s">
        <v>1023</v>
      </c>
      <c r="L2635" s="2" t="s">
        <v>254</v>
      </c>
      <c r="M2635" s="2" t="s">
        <v>255</v>
      </c>
      <c r="N2635" s="2" t="s">
        <v>254</v>
      </c>
      <c r="O2635" s="2" t="s">
        <v>256</v>
      </c>
      <c r="P2635" s="2" t="s">
        <v>257</v>
      </c>
      <c r="Q2635" s="2" t="s">
        <v>258</v>
      </c>
      <c r="R2635" s="2" t="s">
        <v>259</v>
      </c>
      <c r="S2635" s="2" t="s">
        <v>260</v>
      </c>
      <c r="T2635" s="2" t="s">
        <v>320</v>
      </c>
      <c r="X2635" s="2" t="s">
        <v>275</v>
      </c>
      <c r="Y2635" s="2" t="s">
        <v>297</v>
      </c>
      <c r="Z2635" s="2" t="s">
        <v>341</v>
      </c>
      <c r="AA2635" s="2" t="s">
        <v>281</v>
      </c>
      <c r="AF2635" s="2">
        <v>1</v>
      </c>
      <c r="AG2635" s="2">
        <v>1</v>
      </c>
      <c r="AH2635" s="2">
        <v>1</v>
      </c>
      <c r="AI2635" s="2">
        <v>1</v>
      </c>
      <c r="AO2635" s="2" t="s">
        <v>265</v>
      </c>
      <c r="AP2635" s="2" t="s">
        <v>290</v>
      </c>
    </row>
    <row r="2636" spans="1:42">
      <c r="A2636" s="2">
        <v>3067</v>
      </c>
      <c r="C2636" s="2" t="s">
        <v>5</v>
      </c>
      <c r="D2636" s="2">
        <v>31</v>
      </c>
      <c r="E2636" s="2" t="s">
        <v>266</v>
      </c>
      <c r="F2636" s="2" t="s">
        <v>322</v>
      </c>
      <c r="G2636" s="2" t="s">
        <v>277</v>
      </c>
      <c r="I2636" s="2" t="s">
        <v>1519</v>
      </c>
      <c r="J2636" s="2" t="s">
        <v>188</v>
      </c>
      <c r="K2636" s="2" t="s">
        <v>64</v>
      </c>
      <c r="L2636" s="2" t="s">
        <v>254</v>
      </c>
      <c r="M2636" s="2" t="s">
        <v>303</v>
      </c>
      <c r="N2636" s="2" t="s">
        <v>254</v>
      </c>
      <c r="O2636" s="2" t="s">
        <v>256</v>
      </c>
      <c r="P2636" s="2" t="s">
        <v>257</v>
      </c>
      <c r="Q2636" s="2" t="s">
        <v>258</v>
      </c>
      <c r="R2636" s="2" t="s">
        <v>259</v>
      </c>
      <c r="S2636" s="2" t="s">
        <v>260</v>
      </c>
      <c r="T2636" s="2" t="s">
        <v>320</v>
      </c>
      <c r="X2636" s="2" t="s">
        <v>261</v>
      </c>
      <c r="Y2636" s="2" t="s">
        <v>262</v>
      </c>
      <c r="Z2636" s="2" t="s">
        <v>321</v>
      </c>
      <c r="AA2636" s="2" t="s">
        <v>280</v>
      </c>
      <c r="AF2636" s="2">
        <v>1</v>
      </c>
      <c r="AO2636" s="2" t="s">
        <v>265</v>
      </c>
      <c r="AP2636" s="2">
        <v>10</v>
      </c>
    </row>
    <row r="2637" spans="1:42">
      <c r="A2637" s="2">
        <v>3068</v>
      </c>
      <c r="C2637" s="2" t="s">
        <v>2</v>
      </c>
      <c r="D2637" s="2">
        <v>45</v>
      </c>
      <c r="E2637" s="2" t="s">
        <v>250</v>
      </c>
      <c r="F2637" s="2" t="s">
        <v>367</v>
      </c>
      <c r="G2637" s="2" t="s">
        <v>252</v>
      </c>
      <c r="H2637" s="2">
        <v>3</v>
      </c>
      <c r="I2637" s="2" t="s">
        <v>1520</v>
      </c>
      <c r="J2637" s="2" t="s">
        <v>188</v>
      </c>
      <c r="K2637" s="2" t="s">
        <v>58</v>
      </c>
      <c r="L2637" s="2" t="s">
        <v>254</v>
      </c>
      <c r="M2637" s="2" t="s">
        <v>19</v>
      </c>
      <c r="N2637" s="2" t="s">
        <v>254</v>
      </c>
      <c r="W2637" s="2" t="s">
        <v>359</v>
      </c>
      <c r="X2637" s="2" t="s">
        <v>313</v>
      </c>
      <c r="Y2637" s="2" t="s">
        <v>280</v>
      </c>
      <c r="Z2637" s="2" t="s">
        <v>263</v>
      </c>
      <c r="AA2637" s="2" t="s">
        <v>280</v>
      </c>
      <c r="AF2637" s="2">
        <v>1</v>
      </c>
      <c r="AJ2637" s="2">
        <v>1</v>
      </c>
      <c r="AN2637" s="2">
        <v>1</v>
      </c>
      <c r="AO2637" s="2" t="s">
        <v>310</v>
      </c>
      <c r="AP2637" s="2">
        <v>20</v>
      </c>
    </row>
    <row r="2638" spans="1:42">
      <c r="A2638" s="2">
        <v>3069</v>
      </c>
      <c r="C2638" s="2" t="s">
        <v>2</v>
      </c>
      <c r="D2638" s="2">
        <v>36</v>
      </c>
      <c r="E2638" s="2" t="s">
        <v>250</v>
      </c>
      <c r="F2638" s="2" t="s">
        <v>371</v>
      </c>
      <c r="G2638" s="2" t="s">
        <v>252</v>
      </c>
      <c r="H2638" s="2">
        <v>1</v>
      </c>
      <c r="I2638" s="2">
        <v>20270212</v>
      </c>
      <c r="J2638" s="2" t="s">
        <v>188</v>
      </c>
      <c r="K2638" s="2" t="s">
        <v>160</v>
      </c>
      <c r="L2638" s="2" t="s">
        <v>300</v>
      </c>
      <c r="M2638" s="2" t="s">
        <v>312</v>
      </c>
      <c r="N2638" s="2" t="s">
        <v>254</v>
      </c>
      <c r="O2638" s="2" t="s">
        <v>256</v>
      </c>
      <c r="P2638" s="2" t="s">
        <v>257</v>
      </c>
      <c r="Q2638" s="2" t="s">
        <v>258</v>
      </c>
      <c r="R2638" s="2" t="s">
        <v>259</v>
      </c>
      <c r="S2638" s="2" t="s">
        <v>260</v>
      </c>
      <c r="X2638" s="2" t="s">
        <v>285</v>
      </c>
      <c r="Y2638" s="2" t="s">
        <v>288</v>
      </c>
      <c r="Z2638" s="2" t="s">
        <v>321</v>
      </c>
      <c r="AA2638" s="2" t="s">
        <v>288</v>
      </c>
      <c r="AB2638" s="2">
        <v>1</v>
      </c>
      <c r="AO2638" s="2" t="s">
        <v>289</v>
      </c>
      <c r="AP2638" s="2" t="s">
        <v>290</v>
      </c>
    </row>
    <row r="2639" spans="1:42">
      <c r="A2639" s="2">
        <v>3070</v>
      </c>
      <c r="C2639" s="2" t="s">
        <v>2</v>
      </c>
      <c r="D2639" s="2">
        <v>26</v>
      </c>
      <c r="E2639" s="2" t="s">
        <v>250</v>
      </c>
      <c r="F2639" s="2" t="s">
        <v>279</v>
      </c>
      <c r="G2639" s="2" t="s">
        <v>252</v>
      </c>
      <c r="H2639" s="2">
        <v>2</v>
      </c>
      <c r="I2639" s="2" t="s">
        <v>1521</v>
      </c>
      <c r="J2639" s="2" t="s">
        <v>188</v>
      </c>
      <c r="K2639" s="2" t="s">
        <v>109</v>
      </c>
      <c r="L2639" s="2" t="s">
        <v>300</v>
      </c>
      <c r="M2639" s="2" t="s">
        <v>358</v>
      </c>
      <c r="N2639" s="2" t="s">
        <v>19</v>
      </c>
      <c r="O2639" s="2" t="s">
        <v>256</v>
      </c>
      <c r="P2639" s="2" t="s">
        <v>257</v>
      </c>
      <c r="Q2639" s="2" t="s">
        <v>258</v>
      </c>
      <c r="R2639" s="2" t="s">
        <v>259</v>
      </c>
      <c r="S2639" s="2" t="s">
        <v>260</v>
      </c>
      <c r="X2639" s="2" t="s">
        <v>275</v>
      </c>
      <c r="Y2639" s="2" t="s">
        <v>269</v>
      </c>
      <c r="Z2639" s="2" t="s">
        <v>270</v>
      </c>
      <c r="AA2639" s="2" t="s">
        <v>304</v>
      </c>
      <c r="AB2639" s="2">
        <v>1</v>
      </c>
      <c r="AF2639" s="2">
        <v>1</v>
      </c>
      <c r="AO2639" s="2" t="s">
        <v>265</v>
      </c>
      <c r="AP2639" s="2">
        <v>5</v>
      </c>
    </row>
    <row r="2640" spans="1:42">
      <c r="A2640" s="2">
        <v>3071</v>
      </c>
      <c r="C2640" s="2" t="s">
        <v>10</v>
      </c>
      <c r="D2640" s="2">
        <v>50</v>
      </c>
      <c r="E2640" s="2" t="s">
        <v>250</v>
      </c>
      <c r="F2640" s="2" t="s">
        <v>322</v>
      </c>
      <c r="G2640" s="2" t="s">
        <v>277</v>
      </c>
      <c r="I2640" s="2" t="s">
        <v>1522</v>
      </c>
      <c r="J2640" s="2" t="s">
        <v>188</v>
      </c>
      <c r="K2640" s="2" t="s">
        <v>169</v>
      </c>
      <c r="L2640" s="2" t="s">
        <v>254</v>
      </c>
      <c r="M2640" s="2" t="s">
        <v>328</v>
      </c>
      <c r="N2640" s="2" t="s">
        <v>254</v>
      </c>
      <c r="O2640" s="2" t="s">
        <v>256</v>
      </c>
      <c r="P2640" s="2" t="s">
        <v>257</v>
      </c>
      <c r="Q2640" s="2" t="s">
        <v>258</v>
      </c>
      <c r="R2640" s="2" t="s">
        <v>259</v>
      </c>
      <c r="S2640" s="2" t="s">
        <v>260</v>
      </c>
      <c r="X2640" s="2" t="s">
        <v>275</v>
      </c>
      <c r="Y2640" s="2" t="s">
        <v>280</v>
      </c>
      <c r="Z2640" s="2" t="s">
        <v>298</v>
      </c>
      <c r="AA2640" s="2" t="s">
        <v>293</v>
      </c>
      <c r="AG2640" s="2">
        <v>1</v>
      </c>
      <c r="AO2640" s="2" t="s">
        <v>282</v>
      </c>
      <c r="AP2640" s="2">
        <v>25</v>
      </c>
    </row>
    <row r="2641" spans="1:42">
      <c r="A2641" s="2">
        <v>3072</v>
      </c>
      <c r="C2641" s="2" t="s">
        <v>2</v>
      </c>
      <c r="D2641" s="2">
        <v>20</v>
      </c>
      <c r="E2641" s="2" t="s">
        <v>250</v>
      </c>
      <c r="F2641" s="2" t="s">
        <v>279</v>
      </c>
      <c r="G2641" s="2" t="s">
        <v>252</v>
      </c>
      <c r="H2641" s="2">
        <v>1</v>
      </c>
      <c r="I2641" s="2" t="s">
        <v>1083</v>
      </c>
      <c r="J2641" s="2" t="s">
        <v>188</v>
      </c>
      <c r="K2641" s="2" t="s">
        <v>110</v>
      </c>
      <c r="L2641" s="2" t="s">
        <v>254</v>
      </c>
      <c r="M2641" s="2" t="s">
        <v>312</v>
      </c>
      <c r="N2641" s="2" t="s">
        <v>254</v>
      </c>
      <c r="P2641" s="2" t="s">
        <v>257</v>
      </c>
      <c r="Q2641" s="2" t="s">
        <v>258</v>
      </c>
      <c r="R2641" s="2" t="s">
        <v>259</v>
      </c>
      <c r="S2641" s="2" t="s">
        <v>260</v>
      </c>
      <c r="X2641" s="2" t="s">
        <v>275</v>
      </c>
      <c r="Y2641" s="2" t="s">
        <v>280</v>
      </c>
      <c r="Z2641" s="2" t="s">
        <v>270</v>
      </c>
      <c r="AA2641" s="2" t="s">
        <v>280</v>
      </c>
      <c r="AB2641" s="2">
        <v>1</v>
      </c>
      <c r="AF2641" s="2">
        <v>1</v>
      </c>
      <c r="AG2641" s="2">
        <v>1</v>
      </c>
      <c r="AH2641" s="2">
        <v>1</v>
      </c>
      <c r="AO2641" s="2" t="s">
        <v>265</v>
      </c>
      <c r="AP2641" s="2" t="s">
        <v>290</v>
      </c>
    </row>
    <row r="2642" spans="1:42">
      <c r="A2642" s="2">
        <v>3073</v>
      </c>
      <c r="C2642" s="2" t="s">
        <v>2</v>
      </c>
      <c r="D2642" s="2">
        <v>24</v>
      </c>
      <c r="E2642" s="2" t="s">
        <v>266</v>
      </c>
      <c r="F2642" s="2" t="s">
        <v>367</v>
      </c>
      <c r="G2642" s="2" t="s">
        <v>252</v>
      </c>
      <c r="H2642" s="2">
        <v>2</v>
      </c>
      <c r="I2642" s="2" t="s">
        <v>1523</v>
      </c>
      <c r="J2642" s="2" t="s">
        <v>188</v>
      </c>
      <c r="K2642" s="2" t="s">
        <v>160</v>
      </c>
      <c r="L2642" s="2" t="s">
        <v>254</v>
      </c>
      <c r="M2642" s="2" t="s">
        <v>306</v>
      </c>
      <c r="N2642" s="2" t="s">
        <v>254</v>
      </c>
      <c r="O2642" s="2" t="s">
        <v>256</v>
      </c>
      <c r="P2642" s="2" t="s">
        <v>257</v>
      </c>
      <c r="Q2642" s="2" t="s">
        <v>258</v>
      </c>
      <c r="R2642" s="2" t="s">
        <v>259</v>
      </c>
      <c r="S2642" s="2" t="s">
        <v>260</v>
      </c>
      <c r="X2642" s="2" t="s">
        <v>275</v>
      </c>
      <c r="Y2642" s="2" t="s">
        <v>281</v>
      </c>
      <c r="Z2642" s="2" t="s">
        <v>270</v>
      </c>
      <c r="AA2642" s="2" t="s">
        <v>264</v>
      </c>
      <c r="AC2642" s="2">
        <v>1</v>
      </c>
      <c r="AG2642" s="2">
        <v>1</v>
      </c>
      <c r="AO2642" s="2" t="s">
        <v>282</v>
      </c>
      <c r="AP2642" s="2">
        <v>5</v>
      </c>
    </row>
    <row r="2643" spans="1:42">
      <c r="A2643" s="2">
        <v>3074</v>
      </c>
      <c r="C2643" s="2" t="s">
        <v>6</v>
      </c>
      <c r="D2643" s="2">
        <v>28</v>
      </c>
      <c r="E2643" s="2" t="s">
        <v>266</v>
      </c>
      <c r="F2643" s="2" t="s">
        <v>251</v>
      </c>
      <c r="G2643" s="2" t="s">
        <v>252</v>
      </c>
      <c r="H2643" s="2">
        <v>1</v>
      </c>
      <c r="I2643" s="2">
        <v>24415630</v>
      </c>
      <c r="J2643" s="2" t="s">
        <v>180</v>
      </c>
      <c r="L2643" s="2" t="s">
        <v>254</v>
      </c>
      <c r="M2643" s="2" t="s">
        <v>328</v>
      </c>
      <c r="N2643" s="2" t="s">
        <v>254</v>
      </c>
      <c r="O2643" s="2" t="s">
        <v>256</v>
      </c>
      <c r="P2643" s="2" t="s">
        <v>257</v>
      </c>
      <c r="Q2643" s="2" t="s">
        <v>258</v>
      </c>
      <c r="R2643" s="2" t="s">
        <v>259</v>
      </c>
      <c r="S2643" s="2" t="s">
        <v>260</v>
      </c>
      <c r="X2643" s="2" t="s">
        <v>261</v>
      </c>
      <c r="Y2643" s="2" t="s">
        <v>338</v>
      </c>
      <c r="Z2643" s="2" t="s">
        <v>263</v>
      </c>
      <c r="AA2643" s="2" t="s">
        <v>314</v>
      </c>
      <c r="AG2643" s="2">
        <v>1</v>
      </c>
      <c r="AO2643" s="2" t="s">
        <v>294</v>
      </c>
      <c r="AP2643" s="2">
        <v>20</v>
      </c>
    </row>
    <row r="2644" spans="1:42">
      <c r="A2644" s="2">
        <v>3076</v>
      </c>
      <c r="C2644" s="2" t="s">
        <v>2</v>
      </c>
      <c r="D2644" s="2">
        <v>24</v>
      </c>
      <c r="E2644" s="2" t="s">
        <v>266</v>
      </c>
      <c r="F2644" s="2" t="s">
        <v>295</v>
      </c>
      <c r="G2644" s="2" t="s">
        <v>252</v>
      </c>
      <c r="H2644" s="2">
        <v>1</v>
      </c>
      <c r="I2644" s="2" t="s">
        <v>1524</v>
      </c>
      <c r="J2644" s="2" t="s">
        <v>183</v>
      </c>
      <c r="L2644" s="2" t="s">
        <v>254</v>
      </c>
      <c r="M2644" s="2" t="s">
        <v>303</v>
      </c>
      <c r="N2644" s="2" t="s">
        <v>254</v>
      </c>
      <c r="O2644" s="2" t="s">
        <v>256</v>
      </c>
      <c r="P2644" s="2" t="s">
        <v>257</v>
      </c>
      <c r="Q2644" s="2" t="s">
        <v>258</v>
      </c>
      <c r="R2644" s="2" t="s">
        <v>259</v>
      </c>
      <c r="S2644" s="2" t="s">
        <v>260</v>
      </c>
      <c r="X2644" s="2" t="s">
        <v>268</v>
      </c>
      <c r="Y2644" s="2" t="s">
        <v>281</v>
      </c>
      <c r="Z2644" s="2" t="s">
        <v>298</v>
      </c>
      <c r="AA2644" s="2" t="s">
        <v>280</v>
      </c>
      <c r="AG2644" s="2">
        <v>1</v>
      </c>
      <c r="AO2644" s="2" t="s">
        <v>294</v>
      </c>
      <c r="AP2644" s="2">
        <v>10</v>
      </c>
    </row>
    <row r="2645" spans="1:42">
      <c r="A2645" s="2">
        <v>3079</v>
      </c>
      <c r="C2645" s="2" t="s">
        <v>10</v>
      </c>
      <c r="D2645" s="2">
        <v>33</v>
      </c>
      <c r="E2645" s="2" t="s">
        <v>266</v>
      </c>
      <c r="F2645" s="2" t="s">
        <v>336</v>
      </c>
      <c r="G2645" s="2" t="s">
        <v>252</v>
      </c>
      <c r="H2645" s="2">
        <v>1</v>
      </c>
      <c r="I2645" s="2">
        <v>20561206</v>
      </c>
      <c r="J2645" s="2" t="s">
        <v>188</v>
      </c>
      <c r="K2645" s="2" t="s">
        <v>95</v>
      </c>
      <c r="L2645" s="2" t="s">
        <v>254</v>
      </c>
      <c r="M2645" s="2" t="s">
        <v>698</v>
      </c>
      <c r="N2645" s="2" t="s">
        <v>254</v>
      </c>
      <c r="O2645" s="2" t="s">
        <v>256</v>
      </c>
      <c r="P2645" s="2" t="s">
        <v>257</v>
      </c>
      <c r="Q2645" s="2" t="s">
        <v>258</v>
      </c>
      <c r="R2645" s="2" t="s">
        <v>259</v>
      </c>
      <c r="S2645" s="2" t="s">
        <v>260</v>
      </c>
      <c r="X2645" s="2" t="s">
        <v>268</v>
      </c>
      <c r="Y2645" s="2" t="s">
        <v>269</v>
      </c>
      <c r="Z2645" s="2" t="s">
        <v>270</v>
      </c>
      <c r="AA2645" s="2" t="s">
        <v>269</v>
      </c>
      <c r="AB2645" s="2">
        <v>1</v>
      </c>
      <c r="AF2645" s="2">
        <v>1</v>
      </c>
      <c r="AO2645" s="2" t="s">
        <v>271</v>
      </c>
      <c r="AP2645" s="2">
        <v>5</v>
      </c>
    </row>
    <row r="2646" spans="1:42">
      <c r="A2646" s="2">
        <v>3080</v>
      </c>
      <c r="B2646" s="2">
        <v>46256</v>
      </c>
      <c r="C2646" s="2" t="s">
        <v>2</v>
      </c>
      <c r="D2646" s="2">
        <v>25</v>
      </c>
      <c r="E2646" s="2" t="s">
        <v>266</v>
      </c>
      <c r="F2646" s="2" t="s">
        <v>251</v>
      </c>
      <c r="G2646" s="2" t="s">
        <v>252</v>
      </c>
      <c r="H2646" s="2">
        <v>1</v>
      </c>
      <c r="I2646" s="2" t="s">
        <v>1525</v>
      </c>
      <c r="J2646" s="2" t="s">
        <v>188</v>
      </c>
      <c r="K2646" s="2" t="s">
        <v>141</v>
      </c>
      <c r="L2646" s="2" t="s">
        <v>300</v>
      </c>
      <c r="M2646" s="2" t="s">
        <v>303</v>
      </c>
      <c r="N2646" s="2" t="s">
        <v>254</v>
      </c>
      <c r="O2646" s="2" t="s">
        <v>256</v>
      </c>
      <c r="P2646" s="2" t="s">
        <v>257</v>
      </c>
      <c r="Q2646" s="2" t="s">
        <v>258</v>
      </c>
      <c r="R2646" s="2" t="s">
        <v>259</v>
      </c>
      <c r="S2646" s="2" t="s">
        <v>260</v>
      </c>
      <c r="X2646" s="2" t="s">
        <v>263</v>
      </c>
      <c r="Y2646" s="2" t="s">
        <v>262</v>
      </c>
      <c r="Z2646" s="2" t="s">
        <v>347</v>
      </c>
      <c r="AA2646" s="2" t="s">
        <v>281</v>
      </c>
      <c r="AF2646" s="2">
        <v>1</v>
      </c>
      <c r="AH2646" s="2">
        <v>1</v>
      </c>
      <c r="AI2646" s="2">
        <v>1</v>
      </c>
      <c r="AO2646" s="2" t="s">
        <v>294</v>
      </c>
      <c r="AP2646" s="2">
        <v>10</v>
      </c>
    </row>
    <row r="2647" spans="1:42">
      <c r="A2647" s="2">
        <v>3081</v>
      </c>
      <c r="C2647" s="2" t="s">
        <v>6</v>
      </c>
      <c r="D2647" s="2">
        <v>27</v>
      </c>
      <c r="E2647" s="2" t="s">
        <v>250</v>
      </c>
      <c r="F2647" s="2" t="s">
        <v>332</v>
      </c>
      <c r="G2647" s="2" t="s">
        <v>252</v>
      </c>
      <c r="H2647" s="2">
        <v>3</v>
      </c>
      <c r="I2647" s="2">
        <v>24220121</v>
      </c>
      <c r="J2647" s="2" t="s">
        <v>178</v>
      </c>
      <c r="L2647" s="2" t="s">
        <v>300</v>
      </c>
      <c r="M2647" s="2" t="s">
        <v>328</v>
      </c>
      <c r="N2647" s="2" t="s">
        <v>300</v>
      </c>
      <c r="O2647" s="2" t="s">
        <v>256</v>
      </c>
      <c r="Q2647" s="2" t="s">
        <v>258</v>
      </c>
      <c r="S2647" s="2" t="s">
        <v>260</v>
      </c>
      <c r="X2647" s="2" t="s">
        <v>302</v>
      </c>
      <c r="Y2647" s="2" t="s">
        <v>350</v>
      </c>
      <c r="Z2647" s="2" t="s">
        <v>316</v>
      </c>
      <c r="AA2647" s="2" t="s">
        <v>350</v>
      </c>
      <c r="AH2647" s="2">
        <v>1</v>
      </c>
      <c r="AO2647" s="2" t="s">
        <v>323</v>
      </c>
      <c r="AP2647" s="2">
        <v>20</v>
      </c>
    </row>
    <row r="2648" spans="1:42">
      <c r="A2648" s="2">
        <v>3082</v>
      </c>
      <c r="C2648" s="2" t="s">
        <v>5</v>
      </c>
      <c r="D2648" s="2">
        <v>31</v>
      </c>
      <c r="E2648" s="2" t="s">
        <v>266</v>
      </c>
      <c r="F2648" s="2" t="s">
        <v>283</v>
      </c>
      <c r="G2648" s="2" t="s">
        <v>252</v>
      </c>
      <c r="H2648" s="2">
        <v>1</v>
      </c>
      <c r="I2648" s="2" t="s">
        <v>898</v>
      </c>
      <c r="J2648" s="2" t="s">
        <v>188</v>
      </c>
      <c r="K2648" s="2" t="s">
        <v>110</v>
      </c>
      <c r="L2648" s="2" t="s">
        <v>254</v>
      </c>
      <c r="M2648" s="2" t="s">
        <v>328</v>
      </c>
      <c r="N2648" s="2" t="s">
        <v>254</v>
      </c>
      <c r="O2648" s="2" t="s">
        <v>256</v>
      </c>
      <c r="P2648" s="2" t="s">
        <v>257</v>
      </c>
      <c r="Q2648" s="2" t="s">
        <v>258</v>
      </c>
      <c r="R2648" s="2" t="s">
        <v>259</v>
      </c>
      <c r="S2648" s="2" t="s">
        <v>260</v>
      </c>
      <c r="X2648" s="2" t="s">
        <v>268</v>
      </c>
      <c r="Y2648" s="2" t="s">
        <v>288</v>
      </c>
      <c r="Z2648" s="2" t="s">
        <v>263</v>
      </c>
      <c r="AA2648" s="2" t="s">
        <v>304</v>
      </c>
      <c r="AB2648" s="2">
        <v>1</v>
      </c>
      <c r="AO2648" s="2" t="s">
        <v>310</v>
      </c>
      <c r="AP2648" s="2" t="s">
        <v>290</v>
      </c>
    </row>
    <row r="2649" spans="1:42">
      <c r="A2649" s="2">
        <v>3084</v>
      </c>
      <c r="B2649" s="2">
        <v>25620</v>
      </c>
      <c r="C2649" s="2" t="s">
        <v>2</v>
      </c>
      <c r="D2649" s="2">
        <v>25</v>
      </c>
      <c r="E2649" s="2" t="s">
        <v>250</v>
      </c>
      <c r="F2649" s="2" t="s">
        <v>251</v>
      </c>
      <c r="G2649" s="2" t="s">
        <v>252</v>
      </c>
      <c r="H2649" s="2">
        <v>2</v>
      </c>
      <c r="I2649" s="2" t="s">
        <v>1526</v>
      </c>
      <c r="J2649" s="2" t="s">
        <v>188</v>
      </c>
      <c r="K2649" s="2" t="s">
        <v>150</v>
      </c>
      <c r="L2649" s="2" t="s">
        <v>254</v>
      </c>
      <c r="M2649" s="2" t="s">
        <v>328</v>
      </c>
      <c r="N2649" s="2" t="s">
        <v>254</v>
      </c>
      <c r="O2649" s="2" t="s">
        <v>256</v>
      </c>
      <c r="P2649" s="2" t="s">
        <v>257</v>
      </c>
      <c r="Q2649" s="2" t="s">
        <v>258</v>
      </c>
      <c r="R2649" s="2" t="s">
        <v>259</v>
      </c>
      <c r="S2649" s="2" t="s">
        <v>260</v>
      </c>
      <c r="X2649" s="2" t="s">
        <v>296</v>
      </c>
      <c r="Y2649" s="2" t="s">
        <v>281</v>
      </c>
      <c r="Z2649" s="2" t="s">
        <v>386</v>
      </c>
      <c r="AA2649" s="2" t="s">
        <v>281</v>
      </c>
      <c r="AF2649" s="2">
        <v>1</v>
      </c>
      <c r="AO2649" s="2" t="s">
        <v>265</v>
      </c>
      <c r="AP2649" s="2">
        <v>10</v>
      </c>
    </row>
    <row r="2650" spans="1:42">
      <c r="A2650" s="2">
        <v>3086</v>
      </c>
      <c r="B2650" s="2">
        <v>20530</v>
      </c>
      <c r="C2650" s="2" t="s">
        <v>2</v>
      </c>
      <c r="D2650" s="2">
        <v>24</v>
      </c>
      <c r="E2650" s="2" t="s">
        <v>250</v>
      </c>
      <c r="F2650" s="2" t="s">
        <v>267</v>
      </c>
      <c r="G2650" s="2" t="s">
        <v>252</v>
      </c>
      <c r="H2650" s="2">
        <v>3</v>
      </c>
      <c r="I2650" s="2" t="s">
        <v>1527</v>
      </c>
      <c r="J2650" s="2" t="s">
        <v>188</v>
      </c>
      <c r="K2650" s="2" t="s">
        <v>160</v>
      </c>
      <c r="L2650" s="2" t="s">
        <v>254</v>
      </c>
      <c r="M2650" s="2" t="s">
        <v>328</v>
      </c>
      <c r="N2650" s="2" t="s">
        <v>254</v>
      </c>
      <c r="P2650" s="2" t="s">
        <v>257</v>
      </c>
      <c r="Q2650" s="2" t="s">
        <v>258</v>
      </c>
      <c r="R2650" s="2" t="s">
        <v>259</v>
      </c>
      <c r="S2650" s="2" t="s">
        <v>260</v>
      </c>
      <c r="X2650" s="2" t="s">
        <v>261</v>
      </c>
      <c r="Y2650" s="2" t="s">
        <v>293</v>
      </c>
      <c r="Z2650" s="2" t="s">
        <v>285</v>
      </c>
      <c r="AA2650" s="2" t="s">
        <v>293</v>
      </c>
      <c r="AB2650" s="2">
        <v>1</v>
      </c>
      <c r="AO2650" s="2" t="s">
        <v>294</v>
      </c>
      <c r="AP2650" s="2">
        <v>30</v>
      </c>
    </row>
    <row r="2651" spans="1:42">
      <c r="A2651" s="2">
        <v>3087</v>
      </c>
      <c r="C2651" s="2" t="s">
        <v>5</v>
      </c>
      <c r="D2651" s="2">
        <v>27</v>
      </c>
      <c r="E2651" s="2" t="s">
        <v>250</v>
      </c>
      <c r="F2651" s="2" t="s">
        <v>283</v>
      </c>
      <c r="G2651" s="2" t="s">
        <v>252</v>
      </c>
      <c r="H2651" s="2">
        <v>0</v>
      </c>
      <c r="I2651" s="2" t="s">
        <v>1528</v>
      </c>
      <c r="J2651" s="2" t="s">
        <v>183</v>
      </c>
      <c r="L2651" s="2" t="s">
        <v>254</v>
      </c>
      <c r="M2651" s="2" t="s">
        <v>328</v>
      </c>
      <c r="N2651" s="2" t="s">
        <v>254</v>
      </c>
      <c r="O2651" s="2" t="s">
        <v>256</v>
      </c>
      <c r="P2651" s="2" t="s">
        <v>257</v>
      </c>
      <c r="Q2651" s="2" t="s">
        <v>258</v>
      </c>
      <c r="R2651" s="2" t="s">
        <v>259</v>
      </c>
      <c r="S2651" s="2" t="s">
        <v>260</v>
      </c>
      <c r="X2651" s="2" t="s">
        <v>275</v>
      </c>
      <c r="Y2651" s="2" t="s">
        <v>297</v>
      </c>
      <c r="Z2651" s="2" t="s">
        <v>270</v>
      </c>
      <c r="AA2651" s="2" t="s">
        <v>280</v>
      </c>
      <c r="AG2651" s="2">
        <v>1</v>
      </c>
      <c r="AO2651" s="2" t="s">
        <v>282</v>
      </c>
      <c r="AP2651" s="2">
        <v>30</v>
      </c>
    </row>
    <row r="2652" spans="1:42">
      <c r="A2652" s="2">
        <v>3088</v>
      </c>
      <c r="C2652" s="2" t="s">
        <v>6</v>
      </c>
      <c r="D2652" s="2">
        <v>32</v>
      </c>
      <c r="E2652" s="2" t="s">
        <v>250</v>
      </c>
      <c r="F2652" s="2" t="s">
        <v>295</v>
      </c>
      <c r="G2652" s="2" t="s">
        <v>252</v>
      </c>
      <c r="H2652" s="2">
        <v>2</v>
      </c>
      <c r="I2652" s="2">
        <v>21931080</v>
      </c>
      <c r="J2652" s="2" t="s">
        <v>188</v>
      </c>
      <c r="K2652" s="2" t="s">
        <v>110</v>
      </c>
      <c r="L2652" s="2" t="s">
        <v>254</v>
      </c>
      <c r="M2652" s="2" t="s">
        <v>328</v>
      </c>
      <c r="N2652" s="2" t="s">
        <v>254</v>
      </c>
      <c r="T2652" s="2" t="s">
        <v>320</v>
      </c>
      <c r="X2652" s="2" t="s">
        <v>275</v>
      </c>
      <c r="Y2652" s="2" t="s">
        <v>288</v>
      </c>
      <c r="Z2652" s="2" t="s">
        <v>263</v>
      </c>
      <c r="AA2652" s="2" t="s">
        <v>288</v>
      </c>
      <c r="AB2652" s="2">
        <v>1</v>
      </c>
      <c r="AO2652" s="2" t="s">
        <v>310</v>
      </c>
      <c r="AP2652" s="2">
        <v>5</v>
      </c>
    </row>
    <row r="2653" spans="1:42">
      <c r="A2653" s="2">
        <v>3089</v>
      </c>
      <c r="B2653" s="2">
        <v>22210</v>
      </c>
      <c r="C2653" s="2" t="s">
        <v>2</v>
      </c>
      <c r="D2653" s="2">
        <v>30</v>
      </c>
      <c r="E2653" s="2" t="s">
        <v>266</v>
      </c>
      <c r="F2653" s="2" t="s">
        <v>322</v>
      </c>
      <c r="G2653" s="2" t="s">
        <v>277</v>
      </c>
      <c r="I2653" s="2">
        <v>21532310</v>
      </c>
      <c r="J2653" s="2" t="s">
        <v>188</v>
      </c>
      <c r="K2653" s="2" t="s">
        <v>129</v>
      </c>
      <c r="L2653" s="2" t="s">
        <v>300</v>
      </c>
      <c r="M2653" s="2" t="s">
        <v>19</v>
      </c>
      <c r="N2653" s="2" t="s">
        <v>254</v>
      </c>
      <c r="O2653" s="2" t="s">
        <v>256</v>
      </c>
      <c r="P2653" s="2" t="s">
        <v>257</v>
      </c>
      <c r="Q2653" s="2" t="s">
        <v>258</v>
      </c>
      <c r="R2653" s="2" t="s">
        <v>259</v>
      </c>
      <c r="X2653" s="2" t="s">
        <v>313</v>
      </c>
      <c r="Y2653" s="2" t="s">
        <v>293</v>
      </c>
      <c r="Z2653" s="2" t="s">
        <v>321</v>
      </c>
      <c r="AA2653" s="2" t="s">
        <v>293</v>
      </c>
      <c r="AG2653" s="2">
        <v>1</v>
      </c>
      <c r="AO2653" s="2" t="s">
        <v>294</v>
      </c>
      <c r="AP2653" s="2">
        <v>25</v>
      </c>
    </row>
    <row r="2654" spans="1:42">
      <c r="A2654" s="2">
        <v>3090</v>
      </c>
      <c r="B2654" s="2">
        <v>22723</v>
      </c>
      <c r="C2654" s="2" t="s">
        <v>2</v>
      </c>
      <c r="D2654" s="2">
        <v>20</v>
      </c>
      <c r="E2654" s="2" t="s">
        <v>266</v>
      </c>
      <c r="F2654" s="2" t="s">
        <v>308</v>
      </c>
      <c r="G2654" s="2" t="s">
        <v>277</v>
      </c>
      <c r="I2654" s="2" t="s">
        <v>1529</v>
      </c>
      <c r="J2654" s="2" t="s">
        <v>188</v>
      </c>
      <c r="K2654" s="2" t="s">
        <v>158</v>
      </c>
      <c r="L2654" s="2" t="s">
        <v>254</v>
      </c>
      <c r="M2654" s="2" t="s">
        <v>328</v>
      </c>
      <c r="N2654" s="2" t="s">
        <v>254</v>
      </c>
      <c r="O2654" s="2" t="s">
        <v>256</v>
      </c>
      <c r="P2654" s="2" t="s">
        <v>257</v>
      </c>
      <c r="Q2654" s="2" t="s">
        <v>258</v>
      </c>
      <c r="R2654" s="2" t="s">
        <v>259</v>
      </c>
      <c r="S2654" s="2" t="s">
        <v>260</v>
      </c>
      <c r="X2654" s="2" t="s">
        <v>302</v>
      </c>
      <c r="Y2654" s="2" t="s">
        <v>280</v>
      </c>
      <c r="Z2654" s="2" t="s">
        <v>321</v>
      </c>
      <c r="AA2654" s="2" t="s">
        <v>280</v>
      </c>
      <c r="AG2654" s="2">
        <v>1</v>
      </c>
      <c r="AO2654" s="2" t="s">
        <v>318</v>
      </c>
      <c r="AP2654" s="2" t="s">
        <v>290</v>
      </c>
    </row>
    <row r="2655" spans="1:42">
      <c r="A2655" s="2">
        <v>3091</v>
      </c>
      <c r="B2655" s="2">
        <v>22010</v>
      </c>
      <c r="C2655" s="2" t="s">
        <v>7</v>
      </c>
      <c r="D2655" s="2">
        <v>31</v>
      </c>
      <c r="E2655" s="2" t="s">
        <v>266</v>
      </c>
      <c r="F2655" s="2" t="s">
        <v>251</v>
      </c>
      <c r="G2655" s="2" t="s">
        <v>252</v>
      </c>
      <c r="H2655" s="2">
        <v>0</v>
      </c>
      <c r="I2655" s="2" t="s">
        <v>1530</v>
      </c>
      <c r="J2655" s="2" t="s">
        <v>188</v>
      </c>
      <c r="K2655" s="2" t="s">
        <v>89</v>
      </c>
      <c r="L2655" s="2" t="s">
        <v>254</v>
      </c>
      <c r="M2655" s="2" t="s">
        <v>328</v>
      </c>
      <c r="N2655" s="2" t="s">
        <v>307</v>
      </c>
      <c r="Q2655" s="2" t="s">
        <v>258</v>
      </c>
      <c r="X2655" s="2" t="s">
        <v>261</v>
      </c>
      <c r="Y2655" s="2" t="s">
        <v>293</v>
      </c>
      <c r="Z2655" s="2" t="s">
        <v>263</v>
      </c>
      <c r="AA2655" s="2" t="s">
        <v>297</v>
      </c>
      <c r="AF2655" s="2">
        <v>1</v>
      </c>
      <c r="AG2655" s="2">
        <v>1</v>
      </c>
      <c r="AO2655" s="2" t="s">
        <v>265</v>
      </c>
      <c r="AP2655" s="2">
        <v>15</v>
      </c>
    </row>
    <row r="2656" spans="1:42">
      <c r="A2656" s="2">
        <v>3092</v>
      </c>
      <c r="C2656" s="2" t="s">
        <v>2</v>
      </c>
      <c r="D2656" s="2">
        <v>23</v>
      </c>
      <c r="E2656" s="2" t="s">
        <v>266</v>
      </c>
      <c r="F2656" s="2" t="s">
        <v>279</v>
      </c>
      <c r="G2656" s="2" t="s">
        <v>252</v>
      </c>
      <c r="H2656" s="2">
        <v>2</v>
      </c>
      <c r="I2656" s="2">
        <v>21921525</v>
      </c>
      <c r="J2656" s="2" t="s">
        <v>188</v>
      </c>
      <c r="K2656" s="2" t="s">
        <v>138</v>
      </c>
      <c r="L2656" s="2" t="s">
        <v>254</v>
      </c>
      <c r="M2656" s="2" t="s">
        <v>312</v>
      </c>
      <c r="N2656" s="2" t="s">
        <v>300</v>
      </c>
      <c r="O2656" s="2" t="s">
        <v>256</v>
      </c>
      <c r="P2656" s="2" t="s">
        <v>257</v>
      </c>
      <c r="Q2656" s="2" t="s">
        <v>258</v>
      </c>
      <c r="R2656" s="2" t="s">
        <v>259</v>
      </c>
      <c r="S2656" s="2" t="s">
        <v>260</v>
      </c>
      <c r="X2656" s="2" t="s">
        <v>268</v>
      </c>
      <c r="Y2656" s="2" t="s">
        <v>269</v>
      </c>
      <c r="Z2656" s="2" t="s">
        <v>302</v>
      </c>
      <c r="AA2656" s="2" t="s">
        <v>269</v>
      </c>
      <c r="AF2656" s="2">
        <v>1</v>
      </c>
      <c r="AH2656" s="2">
        <v>1</v>
      </c>
      <c r="AO2656" s="2" t="s">
        <v>265</v>
      </c>
      <c r="AP2656" s="2">
        <v>10</v>
      </c>
    </row>
    <row r="2657" spans="1:42">
      <c r="A2657" s="2">
        <v>3093</v>
      </c>
      <c r="C2657" s="2" t="s">
        <v>2</v>
      </c>
      <c r="D2657" s="2">
        <v>40</v>
      </c>
      <c r="E2657" s="2" t="s">
        <v>250</v>
      </c>
      <c r="F2657" s="2" t="s">
        <v>322</v>
      </c>
      <c r="G2657" s="2" t="s">
        <v>252</v>
      </c>
      <c r="H2657" s="2">
        <v>0</v>
      </c>
      <c r="I2657" s="2" t="s">
        <v>1531</v>
      </c>
      <c r="J2657" s="2" t="s">
        <v>188</v>
      </c>
      <c r="K2657" s="2" t="s">
        <v>92</v>
      </c>
      <c r="L2657" s="2" t="s">
        <v>19</v>
      </c>
      <c r="M2657" s="2" t="s">
        <v>19</v>
      </c>
      <c r="N2657" s="2" t="s">
        <v>19</v>
      </c>
      <c r="O2657" s="2" t="s">
        <v>256</v>
      </c>
      <c r="P2657" s="2" t="s">
        <v>257</v>
      </c>
      <c r="Q2657" s="2" t="s">
        <v>258</v>
      </c>
      <c r="R2657" s="2" t="s">
        <v>259</v>
      </c>
      <c r="S2657" s="2" t="s">
        <v>260</v>
      </c>
      <c r="X2657" s="2" t="s">
        <v>275</v>
      </c>
      <c r="Y2657" s="2" t="s">
        <v>280</v>
      </c>
      <c r="Z2657" s="2" t="s">
        <v>263</v>
      </c>
      <c r="AA2657" s="2" t="s">
        <v>274</v>
      </c>
      <c r="AH2657" s="2">
        <v>1</v>
      </c>
      <c r="AO2657" s="2" t="s">
        <v>318</v>
      </c>
      <c r="AP2657" s="2" t="s">
        <v>272</v>
      </c>
    </row>
    <row r="2658" spans="1:42">
      <c r="A2658" s="2">
        <v>3094</v>
      </c>
      <c r="C2658" s="2" t="s">
        <v>2</v>
      </c>
      <c r="D2658" s="2">
        <v>26</v>
      </c>
      <c r="E2658" s="2" t="s">
        <v>266</v>
      </c>
      <c r="F2658" s="2" t="s">
        <v>279</v>
      </c>
      <c r="G2658" s="2" t="s">
        <v>277</v>
      </c>
      <c r="I2658" s="2" t="s">
        <v>1279</v>
      </c>
      <c r="J2658" s="2" t="s">
        <v>188</v>
      </c>
      <c r="K2658" s="2" t="s">
        <v>143</v>
      </c>
      <c r="L2658" s="2" t="s">
        <v>254</v>
      </c>
      <c r="M2658" s="2" t="s">
        <v>328</v>
      </c>
      <c r="N2658" s="2" t="s">
        <v>254</v>
      </c>
      <c r="O2658" s="2" t="s">
        <v>256</v>
      </c>
      <c r="P2658" s="2" t="s">
        <v>257</v>
      </c>
      <c r="Q2658" s="2" t="s">
        <v>258</v>
      </c>
      <c r="R2658" s="2" t="s">
        <v>259</v>
      </c>
      <c r="S2658" s="2" t="s">
        <v>260</v>
      </c>
      <c r="X2658" s="2" t="s">
        <v>268</v>
      </c>
      <c r="Y2658" s="2" t="s">
        <v>280</v>
      </c>
      <c r="Z2658" s="2" t="s">
        <v>347</v>
      </c>
      <c r="AA2658" s="2" t="s">
        <v>269</v>
      </c>
      <c r="AG2658" s="2">
        <v>1</v>
      </c>
      <c r="AO2658" s="2" t="s">
        <v>265</v>
      </c>
      <c r="AP2658" s="2">
        <v>15</v>
      </c>
    </row>
    <row r="2659" spans="1:42">
      <c r="A2659" s="2">
        <v>3095</v>
      </c>
      <c r="C2659" s="2" t="s">
        <v>5</v>
      </c>
      <c r="D2659" s="2">
        <v>40</v>
      </c>
      <c r="E2659" s="2" t="s">
        <v>250</v>
      </c>
      <c r="F2659" s="2" t="s">
        <v>305</v>
      </c>
      <c r="G2659" s="2" t="s">
        <v>252</v>
      </c>
      <c r="H2659" s="2">
        <v>1</v>
      </c>
      <c r="I2659" s="2">
        <v>20771580</v>
      </c>
      <c r="J2659" s="2" t="s">
        <v>188</v>
      </c>
      <c r="K2659" s="2" t="s">
        <v>84</v>
      </c>
      <c r="L2659" s="2" t="s">
        <v>254</v>
      </c>
      <c r="M2659" s="2" t="s">
        <v>358</v>
      </c>
      <c r="N2659" s="2" t="s">
        <v>254</v>
      </c>
      <c r="O2659" s="2" t="s">
        <v>256</v>
      </c>
      <c r="P2659" s="2" t="s">
        <v>257</v>
      </c>
      <c r="Q2659" s="2" t="s">
        <v>258</v>
      </c>
      <c r="R2659" s="2" t="s">
        <v>259</v>
      </c>
      <c r="S2659" s="2" t="s">
        <v>260</v>
      </c>
      <c r="X2659" s="2" t="s">
        <v>268</v>
      </c>
      <c r="Y2659" s="2" t="s">
        <v>288</v>
      </c>
      <c r="Z2659" s="2" t="s">
        <v>263</v>
      </c>
      <c r="AA2659" s="2" t="s">
        <v>280</v>
      </c>
      <c r="AB2659" s="2">
        <v>1</v>
      </c>
      <c r="AO2659" s="2" t="s">
        <v>310</v>
      </c>
      <c r="AP2659" s="2">
        <v>5</v>
      </c>
    </row>
    <row r="2660" spans="1:42">
      <c r="A2660" s="2">
        <v>3096</v>
      </c>
      <c r="C2660" s="2" t="s">
        <v>2</v>
      </c>
      <c r="D2660" s="2">
        <v>24</v>
      </c>
      <c r="E2660" s="2" t="s">
        <v>266</v>
      </c>
      <c r="F2660" s="2" t="s">
        <v>295</v>
      </c>
      <c r="G2660" s="2" t="s">
        <v>277</v>
      </c>
      <c r="I2660" s="2">
        <v>22061020</v>
      </c>
      <c r="J2660" s="2" t="s">
        <v>188</v>
      </c>
      <c r="K2660" s="2" t="s">
        <v>80</v>
      </c>
      <c r="L2660" s="2" t="s">
        <v>254</v>
      </c>
      <c r="M2660" s="2" t="s">
        <v>328</v>
      </c>
      <c r="N2660" s="2" t="s">
        <v>254</v>
      </c>
      <c r="O2660" s="2" t="s">
        <v>256</v>
      </c>
      <c r="P2660" s="2" t="s">
        <v>257</v>
      </c>
      <c r="Q2660" s="2" t="s">
        <v>258</v>
      </c>
      <c r="R2660" s="2" t="s">
        <v>259</v>
      </c>
      <c r="S2660" s="2" t="s">
        <v>260</v>
      </c>
      <c r="X2660" s="2" t="s">
        <v>268</v>
      </c>
      <c r="Y2660" s="2" t="s">
        <v>269</v>
      </c>
      <c r="Z2660" s="2" t="s">
        <v>263</v>
      </c>
      <c r="AA2660" s="2" t="s">
        <v>274</v>
      </c>
      <c r="AG2660" s="2">
        <v>1</v>
      </c>
      <c r="AO2660" s="2" t="s">
        <v>265</v>
      </c>
      <c r="AP2660" s="2">
        <v>5</v>
      </c>
    </row>
    <row r="2661" spans="1:42">
      <c r="A2661" s="2">
        <v>3097</v>
      </c>
      <c r="C2661" s="2" t="s">
        <v>5</v>
      </c>
      <c r="D2661" s="2">
        <v>38</v>
      </c>
      <c r="E2661" s="2" t="s">
        <v>250</v>
      </c>
      <c r="F2661" s="2" t="s">
        <v>397</v>
      </c>
      <c r="G2661" s="2" t="s">
        <v>252</v>
      </c>
      <c r="H2661" s="2">
        <v>1</v>
      </c>
      <c r="I2661" s="2" t="s">
        <v>1532</v>
      </c>
      <c r="J2661" s="2" t="s">
        <v>188</v>
      </c>
      <c r="K2661" s="2" t="s">
        <v>160</v>
      </c>
      <c r="L2661" s="2" t="s">
        <v>254</v>
      </c>
      <c r="M2661" s="2" t="s">
        <v>328</v>
      </c>
      <c r="N2661" s="2" t="s">
        <v>300</v>
      </c>
      <c r="O2661" s="2" t="s">
        <v>256</v>
      </c>
      <c r="Q2661" s="2" t="s">
        <v>258</v>
      </c>
      <c r="X2661" s="2" t="s">
        <v>275</v>
      </c>
      <c r="Y2661" s="2" t="s">
        <v>288</v>
      </c>
      <c r="Z2661" s="2" t="s">
        <v>309</v>
      </c>
      <c r="AA2661" s="2" t="s">
        <v>304</v>
      </c>
      <c r="AB2661" s="2">
        <v>1</v>
      </c>
      <c r="AO2661" s="2" t="s">
        <v>265</v>
      </c>
      <c r="AP2661" s="2">
        <v>5</v>
      </c>
    </row>
    <row r="2662" spans="1:42">
      <c r="A2662" s="2">
        <v>3098</v>
      </c>
      <c r="C2662" s="2" t="s">
        <v>6</v>
      </c>
      <c r="D2662" s="2">
        <v>28</v>
      </c>
      <c r="E2662" s="2" t="s">
        <v>250</v>
      </c>
      <c r="F2662" s="2" t="s">
        <v>332</v>
      </c>
      <c r="G2662" s="2" t="s">
        <v>252</v>
      </c>
      <c r="H2662" s="2">
        <v>1</v>
      </c>
      <c r="I2662" s="2" t="s">
        <v>1533</v>
      </c>
      <c r="J2662" s="2" t="s">
        <v>188</v>
      </c>
      <c r="K2662" s="2" t="s">
        <v>119</v>
      </c>
      <c r="L2662" s="2" t="s">
        <v>254</v>
      </c>
      <c r="M2662" s="2" t="s">
        <v>328</v>
      </c>
      <c r="N2662" s="2" t="s">
        <v>300</v>
      </c>
      <c r="P2662" s="2" t="s">
        <v>257</v>
      </c>
      <c r="R2662" s="2" t="s">
        <v>259</v>
      </c>
      <c r="X2662" s="2" t="s">
        <v>275</v>
      </c>
      <c r="Y2662" s="2" t="s">
        <v>269</v>
      </c>
      <c r="Z2662" s="2" t="s">
        <v>302</v>
      </c>
      <c r="AA2662" s="2" t="s">
        <v>293</v>
      </c>
      <c r="AG2662" s="2">
        <v>1</v>
      </c>
      <c r="AO2662" s="2" t="s">
        <v>265</v>
      </c>
      <c r="AP2662" s="2">
        <v>5</v>
      </c>
    </row>
    <row r="2663" spans="1:42">
      <c r="A2663" s="2">
        <v>3099</v>
      </c>
      <c r="C2663" s="2" t="s">
        <v>2</v>
      </c>
      <c r="D2663" s="2">
        <v>32</v>
      </c>
      <c r="E2663" s="2" t="s">
        <v>266</v>
      </c>
      <c r="F2663" s="2" t="s">
        <v>336</v>
      </c>
      <c r="G2663" s="2" t="s">
        <v>252</v>
      </c>
      <c r="H2663" s="2">
        <v>1</v>
      </c>
      <c r="I2663" s="2">
        <v>20520055</v>
      </c>
      <c r="J2663" s="2" t="s">
        <v>188</v>
      </c>
      <c r="K2663" s="2" t="s">
        <v>160</v>
      </c>
      <c r="L2663" s="2" t="s">
        <v>300</v>
      </c>
      <c r="M2663" s="2" t="s">
        <v>358</v>
      </c>
      <c r="N2663" s="2" t="s">
        <v>300</v>
      </c>
      <c r="O2663" s="2" t="s">
        <v>256</v>
      </c>
      <c r="P2663" s="2" t="s">
        <v>257</v>
      </c>
      <c r="Q2663" s="2" t="s">
        <v>258</v>
      </c>
      <c r="R2663" s="2" t="s">
        <v>259</v>
      </c>
      <c r="S2663" s="2" t="s">
        <v>260</v>
      </c>
      <c r="X2663" s="2" t="s">
        <v>275</v>
      </c>
      <c r="Y2663" s="2" t="s">
        <v>288</v>
      </c>
      <c r="Z2663" s="2" t="s">
        <v>270</v>
      </c>
      <c r="AA2663" s="2" t="s">
        <v>288</v>
      </c>
      <c r="AF2663" s="2">
        <v>1</v>
      </c>
      <c r="AO2663" s="2" t="s">
        <v>265</v>
      </c>
      <c r="AP2663" s="2">
        <v>20</v>
      </c>
    </row>
    <row r="2664" spans="1:42">
      <c r="A2664" s="2">
        <v>3100</v>
      </c>
      <c r="C2664" s="2" t="s">
        <v>2</v>
      </c>
      <c r="D2664" s="2">
        <v>42</v>
      </c>
      <c r="E2664" s="2" t="s">
        <v>250</v>
      </c>
      <c r="F2664" s="2" t="s">
        <v>308</v>
      </c>
      <c r="G2664" s="2" t="s">
        <v>277</v>
      </c>
      <c r="I2664" s="2">
        <v>21230500</v>
      </c>
      <c r="J2664" s="2" t="s">
        <v>188</v>
      </c>
      <c r="K2664" s="2" t="s">
        <v>104</v>
      </c>
      <c r="L2664" s="2" t="s">
        <v>254</v>
      </c>
      <c r="M2664" s="2" t="s">
        <v>312</v>
      </c>
      <c r="N2664" s="2" t="s">
        <v>300</v>
      </c>
      <c r="O2664" s="2" t="s">
        <v>256</v>
      </c>
      <c r="P2664" s="2" t="s">
        <v>257</v>
      </c>
      <c r="Q2664" s="2" t="s">
        <v>258</v>
      </c>
      <c r="R2664" s="2" t="s">
        <v>259</v>
      </c>
      <c r="X2664" s="2" t="s">
        <v>309</v>
      </c>
      <c r="Y2664" s="2" t="s">
        <v>286</v>
      </c>
      <c r="Z2664" s="2" t="s">
        <v>321</v>
      </c>
      <c r="AA2664" s="2" t="s">
        <v>304</v>
      </c>
      <c r="AG2664" s="2">
        <v>1</v>
      </c>
      <c r="AO2664" s="2" t="s">
        <v>265</v>
      </c>
      <c r="AP2664" s="2">
        <v>10</v>
      </c>
    </row>
    <row r="2665" spans="1:42">
      <c r="A2665" s="2">
        <v>3101</v>
      </c>
      <c r="C2665" s="2" t="s">
        <v>2</v>
      </c>
      <c r="D2665" s="2">
        <v>33</v>
      </c>
      <c r="E2665" s="2" t="s">
        <v>266</v>
      </c>
      <c r="F2665" s="2" t="s">
        <v>251</v>
      </c>
      <c r="G2665" s="2" t="s">
        <v>252</v>
      </c>
      <c r="H2665" s="2">
        <v>1</v>
      </c>
      <c r="I2665" s="2">
        <v>21341140</v>
      </c>
      <c r="J2665" s="2" t="s">
        <v>188</v>
      </c>
      <c r="K2665" s="2" t="s">
        <v>117</v>
      </c>
      <c r="L2665" s="2" t="s">
        <v>300</v>
      </c>
      <c r="M2665" s="2" t="s">
        <v>255</v>
      </c>
      <c r="N2665" s="2" t="s">
        <v>254</v>
      </c>
      <c r="O2665" s="2" t="s">
        <v>256</v>
      </c>
      <c r="P2665" s="2" t="s">
        <v>257</v>
      </c>
      <c r="Q2665" s="2" t="s">
        <v>258</v>
      </c>
      <c r="R2665" s="2" t="s">
        <v>259</v>
      </c>
      <c r="S2665" s="2" t="s">
        <v>260</v>
      </c>
      <c r="X2665" s="2" t="s">
        <v>285</v>
      </c>
      <c r="Y2665" s="2" t="s">
        <v>269</v>
      </c>
      <c r="Z2665" s="2" t="s">
        <v>321</v>
      </c>
      <c r="AA2665" s="2" t="s">
        <v>304</v>
      </c>
      <c r="AF2665" s="2">
        <v>1</v>
      </c>
      <c r="AH2665" s="2">
        <v>1</v>
      </c>
      <c r="AO2665" s="2" t="s">
        <v>310</v>
      </c>
      <c r="AP2665" s="2">
        <v>10</v>
      </c>
    </row>
    <row r="2666" spans="1:42">
      <c r="A2666" s="2">
        <v>3102</v>
      </c>
      <c r="C2666" s="2" t="s">
        <v>2</v>
      </c>
      <c r="D2666" s="2">
        <v>21</v>
      </c>
      <c r="E2666" s="2" t="s">
        <v>250</v>
      </c>
      <c r="F2666" s="2" t="s">
        <v>322</v>
      </c>
      <c r="G2666" s="2" t="s">
        <v>277</v>
      </c>
      <c r="I2666" s="2">
        <v>25240260</v>
      </c>
      <c r="J2666" s="2" t="s">
        <v>181</v>
      </c>
      <c r="L2666" s="2" t="s">
        <v>254</v>
      </c>
      <c r="M2666" s="2" t="s">
        <v>312</v>
      </c>
      <c r="N2666" s="2" t="s">
        <v>254</v>
      </c>
      <c r="O2666" s="2" t="s">
        <v>256</v>
      </c>
      <c r="P2666" s="2" t="s">
        <v>257</v>
      </c>
      <c r="Q2666" s="2" t="s">
        <v>258</v>
      </c>
      <c r="R2666" s="2" t="s">
        <v>259</v>
      </c>
      <c r="S2666" s="2" t="s">
        <v>260</v>
      </c>
      <c r="T2666" s="2" t="s">
        <v>320</v>
      </c>
      <c r="X2666" s="2" t="s">
        <v>268</v>
      </c>
      <c r="Y2666" s="2" t="s">
        <v>286</v>
      </c>
      <c r="Z2666" s="2" t="s">
        <v>285</v>
      </c>
      <c r="AA2666" s="2" t="s">
        <v>281</v>
      </c>
      <c r="AG2666" s="2">
        <v>1</v>
      </c>
      <c r="AO2666" s="2" t="s">
        <v>294</v>
      </c>
      <c r="AP2666" s="2">
        <v>20</v>
      </c>
    </row>
    <row r="2667" spans="1:42">
      <c r="A2667" s="2">
        <v>3103</v>
      </c>
      <c r="C2667" s="2" t="s">
        <v>5</v>
      </c>
      <c r="D2667" s="2">
        <v>29</v>
      </c>
      <c r="E2667" s="2" t="s">
        <v>250</v>
      </c>
      <c r="F2667" s="2" t="s">
        <v>295</v>
      </c>
      <c r="G2667" s="2" t="s">
        <v>252</v>
      </c>
      <c r="H2667" s="2">
        <v>1</v>
      </c>
      <c r="I2667" s="2" t="s">
        <v>1534</v>
      </c>
      <c r="J2667" s="2" t="s">
        <v>188</v>
      </c>
      <c r="K2667" s="2" t="s">
        <v>72</v>
      </c>
      <c r="L2667" s="2" t="s">
        <v>254</v>
      </c>
      <c r="M2667" s="2" t="s">
        <v>328</v>
      </c>
      <c r="N2667" s="2" t="s">
        <v>254</v>
      </c>
      <c r="O2667" s="2" t="s">
        <v>256</v>
      </c>
      <c r="P2667" s="2" t="s">
        <v>257</v>
      </c>
      <c r="Q2667" s="2" t="s">
        <v>258</v>
      </c>
      <c r="R2667" s="2" t="s">
        <v>259</v>
      </c>
      <c r="S2667" s="2" t="s">
        <v>260</v>
      </c>
      <c r="X2667" s="2" t="s">
        <v>275</v>
      </c>
      <c r="Y2667" s="2" t="s">
        <v>297</v>
      </c>
      <c r="Z2667" s="2" t="s">
        <v>263</v>
      </c>
      <c r="AA2667" s="2" t="s">
        <v>264</v>
      </c>
      <c r="AG2667" s="2">
        <v>1</v>
      </c>
      <c r="AO2667" s="2" t="s">
        <v>310</v>
      </c>
      <c r="AP2667" s="2">
        <v>25</v>
      </c>
    </row>
    <row r="2668" spans="1:42">
      <c r="A2668" s="2">
        <v>3104</v>
      </c>
      <c r="C2668" s="2" t="s">
        <v>2</v>
      </c>
      <c r="D2668" s="2">
        <v>18</v>
      </c>
      <c r="E2668" s="2" t="s">
        <v>250</v>
      </c>
      <c r="F2668" s="2" t="s">
        <v>322</v>
      </c>
      <c r="G2668" s="2" t="s">
        <v>277</v>
      </c>
      <c r="I2668" s="2">
        <v>25515520</v>
      </c>
      <c r="J2668" s="2" t="s">
        <v>183</v>
      </c>
      <c r="L2668" s="2" t="s">
        <v>254</v>
      </c>
      <c r="M2668" s="2" t="s">
        <v>255</v>
      </c>
      <c r="N2668" s="2" t="s">
        <v>254</v>
      </c>
      <c r="O2668" s="2" t="s">
        <v>256</v>
      </c>
      <c r="P2668" s="2" t="s">
        <v>257</v>
      </c>
      <c r="Q2668" s="2" t="s">
        <v>258</v>
      </c>
      <c r="R2668" s="2" t="s">
        <v>259</v>
      </c>
      <c r="S2668" s="2" t="s">
        <v>260</v>
      </c>
      <c r="X2668" s="2" t="s">
        <v>285</v>
      </c>
      <c r="Y2668" s="2" t="s">
        <v>280</v>
      </c>
      <c r="Z2668" s="2" t="s">
        <v>321</v>
      </c>
      <c r="AA2668" s="2" t="s">
        <v>262</v>
      </c>
      <c r="AF2668" s="2">
        <v>1</v>
      </c>
      <c r="AH2668" s="2">
        <v>1</v>
      </c>
      <c r="AI2668" s="2">
        <v>1</v>
      </c>
      <c r="AJ2668" s="2">
        <v>1</v>
      </c>
      <c r="AO2668" s="2" t="s">
        <v>282</v>
      </c>
      <c r="AP2668" s="2">
        <v>20</v>
      </c>
    </row>
    <row r="2669" spans="1:42">
      <c r="A2669" s="2">
        <v>3106</v>
      </c>
      <c r="C2669" s="2" t="s">
        <v>12</v>
      </c>
      <c r="D2669" s="2">
        <v>77</v>
      </c>
      <c r="E2669" s="2" t="s">
        <v>250</v>
      </c>
      <c r="F2669" s="2" t="s">
        <v>332</v>
      </c>
      <c r="G2669" s="2" t="s">
        <v>252</v>
      </c>
      <c r="H2669" s="2">
        <v>1</v>
      </c>
      <c r="I2669" s="2" t="s">
        <v>1535</v>
      </c>
      <c r="J2669" s="2" t="s">
        <v>188</v>
      </c>
      <c r="K2669" s="2" t="s">
        <v>114</v>
      </c>
      <c r="L2669" s="2" t="s">
        <v>254</v>
      </c>
      <c r="M2669" s="2" t="s">
        <v>328</v>
      </c>
      <c r="N2669" s="2" t="s">
        <v>254</v>
      </c>
      <c r="O2669" s="2" t="s">
        <v>256</v>
      </c>
      <c r="P2669" s="2" t="s">
        <v>257</v>
      </c>
      <c r="Q2669" s="2" t="s">
        <v>258</v>
      </c>
      <c r="R2669" s="2" t="s">
        <v>259</v>
      </c>
      <c r="S2669" s="2" t="s">
        <v>260</v>
      </c>
      <c r="X2669" s="2" t="s">
        <v>275</v>
      </c>
      <c r="Y2669" s="2" t="s">
        <v>304</v>
      </c>
      <c r="Z2669" s="2" t="s">
        <v>270</v>
      </c>
      <c r="AA2669" s="2" t="s">
        <v>269</v>
      </c>
      <c r="AB2669" s="2">
        <v>1</v>
      </c>
      <c r="AO2669" s="2" t="s">
        <v>271</v>
      </c>
      <c r="AP2669" s="2" t="s">
        <v>290</v>
      </c>
    </row>
    <row r="2670" spans="1:42">
      <c r="A2670" s="2">
        <v>3107</v>
      </c>
      <c r="C2670" s="2" t="s">
        <v>2</v>
      </c>
      <c r="D2670" s="2">
        <v>35</v>
      </c>
      <c r="E2670" s="2" t="s">
        <v>250</v>
      </c>
      <c r="F2670" s="2" t="s">
        <v>279</v>
      </c>
      <c r="G2670" s="2" t="s">
        <v>252</v>
      </c>
      <c r="H2670" s="2">
        <v>1</v>
      </c>
      <c r="I2670" s="2" t="s">
        <v>1536</v>
      </c>
      <c r="J2670" s="2" t="s">
        <v>183</v>
      </c>
      <c r="L2670" s="2" t="s">
        <v>300</v>
      </c>
      <c r="M2670" s="2" t="s">
        <v>328</v>
      </c>
      <c r="N2670" s="2" t="s">
        <v>254</v>
      </c>
      <c r="O2670" s="2" t="s">
        <v>256</v>
      </c>
      <c r="P2670" s="2" t="s">
        <v>257</v>
      </c>
      <c r="Q2670" s="2" t="s">
        <v>258</v>
      </c>
      <c r="R2670" s="2" t="s">
        <v>259</v>
      </c>
      <c r="S2670" s="2" t="s">
        <v>260</v>
      </c>
      <c r="X2670" s="2" t="s">
        <v>263</v>
      </c>
      <c r="Y2670" s="2" t="s">
        <v>280</v>
      </c>
      <c r="Z2670" s="2" t="s">
        <v>321</v>
      </c>
      <c r="AA2670" s="2" t="s">
        <v>281</v>
      </c>
      <c r="AB2670" s="2">
        <v>1</v>
      </c>
      <c r="AO2670" s="2" t="s">
        <v>310</v>
      </c>
      <c r="AP2670" s="2">
        <v>25</v>
      </c>
    </row>
    <row r="2671" spans="1:42">
      <c r="A2671" s="2">
        <v>3108</v>
      </c>
      <c r="C2671" s="2" t="s">
        <v>2</v>
      </c>
      <c r="D2671" s="2">
        <v>29</v>
      </c>
      <c r="E2671" s="2" t="s">
        <v>250</v>
      </c>
      <c r="F2671" s="2" t="s">
        <v>279</v>
      </c>
      <c r="G2671" s="2" t="s">
        <v>252</v>
      </c>
      <c r="H2671" s="2">
        <v>0</v>
      </c>
      <c r="I2671" s="2" t="s">
        <v>1537</v>
      </c>
      <c r="J2671" s="2" t="s">
        <v>188</v>
      </c>
      <c r="K2671" s="2" t="s">
        <v>62</v>
      </c>
      <c r="L2671" s="2" t="s">
        <v>300</v>
      </c>
      <c r="M2671" s="2" t="s">
        <v>328</v>
      </c>
      <c r="N2671" s="2" t="s">
        <v>254</v>
      </c>
      <c r="O2671" s="2" t="s">
        <v>256</v>
      </c>
      <c r="P2671" s="2" t="s">
        <v>257</v>
      </c>
      <c r="Q2671" s="2" t="s">
        <v>258</v>
      </c>
      <c r="R2671" s="2" t="s">
        <v>259</v>
      </c>
      <c r="S2671" s="2" t="s">
        <v>260</v>
      </c>
      <c r="X2671" s="2" t="s">
        <v>270</v>
      </c>
      <c r="Y2671" s="2" t="s">
        <v>280</v>
      </c>
      <c r="Z2671" s="2" t="s">
        <v>321</v>
      </c>
      <c r="AA2671" s="2" t="s">
        <v>280</v>
      </c>
      <c r="AF2671" s="2">
        <v>1</v>
      </c>
      <c r="AI2671" s="2">
        <v>1</v>
      </c>
      <c r="AO2671" s="2" t="s">
        <v>282</v>
      </c>
      <c r="AP2671" s="2">
        <v>20</v>
      </c>
    </row>
    <row r="2672" spans="1:42">
      <c r="A2672" s="2">
        <v>3109</v>
      </c>
      <c r="B2672" s="2">
        <v>22410</v>
      </c>
      <c r="C2672" s="2" t="s">
        <v>2</v>
      </c>
      <c r="D2672" s="2">
        <v>19</v>
      </c>
      <c r="E2672" s="2" t="s">
        <v>266</v>
      </c>
      <c r="F2672" s="2" t="s">
        <v>415</v>
      </c>
      <c r="G2672" s="2" t="s">
        <v>252</v>
      </c>
      <c r="H2672" s="2">
        <v>2</v>
      </c>
      <c r="I2672" s="2">
        <v>22470202</v>
      </c>
      <c r="J2672" s="2" t="s">
        <v>188</v>
      </c>
      <c r="K2672" s="2" t="s">
        <v>112</v>
      </c>
      <c r="L2672" s="2" t="s">
        <v>19</v>
      </c>
      <c r="M2672" s="2" t="s">
        <v>303</v>
      </c>
      <c r="N2672" s="2" t="s">
        <v>254</v>
      </c>
      <c r="P2672" s="2" t="s">
        <v>257</v>
      </c>
      <c r="S2672" s="2" t="s">
        <v>260</v>
      </c>
      <c r="X2672" s="2" t="s">
        <v>309</v>
      </c>
      <c r="Y2672" s="2" t="s">
        <v>304</v>
      </c>
      <c r="Z2672" s="2" t="s">
        <v>270</v>
      </c>
      <c r="AA2672" s="2" t="s">
        <v>262</v>
      </c>
      <c r="AH2672" s="2">
        <v>1</v>
      </c>
      <c r="AO2672" s="2" t="s">
        <v>318</v>
      </c>
      <c r="AP2672" s="2">
        <v>15</v>
      </c>
    </row>
    <row r="2673" spans="1:42">
      <c r="A2673" s="2">
        <v>3110</v>
      </c>
      <c r="C2673" s="2" t="s">
        <v>2</v>
      </c>
      <c r="D2673" s="2">
        <v>19</v>
      </c>
      <c r="E2673" s="2" t="s">
        <v>266</v>
      </c>
      <c r="F2673" s="2" t="s">
        <v>283</v>
      </c>
      <c r="G2673" s="2" t="s">
        <v>277</v>
      </c>
      <c r="I2673" s="2">
        <v>22730180</v>
      </c>
      <c r="J2673" s="2" t="s">
        <v>188</v>
      </c>
      <c r="K2673" s="2" t="s">
        <v>158</v>
      </c>
      <c r="L2673" s="2" t="s">
        <v>254</v>
      </c>
      <c r="M2673" s="2" t="s">
        <v>303</v>
      </c>
      <c r="N2673" s="2" t="s">
        <v>254</v>
      </c>
      <c r="O2673" s="2" t="s">
        <v>256</v>
      </c>
      <c r="P2673" s="2" t="s">
        <v>257</v>
      </c>
      <c r="Q2673" s="2" t="s">
        <v>258</v>
      </c>
      <c r="R2673" s="2" t="s">
        <v>259</v>
      </c>
      <c r="S2673" s="2" t="s">
        <v>260</v>
      </c>
      <c r="X2673" s="2" t="s">
        <v>268</v>
      </c>
      <c r="Y2673" s="2" t="s">
        <v>297</v>
      </c>
      <c r="Z2673" s="2" t="s">
        <v>270</v>
      </c>
      <c r="AA2673" s="2" t="s">
        <v>281</v>
      </c>
      <c r="AH2673" s="2">
        <v>1</v>
      </c>
      <c r="AI2673" s="2">
        <v>1</v>
      </c>
      <c r="AO2673" s="2" t="s">
        <v>265</v>
      </c>
      <c r="AP2673" s="2">
        <v>20</v>
      </c>
    </row>
    <row r="2674" spans="1:42">
      <c r="A2674" s="2">
        <v>3111</v>
      </c>
      <c r="C2674" s="2" t="s">
        <v>5</v>
      </c>
      <c r="D2674" s="2">
        <v>25</v>
      </c>
      <c r="E2674" s="2" t="s">
        <v>250</v>
      </c>
      <c r="F2674" s="2" t="s">
        <v>283</v>
      </c>
      <c r="G2674" s="2" t="s">
        <v>252</v>
      </c>
      <c r="H2674" s="2">
        <v>1</v>
      </c>
      <c r="I2674" s="2" t="s">
        <v>647</v>
      </c>
      <c r="J2674" s="2" t="s">
        <v>188</v>
      </c>
      <c r="K2674" s="2" t="s">
        <v>142</v>
      </c>
      <c r="L2674" s="2" t="s">
        <v>254</v>
      </c>
      <c r="M2674" s="2" t="s">
        <v>328</v>
      </c>
      <c r="N2674" s="2" t="s">
        <v>254</v>
      </c>
      <c r="Q2674" s="2" t="s">
        <v>258</v>
      </c>
      <c r="R2674" s="2" t="s">
        <v>259</v>
      </c>
      <c r="S2674" s="2" t="s">
        <v>260</v>
      </c>
      <c r="X2674" s="2" t="s">
        <v>275</v>
      </c>
      <c r="Y2674" s="2" t="s">
        <v>269</v>
      </c>
      <c r="Z2674" s="2" t="s">
        <v>263</v>
      </c>
      <c r="AA2674" s="2" t="s">
        <v>274</v>
      </c>
      <c r="AC2674" s="2">
        <v>1</v>
      </c>
      <c r="AG2674" s="2">
        <v>1</v>
      </c>
      <c r="AH2674" s="2">
        <v>1</v>
      </c>
      <c r="AO2674" s="2" t="s">
        <v>310</v>
      </c>
      <c r="AP2674" s="2">
        <v>15</v>
      </c>
    </row>
    <row r="2675" spans="1:42">
      <c r="A2675" s="2">
        <v>3113</v>
      </c>
      <c r="C2675" s="2" t="s">
        <v>2</v>
      </c>
      <c r="D2675" s="2">
        <v>23</v>
      </c>
      <c r="E2675" s="2" t="s">
        <v>250</v>
      </c>
      <c r="F2675" s="2" t="s">
        <v>279</v>
      </c>
      <c r="G2675" s="2" t="s">
        <v>277</v>
      </c>
      <c r="I2675" s="2">
        <v>25585140</v>
      </c>
      <c r="J2675" s="2" t="s">
        <v>183</v>
      </c>
      <c r="L2675" s="2" t="s">
        <v>254</v>
      </c>
      <c r="M2675" s="2" t="s">
        <v>303</v>
      </c>
      <c r="N2675" s="2" t="s">
        <v>307</v>
      </c>
      <c r="O2675" s="2" t="s">
        <v>256</v>
      </c>
      <c r="P2675" s="2" t="s">
        <v>257</v>
      </c>
      <c r="Q2675" s="2" t="s">
        <v>258</v>
      </c>
      <c r="R2675" s="2" t="s">
        <v>259</v>
      </c>
      <c r="S2675" s="2" t="s">
        <v>260</v>
      </c>
      <c r="X2675" s="2" t="s">
        <v>268</v>
      </c>
      <c r="Y2675" s="2" t="s">
        <v>281</v>
      </c>
      <c r="Z2675" s="2" t="s">
        <v>347</v>
      </c>
      <c r="AA2675" s="2" t="s">
        <v>280</v>
      </c>
      <c r="AG2675" s="2">
        <v>1</v>
      </c>
      <c r="AO2675" s="2" t="s">
        <v>294</v>
      </c>
      <c r="AP2675" s="2">
        <v>10</v>
      </c>
    </row>
    <row r="2676" spans="1:42">
      <c r="A2676" s="2">
        <v>3114</v>
      </c>
      <c r="C2676" s="2" t="s">
        <v>2</v>
      </c>
      <c r="D2676" s="2">
        <v>19</v>
      </c>
      <c r="E2676" s="2" t="s">
        <v>266</v>
      </c>
      <c r="F2676" s="2" t="s">
        <v>279</v>
      </c>
      <c r="G2676" s="2" t="s">
        <v>252</v>
      </c>
      <c r="H2676" s="2">
        <v>1</v>
      </c>
      <c r="I2676" s="2" t="s">
        <v>1538</v>
      </c>
      <c r="J2676" s="2" t="s">
        <v>188</v>
      </c>
      <c r="K2676" s="2" t="s">
        <v>90</v>
      </c>
      <c r="L2676" s="2" t="s">
        <v>254</v>
      </c>
      <c r="M2676" s="2" t="s">
        <v>255</v>
      </c>
      <c r="N2676" s="2" t="s">
        <v>254</v>
      </c>
      <c r="O2676" s="2" t="s">
        <v>256</v>
      </c>
      <c r="P2676" s="2" t="s">
        <v>257</v>
      </c>
      <c r="Q2676" s="2" t="s">
        <v>258</v>
      </c>
      <c r="R2676" s="2" t="s">
        <v>259</v>
      </c>
      <c r="S2676" s="2" t="s">
        <v>260</v>
      </c>
      <c r="X2676" s="2" t="s">
        <v>275</v>
      </c>
      <c r="Y2676" s="2" t="s">
        <v>280</v>
      </c>
      <c r="Z2676" s="2" t="s">
        <v>309</v>
      </c>
      <c r="AA2676" s="2" t="s">
        <v>297</v>
      </c>
      <c r="AB2676" s="2">
        <v>1</v>
      </c>
      <c r="AF2676" s="2">
        <v>1</v>
      </c>
      <c r="AO2676" s="2" t="s">
        <v>310</v>
      </c>
      <c r="AP2676" s="2">
        <v>10</v>
      </c>
    </row>
    <row r="2677" spans="1:42">
      <c r="A2677" s="2">
        <v>3115</v>
      </c>
      <c r="B2677" s="2">
        <v>22450</v>
      </c>
      <c r="C2677" s="2" t="s">
        <v>2</v>
      </c>
      <c r="D2677" s="2">
        <v>24</v>
      </c>
      <c r="E2677" s="2" t="s">
        <v>250</v>
      </c>
      <c r="F2677" s="2" t="s">
        <v>332</v>
      </c>
      <c r="G2677" s="2" t="s">
        <v>252</v>
      </c>
      <c r="H2677" s="2">
        <v>3</v>
      </c>
      <c r="I2677" s="2" t="s">
        <v>575</v>
      </c>
      <c r="J2677" s="2" t="s">
        <v>188</v>
      </c>
      <c r="K2677" s="2" t="s">
        <v>110</v>
      </c>
      <c r="L2677" s="2" t="s">
        <v>300</v>
      </c>
      <c r="M2677" s="2" t="s">
        <v>328</v>
      </c>
      <c r="N2677" s="2" t="s">
        <v>254</v>
      </c>
      <c r="O2677" s="2" t="s">
        <v>256</v>
      </c>
      <c r="P2677" s="2" t="s">
        <v>257</v>
      </c>
      <c r="Q2677" s="2" t="s">
        <v>258</v>
      </c>
      <c r="R2677" s="2" t="s">
        <v>259</v>
      </c>
      <c r="S2677" s="2" t="s">
        <v>260</v>
      </c>
      <c r="T2677" s="2" t="s">
        <v>320</v>
      </c>
      <c r="X2677" s="2" t="s">
        <v>302</v>
      </c>
      <c r="Y2677" s="2" t="s">
        <v>304</v>
      </c>
      <c r="Z2677" s="2" t="s">
        <v>270</v>
      </c>
      <c r="AA2677" s="2" t="s">
        <v>293</v>
      </c>
      <c r="AB2677" s="2">
        <v>1</v>
      </c>
      <c r="AO2677" s="2" t="s">
        <v>289</v>
      </c>
      <c r="AP2677" s="2">
        <v>5</v>
      </c>
    </row>
    <row r="2678" spans="1:42">
      <c r="A2678" s="2">
        <v>3116</v>
      </c>
      <c r="B2678" s="2">
        <v>22743</v>
      </c>
      <c r="C2678" s="2" t="s">
        <v>2</v>
      </c>
      <c r="D2678" s="2">
        <v>20</v>
      </c>
      <c r="E2678" s="2" t="s">
        <v>250</v>
      </c>
      <c r="F2678" s="2" t="s">
        <v>308</v>
      </c>
      <c r="G2678" s="2" t="s">
        <v>252</v>
      </c>
      <c r="H2678" s="2">
        <v>1</v>
      </c>
      <c r="I2678" s="2" t="s">
        <v>1539</v>
      </c>
      <c r="J2678" s="2" t="s">
        <v>188</v>
      </c>
      <c r="K2678" s="2" t="s">
        <v>83</v>
      </c>
      <c r="L2678" s="2" t="s">
        <v>254</v>
      </c>
      <c r="M2678" s="2" t="s">
        <v>328</v>
      </c>
      <c r="N2678" s="2" t="s">
        <v>254</v>
      </c>
      <c r="O2678" s="2" t="s">
        <v>256</v>
      </c>
      <c r="P2678" s="2" t="s">
        <v>257</v>
      </c>
      <c r="Q2678" s="2" t="s">
        <v>258</v>
      </c>
      <c r="R2678" s="2" t="s">
        <v>259</v>
      </c>
      <c r="S2678" s="2" t="s">
        <v>260</v>
      </c>
      <c r="X2678" s="2" t="s">
        <v>268</v>
      </c>
      <c r="Y2678" s="2" t="s">
        <v>297</v>
      </c>
      <c r="Z2678" s="2" t="s">
        <v>263</v>
      </c>
      <c r="AA2678" s="2" t="s">
        <v>274</v>
      </c>
      <c r="AF2678" s="2">
        <v>1</v>
      </c>
      <c r="AG2678" s="2">
        <v>1</v>
      </c>
      <c r="AI2678" s="2">
        <v>1</v>
      </c>
      <c r="AO2678" s="2" t="s">
        <v>294</v>
      </c>
      <c r="AP2678" s="2">
        <v>10</v>
      </c>
    </row>
    <row r="2679" spans="1:42">
      <c r="A2679" s="2">
        <v>3117</v>
      </c>
      <c r="B2679" s="2">
        <v>20530</v>
      </c>
      <c r="C2679" s="2" t="s">
        <v>2</v>
      </c>
      <c r="D2679" s="2">
        <v>28</v>
      </c>
      <c r="E2679" s="2" t="s">
        <v>266</v>
      </c>
      <c r="F2679" s="2" t="s">
        <v>295</v>
      </c>
      <c r="G2679" s="2" t="s">
        <v>277</v>
      </c>
      <c r="I2679" s="2">
        <v>20530002</v>
      </c>
      <c r="J2679" s="2" t="s">
        <v>188</v>
      </c>
      <c r="K2679" s="2" t="s">
        <v>160</v>
      </c>
      <c r="L2679" s="2" t="s">
        <v>254</v>
      </c>
      <c r="M2679" s="2" t="s">
        <v>306</v>
      </c>
      <c r="N2679" s="2" t="s">
        <v>254</v>
      </c>
      <c r="O2679" s="2" t="s">
        <v>256</v>
      </c>
      <c r="P2679" s="2" t="s">
        <v>257</v>
      </c>
      <c r="Q2679" s="2" t="s">
        <v>258</v>
      </c>
      <c r="R2679" s="2" t="s">
        <v>259</v>
      </c>
      <c r="S2679" s="2" t="s">
        <v>260</v>
      </c>
      <c r="X2679" s="2" t="s">
        <v>302</v>
      </c>
      <c r="Y2679" s="2" t="s">
        <v>280</v>
      </c>
      <c r="Z2679" s="2" t="s">
        <v>270</v>
      </c>
      <c r="AA2679" s="2" t="s">
        <v>274</v>
      </c>
      <c r="AB2679" s="2">
        <v>1</v>
      </c>
      <c r="AO2679" s="2" t="s">
        <v>323</v>
      </c>
      <c r="AP2679" s="2">
        <v>10</v>
      </c>
    </row>
    <row r="2680" spans="1:42">
      <c r="A2680" s="2">
        <v>3118</v>
      </c>
      <c r="B2680" s="2">
        <v>24430</v>
      </c>
      <c r="C2680" s="2" t="s">
        <v>2</v>
      </c>
      <c r="D2680" s="2">
        <v>44</v>
      </c>
      <c r="E2680" s="2" t="s">
        <v>266</v>
      </c>
      <c r="F2680" s="2" t="s">
        <v>295</v>
      </c>
      <c r="G2680" s="2" t="s">
        <v>252</v>
      </c>
      <c r="H2680" s="2">
        <v>2</v>
      </c>
      <c r="I2680" s="2">
        <v>22460300</v>
      </c>
      <c r="J2680" s="2" t="s">
        <v>188</v>
      </c>
      <c r="K2680" s="2" t="s">
        <v>108</v>
      </c>
      <c r="L2680" s="2" t="s">
        <v>300</v>
      </c>
      <c r="M2680" s="2" t="s">
        <v>255</v>
      </c>
      <c r="N2680" s="2" t="s">
        <v>254</v>
      </c>
      <c r="O2680" s="2" t="s">
        <v>256</v>
      </c>
      <c r="P2680" s="2" t="s">
        <v>257</v>
      </c>
      <c r="Q2680" s="2" t="s">
        <v>258</v>
      </c>
      <c r="R2680" s="2" t="s">
        <v>259</v>
      </c>
      <c r="S2680" s="2" t="s">
        <v>260</v>
      </c>
      <c r="X2680" s="2" t="s">
        <v>270</v>
      </c>
      <c r="Y2680" s="2" t="s">
        <v>304</v>
      </c>
      <c r="Z2680" s="2" t="s">
        <v>321</v>
      </c>
      <c r="AA2680" s="2" t="s">
        <v>304</v>
      </c>
      <c r="AB2680" s="2">
        <v>1</v>
      </c>
      <c r="AO2680" s="2" t="s">
        <v>289</v>
      </c>
      <c r="AP2680" s="2" t="s">
        <v>290</v>
      </c>
    </row>
    <row r="2681" spans="1:42">
      <c r="A2681" s="2">
        <v>3119</v>
      </c>
      <c r="C2681" s="2" t="s">
        <v>2</v>
      </c>
      <c r="D2681" s="2">
        <v>24</v>
      </c>
      <c r="E2681" s="2" t="s">
        <v>266</v>
      </c>
      <c r="F2681" s="2" t="s">
        <v>283</v>
      </c>
      <c r="G2681" s="2" t="s">
        <v>252</v>
      </c>
      <c r="H2681" s="2">
        <v>1</v>
      </c>
      <c r="I2681" s="2">
        <v>24240185</v>
      </c>
      <c r="J2681" s="2" t="s">
        <v>178</v>
      </c>
      <c r="L2681" s="2" t="s">
        <v>254</v>
      </c>
      <c r="M2681" s="2" t="s">
        <v>303</v>
      </c>
      <c r="N2681" s="2" t="s">
        <v>254</v>
      </c>
      <c r="O2681" s="2" t="s">
        <v>256</v>
      </c>
      <c r="P2681" s="2" t="s">
        <v>257</v>
      </c>
      <c r="Q2681" s="2" t="s">
        <v>258</v>
      </c>
      <c r="R2681" s="2" t="s">
        <v>259</v>
      </c>
      <c r="X2681" s="2" t="s">
        <v>268</v>
      </c>
      <c r="Y2681" s="2" t="s">
        <v>262</v>
      </c>
      <c r="Z2681" s="2" t="s">
        <v>270</v>
      </c>
      <c r="AA2681" s="2" t="s">
        <v>293</v>
      </c>
      <c r="AC2681" s="2">
        <v>1</v>
      </c>
      <c r="AO2681" s="2" t="s">
        <v>294</v>
      </c>
      <c r="AP2681" s="2">
        <v>5</v>
      </c>
    </row>
    <row r="2682" spans="1:42">
      <c r="A2682" s="2">
        <v>3120</v>
      </c>
      <c r="C2682" s="2" t="s">
        <v>2</v>
      </c>
      <c r="D2682" s="2">
        <v>23</v>
      </c>
      <c r="E2682" s="2" t="s">
        <v>250</v>
      </c>
      <c r="F2682" s="2" t="s">
        <v>308</v>
      </c>
      <c r="G2682" s="2" t="s">
        <v>252</v>
      </c>
      <c r="H2682" s="2">
        <v>0</v>
      </c>
      <c r="I2682" s="2">
        <v>23040630</v>
      </c>
      <c r="J2682" s="2" t="s">
        <v>188</v>
      </c>
      <c r="K2682" s="2" t="s">
        <v>71</v>
      </c>
      <c r="L2682" s="2" t="s">
        <v>254</v>
      </c>
      <c r="M2682" s="2" t="s">
        <v>303</v>
      </c>
      <c r="N2682" s="2" t="s">
        <v>254</v>
      </c>
      <c r="O2682" s="2" t="s">
        <v>256</v>
      </c>
      <c r="P2682" s="2" t="s">
        <v>257</v>
      </c>
      <c r="Q2682" s="2" t="s">
        <v>258</v>
      </c>
      <c r="R2682" s="2" t="s">
        <v>259</v>
      </c>
      <c r="S2682" s="2" t="s">
        <v>260</v>
      </c>
      <c r="X2682" s="2" t="s">
        <v>263</v>
      </c>
      <c r="Y2682" s="2" t="s">
        <v>274</v>
      </c>
      <c r="Z2682" s="2" t="s">
        <v>321</v>
      </c>
      <c r="AA2682" s="2" t="s">
        <v>286</v>
      </c>
      <c r="AG2682" s="2">
        <v>1</v>
      </c>
      <c r="AO2682" s="2" t="s">
        <v>265</v>
      </c>
      <c r="AP2682" s="2">
        <v>15</v>
      </c>
    </row>
    <row r="2683" spans="1:42">
      <c r="A2683" s="2">
        <v>3121</v>
      </c>
      <c r="C2683" s="2" t="s">
        <v>5</v>
      </c>
      <c r="D2683" s="2">
        <v>28</v>
      </c>
      <c r="E2683" s="2" t="s">
        <v>266</v>
      </c>
      <c r="F2683" s="2" t="s">
        <v>371</v>
      </c>
      <c r="G2683" s="2" t="s">
        <v>252</v>
      </c>
      <c r="H2683" s="2">
        <v>3</v>
      </c>
      <c r="I2683" s="2">
        <v>20510210</v>
      </c>
      <c r="J2683" s="2" t="s">
        <v>188</v>
      </c>
      <c r="K2683" s="2" t="s">
        <v>160</v>
      </c>
      <c r="L2683" s="2" t="s">
        <v>254</v>
      </c>
      <c r="M2683" s="2" t="s">
        <v>328</v>
      </c>
      <c r="N2683" s="2" t="s">
        <v>254</v>
      </c>
      <c r="P2683" s="2" t="s">
        <v>257</v>
      </c>
      <c r="R2683" s="2" t="s">
        <v>259</v>
      </c>
      <c r="S2683" s="2" t="s">
        <v>260</v>
      </c>
      <c r="X2683" s="2" t="s">
        <v>261</v>
      </c>
      <c r="Y2683" s="2" t="s">
        <v>269</v>
      </c>
      <c r="Z2683" s="2" t="s">
        <v>302</v>
      </c>
      <c r="AA2683" s="2" t="s">
        <v>304</v>
      </c>
      <c r="AB2683" s="2">
        <v>1</v>
      </c>
      <c r="AC2683" s="2">
        <v>1</v>
      </c>
      <c r="AO2683" s="2" t="s">
        <v>265</v>
      </c>
      <c r="AP2683" s="2" t="s">
        <v>272</v>
      </c>
    </row>
    <row r="2684" spans="1:42">
      <c r="A2684" s="2">
        <v>3122</v>
      </c>
      <c r="C2684" s="2" t="s">
        <v>8</v>
      </c>
      <c r="D2684" s="2">
        <v>31</v>
      </c>
      <c r="E2684" s="2" t="s">
        <v>266</v>
      </c>
      <c r="F2684" s="2" t="s">
        <v>332</v>
      </c>
      <c r="G2684" s="2" t="s">
        <v>252</v>
      </c>
      <c r="H2684" s="2">
        <v>1</v>
      </c>
      <c r="I2684" s="2" t="s">
        <v>1540</v>
      </c>
      <c r="J2684" s="2" t="s">
        <v>188</v>
      </c>
      <c r="K2684" s="2" t="s">
        <v>125</v>
      </c>
      <c r="L2684" s="2" t="s">
        <v>254</v>
      </c>
      <c r="M2684" s="2" t="s">
        <v>19</v>
      </c>
      <c r="N2684" s="2" t="s">
        <v>254</v>
      </c>
      <c r="O2684" s="2" t="s">
        <v>256</v>
      </c>
      <c r="P2684" s="2" t="s">
        <v>257</v>
      </c>
      <c r="Q2684" s="2" t="s">
        <v>258</v>
      </c>
      <c r="R2684" s="2" t="s">
        <v>259</v>
      </c>
      <c r="S2684" s="2" t="s">
        <v>260</v>
      </c>
      <c r="X2684" s="2" t="s">
        <v>275</v>
      </c>
      <c r="Y2684" s="2" t="s">
        <v>350</v>
      </c>
      <c r="Z2684" s="2" t="s">
        <v>316</v>
      </c>
      <c r="AA2684" s="2" t="s">
        <v>288</v>
      </c>
      <c r="AB2684" s="2">
        <v>1</v>
      </c>
      <c r="AO2684" s="2" t="s">
        <v>289</v>
      </c>
      <c r="AP2684" s="2" t="s">
        <v>290</v>
      </c>
    </row>
    <row r="2685" spans="1:42">
      <c r="A2685" s="2">
        <v>3123</v>
      </c>
      <c r="C2685" s="2" t="s">
        <v>11</v>
      </c>
      <c r="D2685" s="2">
        <v>30</v>
      </c>
      <c r="E2685" s="2" t="s">
        <v>250</v>
      </c>
      <c r="F2685" s="2" t="s">
        <v>336</v>
      </c>
      <c r="G2685" s="2" t="s">
        <v>252</v>
      </c>
      <c r="H2685" s="2">
        <v>1</v>
      </c>
      <c r="I2685" s="2">
        <v>24220320</v>
      </c>
      <c r="J2685" s="2" t="s">
        <v>178</v>
      </c>
      <c r="L2685" s="2" t="s">
        <v>254</v>
      </c>
      <c r="M2685" s="2" t="s">
        <v>328</v>
      </c>
      <c r="N2685" s="2" t="s">
        <v>254</v>
      </c>
      <c r="O2685" s="2" t="s">
        <v>256</v>
      </c>
      <c r="P2685" s="2" t="s">
        <v>257</v>
      </c>
      <c r="Q2685" s="2" t="s">
        <v>258</v>
      </c>
      <c r="R2685" s="2" t="s">
        <v>259</v>
      </c>
      <c r="S2685" s="2" t="s">
        <v>260</v>
      </c>
      <c r="X2685" s="2" t="s">
        <v>268</v>
      </c>
      <c r="Y2685" s="2" t="s">
        <v>293</v>
      </c>
      <c r="Z2685" s="2" t="s">
        <v>270</v>
      </c>
      <c r="AA2685" s="2" t="s">
        <v>280</v>
      </c>
      <c r="AB2685" s="2">
        <v>1</v>
      </c>
      <c r="AO2685" s="2" t="s">
        <v>323</v>
      </c>
      <c r="AP2685" s="2" t="s">
        <v>290</v>
      </c>
    </row>
    <row r="2686" spans="1:42">
      <c r="A2686" s="2">
        <v>3124</v>
      </c>
      <c r="B2686" s="2">
        <v>22793</v>
      </c>
      <c r="C2686" s="2" t="s">
        <v>2</v>
      </c>
      <c r="D2686" s="2">
        <v>60</v>
      </c>
      <c r="E2686" s="2" t="s">
        <v>266</v>
      </c>
      <c r="F2686" s="2" t="s">
        <v>279</v>
      </c>
      <c r="G2686" s="2" t="s">
        <v>252</v>
      </c>
      <c r="H2686" s="2">
        <v>2</v>
      </c>
      <c r="I2686" s="2" t="s">
        <v>1541</v>
      </c>
      <c r="J2686" s="2" t="s">
        <v>188</v>
      </c>
      <c r="K2686" s="2" t="s">
        <v>165</v>
      </c>
      <c r="L2686" s="2" t="s">
        <v>254</v>
      </c>
      <c r="M2686" s="2" t="s">
        <v>255</v>
      </c>
      <c r="N2686" s="2" t="s">
        <v>254</v>
      </c>
      <c r="Q2686" s="2" t="s">
        <v>258</v>
      </c>
      <c r="S2686" s="2" t="s">
        <v>260</v>
      </c>
      <c r="X2686" s="2" t="s">
        <v>275</v>
      </c>
      <c r="Y2686" s="2" t="s">
        <v>264</v>
      </c>
      <c r="Z2686" s="2" t="s">
        <v>316</v>
      </c>
      <c r="AA2686" s="2" t="s">
        <v>274</v>
      </c>
      <c r="AB2686" s="2">
        <v>1</v>
      </c>
      <c r="AO2686" s="2" t="s">
        <v>276</v>
      </c>
      <c r="AP2686" s="2">
        <v>5</v>
      </c>
    </row>
    <row r="2687" spans="1:42">
      <c r="A2687" s="2">
        <v>3125</v>
      </c>
      <c r="C2687" s="2" t="s">
        <v>6</v>
      </c>
      <c r="D2687" s="2">
        <v>23</v>
      </c>
      <c r="E2687" s="2" t="s">
        <v>250</v>
      </c>
      <c r="F2687" s="2" t="s">
        <v>279</v>
      </c>
      <c r="G2687" s="2" t="s">
        <v>277</v>
      </c>
      <c r="I2687" s="2">
        <v>27215400</v>
      </c>
      <c r="J2687" s="2" t="s">
        <v>190</v>
      </c>
      <c r="L2687" s="2" t="s">
        <v>254</v>
      </c>
      <c r="M2687" s="2" t="s">
        <v>328</v>
      </c>
      <c r="N2687" s="2" t="s">
        <v>254</v>
      </c>
      <c r="O2687" s="2" t="s">
        <v>256</v>
      </c>
      <c r="P2687" s="2" t="s">
        <v>257</v>
      </c>
      <c r="Q2687" s="2" t="s">
        <v>258</v>
      </c>
      <c r="R2687" s="2" t="s">
        <v>259</v>
      </c>
      <c r="S2687" s="2" t="s">
        <v>260</v>
      </c>
      <c r="X2687" s="2" t="s">
        <v>268</v>
      </c>
      <c r="Y2687" s="2" t="s">
        <v>376</v>
      </c>
      <c r="Z2687" s="2" t="s">
        <v>270</v>
      </c>
      <c r="AA2687" s="2" t="s">
        <v>315</v>
      </c>
      <c r="AF2687" s="2">
        <v>1</v>
      </c>
      <c r="AO2687" s="2" t="s">
        <v>276</v>
      </c>
      <c r="AP2687" s="2">
        <v>10</v>
      </c>
    </row>
    <row r="2688" spans="1:42">
      <c r="A2688" s="2">
        <v>3126</v>
      </c>
      <c r="C2688" s="2" t="s">
        <v>2</v>
      </c>
      <c r="D2688" s="2">
        <v>51</v>
      </c>
      <c r="E2688" s="2" t="s">
        <v>250</v>
      </c>
      <c r="F2688" s="2" t="s">
        <v>267</v>
      </c>
      <c r="G2688" s="2" t="s">
        <v>277</v>
      </c>
      <c r="I2688" s="2">
        <v>219230290</v>
      </c>
      <c r="J2688" s="2" t="s">
        <v>188</v>
      </c>
      <c r="K2688" s="2" t="s">
        <v>343</v>
      </c>
      <c r="L2688" s="2" t="s">
        <v>254</v>
      </c>
      <c r="M2688" s="2" t="s">
        <v>255</v>
      </c>
      <c r="N2688" s="2" t="s">
        <v>300</v>
      </c>
      <c r="O2688" s="2" t="s">
        <v>256</v>
      </c>
      <c r="P2688" s="2" t="s">
        <v>257</v>
      </c>
      <c r="Q2688" s="2" t="s">
        <v>258</v>
      </c>
      <c r="R2688" s="2" t="s">
        <v>259</v>
      </c>
      <c r="S2688" s="2" t="s">
        <v>260</v>
      </c>
      <c r="X2688" s="2" t="s">
        <v>268</v>
      </c>
      <c r="Y2688" s="2" t="s">
        <v>281</v>
      </c>
      <c r="Z2688" s="2" t="s">
        <v>316</v>
      </c>
      <c r="AA2688" s="2" t="s">
        <v>280</v>
      </c>
      <c r="AF2688" s="2">
        <v>1</v>
      </c>
      <c r="AH2688" s="2">
        <v>1</v>
      </c>
      <c r="AO2688" s="2" t="s">
        <v>289</v>
      </c>
      <c r="AP2688" s="2">
        <v>25</v>
      </c>
    </row>
    <row r="2689" spans="1:42">
      <c r="A2689" s="2">
        <v>3127</v>
      </c>
      <c r="B2689" s="2">
        <v>23545</v>
      </c>
      <c r="C2689" s="2" t="s">
        <v>2</v>
      </c>
      <c r="D2689" s="2">
        <v>22</v>
      </c>
      <c r="E2689" s="2" t="s">
        <v>266</v>
      </c>
      <c r="F2689" s="2" t="s">
        <v>371</v>
      </c>
      <c r="G2689" s="2" t="s">
        <v>277</v>
      </c>
      <c r="I2689" s="2">
        <v>26220120</v>
      </c>
      <c r="J2689" s="2" t="s">
        <v>179</v>
      </c>
      <c r="L2689" s="2" t="s">
        <v>254</v>
      </c>
      <c r="M2689" s="2" t="s">
        <v>255</v>
      </c>
      <c r="N2689" s="2" t="s">
        <v>254</v>
      </c>
      <c r="O2689" s="2" t="s">
        <v>256</v>
      </c>
      <c r="P2689" s="2" t="s">
        <v>257</v>
      </c>
      <c r="Q2689" s="2" t="s">
        <v>258</v>
      </c>
      <c r="R2689" s="2" t="s">
        <v>259</v>
      </c>
      <c r="X2689" s="2" t="s">
        <v>261</v>
      </c>
      <c r="Y2689" s="2" t="s">
        <v>274</v>
      </c>
      <c r="Z2689" s="2" t="s">
        <v>316</v>
      </c>
      <c r="AA2689" s="2" t="s">
        <v>274</v>
      </c>
      <c r="AC2689" s="2">
        <v>1</v>
      </c>
      <c r="AO2689" s="2" t="s">
        <v>310</v>
      </c>
      <c r="AP2689" s="2">
        <v>20</v>
      </c>
    </row>
    <row r="2690" spans="1:42">
      <c r="A2690" s="2">
        <v>3128</v>
      </c>
      <c r="C2690" s="2" t="s">
        <v>2</v>
      </c>
      <c r="D2690" s="2">
        <v>26</v>
      </c>
      <c r="E2690" s="2" t="s">
        <v>266</v>
      </c>
      <c r="F2690" s="2" t="s">
        <v>322</v>
      </c>
      <c r="G2690" s="2" t="s">
        <v>277</v>
      </c>
      <c r="I2690" s="2">
        <v>23092002</v>
      </c>
      <c r="J2690" s="2" t="s">
        <v>188</v>
      </c>
      <c r="K2690" s="2" t="s">
        <v>71</v>
      </c>
      <c r="L2690" s="2" t="s">
        <v>300</v>
      </c>
      <c r="M2690" s="2" t="s">
        <v>303</v>
      </c>
      <c r="N2690" s="2" t="s">
        <v>254</v>
      </c>
      <c r="O2690" s="2" t="s">
        <v>256</v>
      </c>
      <c r="P2690" s="2" t="s">
        <v>257</v>
      </c>
      <c r="Q2690" s="2" t="s">
        <v>258</v>
      </c>
      <c r="R2690" s="2" t="s">
        <v>259</v>
      </c>
      <c r="S2690" s="2" t="s">
        <v>260</v>
      </c>
      <c r="X2690" s="2" t="s">
        <v>313</v>
      </c>
      <c r="Y2690" s="2" t="s">
        <v>376</v>
      </c>
      <c r="Z2690" s="2" t="s">
        <v>321</v>
      </c>
      <c r="AA2690" s="2" t="s">
        <v>274</v>
      </c>
      <c r="AI2690" s="2">
        <v>1</v>
      </c>
      <c r="AK2690" s="2">
        <v>1</v>
      </c>
      <c r="AL2690" s="2">
        <v>1</v>
      </c>
      <c r="AO2690" s="2" t="s">
        <v>271</v>
      </c>
      <c r="AP2690" s="2">
        <v>5</v>
      </c>
    </row>
    <row r="2691" spans="1:42">
      <c r="A2691" s="2">
        <v>3129</v>
      </c>
      <c r="C2691" s="2" t="s">
        <v>2</v>
      </c>
      <c r="D2691" s="2">
        <v>21</v>
      </c>
      <c r="E2691" s="2" t="s">
        <v>250</v>
      </c>
      <c r="F2691" s="2" t="s">
        <v>308</v>
      </c>
      <c r="G2691" s="2" t="s">
        <v>277</v>
      </c>
      <c r="I2691" s="2" t="s">
        <v>1542</v>
      </c>
      <c r="J2691" s="2" t="s">
        <v>188</v>
      </c>
      <c r="K2691" s="2" t="s">
        <v>146</v>
      </c>
      <c r="L2691" s="2" t="s">
        <v>300</v>
      </c>
      <c r="M2691" s="2" t="s">
        <v>303</v>
      </c>
      <c r="N2691" s="2" t="s">
        <v>254</v>
      </c>
      <c r="O2691" s="2" t="s">
        <v>256</v>
      </c>
      <c r="P2691" s="2" t="s">
        <v>257</v>
      </c>
      <c r="Q2691" s="2" t="s">
        <v>258</v>
      </c>
      <c r="R2691" s="2" t="s">
        <v>259</v>
      </c>
      <c r="S2691" s="2" t="s">
        <v>260</v>
      </c>
      <c r="X2691" s="2" t="s">
        <v>263</v>
      </c>
      <c r="Y2691" s="2" t="s">
        <v>269</v>
      </c>
      <c r="Z2691" s="2" t="s">
        <v>386</v>
      </c>
      <c r="AA2691" s="2" t="s">
        <v>304</v>
      </c>
      <c r="AG2691" s="2">
        <v>1</v>
      </c>
      <c r="AI2691" s="2">
        <v>1</v>
      </c>
      <c r="AO2691" s="2" t="s">
        <v>282</v>
      </c>
      <c r="AP2691" s="2">
        <v>15</v>
      </c>
    </row>
    <row r="2692" spans="1:42">
      <c r="A2692" s="2">
        <v>3131</v>
      </c>
      <c r="C2692" s="2" t="s">
        <v>2</v>
      </c>
      <c r="D2692" s="2">
        <v>20</v>
      </c>
      <c r="E2692" s="2" t="s">
        <v>266</v>
      </c>
      <c r="F2692" s="2" t="s">
        <v>279</v>
      </c>
      <c r="G2692" s="2" t="s">
        <v>277</v>
      </c>
      <c r="I2692" s="2">
        <v>21550010</v>
      </c>
      <c r="J2692" s="2" t="s">
        <v>188</v>
      </c>
      <c r="K2692" s="2" t="s">
        <v>148</v>
      </c>
      <c r="L2692" s="2" t="s">
        <v>300</v>
      </c>
      <c r="M2692" s="2" t="s">
        <v>312</v>
      </c>
      <c r="N2692" s="2" t="s">
        <v>254</v>
      </c>
      <c r="O2692" s="2" t="s">
        <v>256</v>
      </c>
      <c r="P2692" s="2" t="s">
        <v>257</v>
      </c>
      <c r="Q2692" s="2" t="s">
        <v>258</v>
      </c>
      <c r="R2692" s="2" t="s">
        <v>259</v>
      </c>
      <c r="X2692" s="2" t="s">
        <v>341</v>
      </c>
      <c r="Y2692" s="2" t="s">
        <v>269</v>
      </c>
      <c r="Z2692" s="2" t="s">
        <v>321</v>
      </c>
      <c r="AA2692" s="2" t="s">
        <v>269</v>
      </c>
      <c r="AF2692" s="2">
        <v>1</v>
      </c>
      <c r="AG2692" s="2">
        <v>1</v>
      </c>
      <c r="AI2692" s="2">
        <v>1</v>
      </c>
      <c r="AO2692" s="2" t="s">
        <v>310</v>
      </c>
      <c r="AP2692" s="2">
        <v>5</v>
      </c>
    </row>
    <row r="2693" spans="1:42">
      <c r="A2693" s="2">
        <v>3132</v>
      </c>
      <c r="C2693" s="2" t="s">
        <v>2</v>
      </c>
      <c r="D2693" s="2">
        <v>20</v>
      </c>
      <c r="E2693" s="2" t="s">
        <v>266</v>
      </c>
      <c r="F2693" s="2" t="s">
        <v>397</v>
      </c>
      <c r="G2693" s="2" t="s">
        <v>252</v>
      </c>
      <c r="H2693" s="2">
        <v>2</v>
      </c>
      <c r="I2693" s="2" t="s">
        <v>1543</v>
      </c>
      <c r="J2693" s="2" t="s">
        <v>188</v>
      </c>
      <c r="K2693" s="2" t="s">
        <v>160</v>
      </c>
      <c r="L2693" s="2" t="s">
        <v>254</v>
      </c>
      <c r="M2693" s="2" t="s">
        <v>328</v>
      </c>
      <c r="N2693" s="2" t="s">
        <v>307</v>
      </c>
      <c r="O2693" s="2" t="s">
        <v>256</v>
      </c>
      <c r="P2693" s="2" t="s">
        <v>257</v>
      </c>
      <c r="Q2693" s="2" t="s">
        <v>258</v>
      </c>
      <c r="R2693" s="2" t="s">
        <v>259</v>
      </c>
      <c r="X2693" s="2" t="s">
        <v>268</v>
      </c>
      <c r="Y2693" s="2" t="s">
        <v>269</v>
      </c>
      <c r="Z2693" s="2" t="s">
        <v>263</v>
      </c>
      <c r="AA2693" s="2" t="s">
        <v>293</v>
      </c>
      <c r="AG2693" s="2">
        <v>1</v>
      </c>
      <c r="AO2693" s="2" t="s">
        <v>265</v>
      </c>
      <c r="AP2693" s="2">
        <v>10</v>
      </c>
    </row>
    <row r="2694" spans="1:42">
      <c r="A2694" s="2">
        <v>3133</v>
      </c>
      <c r="C2694" s="2" t="s">
        <v>5</v>
      </c>
      <c r="D2694" s="2">
        <v>27</v>
      </c>
      <c r="E2694" s="2" t="s">
        <v>266</v>
      </c>
      <c r="F2694" s="2" t="s">
        <v>336</v>
      </c>
      <c r="G2694" s="2" t="s">
        <v>252</v>
      </c>
      <c r="H2694" s="2">
        <v>1</v>
      </c>
      <c r="I2694" s="2">
        <v>21931576</v>
      </c>
      <c r="J2694" s="2" t="s">
        <v>188</v>
      </c>
      <c r="K2694" s="2" t="s">
        <v>135</v>
      </c>
      <c r="L2694" s="2" t="s">
        <v>254</v>
      </c>
      <c r="M2694" s="2" t="s">
        <v>328</v>
      </c>
      <c r="N2694" s="2" t="s">
        <v>254</v>
      </c>
      <c r="O2694" s="2" t="s">
        <v>256</v>
      </c>
      <c r="P2694" s="2" t="s">
        <v>257</v>
      </c>
      <c r="Q2694" s="2" t="s">
        <v>258</v>
      </c>
      <c r="R2694" s="2" t="s">
        <v>259</v>
      </c>
      <c r="S2694" s="2" t="s">
        <v>260</v>
      </c>
      <c r="X2694" s="2" t="s">
        <v>275</v>
      </c>
      <c r="Y2694" s="2" t="s">
        <v>288</v>
      </c>
      <c r="Z2694" s="2" t="s">
        <v>270</v>
      </c>
      <c r="AA2694" s="2" t="s">
        <v>269</v>
      </c>
      <c r="AB2694" s="2">
        <v>1</v>
      </c>
      <c r="AO2694" s="2" t="s">
        <v>310</v>
      </c>
      <c r="AP2694" s="2">
        <v>30</v>
      </c>
    </row>
    <row r="2695" spans="1:42">
      <c r="A2695" s="2">
        <v>3135</v>
      </c>
      <c r="C2695" s="2" t="s">
        <v>7</v>
      </c>
      <c r="D2695" s="2">
        <v>49</v>
      </c>
      <c r="E2695" s="2" t="s">
        <v>266</v>
      </c>
      <c r="F2695" s="2" t="s">
        <v>379</v>
      </c>
      <c r="G2695" s="2" t="s">
        <v>252</v>
      </c>
      <c r="H2695" s="2">
        <v>1</v>
      </c>
      <c r="I2695" s="2" t="s">
        <v>631</v>
      </c>
      <c r="J2695" s="2" t="s">
        <v>188</v>
      </c>
      <c r="K2695" s="2" t="s">
        <v>89</v>
      </c>
      <c r="L2695" s="2" t="s">
        <v>300</v>
      </c>
      <c r="M2695" s="2" t="s">
        <v>303</v>
      </c>
      <c r="N2695" s="2" t="s">
        <v>254</v>
      </c>
      <c r="P2695" s="2" t="s">
        <v>257</v>
      </c>
      <c r="R2695" s="2" t="s">
        <v>259</v>
      </c>
      <c r="X2695" s="2" t="s">
        <v>341</v>
      </c>
      <c r="Y2695" s="2" t="s">
        <v>269</v>
      </c>
      <c r="Z2695" s="2" t="s">
        <v>263</v>
      </c>
      <c r="AA2695" s="2" t="s">
        <v>262</v>
      </c>
      <c r="AB2695" s="2">
        <v>1</v>
      </c>
      <c r="AO2695" s="2" t="s">
        <v>294</v>
      </c>
      <c r="AP2695" s="2">
        <v>10</v>
      </c>
    </row>
    <row r="2696" spans="1:42">
      <c r="A2696" s="2">
        <v>3136</v>
      </c>
      <c r="C2696" s="2" t="s">
        <v>6</v>
      </c>
      <c r="D2696" s="2">
        <v>26</v>
      </c>
      <c r="E2696" s="2" t="s">
        <v>266</v>
      </c>
      <c r="F2696" s="2" t="s">
        <v>308</v>
      </c>
      <c r="G2696" s="2" t="s">
        <v>252</v>
      </c>
      <c r="H2696" s="2">
        <v>1</v>
      </c>
      <c r="I2696" s="2" t="s">
        <v>1544</v>
      </c>
      <c r="J2696" s="2" t="s">
        <v>188</v>
      </c>
      <c r="K2696" s="2" t="s">
        <v>81</v>
      </c>
      <c r="L2696" s="2" t="s">
        <v>254</v>
      </c>
      <c r="M2696" s="2" t="s">
        <v>328</v>
      </c>
      <c r="N2696" s="2" t="s">
        <v>254</v>
      </c>
      <c r="O2696" s="2" t="s">
        <v>256</v>
      </c>
      <c r="P2696" s="2" t="s">
        <v>257</v>
      </c>
      <c r="Q2696" s="2" t="s">
        <v>258</v>
      </c>
      <c r="R2696" s="2" t="s">
        <v>259</v>
      </c>
      <c r="S2696" s="2" t="s">
        <v>260</v>
      </c>
      <c r="X2696" s="2" t="s">
        <v>268</v>
      </c>
      <c r="Y2696" s="2" t="s">
        <v>304</v>
      </c>
      <c r="Z2696" s="2" t="s">
        <v>285</v>
      </c>
      <c r="AA2696" s="2" t="s">
        <v>280</v>
      </c>
      <c r="AB2696" s="2">
        <v>1</v>
      </c>
      <c r="AO2696" s="2" t="s">
        <v>289</v>
      </c>
      <c r="AP2696" s="2" t="s">
        <v>290</v>
      </c>
    </row>
    <row r="2697" spans="1:42">
      <c r="A2697" s="2">
        <v>3137</v>
      </c>
      <c r="C2697" s="2" t="s">
        <v>8</v>
      </c>
      <c r="D2697" s="2">
        <v>55</v>
      </c>
      <c r="E2697" s="2" t="s">
        <v>250</v>
      </c>
      <c r="F2697" s="2" t="s">
        <v>283</v>
      </c>
      <c r="G2697" s="2" t="s">
        <v>252</v>
      </c>
      <c r="H2697" s="2">
        <v>1</v>
      </c>
      <c r="I2697" s="2" t="s">
        <v>1545</v>
      </c>
      <c r="J2697" s="2" t="s">
        <v>178</v>
      </c>
      <c r="L2697" s="2" t="s">
        <v>254</v>
      </c>
      <c r="M2697" s="2" t="s">
        <v>303</v>
      </c>
      <c r="N2697" s="2" t="s">
        <v>254</v>
      </c>
      <c r="O2697" s="2" t="s">
        <v>256</v>
      </c>
      <c r="P2697" s="2" t="s">
        <v>257</v>
      </c>
      <c r="Q2697" s="2" t="s">
        <v>258</v>
      </c>
      <c r="R2697" s="2" t="s">
        <v>259</v>
      </c>
      <c r="S2697" s="2" t="s">
        <v>260</v>
      </c>
      <c r="X2697" s="2" t="s">
        <v>275</v>
      </c>
      <c r="Y2697" s="2" t="s">
        <v>293</v>
      </c>
      <c r="Z2697" s="2" t="s">
        <v>270</v>
      </c>
      <c r="AA2697" s="2" t="s">
        <v>280</v>
      </c>
      <c r="AB2697" s="2">
        <v>1</v>
      </c>
      <c r="AO2697" s="2" t="s">
        <v>335</v>
      </c>
      <c r="AP2697" s="2" t="s">
        <v>290</v>
      </c>
    </row>
    <row r="2698" spans="1:42">
      <c r="A2698" s="2">
        <v>3138</v>
      </c>
      <c r="C2698" s="2" t="s">
        <v>2</v>
      </c>
      <c r="D2698" s="2">
        <v>21</v>
      </c>
      <c r="E2698" s="2" t="s">
        <v>250</v>
      </c>
      <c r="F2698" s="2" t="s">
        <v>332</v>
      </c>
      <c r="G2698" s="2" t="s">
        <v>252</v>
      </c>
      <c r="H2698" s="2">
        <v>1</v>
      </c>
      <c r="I2698" s="2" t="s">
        <v>1266</v>
      </c>
      <c r="J2698" s="2" t="s">
        <v>188</v>
      </c>
      <c r="K2698" s="2" t="s">
        <v>160</v>
      </c>
      <c r="L2698" s="2" t="s">
        <v>254</v>
      </c>
      <c r="M2698" s="2" t="s">
        <v>328</v>
      </c>
      <c r="N2698" s="2" t="s">
        <v>254</v>
      </c>
      <c r="O2698" s="2" t="s">
        <v>256</v>
      </c>
      <c r="P2698" s="2" t="s">
        <v>257</v>
      </c>
      <c r="Q2698" s="2" t="s">
        <v>258</v>
      </c>
      <c r="R2698" s="2" t="s">
        <v>259</v>
      </c>
      <c r="S2698" s="2" t="s">
        <v>260</v>
      </c>
      <c r="X2698" s="2" t="s">
        <v>268</v>
      </c>
      <c r="Y2698" s="2" t="s">
        <v>269</v>
      </c>
      <c r="Z2698" s="2" t="s">
        <v>263</v>
      </c>
      <c r="AA2698" s="2" t="s">
        <v>293</v>
      </c>
      <c r="AC2698" s="2">
        <v>1</v>
      </c>
      <c r="AG2698" s="2">
        <v>1</v>
      </c>
      <c r="AO2698" s="2" t="s">
        <v>265</v>
      </c>
      <c r="AP2698" s="2">
        <v>20</v>
      </c>
    </row>
    <row r="2699" spans="1:42">
      <c r="A2699" s="2">
        <v>3139</v>
      </c>
      <c r="C2699" s="2" t="s">
        <v>6</v>
      </c>
      <c r="D2699" s="2">
        <v>31</v>
      </c>
      <c r="E2699" s="2" t="s">
        <v>266</v>
      </c>
      <c r="F2699" s="2" t="s">
        <v>332</v>
      </c>
      <c r="G2699" s="2" t="s">
        <v>252</v>
      </c>
      <c r="H2699" s="2">
        <v>0</v>
      </c>
      <c r="I2699" s="2" t="s">
        <v>1308</v>
      </c>
      <c r="J2699" s="2" t="s">
        <v>188</v>
      </c>
      <c r="K2699" s="2" t="s">
        <v>55</v>
      </c>
      <c r="L2699" s="2" t="s">
        <v>254</v>
      </c>
      <c r="M2699" s="2" t="s">
        <v>328</v>
      </c>
      <c r="N2699" s="2" t="s">
        <v>254</v>
      </c>
      <c r="O2699" s="2" t="s">
        <v>256</v>
      </c>
      <c r="P2699" s="2" t="s">
        <v>257</v>
      </c>
      <c r="Q2699" s="2" t="s">
        <v>258</v>
      </c>
      <c r="R2699" s="2" t="s">
        <v>259</v>
      </c>
      <c r="S2699" s="2" t="s">
        <v>260</v>
      </c>
      <c r="X2699" s="2" t="s">
        <v>268</v>
      </c>
      <c r="Y2699" s="2" t="s">
        <v>280</v>
      </c>
      <c r="Z2699" s="2" t="s">
        <v>270</v>
      </c>
      <c r="AA2699" s="2" t="s">
        <v>262</v>
      </c>
      <c r="AC2699" s="2">
        <v>1</v>
      </c>
      <c r="AO2699" s="2" t="s">
        <v>310</v>
      </c>
      <c r="AP2699" s="2">
        <v>30</v>
      </c>
    </row>
    <row r="2700" spans="1:42">
      <c r="A2700" s="2">
        <v>3140</v>
      </c>
      <c r="B2700" s="2">
        <v>23059</v>
      </c>
      <c r="C2700" s="2" t="s">
        <v>2</v>
      </c>
      <c r="D2700" s="2">
        <v>20</v>
      </c>
      <c r="E2700" s="2" t="s">
        <v>266</v>
      </c>
      <c r="F2700" s="2" t="s">
        <v>322</v>
      </c>
      <c r="G2700" s="2" t="s">
        <v>277</v>
      </c>
      <c r="I2700" s="2">
        <v>21040020</v>
      </c>
      <c r="J2700" s="2" t="s">
        <v>188</v>
      </c>
      <c r="K2700" s="2" t="s">
        <v>63</v>
      </c>
      <c r="L2700" s="2" t="s">
        <v>254</v>
      </c>
      <c r="M2700" s="2" t="s">
        <v>255</v>
      </c>
      <c r="N2700" s="2" t="s">
        <v>254</v>
      </c>
      <c r="O2700" s="2" t="s">
        <v>256</v>
      </c>
      <c r="P2700" s="2" t="s">
        <v>257</v>
      </c>
      <c r="Q2700" s="2" t="s">
        <v>258</v>
      </c>
      <c r="R2700" s="2" t="s">
        <v>259</v>
      </c>
      <c r="S2700" s="2" t="s">
        <v>260</v>
      </c>
      <c r="X2700" s="2" t="s">
        <v>309</v>
      </c>
      <c r="Y2700" s="2" t="s">
        <v>304</v>
      </c>
      <c r="Z2700" s="2" t="s">
        <v>298</v>
      </c>
      <c r="AA2700" s="2" t="s">
        <v>304</v>
      </c>
      <c r="AF2700" s="2">
        <v>1</v>
      </c>
      <c r="AH2700" s="2">
        <v>1</v>
      </c>
      <c r="AI2700" s="2">
        <v>1</v>
      </c>
      <c r="AN2700" s="2">
        <v>1</v>
      </c>
      <c r="AO2700" s="2" t="s">
        <v>289</v>
      </c>
      <c r="AP2700" s="2">
        <v>15</v>
      </c>
    </row>
    <row r="2701" spans="1:42">
      <c r="A2701" s="2">
        <v>3141</v>
      </c>
      <c r="C2701" s="2" t="s">
        <v>8</v>
      </c>
      <c r="D2701" s="2">
        <v>52</v>
      </c>
      <c r="E2701" s="2" t="s">
        <v>266</v>
      </c>
      <c r="F2701" s="2" t="s">
        <v>267</v>
      </c>
      <c r="G2701" s="2" t="s">
        <v>252</v>
      </c>
      <c r="H2701" s="2">
        <v>1</v>
      </c>
      <c r="I2701" s="2" t="s">
        <v>876</v>
      </c>
      <c r="J2701" s="2" t="s">
        <v>188</v>
      </c>
      <c r="K2701" s="2" t="s">
        <v>160</v>
      </c>
      <c r="L2701" s="2" t="s">
        <v>254</v>
      </c>
      <c r="M2701" s="2" t="s">
        <v>327</v>
      </c>
      <c r="N2701" s="2" t="s">
        <v>254</v>
      </c>
      <c r="O2701" s="2" t="s">
        <v>256</v>
      </c>
      <c r="P2701" s="2" t="s">
        <v>257</v>
      </c>
      <c r="Q2701" s="2" t="s">
        <v>258</v>
      </c>
      <c r="R2701" s="2" t="s">
        <v>259</v>
      </c>
      <c r="S2701" s="2" t="s">
        <v>260</v>
      </c>
      <c r="T2701" s="2" t="s">
        <v>320</v>
      </c>
      <c r="X2701" s="2" t="s">
        <v>275</v>
      </c>
      <c r="Y2701" s="2" t="s">
        <v>269</v>
      </c>
      <c r="Z2701" s="2" t="s">
        <v>263</v>
      </c>
      <c r="AA2701" s="2" t="s">
        <v>293</v>
      </c>
      <c r="AB2701" s="2">
        <v>1</v>
      </c>
      <c r="AO2701" s="2" t="s">
        <v>294</v>
      </c>
      <c r="AP2701" s="2" t="s">
        <v>290</v>
      </c>
    </row>
    <row r="2702" spans="1:42">
      <c r="A2702" s="2">
        <v>3142</v>
      </c>
      <c r="C2702" s="2" t="s">
        <v>6</v>
      </c>
      <c r="D2702" s="2">
        <v>25</v>
      </c>
      <c r="E2702" s="2" t="s">
        <v>266</v>
      </c>
      <c r="F2702" s="2" t="s">
        <v>308</v>
      </c>
      <c r="G2702" s="2" t="s">
        <v>277</v>
      </c>
      <c r="I2702" s="2" t="s">
        <v>734</v>
      </c>
      <c r="J2702" s="2" t="s">
        <v>188</v>
      </c>
      <c r="K2702" s="2" t="s">
        <v>64</v>
      </c>
      <c r="L2702" s="2" t="s">
        <v>254</v>
      </c>
      <c r="M2702" s="2" t="s">
        <v>303</v>
      </c>
      <c r="N2702" s="2" t="s">
        <v>307</v>
      </c>
      <c r="P2702" s="2" t="s">
        <v>257</v>
      </c>
      <c r="Q2702" s="2" t="s">
        <v>258</v>
      </c>
      <c r="R2702" s="2" t="s">
        <v>259</v>
      </c>
      <c r="X2702" s="2" t="s">
        <v>268</v>
      </c>
      <c r="Y2702" s="2" t="s">
        <v>280</v>
      </c>
      <c r="Z2702" s="2" t="s">
        <v>270</v>
      </c>
      <c r="AA2702" s="2" t="s">
        <v>281</v>
      </c>
      <c r="AF2702" s="2">
        <v>1</v>
      </c>
      <c r="AO2702" s="2" t="s">
        <v>294</v>
      </c>
      <c r="AP2702" s="2">
        <v>10</v>
      </c>
    </row>
    <row r="2703" spans="1:42">
      <c r="A2703" s="2">
        <v>3143</v>
      </c>
      <c r="C2703" s="2" t="s">
        <v>5</v>
      </c>
      <c r="D2703" s="2">
        <v>47</v>
      </c>
      <c r="E2703" s="2" t="s">
        <v>250</v>
      </c>
      <c r="F2703" s="2" t="s">
        <v>397</v>
      </c>
      <c r="G2703" s="2" t="s">
        <v>252</v>
      </c>
      <c r="H2703" s="2">
        <v>2</v>
      </c>
      <c r="I2703" s="2">
        <v>23036440</v>
      </c>
      <c r="J2703" s="2" t="s">
        <v>188</v>
      </c>
      <c r="K2703" s="2" t="s">
        <v>71</v>
      </c>
      <c r="L2703" s="2" t="s">
        <v>254</v>
      </c>
      <c r="M2703" s="2" t="s">
        <v>328</v>
      </c>
      <c r="N2703" s="2" t="s">
        <v>254</v>
      </c>
      <c r="Q2703" s="2" t="s">
        <v>258</v>
      </c>
      <c r="X2703" s="2" t="s">
        <v>261</v>
      </c>
      <c r="Y2703" s="2" t="s">
        <v>286</v>
      </c>
      <c r="Z2703" s="2" t="s">
        <v>270</v>
      </c>
      <c r="AA2703" s="2" t="s">
        <v>274</v>
      </c>
      <c r="AB2703" s="2">
        <v>1</v>
      </c>
      <c r="AO2703" s="2" t="s">
        <v>276</v>
      </c>
      <c r="AP2703" s="2">
        <v>10</v>
      </c>
    </row>
    <row r="2704" spans="1:42">
      <c r="A2704" s="2">
        <v>3144</v>
      </c>
      <c r="C2704" s="2" t="s">
        <v>11</v>
      </c>
      <c r="D2704" s="2">
        <v>48</v>
      </c>
      <c r="E2704" s="2" t="s">
        <v>250</v>
      </c>
      <c r="F2704" s="2" t="s">
        <v>283</v>
      </c>
      <c r="G2704" s="2" t="s">
        <v>252</v>
      </c>
      <c r="H2704" s="2">
        <v>0</v>
      </c>
      <c r="I2704" s="2" t="s">
        <v>1546</v>
      </c>
      <c r="J2704" s="2" t="s">
        <v>188</v>
      </c>
      <c r="K2704" s="2" t="s">
        <v>160</v>
      </c>
      <c r="L2704" s="2" t="s">
        <v>254</v>
      </c>
      <c r="M2704" s="2" t="s">
        <v>19</v>
      </c>
      <c r="N2704" s="2" t="s">
        <v>254</v>
      </c>
      <c r="W2704" s="2" t="s">
        <v>359</v>
      </c>
      <c r="X2704" s="2" t="s">
        <v>275</v>
      </c>
      <c r="Y2704" s="2" t="s">
        <v>281</v>
      </c>
      <c r="Z2704" s="2" t="s">
        <v>263</v>
      </c>
      <c r="AA2704" s="2" t="s">
        <v>274</v>
      </c>
      <c r="AC2704" s="2">
        <v>1</v>
      </c>
      <c r="AF2704" s="2">
        <v>1</v>
      </c>
      <c r="AJ2704" s="2">
        <v>1</v>
      </c>
      <c r="AO2704" s="2" t="s">
        <v>310</v>
      </c>
      <c r="AP2704" s="2">
        <v>15</v>
      </c>
    </row>
    <row r="2705" spans="1:42">
      <c r="A2705" s="2">
        <v>3145</v>
      </c>
      <c r="C2705" s="2" t="s">
        <v>5</v>
      </c>
      <c r="D2705" s="2">
        <v>26</v>
      </c>
      <c r="E2705" s="2" t="s">
        <v>266</v>
      </c>
      <c r="F2705" s="2" t="s">
        <v>353</v>
      </c>
      <c r="G2705" s="2" t="s">
        <v>252</v>
      </c>
      <c r="H2705" s="2">
        <v>1</v>
      </c>
      <c r="I2705" s="2" t="s">
        <v>1547</v>
      </c>
      <c r="J2705" s="2" t="s">
        <v>188</v>
      </c>
      <c r="K2705" s="2" t="s">
        <v>87</v>
      </c>
      <c r="L2705" s="2" t="s">
        <v>254</v>
      </c>
      <c r="M2705" s="2" t="s">
        <v>328</v>
      </c>
      <c r="N2705" s="2" t="s">
        <v>307</v>
      </c>
      <c r="O2705" s="2" t="s">
        <v>256</v>
      </c>
      <c r="P2705" s="2" t="s">
        <v>257</v>
      </c>
      <c r="Q2705" s="2" t="s">
        <v>258</v>
      </c>
      <c r="R2705" s="2" t="s">
        <v>259</v>
      </c>
      <c r="S2705" s="2" t="s">
        <v>260</v>
      </c>
      <c r="T2705" s="2" t="s">
        <v>320</v>
      </c>
      <c r="U2705" s="2" t="s">
        <v>387</v>
      </c>
      <c r="X2705" s="2" t="s">
        <v>275</v>
      </c>
      <c r="Y2705" s="2" t="s">
        <v>288</v>
      </c>
      <c r="Z2705" s="2" t="s">
        <v>263</v>
      </c>
      <c r="AA2705" s="2" t="s">
        <v>262</v>
      </c>
      <c r="AB2705" s="2">
        <v>1</v>
      </c>
      <c r="AO2705" s="2" t="s">
        <v>310</v>
      </c>
      <c r="AP2705" s="2">
        <v>10</v>
      </c>
    </row>
    <row r="2706" spans="1:42">
      <c r="A2706" s="2">
        <v>3146</v>
      </c>
      <c r="C2706" s="2" t="s">
        <v>2</v>
      </c>
      <c r="D2706" s="2">
        <v>22</v>
      </c>
      <c r="E2706" s="2" t="s">
        <v>250</v>
      </c>
      <c r="F2706" s="2" t="s">
        <v>279</v>
      </c>
      <c r="G2706" s="2" t="s">
        <v>277</v>
      </c>
      <c r="I2706" s="2">
        <v>20780260</v>
      </c>
      <c r="J2706" s="2" t="s">
        <v>188</v>
      </c>
      <c r="K2706" s="2" t="s">
        <v>66</v>
      </c>
      <c r="L2706" s="2" t="s">
        <v>254</v>
      </c>
      <c r="M2706" s="2" t="s">
        <v>303</v>
      </c>
      <c r="N2706" s="2" t="s">
        <v>254</v>
      </c>
      <c r="O2706" s="2" t="s">
        <v>256</v>
      </c>
      <c r="P2706" s="2" t="s">
        <v>257</v>
      </c>
      <c r="Q2706" s="2" t="s">
        <v>258</v>
      </c>
      <c r="R2706" s="2" t="s">
        <v>259</v>
      </c>
      <c r="S2706" s="2" t="s">
        <v>260</v>
      </c>
      <c r="X2706" s="2" t="s">
        <v>275</v>
      </c>
      <c r="Y2706" s="2" t="s">
        <v>297</v>
      </c>
      <c r="Z2706" s="2" t="s">
        <v>263</v>
      </c>
      <c r="AA2706" s="2" t="s">
        <v>286</v>
      </c>
      <c r="AF2706" s="2">
        <v>1</v>
      </c>
      <c r="AO2706" s="2" t="s">
        <v>265</v>
      </c>
      <c r="AP2706" s="2">
        <v>30</v>
      </c>
    </row>
    <row r="2707" spans="1:42">
      <c r="A2707" s="2">
        <v>3147</v>
      </c>
      <c r="C2707" s="2" t="s">
        <v>6</v>
      </c>
      <c r="D2707" s="2">
        <v>26</v>
      </c>
      <c r="E2707" s="2" t="s">
        <v>266</v>
      </c>
      <c r="F2707" s="2" t="s">
        <v>279</v>
      </c>
      <c r="G2707" s="2" t="s">
        <v>252</v>
      </c>
      <c r="H2707" s="2">
        <v>0</v>
      </c>
      <c r="I2707" s="2">
        <v>22031072</v>
      </c>
      <c r="J2707" s="2" t="s">
        <v>188</v>
      </c>
      <c r="K2707" s="2" t="s">
        <v>80</v>
      </c>
      <c r="L2707" s="2" t="s">
        <v>254</v>
      </c>
      <c r="M2707" s="2" t="s">
        <v>328</v>
      </c>
      <c r="N2707" s="2" t="s">
        <v>300</v>
      </c>
      <c r="O2707" s="2" t="s">
        <v>256</v>
      </c>
      <c r="Q2707" s="2" t="s">
        <v>258</v>
      </c>
      <c r="X2707" s="2" t="s">
        <v>268</v>
      </c>
      <c r="Y2707" s="2" t="s">
        <v>297</v>
      </c>
      <c r="Z2707" s="2" t="s">
        <v>302</v>
      </c>
      <c r="AA2707" s="2" t="s">
        <v>304</v>
      </c>
      <c r="AC2707" s="2">
        <v>1</v>
      </c>
      <c r="AF2707" s="2">
        <v>1</v>
      </c>
      <c r="AO2707" s="2" t="s">
        <v>276</v>
      </c>
      <c r="AP2707" s="2" t="s">
        <v>272</v>
      </c>
    </row>
    <row r="2708" spans="1:42">
      <c r="A2708" s="2">
        <v>3148</v>
      </c>
      <c r="C2708" s="2" t="s">
        <v>2</v>
      </c>
      <c r="D2708" s="2">
        <v>42</v>
      </c>
      <c r="E2708" s="2" t="s">
        <v>250</v>
      </c>
      <c r="F2708" s="2" t="s">
        <v>379</v>
      </c>
      <c r="G2708" s="2" t="s">
        <v>252</v>
      </c>
      <c r="H2708" s="2">
        <v>1</v>
      </c>
      <c r="I2708" s="2">
        <v>20043230</v>
      </c>
      <c r="J2708" s="2" t="s">
        <v>188</v>
      </c>
      <c r="K2708" s="2" t="s">
        <v>104</v>
      </c>
      <c r="L2708" s="2" t="s">
        <v>300</v>
      </c>
      <c r="M2708" s="2" t="s">
        <v>255</v>
      </c>
      <c r="N2708" s="2" t="s">
        <v>254</v>
      </c>
      <c r="O2708" s="2" t="s">
        <v>256</v>
      </c>
      <c r="P2708" s="2" t="s">
        <v>257</v>
      </c>
      <c r="Q2708" s="2" t="s">
        <v>258</v>
      </c>
      <c r="R2708" s="2" t="s">
        <v>259</v>
      </c>
      <c r="S2708" s="2" t="s">
        <v>260</v>
      </c>
      <c r="X2708" s="2" t="s">
        <v>285</v>
      </c>
      <c r="Y2708" s="2" t="s">
        <v>274</v>
      </c>
      <c r="Z2708" s="2" t="s">
        <v>321</v>
      </c>
      <c r="AA2708" s="2" t="s">
        <v>280</v>
      </c>
      <c r="AF2708" s="2">
        <v>1</v>
      </c>
      <c r="AH2708" s="2">
        <v>1</v>
      </c>
      <c r="AO2708" s="2" t="s">
        <v>294</v>
      </c>
      <c r="AP2708" s="2">
        <v>5</v>
      </c>
    </row>
    <row r="2709" spans="1:42">
      <c r="A2709" s="2">
        <v>3149</v>
      </c>
      <c r="C2709" s="2" t="s">
        <v>2</v>
      </c>
      <c r="D2709" s="2">
        <v>49</v>
      </c>
      <c r="E2709" s="2" t="s">
        <v>266</v>
      </c>
      <c r="F2709" s="2" t="s">
        <v>283</v>
      </c>
      <c r="G2709" s="2" t="s">
        <v>252</v>
      </c>
      <c r="H2709" s="2">
        <v>1</v>
      </c>
      <c r="I2709" s="2">
        <v>21725380</v>
      </c>
      <c r="J2709" s="2" t="s">
        <v>188</v>
      </c>
      <c r="K2709" s="2" t="s">
        <v>127</v>
      </c>
      <c r="L2709" s="2" t="s">
        <v>254</v>
      </c>
      <c r="M2709" s="2" t="s">
        <v>255</v>
      </c>
      <c r="N2709" s="2" t="s">
        <v>254</v>
      </c>
      <c r="O2709" s="2" t="s">
        <v>256</v>
      </c>
      <c r="P2709" s="2" t="s">
        <v>257</v>
      </c>
      <c r="Q2709" s="2" t="s">
        <v>258</v>
      </c>
      <c r="R2709" s="2" t="s">
        <v>259</v>
      </c>
      <c r="S2709" s="2" t="s">
        <v>260</v>
      </c>
      <c r="X2709" s="2" t="s">
        <v>275</v>
      </c>
      <c r="Y2709" s="2" t="s">
        <v>274</v>
      </c>
      <c r="Z2709" s="2" t="s">
        <v>263</v>
      </c>
      <c r="AA2709" s="2" t="s">
        <v>314</v>
      </c>
      <c r="AF2709" s="2">
        <v>1</v>
      </c>
      <c r="AG2709" s="2">
        <v>1</v>
      </c>
      <c r="AI2709" s="2">
        <v>1</v>
      </c>
      <c r="AO2709" s="2" t="s">
        <v>282</v>
      </c>
      <c r="AP2709" s="2" t="s">
        <v>290</v>
      </c>
    </row>
    <row r="2710" spans="1:42">
      <c r="A2710" s="2">
        <v>3150</v>
      </c>
      <c r="C2710" s="2" t="s">
        <v>2</v>
      </c>
      <c r="D2710" s="2">
        <v>21</v>
      </c>
      <c r="E2710" s="2" t="s">
        <v>266</v>
      </c>
      <c r="F2710" s="2" t="s">
        <v>308</v>
      </c>
      <c r="G2710" s="2" t="s">
        <v>252</v>
      </c>
      <c r="H2710" s="2">
        <v>1</v>
      </c>
      <c r="I2710" s="2" t="s">
        <v>688</v>
      </c>
      <c r="J2710" s="2" t="s">
        <v>188</v>
      </c>
      <c r="K2710" s="2" t="s">
        <v>106</v>
      </c>
      <c r="L2710" s="2" t="s">
        <v>254</v>
      </c>
      <c r="M2710" s="2" t="s">
        <v>328</v>
      </c>
      <c r="N2710" s="2" t="s">
        <v>254</v>
      </c>
      <c r="O2710" s="2" t="s">
        <v>256</v>
      </c>
      <c r="P2710" s="2" t="s">
        <v>257</v>
      </c>
      <c r="Q2710" s="2" t="s">
        <v>258</v>
      </c>
      <c r="R2710" s="2" t="s">
        <v>259</v>
      </c>
      <c r="S2710" s="2" t="s">
        <v>260</v>
      </c>
      <c r="X2710" s="2" t="s">
        <v>275</v>
      </c>
      <c r="Y2710" s="2" t="s">
        <v>281</v>
      </c>
      <c r="Z2710" s="2" t="s">
        <v>347</v>
      </c>
      <c r="AA2710" s="2" t="s">
        <v>280</v>
      </c>
      <c r="AG2710" s="2">
        <v>1</v>
      </c>
      <c r="AO2710" s="2" t="s">
        <v>323</v>
      </c>
      <c r="AP2710" s="2">
        <v>40</v>
      </c>
    </row>
    <row r="2711" spans="1:42">
      <c r="A2711" s="2">
        <v>3151</v>
      </c>
      <c r="C2711" s="2" t="s">
        <v>2</v>
      </c>
      <c r="D2711" s="2">
        <v>23</v>
      </c>
      <c r="E2711" s="2" t="s">
        <v>266</v>
      </c>
      <c r="F2711" s="2" t="s">
        <v>322</v>
      </c>
      <c r="G2711" s="2" t="s">
        <v>252</v>
      </c>
      <c r="H2711" s="2">
        <v>1</v>
      </c>
      <c r="I2711" s="2">
        <v>21341280</v>
      </c>
      <c r="J2711" s="2" t="s">
        <v>188</v>
      </c>
      <c r="K2711" s="2" t="s">
        <v>70</v>
      </c>
      <c r="L2711" s="2" t="s">
        <v>300</v>
      </c>
      <c r="M2711" s="2" t="s">
        <v>303</v>
      </c>
      <c r="N2711" s="2" t="s">
        <v>254</v>
      </c>
      <c r="O2711" s="2" t="s">
        <v>256</v>
      </c>
      <c r="P2711" s="2" t="s">
        <v>257</v>
      </c>
      <c r="Q2711" s="2" t="s">
        <v>258</v>
      </c>
      <c r="R2711" s="2" t="s">
        <v>259</v>
      </c>
      <c r="S2711" s="2" t="s">
        <v>260</v>
      </c>
      <c r="X2711" s="2" t="s">
        <v>270</v>
      </c>
      <c r="Y2711" s="2" t="s">
        <v>264</v>
      </c>
      <c r="Z2711" s="2" t="s">
        <v>321</v>
      </c>
      <c r="AA2711" s="2" t="s">
        <v>297</v>
      </c>
      <c r="AF2711" s="2">
        <v>1</v>
      </c>
      <c r="AL2711" s="2">
        <v>1</v>
      </c>
      <c r="AO2711" s="2" t="s">
        <v>310</v>
      </c>
      <c r="AP2711" s="2">
        <v>5</v>
      </c>
    </row>
    <row r="2712" spans="1:42">
      <c r="A2712" s="2">
        <v>3152</v>
      </c>
      <c r="B2712" s="2">
        <v>22793</v>
      </c>
      <c r="C2712" s="2" t="s">
        <v>2</v>
      </c>
      <c r="D2712" s="2">
        <v>20</v>
      </c>
      <c r="E2712" s="2" t="s">
        <v>266</v>
      </c>
      <c r="F2712" s="2" t="s">
        <v>251</v>
      </c>
      <c r="G2712" s="2" t="s">
        <v>277</v>
      </c>
      <c r="I2712" s="2" t="s">
        <v>1548</v>
      </c>
      <c r="J2712" s="2" t="s">
        <v>181</v>
      </c>
      <c r="L2712" s="2" t="s">
        <v>300</v>
      </c>
      <c r="M2712" s="2" t="s">
        <v>255</v>
      </c>
      <c r="N2712" s="2" t="s">
        <v>254</v>
      </c>
      <c r="O2712" s="2" t="s">
        <v>256</v>
      </c>
      <c r="P2712" s="2" t="s">
        <v>257</v>
      </c>
      <c r="Q2712" s="2" t="s">
        <v>258</v>
      </c>
      <c r="R2712" s="2" t="s">
        <v>259</v>
      </c>
      <c r="S2712" s="2" t="s">
        <v>260</v>
      </c>
      <c r="X2712" s="2" t="s">
        <v>270</v>
      </c>
      <c r="Y2712" s="2" t="s">
        <v>597</v>
      </c>
      <c r="Z2712" s="2" t="s">
        <v>321</v>
      </c>
      <c r="AA2712" s="2" t="s">
        <v>262</v>
      </c>
      <c r="AF2712" s="2">
        <v>1</v>
      </c>
      <c r="AH2712" s="2">
        <v>1</v>
      </c>
      <c r="AI2712" s="2">
        <v>1</v>
      </c>
      <c r="AO2712" s="2" t="s">
        <v>294</v>
      </c>
      <c r="AP2712" s="2">
        <v>20</v>
      </c>
    </row>
    <row r="2713" spans="1:42">
      <c r="A2713" s="2">
        <v>3153</v>
      </c>
      <c r="C2713" s="2" t="s">
        <v>8</v>
      </c>
      <c r="D2713" s="2">
        <v>44</v>
      </c>
      <c r="E2713" s="2" t="s">
        <v>250</v>
      </c>
      <c r="F2713" s="2" t="s">
        <v>251</v>
      </c>
      <c r="G2713" s="2" t="s">
        <v>252</v>
      </c>
      <c r="H2713" s="2">
        <v>1</v>
      </c>
      <c r="I2713" s="2">
        <v>24315300</v>
      </c>
      <c r="J2713" s="2" t="s">
        <v>178</v>
      </c>
      <c r="L2713" s="2" t="s">
        <v>254</v>
      </c>
      <c r="M2713" s="2" t="s">
        <v>19</v>
      </c>
      <c r="N2713" s="2" t="s">
        <v>254</v>
      </c>
      <c r="O2713" s="2" t="s">
        <v>256</v>
      </c>
      <c r="P2713" s="2" t="s">
        <v>257</v>
      </c>
      <c r="Q2713" s="2" t="s">
        <v>258</v>
      </c>
      <c r="R2713" s="2" t="s">
        <v>259</v>
      </c>
      <c r="S2713" s="2" t="s">
        <v>260</v>
      </c>
      <c r="X2713" s="2" t="s">
        <v>268</v>
      </c>
      <c r="Y2713" s="2" t="s">
        <v>280</v>
      </c>
      <c r="Z2713" s="2" t="s">
        <v>270</v>
      </c>
      <c r="AA2713" s="2" t="s">
        <v>293</v>
      </c>
      <c r="AB2713" s="2">
        <v>1</v>
      </c>
      <c r="AO2713" s="2" t="s">
        <v>294</v>
      </c>
      <c r="AP2713" s="2">
        <v>5</v>
      </c>
    </row>
    <row r="2714" spans="1:42">
      <c r="A2714" s="2">
        <v>3155</v>
      </c>
      <c r="C2714" s="2" t="s">
        <v>12</v>
      </c>
      <c r="D2714" s="2">
        <v>52</v>
      </c>
      <c r="E2714" s="2" t="s">
        <v>266</v>
      </c>
      <c r="F2714" s="2" t="s">
        <v>438</v>
      </c>
      <c r="G2714" s="2" t="s">
        <v>252</v>
      </c>
      <c r="H2714" s="2">
        <v>2</v>
      </c>
      <c r="I2714" s="2" t="s">
        <v>1549</v>
      </c>
      <c r="J2714" s="2" t="s">
        <v>188</v>
      </c>
      <c r="K2714" s="2" t="s">
        <v>142</v>
      </c>
      <c r="L2714" s="2" t="s">
        <v>254</v>
      </c>
      <c r="M2714" s="2" t="s">
        <v>303</v>
      </c>
      <c r="N2714" s="2" t="s">
        <v>254</v>
      </c>
      <c r="O2714" s="2" t="s">
        <v>256</v>
      </c>
      <c r="P2714" s="2" t="s">
        <v>257</v>
      </c>
      <c r="Q2714" s="2" t="s">
        <v>258</v>
      </c>
      <c r="R2714" s="2" t="s">
        <v>259</v>
      </c>
      <c r="S2714" s="2" t="s">
        <v>260</v>
      </c>
      <c r="X2714" s="2" t="s">
        <v>275</v>
      </c>
      <c r="Y2714" s="2" t="s">
        <v>281</v>
      </c>
      <c r="Z2714" s="2" t="s">
        <v>316</v>
      </c>
      <c r="AA2714" s="2" t="s">
        <v>281</v>
      </c>
      <c r="AB2714" s="2">
        <v>1</v>
      </c>
      <c r="AO2714" s="2" t="s">
        <v>276</v>
      </c>
      <c r="AP2714" s="2" t="s">
        <v>290</v>
      </c>
    </row>
    <row r="2715" spans="1:42">
      <c r="A2715" s="2">
        <v>3156</v>
      </c>
      <c r="C2715" s="2" t="s">
        <v>6</v>
      </c>
      <c r="D2715" s="2">
        <v>39</v>
      </c>
      <c r="E2715" s="2" t="s">
        <v>250</v>
      </c>
      <c r="F2715" s="2" t="s">
        <v>332</v>
      </c>
      <c r="G2715" s="2" t="s">
        <v>252</v>
      </c>
      <c r="H2715" s="2">
        <v>1</v>
      </c>
      <c r="I2715" s="2">
        <v>21321620</v>
      </c>
      <c r="J2715" s="2" t="s">
        <v>188</v>
      </c>
      <c r="K2715" s="2" t="s">
        <v>137</v>
      </c>
      <c r="L2715" s="2" t="s">
        <v>254</v>
      </c>
      <c r="M2715" s="2" t="s">
        <v>328</v>
      </c>
      <c r="N2715" s="2" t="s">
        <v>254</v>
      </c>
      <c r="W2715" s="2" t="s">
        <v>359</v>
      </c>
      <c r="X2715" s="2" t="s">
        <v>275</v>
      </c>
      <c r="Y2715" s="2" t="s">
        <v>280</v>
      </c>
      <c r="Z2715" s="2" t="s">
        <v>263</v>
      </c>
      <c r="AA2715" s="2" t="s">
        <v>297</v>
      </c>
      <c r="AH2715" s="2">
        <v>1</v>
      </c>
      <c r="AI2715" s="2">
        <v>1</v>
      </c>
      <c r="AO2715" s="2" t="s">
        <v>265</v>
      </c>
      <c r="AP2715" s="2">
        <v>20</v>
      </c>
    </row>
    <row r="2716" spans="1:42">
      <c r="A2716" s="2">
        <v>3157</v>
      </c>
      <c r="C2716" s="2" t="s">
        <v>6</v>
      </c>
      <c r="D2716" s="2">
        <v>23</v>
      </c>
      <c r="E2716" s="2" t="s">
        <v>266</v>
      </c>
      <c r="F2716" s="2" t="s">
        <v>308</v>
      </c>
      <c r="G2716" s="2" t="s">
        <v>252</v>
      </c>
      <c r="H2716" s="2">
        <v>0</v>
      </c>
      <c r="I2716" s="2">
        <v>22250040</v>
      </c>
      <c r="J2716" s="2" t="s">
        <v>188</v>
      </c>
      <c r="K2716" s="2" t="s">
        <v>64</v>
      </c>
      <c r="L2716" s="2" t="s">
        <v>254</v>
      </c>
      <c r="M2716" s="2" t="s">
        <v>328</v>
      </c>
      <c r="N2716" s="2" t="s">
        <v>254</v>
      </c>
      <c r="P2716" s="2" t="s">
        <v>257</v>
      </c>
      <c r="Q2716" s="2" t="s">
        <v>258</v>
      </c>
      <c r="R2716" s="2" t="s">
        <v>259</v>
      </c>
      <c r="S2716" s="2" t="s">
        <v>260</v>
      </c>
      <c r="X2716" s="2" t="s">
        <v>268</v>
      </c>
      <c r="Y2716" s="2" t="s">
        <v>269</v>
      </c>
      <c r="Z2716" s="2" t="s">
        <v>263</v>
      </c>
      <c r="AA2716" s="2" t="s">
        <v>264</v>
      </c>
      <c r="AF2716" s="2">
        <v>1</v>
      </c>
      <c r="AO2716" s="2" t="s">
        <v>289</v>
      </c>
      <c r="AP2716" s="2">
        <v>10</v>
      </c>
    </row>
    <row r="2717" spans="1:42">
      <c r="A2717" s="2">
        <v>3158</v>
      </c>
      <c r="C2717" s="2" t="s">
        <v>2</v>
      </c>
      <c r="D2717" s="2">
        <v>28</v>
      </c>
      <c r="E2717" s="2" t="s">
        <v>266</v>
      </c>
      <c r="F2717" s="2" t="s">
        <v>279</v>
      </c>
      <c r="G2717" s="2" t="s">
        <v>277</v>
      </c>
      <c r="I2717" s="2" t="s">
        <v>1550</v>
      </c>
      <c r="J2717" s="2" t="s">
        <v>188</v>
      </c>
      <c r="K2717" s="2" t="s">
        <v>61</v>
      </c>
      <c r="L2717" s="2" t="s">
        <v>300</v>
      </c>
      <c r="M2717" s="2" t="s">
        <v>255</v>
      </c>
      <c r="N2717" s="2" t="s">
        <v>254</v>
      </c>
      <c r="W2717" s="2" t="s">
        <v>359</v>
      </c>
      <c r="X2717" s="2" t="s">
        <v>316</v>
      </c>
      <c r="Y2717" s="2" t="s">
        <v>280</v>
      </c>
      <c r="Z2717" s="2" t="s">
        <v>285</v>
      </c>
      <c r="AA2717" s="2" t="s">
        <v>274</v>
      </c>
      <c r="AG2717" s="2">
        <v>1</v>
      </c>
      <c r="AH2717" s="2">
        <v>1</v>
      </c>
      <c r="AO2717" s="2" t="s">
        <v>289</v>
      </c>
      <c r="AP2717" s="2" t="s">
        <v>272</v>
      </c>
    </row>
    <row r="2718" spans="1:42">
      <c r="A2718" s="2">
        <v>3159</v>
      </c>
      <c r="C2718" s="2" t="s">
        <v>6</v>
      </c>
      <c r="D2718" s="2">
        <v>26</v>
      </c>
      <c r="E2718" s="2" t="s">
        <v>266</v>
      </c>
      <c r="F2718" s="2" t="s">
        <v>336</v>
      </c>
      <c r="G2718" s="2" t="s">
        <v>252</v>
      </c>
      <c r="H2718" s="2">
        <v>2</v>
      </c>
      <c r="I2718" s="2" t="s">
        <v>1551</v>
      </c>
      <c r="J2718" s="2" t="s">
        <v>188</v>
      </c>
      <c r="K2718" s="2" t="s">
        <v>110</v>
      </c>
      <c r="L2718" s="2" t="s">
        <v>254</v>
      </c>
      <c r="M2718" s="2" t="s">
        <v>328</v>
      </c>
      <c r="N2718" s="2" t="s">
        <v>254</v>
      </c>
      <c r="O2718" s="2" t="s">
        <v>256</v>
      </c>
      <c r="P2718" s="2" t="s">
        <v>257</v>
      </c>
      <c r="Q2718" s="2" t="s">
        <v>258</v>
      </c>
      <c r="R2718" s="2" t="s">
        <v>259</v>
      </c>
      <c r="S2718" s="2" t="s">
        <v>260</v>
      </c>
      <c r="X2718" s="2" t="s">
        <v>268</v>
      </c>
      <c r="Y2718" s="2" t="s">
        <v>288</v>
      </c>
      <c r="Z2718" s="2" t="s">
        <v>270</v>
      </c>
      <c r="AA2718" s="2" t="s">
        <v>304</v>
      </c>
      <c r="AB2718" s="2">
        <v>1</v>
      </c>
      <c r="AO2718" s="2" t="s">
        <v>310</v>
      </c>
      <c r="AP2718" s="2" t="s">
        <v>290</v>
      </c>
    </row>
    <row r="2719" spans="1:42">
      <c r="A2719" s="2">
        <v>3160</v>
      </c>
      <c r="C2719" s="2" t="s">
        <v>6</v>
      </c>
      <c r="D2719" s="2">
        <v>23</v>
      </c>
      <c r="E2719" s="2" t="s">
        <v>250</v>
      </c>
      <c r="F2719" s="2" t="s">
        <v>267</v>
      </c>
      <c r="G2719" s="2" t="s">
        <v>277</v>
      </c>
      <c r="I2719" s="2">
        <v>23810305</v>
      </c>
      <c r="J2719" s="2" t="s">
        <v>1552</v>
      </c>
      <c r="L2719" s="2" t="s">
        <v>254</v>
      </c>
      <c r="M2719" s="2" t="s">
        <v>303</v>
      </c>
      <c r="N2719" s="2" t="s">
        <v>254</v>
      </c>
      <c r="W2719" s="2" t="s">
        <v>359</v>
      </c>
      <c r="X2719" s="2" t="s">
        <v>261</v>
      </c>
      <c r="Y2719" s="2" t="s">
        <v>338</v>
      </c>
      <c r="Z2719" s="2" t="s">
        <v>309</v>
      </c>
      <c r="AA2719" s="2" t="s">
        <v>338</v>
      </c>
      <c r="AG2719" s="2">
        <v>1</v>
      </c>
      <c r="AH2719" s="2">
        <v>1</v>
      </c>
      <c r="AO2719" s="2" t="s">
        <v>282</v>
      </c>
      <c r="AP2719" s="2" t="s">
        <v>290</v>
      </c>
    </row>
    <row r="2720" spans="1:42">
      <c r="A2720" s="2">
        <v>3162</v>
      </c>
      <c r="C2720" s="2" t="s">
        <v>6</v>
      </c>
      <c r="D2720" s="2">
        <v>26</v>
      </c>
      <c r="E2720" s="2" t="s">
        <v>266</v>
      </c>
      <c r="F2720" s="2" t="s">
        <v>279</v>
      </c>
      <c r="G2720" s="2" t="s">
        <v>277</v>
      </c>
      <c r="I2720" s="2" t="s">
        <v>1553</v>
      </c>
      <c r="J2720" s="2" t="s">
        <v>188</v>
      </c>
      <c r="K2720" s="2" t="s">
        <v>325</v>
      </c>
      <c r="L2720" s="2" t="s">
        <v>254</v>
      </c>
      <c r="M2720" s="2" t="s">
        <v>303</v>
      </c>
      <c r="N2720" s="2" t="s">
        <v>254</v>
      </c>
      <c r="O2720" s="2" t="s">
        <v>256</v>
      </c>
      <c r="P2720" s="2" t="s">
        <v>257</v>
      </c>
      <c r="Q2720" s="2" t="s">
        <v>258</v>
      </c>
      <c r="R2720" s="2" t="s">
        <v>259</v>
      </c>
      <c r="S2720" s="2" t="s">
        <v>260</v>
      </c>
      <c r="X2720" s="2" t="s">
        <v>261</v>
      </c>
      <c r="Y2720" s="2" t="s">
        <v>293</v>
      </c>
      <c r="Z2720" s="2" t="s">
        <v>270</v>
      </c>
      <c r="AA2720" s="2" t="s">
        <v>280</v>
      </c>
      <c r="AF2720" s="2">
        <v>1</v>
      </c>
      <c r="AO2720" s="2" t="s">
        <v>289</v>
      </c>
      <c r="AP2720" s="2">
        <v>15</v>
      </c>
    </row>
    <row r="2721" spans="1:42">
      <c r="A2721" s="2">
        <v>3163</v>
      </c>
      <c r="C2721" s="2" t="s">
        <v>5</v>
      </c>
      <c r="D2721" s="2">
        <v>27</v>
      </c>
      <c r="E2721" s="2" t="s">
        <v>250</v>
      </c>
      <c r="F2721" s="2" t="s">
        <v>295</v>
      </c>
      <c r="G2721" s="2" t="s">
        <v>252</v>
      </c>
      <c r="H2721" s="2">
        <v>1</v>
      </c>
      <c r="I2721" s="2" t="s">
        <v>1554</v>
      </c>
      <c r="J2721" s="2" t="s">
        <v>188</v>
      </c>
      <c r="K2721" s="2" t="s">
        <v>184</v>
      </c>
      <c r="L2721" s="2" t="s">
        <v>254</v>
      </c>
      <c r="M2721" s="2" t="s">
        <v>303</v>
      </c>
      <c r="N2721" s="2" t="s">
        <v>307</v>
      </c>
      <c r="O2721" s="2" t="s">
        <v>256</v>
      </c>
      <c r="P2721" s="2" t="s">
        <v>257</v>
      </c>
      <c r="Q2721" s="2" t="s">
        <v>258</v>
      </c>
      <c r="R2721" s="2" t="s">
        <v>259</v>
      </c>
      <c r="S2721" s="2" t="s">
        <v>260</v>
      </c>
      <c r="X2721" s="2" t="s">
        <v>268</v>
      </c>
      <c r="Y2721" s="2" t="s">
        <v>281</v>
      </c>
      <c r="Z2721" s="2" t="s">
        <v>270</v>
      </c>
      <c r="AA2721" s="2" t="s">
        <v>281</v>
      </c>
      <c r="AF2721" s="2">
        <v>1</v>
      </c>
      <c r="AN2721" s="2">
        <v>1</v>
      </c>
      <c r="AO2721" s="2" t="s">
        <v>265</v>
      </c>
      <c r="AP2721" s="2">
        <v>20</v>
      </c>
    </row>
    <row r="2722" spans="1:42">
      <c r="A2722" s="2">
        <v>3165</v>
      </c>
      <c r="B2722" s="2">
        <v>22240</v>
      </c>
      <c r="C2722" s="2" t="s">
        <v>12</v>
      </c>
      <c r="D2722" s="2">
        <v>42</v>
      </c>
      <c r="E2722" s="2" t="s">
        <v>266</v>
      </c>
      <c r="F2722" s="2" t="s">
        <v>273</v>
      </c>
      <c r="G2722" s="2" t="s">
        <v>277</v>
      </c>
      <c r="I2722" s="2" t="s">
        <v>1555</v>
      </c>
      <c r="J2722" s="2" t="s">
        <v>188</v>
      </c>
      <c r="L2722" s="2" t="s">
        <v>254</v>
      </c>
      <c r="M2722" s="2" t="s">
        <v>328</v>
      </c>
      <c r="N2722" s="2" t="s">
        <v>254</v>
      </c>
      <c r="O2722" s="2" t="s">
        <v>256</v>
      </c>
      <c r="P2722" s="2" t="s">
        <v>257</v>
      </c>
      <c r="Q2722" s="2" t="s">
        <v>258</v>
      </c>
      <c r="R2722" s="2" t="s">
        <v>259</v>
      </c>
      <c r="S2722" s="2" t="s">
        <v>260</v>
      </c>
      <c r="X2722" s="2" t="s">
        <v>275</v>
      </c>
      <c r="Y2722" s="2" t="s">
        <v>280</v>
      </c>
      <c r="Z2722" s="2" t="s">
        <v>263</v>
      </c>
      <c r="AA2722" s="2" t="s">
        <v>297</v>
      </c>
      <c r="AG2722" s="2">
        <v>1</v>
      </c>
      <c r="AO2722" s="2" t="s">
        <v>265</v>
      </c>
      <c r="AP2722" s="2">
        <v>10</v>
      </c>
    </row>
    <row r="2723" spans="1:42">
      <c r="A2723" s="2">
        <v>3166</v>
      </c>
      <c r="C2723" s="2" t="s">
        <v>6</v>
      </c>
      <c r="D2723" s="2">
        <v>36</v>
      </c>
      <c r="E2723" s="2" t="s">
        <v>250</v>
      </c>
      <c r="F2723" s="2" t="s">
        <v>336</v>
      </c>
      <c r="G2723" s="2" t="s">
        <v>252</v>
      </c>
      <c r="H2723" s="2">
        <v>2</v>
      </c>
      <c r="I2723" s="2" t="s">
        <v>1556</v>
      </c>
      <c r="J2723" s="2" t="s">
        <v>188</v>
      </c>
      <c r="K2723" s="2" t="s">
        <v>89</v>
      </c>
      <c r="L2723" s="2" t="s">
        <v>254</v>
      </c>
      <c r="M2723" s="2" t="s">
        <v>306</v>
      </c>
      <c r="N2723" s="2" t="s">
        <v>300</v>
      </c>
      <c r="O2723" s="2" t="s">
        <v>256</v>
      </c>
      <c r="P2723" s="2" t="s">
        <v>257</v>
      </c>
      <c r="Q2723" s="2" t="s">
        <v>258</v>
      </c>
      <c r="R2723" s="2" t="s">
        <v>259</v>
      </c>
      <c r="S2723" s="2" t="s">
        <v>260</v>
      </c>
      <c r="X2723" s="2" t="s">
        <v>275</v>
      </c>
      <c r="Y2723" s="2" t="s">
        <v>288</v>
      </c>
      <c r="Z2723" s="2" t="s">
        <v>263</v>
      </c>
      <c r="AA2723" s="2" t="s">
        <v>304</v>
      </c>
      <c r="AB2723" s="2">
        <v>1</v>
      </c>
      <c r="AD2723" s="2">
        <v>1</v>
      </c>
      <c r="AO2723" s="2" t="s">
        <v>323</v>
      </c>
      <c r="AP2723" s="2">
        <v>25</v>
      </c>
    </row>
    <row r="2724" spans="1:42">
      <c r="A2724" s="2">
        <v>3167</v>
      </c>
      <c r="C2724" s="2" t="s">
        <v>6</v>
      </c>
      <c r="D2724" s="2">
        <v>28</v>
      </c>
      <c r="E2724" s="2" t="s">
        <v>250</v>
      </c>
      <c r="F2724" s="2" t="s">
        <v>279</v>
      </c>
      <c r="G2724" s="2" t="s">
        <v>252</v>
      </c>
      <c r="H2724" s="2">
        <v>1</v>
      </c>
      <c r="I2724" s="2">
        <v>21220350</v>
      </c>
      <c r="J2724" s="2" t="s">
        <v>188</v>
      </c>
      <c r="K2724" s="2" t="s">
        <v>171</v>
      </c>
      <c r="L2724" s="2" t="s">
        <v>254</v>
      </c>
      <c r="M2724" s="2" t="s">
        <v>328</v>
      </c>
      <c r="N2724" s="2" t="s">
        <v>300</v>
      </c>
      <c r="P2724" s="2" t="s">
        <v>257</v>
      </c>
      <c r="R2724" s="2" t="s">
        <v>259</v>
      </c>
      <c r="X2724" s="2" t="s">
        <v>275</v>
      </c>
      <c r="Y2724" s="2" t="s">
        <v>293</v>
      </c>
      <c r="Z2724" s="2" t="s">
        <v>302</v>
      </c>
      <c r="AA2724" s="2" t="s">
        <v>262</v>
      </c>
      <c r="AI2724" s="2">
        <v>1</v>
      </c>
      <c r="AO2724" s="2" t="s">
        <v>265</v>
      </c>
      <c r="AP2724" s="2">
        <v>35</v>
      </c>
    </row>
    <row r="2725" spans="1:42">
      <c r="A2725" s="2">
        <v>3168</v>
      </c>
      <c r="C2725" s="2" t="s">
        <v>5</v>
      </c>
      <c r="D2725" s="2">
        <v>51</v>
      </c>
      <c r="E2725" s="2" t="s">
        <v>250</v>
      </c>
      <c r="F2725" s="2" t="s">
        <v>332</v>
      </c>
      <c r="G2725" s="2" t="s">
        <v>252</v>
      </c>
      <c r="H2725" s="2">
        <v>1</v>
      </c>
      <c r="I2725" s="2" t="s">
        <v>1557</v>
      </c>
      <c r="J2725" s="2" t="s">
        <v>188</v>
      </c>
      <c r="K2725" s="2" t="s">
        <v>173</v>
      </c>
      <c r="L2725" s="2" t="s">
        <v>254</v>
      </c>
      <c r="M2725" s="2" t="s">
        <v>255</v>
      </c>
      <c r="N2725" s="2" t="s">
        <v>300</v>
      </c>
      <c r="O2725" s="2" t="s">
        <v>256</v>
      </c>
      <c r="Q2725" s="2" t="s">
        <v>258</v>
      </c>
      <c r="S2725" s="2" t="s">
        <v>260</v>
      </c>
      <c r="X2725" s="2" t="s">
        <v>268</v>
      </c>
      <c r="Y2725" s="2" t="s">
        <v>269</v>
      </c>
      <c r="Z2725" s="2" t="s">
        <v>302</v>
      </c>
      <c r="AA2725" s="2" t="s">
        <v>350</v>
      </c>
      <c r="AB2725" s="2">
        <v>1</v>
      </c>
      <c r="AO2725" s="2" t="s">
        <v>323</v>
      </c>
      <c r="AP2725" s="2" t="s">
        <v>290</v>
      </c>
    </row>
    <row r="2726" spans="1:42">
      <c r="A2726" s="2">
        <v>3169</v>
      </c>
      <c r="B2726" s="2">
        <v>24921</v>
      </c>
      <c r="C2726" s="2" t="s">
        <v>5</v>
      </c>
      <c r="D2726" s="2">
        <v>29</v>
      </c>
      <c r="E2726" s="2" t="s">
        <v>266</v>
      </c>
      <c r="F2726" s="2" t="s">
        <v>332</v>
      </c>
      <c r="G2726" s="2" t="s">
        <v>277</v>
      </c>
      <c r="I2726" s="2">
        <v>22230061</v>
      </c>
      <c r="J2726" s="2" t="s">
        <v>188</v>
      </c>
      <c r="K2726" s="2" t="s">
        <v>89</v>
      </c>
      <c r="L2726" s="2" t="s">
        <v>254</v>
      </c>
      <c r="M2726" s="2" t="s">
        <v>303</v>
      </c>
      <c r="N2726" s="2" t="s">
        <v>254</v>
      </c>
      <c r="P2726" s="2" t="s">
        <v>257</v>
      </c>
      <c r="Q2726" s="2" t="s">
        <v>258</v>
      </c>
      <c r="R2726" s="2" t="s">
        <v>259</v>
      </c>
      <c r="X2726" s="2" t="s">
        <v>261</v>
      </c>
      <c r="Y2726" s="2" t="s">
        <v>293</v>
      </c>
      <c r="Z2726" s="2" t="s">
        <v>270</v>
      </c>
      <c r="AA2726" s="2" t="s">
        <v>280</v>
      </c>
      <c r="AF2726" s="2">
        <v>1</v>
      </c>
      <c r="AO2726" s="2" t="s">
        <v>265</v>
      </c>
      <c r="AP2726" s="2">
        <v>20</v>
      </c>
    </row>
    <row r="2727" spans="1:42">
      <c r="A2727" s="2">
        <v>3170</v>
      </c>
      <c r="C2727" s="2" t="s">
        <v>8</v>
      </c>
      <c r="D2727" s="2">
        <v>50</v>
      </c>
      <c r="E2727" s="2" t="s">
        <v>250</v>
      </c>
      <c r="F2727" s="2" t="s">
        <v>332</v>
      </c>
      <c r="G2727" s="2" t="s">
        <v>252</v>
      </c>
      <c r="H2727" s="2">
        <v>2</v>
      </c>
      <c r="I2727" s="2" t="s">
        <v>1558</v>
      </c>
      <c r="J2727" s="2" t="s">
        <v>178</v>
      </c>
      <c r="L2727" s="2" t="s">
        <v>254</v>
      </c>
      <c r="M2727" s="2" t="s">
        <v>255</v>
      </c>
      <c r="N2727" s="2" t="s">
        <v>254</v>
      </c>
      <c r="O2727" s="2" t="s">
        <v>256</v>
      </c>
      <c r="P2727" s="2" t="s">
        <v>257</v>
      </c>
      <c r="Q2727" s="2" t="s">
        <v>258</v>
      </c>
      <c r="R2727" s="2" t="s">
        <v>259</v>
      </c>
      <c r="S2727" s="2" t="s">
        <v>260</v>
      </c>
      <c r="X2727" s="2" t="s">
        <v>268</v>
      </c>
      <c r="Y2727" s="2" t="s">
        <v>280</v>
      </c>
      <c r="Z2727" s="2" t="s">
        <v>341</v>
      </c>
      <c r="AA2727" s="2" t="s">
        <v>293</v>
      </c>
      <c r="AB2727" s="2">
        <v>1</v>
      </c>
      <c r="AO2727" s="2" t="s">
        <v>276</v>
      </c>
      <c r="AP2727" s="2" t="s">
        <v>290</v>
      </c>
    </row>
    <row r="2728" spans="1:42">
      <c r="A2728" s="2">
        <v>3171</v>
      </c>
      <c r="C2728" s="2" t="s">
        <v>2</v>
      </c>
      <c r="D2728" s="2">
        <v>18</v>
      </c>
      <c r="E2728" s="2" t="s">
        <v>266</v>
      </c>
      <c r="F2728" s="2" t="s">
        <v>279</v>
      </c>
      <c r="G2728" s="2" t="s">
        <v>277</v>
      </c>
      <c r="I2728" s="2" t="s">
        <v>463</v>
      </c>
      <c r="J2728" s="2" t="s">
        <v>188</v>
      </c>
      <c r="K2728" s="2" t="s">
        <v>160</v>
      </c>
      <c r="L2728" s="2" t="s">
        <v>254</v>
      </c>
      <c r="M2728" s="2" t="s">
        <v>255</v>
      </c>
      <c r="N2728" s="2" t="s">
        <v>19</v>
      </c>
      <c r="O2728" s="2" t="s">
        <v>256</v>
      </c>
      <c r="P2728" s="2" t="s">
        <v>257</v>
      </c>
      <c r="Q2728" s="2" t="s">
        <v>258</v>
      </c>
      <c r="R2728" s="2" t="s">
        <v>259</v>
      </c>
      <c r="S2728" s="2" t="s">
        <v>260</v>
      </c>
      <c r="X2728" s="2" t="s">
        <v>275</v>
      </c>
      <c r="Y2728" s="2" t="s">
        <v>293</v>
      </c>
      <c r="Z2728" s="2" t="s">
        <v>309</v>
      </c>
      <c r="AA2728" s="2" t="s">
        <v>262</v>
      </c>
      <c r="AC2728" s="2">
        <v>1</v>
      </c>
      <c r="AF2728" s="2">
        <v>1</v>
      </c>
      <c r="AG2728" s="2">
        <v>1</v>
      </c>
      <c r="AJ2728" s="2">
        <v>1</v>
      </c>
      <c r="AO2728" s="2" t="s">
        <v>271</v>
      </c>
      <c r="AP2728" s="2">
        <v>25</v>
      </c>
    </row>
    <row r="2729" spans="1:42">
      <c r="A2729" s="2">
        <v>3172</v>
      </c>
      <c r="C2729" s="2" t="s">
        <v>2</v>
      </c>
      <c r="D2729" s="2">
        <v>21</v>
      </c>
      <c r="E2729" s="2" t="s">
        <v>266</v>
      </c>
      <c r="F2729" s="2" t="s">
        <v>371</v>
      </c>
      <c r="G2729" s="2" t="s">
        <v>277</v>
      </c>
      <c r="I2729" s="2" t="s">
        <v>806</v>
      </c>
      <c r="J2729" s="2" t="s">
        <v>188</v>
      </c>
      <c r="K2729" s="2" t="s">
        <v>123</v>
      </c>
      <c r="L2729" s="2" t="s">
        <v>254</v>
      </c>
      <c r="M2729" s="2" t="s">
        <v>303</v>
      </c>
      <c r="N2729" s="2" t="s">
        <v>254</v>
      </c>
      <c r="O2729" s="2" t="s">
        <v>256</v>
      </c>
      <c r="Q2729" s="2" t="s">
        <v>258</v>
      </c>
      <c r="S2729" s="2" t="s">
        <v>260</v>
      </c>
      <c r="X2729" s="2" t="s">
        <v>296</v>
      </c>
      <c r="Y2729" s="2" t="s">
        <v>297</v>
      </c>
      <c r="Z2729" s="2" t="s">
        <v>270</v>
      </c>
      <c r="AA2729" s="2" t="s">
        <v>376</v>
      </c>
      <c r="AB2729" s="2">
        <v>1</v>
      </c>
      <c r="AF2729" s="2">
        <v>1</v>
      </c>
      <c r="AH2729" s="2">
        <v>1</v>
      </c>
      <c r="AN2729" s="2">
        <v>1</v>
      </c>
      <c r="AO2729" s="2" t="s">
        <v>265</v>
      </c>
      <c r="AP2729" s="2">
        <v>20</v>
      </c>
    </row>
    <row r="2730" spans="1:42">
      <c r="A2730" s="2">
        <v>3173</v>
      </c>
      <c r="C2730" s="2" t="s">
        <v>6</v>
      </c>
      <c r="D2730" s="2">
        <v>26</v>
      </c>
      <c r="E2730" s="2" t="s">
        <v>250</v>
      </c>
      <c r="F2730" s="2" t="s">
        <v>283</v>
      </c>
      <c r="G2730" s="2" t="s">
        <v>277</v>
      </c>
      <c r="I2730" s="2" t="s">
        <v>1096</v>
      </c>
      <c r="J2730" s="2" t="s">
        <v>188</v>
      </c>
      <c r="K2730" s="2" t="s">
        <v>58</v>
      </c>
      <c r="L2730" s="2" t="s">
        <v>254</v>
      </c>
      <c r="M2730" s="2" t="s">
        <v>328</v>
      </c>
      <c r="N2730" s="2" t="s">
        <v>254</v>
      </c>
      <c r="V2730" s="2" t="s">
        <v>388</v>
      </c>
      <c r="X2730" s="2" t="s">
        <v>296</v>
      </c>
      <c r="Y2730" s="2" t="s">
        <v>281</v>
      </c>
      <c r="Z2730" s="2" t="s">
        <v>341</v>
      </c>
      <c r="AA2730" s="2" t="s">
        <v>281</v>
      </c>
      <c r="AG2730" s="2">
        <v>1</v>
      </c>
      <c r="AO2730" s="2" t="s">
        <v>294</v>
      </c>
      <c r="AP2730" s="2">
        <v>15</v>
      </c>
    </row>
    <row r="2731" spans="1:42">
      <c r="A2731" s="2">
        <v>3174</v>
      </c>
      <c r="C2731" s="2" t="s">
        <v>2</v>
      </c>
      <c r="D2731" s="2">
        <v>21</v>
      </c>
      <c r="E2731" s="2" t="s">
        <v>266</v>
      </c>
      <c r="F2731" s="2" t="s">
        <v>279</v>
      </c>
      <c r="G2731" s="2" t="s">
        <v>277</v>
      </c>
      <c r="I2731" s="2" t="s">
        <v>1559</v>
      </c>
      <c r="J2731" s="2" t="s">
        <v>188</v>
      </c>
      <c r="K2731" s="2" t="s">
        <v>148</v>
      </c>
      <c r="L2731" s="2" t="s">
        <v>300</v>
      </c>
      <c r="M2731" s="2" t="s">
        <v>19</v>
      </c>
      <c r="N2731" s="2" t="s">
        <v>254</v>
      </c>
      <c r="O2731" s="2" t="s">
        <v>256</v>
      </c>
      <c r="P2731" s="2" t="s">
        <v>257</v>
      </c>
      <c r="Q2731" s="2" t="s">
        <v>258</v>
      </c>
      <c r="R2731" s="2" t="s">
        <v>259</v>
      </c>
      <c r="S2731" s="2" t="s">
        <v>260</v>
      </c>
      <c r="X2731" s="2" t="s">
        <v>270</v>
      </c>
      <c r="Y2731" s="2" t="s">
        <v>293</v>
      </c>
      <c r="Z2731" s="2" t="s">
        <v>321</v>
      </c>
      <c r="AA2731" s="2" t="s">
        <v>281</v>
      </c>
      <c r="AF2731" s="2">
        <v>1</v>
      </c>
      <c r="AO2731" s="2" t="s">
        <v>265</v>
      </c>
      <c r="AP2731" s="2">
        <v>20</v>
      </c>
    </row>
    <row r="2732" spans="1:42">
      <c r="A2732" s="2">
        <v>3175</v>
      </c>
      <c r="C2732" s="2" t="s">
        <v>2</v>
      </c>
      <c r="D2732" s="2">
        <v>33</v>
      </c>
      <c r="E2732" s="2" t="s">
        <v>250</v>
      </c>
      <c r="F2732" s="2" t="s">
        <v>279</v>
      </c>
      <c r="G2732" s="2" t="s">
        <v>252</v>
      </c>
      <c r="H2732" s="2">
        <v>1</v>
      </c>
      <c r="I2732" s="2">
        <v>25570669</v>
      </c>
      <c r="J2732" s="2" t="s">
        <v>183</v>
      </c>
      <c r="L2732" s="2" t="s">
        <v>300</v>
      </c>
      <c r="M2732" s="2" t="s">
        <v>255</v>
      </c>
      <c r="N2732" s="2" t="s">
        <v>254</v>
      </c>
      <c r="O2732" s="2" t="s">
        <v>256</v>
      </c>
      <c r="P2732" s="2" t="s">
        <v>257</v>
      </c>
      <c r="Q2732" s="2" t="s">
        <v>258</v>
      </c>
      <c r="R2732" s="2" t="s">
        <v>259</v>
      </c>
      <c r="S2732" s="2" t="s">
        <v>260</v>
      </c>
      <c r="X2732" s="2" t="s">
        <v>309</v>
      </c>
      <c r="Y2732" s="2" t="s">
        <v>262</v>
      </c>
      <c r="Z2732" s="2" t="s">
        <v>321</v>
      </c>
      <c r="AA2732" s="2" t="s">
        <v>281</v>
      </c>
      <c r="AF2732" s="2">
        <v>1</v>
      </c>
      <c r="AJ2732" s="2">
        <v>1</v>
      </c>
      <c r="AO2732" s="2" t="s">
        <v>282</v>
      </c>
      <c r="AP2732" s="2">
        <v>25</v>
      </c>
    </row>
    <row r="2733" spans="1:42">
      <c r="A2733" s="2">
        <v>3176</v>
      </c>
      <c r="C2733" s="2" t="s">
        <v>11</v>
      </c>
      <c r="D2733" s="2">
        <v>49</v>
      </c>
      <c r="E2733" s="2" t="s">
        <v>250</v>
      </c>
      <c r="F2733" s="2" t="s">
        <v>371</v>
      </c>
      <c r="G2733" s="2" t="s">
        <v>252</v>
      </c>
      <c r="H2733" s="2">
        <v>1</v>
      </c>
      <c r="I2733" s="2" t="s">
        <v>1560</v>
      </c>
      <c r="J2733" s="2" t="s">
        <v>188</v>
      </c>
      <c r="K2733" s="2" t="s">
        <v>110</v>
      </c>
      <c r="L2733" s="2" t="s">
        <v>254</v>
      </c>
      <c r="M2733" s="2" t="s">
        <v>328</v>
      </c>
      <c r="N2733" s="2" t="s">
        <v>254</v>
      </c>
      <c r="O2733" s="2" t="s">
        <v>256</v>
      </c>
      <c r="P2733" s="2" t="s">
        <v>257</v>
      </c>
      <c r="Q2733" s="2" t="s">
        <v>258</v>
      </c>
      <c r="R2733" s="2" t="s">
        <v>259</v>
      </c>
      <c r="S2733" s="2" t="s">
        <v>260</v>
      </c>
      <c r="X2733" s="2" t="s">
        <v>275</v>
      </c>
      <c r="Y2733" s="2" t="s">
        <v>304</v>
      </c>
      <c r="Z2733" s="2" t="s">
        <v>298</v>
      </c>
      <c r="AA2733" s="2" t="s">
        <v>269</v>
      </c>
      <c r="AB2733" s="2">
        <v>1</v>
      </c>
      <c r="AF2733" s="2">
        <v>1</v>
      </c>
      <c r="AO2733" s="2" t="s">
        <v>282</v>
      </c>
      <c r="AP2733" s="2" t="s">
        <v>290</v>
      </c>
    </row>
    <row r="2734" spans="1:42">
      <c r="A2734" s="2">
        <v>3177</v>
      </c>
      <c r="C2734" s="2" t="s">
        <v>2</v>
      </c>
      <c r="D2734" s="2">
        <v>18</v>
      </c>
      <c r="E2734" s="2" t="s">
        <v>250</v>
      </c>
      <c r="F2734" s="2" t="s">
        <v>322</v>
      </c>
      <c r="G2734" s="2" t="s">
        <v>277</v>
      </c>
      <c r="I2734" s="2">
        <v>21073250</v>
      </c>
      <c r="J2734" s="2" t="s">
        <v>188</v>
      </c>
      <c r="K2734" s="2" t="s">
        <v>125</v>
      </c>
      <c r="L2734" s="2" t="s">
        <v>254</v>
      </c>
      <c r="M2734" s="2" t="s">
        <v>312</v>
      </c>
      <c r="N2734" s="2" t="s">
        <v>254</v>
      </c>
      <c r="O2734" s="2" t="s">
        <v>256</v>
      </c>
      <c r="P2734" s="2" t="s">
        <v>257</v>
      </c>
      <c r="Q2734" s="2" t="s">
        <v>258</v>
      </c>
      <c r="R2734" s="2" t="s">
        <v>259</v>
      </c>
      <c r="S2734" s="2" t="s">
        <v>260</v>
      </c>
      <c r="T2734" s="2" t="s">
        <v>320</v>
      </c>
      <c r="X2734" s="2" t="s">
        <v>285</v>
      </c>
      <c r="Y2734" s="2" t="s">
        <v>269</v>
      </c>
      <c r="Z2734" s="2" t="s">
        <v>321</v>
      </c>
      <c r="AA2734" s="2" t="s">
        <v>293</v>
      </c>
      <c r="AH2734" s="2">
        <v>1</v>
      </c>
      <c r="AI2734" s="2">
        <v>1</v>
      </c>
      <c r="AO2734" s="2" t="s">
        <v>318</v>
      </c>
      <c r="AP2734" s="2">
        <v>15</v>
      </c>
    </row>
    <row r="2735" spans="1:42">
      <c r="A2735" s="2">
        <v>3178</v>
      </c>
      <c r="C2735" s="2" t="s">
        <v>5</v>
      </c>
      <c r="D2735" s="2">
        <v>31</v>
      </c>
      <c r="E2735" s="2" t="s">
        <v>250</v>
      </c>
      <c r="F2735" s="2" t="s">
        <v>379</v>
      </c>
      <c r="G2735" s="2" t="s">
        <v>252</v>
      </c>
      <c r="H2735" s="2">
        <v>0</v>
      </c>
      <c r="I2735" s="2">
        <v>20240200</v>
      </c>
      <c r="J2735" s="2" t="s">
        <v>188</v>
      </c>
      <c r="K2735" s="2" t="s">
        <v>61</v>
      </c>
      <c r="L2735" s="2" t="s">
        <v>254</v>
      </c>
      <c r="M2735" s="2" t="s">
        <v>19</v>
      </c>
      <c r="N2735" s="2" t="s">
        <v>254</v>
      </c>
      <c r="O2735" s="2" t="s">
        <v>256</v>
      </c>
      <c r="P2735" s="2" t="s">
        <v>257</v>
      </c>
      <c r="Q2735" s="2" t="s">
        <v>258</v>
      </c>
      <c r="R2735" s="2" t="s">
        <v>259</v>
      </c>
      <c r="S2735" s="2" t="s">
        <v>260</v>
      </c>
      <c r="X2735" s="2" t="s">
        <v>268</v>
      </c>
      <c r="Y2735" s="2" t="s">
        <v>293</v>
      </c>
      <c r="Z2735" s="2" t="s">
        <v>263</v>
      </c>
      <c r="AA2735" s="2" t="s">
        <v>293</v>
      </c>
      <c r="AG2735" s="2">
        <v>1</v>
      </c>
      <c r="AH2735" s="2">
        <v>1</v>
      </c>
      <c r="AO2735" s="2" t="s">
        <v>289</v>
      </c>
      <c r="AP2735" s="2">
        <v>25</v>
      </c>
    </row>
    <row r="2736" spans="1:42">
      <c r="A2736" s="2">
        <v>3179</v>
      </c>
      <c r="C2736" s="2" t="s">
        <v>10</v>
      </c>
      <c r="D2736" s="2">
        <v>25</v>
      </c>
      <c r="E2736" s="2" t="s">
        <v>250</v>
      </c>
      <c r="F2736" s="2" t="s">
        <v>279</v>
      </c>
      <c r="G2736" s="2" t="s">
        <v>252</v>
      </c>
      <c r="H2736" s="2">
        <v>2</v>
      </c>
      <c r="I2736" s="2" t="s">
        <v>1287</v>
      </c>
      <c r="J2736" s="2" t="s">
        <v>188</v>
      </c>
      <c r="K2736" s="2" t="s">
        <v>66</v>
      </c>
      <c r="L2736" s="2" t="s">
        <v>254</v>
      </c>
      <c r="M2736" s="2" t="s">
        <v>358</v>
      </c>
      <c r="N2736" s="2" t="s">
        <v>254</v>
      </c>
      <c r="O2736" s="2" t="s">
        <v>256</v>
      </c>
      <c r="P2736" s="2" t="s">
        <v>257</v>
      </c>
      <c r="Q2736" s="2" t="s">
        <v>258</v>
      </c>
      <c r="R2736" s="2" t="s">
        <v>259</v>
      </c>
      <c r="S2736" s="2" t="s">
        <v>260</v>
      </c>
      <c r="X2736" s="2" t="s">
        <v>268</v>
      </c>
      <c r="Y2736" s="2" t="s">
        <v>304</v>
      </c>
      <c r="Z2736" s="2" t="s">
        <v>321</v>
      </c>
      <c r="AA2736" s="2" t="s">
        <v>288</v>
      </c>
      <c r="AB2736" s="2">
        <v>1</v>
      </c>
      <c r="AO2736" s="2" t="s">
        <v>276</v>
      </c>
      <c r="AP2736" s="2">
        <v>10</v>
      </c>
    </row>
    <row r="2737" spans="1:42">
      <c r="A2737" s="2">
        <v>3180</v>
      </c>
      <c r="C2737" s="2" t="s">
        <v>2</v>
      </c>
      <c r="D2737" s="2">
        <v>56</v>
      </c>
      <c r="E2737" s="2" t="s">
        <v>250</v>
      </c>
      <c r="F2737" s="2" t="s">
        <v>251</v>
      </c>
      <c r="G2737" s="2" t="s">
        <v>252</v>
      </c>
      <c r="H2737" s="2">
        <v>1</v>
      </c>
      <c r="I2737" s="2" t="s">
        <v>1561</v>
      </c>
      <c r="J2737" s="2" t="s">
        <v>188</v>
      </c>
      <c r="K2737" s="2" t="s">
        <v>155</v>
      </c>
      <c r="L2737" s="2" t="s">
        <v>19</v>
      </c>
      <c r="M2737" s="2" t="s">
        <v>19</v>
      </c>
      <c r="N2737" s="2" t="s">
        <v>254</v>
      </c>
      <c r="O2737" s="2" t="s">
        <v>256</v>
      </c>
      <c r="P2737" s="2" t="s">
        <v>257</v>
      </c>
      <c r="Q2737" s="2" t="s">
        <v>258</v>
      </c>
      <c r="R2737" s="2" t="s">
        <v>259</v>
      </c>
      <c r="S2737" s="2" t="s">
        <v>260</v>
      </c>
      <c r="T2737" s="2" t="s">
        <v>320</v>
      </c>
      <c r="X2737" s="2" t="s">
        <v>263</v>
      </c>
      <c r="Y2737" s="2" t="s">
        <v>351</v>
      </c>
      <c r="Z2737" s="2" t="s">
        <v>386</v>
      </c>
      <c r="AA2737" s="2" t="s">
        <v>274</v>
      </c>
      <c r="AG2737" s="2">
        <v>1</v>
      </c>
      <c r="AK2737" s="2">
        <v>1</v>
      </c>
      <c r="AN2737" s="2">
        <v>1</v>
      </c>
      <c r="AO2737" s="2" t="s">
        <v>276</v>
      </c>
      <c r="AP2737" s="2">
        <v>35</v>
      </c>
    </row>
    <row r="2738" spans="1:42">
      <c r="A2738" s="2">
        <v>3181</v>
      </c>
      <c r="C2738" s="2" t="s">
        <v>2</v>
      </c>
      <c r="D2738" s="2">
        <v>18</v>
      </c>
      <c r="E2738" s="2" t="s">
        <v>250</v>
      </c>
      <c r="F2738" s="2" t="s">
        <v>371</v>
      </c>
      <c r="G2738" s="2" t="s">
        <v>277</v>
      </c>
      <c r="I2738" s="2" t="s">
        <v>1562</v>
      </c>
      <c r="J2738" s="2" t="s">
        <v>180</v>
      </c>
      <c r="L2738" s="2" t="s">
        <v>254</v>
      </c>
      <c r="M2738" s="2" t="s">
        <v>328</v>
      </c>
      <c r="N2738" s="2" t="s">
        <v>254</v>
      </c>
      <c r="O2738" s="2" t="s">
        <v>256</v>
      </c>
      <c r="P2738" s="2" t="s">
        <v>257</v>
      </c>
      <c r="Q2738" s="2" t="s">
        <v>258</v>
      </c>
      <c r="R2738" s="2" t="s">
        <v>259</v>
      </c>
      <c r="S2738" s="2" t="s">
        <v>260</v>
      </c>
      <c r="X2738" s="2" t="s">
        <v>302</v>
      </c>
      <c r="Y2738" s="2" t="s">
        <v>274</v>
      </c>
      <c r="Z2738" s="2" t="s">
        <v>270</v>
      </c>
      <c r="AA2738" s="2" t="s">
        <v>380</v>
      </c>
      <c r="AG2738" s="2">
        <v>1</v>
      </c>
      <c r="AO2738" s="2" t="s">
        <v>294</v>
      </c>
      <c r="AP2738" s="2">
        <v>5</v>
      </c>
    </row>
    <row r="2739" spans="1:42">
      <c r="A2739" s="2">
        <v>3182</v>
      </c>
      <c r="B2739" s="2">
        <v>20147</v>
      </c>
      <c r="C2739" s="2" t="s">
        <v>2</v>
      </c>
      <c r="D2739" s="2">
        <v>52</v>
      </c>
      <c r="E2739" s="2" t="s">
        <v>250</v>
      </c>
      <c r="F2739" s="2" t="s">
        <v>251</v>
      </c>
      <c r="G2739" s="2" t="s">
        <v>252</v>
      </c>
      <c r="H2739" s="2">
        <v>0</v>
      </c>
      <c r="I2739" s="2">
        <v>25250020</v>
      </c>
      <c r="J2739" s="2" t="s">
        <v>181</v>
      </c>
      <c r="L2739" s="2" t="s">
        <v>300</v>
      </c>
      <c r="M2739" s="2" t="s">
        <v>303</v>
      </c>
      <c r="N2739" s="2" t="s">
        <v>254</v>
      </c>
      <c r="O2739" s="2" t="s">
        <v>256</v>
      </c>
      <c r="P2739" s="2" t="s">
        <v>257</v>
      </c>
      <c r="Q2739" s="2" t="s">
        <v>258</v>
      </c>
      <c r="R2739" s="2" t="s">
        <v>259</v>
      </c>
      <c r="S2739" s="2" t="s">
        <v>260</v>
      </c>
      <c r="X2739" s="2" t="s">
        <v>263</v>
      </c>
      <c r="Y2739" s="2" t="s">
        <v>274</v>
      </c>
      <c r="Z2739" s="2" t="s">
        <v>386</v>
      </c>
      <c r="AA2739" s="2" t="s">
        <v>274</v>
      </c>
      <c r="AG2739" s="2">
        <v>1</v>
      </c>
      <c r="AO2739" s="2" t="s">
        <v>276</v>
      </c>
      <c r="AP2739" s="2">
        <v>20</v>
      </c>
    </row>
    <row r="2740" spans="1:42">
      <c r="A2740" s="2">
        <v>3183</v>
      </c>
      <c r="C2740" s="2" t="s">
        <v>2</v>
      </c>
      <c r="D2740" s="2">
        <v>25</v>
      </c>
      <c r="E2740" s="2" t="s">
        <v>266</v>
      </c>
      <c r="F2740" s="2" t="s">
        <v>295</v>
      </c>
      <c r="G2740" s="2" t="s">
        <v>252</v>
      </c>
      <c r="H2740" s="2">
        <v>1</v>
      </c>
      <c r="I2740" s="2" t="s">
        <v>1563</v>
      </c>
      <c r="J2740" s="2" t="s">
        <v>178</v>
      </c>
      <c r="L2740" s="2" t="s">
        <v>254</v>
      </c>
      <c r="M2740" s="2" t="s">
        <v>303</v>
      </c>
      <c r="N2740" s="2" t="s">
        <v>254</v>
      </c>
      <c r="O2740" s="2" t="s">
        <v>256</v>
      </c>
      <c r="S2740" s="2" t="s">
        <v>260</v>
      </c>
      <c r="X2740" s="2" t="s">
        <v>263</v>
      </c>
      <c r="Y2740" s="2" t="s">
        <v>286</v>
      </c>
      <c r="Z2740" s="2" t="s">
        <v>386</v>
      </c>
      <c r="AA2740" s="2" t="s">
        <v>269</v>
      </c>
      <c r="AF2740" s="2">
        <v>1</v>
      </c>
      <c r="AO2740" s="2" t="s">
        <v>294</v>
      </c>
      <c r="AP2740" s="2">
        <v>5</v>
      </c>
    </row>
    <row r="2741" spans="1:42">
      <c r="A2741" s="2">
        <v>3184</v>
      </c>
      <c r="C2741" s="2" t="s">
        <v>2</v>
      </c>
      <c r="D2741" s="2">
        <v>24</v>
      </c>
      <c r="E2741" s="2" t="s">
        <v>266</v>
      </c>
      <c r="F2741" s="2" t="s">
        <v>332</v>
      </c>
      <c r="G2741" s="2" t="s">
        <v>252</v>
      </c>
      <c r="H2741" s="2">
        <v>1</v>
      </c>
      <c r="I2741" s="2" t="s">
        <v>1564</v>
      </c>
      <c r="J2741" s="2" t="s">
        <v>188</v>
      </c>
      <c r="K2741" s="2" t="s">
        <v>113</v>
      </c>
      <c r="L2741" s="2" t="s">
        <v>254</v>
      </c>
      <c r="M2741" s="2" t="s">
        <v>303</v>
      </c>
      <c r="N2741" s="2" t="s">
        <v>19</v>
      </c>
      <c r="Q2741" s="2" t="s">
        <v>258</v>
      </c>
      <c r="S2741" s="2" t="s">
        <v>260</v>
      </c>
      <c r="X2741" s="2" t="s">
        <v>309</v>
      </c>
      <c r="Y2741" s="2" t="s">
        <v>280</v>
      </c>
      <c r="Z2741" s="2" t="s">
        <v>313</v>
      </c>
      <c r="AA2741" s="2" t="s">
        <v>286</v>
      </c>
      <c r="AB2741" s="2">
        <v>1</v>
      </c>
      <c r="AC2741" s="2">
        <v>1</v>
      </c>
      <c r="AF2741" s="2">
        <v>1</v>
      </c>
      <c r="AO2741" s="2" t="s">
        <v>265</v>
      </c>
      <c r="AP2741" s="2">
        <v>20</v>
      </c>
    </row>
    <row r="2742" spans="1:42">
      <c r="A2742" s="2">
        <v>3185</v>
      </c>
      <c r="B2742" s="2">
        <v>20550</v>
      </c>
      <c r="C2742" s="2" t="s">
        <v>6</v>
      </c>
      <c r="D2742" s="2">
        <v>31</v>
      </c>
      <c r="E2742" s="2" t="s">
        <v>266</v>
      </c>
      <c r="F2742" s="2" t="s">
        <v>371</v>
      </c>
      <c r="G2742" s="2" t="s">
        <v>252</v>
      </c>
      <c r="H2742" s="2">
        <v>0</v>
      </c>
      <c r="I2742" s="2">
        <v>20560120</v>
      </c>
      <c r="J2742" s="2" t="s">
        <v>188</v>
      </c>
      <c r="K2742" s="2" t="s">
        <v>170</v>
      </c>
      <c r="L2742" s="2" t="s">
        <v>254</v>
      </c>
      <c r="M2742" s="2" t="s">
        <v>303</v>
      </c>
      <c r="N2742" s="2" t="s">
        <v>254</v>
      </c>
      <c r="O2742" s="2" t="s">
        <v>256</v>
      </c>
      <c r="P2742" s="2" t="s">
        <v>257</v>
      </c>
      <c r="Q2742" s="2" t="s">
        <v>258</v>
      </c>
      <c r="R2742" s="2" t="s">
        <v>259</v>
      </c>
      <c r="X2742" s="2" t="s">
        <v>261</v>
      </c>
      <c r="Y2742" s="2" t="s">
        <v>297</v>
      </c>
      <c r="Z2742" s="2" t="s">
        <v>270</v>
      </c>
      <c r="AA2742" s="2" t="s">
        <v>297</v>
      </c>
      <c r="AG2742" s="2">
        <v>1</v>
      </c>
      <c r="AH2742" s="2">
        <v>1</v>
      </c>
      <c r="AO2742" s="2" t="s">
        <v>265</v>
      </c>
      <c r="AP2742" s="2">
        <v>30</v>
      </c>
    </row>
    <row r="2743" spans="1:42">
      <c r="A2743" s="2">
        <v>3186</v>
      </c>
      <c r="C2743" s="2" t="s">
        <v>5</v>
      </c>
      <c r="D2743" s="2">
        <v>27</v>
      </c>
      <c r="E2743" s="2" t="s">
        <v>250</v>
      </c>
      <c r="F2743" s="2" t="s">
        <v>283</v>
      </c>
      <c r="G2743" s="2" t="s">
        <v>252</v>
      </c>
      <c r="H2743" s="2">
        <v>3</v>
      </c>
      <c r="I2743" s="2">
        <v>25651076</v>
      </c>
      <c r="J2743" s="2" t="s">
        <v>190</v>
      </c>
      <c r="L2743" s="2" t="s">
        <v>254</v>
      </c>
      <c r="M2743" s="2" t="s">
        <v>328</v>
      </c>
      <c r="N2743" s="2" t="s">
        <v>254</v>
      </c>
      <c r="O2743" s="2" t="s">
        <v>256</v>
      </c>
      <c r="P2743" s="2" t="s">
        <v>257</v>
      </c>
      <c r="R2743" s="2" t="s">
        <v>259</v>
      </c>
      <c r="S2743" s="2" t="s">
        <v>260</v>
      </c>
      <c r="X2743" s="2" t="s">
        <v>268</v>
      </c>
      <c r="Y2743" s="2" t="s">
        <v>269</v>
      </c>
      <c r="Z2743" s="2" t="s">
        <v>285</v>
      </c>
      <c r="AA2743" s="2" t="s">
        <v>269</v>
      </c>
      <c r="AB2743" s="2">
        <v>1</v>
      </c>
      <c r="AO2743" s="2" t="s">
        <v>282</v>
      </c>
      <c r="AP2743" s="2" t="s">
        <v>290</v>
      </c>
    </row>
    <row r="2744" spans="1:42">
      <c r="A2744" s="2">
        <v>3187</v>
      </c>
      <c r="C2744" s="2" t="s">
        <v>2</v>
      </c>
      <c r="D2744" s="2">
        <v>22</v>
      </c>
      <c r="E2744" s="2" t="s">
        <v>266</v>
      </c>
      <c r="F2744" s="2" t="s">
        <v>279</v>
      </c>
      <c r="G2744" s="2" t="s">
        <v>252</v>
      </c>
      <c r="H2744" s="2">
        <v>1</v>
      </c>
      <c r="I2744" s="2">
        <v>21040241</v>
      </c>
      <c r="J2744" s="2" t="s">
        <v>188</v>
      </c>
      <c r="K2744" s="2" t="s">
        <v>140</v>
      </c>
      <c r="L2744" s="2" t="s">
        <v>300</v>
      </c>
      <c r="M2744" s="2" t="s">
        <v>255</v>
      </c>
      <c r="N2744" s="2" t="s">
        <v>254</v>
      </c>
      <c r="O2744" s="2" t="s">
        <v>256</v>
      </c>
      <c r="P2744" s="2" t="s">
        <v>257</v>
      </c>
      <c r="Q2744" s="2" t="s">
        <v>258</v>
      </c>
      <c r="R2744" s="2" t="s">
        <v>259</v>
      </c>
      <c r="S2744" s="2" t="s">
        <v>260</v>
      </c>
      <c r="X2744" s="2" t="s">
        <v>309</v>
      </c>
      <c r="Y2744" s="2" t="s">
        <v>297</v>
      </c>
      <c r="Z2744" s="2" t="s">
        <v>285</v>
      </c>
      <c r="AA2744" s="2" t="s">
        <v>280</v>
      </c>
      <c r="AF2744" s="2">
        <v>1</v>
      </c>
      <c r="AH2744" s="2">
        <v>1</v>
      </c>
      <c r="AO2744" s="2" t="s">
        <v>294</v>
      </c>
      <c r="AP2744" s="2">
        <v>15</v>
      </c>
    </row>
    <row r="2745" spans="1:42">
      <c r="A2745" s="2">
        <v>3188</v>
      </c>
      <c r="C2745" s="2" t="s">
        <v>2</v>
      </c>
      <c r="D2745" s="2">
        <v>18</v>
      </c>
      <c r="E2745" s="2" t="s">
        <v>250</v>
      </c>
      <c r="F2745" s="2" t="s">
        <v>415</v>
      </c>
      <c r="G2745" s="2" t="s">
        <v>277</v>
      </c>
      <c r="I2745" s="2" t="s">
        <v>1565</v>
      </c>
      <c r="J2745" s="2" t="s">
        <v>188</v>
      </c>
      <c r="K2745" s="2" t="s">
        <v>58</v>
      </c>
      <c r="L2745" s="2" t="s">
        <v>254</v>
      </c>
      <c r="M2745" s="2" t="s">
        <v>328</v>
      </c>
      <c r="N2745" s="2" t="s">
        <v>254</v>
      </c>
      <c r="O2745" s="2" t="s">
        <v>256</v>
      </c>
      <c r="P2745" s="2" t="s">
        <v>257</v>
      </c>
      <c r="Q2745" s="2" t="s">
        <v>258</v>
      </c>
      <c r="R2745" s="2" t="s">
        <v>259</v>
      </c>
      <c r="S2745" s="2" t="s">
        <v>260</v>
      </c>
      <c r="X2745" s="2" t="s">
        <v>302</v>
      </c>
      <c r="Y2745" s="2" t="s">
        <v>274</v>
      </c>
      <c r="Z2745" s="2" t="s">
        <v>270</v>
      </c>
      <c r="AA2745" s="2" t="s">
        <v>274</v>
      </c>
      <c r="AC2745" s="2">
        <v>1</v>
      </c>
      <c r="AH2745" s="2">
        <v>1</v>
      </c>
      <c r="AI2745" s="2">
        <v>1</v>
      </c>
      <c r="AO2745" s="2" t="s">
        <v>265</v>
      </c>
      <c r="AP2745" s="2">
        <v>10</v>
      </c>
    </row>
    <row r="2746" spans="1:42">
      <c r="A2746" s="2">
        <v>3189</v>
      </c>
      <c r="C2746" s="2" t="s">
        <v>2</v>
      </c>
      <c r="D2746" s="2">
        <v>22</v>
      </c>
      <c r="E2746" s="2" t="s">
        <v>250</v>
      </c>
      <c r="F2746" s="2" t="s">
        <v>273</v>
      </c>
      <c r="G2746" s="2" t="s">
        <v>252</v>
      </c>
      <c r="H2746" s="2">
        <v>2</v>
      </c>
      <c r="I2746" s="2" t="s">
        <v>1566</v>
      </c>
      <c r="J2746" s="2" t="s">
        <v>188</v>
      </c>
      <c r="K2746" s="2" t="s">
        <v>58</v>
      </c>
      <c r="L2746" s="2" t="s">
        <v>254</v>
      </c>
      <c r="M2746" s="2" t="s">
        <v>328</v>
      </c>
      <c r="N2746" s="2" t="s">
        <v>254</v>
      </c>
      <c r="O2746" s="2" t="s">
        <v>256</v>
      </c>
      <c r="P2746" s="2" t="s">
        <v>257</v>
      </c>
      <c r="Q2746" s="2" t="s">
        <v>258</v>
      </c>
      <c r="R2746" s="2" t="s">
        <v>259</v>
      </c>
      <c r="S2746" s="2" t="s">
        <v>260</v>
      </c>
      <c r="X2746" s="2" t="s">
        <v>268</v>
      </c>
      <c r="Y2746" s="2" t="s">
        <v>281</v>
      </c>
      <c r="Z2746" s="2" t="s">
        <v>270</v>
      </c>
      <c r="AA2746" s="2" t="s">
        <v>274</v>
      </c>
      <c r="AG2746" s="2">
        <v>1</v>
      </c>
      <c r="AO2746" s="2" t="s">
        <v>289</v>
      </c>
      <c r="AP2746" s="2">
        <v>20</v>
      </c>
    </row>
    <row r="2747" spans="1:42">
      <c r="A2747" s="2">
        <v>3190</v>
      </c>
      <c r="C2747" s="2" t="s">
        <v>8</v>
      </c>
      <c r="D2747" s="2">
        <v>41</v>
      </c>
      <c r="E2747" s="2" t="s">
        <v>250</v>
      </c>
      <c r="F2747" s="2" t="s">
        <v>283</v>
      </c>
      <c r="G2747" s="2" t="s">
        <v>277</v>
      </c>
      <c r="I2747" s="2">
        <v>24420490</v>
      </c>
      <c r="J2747" s="2" t="s">
        <v>180</v>
      </c>
      <c r="L2747" s="2" t="s">
        <v>254</v>
      </c>
      <c r="M2747" s="2" t="s">
        <v>328</v>
      </c>
      <c r="N2747" s="2" t="s">
        <v>307</v>
      </c>
      <c r="O2747" s="2" t="s">
        <v>256</v>
      </c>
      <c r="P2747" s="2" t="s">
        <v>257</v>
      </c>
      <c r="Q2747" s="2" t="s">
        <v>258</v>
      </c>
      <c r="R2747" s="2" t="s">
        <v>259</v>
      </c>
      <c r="S2747" s="2" t="s">
        <v>260</v>
      </c>
      <c r="X2747" s="2" t="s">
        <v>313</v>
      </c>
      <c r="Y2747" s="2" t="s">
        <v>293</v>
      </c>
      <c r="Z2747" s="2" t="s">
        <v>263</v>
      </c>
      <c r="AA2747" s="2" t="s">
        <v>314</v>
      </c>
      <c r="AG2747" s="2">
        <v>1</v>
      </c>
      <c r="AO2747" s="2" t="s">
        <v>282</v>
      </c>
      <c r="AP2747" s="2">
        <v>10</v>
      </c>
    </row>
    <row r="2748" spans="1:42">
      <c r="A2748" s="2">
        <v>3191</v>
      </c>
      <c r="C2748" s="2" t="s">
        <v>12</v>
      </c>
      <c r="D2748" s="2">
        <v>44</v>
      </c>
      <c r="E2748" s="2" t="s">
        <v>250</v>
      </c>
      <c r="F2748" s="2" t="s">
        <v>305</v>
      </c>
      <c r="G2748" s="2" t="s">
        <v>277</v>
      </c>
      <c r="I2748" s="2" t="s">
        <v>753</v>
      </c>
      <c r="J2748" s="2" t="s">
        <v>188</v>
      </c>
      <c r="K2748" s="2" t="s">
        <v>115</v>
      </c>
      <c r="L2748" s="2" t="s">
        <v>254</v>
      </c>
      <c r="M2748" s="2" t="s">
        <v>328</v>
      </c>
      <c r="N2748" s="2" t="s">
        <v>254</v>
      </c>
      <c r="P2748" s="2" t="s">
        <v>257</v>
      </c>
      <c r="Q2748" s="2" t="s">
        <v>258</v>
      </c>
      <c r="R2748" s="2" t="s">
        <v>259</v>
      </c>
      <c r="S2748" s="2" t="s">
        <v>260</v>
      </c>
      <c r="X2748" s="2" t="s">
        <v>275</v>
      </c>
      <c r="Y2748" s="2" t="s">
        <v>304</v>
      </c>
      <c r="Z2748" s="2" t="s">
        <v>270</v>
      </c>
      <c r="AA2748" s="2" t="s">
        <v>293</v>
      </c>
      <c r="AF2748" s="2">
        <v>1</v>
      </c>
      <c r="AO2748" s="2" t="s">
        <v>265</v>
      </c>
      <c r="AP2748" s="2">
        <v>10</v>
      </c>
    </row>
    <row r="2749" spans="1:42">
      <c r="A2749" s="2">
        <v>3192</v>
      </c>
      <c r="C2749" s="2" t="s">
        <v>6</v>
      </c>
      <c r="D2749" s="2">
        <v>32</v>
      </c>
      <c r="E2749" s="2" t="s">
        <v>250</v>
      </c>
      <c r="F2749" s="2" t="s">
        <v>322</v>
      </c>
      <c r="G2749" s="2" t="s">
        <v>277</v>
      </c>
      <c r="I2749" s="2" t="s">
        <v>253</v>
      </c>
      <c r="J2749" s="2" t="s">
        <v>188</v>
      </c>
      <c r="K2749" s="2" t="s">
        <v>125</v>
      </c>
      <c r="L2749" s="2" t="s">
        <v>254</v>
      </c>
      <c r="M2749" s="2" t="s">
        <v>328</v>
      </c>
      <c r="N2749" s="2" t="s">
        <v>254</v>
      </c>
      <c r="O2749" s="2" t="s">
        <v>256</v>
      </c>
      <c r="P2749" s="2" t="s">
        <v>257</v>
      </c>
      <c r="Q2749" s="2" t="s">
        <v>258</v>
      </c>
      <c r="R2749" s="2" t="s">
        <v>259</v>
      </c>
      <c r="S2749" s="2" t="s">
        <v>260</v>
      </c>
      <c r="X2749" s="2" t="s">
        <v>268</v>
      </c>
      <c r="Y2749" s="2" t="s">
        <v>269</v>
      </c>
      <c r="Z2749" s="2" t="s">
        <v>595</v>
      </c>
      <c r="AA2749" s="2" t="s">
        <v>280</v>
      </c>
      <c r="AH2749" s="2">
        <v>1</v>
      </c>
      <c r="AI2749" s="2">
        <v>1</v>
      </c>
      <c r="AO2749" s="2" t="s">
        <v>265</v>
      </c>
      <c r="AP2749" s="2">
        <v>15</v>
      </c>
    </row>
    <row r="2750" spans="1:42">
      <c r="A2750" s="2">
        <v>3193</v>
      </c>
      <c r="C2750" s="2" t="s">
        <v>6</v>
      </c>
      <c r="D2750" s="2">
        <v>26</v>
      </c>
      <c r="E2750" s="2" t="s">
        <v>250</v>
      </c>
      <c r="F2750" s="2" t="s">
        <v>371</v>
      </c>
      <c r="G2750" s="2" t="s">
        <v>252</v>
      </c>
      <c r="H2750" s="2">
        <v>0</v>
      </c>
      <c r="I2750" s="2" t="s">
        <v>616</v>
      </c>
      <c r="J2750" s="2" t="s">
        <v>188</v>
      </c>
      <c r="K2750" s="2" t="s">
        <v>80</v>
      </c>
      <c r="L2750" s="2" t="s">
        <v>300</v>
      </c>
      <c r="M2750" s="2" t="s">
        <v>328</v>
      </c>
      <c r="N2750" s="2" t="s">
        <v>254</v>
      </c>
      <c r="Q2750" s="2" t="s">
        <v>258</v>
      </c>
      <c r="X2750" s="2" t="s">
        <v>309</v>
      </c>
      <c r="Y2750" s="2" t="s">
        <v>269</v>
      </c>
      <c r="Z2750" s="2" t="s">
        <v>316</v>
      </c>
      <c r="AA2750" s="2" t="s">
        <v>297</v>
      </c>
      <c r="AF2750" s="2">
        <v>1</v>
      </c>
      <c r="AO2750" s="2" t="s">
        <v>294</v>
      </c>
      <c r="AP2750" s="2">
        <v>15</v>
      </c>
    </row>
    <row r="2751" spans="1:42">
      <c r="A2751" s="2">
        <v>3194</v>
      </c>
      <c r="C2751" s="2" t="s">
        <v>2</v>
      </c>
      <c r="D2751" s="2">
        <v>27</v>
      </c>
      <c r="E2751" s="2" t="s">
        <v>266</v>
      </c>
      <c r="F2751" s="2" t="s">
        <v>283</v>
      </c>
      <c r="G2751" s="2" t="s">
        <v>252</v>
      </c>
      <c r="H2751" s="2">
        <v>1</v>
      </c>
      <c r="I2751" s="2" t="s">
        <v>1567</v>
      </c>
      <c r="J2751" s="2" t="s">
        <v>188</v>
      </c>
      <c r="K2751" s="2" t="s">
        <v>140</v>
      </c>
      <c r="L2751" s="2" t="s">
        <v>254</v>
      </c>
      <c r="M2751" s="2" t="s">
        <v>255</v>
      </c>
      <c r="N2751" s="2" t="s">
        <v>254</v>
      </c>
      <c r="O2751" s="2" t="s">
        <v>256</v>
      </c>
      <c r="P2751" s="2" t="s">
        <v>257</v>
      </c>
      <c r="R2751" s="2" t="s">
        <v>259</v>
      </c>
      <c r="X2751" s="2" t="s">
        <v>275</v>
      </c>
      <c r="Y2751" s="2" t="s">
        <v>350</v>
      </c>
      <c r="Z2751" s="2" t="s">
        <v>298</v>
      </c>
      <c r="AA2751" s="2" t="s">
        <v>350</v>
      </c>
      <c r="AH2751" s="2">
        <v>1</v>
      </c>
      <c r="AI2751" s="2">
        <v>1</v>
      </c>
      <c r="AO2751" s="2" t="s">
        <v>310</v>
      </c>
      <c r="AP2751" s="2">
        <v>35</v>
      </c>
    </row>
    <row r="2752" spans="1:42">
      <c r="A2752" s="2">
        <v>3195</v>
      </c>
      <c r="B2752" s="2">
        <v>20540</v>
      </c>
      <c r="C2752" s="2" t="s">
        <v>12</v>
      </c>
      <c r="D2752" s="2">
        <v>45</v>
      </c>
      <c r="E2752" s="2" t="s">
        <v>266</v>
      </c>
      <c r="F2752" s="2" t="s">
        <v>397</v>
      </c>
      <c r="G2752" s="2" t="s">
        <v>252</v>
      </c>
      <c r="H2752" s="2">
        <v>2</v>
      </c>
      <c r="I2752" s="2" t="s">
        <v>1568</v>
      </c>
      <c r="J2752" s="2" t="s">
        <v>188</v>
      </c>
      <c r="K2752" s="2" t="s">
        <v>119</v>
      </c>
      <c r="L2752" s="2" t="s">
        <v>254</v>
      </c>
      <c r="M2752" s="2" t="s">
        <v>303</v>
      </c>
      <c r="N2752" s="2" t="s">
        <v>254</v>
      </c>
      <c r="O2752" s="2" t="s">
        <v>256</v>
      </c>
      <c r="P2752" s="2" t="s">
        <v>257</v>
      </c>
      <c r="Q2752" s="2" t="s">
        <v>258</v>
      </c>
      <c r="R2752" s="2" t="s">
        <v>259</v>
      </c>
      <c r="S2752" s="2" t="s">
        <v>260</v>
      </c>
      <c r="X2752" s="2" t="s">
        <v>296</v>
      </c>
      <c r="Y2752" s="2" t="s">
        <v>304</v>
      </c>
      <c r="Z2752" s="2" t="s">
        <v>285</v>
      </c>
      <c r="AA2752" s="2" t="s">
        <v>304</v>
      </c>
      <c r="AB2752" s="2">
        <v>1</v>
      </c>
      <c r="AO2752" s="2" t="s">
        <v>310</v>
      </c>
      <c r="AP2752" s="2" t="s">
        <v>290</v>
      </c>
    </row>
    <row r="2753" spans="1:42">
      <c r="A2753" s="2">
        <v>3196</v>
      </c>
      <c r="C2753" s="2" t="s">
        <v>2</v>
      </c>
      <c r="D2753" s="2">
        <v>21</v>
      </c>
      <c r="E2753" s="2" t="s">
        <v>250</v>
      </c>
      <c r="F2753" s="2" t="s">
        <v>267</v>
      </c>
      <c r="G2753" s="2" t="s">
        <v>252</v>
      </c>
      <c r="H2753" s="2">
        <v>1</v>
      </c>
      <c r="I2753" s="2">
        <v>21241460</v>
      </c>
      <c r="J2753" s="2" t="s">
        <v>188</v>
      </c>
      <c r="K2753" s="2" t="s">
        <v>107</v>
      </c>
      <c r="L2753" s="2" t="s">
        <v>300</v>
      </c>
      <c r="M2753" s="2" t="s">
        <v>19</v>
      </c>
      <c r="N2753" s="2" t="s">
        <v>254</v>
      </c>
      <c r="P2753" s="2" t="s">
        <v>257</v>
      </c>
      <c r="Q2753" s="2" t="s">
        <v>258</v>
      </c>
      <c r="R2753" s="2" t="s">
        <v>259</v>
      </c>
      <c r="X2753" s="2" t="s">
        <v>263</v>
      </c>
      <c r="Y2753" s="2" t="s">
        <v>293</v>
      </c>
      <c r="Z2753" s="2" t="s">
        <v>321</v>
      </c>
      <c r="AA2753" s="2" t="s">
        <v>288</v>
      </c>
      <c r="AB2753" s="2">
        <v>1</v>
      </c>
      <c r="AO2753" s="2" t="s">
        <v>282</v>
      </c>
      <c r="AP2753" s="2">
        <v>5</v>
      </c>
    </row>
    <row r="2754" spans="1:42">
      <c r="A2754" s="2">
        <v>3197</v>
      </c>
      <c r="C2754" s="2" t="s">
        <v>5</v>
      </c>
      <c r="D2754" s="2">
        <v>50</v>
      </c>
      <c r="E2754" s="2" t="s">
        <v>266</v>
      </c>
      <c r="F2754" s="2" t="s">
        <v>305</v>
      </c>
      <c r="G2754" s="2" t="s">
        <v>252</v>
      </c>
      <c r="H2754" s="2">
        <v>2</v>
      </c>
      <c r="I2754" s="2">
        <v>22081041</v>
      </c>
      <c r="J2754" s="2" t="s">
        <v>188</v>
      </c>
      <c r="K2754" s="2" t="s">
        <v>103</v>
      </c>
      <c r="L2754" s="2" t="s">
        <v>254</v>
      </c>
      <c r="M2754" s="2" t="s">
        <v>303</v>
      </c>
      <c r="N2754" s="2" t="s">
        <v>254</v>
      </c>
      <c r="O2754" s="2" t="s">
        <v>256</v>
      </c>
      <c r="P2754" s="2" t="s">
        <v>257</v>
      </c>
      <c r="Q2754" s="2" t="s">
        <v>258</v>
      </c>
      <c r="R2754" s="2" t="s">
        <v>259</v>
      </c>
      <c r="S2754" s="2" t="s">
        <v>260</v>
      </c>
      <c r="X2754" s="2" t="s">
        <v>261</v>
      </c>
      <c r="Y2754" s="2" t="s">
        <v>293</v>
      </c>
      <c r="Z2754" s="2" t="s">
        <v>263</v>
      </c>
      <c r="AA2754" s="2" t="s">
        <v>286</v>
      </c>
      <c r="AB2754" s="2">
        <v>1</v>
      </c>
      <c r="AO2754" s="2" t="s">
        <v>271</v>
      </c>
      <c r="AP2754" s="2">
        <v>10</v>
      </c>
    </row>
    <row r="2755" spans="1:42">
      <c r="A2755" s="2">
        <v>3198</v>
      </c>
      <c r="C2755" s="2" t="s">
        <v>2</v>
      </c>
      <c r="D2755" s="2">
        <v>22</v>
      </c>
      <c r="E2755" s="2" t="s">
        <v>266</v>
      </c>
      <c r="F2755" s="2" t="s">
        <v>267</v>
      </c>
      <c r="G2755" s="2" t="s">
        <v>277</v>
      </c>
      <c r="I2755" s="2" t="s">
        <v>1309</v>
      </c>
      <c r="J2755" s="2" t="s">
        <v>188</v>
      </c>
      <c r="K2755" s="2" t="s">
        <v>106</v>
      </c>
      <c r="L2755" s="2" t="s">
        <v>254</v>
      </c>
      <c r="M2755" s="2" t="s">
        <v>255</v>
      </c>
      <c r="N2755" s="2" t="s">
        <v>254</v>
      </c>
      <c r="O2755" s="2" t="s">
        <v>256</v>
      </c>
      <c r="P2755" s="2" t="s">
        <v>257</v>
      </c>
      <c r="Q2755" s="2" t="s">
        <v>258</v>
      </c>
      <c r="R2755" s="2" t="s">
        <v>259</v>
      </c>
      <c r="S2755" s="2" t="s">
        <v>260</v>
      </c>
      <c r="X2755" s="2" t="s">
        <v>268</v>
      </c>
      <c r="Y2755" s="2" t="s">
        <v>297</v>
      </c>
      <c r="Z2755" s="2" t="s">
        <v>309</v>
      </c>
      <c r="AA2755" s="2" t="s">
        <v>297</v>
      </c>
      <c r="AG2755" s="2">
        <v>1</v>
      </c>
      <c r="AO2755" s="2" t="s">
        <v>265</v>
      </c>
      <c r="AP2755" s="2">
        <v>20</v>
      </c>
    </row>
    <row r="2756" spans="1:42">
      <c r="A2756" s="2">
        <v>3199</v>
      </c>
      <c r="C2756" s="2" t="s">
        <v>5</v>
      </c>
      <c r="D2756" s="2">
        <v>33</v>
      </c>
      <c r="E2756" s="2" t="s">
        <v>250</v>
      </c>
      <c r="F2756" s="2" t="s">
        <v>308</v>
      </c>
      <c r="G2756" s="2" t="s">
        <v>277</v>
      </c>
      <c r="I2756" s="2" t="s">
        <v>1569</v>
      </c>
      <c r="J2756" s="2" t="s">
        <v>188</v>
      </c>
      <c r="K2756" s="2" t="s">
        <v>92</v>
      </c>
      <c r="L2756" s="2" t="s">
        <v>254</v>
      </c>
      <c r="M2756" s="2" t="s">
        <v>328</v>
      </c>
      <c r="N2756" s="2" t="s">
        <v>254</v>
      </c>
      <c r="O2756" s="2" t="s">
        <v>256</v>
      </c>
      <c r="P2756" s="2" t="s">
        <v>257</v>
      </c>
      <c r="Q2756" s="2" t="s">
        <v>258</v>
      </c>
      <c r="R2756" s="2" t="s">
        <v>259</v>
      </c>
      <c r="S2756" s="2" t="s">
        <v>260</v>
      </c>
      <c r="X2756" s="2" t="s">
        <v>268</v>
      </c>
      <c r="Y2756" s="2" t="s">
        <v>288</v>
      </c>
      <c r="Z2756" s="2" t="s">
        <v>285</v>
      </c>
      <c r="AA2756" s="2" t="s">
        <v>269</v>
      </c>
      <c r="AG2756" s="2">
        <v>1</v>
      </c>
      <c r="AO2756" s="2" t="s">
        <v>265</v>
      </c>
      <c r="AP2756" s="2">
        <v>40</v>
      </c>
    </row>
    <row r="2757" spans="1:42">
      <c r="A2757" s="2">
        <v>3200</v>
      </c>
      <c r="C2757" s="2" t="s">
        <v>5</v>
      </c>
      <c r="D2757" s="2">
        <v>24</v>
      </c>
      <c r="E2757" s="2" t="s">
        <v>250</v>
      </c>
      <c r="F2757" s="2" t="s">
        <v>332</v>
      </c>
      <c r="G2757" s="2" t="s">
        <v>277</v>
      </c>
      <c r="I2757" s="2">
        <v>20771421</v>
      </c>
      <c r="J2757" s="2" t="s">
        <v>188</v>
      </c>
      <c r="K2757" s="2" t="s">
        <v>66</v>
      </c>
      <c r="L2757" s="2" t="s">
        <v>254</v>
      </c>
      <c r="M2757" s="2" t="s">
        <v>328</v>
      </c>
      <c r="N2757" s="2" t="s">
        <v>307</v>
      </c>
      <c r="O2757" s="2" t="s">
        <v>256</v>
      </c>
      <c r="P2757" s="2" t="s">
        <v>257</v>
      </c>
      <c r="Q2757" s="2" t="s">
        <v>258</v>
      </c>
      <c r="R2757" s="2" t="s">
        <v>259</v>
      </c>
      <c r="X2757" s="2" t="s">
        <v>309</v>
      </c>
      <c r="Y2757" s="2" t="s">
        <v>286</v>
      </c>
      <c r="Z2757" s="2" t="s">
        <v>263</v>
      </c>
      <c r="AA2757" s="2" t="s">
        <v>280</v>
      </c>
      <c r="AG2757" s="2">
        <v>1</v>
      </c>
      <c r="AO2757" s="2" t="s">
        <v>265</v>
      </c>
      <c r="AP2757" s="2">
        <v>20</v>
      </c>
    </row>
    <row r="2758" spans="1:42">
      <c r="A2758" s="2">
        <v>3202</v>
      </c>
      <c r="C2758" s="2" t="s">
        <v>6</v>
      </c>
      <c r="D2758" s="2">
        <v>26</v>
      </c>
      <c r="E2758" s="2" t="s">
        <v>266</v>
      </c>
      <c r="F2758" s="2" t="s">
        <v>308</v>
      </c>
      <c r="G2758" s="2" t="s">
        <v>277</v>
      </c>
      <c r="I2758" s="2" t="s">
        <v>1570</v>
      </c>
      <c r="J2758" s="2" t="s">
        <v>188</v>
      </c>
      <c r="K2758" s="2" t="s">
        <v>81</v>
      </c>
      <c r="L2758" s="2" t="s">
        <v>254</v>
      </c>
      <c r="M2758" s="2" t="s">
        <v>19</v>
      </c>
      <c r="N2758" s="2" t="s">
        <v>254</v>
      </c>
      <c r="W2758" s="2" t="s">
        <v>359</v>
      </c>
      <c r="X2758" s="2" t="s">
        <v>296</v>
      </c>
      <c r="Y2758" s="2" t="s">
        <v>274</v>
      </c>
      <c r="Z2758" s="2" t="s">
        <v>341</v>
      </c>
      <c r="AA2758" s="2" t="s">
        <v>338</v>
      </c>
      <c r="AF2758" s="2">
        <v>1</v>
      </c>
      <c r="AI2758" s="2">
        <v>1</v>
      </c>
      <c r="AO2758" s="2" t="s">
        <v>335</v>
      </c>
      <c r="AP2758" s="2">
        <v>10</v>
      </c>
    </row>
    <row r="2759" spans="1:42">
      <c r="A2759" s="2">
        <v>3203</v>
      </c>
      <c r="C2759" s="2" t="s">
        <v>2</v>
      </c>
      <c r="D2759" s="2">
        <v>19</v>
      </c>
      <c r="E2759" s="2" t="s">
        <v>250</v>
      </c>
      <c r="F2759" s="2" t="s">
        <v>251</v>
      </c>
      <c r="G2759" s="2" t="s">
        <v>252</v>
      </c>
      <c r="H2759" s="2">
        <v>3</v>
      </c>
      <c r="I2759" s="2">
        <v>26255158</v>
      </c>
      <c r="J2759" s="2" t="s">
        <v>179</v>
      </c>
      <c r="L2759" s="2" t="s">
        <v>254</v>
      </c>
      <c r="M2759" s="2" t="s">
        <v>328</v>
      </c>
      <c r="N2759" s="2" t="s">
        <v>254</v>
      </c>
      <c r="O2759" s="2" t="s">
        <v>256</v>
      </c>
      <c r="P2759" s="2" t="s">
        <v>257</v>
      </c>
      <c r="Q2759" s="2" t="s">
        <v>258</v>
      </c>
      <c r="R2759" s="2" t="s">
        <v>259</v>
      </c>
      <c r="S2759" s="2" t="s">
        <v>260</v>
      </c>
      <c r="X2759" s="2" t="s">
        <v>275</v>
      </c>
      <c r="Y2759" s="2" t="s">
        <v>281</v>
      </c>
      <c r="Z2759" s="2" t="s">
        <v>316</v>
      </c>
      <c r="AA2759" s="2" t="s">
        <v>286</v>
      </c>
      <c r="AB2759" s="2">
        <v>1</v>
      </c>
      <c r="AC2759" s="2">
        <v>1</v>
      </c>
      <c r="AO2759" s="2" t="s">
        <v>323</v>
      </c>
      <c r="AP2759" s="2">
        <v>5</v>
      </c>
    </row>
    <row r="2760" spans="1:42">
      <c r="A2760" s="2">
        <v>3204</v>
      </c>
      <c r="C2760" s="2" t="s">
        <v>2</v>
      </c>
      <c r="D2760" s="2">
        <v>27</v>
      </c>
      <c r="E2760" s="2" t="s">
        <v>250</v>
      </c>
      <c r="F2760" s="2" t="s">
        <v>322</v>
      </c>
      <c r="G2760" s="2" t="s">
        <v>277</v>
      </c>
      <c r="I2760" s="2" t="s">
        <v>1571</v>
      </c>
      <c r="J2760" s="2" t="s">
        <v>188</v>
      </c>
      <c r="K2760" s="2" t="s">
        <v>63</v>
      </c>
      <c r="L2760" s="2" t="s">
        <v>254</v>
      </c>
      <c r="M2760" s="2" t="s">
        <v>19</v>
      </c>
      <c r="N2760" s="2" t="s">
        <v>19</v>
      </c>
      <c r="O2760" s="2" t="s">
        <v>256</v>
      </c>
      <c r="P2760" s="2" t="s">
        <v>257</v>
      </c>
      <c r="Q2760" s="2" t="s">
        <v>258</v>
      </c>
      <c r="R2760" s="2" t="s">
        <v>259</v>
      </c>
      <c r="X2760" s="2" t="s">
        <v>270</v>
      </c>
      <c r="Y2760" s="2" t="s">
        <v>288</v>
      </c>
      <c r="Z2760" s="2" t="s">
        <v>263</v>
      </c>
      <c r="AA2760" s="2" t="s">
        <v>280</v>
      </c>
      <c r="AB2760" s="2">
        <v>1</v>
      </c>
      <c r="AN2760" s="2">
        <v>1</v>
      </c>
      <c r="AO2760" s="2" t="s">
        <v>289</v>
      </c>
      <c r="AP2760" s="2">
        <v>30</v>
      </c>
    </row>
    <row r="2761" spans="1:42">
      <c r="A2761" s="2">
        <v>3205</v>
      </c>
      <c r="C2761" s="2" t="s">
        <v>2</v>
      </c>
      <c r="D2761" s="2">
        <v>22</v>
      </c>
      <c r="E2761" s="2" t="s">
        <v>266</v>
      </c>
      <c r="F2761" s="2" t="s">
        <v>283</v>
      </c>
      <c r="G2761" s="2" t="s">
        <v>252</v>
      </c>
      <c r="H2761" s="2">
        <v>1</v>
      </c>
      <c r="I2761" s="2" t="s">
        <v>368</v>
      </c>
      <c r="J2761" s="2" t="s">
        <v>188</v>
      </c>
      <c r="K2761" s="2" t="s">
        <v>91</v>
      </c>
      <c r="L2761" s="2" t="s">
        <v>254</v>
      </c>
      <c r="M2761" s="2" t="s">
        <v>303</v>
      </c>
      <c r="N2761" s="2" t="s">
        <v>254</v>
      </c>
      <c r="O2761" s="2" t="s">
        <v>256</v>
      </c>
      <c r="P2761" s="2" t="s">
        <v>257</v>
      </c>
      <c r="Q2761" s="2" t="s">
        <v>258</v>
      </c>
      <c r="R2761" s="2" t="s">
        <v>259</v>
      </c>
      <c r="S2761" s="2" t="s">
        <v>260</v>
      </c>
      <c r="X2761" s="2" t="s">
        <v>275</v>
      </c>
      <c r="Y2761" s="2" t="s">
        <v>280</v>
      </c>
      <c r="Z2761" s="2" t="s">
        <v>263</v>
      </c>
      <c r="AA2761" s="2" t="s">
        <v>297</v>
      </c>
      <c r="AG2761" s="2">
        <v>1</v>
      </c>
      <c r="AO2761" s="2" t="s">
        <v>265</v>
      </c>
      <c r="AP2761" s="2">
        <v>10</v>
      </c>
    </row>
    <row r="2762" spans="1:42">
      <c r="A2762" s="2">
        <v>3207</v>
      </c>
      <c r="C2762" s="2" t="s">
        <v>2</v>
      </c>
      <c r="D2762" s="2">
        <v>26</v>
      </c>
      <c r="E2762" s="2" t="s">
        <v>266</v>
      </c>
      <c r="F2762" s="2" t="s">
        <v>279</v>
      </c>
      <c r="G2762" s="2" t="s">
        <v>277</v>
      </c>
      <c r="I2762" s="2">
        <v>22750710</v>
      </c>
      <c r="J2762" s="2" t="s">
        <v>188</v>
      </c>
      <c r="K2762" s="2" t="s">
        <v>106</v>
      </c>
      <c r="L2762" s="2" t="s">
        <v>300</v>
      </c>
      <c r="M2762" s="2" t="s">
        <v>303</v>
      </c>
      <c r="N2762" s="2" t="s">
        <v>254</v>
      </c>
      <c r="P2762" s="2" t="s">
        <v>257</v>
      </c>
      <c r="Q2762" s="2" t="s">
        <v>258</v>
      </c>
      <c r="R2762" s="2" t="s">
        <v>259</v>
      </c>
      <c r="S2762" s="2" t="s">
        <v>260</v>
      </c>
      <c r="T2762" s="2" t="s">
        <v>320</v>
      </c>
      <c r="U2762" s="2" t="s">
        <v>387</v>
      </c>
      <c r="X2762" s="2" t="s">
        <v>261</v>
      </c>
      <c r="Y2762" s="2" t="s">
        <v>264</v>
      </c>
      <c r="Z2762" s="2" t="s">
        <v>298</v>
      </c>
      <c r="AA2762" s="2" t="s">
        <v>264</v>
      </c>
      <c r="AG2762" s="2">
        <v>1</v>
      </c>
      <c r="AO2762" s="2" t="s">
        <v>271</v>
      </c>
      <c r="AP2762" s="2">
        <v>15</v>
      </c>
    </row>
    <row r="2763" spans="1:42">
      <c r="A2763" s="2">
        <v>3208</v>
      </c>
      <c r="C2763" s="2" t="s">
        <v>5</v>
      </c>
      <c r="D2763" s="2">
        <v>27</v>
      </c>
      <c r="E2763" s="2" t="s">
        <v>266</v>
      </c>
      <c r="F2763" s="2" t="s">
        <v>308</v>
      </c>
      <c r="G2763" s="2" t="s">
        <v>252</v>
      </c>
      <c r="H2763" s="2">
        <v>1</v>
      </c>
      <c r="I2763" s="2" t="s">
        <v>1572</v>
      </c>
      <c r="J2763" s="2" t="s">
        <v>178</v>
      </c>
      <c r="L2763" s="2" t="s">
        <v>254</v>
      </c>
      <c r="M2763" s="2" t="s">
        <v>303</v>
      </c>
      <c r="N2763" s="2" t="s">
        <v>300</v>
      </c>
      <c r="O2763" s="2" t="s">
        <v>256</v>
      </c>
      <c r="P2763" s="2" t="s">
        <v>257</v>
      </c>
      <c r="Q2763" s="2" t="s">
        <v>258</v>
      </c>
      <c r="R2763" s="2" t="s">
        <v>259</v>
      </c>
      <c r="S2763" s="2" t="s">
        <v>260</v>
      </c>
      <c r="X2763" s="2" t="s">
        <v>268</v>
      </c>
      <c r="Y2763" s="2" t="s">
        <v>293</v>
      </c>
      <c r="Z2763" s="2" t="s">
        <v>270</v>
      </c>
      <c r="AA2763" s="2" t="s">
        <v>262</v>
      </c>
      <c r="AB2763" s="2">
        <v>1</v>
      </c>
      <c r="AG2763" s="2">
        <v>1</v>
      </c>
      <c r="AO2763" s="2" t="s">
        <v>323</v>
      </c>
      <c r="AP2763" s="2">
        <v>10</v>
      </c>
    </row>
    <row r="2764" spans="1:42">
      <c r="A2764" s="2">
        <v>3210</v>
      </c>
      <c r="C2764" s="2" t="s">
        <v>5</v>
      </c>
      <c r="D2764" s="2">
        <v>31</v>
      </c>
      <c r="E2764" s="2" t="s">
        <v>266</v>
      </c>
      <c r="F2764" s="2" t="s">
        <v>283</v>
      </c>
      <c r="G2764" s="2" t="s">
        <v>277</v>
      </c>
      <c r="I2764" s="2" t="s">
        <v>1573</v>
      </c>
      <c r="J2764" s="2" t="s">
        <v>188</v>
      </c>
      <c r="K2764" s="2" t="s">
        <v>80</v>
      </c>
      <c r="L2764" s="2" t="s">
        <v>254</v>
      </c>
      <c r="M2764" s="2" t="s">
        <v>303</v>
      </c>
      <c r="N2764" s="2" t="s">
        <v>254</v>
      </c>
      <c r="R2764" s="2" t="s">
        <v>259</v>
      </c>
      <c r="X2764" s="2" t="s">
        <v>261</v>
      </c>
      <c r="Y2764" s="2" t="s">
        <v>281</v>
      </c>
      <c r="Z2764" s="2" t="s">
        <v>270</v>
      </c>
      <c r="AA2764" s="2" t="s">
        <v>281</v>
      </c>
      <c r="AB2764" s="2">
        <v>1</v>
      </c>
      <c r="AG2764" s="2">
        <v>1</v>
      </c>
      <c r="AI2764" s="2">
        <v>1</v>
      </c>
      <c r="AO2764" s="2" t="s">
        <v>265</v>
      </c>
      <c r="AP2764" s="2">
        <v>10</v>
      </c>
    </row>
    <row r="2765" spans="1:42">
      <c r="A2765" s="2">
        <v>3211</v>
      </c>
      <c r="C2765" s="2" t="s">
        <v>2</v>
      </c>
      <c r="D2765" s="2">
        <v>24</v>
      </c>
      <c r="E2765" s="2" t="s">
        <v>250</v>
      </c>
      <c r="F2765" s="2" t="s">
        <v>322</v>
      </c>
      <c r="G2765" s="2" t="s">
        <v>252</v>
      </c>
      <c r="H2765" s="2">
        <v>0</v>
      </c>
      <c r="I2765" s="2">
        <v>22713550</v>
      </c>
      <c r="J2765" s="2" t="s">
        <v>188</v>
      </c>
      <c r="K2765" s="2" t="s">
        <v>106</v>
      </c>
      <c r="L2765" s="2" t="s">
        <v>254</v>
      </c>
      <c r="M2765" s="2" t="s">
        <v>303</v>
      </c>
      <c r="N2765" s="2" t="s">
        <v>254</v>
      </c>
      <c r="O2765" s="2" t="s">
        <v>256</v>
      </c>
      <c r="P2765" s="2" t="s">
        <v>257</v>
      </c>
      <c r="Q2765" s="2" t="s">
        <v>258</v>
      </c>
      <c r="R2765" s="2" t="s">
        <v>259</v>
      </c>
      <c r="S2765" s="2" t="s">
        <v>260</v>
      </c>
      <c r="X2765" s="2" t="s">
        <v>275</v>
      </c>
      <c r="Y2765" s="2" t="s">
        <v>286</v>
      </c>
      <c r="Z2765" s="2" t="s">
        <v>263</v>
      </c>
      <c r="AA2765" s="2" t="s">
        <v>286</v>
      </c>
      <c r="AF2765" s="2">
        <v>1</v>
      </c>
      <c r="AH2765" s="2">
        <v>1</v>
      </c>
      <c r="AI2765" s="2">
        <v>1</v>
      </c>
      <c r="AO2765" s="2" t="s">
        <v>310</v>
      </c>
      <c r="AP2765" s="2">
        <v>15</v>
      </c>
    </row>
    <row r="2766" spans="1:42">
      <c r="A2766" s="2">
        <v>3212</v>
      </c>
      <c r="C2766" s="2" t="s">
        <v>2</v>
      </c>
      <c r="D2766" s="2">
        <v>24</v>
      </c>
      <c r="E2766" s="2" t="s">
        <v>250</v>
      </c>
      <c r="F2766" s="2" t="s">
        <v>273</v>
      </c>
      <c r="G2766" s="2" t="s">
        <v>277</v>
      </c>
      <c r="I2766" s="2" t="s">
        <v>1574</v>
      </c>
      <c r="J2766" s="2" t="s">
        <v>188</v>
      </c>
      <c r="K2766" s="2" t="s">
        <v>160</v>
      </c>
      <c r="L2766" s="2" t="s">
        <v>254</v>
      </c>
      <c r="M2766" s="2" t="s">
        <v>306</v>
      </c>
      <c r="N2766" s="2" t="s">
        <v>307</v>
      </c>
      <c r="V2766" s="2" t="s">
        <v>388</v>
      </c>
      <c r="X2766" s="2" t="s">
        <v>275</v>
      </c>
      <c r="Y2766" s="2" t="s">
        <v>297</v>
      </c>
      <c r="Z2766" s="2" t="s">
        <v>263</v>
      </c>
      <c r="AA2766" s="2" t="s">
        <v>281</v>
      </c>
      <c r="AG2766" s="2">
        <v>1</v>
      </c>
      <c r="AO2766" s="2" t="s">
        <v>282</v>
      </c>
      <c r="AP2766" s="2">
        <v>15</v>
      </c>
    </row>
    <row r="2767" spans="1:42">
      <c r="A2767" s="2">
        <v>3213</v>
      </c>
      <c r="C2767" s="2" t="s">
        <v>2</v>
      </c>
      <c r="D2767" s="2">
        <v>22</v>
      </c>
      <c r="E2767" s="2" t="s">
        <v>250</v>
      </c>
      <c r="F2767" s="2" t="s">
        <v>279</v>
      </c>
      <c r="G2767" s="2" t="s">
        <v>252</v>
      </c>
      <c r="H2767" s="2">
        <v>1</v>
      </c>
      <c r="I2767" s="2" t="s">
        <v>1575</v>
      </c>
      <c r="J2767" s="2" t="s">
        <v>183</v>
      </c>
      <c r="L2767" s="2" t="s">
        <v>254</v>
      </c>
      <c r="M2767" s="2" t="s">
        <v>255</v>
      </c>
      <c r="N2767" s="2" t="s">
        <v>254</v>
      </c>
      <c r="O2767" s="2" t="s">
        <v>256</v>
      </c>
      <c r="P2767" s="2" t="s">
        <v>257</v>
      </c>
      <c r="Q2767" s="2" t="s">
        <v>258</v>
      </c>
      <c r="R2767" s="2" t="s">
        <v>259</v>
      </c>
      <c r="S2767" s="2" t="s">
        <v>260</v>
      </c>
      <c r="X2767" s="2" t="s">
        <v>275</v>
      </c>
      <c r="Y2767" s="2" t="s">
        <v>380</v>
      </c>
      <c r="Z2767" s="2" t="s">
        <v>309</v>
      </c>
      <c r="AA2767" s="2" t="s">
        <v>297</v>
      </c>
      <c r="AG2767" s="2">
        <v>1</v>
      </c>
      <c r="AH2767" s="2">
        <v>1</v>
      </c>
      <c r="AO2767" s="2" t="s">
        <v>294</v>
      </c>
      <c r="AP2767" s="2">
        <v>30</v>
      </c>
    </row>
    <row r="2768" spans="1:42">
      <c r="A2768" s="2">
        <v>3214</v>
      </c>
      <c r="B2768" s="2">
        <v>20550</v>
      </c>
      <c r="C2768" s="2" t="s">
        <v>2</v>
      </c>
      <c r="D2768" s="2">
        <v>23</v>
      </c>
      <c r="E2768" s="2" t="s">
        <v>266</v>
      </c>
      <c r="F2768" s="2" t="s">
        <v>305</v>
      </c>
      <c r="G2768" s="2" t="s">
        <v>252</v>
      </c>
      <c r="H2768" s="2">
        <v>3</v>
      </c>
      <c r="I2768" s="2">
        <v>21911020</v>
      </c>
      <c r="J2768" s="2" t="s">
        <v>188</v>
      </c>
      <c r="K2768" s="2" t="s">
        <v>90</v>
      </c>
      <c r="L2768" s="2" t="s">
        <v>300</v>
      </c>
      <c r="M2768" s="2" t="s">
        <v>328</v>
      </c>
      <c r="N2768" s="2" t="s">
        <v>254</v>
      </c>
      <c r="O2768" s="2" t="s">
        <v>256</v>
      </c>
      <c r="P2768" s="2" t="s">
        <v>257</v>
      </c>
      <c r="Q2768" s="2" t="s">
        <v>258</v>
      </c>
      <c r="R2768" s="2" t="s">
        <v>259</v>
      </c>
      <c r="X2768" s="2" t="s">
        <v>309</v>
      </c>
      <c r="Y2768" s="2" t="s">
        <v>293</v>
      </c>
      <c r="Z2768" s="2" t="s">
        <v>316</v>
      </c>
      <c r="AA2768" s="2" t="s">
        <v>262</v>
      </c>
      <c r="AB2768" s="2">
        <v>1</v>
      </c>
      <c r="AF2768" s="2">
        <v>1</v>
      </c>
      <c r="AJ2768" s="2">
        <v>1</v>
      </c>
      <c r="AO2768" s="2" t="s">
        <v>265</v>
      </c>
      <c r="AP2768" s="2">
        <v>10</v>
      </c>
    </row>
    <row r="2769" spans="1:42">
      <c r="A2769" s="2">
        <v>3215</v>
      </c>
      <c r="C2769" s="2" t="s">
        <v>5</v>
      </c>
      <c r="D2769" s="2">
        <v>24</v>
      </c>
      <c r="E2769" s="2" t="s">
        <v>266</v>
      </c>
      <c r="F2769" s="2" t="s">
        <v>273</v>
      </c>
      <c r="G2769" s="2" t="s">
        <v>252</v>
      </c>
      <c r="H2769" s="2">
        <v>2</v>
      </c>
      <c r="I2769" s="2" t="s">
        <v>1576</v>
      </c>
      <c r="J2769" s="2" t="s">
        <v>188</v>
      </c>
      <c r="K2769" s="2" t="s">
        <v>142</v>
      </c>
      <c r="L2769" s="2" t="s">
        <v>254</v>
      </c>
      <c r="M2769" s="2" t="s">
        <v>303</v>
      </c>
      <c r="N2769" s="2" t="s">
        <v>254</v>
      </c>
      <c r="O2769" s="2" t="s">
        <v>256</v>
      </c>
      <c r="P2769" s="2" t="s">
        <v>257</v>
      </c>
      <c r="Q2769" s="2" t="s">
        <v>258</v>
      </c>
      <c r="R2769" s="2" t="s">
        <v>259</v>
      </c>
      <c r="S2769" s="2" t="s">
        <v>260</v>
      </c>
      <c r="T2769" s="2" t="s">
        <v>320</v>
      </c>
      <c r="X2769" s="2" t="s">
        <v>268</v>
      </c>
      <c r="Y2769" s="2" t="s">
        <v>281</v>
      </c>
      <c r="Z2769" s="2" t="s">
        <v>263</v>
      </c>
      <c r="AA2769" s="2" t="s">
        <v>262</v>
      </c>
      <c r="AB2769" s="2">
        <v>1</v>
      </c>
      <c r="AG2769" s="2">
        <v>1</v>
      </c>
      <c r="AI2769" s="2">
        <v>1</v>
      </c>
      <c r="AO2769" s="2" t="s">
        <v>323</v>
      </c>
      <c r="AP2769" s="2">
        <v>10</v>
      </c>
    </row>
    <row r="2770" spans="1:42">
      <c r="A2770" s="2">
        <v>3216</v>
      </c>
      <c r="C2770" s="2" t="s">
        <v>8</v>
      </c>
      <c r="D2770" s="2">
        <v>37</v>
      </c>
      <c r="E2770" s="2" t="s">
        <v>250</v>
      </c>
      <c r="F2770" s="2" t="s">
        <v>279</v>
      </c>
      <c r="G2770" s="2" t="s">
        <v>277</v>
      </c>
      <c r="I2770" s="2" t="s">
        <v>1228</v>
      </c>
      <c r="J2770" s="2" t="s">
        <v>188</v>
      </c>
      <c r="K2770" s="2" t="s">
        <v>109</v>
      </c>
      <c r="L2770" s="2" t="s">
        <v>254</v>
      </c>
      <c r="M2770" s="2" t="s">
        <v>328</v>
      </c>
      <c r="N2770" s="2" t="s">
        <v>254</v>
      </c>
      <c r="O2770" s="2" t="s">
        <v>256</v>
      </c>
      <c r="P2770" s="2" t="s">
        <v>257</v>
      </c>
      <c r="Q2770" s="2" t="s">
        <v>258</v>
      </c>
      <c r="R2770" s="2" t="s">
        <v>259</v>
      </c>
      <c r="S2770" s="2" t="s">
        <v>260</v>
      </c>
      <c r="X2770" s="2" t="s">
        <v>275</v>
      </c>
      <c r="Y2770" s="2" t="s">
        <v>269</v>
      </c>
      <c r="Z2770" s="2" t="s">
        <v>316</v>
      </c>
      <c r="AA2770" s="2" t="s">
        <v>304</v>
      </c>
      <c r="AG2770" s="2">
        <v>1</v>
      </c>
      <c r="AH2770" s="2">
        <v>1</v>
      </c>
      <c r="AO2770" s="2" t="s">
        <v>265</v>
      </c>
      <c r="AP2770" s="2">
        <v>10</v>
      </c>
    </row>
    <row r="2771" spans="1:42">
      <c r="A2771" s="2">
        <v>3217</v>
      </c>
      <c r="C2771" s="2" t="s">
        <v>2</v>
      </c>
      <c r="D2771" s="2">
        <v>23</v>
      </c>
      <c r="E2771" s="2" t="s">
        <v>266</v>
      </c>
      <c r="F2771" s="2" t="s">
        <v>279</v>
      </c>
      <c r="G2771" s="2" t="s">
        <v>277</v>
      </c>
      <c r="I2771" s="2" t="s">
        <v>1577</v>
      </c>
      <c r="J2771" s="2" t="s">
        <v>178</v>
      </c>
      <c r="L2771" s="2" t="s">
        <v>254</v>
      </c>
      <c r="M2771" s="2" t="s">
        <v>255</v>
      </c>
      <c r="N2771" s="2" t="s">
        <v>307</v>
      </c>
      <c r="O2771" s="2" t="s">
        <v>256</v>
      </c>
      <c r="P2771" s="2" t="s">
        <v>257</v>
      </c>
      <c r="Q2771" s="2" t="s">
        <v>258</v>
      </c>
      <c r="R2771" s="2" t="s">
        <v>259</v>
      </c>
      <c r="S2771" s="2" t="s">
        <v>260</v>
      </c>
      <c r="X2771" s="2" t="s">
        <v>268</v>
      </c>
      <c r="Y2771" s="2" t="s">
        <v>274</v>
      </c>
      <c r="Z2771" s="2" t="s">
        <v>285</v>
      </c>
      <c r="AA2771" s="2" t="s">
        <v>597</v>
      </c>
      <c r="AF2771" s="2">
        <v>1</v>
      </c>
      <c r="AO2771" s="2" t="s">
        <v>294</v>
      </c>
      <c r="AP2771" s="2">
        <v>5</v>
      </c>
    </row>
    <row r="2772" spans="1:42">
      <c r="A2772" s="2">
        <v>3218</v>
      </c>
      <c r="C2772" s="2" t="s">
        <v>2</v>
      </c>
      <c r="D2772" s="2">
        <v>58</v>
      </c>
      <c r="E2772" s="2" t="s">
        <v>266</v>
      </c>
      <c r="F2772" s="2" t="s">
        <v>267</v>
      </c>
      <c r="G2772" s="2" t="s">
        <v>252</v>
      </c>
      <c r="H2772" s="2">
        <v>1</v>
      </c>
      <c r="I2772" s="2" t="s">
        <v>1578</v>
      </c>
      <c r="J2772" s="2" t="s">
        <v>188</v>
      </c>
      <c r="K2772" s="2" t="s">
        <v>95</v>
      </c>
      <c r="L2772" s="2" t="s">
        <v>254</v>
      </c>
      <c r="M2772" s="2" t="s">
        <v>255</v>
      </c>
      <c r="N2772" s="2" t="s">
        <v>19</v>
      </c>
      <c r="O2772" s="2" t="s">
        <v>256</v>
      </c>
      <c r="P2772" s="2" t="s">
        <v>257</v>
      </c>
      <c r="Q2772" s="2" t="s">
        <v>258</v>
      </c>
      <c r="R2772" s="2" t="s">
        <v>259</v>
      </c>
      <c r="S2772" s="2" t="s">
        <v>260</v>
      </c>
      <c r="X2772" s="2" t="s">
        <v>275</v>
      </c>
      <c r="Y2772" s="2" t="s">
        <v>269</v>
      </c>
      <c r="Z2772" s="2" t="s">
        <v>341</v>
      </c>
      <c r="AA2772" s="2" t="s">
        <v>269</v>
      </c>
      <c r="AB2772" s="2">
        <v>1</v>
      </c>
      <c r="AO2772" s="2" t="s">
        <v>271</v>
      </c>
      <c r="AP2772" s="2">
        <v>5</v>
      </c>
    </row>
    <row r="2773" spans="1:42">
      <c r="A2773" s="2">
        <v>3219</v>
      </c>
      <c r="C2773" s="2" t="s">
        <v>6</v>
      </c>
      <c r="D2773" s="2">
        <v>29</v>
      </c>
      <c r="E2773" s="2" t="s">
        <v>266</v>
      </c>
      <c r="F2773" s="2" t="s">
        <v>267</v>
      </c>
      <c r="G2773" s="2" t="s">
        <v>252</v>
      </c>
      <c r="H2773" s="2">
        <v>1</v>
      </c>
      <c r="I2773" s="2">
        <v>22210060</v>
      </c>
      <c r="J2773" s="2" t="s">
        <v>188</v>
      </c>
      <c r="K2773" s="2" t="s">
        <v>89</v>
      </c>
      <c r="L2773" s="2" t="s">
        <v>254</v>
      </c>
      <c r="M2773" s="2" t="s">
        <v>255</v>
      </c>
      <c r="N2773" s="2" t="s">
        <v>254</v>
      </c>
      <c r="W2773" s="2" t="s">
        <v>359</v>
      </c>
      <c r="X2773" s="2" t="s">
        <v>261</v>
      </c>
      <c r="Y2773" s="2" t="s">
        <v>304</v>
      </c>
      <c r="Z2773" s="2" t="s">
        <v>270</v>
      </c>
      <c r="AA2773" s="2" t="s">
        <v>269</v>
      </c>
      <c r="AB2773" s="2">
        <v>1</v>
      </c>
      <c r="AO2773" s="2" t="s">
        <v>318</v>
      </c>
      <c r="AP2773" s="2">
        <v>10</v>
      </c>
    </row>
    <row r="2774" spans="1:42">
      <c r="A2774" s="2">
        <v>3220</v>
      </c>
      <c r="C2774" s="2" t="s">
        <v>2</v>
      </c>
      <c r="D2774" s="2">
        <v>20</v>
      </c>
      <c r="E2774" s="2" t="s">
        <v>266</v>
      </c>
      <c r="F2774" s="2" t="s">
        <v>279</v>
      </c>
      <c r="G2774" s="2" t="s">
        <v>277</v>
      </c>
      <c r="I2774" s="2">
        <v>24452005</v>
      </c>
      <c r="J2774" s="2" t="s">
        <v>180</v>
      </c>
      <c r="L2774" s="2" t="s">
        <v>300</v>
      </c>
      <c r="M2774" s="2" t="s">
        <v>255</v>
      </c>
      <c r="N2774" s="2" t="s">
        <v>19</v>
      </c>
      <c r="O2774" s="2" t="s">
        <v>256</v>
      </c>
      <c r="Q2774" s="2" t="s">
        <v>258</v>
      </c>
      <c r="X2774" s="2" t="s">
        <v>302</v>
      </c>
      <c r="Y2774" s="2" t="s">
        <v>262</v>
      </c>
      <c r="Z2774" s="2" t="s">
        <v>341</v>
      </c>
      <c r="AA2774" s="2" t="s">
        <v>304</v>
      </c>
      <c r="AF2774" s="2">
        <v>1</v>
      </c>
      <c r="AH2774" s="2">
        <v>1</v>
      </c>
      <c r="AJ2774" s="2">
        <v>1</v>
      </c>
      <c r="AO2774" s="2" t="s">
        <v>310</v>
      </c>
      <c r="AP2774" s="2">
        <v>10</v>
      </c>
    </row>
    <row r="2775" spans="1:42">
      <c r="A2775" s="2">
        <v>3221</v>
      </c>
      <c r="C2775" s="2" t="s">
        <v>2</v>
      </c>
      <c r="D2775" s="2">
        <v>22</v>
      </c>
      <c r="E2775" s="2" t="s">
        <v>250</v>
      </c>
      <c r="F2775" s="2" t="s">
        <v>322</v>
      </c>
      <c r="G2775" s="2" t="s">
        <v>252</v>
      </c>
      <c r="H2775" s="2">
        <v>1</v>
      </c>
      <c r="I2775" s="2">
        <v>23042460</v>
      </c>
      <c r="J2775" s="2" t="s">
        <v>188</v>
      </c>
      <c r="K2775" s="2" t="s">
        <v>71</v>
      </c>
      <c r="L2775" s="2" t="s">
        <v>300</v>
      </c>
      <c r="M2775" s="2" t="s">
        <v>328</v>
      </c>
      <c r="N2775" s="2" t="s">
        <v>254</v>
      </c>
      <c r="O2775" s="2" t="s">
        <v>256</v>
      </c>
      <c r="P2775" s="2" t="s">
        <v>257</v>
      </c>
      <c r="Q2775" s="2" t="s">
        <v>258</v>
      </c>
      <c r="R2775" s="2" t="s">
        <v>259</v>
      </c>
      <c r="S2775" s="2" t="s">
        <v>260</v>
      </c>
      <c r="X2775" s="2" t="s">
        <v>285</v>
      </c>
      <c r="Y2775" s="2" t="s">
        <v>280</v>
      </c>
      <c r="Z2775" s="2" t="s">
        <v>386</v>
      </c>
      <c r="AA2775" s="2" t="s">
        <v>338</v>
      </c>
      <c r="AG2775" s="2">
        <v>1</v>
      </c>
      <c r="AO2775" s="2" t="s">
        <v>282</v>
      </c>
      <c r="AP2775" s="2" t="s">
        <v>290</v>
      </c>
    </row>
    <row r="2776" spans="1:42">
      <c r="A2776" s="2">
        <v>3222</v>
      </c>
      <c r="C2776" s="2" t="s">
        <v>10</v>
      </c>
      <c r="D2776" s="2">
        <v>29</v>
      </c>
      <c r="E2776" s="2" t="s">
        <v>266</v>
      </c>
      <c r="F2776" s="2" t="s">
        <v>295</v>
      </c>
      <c r="G2776" s="2" t="s">
        <v>252</v>
      </c>
      <c r="H2776" s="2">
        <v>3</v>
      </c>
      <c r="I2776" s="2">
        <v>20271120</v>
      </c>
      <c r="J2776" s="2" t="s">
        <v>188</v>
      </c>
      <c r="K2776" s="2" t="s">
        <v>119</v>
      </c>
      <c r="L2776" s="2" t="s">
        <v>254</v>
      </c>
      <c r="M2776" s="2" t="s">
        <v>328</v>
      </c>
      <c r="N2776" s="2" t="s">
        <v>254</v>
      </c>
      <c r="O2776" s="2" t="s">
        <v>256</v>
      </c>
      <c r="P2776" s="2" t="s">
        <v>257</v>
      </c>
      <c r="Q2776" s="2" t="s">
        <v>258</v>
      </c>
      <c r="R2776" s="2" t="s">
        <v>259</v>
      </c>
      <c r="S2776" s="2" t="s">
        <v>260</v>
      </c>
      <c r="X2776" s="2" t="s">
        <v>313</v>
      </c>
      <c r="Y2776" s="2" t="s">
        <v>288</v>
      </c>
      <c r="Z2776" s="2" t="s">
        <v>285</v>
      </c>
      <c r="AA2776" s="2" t="s">
        <v>280</v>
      </c>
      <c r="AB2776" s="2">
        <v>1</v>
      </c>
      <c r="AO2776" s="2" t="s">
        <v>289</v>
      </c>
      <c r="AP2776" s="2" t="s">
        <v>290</v>
      </c>
    </row>
    <row r="2777" spans="1:42">
      <c r="A2777" s="2">
        <v>3223</v>
      </c>
      <c r="C2777" s="2" t="s">
        <v>2</v>
      </c>
      <c r="D2777" s="2">
        <v>32</v>
      </c>
      <c r="E2777" s="2" t="s">
        <v>250</v>
      </c>
      <c r="F2777" s="2" t="s">
        <v>279</v>
      </c>
      <c r="G2777" s="2" t="s">
        <v>277</v>
      </c>
      <c r="I2777" s="2" t="s">
        <v>1579</v>
      </c>
      <c r="J2777" s="2" t="s">
        <v>188</v>
      </c>
      <c r="K2777" s="2" t="s">
        <v>147</v>
      </c>
      <c r="L2777" s="2" t="s">
        <v>300</v>
      </c>
      <c r="M2777" s="2" t="s">
        <v>328</v>
      </c>
      <c r="N2777" s="2" t="s">
        <v>254</v>
      </c>
      <c r="O2777" s="2" t="s">
        <v>256</v>
      </c>
      <c r="P2777" s="2" t="s">
        <v>257</v>
      </c>
      <c r="Q2777" s="2" t="s">
        <v>258</v>
      </c>
      <c r="R2777" s="2" t="s">
        <v>259</v>
      </c>
      <c r="S2777" s="2" t="s">
        <v>260</v>
      </c>
      <c r="X2777" s="2" t="s">
        <v>285</v>
      </c>
      <c r="Y2777" s="2" t="s">
        <v>269</v>
      </c>
      <c r="Z2777" s="2" t="s">
        <v>321</v>
      </c>
      <c r="AA2777" s="2" t="s">
        <v>269</v>
      </c>
      <c r="AF2777" s="2">
        <v>1</v>
      </c>
      <c r="AO2777" s="2" t="s">
        <v>265</v>
      </c>
      <c r="AP2777" s="2">
        <v>15</v>
      </c>
    </row>
    <row r="2778" spans="1:42">
      <c r="A2778" s="2">
        <v>3224</v>
      </c>
      <c r="B2778" s="2">
        <v>24890</v>
      </c>
      <c r="C2778" s="2" t="s">
        <v>2</v>
      </c>
      <c r="D2778" s="2">
        <v>28</v>
      </c>
      <c r="E2778" s="2" t="s">
        <v>266</v>
      </c>
      <c r="F2778" s="2" t="s">
        <v>308</v>
      </c>
      <c r="G2778" s="2" t="s">
        <v>252</v>
      </c>
      <c r="H2778" s="2">
        <v>1</v>
      </c>
      <c r="I2778" s="2">
        <v>24890000</v>
      </c>
      <c r="J2778" s="2" t="s">
        <v>1580</v>
      </c>
      <c r="L2778" s="2" t="s">
        <v>254</v>
      </c>
      <c r="M2778" s="2" t="s">
        <v>328</v>
      </c>
      <c r="N2778" s="2" t="s">
        <v>254</v>
      </c>
      <c r="R2778" s="2" t="s">
        <v>259</v>
      </c>
      <c r="X2778" s="2" t="s">
        <v>309</v>
      </c>
      <c r="Y2778" s="2" t="s">
        <v>314</v>
      </c>
      <c r="Z2778" s="2" t="s">
        <v>270</v>
      </c>
      <c r="AA2778" s="2" t="s">
        <v>315</v>
      </c>
      <c r="AG2778" s="2">
        <v>1</v>
      </c>
      <c r="AO2778" s="2" t="s">
        <v>276</v>
      </c>
      <c r="AP2778" s="2">
        <v>15</v>
      </c>
    </row>
    <row r="2779" spans="1:42">
      <c r="A2779" s="2">
        <v>3225</v>
      </c>
      <c r="B2779" s="2">
        <v>21061</v>
      </c>
      <c r="C2779" s="2" t="s">
        <v>2</v>
      </c>
      <c r="D2779" s="2">
        <v>23</v>
      </c>
      <c r="E2779" s="2" t="s">
        <v>250</v>
      </c>
      <c r="F2779" s="2" t="s">
        <v>308</v>
      </c>
      <c r="G2779" s="2" t="s">
        <v>277</v>
      </c>
      <c r="I2779" s="2" t="s">
        <v>1581</v>
      </c>
      <c r="J2779" s="2" t="s">
        <v>188</v>
      </c>
      <c r="K2779" s="2" t="s">
        <v>140</v>
      </c>
      <c r="L2779" s="2" t="s">
        <v>254</v>
      </c>
      <c r="M2779" s="2" t="s">
        <v>19</v>
      </c>
      <c r="N2779" s="2" t="s">
        <v>254</v>
      </c>
      <c r="T2779" s="2" t="s">
        <v>320</v>
      </c>
      <c r="X2779" s="2" t="s">
        <v>302</v>
      </c>
      <c r="Y2779" s="2" t="s">
        <v>269</v>
      </c>
      <c r="Z2779" s="2" t="s">
        <v>270</v>
      </c>
      <c r="AA2779" s="2" t="s">
        <v>293</v>
      </c>
      <c r="AI2779" s="2">
        <v>1</v>
      </c>
      <c r="AO2779" s="2" t="s">
        <v>265</v>
      </c>
      <c r="AP2779" s="2">
        <v>20</v>
      </c>
    </row>
    <row r="2780" spans="1:42">
      <c r="A2780" s="2">
        <v>3227</v>
      </c>
      <c r="C2780" s="2" t="s">
        <v>2</v>
      </c>
      <c r="D2780" s="2">
        <v>24</v>
      </c>
      <c r="E2780" s="2" t="s">
        <v>250</v>
      </c>
      <c r="F2780" s="2" t="s">
        <v>371</v>
      </c>
      <c r="G2780" s="2" t="s">
        <v>252</v>
      </c>
      <c r="H2780" s="2">
        <v>2</v>
      </c>
      <c r="I2780" s="2" t="s">
        <v>1582</v>
      </c>
      <c r="J2780" s="2" t="s">
        <v>178</v>
      </c>
      <c r="L2780" s="2" t="s">
        <v>254</v>
      </c>
      <c r="M2780" s="2" t="s">
        <v>328</v>
      </c>
      <c r="N2780" s="2" t="s">
        <v>254</v>
      </c>
      <c r="O2780" s="2" t="s">
        <v>256</v>
      </c>
      <c r="P2780" s="2" t="s">
        <v>257</v>
      </c>
      <c r="Q2780" s="2" t="s">
        <v>258</v>
      </c>
      <c r="R2780" s="2" t="s">
        <v>259</v>
      </c>
      <c r="S2780" s="2" t="s">
        <v>260</v>
      </c>
      <c r="X2780" s="2" t="s">
        <v>275</v>
      </c>
      <c r="Y2780" s="2" t="s">
        <v>280</v>
      </c>
      <c r="Z2780" s="2" t="s">
        <v>270</v>
      </c>
      <c r="AA2780" s="2" t="s">
        <v>280</v>
      </c>
      <c r="AB2780" s="2">
        <v>1</v>
      </c>
      <c r="AO2780" s="2" t="s">
        <v>323</v>
      </c>
      <c r="AP2780" s="2">
        <v>5</v>
      </c>
    </row>
    <row r="2781" spans="1:42">
      <c r="A2781" s="2">
        <v>3228</v>
      </c>
      <c r="C2781" s="2" t="s">
        <v>2</v>
      </c>
      <c r="D2781" s="2">
        <v>19</v>
      </c>
      <c r="E2781" s="2" t="s">
        <v>250</v>
      </c>
      <c r="F2781" s="2" t="s">
        <v>279</v>
      </c>
      <c r="G2781" s="2" t="s">
        <v>277</v>
      </c>
      <c r="I2781" s="2" t="s">
        <v>1583</v>
      </c>
      <c r="J2781" s="2" t="s">
        <v>188</v>
      </c>
      <c r="K2781" s="2" t="s">
        <v>80</v>
      </c>
      <c r="L2781" s="2" t="s">
        <v>254</v>
      </c>
      <c r="M2781" s="2" t="s">
        <v>328</v>
      </c>
      <c r="N2781" s="2" t="s">
        <v>254</v>
      </c>
      <c r="O2781" s="2" t="s">
        <v>256</v>
      </c>
      <c r="P2781" s="2" t="s">
        <v>257</v>
      </c>
      <c r="Q2781" s="2" t="s">
        <v>258</v>
      </c>
      <c r="R2781" s="2" t="s">
        <v>259</v>
      </c>
      <c r="S2781" s="2" t="s">
        <v>260</v>
      </c>
      <c r="X2781" s="2" t="s">
        <v>263</v>
      </c>
      <c r="Y2781" s="2" t="s">
        <v>280</v>
      </c>
      <c r="Z2781" s="2" t="s">
        <v>298</v>
      </c>
      <c r="AA2781" s="2" t="s">
        <v>293</v>
      </c>
      <c r="AF2781" s="2">
        <v>1</v>
      </c>
      <c r="AO2781" s="2" t="s">
        <v>265</v>
      </c>
      <c r="AP2781" s="2">
        <v>5</v>
      </c>
    </row>
    <row r="2782" spans="1:42">
      <c r="A2782" s="2">
        <v>3229</v>
      </c>
      <c r="C2782" s="2" t="s">
        <v>5</v>
      </c>
      <c r="D2782" s="2">
        <v>31</v>
      </c>
      <c r="E2782" s="2" t="s">
        <v>266</v>
      </c>
      <c r="F2782" s="2" t="s">
        <v>332</v>
      </c>
      <c r="G2782" s="2" t="s">
        <v>277</v>
      </c>
      <c r="I2782" s="2" t="s">
        <v>1584</v>
      </c>
      <c r="J2782" s="2" t="s">
        <v>188</v>
      </c>
      <c r="K2782" s="2" t="s">
        <v>95</v>
      </c>
      <c r="L2782" s="2" t="s">
        <v>254</v>
      </c>
      <c r="M2782" s="2" t="s">
        <v>312</v>
      </c>
      <c r="N2782" s="2" t="s">
        <v>254</v>
      </c>
      <c r="P2782" s="2" t="s">
        <v>257</v>
      </c>
      <c r="Q2782" s="2" t="s">
        <v>258</v>
      </c>
      <c r="R2782" s="2" t="s">
        <v>259</v>
      </c>
      <c r="X2782" s="2" t="s">
        <v>261</v>
      </c>
      <c r="Y2782" s="2" t="s">
        <v>280</v>
      </c>
      <c r="Z2782" s="2" t="s">
        <v>270</v>
      </c>
      <c r="AA2782" s="2" t="s">
        <v>280</v>
      </c>
      <c r="AG2782" s="2">
        <v>1</v>
      </c>
      <c r="AO2782" s="2" t="s">
        <v>265</v>
      </c>
      <c r="AP2782" s="2">
        <v>30</v>
      </c>
    </row>
    <row r="2783" spans="1:42">
      <c r="A2783" s="2">
        <v>3230</v>
      </c>
      <c r="C2783" s="2" t="s">
        <v>2</v>
      </c>
      <c r="D2783" s="2">
        <v>21</v>
      </c>
      <c r="E2783" s="2" t="s">
        <v>266</v>
      </c>
      <c r="F2783" s="2" t="s">
        <v>273</v>
      </c>
      <c r="G2783" s="2" t="s">
        <v>277</v>
      </c>
      <c r="I2783" s="2">
        <v>22011050</v>
      </c>
      <c r="J2783" s="2" t="s">
        <v>188</v>
      </c>
      <c r="K2783" s="2" t="s">
        <v>80</v>
      </c>
      <c r="L2783" s="2" t="s">
        <v>254</v>
      </c>
      <c r="M2783" s="2" t="s">
        <v>328</v>
      </c>
      <c r="N2783" s="2" t="s">
        <v>254</v>
      </c>
      <c r="O2783" s="2" t="s">
        <v>256</v>
      </c>
      <c r="P2783" s="2" t="s">
        <v>257</v>
      </c>
      <c r="Q2783" s="2" t="s">
        <v>258</v>
      </c>
      <c r="R2783" s="2" t="s">
        <v>259</v>
      </c>
      <c r="S2783" s="2" t="s">
        <v>260</v>
      </c>
      <c r="T2783" s="2" t="s">
        <v>320</v>
      </c>
      <c r="X2783" s="2" t="s">
        <v>275</v>
      </c>
      <c r="Y2783" s="2" t="s">
        <v>293</v>
      </c>
      <c r="Z2783" s="2" t="s">
        <v>263</v>
      </c>
      <c r="AA2783" s="2" t="s">
        <v>281</v>
      </c>
      <c r="AF2783" s="2">
        <v>1</v>
      </c>
      <c r="AO2783" s="2" t="s">
        <v>265</v>
      </c>
      <c r="AP2783" s="2">
        <v>10</v>
      </c>
    </row>
    <row r="2784" spans="1:42">
      <c r="A2784" s="2">
        <v>3231</v>
      </c>
      <c r="C2784" s="2" t="s">
        <v>2</v>
      </c>
      <c r="D2784" s="2">
        <v>19</v>
      </c>
      <c r="E2784" s="2" t="s">
        <v>250</v>
      </c>
      <c r="F2784" s="2" t="s">
        <v>267</v>
      </c>
      <c r="G2784" s="2" t="s">
        <v>252</v>
      </c>
      <c r="H2784" s="2">
        <v>3</v>
      </c>
      <c r="I2784" s="2" t="s">
        <v>1585</v>
      </c>
      <c r="J2784" s="2" t="s">
        <v>188</v>
      </c>
      <c r="K2784" s="2" t="s">
        <v>110</v>
      </c>
      <c r="L2784" s="2" t="s">
        <v>254</v>
      </c>
      <c r="M2784" s="2" t="s">
        <v>312</v>
      </c>
      <c r="N2784" s="2" t="s">
        <v>254</v>
      </c>
      <c r="O2784" s="2" t="s">
        <v>256</v>
      </c>
      <c r="P2784" s="2" t="s">
        <v>257</v>
      </c>
      <c r="Q2784" s="2" t="s">
        <v>258</v>
      </c>
      <c r="R2784" s="2" t="s">
        <v>259</v>
      </c>
      <c r="S2784" s="2" t="s">
        <v>260</v>
      </c>
      <c r="X2784" s="2" t="s">
        <v>275</v>
      </c>
      <c r="Y2784" s="2" t="s">
        <v>288</v>
      </c>
      <c r="Z2784" s="2" t="s">
        <v>270</v>
      </c>
      <c r="AA2784" s="2" t="s">
        <v>304</v>
      </c>
      <c r="AB2784" s="2">
        <v>1</v>
      </c>
      <c r="AO2784" s="2" t="s">
        <v>265</v>
      </c>
      <c r="AP2784" s="2">
        <v>5</v>
      </c>
    </row>
    <row r="2785" spans="1:42">
      <c r="A2785" s="2">
        <v>3232</v>
      </c>
      <c r="C2785" s="2" t="s">
        <v>2</v>
      </c>
      <c r="D2785" s="2">
        <v>20</v>
      </c>
      <c r="E2785" s="2" t="s">
        <v>266</v>
      </c>
      <c r="F2785" s="2" t="s">
        <v>308</v>
      </c>
      <c r="G2785" s="2" t="s">
        <v>277</v>
      </c>
      <c r="I2785" s="2" t="s">
        <v>1586</v>
      </c>
      <c r="J2785" s="2" t="s">
        <v>187</v>
      </c>
      <c r="L2785" s="2" t="s">
        <v>254</v>
      </c>
      <c r="M2785" s="2" t="s">
        <v>19</v>
      </c>
      <c r="N2785" s="2" t="s">
        <v>254</v>
      </c>
      <c r="O2785" s="2" t="s">
        <v>256</v>
      </c>
      <c r="P2785" s="2" t="s">
        <v>257</v>
      </c>
      <c r="Q2785" s="2" t="s">
        <v>258</v>
      </c>
      <c r="R2785" s="2" t="s">
        <v>259</v>
      </c>
      <c r="S2785" s="2" t="s">
        <v>260</v>
      </c>
      <c r="T2785" s="2" t="s">
        <v>320</v>
      </c>
      <c r="X2785" s="2" t="s">
        <v>275</v>
      </c>
      <c r="Y2785" s="2" t="s">
        <v>281</v>
      </c>
      <c r="Z2785" s="2" t="s">
        <v>321</v>
      </c>
      <c r="AA2785" s="2" t="s">
        <v>274</v>
      </c>
      <c r="AG2785" s="2">
        <v>1</v>
      </c>
      <c r="AH2785" s="2">
        <v>1</v>
      </c>
      <c r="AN2785" s="2">
        <v>1</v>
      </c>
      <c r="AO2785" s="2" t="s">
        <v>294</v>
      </c>
      <c r="AP2785" s="2">
        <v>20</v>
      </c>
    </row>
    <row r="2786" spans="1:42">
      <c r="A2786" s="2">
        <v>3233</v>
      </c>
      <c r="C2786" s="2" t="s">
        <v>6</v>
      </c>
      <c r="D2786" s="2">
        <v>25</v>
      </c>
      <c r="E2786" s="2" t="s">
        <v>250</v>
      </c>
      <c r="F2786" s="2" t="s">
        <v>308</v>
      </c>
      <c r="G2786" s="2" t="s">
        <v>277</v>
      </c>
      <c r="I2786" s="2">
        <v>21920000</v>
      </c>
      <c r="J2786" s="2" t="s">
        <v>188</v>
      </c>
      <c r="K2786" s="2" t="s">
        <v>159</v>
      </c>
      <c r="L2786" s="2" t="s">
        <v>254</v>
      </c>
      <c r="M2786" s="2" t="s">
        <v>328</v>
      </c>
      <c r="N2786" s="2" t="s">
        <v>254</v>
      </c>
      <c r="O2786" s="2" t="s">
        <v>256</v>
      </c>
      <c r="P2786" s="2" t="s">
        <v>257</v>
      </c>
      <c r="Q2786" s="2" t="s">
        <v>258</v>
      </c>
      <c r="R2786" s="2" t="s">
        <v>259</v>
      </c>
      <c r="S2786" s="2" t="s">
        <v>260</v>
      </c>
      <c r="T2786" s="2" t="s">
        <v>320</v>
      </c>
      <c r="U2786" s="2" t="s">
        <v>387</v>
      </c>
      <c r="X2786" s="2" t="s">
        <v>261</v>
      </c>
      <c r="Y2786" s="2" t="s">
        <v>293</v>
      </c>
      <c r="Z2786" s="2" t="s">
        <v>285</v>
      </c>
      <c r="AA2786" s="2" t="s">
        <v>293</v>
      </c>
      <c r="AF2786" s="2">
        <v>1</v>
      </c>
      <c r="AO2786" s="2" t="s">
        <v>318</v>
      </c>
      <c r="AP2786" s="2">
        <v>15</v>
      </c>
    </row>
    <row r="2787" spans="1:42">
      <c r="A2787" s="2">
        <v>3235</v>
      </c>
      <c r="C2787" s="2" t="s">
        <v>2</v>
      </c>
      <c r="D2787" s="2">
        <v>19</v>
      </c>
      <c r="E2787" s="2" t="s">
        <v>266</v>
      </c>
      <c r="F2787" s="2" t="s">
        <v>308</v>
      </c>
      <c r="G2787" s="2" t="s">
        <v>277</v>
      </c>
      <c r="I2787" s="2">
        <v>25036040</v>
      </c>
      <c r="J2787" s="2" t="s">
        <v>181</v>
      </c>
      <c r="L2787" s="2" t="s">
        <v>300</v>
      </c>
      <c r="M2787" s="2" t="s">
        <v>312</v>
      </c>
      <c r="N2787" s="2" t="s">
        <v>254</v>
      </c>
      <c r="W2787" s="2" t="s">
        <v>359</v>
      </c>
      <c r="X2787" s="2" t="s">
        <v>309</v>
      </c>
      <c r="Y2787" s="2" t="s">
        <v>269</v>
      </c>
      <c r="Z2787" s="2" t="s">
        <v>316</v>
      </c>
      <c r="AA2787" s="2" t="s">
        <v>262</v>
      </c>
      <c r="AG2787" s="2">
        <v>1</v>
      </c>
      <c r="AH2787" s="2">
        <v>1</v>
      </c>
      <c r="AO2787" s="2" t="s">
        <v>323</v>
      </c>
      <c r="AP2787" s="2">
        <v>40</v>
      </c>
    </row>
    <row r="2788" spans="1:42">
      <c r="A2788" s="2">
        <v>3236</v>
      </c>
      <c r="C2788" s="2" t="s">
        <v>2</v>
      </c>
      <c r="D2788" s="2">
        <v>19</v>
      </c>
      <c r="E2788" s="2" t="s">
        <v>266</v>
      </c>
      <c r="F2788" s="2" t="s">
        <v>332</v>
      </c>
      <c r="G2788" s="2" t="s">
        <v>252</v>
      </c>
      <c r="H2788" s="2">
        <v>2</v>
      </c>
      <c r="I2788" s="2" t="s">
        <v>1587</v>
      </c>
      <c r="J2788" s="2" t="s">
        <v>190</v>
      </c>
      <c r="L2788" s="2" t="s">
        <v>254</v>
      </c>
      <c r="M2788" s="2" t="s">
        <v>303</v>
      </c>
      <c r="N2788" s="2" t="s">
        <v>254</v>
      </c>
      <c r="V2788" s="2" t="s">
        <v>388</v>
      </c>
      <c r="X2788" s="2" t="s">
        <v>268</v>
      </c>
      <c r="Y2788" s="2" t="s">
        <v>286</v>
      </c>
      <c r="Z2788" s="2" t="s">
        <v>270</v>
      </c>
      <c r="AA2788" s="2" t="s">
        <v>274</v>
      </c>
      <c r="AF2788" s="2">
        <v>1</v>
      </c>
      <c r="AO2788" s="2" t="s">
        <v>276</v>
      </c>
      <c r="AP2788" s="2" t="s">
        <v>272</v>
      </c>
    </row>
    <row r="2789" spans="1:42">
      <c r="A2789" s="2">
        <v>3237</v>
      </c>
      <c r="C2789" s="2" t="s">
        <v>12</v>
      </c>
      <c r="D2789" s="2">
        <v>34</v>
      </c>
      <c r="E2789" s="2" t="s">
        <v>250</v>
      </c>
      <c r="F2789" s="2" t="s">
        <v>397</v>
      </c>
      <c r="G2789" s="2" t="s">
        <v>252</v>
      </c>
      <c r="H2789" s="2">
        <v>1</v>
      </c>
      <c r="I2789" s="2" t="s">
        <v>1588</v>
      </c>
      <c r="J2789" s="2" t="s">
        <v>188</v>
      </c>
      <c r="K2789" s="2" t="s">
        <v>131</v>
      </c>
      <c r="L2789" s="2" t="s">
        <v>254</v>
      </c>
      <c r="M2789" s="2" t="s">
        <v>328</v>
      </c>
      <c r="N2789" s="2" t="s">
        <v>254</v>
      </c>
      <c r="O2789" s="2" t="s">
        <v>256</v>
      </c>
      <c r="P2789" s="2" t="s">
        <v>257</v>
      </c>
      <c r="Q2789" s="2" t="s">
        <v>258</v>
      </c>
      <c r="R2789" s="2" t="s">
        <v>259</v>
      </c>
      <c r="S2789" s="2" t="s">
        <v>260</v>
      </c>
      <c r="X2789" s="2" t="s">
        <v>275</v>
      </c>
      <c r="Y2789" s="2" t="s">
        <v>269</v>
      </c>
      <c r="Z2789" s="2" t="s">
        <v>263</v>
      </c>
      <c r="AA2789" s="2" t="s">
        <v>293</v>
      </c>
      <c r="AF2789" s="2">
        <v>1</v>
      </c>
      <c r="AO2789" s="2" t="s">
        <v>265</v>
      </c>
      <c r="AP2789" s="2">
        <v>15</v>
      </c>
    </row>
    <row r="2790" spans="1:42">
      <c r="A2790" s="2">
        <v>3239</v>
      </c>
      <c r="C2790" s="2" t="s">
        <v>11</v>
      </c>
      <c r="D2790" s="2">
        <v>32</v>
      </c>
      <c r="E2790" s="2" t="s">
        <v>250</v>
      </c>
      <c r="F2790" s="2" t="s">
        <v>332</v>
      </c>
      <c r="G2790" s="2" t="s">
        <v>252</v>
      </c>
      <c r="H2790" s="2">
        <v>0</v>
      </c>
      <c r="I2790" s="2" t="s">
        <v>1189</v>
      </c>
      <c r="J2790" s="2" t="s">
        <v>188</v>
      </c>
      <c r="K2790" s="2" t="s">
        <v>73</v>
      </c>
      <c r="L2790" s="2" t="s">
        <v>254</v>
      </c>
      <c r="M2790" s="2" t="s">
        <v>328</v>
      </c>
      <c r="N2790" s="2" t="s">
        <v>254</v>
      </c>
      <c r="O2790" s="2" t="s">
        <v>256</v>
      </c>
      <c r="P2790" s="2" t="s">
        <v>257</v>
      </c>
      <c r="Q2790" s="2" t="s">
        <v>258</v>
      </c>
      <c r="R2790" s="2" t="s">
        <v>259</v>
      </c>
      <c r="S2790" s="2" t="s">
        <v>260</v>
      </c>
      <c r="X2790" s="2" t="s">
        <v>268</v>
      </c>
      <c r="Y2790" s="2" t="s">
        <v>293</v>
      </c>
      <c r="Z2790" s="2" t="s">
        <v>270</v>
      </c>
      <c r="AA2790" s="2" t="s">
        <v>262</v>
      </c>
      <c r="AF2790" s="2">
        <v>1</v>
      </c>
      <c r="AG2790" s="2">
        <v>1</v>
      </c>
      <c r="AO2790" s="2" t="s">
        <v>265</v>
      </c>
      <c r="AP2790" s="2">
        <v>35</v>
      </c>
    </row>
    <row r="2791" spans="1:42">
      <c r="A2791" s="2">
        <v>3240</v>
      </c>
      <c r="C2791" s="2" t="s">
        <v>2</v>
      </c>
      <c r="D2791" s="2">
        <v>25</v>
      </c>
      <c r="E2791" s="2" t="s">
        <v>266</v>
      </c>
      <c r="F2791" s="2" t="s">
        <v>322</v>
      </c>
      <c r="G2791" s="2" t="s">
        <v>277</v>
      </c>
      <c r="I2791" s="2">
        <v>26383060</v>
      </c>
      <c r="J2791" s="2" t="s">
        <v>187</v>
      </c>
      <c r="L2791" s="2" t="s">
        <v>254</v>
      </c>
      <c r="M2791" s="2" t="s">
        <v>255</v>
      </c>
      <c r="N2791" s="2" t="s">
        <v>254</v>
      </c>
      <c r="O2791" s="2" t="s">
        <v>256</v>
      </c>
      <c r="P2791" s="2" t="s">
        <v>257</v>
      </c>
      <c r="Q2791" s="2" t="s">
        <v>258</v>
      </c>
      <c r="R2791" s="2" t="s">
        <v>259</v>
      </c>
      <c r="S2791" s="2" t="s">
        <v>260</v>
      </c>
      <c r="X2791" s="2" t="s">
        <v>313</v>
      </c>
      <c r="Y2791" s="2" t="s">
        <v>274</v>
      </c>
      <c r="Z2791" s="2" t="s">
        <v>341</v>
      </c>
      <c r="AA2791" s="2" t="s">
        <v>314</v>
      </c>
      <c r="AG2791" s="2">
        <v>1</v>
      </c>
      <c r="AI2791" s="2">
        <v>1</v>
      </c>
      <c r="AK2791" s="2">
        <v>1</v>
      </c>
      <c r="AO2791" s="2" t="s">
        <v>276</v>
      </c>
      <c r="AP2791" s="2">
        <v>10</v>
      </c>
    </row>
    <row r="2792" spans="1:42">
      <c r="A2792" s="2">
        <v>3241</v>
      </c>
      <c r="C2792" s="2" t="s">
        <v>6</v>
      </c>
      <c r="D2792" s="2">
        <v>49</v>
      </c>
      <c r="E2792" s="2" t="s">
        <v>266</v>
      </c>
      <c r="F2792" s="2" t="s">
        <v>353</v>
      </c>
      <c r="G2792" s="2" t="s">
        <v>252</v>
      </c>
      <c r="H2792" s="2">
        <v>1</v>
      </c>
      <c r="I2792" s="2" t="s">
        <v>1589</v>
      </c>
      <c r="J2792" s="2" t="s">
        <v>188</v>
      </c>
      <c r="K2792" s="2" t="s">
        <v>113</v>
      </c>
      <c r="L2792" s="2" t="s">
        <v>254</v>
      </c>
      <c r="M2792" s="2" t="s">
        <v>328</v>
      </c>
      <c r="N2792" s="2" t="s">
        <v>300</v>
      </c>
      <c r="R2792" s="2" t="s">
        <v>259</v>
      </c>
      <c r="X2792" s="2" t="s">
        <v>341</v>
      </c>
      <c r="Y2792" s="2" t="s">
        <v>304</v>
      </c>
      <c r="Z2792" s="2" t="s">
        <v>285</v>
      </c>
      <c r="AA2792" s="2" t="s">
        <v>293</v>
      </c>
      <c r="AB2792" s="2">
        <v>1</v>
      </c>
      <c r="AO2792" s="2" t="s">
        <v>294</v>
      </c>
      <c r="AP2792" s="2" t="s">
        <v>290</v>
      </c>
    </row>
    <row r="2793" spans="1:42">
      <c r="A2793" s="2">
        <v>3242</v>
      </c>
      <c r="B2793" s="2">
        <v>21941</v>
      </c>
      <c r="C2793" s="2" t="s">
        <v>2</v>
      </c>
      <c r="D2793" s="2">
        <v>20</v>
      </c>
      <c r="E2793" s="2" t="s">
        <v>266</v>
      </c>
      <c r="F2793" s="2" t="s">
        <v>322</v>
      </c>
      <c r="G2793" s="2" t="s">
        <v>277</v>
      </c>
      <c r="I2793" s="2">
        <v>21941799</v>
      </c>
      <c r="J2793" s="2" t="s">
        <v>188</v>
      </c>
      <c r="K2793" s="2" t="s">
        <v>76</v>
      </c>
      <c r="L2793" s="2" t="s">
        <v>254</v>
      </c>
      <c r="M2793" s="2" t="s">
        <v>19</v>
      </c>
      <c r="N2793" s="2" t="s">
        <v>19</v>
      </c>
      <c r="O2793" s="2" t="s">
        <v>256</v>
      </c>
      <c r="P2793" s="2" t="s">
        <v>257</v>
      </c>
      <c r="Q2793" s="2" t="s">
        <v>258</v>
      </c>
      <c r="R2793" s="2" t="s">
        <v>259</v>
      </c>
      <c r="S2793" s="2" t="s">
        <v>260</v>
      </c>
      <c r="T2793" s="2" t="s">
        <v>320</v>
      </c>
      <c r="U2793" s="2" t="s">
        <v>387</v>
      </c>
      <c r="X2793" s="2" t="s">
        <v>386</v>
      </c>
      <c r="Y2793" s="2" t="s">
        <v>304</v>
      </c>
      <c r="Z2793" s="2" t="s">
        <v>270</v>
      </c>
      <c r="AA2793" s="2" t="s">
        <v>269</v>
      </c>
      <c r="AF2793" s="2">
        <v>1</v>
      </c>
      <c r="AI2793" s="2">
        <v>1</v>
      </c>
      <c r="AO2793" s="2" t="s">
        <v>289</v>
      </c>
      <c r="AP2793" s="2">
        <v>20</v>
      </c>
    </row>
    <row r="2794" spans="1:42">
      <c r="A2794" s="2">
        <v>3245</v>
      </c>
      <c r="C2794" s="2" t="s">
        <v>2</v>
      </c>
      <c r="D2794" s="2">
        <v>25</v>
      </c>
      <c r="E2794" s="2" t="s">
        <v>266</v>
      </c>
      <c r="F2794" s="2" t="s">
        <v>322</v>
      </c>
      <c r="G2794" s="2" t="s">
        <v>277</v>
      </c>
      <c r="I2794" s="2">
        <v>21660480</v>
      </c>
      <c r="J2794" s="2" t="s">
        <v>188</v>
      </c>
      <c r="K2794" s="2" t="s">
        <v>96</v>
      </c>
      <c r="L2794" s="2" t="s">
        <v>254</v>
      </c>
      <c r="M2794" s="2" t="s">
        <v>255</v>
      </c>
      <c r="N2794" s="2" t="s">
        <v>254</v>
      </c>
      <c r="O2794" s="2" t="s">
        <v>256</v>
      </c>
      <c r="P2794" s="2" t="s">
        <v>257</v>
      </c>
      <c r="Q2794" s="2" t="s">
        <v>258</v>
      </c>
      <c r="R2794" s="2" t="s">
        <v>259</v>
      </c>
      <c r="S2794" s="2" t="s">
        <v>260</v>
      </c>
      <c r="X2794" s="2" t="s">
        <v>313</v>
      </c>
      <c r="Y2794" s="2" t="s">
        <v>286</v>
      </c>
      <c r="Z2794" s="2" t="s">
        <v>309</v>
      </c>
      <c r="AA2794" s="2" t="s">
        <v>281</v>
      </c>
      <c r="AF2794" s="2">
        <v>1</v>
      </c>
      <c r="AO2794" s="2" t="s">
        <v>265</v>
      </c>
      <c r="AP2794" s="2" t="s">
        <v>290</v>
      </c>
    </row>
    <row r="2795" spans="1:42">
      <c r="A2795" s="2">
        <v>3246</v>
      </c>
      <c r="B2795" s="2">
        <v>24220</v>
      </c>
      <c r="C2795" s="2" t="s">
        <v>2</v>
      </c>
      <c r="D2795" s="2">
        <v>22</v>
      </c>
      <c r="E2795" s="2" t="s">
        <v>266</v>
      </c>
      <c r="F2795" s="2" t="s">
        <v>322</v>
      </c>
      <c r="G2795" s="2" t="s">
        <v>277</v>
      </c>
      <c r="I2795" s="2" t="s">
        <v>1590</v>
      </c>
      <c r="J2795" s="2" t="s">
        <v>188</v>
      </c>
      <c r="K2795" s="2" t="s">
        <v>122</v>
      </c>
      <c r="L2795" s="2" t="s">
        <v>254</v>
      </c>
      <c r="M2795" s="2" t="s">
        <v>312</v>
      </c>
      <c r="N2795" s="2" t="s">
        <v>254</v>
      </c>
      <c r="O2795" s="2" t="s">
        <v>256</v>
      </c>
      <c r="P2795" s="2" t="s">
        <v>257</v>
      </c>
      <c r="Q2795" s="2" t="s">
        <v>258</v>
      </c>
      <c r="R2795" s="2" t="s">
        <v>259</v>
      </c>
      <c r="S2795" s="2" t="s">
        <v>260</v>
      </c>
      <c r="X2795" s="2" t="s">
        <v>268</v>
      </c>
      <c r="Y2795" s="2" t="s">
        <v>269</v>
      </c>
      <c r="Z2795" s="2" t="s">
        <v>270</v>
      </c>
      <c r="AA2795" s="2" t="s">
        <v>281</v>
      </c>
      <c r="AF2795" s="2">
        <v>1</v>
      </c>
      <c r="AO2795" s="2" t="s">
        <v>265</v>
      </c>
      <c r="AP2795" s="2">
        <v>20</v>
      </c>
    </row>
    <row r="2796" spans="1:42">
      <c r="A2796" s="2">
        <v>3247</v>
      </c>
      <c r="C2796" s="2" t="s">
        <v>12</v>
      </c>
      <c r="D2796" s="2">
        <v>52</v>
      </c>
      <c r="E2796" s="2" t="s">
        <v>250</v>
      </c>
      <c r="F2796" s="2" t="s">
        <v>273</v>
      </c>
      <c r="G2796" s="2" t="s">
        <v>252</v>
      </c>
      <c r="H2796" s="2">
        <v>2</v>
      </c>
      <c r="I2796" s="2">
        <v>21941260</v>
      </c>
      <c r="J2796" s="2" t="s">
        <v>188</v>
      </c>
      <c r="K2796" s="2" t="s">
        <v>110</v>
      </c>
      <c r="L2796" s="2" t="s">
        <v>254</v>
      </c>
      <c r="M2796" s="2" t="s">
        <v>328</v>
      </c>
      <c r="N2796" s="2" t="s">
        <v>254</v>
      </c>
      <c r="O2796" s="2" t="s">
        <v>256</v>
      </c>
      <c r="P2796" s="2" t="s">
        <v>257</v>
      </c>
      <c r="Q2796" s="2" t="s">
        <v>258</v>
      </c>
      <c r="R2796" s="2" t="s">
        <v>259</v>
      </c>
      <c r="S2796" s="2" t="s">
        <v>260</v>
      </c>
      <c r="X2796" s="2" t="s">
        <v>275</v>
      </c>
      <c r="Y2796" s="2" t="s">
        <v>288</v>
      </c>
      <c r="Z2796" s="2" t="s">
        <v>285</v>
      </c>
      <c r="AA2796" s="2" t="s">
        <v>304</v>
      </c>
      <c r="AB2796" s="2">
        <v>1</v>
      </c>
      <c r="AO2796" s="2" t="s">
        <v>294</v>
      </c>
      <c r="AP2796" s="2">
        <v>10</v>
      </c>
    </row>
    <row r="2797" spans="1:42">
      <c r="A2797" s="2">
        <v>3248</v>
      </c>
      <c r="C2797" s="2" t="s">
        <v>2</v>
      </c>
      <c r="D2797" s="2">
        <v>21</v>
      </c>
      <c r="E2797" s="2" t="s">
        <v>266</v>
      </c>
      <c r="F2797" s="2" t="s">
        <v>308</v>
      </c>
      <c r="G2797" s="2" t="s">
        <v>277</v>
      </c>
      <c r="I2797" s="2">
        <v>21361030</v>
      </c>
      <c r="J2797" s="2" t="s">
        <v>188</v>
      </c>
      <c r="K2797" s="2" t="s">
        <v>167</v>
      </c>
      <c r="L2797" s="2" t="s">
        <v>254</v>
      </c>
      <c r="M2797" s="2" t="s">
        <v>255</v>
      </c>
      <c r="N2797" s="2" t="s">
        <v>254</v>
      </c>
      <c r="O2797" s="2" t="s">
        <v>256</v>
      </c>
      <c r="P2797" s="2" t="s">
        <v>257</v>
      </c>
      <c r="Q2797" s="2" t="s">
        <v>258</v>
      </c>
      <c r="R2797" s="2" t="s">
        <v>259</v>
      </c>
      <c r="S2797" s="2" t="s">
        <v>260</v>
      </c>
      <c r="X2797" s="2" t="s">
        <v>296</v>
      </c>
      <c r="Y2797" s="2" t="s">
        <v>293</v>
      </c>
      <c r="Z2797" s="2" t="s">
        <v>316</v>
      </c>
      <c r="AA2797" s="2" t="s">
        <v>281</v>
      </c>
      <c r="AF2797" s="2">
        <v>1</v>
      </c>
      <c r="AH2797" s="2">
        <v>1</v>
      </c>
      <c r="AI2797" s="2">
        <v>1</v>
      </c>
      <c r="AO2797" s="2" t="s">
        <v>289</v>
      </c>
      <c r="AP2797" s="2">
        <v>5</v>
      </c>
    </row>
    <row r="2798" spans="1:42">
      <c r="A2798" s="2">
        <v>3249</v>
      </c>
      <c r="C2798" s="2" t="s">
        <v>5</v>
      </c>
      <c r="D2798" s="2">
        <v>30</v>
      </c>
      <c r="E2798" s="2" t="s">
        <v>266</v>
      </c>
      <c r="F2798" s="2" t="s">
        <v>283</v>
      </c>
      <c r="G2798" s="2" t="s">
        <v>252</v>
      </c>
      <c r="H2798" s="2">
        <v>0</v>
      </c>
      <c r="I2798" s="2" t="s">
        <v>1591</v>
      </c>
      <c r="J2798" s="2" t="s">
        <v>188</v>
      </c>
      <c r="K2798" s="2" t="s">
        <v>135</v>
      </c>
      <c r="L2798" s="2" t="s">
        <v>254</v>
      </c>
      <c r="M2798" s="2" t="s">
        <v>328</v>
      </c>
      <c r="N2798" s="2" t="s">
        <v>254</v>
      </c>
      <c r="V2798" s="2" t="s">
        <v>388</v>
      </c>
      <c r="X2798" s="2" t="s">
        <v>261</v>
      </c>
      <c r="Y2798" s="2" t="s">
        <v>269</v>
      </c>
      <c r="Z2798" s="2" t="s">
        <v>263</v>
      </c>
      <c r="AA2798" s="2" t="s">
        <v>280</v>
      </c>
      <c r="AF2798" s="2">
        <v>1</v>
      </c>
      <c r="AO2798" s="2" t="s">
        <v>265</v>
      </c>
      <c r="AP2798" s="2">
        <v>15</v>
      </c>
    </row>
    <row r="2799" spans="1:42">
      <c r="A2799" s="2">
        <v>3250</v>
      </c>
      <c r="C2799" s="2" t="s">
        <v>5</v>
      </c>
      <c r="D2799" s="2">
        <v>35</v>
      </c>
      <c r="E2799" s="2" t="s">
        <v>266</v>
      </c>
      <c r="F2799" s="2" t="s">
        <v>379</v>
      </c>
      <c r="G2799" s="2" t="s">
        <v>252</v>
      </c>
      <c r="H2799" s="2">
        <v>2</v>
      </c>
      <c r="I2799" s="2" t="s">
        <v>921</v>
      </c>
      <c r="J2799" s="2" t="s">
        <v>188</v>
      </c>
      <c r="K2799" s="2" t="s">
        <v>165</v>
      </c>
      <c r="L2799" s="2" t="s">
        <v>254</v>
      </c>
      <c r="M2799" s="2" t="s">
        <v>303</v>
      </c>
      <c r="N2799" s="2" t="s">
        <v>254</v>
      </c>
      <c r="O2799" s="2" t="s">
        <v>256</v>
      </c>
      <c r="P2799" s="2" t="s">
        <v>257</v>
      </c>
      <c r="Q2799" s="2" t="s">
        <v>258</v>
      </c>
      <c r="R2799" s="2" t="s">
        <v>259</v>
      </c>
      <c r="S2799" s="2" t="s">
        <v>260</v>
      </c>
      <c r="X2799" s="2" t="s">
        <v>268</v>
      </c>
      <c r="Y2799" s="2" t="s">
        <v>280</v>
      </c>
      <c r="Z2799" s="2" t="s">
        <v>270</v>
      </c>
      <c r="AA2799" s="2" t="s">
        <v>262</v>
      </c>
      <c r="AB2799" s="2">
        <v>1</v>
      </c>
      <c r="AO2799" s="2" t="s">
        <v>276</v>
      </c>
      <c r="AP2799" s="2">
        <v>10</v>
      </c>
    </row>
    <row r="2800" spans="1:42">
      <c r="A2800" s="2">
        <v>3251</v>
      </c>
      <c r="C2800" s="2" t="s">
        <v>2</v>
      </c>
      <c r="D2800" s="2">
        <v>25</v>
      </c>
      <c r="E2800" s="2" t="s">
        <v>266</v>
      </c>
      <c r="F2800" s="2" t="s">
        <v>267</v>
      </c>
      <c r="G2800" s="2" t="s">
        <v>252</v>
      </c>
      <c r="H2800" s="2">
        <v>1</v>
      </c>
      <c r="I2800" s="2">
        <v>24230200</v>
      </c>
      <c r="J2800" s="2" t="s">
        <v>178</v>
      </c>
      <c r="L2800" s="2" t="s">
        <v>254</v>
      </c>
      <c r="M2800" s="2" t="s">
        <v>328</v>
      </c>
      <c r="N2800" s="2" t="s">
        <v>307</v>
      </c>
      <c r="O2800" s="2" t="s">
        <v>256</v>
      </c>
      <c r="P2800" s="2" t="s">
        <v>257</v>
      </c>
      <c r="Q2800" s="2" t="s">
        <v>258</v>
      </c>
      <c r="R2800" s="2" t="s">
        <v>259</v>
      </c>
      <c r="X2800" s="2" t="s">
        <v>261</v>
      </c>
      <c r="Y2800" s="2" t="s">
        <v>269</v>
      </c>
      <c r="Z2800" s="2" t="s">
        <v>316</v>
      </c>
      <c r="AA2800" s="2" t="s">
        <v>269</v>
      </c>
      <c r="AB2800" s="2">
        <v>1</v>
      </c>
      <c r="AO2800" s="2" t="s">
        <v>335</v>
      </c>
      <c r="AP2800" s="2" t="s">
        <v>290</v>
      </c>
    </row>
    <row r="2801" spans="1:42">
      <c r="A2801" s="2">
        <v>3252</v>
      </c>
      <c r="C2801" s="2" t="s">
        <v>6</v>
      </c>
      <c r="D2801" s="2">
        <v>31</v>
      </c>
      <c r="E2801" s="2" t="s">
        <v>266</v>
      </c>
      <c r="F2801" s="2" t="s">
        <v>322</v>
      </c>
      <c r="G2801" s="2" t="s">
        <v>277</v>
      </c>
      <c r="I2801" s="2" t="s">
        <v>1592</v>
      </c>
      <c r="J2801" s="2" t="s">
        <v>188</v>
      </c>
      <c r="K2801" s="2" t="s">
        <v>80</v>
      </c>
      <c r="L2801" s="2" t="s">
        <v>254</v>
      </c>
      <c r="M2801" s="2" t="s">
        <v>328</v>
      </c>
      <c r="N2801" s="2" t="s">
        <v>254</v>
      </c>
      <c r="O2801" s="2" t="s">
        <v>256</v>
      </c>
      <c r="P2801" s="2" t="s">
        <v>257</v>
      </c>
      <c r="Q2801" s="2" t="s">
        <v>258</v>
      </c>
      <c r="R2801" s="2" t="s">
        <v>259</v>
      </c>
      <c r="S2801" s="2" t="s">
        <v>260</v>
      </c>
      <c r="X2801" s="2" t="s">
        <v>268</v>
      </c>
      <c r="Y2801" s="2" t="s">
        <v>262</v>
      </c>
      <c r="Z2801" s="2" t="s">
        <v>309</v>
      </c>
      <c r="AA2801" s="2" t="s">
        <v>262</v>
      </c>
      <c r="AF2801" s="2">
        <v>1</v>
      </c>
      <c r="AO2801" s="2" t="s">
        <v>265</v>
      </c>
      <c r="AP2801" s="2">
        <v>20</v>
      </c>
    </row>
    <row r="2802" spans="1:42">
      <c r="A2802" s="2">
        <v>3253</v>
      </c>
      <c r="C2802" s="2" t="s">
        <v>6</v>
      </c>
      <c r="D2802" s="2">
        <v>23</v>
      </c>
      <c r="E2802" s="2" t="s">
        <v>250</v>
      </c>
      <c r="F2802" s="2" t="s">
        <v>279</v>
      </c>
      <c r="G2802" s="2" t="s">
        <v>277</v>
      </c>
      <c r="I2802" s="2">
        <v>20231048</v>
      </c>
      <c r="J2802" s="2" t="s">
        <v>188</v>
      </c>
      <c r="K2802" s="2" t="s">
        <v>176</v>
      </c>
      <c r="L2802" s="2" t="s">
        <v>254</v>
      </c>
      <c r="M2802" s="2" t="s">
        <v>328</v>
      </c>
      <c r="N2802" s="2" t="s">
        <v>254</v>
      </c>
      <c r="O2802" s="2" t="s">
        <v>256</v>
      </c>
      <c r="P2802" s="2" t="s">
        <v>257</v>
      </c>
      <c r="Q2802" s="2" t="s">
        <v>258</v>
      </c>
      <c r="R2802" s="2" t="s">
        <v>259</v>
      </c>
      <c r="S2802" s="2" t="s">
        <v>260</v>
      </c>
      <c r="X2802" s="2" t="s">
        <v>268</v>
      </c>
      <c r="Y2802" s="2" t="s">
        <v>304</v>
      </c>
      <c r="Z2802" s="2" t="s">
        <v>298</v>
      </c>
      <c r="AA2802" s="2" t="s">
        <v>304</v>
      </c>
      <c r="AF2802" s="2">
        <v>1</v>
      </c>
      <c r="AG2802" s="2">
        <v>1</v>
      </c>
      <c r="AO2802" s="2" t="s">
        <v>282</v>
      </c>
      <c r="AP2802" s="2">
        <v>5</v>
      </c>
    </row>
    <row r="2803" spans="1:42">
      <c r="A2803" s="2">
        <v>3255</v>
      </c>
      <c r="C2803" s="2" t="s">
        <v>2</v>
      </c>
      <c r="D2803" s="2">
        <v>25</v>
      </c>
      <c r="E2803" s="2" t="s">
        <v>266</v>
      </c>
      <c r="F2803" s="2" t="s">
        <v>251</v>
      </c>
      <c r="G2803" s="2" t="s">
        <v>277</v>
      </c>
      <c r="I2803" s="2">
        <v>20560150</v>
      </c>
      <c r="J2803" s="2" t="s">
        <v>188</v>
      </c>
      <c r="K2803" s="2" t="s">
        <v>170</v>
      </c>
      <c r="L2803" s="2" t="s">
        <v>300</v>
      </c>
      <c r="M2803" s="2" t="s">
        <v>328</v>
      </c>
      <c r="N2803" s="2" t="s">
        <v>254</v>
      </c>
      <c r="O2803" s="2" t="s">
        <v>256</v>
      </c>
      <c r="Q2803" s="2" t="s">
        <v>258</v>
      </c>
      <c r="S2803" s="2" t="s">
        <v>260</v>
      </c>
      <c r="X2803" s="2" t="s">
        <v>285</v>
      </c>
      <c r="Y2803" s="2" t="s">
        <v>281</v>
      </c>
      <c r="Z2803" s="2" t="s">
        <v>321</v>
      </c>
      <c r="AA2803" s="2" t="s">
        <v>280</v>
      </c>
      <c r="AG2803" s="2">
        <v>1</v>
      </c>
      <c r="AH2803" s="2">
        <v>1</v>
      </c>
      <c r="AO2803" s="2" t="s">
        <v>265</v>
      </c>
      <c r="AP2803" s="2">
        <v>20</v>
      </c>
    </row>
    <row r="2804" spans="1:42">
      <c r="A2804" s="2">
        <v>3256</v>
      </c>
      <c r="C2804" s="2" t="s">
        <v>8</v>
      </c>
      <c r="D2804" s="2">
        <v>54</v>
      </c>
      <c r="E2804" s="2" t="s">
        <v>266</v>
      </c>
      <c r="F2804" s="2" t="s">
        <v>353</v>
      </c>
      <c r="G2804" s="2" t="s">
        <v>252</v>
      </c>
      <c r="H2804" s="2">
        <v>3</v>
      </c>
      <c r="I2804" s="2" t="s">
        <v>1593</v>
      </c>
      <c r="J2804" s="2" t="s">
        <v>188</v>
      </c>
      <c r="K2804" s="2" t="s">
        <v>132</v>
      </c>
      <c r="L2804" s="2" t="s">
        <v>254</v>
      </c>
      <c r="M2804" s="2" t="s">
        <v>328</v>
      </c>
      <c r="N2804" s="2" t="s">
        <v>307</v>
      </c>
      <c r="O2804" s="2" t="s">
        <v>256</v>
      </c>
      <c r="P2804" s="2" t="s">
        <v>257</v>
      </c>
      <c r="Q2804" s="2" t="s">
        <v>258</v>
      </c>
      <c r="R2804" s="2" t="s">
        <v>259</v>
      </c>
      <c r="S2804" s="2" t="s">
        <v>260</v>
      </c>
      <c r="X2804" s="2" t="s">
        <v>261</v>
      </c>
      <c r="Y2804" s="2" t="s">
        <v>304</v>
      </c>
      <c r="Z2804" s="2" t="s">
        <v>270</v>
      </c>
      <c r="AA2804" s="2" t="s">
        <v>304</v>
      </c>
      <c r="AB2804" s="2">
        <v>1</v>
      </c>
      <c r="AO2804" s="2" t="s">
        <v>335</v>
      </c>
      <c r="AP2804" s="2">
        <v>5</v>
      </c>
    </row>
    <row r="2805" spans="1:42">
      <c r="A2805" s="2">
        <v>3257</v>
      </c>
      <c r="C2805" s="2" t="s">
        <v>6</v>
      </c>
      <c r="D2805" s="2">
        <v>22</v>
      </c>
      <c r="E2805" s="2" t="s">
        <v>250</v>
      </c>
      <c r="F2805" s="2" t="s">
        <v>283</v>
      </c>
      <c r="G2805" s="2" t="s">
        <v>252</v>
      </c>
      <c r="H2805" s="2">
        <v>1</v>
      </c>
      <c r="I2805" s="2">
        <v>21931415</v>
      </c>
      <c r="J2805" s="2" t="s">
        <v>188</v>
      </c>
      <c r="K2805" s="2" t="s">
        <v>109</v>
      </c>
      <c r="L2805" s="2" t="s">
        <v>254</v>
      </c>
      <c r="M2805" s="2" t="s">
        <v>328</v>
      </c>
      <c r="N2805" s="2" t="s">
        <v>300</v>
      </c>
      <c r="O2805" s="2" t="s">
        <v>256</v>
      </c>
      <c r="P2805" s="2" t="s">
        <v>257</v>
      </c>
      <c r="Q2805" s="2" t="s">
        <v>258</v>
      </c>
      <c r="R2805" s="2" t="s">
        <v>259</v>
      </c>
      <c r="S2805" s="2" t="s">
        <v>260</v>
      </c>
      <c r="X2805" s="2" t="s">
        <v>275</v>
      </c>
      <c r="Y2805" s="2" t="s">
        <v>304</v>
      </c>
      <c r="Z2805" s="2" t="s">
        <v>270</v>
      </c>
      <c r="AA2805" s="2" t="s">
        <v>297</v>
      </c>
      <c r="AB2805" s="2">
        <v>1</v>
      </c>
      <c r="AO2805" s="2" t="s">
        <v>276</v>
      </c>
      <c r="AP2805" s="2">
        <v>15</v>
      </c>
    </row>
    <row r="2806" spans="1:42">
      <c r="A2806" s="2">
        <v>3258</v>
      </c>
      <c r="B2806" s="2">
        <v>20961</v>
      </c>
      <c r="C2806" s="2" t="s">
        <v>2</v>
      </c>
      <c r="D2806" s="2">
        <v>22</v>
      </c>
      <c r="E2806" s="2" t="s">
        <v>266</v>
      </c>
      <c r="F2806" s="2" t="s">
        <v>279</v>
      </c>
      <c r="G2806" s="2" t="s">
        <v>252</v>
      </c>
      <c r="H2806" s="2">
        <v>1</v>
      </c>
      <c r="I2806" s="2" t="s">
        <v>1594</v>
      </c>
      <c r="J2806" s="2" t="s">
        <v>188</v>
      </c>
      <c r="K2806" s="2" t="s">
        <v>87</v>
      </c>
      <c r="L2806" s="2" t="s">
        <v>254</v>
      </c>
      <c r="M2806" s="2" t="s">
        <v>328</v>
      </c>
      <c r="N2806" s="2" t="s">
        <v>254</v>
      </c>
      <c r="O2806" s="2" t="s">
        <v>256</v>
      </c>
      <c r="P2806" s="2" t="s">
        <v>257</v>
      </c>
      <c r="Q2806" s="2" t="s">
        <v>258</v>
      </c>
      <c r="R2806" s="2" t="s">
        <v>259</v>
      </c>
      <c r="S2806" s="2" t="s">
        <v>260</v>
      </c>
      <c r="X2806" s="2" t="s">
        <v>268</v>
      </c>
      <c r="Y2806" s="2" t="s">
        <v>281</v>
      </c>
      <c r="Z2806" s="2" t="s">
        <v>263</v>
      </c>
      <c r="AA2806" s="2" t="s">
        <v>274</v>
      </c>
      <c r="AC2806" s="2">
        <v>1</v>
      </c>
      <c r="AG2806" s="2">
        <v>1</v>
      </c>
      <c r="AJ2806" s="2">
        <v>1</v>
      </c>
      <c r="AO2806" s="2" t="s">
        <v>265</v>
      </c>
      <c r="AP2806" s="2">
        <v>15</v>
      </c>
    </row>
    <row r="2807" spans="1:42">
      <c r="A2807" s="2">
        <v>3259</v>
      </c>
      <c r="C2807" s="2" t="s">
        <v>5</v>
      </c>
      <c r="D2807" s="2">
        <v>38</v>
      </c>
      <c r="E2807" s="2" t="s">
        <v>250</v>
      </c>
      <c r="F2807" s="2" t="s">
        <v>332</v>
      </c>
      <c r="G2807" s="2" t="s">
        <v>252</v>
      </c>
      <c r="H2807" s="2">
        <v>1</v>
      </c>
      <c r="I2807" s="2" t="s">
        <v>1595</v>
      </c>
      <c r="J2807" s="2" t="s">
        <v>190</v>
      </c>
      <c r="L2807" s="2" t="s">
        <v>254</v>
      </c>
      <c r="M2807" s="2" t="s">
        <v>328</v>
      </c>
      <c r="N2807" s="2" t="s">
        <v>254</v>
      </c>
      <c r="R2807" s="2" t="s">
        <v>259</v>
      </c>
      <c r="X2807" s="2" t="s">
        <v>275</v>
      </c>
      <c r="Y2807" s="2" t="s">
        <v>314</v>
      </c>
      <c r="Z2807" s="2" t="s">
        <v>263</v>
      </c>
      <c r="AA2807" s="2" t="s">
        <v>315</v>
      </c>
      <c r="AE2807" s="2">
        <v>1</v>
      </c>
      <c r="AH2807" s="2">
        <v>1</v>
      </c>
      <c r="AI2807" s="2">
        <v>1</v>
      </c>
      <c r="AO2807" s="2" t="s">
        <v>276</v>
      </c>
      <c r="AP2807" s="2">
        <v>10</v>
      </c>
    </row>
    <row r="2808" spans="1:42">
      <c r="A2808" s="2">
        <v>3260</v>
      </c>
      <c r="B2808" s="2">
        <v>21665</v>
      </c>
      <c r="C2808" s="2" t="s">
        <v>2</v>
      </c>
      <c r="D2808" s="2">
        <v>19</v>
      </c>
      <c r="E2808" s="2" t="s">
        <v>250</v>
      </c>
      <c r="F2808" s="2" t="s">
        <v>308</v>
      </c>
      <c r="G2808" s="2" t="s">
        <v>277</v>
      </c>
      <c r="I2808" s="2">
        <v>21640020</v>
      </c>
      <c r="J2808" s="2" t="s">
        <v>188</v>
      </c>
      <c r="K2808" s="2" t="s">
        <v>145</v>
      </c>
      <c r="L2808" s="2" t="s">
        <v>254</v>
      </c>
      <c r="M2808" s="2" t="s">
        <v>19</v>
      </c>
      <c r="N2808" s="2" t="s">
        <v>254</v>
      </c>
      <c r="O2808" s="2" t="s">
        <v>256</v>
      </c>
      <c r="P2808" s="2" t="s">
        <v>257</v>
      </c>
      <c r="Q2808" s="2" t="s">
        <v>258</v>
      </c>
      <c r="R2808" s="2" t="s">
        <v>259</v>
      </c>
      <c r="S2808" s="2" t="s">
        <v>260</v>
      </c>
      <c r="X2808" s="2" t="s">
        <v>316</v>
      </c>
      <c r="Y2808" s="2" t="s">
        <v>280</v>
      </c>
      <c r="Z2808" s="2" t="s">
        <v>347</v>
      </c>
      <c r="AA2808" s="2" t="s">
        <v>280</v>
      </c>
      <c r="AG2808" s="2">
        <v>1</v>
      </c>
      <c r="AH2808" s="2">
        <v>1</v>
      </c>
      <c r="AO2808" s="2" t="s">
        <v>265</v>
      </c>
      <c r="AP2808" s="2">
        <v>10</v>
      </c>
    </row>
    <row r="2809" spans="1:42">
      <c r="A2809" s="2">
        <v>3262</v>
      </c>
      <c r="C2809" s="2" t="s">
        <v>9</v>
      </c>
      <c r="D2809" s="2">
        <v>26</v>
      </c>
      <c r="E2809" s="2" t="s">
        <v>250</v>
      </c>
      <c r="F2809" s="2" t="s">
        <v>251</v>
      </c>
      <c r="G2809" s="2" t="s">
        <v>252</v>
      </c>
      <c r="H2809" s="2">
        <v>3</v>
      </c>
      <c r="I2809" s="2" t="s">
        <v>1596</v>
      </c>
      <c r="J2809" s="2" t="s">
        <v>188</v>
      </c>
      <c r="K2809" s="2" t="s">
        <v>87</v>
      </c>
      <c r="L2809" s="2" t="s">
        <v>19</v>
      </c>
      <c r="M2809" s="2" t="s">
        <v>327</v>
      </c>
      <c r="N2809" s="2" t="s">
        <v>19</v>
      </c>
      <c r="O2809" s="2" t="s">
        <v>256</v>
      </c>
      <c r="P2809" s="2" t="s">
        <v>257</v>
      </c>
      <c r="Q2809" s="2" t="s">
        <v>258</v>
      </c>
      <c r="R2809" s="2" t="s">
        <v>259</v>
      </c>
      <c r="S2809" s="2" t="s">
        <v>260</v>
      </c>
      <c r="T2809" s="2" t="s">
        <v>320</v>
      </c>
      <c r="X2809" s="2" t="s">
        <v>261</v>
      </c>
      <c r="Y2809" s="2" t="s">
        <v>304</v>
      </c>
      <c r="Z2809" s="2" t="s">
        <v>298</v>
      </c>
      <c r="AA2809" s="2" t="s">
        <v>269</v>
      </c>
      <c r="AB2809" s="2">
        <v>1</v>
      </c>
      <c r="AO2809" s="2" t="s">
        <v>323</v>
      </c>
      <c r="AP2809" s="2">
        <v>5</v>
      </c>
    </row>
    <row r="2810" spans="1:42">
      <c r="A2810" s="2">
        <v>3263</v>
      </c>
      <c r="C2810" s="2" t="s">
        <v>2</v>
      </c>
      <c r="D2810" s="2">
        <v>20</v>
      </c>
      <c r="E2810" s="2" t="s">
        <v>250</v>
      </c>
      <c r="F2810" s="2" t="s">
        <v>322</v>
      </c>
      <c r="G2810" s="2" t="s">
        <v>277</v>
      </c>
      <c r="I2810" s="2">
        <v>25931810</v>
      </c>
      <c r="J2810" s="2" t="s">
        <v>185</v>
      </c>
      <c r="L2810" s="2" t="s">
        <v>254</v>
      </c>
      <c r="M2810" s="2" t="s">
        <v>328</v>
      </c>
      <c r="N2810" s="2" t="s">
        <v>19</v>
      </c>
      <c r="O2810" s="2" t="s">
        <v>256</v>
      </c>
      <c r="P2810" s="2" t="s">
        <v>257</v>
      </c>
      <c r="Q2810" s="2" t="s">
        <v>258</v>
      </c>
      <c r="R2810" s="2" t="s">
        <v>259</v>
      </c>
      <c r="S2810" s="2" t="s">
        <v>260</v>
      </c>
      <c r="X2810" s="2" t="s">
        <v>268</v>
      </c>
      <c r="Y2810" s="2" t="s">
        <v>274</v>
      </c>
      <c r="Z2810" s="2" t="s">
        <v>270</v>
      </c>
      <c r="AA2810" s="2" t="s">
        <v>286</v>
      </c>
      <c r="AH2810" s="2">
        <v>1</v>
      </c>
      <c r="AI2810" s="2">
        <v>1</v>
      </c>
      <c r="AK2810" s="2">
        <v>1</v>
      </c>
      <c r="AO2810" s="2" t="s">
        <v>276</v>
      </c>
      <c r="AP2810" s="2">
        <v>25</v>
      </c>
    </row>
    <row r="2811" spans="1:42">
      <c r="A2811" s="2">
        <v>3265</v>
      </c>
      <c r="C2811" s="2" t="s">
        <v>8</v>
      </c>
      <c r="D2811" s="2">
        <v>32</v>
      </c>
      <c r="E2811" s="2" t="s">
        <v>266</v>
      </c>
      <c r="F2811" s="2" t="s">
        <v>251</v>
      </c>
      <c r="G2811" s="2" t="s">
        <v>252</v>
      </c>
      <c r="H2811" s="2">
        <v>0</v>
      </c>
      <c r="I2811" s="2" t="s">
        <v>1597</v>
      </c>
      <c r="J2811" s="2" t="s">
        <v>188</v>
      </c>
      <c r="K2811" s="2" t="s">
        <v>176</v>
      </c>
      <c r="L2811" s="2" t="s">
        <v>254</v>
      </c>
      <c r="M2811" s="2" t="s">
        <v>328</v>
      </c>
      <c r="N2811" s="2" t="s">
        <v>254</v>
      </c>
      <c r="O2811" s="2" t="s">
        <v>256</v>
      </c>
      <c r="P2811" s="2" t="s">
        <v>257</v>
      </c>
      <c r="Q2811" s="2" t="s">
        <v>258</v>
      </c>
      <c r="R2811" s="2" t="s">
        <v>259</v>
      </c>
      <c r="S2811" s="2" t="s">
        <v>260</v>
      </c>
      <c r="X2811" s="2" t="s">
        <v>275</v>
      </c>
      <c r="Y2811" s="2" t="s">
        <v>280</v>
      </c>
      <c r="Z2811" s="2" t="s">
        <v>270</v>
      </c>
      <c r="AA2811" s="2" t="s">
        <v>280</v>
      </c>
      <c r="AG2811" s="2">
        <v>1</v>
      </c>
      <c r="AO2811" s="2" t="s">
        <v>265</v>
      </c>
      <c r="AP2811" s="2" t="s">
        <v>290</v>
      </c>
    </row>
    <row r="2812" spans="1:42">
      <c r="A2812" s="2">
        <v>3266</v>
      </c>
      <c r="C2812" s="2" t="s">
        <v>5</v>
      </c>
      <c r="D2812" s="2">
        <v>25</v>
      </c>
      <c r="E2812" s="2" t="s">
        <v>250</v>
      </c>
      <c r="F2812" s="2" t="s">
        <v>371</v>
      </c>
      <c r="G2812" s="2" t="s">
        <v>277</v>
      </c>
      <c r="I2812" s="2" t="s">
        <v>1598</v>
      </c>
      <c r="J2812" s="2" t="s">
        <v>188</v>
      </c>
      <c r="K2812" s="2" t="s">
        <v>64</v>
      </c>
      <c r="L2812" s="2" t="s">
        <v>254</v>
      </c>
      <c r="M2812" s="2" t="s">
        <v>328</v>
      </c>
      <c r="N2812" s="2" t="s">
        <v>254</v>
      </c>
      <c r="V2812" s="2" t="s">
        <v>388</v>
      </c>
      <c r="X2812" s="2" t="s">
        <v>268</v>
      </c>
      <c r="Y2812" s="2" t="s">
        <v>293</v>
      </c>
      <c r="Z2812" s="2" t="s">
        <v>302</v>
      </c>
      <c r="AA2812" s="2" t="s">
        <v>293</v>
      </c>
      <c r="AC2812" s="2">
        <v>1</v>
      </c>
      <c r="AF2812" s="2">
        <v>1</v>
      </c>
      <c r="AO2812" s="2" t="s">
        <v>271</v>
      </c>
      <c r="AP2812" s="2" t="s">
        <v>290</v>
      </c>
    </row>
    <row r="2813" spans="1:42">
      <c r="A2813" s="2">
        <v>3269</v>
      </c>
      <c r="C2813" s="2" t="s">
        <v>2</v>
      </c>
      <c r="D2813" s="2">
        <v>26</v>
      </c>
      <c r="E2813" s="2" t="s">
        <v>250</v>
      </c>
      <c r="F2813" s="2" t="s">
        <v>283</v>
      </c>
      <c r="G2813" s="2" t="s">
        <v>277</v>
      </c>
      <c r="I2813" s="2" t="s">
        <v>1599</v>
      </c>
      <c r="J2813" s="2" t="s">
        <v>188</v>
      </c>
      <c r="K2813" s="2" t="s">
        <v>71</v>
      </c>
      <c r="L2813" s="2" t="s">
        <v>254</v>
      </c>
      <c r="M2813" s="2" t="s">
        <v>312</v>
      </c>
      <c r="N2813" s="2" t="s">
        <v>254</v>
      </c>
      <c r="P2813" s="2" t="s">
        <v>257</v>
      </c>
      <c r="R2813" s="2" t="s">
        <v>259</v>
      </c>
      <c r="X2813" s="2" t="s">
        <v>296</v>
      </c>
      <c r="Y2813" s="2" t="s">
        <v>274</v>
      </c>
      <c r="Z2813" s="2" t="s">
        <v>347</v>
      </c>
      <c r="AA2813" s="2" t="s">
        <v>281</v>
      </c>
      <c r="AG2813" s="2">
        <v>1</v>
      </c>
      <c r="AO2813" s="2" t="s">
        <v>282</v>
      </c>
      <c r="AP2813" s="2">
        <v>20</v>
      </c>
    </row>
    <row r="2814" spans="1:42">
      <c r="A2814" s="2">
        <v>3270</v>
      </c>
      <c r="C2814" s="2" t="s">
        <v>2</v>
      </c>
      <c r="D2814" s="2">
        <v>25</v>
      </c>
      <c r="E2814" s="2" t="s">
        <v>250</v>
      </c>
      <c r="F2814" s="2" t="s">
        <v>371</v>
      </c>
      <c r="G2814" s="2" t="s">
        <v>277</v>
      </c>
      <c r="I2814" s="2" t="s">
        <v>1600</v>
      </c>
      <c r="J2814" s="2" t="s">
        <v>188</v>
      </c>
      <c r="K2814" s="2" t="s">
        <v>133</v>
      </c>
      <c r="L2814" s="2" t="s">
        <v>300</v>
      </c>
      <c r="M2814" s="2" t="s">
        <v>328</v>
      </c>
      <c r="N2814" s="2" t="s">
        <v>254</v>
      </c>
      <c r="O2814" s="2" t="s">
        <v>256</v>
      </c>
      <c r="P2814" s="2" t="s">
        <v>257</v>
      </c>
      <c r="Q2814" s="2" t="s">
        <v>258</v>
      </c>
      <c r="R2814" s="2" t="s">
        <v>259</v>
      </c>
      <c r="S2814" s="2" t="s">
        <v>260</v>
      </c>
      <c r="X2814" s="2" t="s">
        <v>316</v>
      </c>
      <c r="Y2814" s="2" t="s">
        <v>280</v>
      </c>
      <c r="Z2814" s="2" t="s">
        <v>386</v>
      </c>
      <c r="AA2814" s="2" t="s">
        <v>269</v>
      </c>
      <c r="AF2814" s="2">
        <v>1</v>
      </c>
      <c r="AG2814" s="2">
        <v>1</v>
      </c>
      <c r="AI2814" s="2">
        <v>1</v>
      </c>
      <c r="AO2814" s="2" t="s">
        <v>282</v>
      </c>
      <c r="AP2814" s="2">
        <v>10</v>
      </c>
    </row>
    <row r="2815" spans="1:42">
      <c r="A2815" s="2">
        <v>3271</v>
      </c>
      <c r="C2815" s="2" t="s">
        <v>2</v>
      </c>
      <c r="D2815" s="2">
        <v>22</v>
      </c>
      <c r="E2815" s="2" t="s">
        <v>250</v>
      </c>
      <c r="F2815" s="2" t="s">
        <v>279</v>
      </c>
      <c r="G2815" s="2" t="s">
        <v>252</v>
      </c>
      <c r="H2815" s="2">
        <v>2</v>
      </c>
      <c r="I2815" s="2">
        <v>25575020</v>
      </c>
      <c r="J2815" s="2" t="s">
        <v>183</v>
      </c>
      <c r="L2815" s="2" t="s">
        <v>254</v>
      </c>
      <c r="M2815" s="2" t="s">
        <v>303</v>
      </c>
      <c r="N2815" s="2" t="s">
        <v>254</v>
      </c>
      <c r="O2815" s="2" t="s">
        <v>256</v>
      </c>
      <c r="P2815" s="2" t="s">
        <v>257</v>
      </c>
      <c r="Q2815" s="2" t="s">
        <v>258</v>
      </c>
      <c r="R2815" s="2" t="s">
        <v>259</v>
      </c>
      <c r="S2815" s="2" t="s">
        <v>260</v>
      </c>
      <c r="U2815" s="2" t="s">
        <v>387</v>
      </c>
      <c r="X2815" s="2" t="s">
        <v>302</v>
      </c>
      <c r="Y2815" s="2" t="s">
        <v>280</v>
      </c>
      <c r="Z2815" s="2" t="s">
        <v>321</v>
      </c>
      <c r="AA2815" s="2" t="s">
        <v>280</v>
      </c>
      <c r="AG2815" s="2">
        <v>1</v>
      </c>
      <c r="AO2815" s="2" t="s">
        <v>294</v>
      </c>
      <c r="AP2815" s="2">
        <v>15</v>
      </c>
    </row>
    <row r="2816" spans="1:42">
      <c r="A2816" s="2">
        <v>3272</v>
      </c>
      <c r="C2816" s="2" t="s">
        <v>11</v>
      </c>
      <c r="D2816" s="2">
        <v>32</v>
      </c>
      <c r="E2816" s="2" t="s">
        <v>250</v>
      </c>
      <c r="F2816" s="2" t="s">
        <v>332</v>
      </c>
      <c r="G2816" s="2" t="s">
        <v>252</v>
      </c>
      <c r="H2816" s="2">
        <v>2</v>
      </c>
      <c r="I2816" s="2">
        <v>22760400</v>
      </c>
      <c r="J2816" s="2" t="s">
        <v>188</v>
      </c>
      <c r="K2816" s="2" t="s">
        <v>91</v>
      </c>
      <c r="L2816" s="2" t="s">
        <v>254</v>
      </c>
      <c r="M2816" s="2" t="s">
        <v>328</v>
      </c>
      <c r="N2816" s="2" t="s">
        <v>254</v>
      </c>
      <c r="O2816" s="2" t="s">
        <v>256</v>
      </c>
      <c r="P2816" s="2" t="s">
        <v>257</v>
      </c>
      <c r="Q2816" s="2" t="s">
        <v>258</v>
      </c>
      <c r="R2816" s="2" t="s">
        <v>259</v>
      </c>
      <c r="S2816" s="2" t="s">
        <v>260</v>
      </c>
      <c r="X2816" s="2" t="s">
        <v>261</v>
      </c>
      <c r="Y2816" s="2" t="s">
        <v>280</v>
      </c>
      <c r="Z2816" s="2" t="s">
        <v>270</v>
      </c>
      <c r="AA2816" s="2" t="s">
        <v>274</v>
      </c>
      <c r="AB2816" s="2">
        <v>1</v>
      </c>
      <c r="AG2816" s="2">
        <v>1</v>
      </c>
      <c r="AO2816" s="2" t="s">
        <v>276</v>
      </c>
      <c r="AP2816" s="2">
        <v>15</v>
      </c>
    </row>
    <row r="2817" spans="1:42">
      <c r="A2817" s="2">
        <v>3273</v>
      </c>
      <c r="C2817" s="2" t="s">
        <v>2</v>
      </c>
      <c r="D2817" s="2">
        <v>24</v>
      </c>
      <c r="E2817" s="2" t="s">
        <v>266</v>
      </c>
      <c r="F2817" s="2" t="s">
        <v>344</v>
      </c>
      <c r="G2817" s="2" t="s">
        <v>252</v>
      </c>
      <c r="H2817" s="2">
        <v>2</v>
      </c>
      <c r="I2817" s="2" t="s">
        <v>1601</v>
      </c>
      <c r="J2817" s="2" t="s">
        <v>188</v>
      </c>
      <c r="K2817" s="2" t="s">
        <v>103</v>
      </c>
      <c r="L2817" s="2" t="s">
        <v>254</v>
      </c>
      <c r="M2817" s="2" t="s">
        <v>306</v>
      </c>
      <c r="N2817" s="2" t="s">
        <v>254</v>
      </c>
      <c r="P2817" s="2" t="s">
        <v>257</v>
      </c>
      <c r="Q2817" s="2" t="s">
        <v>258</v>
      </c>
      <c r="R2817" s="2" t="s">
        <v>259</v>
      </c>
      <c r="S2817" s="2" t="s">
        <v>260</v>
      </c>
      <c r="X2817" s="2" t="s">
        <v>275</v>
      </c>
      <c r="Y2817" s="2" t="s">
        <v>269</v>
      </c>
      <c r="Z2817" s="2" t="s">
        <v>270</v>
      </c>
      <c r="AA2817" s="2" t="s">
        <v>280</v>
      </c>
      <c r="AB2817" s="2">
        <v>1</v>
      </c>
      <c r="AO2817" s="2" t="s">
        <v>282</v>
      </c>
      <c r="AP2817" s="2" t="s">
        <v>290</v>
      </c>
    </row>
    <row r="2818" spans="1:42">
      <c r="A2818" s="2">
        <v>3274</v>
      </c>
      <c r="C2818" s="2" t="s">
        <v>2</v>
      </c>
      <c r="D2818" s="2">
        <v>21</v>
      </c>
      <c r="E2818" s="2" t="s">
        <v>266</v>
      </c>
      <c r="F2818" s="2" t="s">
        <v>283</v>
      </c>
      <c r="G2818" s="2" t="s">
        <v>252</v>
      </c>
      <c r="H2818" s="2">
        <v>1</v>
      </c>
      <c r="I2818" s="2" t="s">
        <v>346</v>
      </c>
      <c r="J2818" s="2" t="s">
        <v>188</v>
      </c>
      <c r="K2818" s="2" t="s">
        <v>104</v>
      </c>
      <c r="L2818" s="2" t="s">
        <v>254</v>
      </c>
      <c r="M2818" s="2" t="s">
        <v>306</v>
      </c>
      <c r="N2818" s="2" t="s">
        <v>254</v>
      </c>
      <c r="O2818" s="2" t="s">
        <v>256</v>
      </c>
      <c r="Q2818" s="2" t="s">
        <v>258</v>
      </c>
      <c r="R2818" s="2" t="s">
        <v>259</v>
      </c>
      <c r="X2818" s="2" t="s">
        <v>313</v>
      </c>
      <c r="Y2818" s="2" t="s">
        <v>280</v>
      </c>
      <c r="Z2818" s="2" t="s">
        <v>302</v>
      </c>
      <c r="AA2818" s="2" t="s">
        <v>280</v>
      </c>
      <c r="AG2818" s="2">
        <v>1</v>
      </c>
      <c r="AO2818" s="2" t="s">
        <v>310</v>
      </c>
      <c r="AP2818" s="2">
        <v>10</v>
      </c>
    </row>
    <row r="2819" spans="1:42">
      <c r="A2819" s="2">
        <v>3275</v>
      </c>
      <c r="C2819" s="2" t="s">
        <v>11</v>
      </c>
      <c r="D2819" s="2">
        <v>44</v>
      </c>
      <c r="E2819" s="2" t="s">
        <v>250</v>
      </c>
      <c r="F2819" s="2" t="s">
        <v>322</v>
      </c>
      <c r="G2819" s="2" t="s">
        <v>252</v>
      </c>
      <c r="H2819" s="2">
        <v>2</v>
      </c>
      <c r="I2819" s="2">
        <v>22790303</v>
      </c>
      <c r="J2819" s="2" t="s">
        <v>188</v>
      </c>
      <c r="K2819" s="2" t="s">
        <v>142</v>
      </c>
      <c r="L2819" s="2" t="s">
        <v>254</v>
      </c>
      <c r="M2819" s="2" t="s">
        <v>698</v>
      </c>
      <c r="N2819" s="2" t="s">
        <v>254</v>
      </c>
      <c r="O2819" s="2" t="s">
        <v>256</v>
      </c>
      <c r="P2819" s="2" t="s">
        <v>257</v>
      </c>
      <c r="Q2819" s="2" t="s">
        <v>258</v>
      </c>
      <c r="R2819" s="2" t="s">
        <v>259</v>
      </c>
      <c r="S2819" s="2" t="s">
        <v>260</v>
      </c>
      <c r="X2819" s="2" t="s">
        <v>275</v>
      </c>
      <c r="Y2819" s="2" t="s">
        <v>281</v>
      </c>
      <c r="Z2819" s="2" t="s">
        <v>270</v>
      </c>
      <c r="AA2819" s="2" t="s">
        <v>281</v>
      </c>
      <c r="AB2819" s="2">
        <v>1</v>
      </c>
      <c r="AO2819" s="2" t="s">
        <v>374</v>
      </c>
      <c r="AP2819" s="2">
        <v>20</v>
      </c>
    </row>
    <row r="2820" spans="1:42">
      <c r="A2820" s="2">
        <v>3276</v>
      </c>
      <c r="C2820" s="2" t="s">
        <v>2</v>
      </c>
      <c r="D2820" s="2">
        <v>23</v>
      </c>
      <c r="E2820" s="2" t="s">
        <v>250</v>
      </c>
      <c r="F2820" s="2" t="s">
        <v>332</v>
      </c>
      <c r="G2820" s="2" t="s">
        <v>252</v>
      </c>
      <c r="H2820" s="2">
        <v>2</v>
      </c>
      <c r="I2820" s="2">
        <v>23085730</v>
      </c>
      <c r="J2820" s="2" t="s">
        <v>188</v>
      </c>
      <c r="K2820" s="2" t="s">
        <v>71</v>
      </c>
      <c r="L2820" s="2" t="s">
        <v>254</v>
      </c>
      <c r="M2820" s="2" t="s">
        <v>328</v>
      </c>
      <c r="N2820" s="2" t="s">
        <v>300</v>
      </c>
      <c r="O2820" s="2" t="s">
        <v>256</v>
      </c>
      <c r="P2820" s="2" t="s">
        <v>257</v>
      </c>
      <c r="Q2820" s="2" t="s">
        <v>258</v>
      </c>
      <c r="R2820" s="2" t="s">
        <v>259</v>
      </c>
      <c r="S2820" s="2" t="s">
        <v>260</v>
      </c>
      <c r="X2820" s="2" t="s">
        <v>275</v>
      </c>
      <c r="Y2820" s="2" t="s">
        <v>338</v>
      </c>
      <c r="Z2820" s="2" t="s">
        <v>302</v>
      </c>
      <c r="AA2820" s="2" t="s">
        <v>280</v>
      </c>
      <c r="AC2820" s="2">
        <v>1</v>
      </c>
      <c r="AF2820" s="2">
        <v>1</v>
      </c>
      <c r="AG2820" s="2">
        <v>1</v>
      </c>
      <c r="AO2820" s="2" t="s">
        <v>310</v>
      </c>
      <c r="AP2820" s="2">
        <v>5</v>
      </c>
    </row>
    <row r="2821" spans="1:42">
      <c r="A2821" s="2">
        <v>3277</v>
      </c>
      <c r="C2821" s="2" t="s">
        <v>2</v>
      </c>
      <c r="D2821" s="2">
        <v>21</v>
      </c>
      <c r="E2821" s="2" t="s">
        <v>266</v>
      </c>
      <c r="F2821" s="2" t="s">
        <v>279</v>
      </c>
      <c r="G2821" s="2" t="s">
        <v>277</v>
      </c>
      <c r="I2821" s="2">
        <v>25585620</v>
      </c>
      <c r="J2821" s="2" t="s">
        <v>183</v>
      </c>
      <c r="L2821" s="2" t="s">
        <v>300</v>
      </c>
      <c r="M2821" s="2" t="s">
        <v>306</v>
      </c>
      <c r="N2821" s="2" t="s">
        <v>254</v>
      </c>
      <c r="O2821" s="2" t="s">
        <v>256</v>
      </c>
      <c r="P2821" s="2" t="s">
        <v>257</v>
      </c>
      <c r="Q2821" s="2" t="s">
        <v>258</v>
      </c>
      <c r="R2821" s="2" t="s">
        <v>259</v>
      </c>
      <c r="S2821" s="2" t="s">
        <v>260</v>
      </c>
      <c r="T2821" s="2" t="s">
        <v>320</v>
      </c>
      <c r="X2821" s="2" t="s">
        <v>302</v>
      </c>
      <c r="Y2821" s="2" t="s">
        <v>297</v>
      </c>
      <c r="Z2821" s="2" t="s">
        <v>270</v>
      </c>
      <c r="AA2821" s="2" t="s">
        <v>281</v>
      </c>
      <c r="AF2821" s="2">
        <v>1</v>
      </c>
      <c r="AO2821" s="2" t="s">
        <v>271</v>
      </c>
      <c r="AP2821" s="2">
        <v>15</v>
      </c>
    </row>
    <row r="2822" spans="1:42">
      <c r="A2822" s="2">
        <v>3278</v>
      </c>
      <c r="C2822" s="2" t="s">
        <v>6</v>
      </c>
      <c r="D2822" s="2">
        <v>25</v>
      </c>
      <c r="E2822" s="2" t="s">
        <v>250</v>
      </c>
      <c r="F2822" s="2" t="s">
        <v>332</v>
      </c>
      <c r="G2822" s="2" t="s">
        <v>252</v>
      </c>
      <c r="H2822" s="2">
        <v>1</v>
      </c>
      <c r="I2822" s="2">
        <v>20723230</v>
      </c>
      <c r="J2822" s="2" t="s">
        <v>188</v>
      </c>
      <c r="K2822" s="2" t="s">
        <v>123</v>
      </c>
      <c r="L2822" s="2" t="s">
        <v>254</v>
      </c>
      <c r="M2822" s="2" t="s">
        <v>328</v>
      </c>
      <c r="N2822" s="2" t="s">
        <v>254</v>
      </c>
      <c r="O2822" s="2" t="s">
        <v>256</v>
      </c>
      <c r="P2822" s="2" t="s">
        <v>257</v>
      </c>
      <c r="Q2822" s="2" t="s">
        <v>258</v>
      </c>
      <c r="R2822" s="2" t="s">
        <v>259</v>
      </c>
      <c r="S2822" s="2" t="s">
        <v>260</v>
      </c>
      <c r="X2822" s="2" t="s">
        <v>261</v>
      </c>
      <c r="Y2822" s="2" t="s">
        <v>262</v>
      </c>
      <c r="Z2822" s="2" t="s">
        <v>285</v>
      </c>
      <c r="AA2822" s="2" t="s">
        <v>281</v>
      </c>
      <c r="AG2822" s="2">
        <v>1</v>
      </c>
      <c r="AO2822" s="2" t="s">
        <v>289</v>
      </c>
      <c r="AP2822" s="2">
        <v>5</v>
      </c>
    </row>
    <row r="2823" spans="1:42">
      <c r="A2823" s="2">
        <v>3279</v>
      </c>
      <c r="C2823" s="2" t="s">
        <v>2</v>
      </c>
      <c r="D2823" s="2">
        <v>22</v>
      </c>
      <c r="E2823" s="2" t="s">
        <v>266</v>
      </c>
      <c r="F2823" s="2" t="s">
        <v>322</v>
      </c>
      <c r="G2823" s="2" t="s">
        <v>277</v>
      </c>
      <c r="I2823" s="2" t="s">
        <v>1602</v>
      </c>
      <c r="J2823" s="2" t="s">
        <v>188</v>
      </c>
      <c r="K2823" s="2" t="s">
        <v>57</v>
      </c>
      <c r="L2823" s="2" t="s">
        <v>300</v>
      </c>
      <c r="M2823" s="2" t="s">
        <v>19</v>
      </c>
      <c r="N2823" s="2" t="s">
        <v>254</v>
      </c>
      <c r="W2823" s="2" t="s">
        <v>359</v>
      </c>
      <c r="X2823" s="2" t="s">
        <v>316</v>
      </c>
      <c r="Y2823" s="2" t="s">
        <v>274</v>
      </c>
      <c r="Z2823" s="2" t="s">
        <v>285</v>
      </c>
      <c r="AA2823" s="2" t="s">
        <v>274</v>
      </c>
      <c r="AG2823" s="2">
        <v>1</v>
      </c>
      <c r="AO2823" s="2" t="s">
        <v>265</v>
      </c>
      <c r="AP2823" s="2">
        <v>15</v>
      </c>
    </row>
    <row r="2824" spans="1:42">
      <c r="A2824" s="2">
        <v>3280</v>
      </c>
      <c r="C2824" s="2" t="s">
        <v>2</v>
      </c>
      <c r="D2824" s="2">
        <v>24</v>
      </c>
      <c r="E2824" s="2" t="s">
        <v>266</v>
      </c>
      <c r="F2824" s="2" t="s">
        <v>295</v>
      </c>
      <c r="G2824" s="2" t="s">
        <v>252</v>
      </c>
      <c r="H2824" s="2">
        <v>1</v>
      </c>
      <c r="I2824" s="2">
        <v>21715075</v>
      </c>
      <c r="J2824" s="2" t="s">
        <v>188</v>
      </c>
      <c r="K2824" s="2" t="s">
        <v>141</v>
      </c>
      <c r="L2824" s="2" t="s">
        <v>254</v>
      </c>
      <c r="M2824" s="2" t="s">
        <v>255</v>
      </c>
      <c r="N2824" s="2" t="s">
        <v>300</v>
      </c>
      <c r="O2824" s="2" t="s">
        <v>256</v>
      </c>
      <c r="P2824" s="2" t="s">
        <v>257</v>
      </c>
      <c r="Q2824" s="2" t="s">
        <v>258</v>
      </c>
      <c r="R2824" s="2" t="s">
        <v>259</v>
      </c>
      <c r="S2824" s="2" t="s">
        <v>260</v>
      </c>
      <c r="X2824" s="2" t="s">
        <v>275</v>
      </c>
      <c r="Y2824" s="2" t="s">
        <v>351</v>
      </c>
      <c r="Z2824" s="2" t="s">
        <v>302</v>
      </c>
      <c r="AA2824" s="2" t="s">
        <v>293</v>
      </c>
      <c r="AF2824" s="2">
        <v>1</v>
      </c>
      <c r="AH2824" s="2">
        <v>1</v>
      </c>
      <c r="AI2824" s="2">
        <v>1</v>
      </c>
      <c r="AO2824" s="2" t="s">
        <v>271</v>
      </c>
      <c r="AP2824" s="2">
        <v>10</v>
      </c>
    </row>
    <row r="2825" spans="1:42">
      <c r="A2825" s="2">
        <v>3281</v>
      </c>
      <c r="C2825" s="2" t="s">
        <v>2</v>
      </c>
      <c r="D2825" s="2">
        <v>22</v>
      </c>
      <c r="E2825" s="2" t="s">
        <v>266</v>
      </c>
      <c r="F2825" s="2" t="s">
        <v>367</v>
      </c>
      <c r="G2825" s="2" t="s">
        <v>252</v>
      </c>
      <c r="H2825" s="2">
        <v>1</v>
      </c>
      <c r="I2825" s="2" t="s">
        <v>1603</v>
      </c>
      <c r="J2825" s="2" t="s">
        <v>188</v>
      </c>
      <c r="K2825" s="2" t="s">
        <v>100</v>
      </c>
      <c r="L2825" s="2" t="s">
        <v>254</v>
      </c>
      <c r="M2825" s="2" t="s">
        <v>255</v>
      </c>
      <c r="N2825" s="2" t="s">
        <v>300</v>
      </c>
      <c r="P2825" s="2" t="s">
        <v>257</v>
      </c>
      <c r="R2825" s="2" t="s">
        <v>259</v>
      </c>
      <c r="S2825" s="2" t="s">
        <v>260</v>
      </c>
      <c r="X2825" s="2" t="s">
        <v>268</v>
      </c>
      <c r="Y2825" s="2" t="s">
        <v>280</v>
      </c>
      <c r="Z2825" s="2" t="s">
        <v>270</v>
      </c>
      <c r="AA2825" s="2" t="s">
        <v>314</v>
      </c>
      <c r="AG2825" s="2">
        <v>1</v>
      </c>
      <c r="AO2825" s="2" t="s">
        <v>318</v>
      </c>
      <c r="AP2825" s="2">
        <v>10</v>
      </c>
    </row>
    <row r="2826" spans="1:42">
      <c r="A2826" s="2">
        <v>3282</v>
      </c>
      <c r="C2826" s="2" t="s">
        <v>2</v>
      </c>
      <c r="D2826" s="2">
        <v>26</v>
      </c>
      <c r="E2826" s="2" t="s">
        <v>250</v>
      </c>
      <c r="F2826" s="2" t="s">
        <v>322</v>
      </c>
      <c r="G2826" s="2" t="s">
        <v>252</v>
      </c>
      <c r="H2826" s="2">
        <v>0</v>
      </c>
      <c r="I2826" s="2" t="s">
        <v>1604</v>
      </c>
      <c r="J2826" s="2" t="s">
        <v>188</v>
      </c>
      <c r="K2826" s="2" t="s">
        <v>121</v>
      </c>
      <c r="L2826" s="2" t="s">
        <v>254</v>
      </c>
      <c r="M2826" s="2" t="s">
        <v>328</v>
      </c>
      <c r="N2826" s="2" t="s">
        <v>254</v>
      </c>
      <c r="O2826" s="2" t="s">
        <v>256</v>
      </c>
      <c r="P2826" s="2" t="s">
        <v>257</v>
      </c>
      <c r="Q2826" s="2" t="s">
        <v>258</v>
      </c>
      <c r="S2826" s="2" t="s">
        <v>260</v>
      </c>
      <c r="X2826" s="2" t="s">
        <v>268</v>
      </c>
      <c r="Y2826" s="2" t="s">
        <v>281</v>
      </c>
      <c r="Z2826" s="2" t="s">
        <v>347</v>
      </c>
      <c r="AA2826" s="2" t="s">
        <v>281</v>
      </c>
      <c r="AF2826" s="2">
        <v>1</v>
      </c>
      <c r="AH2826" s="2">
        <v>1</v>
      </c>
      <c r="AI2826" s="2">
        <v>1</v>
      </c>
      <c r="AO2826" s="2" t="s">
        <v>282</v>
      </c>
      <c r="AP2826" s="2">
        <v>10</v>
      </c>
    </row>
    <row r="2827" spans="1:42">
      <c r="A2827" s="2">
        <v>3283</v>
      </c>
      <c r="C2827" s="2" t="s">
        <v>2</v>
      </c>
      <c r="D2827" s="2">
        <v>23</v>
      </c>
      <c r="E2827" s="2" t="s">
        <v>266</v>
      </c>
      <c r="F2827" s="2" t="s">
        <v>273</v>
      </c>
      <c r="G2827" s="2" t="s">
        <v>277</v>
      </c>
      <c r="I2827" s="2">
        <v>22290040</v>
      </c>
      <c r="J2827" s="2" t="s">
        <v>188</v>
      </c>
      <c r="K2827" s="2" t="s">
        <v>64</v>
      </c>
      <c r="L2827" s="2" t="s">
        <v>254</v>
      </c>
      <c r="M2827" s="2" t="s">
        <v>328</v>
      </c>
      <c r="N2827" s="2" t="s">
        <v>254</v>
      </c>
      <c r="P2827" s="2" t="s">
        <v>257</v>
      </c>
      <c r="Q2827" s="2" t="s">
        <v>258</v>
      </c>
      <c r="X2827" s="2" t="s">
        <v>268</v>
      </c>
      <c r="Y2827" s="2" t="s">
        <v>269</v>
      </c>
      <c r="Z2827" s="2" t="s">
        <v>270</v>
      </c>
      <c r="AA2827" s="2" t="s">
        <v>262</v>
      </c>
      <c r="AF2827" s="2">
        <v>1</v>
      </c>
      <c r="AO2827" s="2" t="s">
        <v>265</v>
      </c>
      <c r="AP2827" s="2">
        <v>5</v>
      </c>
    </row>
    <row r="2828" spans="1:42">
      <c r="A2828" s="2">
        <v>3284</v>
      </c>
      <c r="C2828" s="2" t="s">
        <v>2</v>
      </c>
      <c r="D2828" s="2">
        <v>20</v>
      </c>
      <c r="E2828" s="2" t="s">
        <v>266</v>
      </c>
      <c r="F2828" s="2" t="s">
        <v>332</v>
      </c>
      <c r="G2828" s="2" t="s">
        <v>252</v>
      </c>
      <c r="H2828" s="2">
        <v>3</v>
      </c>
      <c r="I2828" s="2">
        <v>21941090</v>
      </c>
      <c r="J2828" s="2" t="s">
        <v>188</v>
      </c>
      <c r="K2828" s="2" t="s">
        <v>110</v>
      </c>
      <c r="L2828" s="2" t="s">
        <v>254</v>
      </c>
      <c r="M2828" s="2" t="s">
        <v>255</v>
      </c>
      <c r="N2828" s="2" t="s">
        <v>254</v>
      </c>
      <c r="P2828" s="2" t="s">
        <v>257</v>
      </c>
      <c r="Q2828" s="2" t="s">
        <v>258</v>
      </c>
      <c r="S2828" s="2" t="s">
        <v>260</v>
      </c>
      <c r="X2828" s="2" t="s">
        <v>296</v>
      </c>
      <c r="Y2828" s="2" t="s">
        <v>350</v>
      </c>
      <c r="Z2828" s="2" t="s">
        <v>316</v>
      </c>
      <c r="AA2828" s="2" t="s">
        <v>288</v>
      </c>
      <c r="AB2828" s="2">
        <v>1</v>
      </c>
      <c r="AO2828" s="2" t="s">
        <v>265</v>
      </c>
      <c r="AP2828" s="2" t="s">
        <v>290</v>
      </c>
    </row>
    <row r="2829" spans="1:42">
      <c r="A2829" s="2">
        <v>3285</v>
      </c>
      <c r="C2829" s="2" t="s">
        <v>5</v>
      </c>
      <c r="D2829" s="2">
        <v>30</v>
      </c>
      <c r="E2829" s="2" t="s">
        <v>250</v>
      </c>
      <c r="F2829" s="2" t="s">
        <v>283</v>
      </c>
      <c r="G2829" s="2" t="s">
        <v>252</v>
      </c>
      <c r="H2829" s="2">
        <v>1</v>
      </c>
      <c r="I2829" s="2" t="s">
        <v>999</v>
      </c>
      <c r="J2829" s="2" t="s">
        <v>188</v>
      </c>
      <c r="K2829" s="2" t="s">
        <v>152</v>
      </c>
      <c r="L2829" s="2" t="s">
        <v>254</v>
      </c>
      <c r="M2829" s="2" t="s">
        <v>328</v>
      </c>
      <c r="N2829" s="2" t="s">
        <v>254</v>
      </c>
      <c r="O2829" s="2" t="s">
        <v>256</v>
      </c>
      <c r="Q2829" s="2" t="s">
        <v>258</v>
      </c>
      <c r="R2829" s="2" t="s">
        <v>259</v>
      </c>
      <c r="X2829" s="2" t="s">
        <v>261</v>
      </c>
      <c r="Y2829" s="2" t="s">
        <v>288</v>
      </c>
      <c r="Z2829" s="2" t="s">
        <v>341</v>
      </c>
      <c r="AA2829" s="2" t="s">
        <v>304</v>
      </c>
      <c r="AB2829" s="2">
        <v>1</v>
      </c>
      <c r="AO2829" s="2" t="s">
        <v>265</v>
      </c>
      <c r="AP2829" s="2" t="s">
        <v>290</v>
      </c>
    </row>
    <row r="2830" spans="1:42">
      <c r="A2830" s="2">
        <v>3286</v>
      </c>
      <c r="C2830" s="2" t="s">
        <v>2</v>
      </c>
      <c r="D2830" s="2">
        <v>34</v>
      </c>
      <c r="E2830" s="2" t="s">
        <v>250</v>
      </c>
      <c r="F2830" s="2" t="s">
        <v>295</v>
      </c>
      <c r="G2830" s="2" t="s">
        <v>252</v>
      </c>
      <c r="H2830" s="2">
        <v>1</v>
      </c>
      <c r="I2830" s="2">
        <v>26256210</v>
      </c>
      <c r="J2830" s="2" t="s">
        <v>179</v>
      </c>
      <c r="L2830" s="2" t="s">
        <v>254</v>
      </c>
      <c r="M2830" s="2" t="s">
        <v>19</v>
      </c>
      <c r="N2830" s="2" t="s">
        <v>254</v>
      </c>
      <c r="W2830" s="2" t="s">
        <v>359</v>
      </c>
      <c r="X2830" s="2" t="s">
        <v>268</v>
      </c>
      <c r="Y2830" s="2" t="s">
        <v>274</v>
      </c>
      <c r="Z2830" s="2" t="s">
        <v>263</v>
      </c>
      <c r="AA2830" s="2" t="s">
        <v>314</v>
      </c>
      <c r="AB2830" s="2">
        <v>1</v>
      </c>
      <c r="AO2830" s="2" t="s">
        <v>276</v>
      </c>
      <c r="AP2830" s="2" t="s">
        <v>272</v>
      </c>
    </row>
    <row r="2831" spans="1:42">
      <c r="A2831" s="2">
        <v>3287</v>
      </c>
      <c r="C2831" s="2" t="s">
        <v>2</v>
      </c>
      <c r="D2831" s="2">
        <v>19</v>
      </c>
      <c r="E2831" s="2" t="s">
        <v>266</v>
      </c>
      <c r="F2831" s="2" t="s">
        <v>251</v>
      </c>
      <c r="G2831" s="2" t="s">
        <v>277</v>
      </c>
      <c r="I2831" s="2">
        <v>23790790</v>
      </c>
      <c r="J2831" s="2" t="s">
        <v>188</v>
      </c>
      <c r="K2831" s="2" t="s">
        <v>142</v>
      </c>
      <c r="L2831" s="2" t="s">
        <v>254</v>
      </c>
      <c r="M2831" s="2" t="s">
        <v>328</v>
      </c>
      <c r="N2831" s="2" t="s">
        <v>254</v>
      </c>
      <c r="P2831" s="2" t="s">
        <v>257</v>
      </c>
      <c r="Q2831" s="2" t="s">
        <v>258</v>
      </c>
      <c r="R2831" s="2" t="s">
        <v>259</v>
      </c>
      <c r="S2831" s="2" t="s">
        <v>260</v>
      </c>
      <c r="X2831" s="2" t="s">
        <v>275</v>
      </c>
      <c r="Y2831" s="2" t="s">
        <v>280</v>
      </c>
      <c r="Z2831" s="2" t="s">
        <v>263</v>
      </c>
      <c r="AA2831" s="2" t="s">
        <v>264</v>
      </c>
      <c r="AC2831" s="2">
        <v>1</v>
      </c>
      <c r="AG2831" s="2">
        <v>1</v>
      </c>
      <c r="AO2831" s="2" t="s">
        <v>323</v>
      </c>
      <c r="AP2831" s="2">
        <v>30</v>
      </c>
    </row>
    <row r="2832" spans="1:42">
      <c r="A2832" s="2">
        <v>3288</v>
      </c>
      <c r="C2832" s="2" t="s">
        <v>2</v>
      </c>
      <c r="D2832" s="2">
        <v>18</v>
      </c>
      <c r="E2832" s="2" t="s">
        <v>250</v>
      </c>
      <c r="F2832" s="2" t="s">
        <v>322</v>
      </c>
      <c r="G2832" s="2" t="s">
        <v>277</v>
      </c>
      <c r="I2832" s="2" t="s">
        <v>1605</v>
      </c>
      <c r="J2832" s="2" t="s">
        <v>182</v>
      </c>
      <c r="L2832" s="2" t="s">
        <v>254</v>
      </c>
      <c r="M2832" s="2" t="s">
        <v>328</v>
      </c>
      <c r="N2832" s="2" t="s">
        <v>254</v>
      </c>
      <c r="O2832" s="2" t="s">
        <v>256</v>
      </c>
      <c r="P2832" s="2" t="s">
        <v>257</v>
      </c>
      <c r="Q2832" s="2" t="s">
        <v>258</v>
      </c>
      <c r="R2832" s="2" t="s">
        <v>259</v>
      </c>
      <c r="S2832" s="2" t="s">
        <v>260</v>
      </c>
      <c r="T2832" s="2" t="s">
        <v>320</v>
      </c>
      <c r="X2832" s="2" t="s">
        <v>268</v>
      </c>
      <c r="Y2832" s="2" t="s">
        <v>274</v>
      </c>
      <c r="Z2832" s="2" t="s">
        <v>263</v>
      </c>
      <c r="AA2832" s="2" t="s">
        <v>274</v>
      </c>
      <c r="AC2832" s="2">
        <v>1</v>
      </c>
      <c r="AH2832" s="2">
        <v>1</v>
      </c>
      <c r="AI2832" s="2">
        <v>1</v>
      </c>
      <c r="AK2832" s="2">
        <v>1</v>
      </c>
      <c r="AN2832" s="2">
        <v>1</v>
      </c>
      <c r="AO2832" s="2" t="s">
        <v>294</v>
      </c>
      <c r="AP2832" s="2">
        <v>45</v>
      </c>
    </row>
    <row r="2833" spans="1:42">
      <c r="A2833" s="2">
        <v>3289</v>
      </c>
      <c r="C2833" s="2" t="s">
        <v>2</v>
      </c>
      <c r="D2833" s="2">
        <v>19</v>
      </c>
      <c r="E2833" s="2" t="s">
        <v>266</v>
      </c>
      <c r="F2833" s="2" t="s">
        <v>267</v>
      </c>
      <c r="G2833" s="2" t="s">
        <v>277</v>
      </c>
      <c r="I2833" s="2" t="s">
        <v>504</v>
      </c>
      <c r="J2833" s="2" t="s">
        <v>188</v>
      </c>
      <c r="K2833" s="2" t="s">
        <v>110</v>
      </c>
      <c r="L2833" s="2" t="s">
        <v>254</v>
      </c>
      <c r="M2833" s="2" t="s">
        <v>328</v>
      </c>
      <c r="N2833" s="2" t="s">
        <v>254</v>
      </c>
      <c r="O2833" s="2" t="s">
        <v>256</v>
      </c>
      <c r="P2833" s="2" t="s">
        <v>257</v>
      </c>
      <c r="Q2833" s="2" t="s">
        <v>258</v>
      </c>
      <c r="R2833" s="2" t="s">
        <v>259</v>
      </c>
      <c r="S2833" s="2" t="s">
        <v>260</v>
      </c>
      <c r="X2833" s="2" t="s">
        <v>261</v>
      </c>
      <c r="Y2833" s="2" t="s">
        <v>269</v>
      </c>
      <c r="Z2833" s="2" t="s">
        <v>298</v>
      </c>
      <c r="AA2833" s="2" t="s">
        <v>304</v>
      </c>
      <c r="AC2833" s="2">
        <v>1</v>
      </c>
      <c r="AF2833" s="2">
        <v>1</v>
      </c>
      <c r="AH2833" s="2">
        <v>1</v>
      </c>
      <c r="AO2833" s="2" t="s">
        <v>289</v>
      </c>
      <c r="AP2833" s="2">
        <v>10</v>
      </c>
    </row>
    <row r="2834" spans="1:42">
      <c r="A2834" s="2">
        <v>3291</v>
      </c>
      <c r="C2834" s="2" t="s">
        <v>5</v>
      </c>
      <c r="D2834" s="2">
        <v>35</v>
      </c>
      <c r="E2834" s="2" t="s">
        <v>250</v>
      </c>
      <c r="F2834" s="2" t="s">
        <v>379</v>
      </c>
      <c r="G2834" s="2" t="s">
        <v>252</v>
      </c>
      <c r="H2834" s="2">
        <v>2</v>
      </c>
      <c r="I2834" s="2" t="s">
        <v>1606</v>
      </c>
      <c r="J2834" s="2" t="s">
        <v>188</v>
      </c>
      <c r="K2834" s="2" t="s">
        <v>123</v>
      </c>
      <c r="L2834" s="2" t="s">
        <v>254</v>
      </c>
      <c r="M2834" s="2" t="s">
        <v>328</v>
      </c>
      <c r="N2834" s="2" t="s">
        <v>254</v>
      </c>
      <c r="O2834" s="2" t="s">
        <v>256</v>
      </c>
      <c r="P2834" s="2" t="s">
        <v>257</v>
      </c>
      <c r="Q2834" s="2" t="s">
        <v>258</v>
      </c>
      <c r="R2834" s="2" t="s">
        <v>259</v>
      </c>
      <c r="S2834" s="2" t="s">
        <v>260</v>
      </c>
      <c r="T2834" s="2" t="s">
        <v>320</v>
      </c>
      <c r="X2834" s="2" t="s">
        <v>268</v>
      </c>
      <c r="Y2834" s="2" t="s">
        <v>304</v>
      </c>
      <c r="Z2834" s="2" t="s">
        <v>263</v>
      </c>
      <c r="AA2834" s="2" t="s">
        <v>293</v>
      </c>
      <c r="AD2834" s="2">
        <v>1</v>
      </c>
      <c r="AO2834" s="2" t="s">
        <v>289</v>
      </c>
      <c r="AP2834" s="2" t="s">
        <v>290</v>
      </c>
    </row>
    <row r="2835" spans="1:42">
      <c r="A2835" s="2">
        <v>3292</v>
      </c>
      <c r="C2835" s="2" t="s">
        <v>6</v>
      </c>
      <c r="D2835" s="2">
        <v>29</v>
      </c>
      <c r="E2835" s="2" t="s">
        <v>250</v>
      </c>
      <c r="F2835" s="2" t="s">
        <v>371</v>
      </c>
      <c r="G2835" s="2" t="s">
        <v>252</v>
      </c>
      <c r="H2835" s="2">
        <v>1</v>
      </c>
      <c r="I2835" s="2">
        <v>22010050</v>
      </c>
      <c r="J2835" s="2" t="s">
        <v>188</v>
      </c>
      <c r="K2835" s="2" t="s">
        <v>115</v>
      </c>
      <c r="L2835" s="2" t="s">
        <v>254</v>
      </c>
      <c r="M2835" s="2" t="s">
        <v>328</v>
      </c>
      <c r="N2835" s="2" t="s">
        <v>300</v>
      </c>
      <c r="O2835" s="2" t="s">
        <v>256</v>
      </c>
      <c r="Q2835" s="2" t="s">
        <v>258</v>
      </c>
      <c r="R2835" s="2" t="s">
        <v>259</v>
      </c>
      <c r="X2835" s="2" t="s">
        <v>268</v>
      </c>
      <c r="Y2835" s="2" t="s">
        <v>280</v>
      </c>
      <c r="Z2835" s="2" t="s">
        <v>263</v>
      </c>
      <c r="AA2835" s="2" t="s">
        <v>280</v>
      </c>
      <c r="AC2835" s="2">
        <v>1</v>
      </c>
      <c r="AF2835" s="2">
        <v>1</v>
      </c>
      <c r="AO2835" s="2" t="s">
        <v>265</v>
      </c>
      <c r="AP2835" s="2">
        <v>20</v>
      </c>
    </row>
    <row r="2836" spans="1:42">
      <c r="A2836" s="2">
        <v>3293</v>
      </c>
      <c r="C2836" s="2" t="s">
        <v>12</v>
      </c>
      <c r="D2836" s="2">
        <v>60</v>
      </c>
      <c r="E2836" s="2" t="s">
        <v>250</v>
      </c>
      <c r="F2836" s="2" t="s">
        <v>367</v>
      </c>
      <c r="G2836" s="2" t="s">
        <v>252</v>
      </c>
      <c r="H2836" s="2">
        <v>3</v>
      </c>
      <c r="I2836" s="2">
        <v>22251</v>
      </c>
      <c r="J2836" s="2" t="s">
        <v>188</v>
      </c>
      <c r="K2836" s="2" t="s">
        <v>64</v>
      </c>
      <c r="L2836" s="2" t="s">
        <v>254</v>
      </c>
      <c r="M2836" s="2" t="s">
        <v>328</v>
      </c>
      <c r="N2836" s="2" t="s">
        <v>254</v>
      </c>
      <c r="O2836" s="2" t="s">
        <v>256</v>
      </c>
      <c r="P2836" s="2" t="s">
        <v>257</v>
      </c>
      <c r="Q2836" s="2" t="s">
        <v>258</v>
      </c>
      <c r="S2836" s="2" t="s">
        <v>260</v>
      </c>
      <c r="X2836" s="2" t="s">
        <v>309</v>
      </c>
      <c r="Y2836" s="2" t="s">
        <v>269</v>
      </c>
      <c r="Z2836" s="2" t="s">
        <v>321</v>
      </c>
      <c r="AA2836" s="2" t="s">
        <v>288</v>
      </c>
      <c r="AB2836" s="2">
        <v>1</v>
      </c>
      <c r="AO2836" s="2" t="s">
        <v>323</v>
      </c>
      <c r="AP2836" s="2">
        <v>5</v>
      </c>
    </row>
    <row r="2837" spans="1:42">
      <c r="A2837" s="2">
        <v>3295</v>
      </c>
      <c r="C2837" s="2" t="s">
        <v>6</v>
      </c>
      <c r="D2837" s="2">
        <v>39</v>
      </c>
      <c r="E2837" s="2" t="s">
        <v>266</v>
      </c>
      <c r="F2837" s="2" t="s">
        <v>322</v>
      </c>
      <c r="G2837" s="2" t="s">
        <v>252</v>
      </c>
      <c r="H2837" s="2">
        <v>0</v>
      </c>
      <c r="I2837" s="2">
        <v>22460030</v>
      </c>
      <c r="J2837" s="2" t="s">
        <v>188</v>
      </c>
      <c r="K2837" s="2" t="s">
        <v>108</v>
      </c>
      <c r="L2837" s="2" t="s">
        <v>254</v>
      </c>
      <c r="M2837" s="2" t="s">
        <v>19</v>
      </c>
      <c r="N2837" s="2" t="s">
        <v>254</v>
      </c>
      <c r="T2837" s="2" t="s">
        <v>320</v>
      </c>
      <c r="X2837" s="2" t="s">
        <v>268</v>
      </c>
      <c r="Y2837" s="2" t="s">
        <v>281</v>
      </c>
      <c r="Z2837" s="2" t="s">
        <v>270</v>
      </c>
      <c r="AA2837" s="2" t="s">
        <v>286</v>
      </c>
      <c r="AG2837" s="2">
        <v>1</v>
      </c>
      <c r="AO2837" s="2" t="s">
        <v>265</v>
      </c>
      <c r="AP2837" s="2">
        <v>30</v>
      </c>
    </row>
    <row r="2838" spans="1:42">
      <c r="A2838" s="2">
        <v>3296</v>
      </c>
      <c r="B2838" s="2">
        <v>21330</v>
      </c>
      <c r="C2838" s="2" t="s">
        <v>2</v>
      </c>
      <c r="D2838" s="2">
        <v>19</v>
      </c>
      <c r="E2838" s="2" t="s">
        <v>250</v>
      </c>
      <c r="F2838" s="2" t="s">
        <v>251</v>
      </c>
      <c r="G2838" s="2" t="s">
        <v>277</v>
      </c>
      <c r="I2838" s="2" t="s">
        <v>1607</v>
      </c>
      <c r="J2838" s="2" t="s">
        <v>188</v>
      </c>
      <c r="K2838" s="2" t="s">
        <v>173</v>
      </c>
      <c r="L2838" s="2" t="s">
        <v>254</v>
      </c>
      <c r="M2838" s="2" t="s">
        <v>328</v>
      </c>
      <c r="N2838" s="2" t="s">
        <v>254</v>
      </c>
      <c r="O2838" s="2" t="s">
        <v>256</v>
      </c>
      <c r="P2838" s="2" t="s">
        <v>257</v>
      </c>
      <c r="Q2838" s="2" t="s">
        <v>258</v>
      </c>
      <c r="R2838" s="2" t="s">
        <v>259</v>
      </c>
      <c r="S2838" s="2" t="s">
        <v>260</v>
      </c>
      <c r="X2838" s="2" t="s">
        <v>263</v>
      </c>
      <c r="Y2838" s="2" t="s">
        <v>297</v>
      </c>
      <c r="Z2838" s="2" t="s">
        <v>321</v>
      </c>
      <c r="AA2838" s="2" t="s">
        <v>262</v>
      </c>
      <c r="AG2838" s="2">
        <v>1</v>
      </c>
      <c r="AH2838" s="2">
        <v>1</v>
      </c>
      <c r="AI2838" s="2">
        <v>1</v>
      </c>
      <c r="AO2838" s="2" t="s">
        <v>289</v>
      </c>
      <c r="AP2838" s="2">
        <v>15</v>
      </c>
    </row>
    <row r="2839" spans="1:42">
      <c r="A2839" s="2">
        <v>3298</v>
      </c>
      <c r="C2839" s="2" t="s">
        <v>6</v>
      </c>
      <c r="D2839" s="2">
        <v>28</v>
      </c>
      <c r="E2839" s="2" t="s">
        <v>266</v>
      </c>
      <c r="F2839" s="2" t="s">
        <v>371</v>
      </c>
      <c r="G2839" s="2" t="s">
        <v>252</v>
      </c>
      <c r="H2839" s="2">
        <v>0</v>
      </c>
      <c r="I2839" s="2" t="s">
        <v>1266</v>
      </c>
      <c r="J2839" s="2" t="s">
        <v>188</v>
      </c>
      <c r="K2839" s="2" t="s">
        <v>160</v>
      </c>
      <c r="L2839" s="2" t="s">
        <v>300</v>
      </c>
      <c r="M2839" s="2" t="s">
        <v>328</v>
      </c>
      <c r="N2839" s="2" t="s">
        <v>254</v>
      </c>
      <c r="O2839" s="2" t="s">
        <v>256</v>
      </c>
      <c r="S2839" s="2" t="s">
        <v>260</v>
      </c>
      <c r="X2839" s="2" t="s">
        <v>309</v>
      </c>
      <c r="Y2839" s="2" t="s">
        <v>269</v>
      </c>
      <c r="Z2839" s="2" t="s">
        <v>263</v>
      </c>
      <c r="AA2839" s="2" t="s">
        <v>280</v>
      </c>
      <c r="AG2839" s="2">
        <v>1</v>
      </c>
      <c r="AO2839" s="2" t="s">
        <v>265</v>
      </c>
      <c r="AP2839" s="2">
        <v>10</v>
      </c>
    </row>
    <row r="2840" spans="1:42">
      <c r="A2840" s="2">
        <v>3299</v>
      </c>
      <c r="C2840" s="2" t="s">
        <v>2</v>
      </c>
      <c r="D2840" s="2">
        <v>23</v>
      </c>
      <c r="E2840" s="2" t="s">
        <v>250</v>
      </c>
      <c r="F2840" s="2" t="s">
        <v>308</v>
      </c>
      <c r="G2840" s="2" t="s">
        <v>252</v>
      </c>
      <c r="H2840" s="2">
        <v>1</v>
      </c>
      <c r="I2840" s="2">
        <v>2054103</v>
      </c>
      <c r="J2840" s="2" t="s">
        <v>188</v>
      </c>
      <c r="K2840" s="2" t="s">
        <v>170</v>
      </c>
      <c r="L2840" s="2" t="s">
        <v>300</v>
      </c>
      <c r="M2840" s="2" t="s">
        <v>255</v>
      </c>
      <c r="N2840" s="2" t="s">
        <v>254</v>
      </c>
      <c r="O2840" s="2" t="s">
        <v>256</v>
      </c>
      <c r="P2840" s="2" t="s">
        <v>257</v>
      </c>
      <c r="R2840" s="2" t="s">
        <v>259</v>
      </c>
      <c r="X2840" s="2" t="s">
        <v>309</v>
      </c>
      <c r="Y2840" s="2" t="s">
        <v>269</v>
      </c>
      <c r="Z2840" s="2" t="s">
        <v>298</v>
      </c>
      <c r="AA2840" s="2" t="s">
        <v>293</v>
      </c>
      <c r="AF2840" s="2">
        <v>1</v>
      </c>
      <c r="AG2840" s="2">
        <v>1</v>
      </c>
      <c r="AH2840" s="2">
        <v>1</v>
      </c>
      <c r="AO2840" s="2" t="s">
        <v>294</v>
      </c>
      <c r="AP2840" s="2">
        <v>15</v>
      </c>
    </row>
    <row r="2841" spans="1:42">
      <c r="A2841" s="2">
        <v>3300</v>
      </c>
      <c r="B2841" s="2">
        <v>20530</v>
      </c>
      <c r="C2841" s="2" t="s">
        <v>2</v>
      </c>
      <c r="D2841" s="2">
        <v>20</v>
      </c>
      <c r="E2841" s="2" t="s">
        <v>266</v>
      </c>
      <c r="F2841" s="2" t="s">
        <v>283</v>
      </c>
      <c r="G2841" s="2" t="s">
        <v>252</v>
      </c>
      <c r="H2841" s="2">
        <v>2</v>
      </c>
      <c r="I2841" s="2" t="s">
        <v>876</v>
      </c>
      <c r="J2841" s="2" t="s">
        <v>188</v>
      </c>
      <c r="K2841" s="2" t="s">
        <v>160</v>
      </c>
      <c r="L2841" s="2" t="s">
        <v>254</v>
      </c>
      <c r="M2841" s="2" t="s">
        <v>303</v>
      </c>
      <c r="N2841" s="2" t="s">
        <v>254</v>
      </c>
      <c r="O2841" s="2" t="s">
        <v>256</v>
      </c>
      <c r="P2841" s="2" t="s">
        <v>257</v>
      </c>
      <c r="Q2841" s="2" t="s">
        <v>258</v>
      </c>
      <c r="R2841" s="2" t="s">
        <v>259</v>
      </c>
      <c r="S2841" s="2" t="s">
        <v>260</v>
      </c>
      <c r="X2841" s="2" t="s">
        <v>268</v>
      </c>
      <c r="Y2841" s="2" t="s">
        <v>293</v>
      </c>
      <c r="Z2841" s="2" t="s">
        <v>270</v>
      </c>
      <c r="AA2841" s="2" t="s">
        <v>293</v>
      </c>
      <c r="AB2841" s="2">
        <v>1</v>
      </c>
      <c r="AF2841" s="2">
        <v>1</v>
      </c>
      <c r="AJ2841" s="2">
        <v>1</v>
      </c>
      <c r="AO2841" s="2" t="s">
        <v>323</v>
      </c>
      <c r="AP2841" s="2">
        <v>10</v>
      </c>
    </row>
    <row r="2842" spans="1:42">
      <c r="A2842" s="2">
        <v>3301</v>
      </c>
      <c r="C2842" s="2" t="s">
        <v>2</v>
      </c>
      <c r="D2842" s="2">
        <v>21</v>
      </c>
      <c r="E2842" s="2" t="s">
        <v>250</v>
      </c>
      <c r="F2842" s="2" t="s">
        <v>295</v>
      </c>
      <c r="G2842" s="2" t="s">
        <v>252</v>
      </c>
      <c r="H2842" s="2">
        <v>1</v>
      </c>
      <c r="I2842" s="2">
        <v>21920445</v>
      </c>
      <c r="J2842" s="2" t="s">
        <v>188</v>
      </c>
      <c r="K2842" s="2" t="s">
        <v>135</v>
      </c>
      <c r="L2842" s="2" t="s">
        <v>254</v>
      </c>
      <c r="M2842" s="2" t="s">
        <v>303</v>
      </c>
      <c r="N2842" s="2" t="s">
        <v>254</v>
      </c>
      <c r="O2842" s="2" t="s">
        <v>256</v>
      </c>
      <c r="P2842" s="2" t="s">
        <v>257</v>
      </c>
      <c r="Q2842" s="2" t="s">
        <v>258</v>
      </c>
      <c r="R2842" s="2" t="s">
        <v>259</v>
      </c>
      <c r="S2842" s="2" t="s">
        <v>260</v>
      </c>
      <c r="X2842" s="2" t="s">
        <v>268</v>
      </c>
      <c r="Y2842" s="2" t="s">
        <v>304</v>
      </c>
      <c r="Z2842" s="2" t="s">
        <v>347</v>
      </c>
      <c r="AA2842" s="2" t="s">
        <v>288</v>
      </c>
      <c r="AC2842" s="2">
        <v>1</v>
      </c>
      <c r="AF2842" s="2">
        <v>1</v>
      </c>
      <c r="AO2842" s="2" t="s">
        <v>318</v>
      </c>
      <c r="AP2842" s="2">
        <v>5</v>
      </c>
    </row>
    <row r="2843" spans="1:42">
      <c r="A2843" s="2">
        <v>3302</v>
      </c>
      <c r="C2843" s="2" t="s">
        <v>2</v>
      </c>
      <c r="D2843" s="2">
        <v>19</v>
      </c>
      <c r="E2843" s="2" t="s">
        <v>266</v>
      </c>
      <c r="F2843" s="2" t="s">
        <v>397</v>
      </c>
      <c r="G2843" s="2" t="s">
        <v>252</v>
      </c>
      <c r="H2843" s="2">
        <v>1</v>
      </c>
      <c r="I2843" s="2">
        <v>20520052</v>
      </c>
      <c r="J2843" s="2" t="s">
        <v>188</v>
      </c>
      <c r="K2843" s="2" t="s">
        <v>160</v>
      </c>
      <c r="L2843" s="2" t="s">
        <v>254</v>
      </c>
      <c r="M2843" s="2" t="s">
        <v>306</v>
      </c>
      <c r="N2843" s="2" t="s">
        <v>19</v>
      </c>
      <c r="R2843" s="2" t="s">
        <v>259</v>
      </c>
      <c r="X2843" s="2" t="s">
        <v>275</v>
      </c>
      <c r="Y2843" s="2" t="s">
        <v>262</v>
      </c>
      <c r="Z2843" s="2" t="s">
        <v>301</v>
      </c>
      <c r="AA2843" s="2" t="s">
        <v>293</v>
      </c>
      <c r="AF2843" s="2">
        <v>1</v>
      </c>
      <c r="AO2843" s="2" t="s">
        <v>318</v>
      </c>
      <c r="AP2843" s="2">
        <v>15</v>
      </c>
    </row>
    <row r="2844" spans="1:42">
      <c r="A2844" s="2">
        <v>3303</v>
      </c>
      <c r="B2844" s="2">
        <v>68900</v>
      </c>
      <c r="C2844" s="2" t="s">
        <v>5</v>
      </c>
      <c r="D2844" s="2">
        <v>44</v>
      </c>
      <c r="E2844" s="2" t="s">
        <v>266</v>
      </c>
      <c r="F2844" s="2" t="s">
        <v>295</v>
      </c>
      <c r="G2844" s="2" t="s">
        <v>277</v>
      </c>
      <c r="I2844" s="2">
        <v>20270243</v>
      </c>
      <c r="J2844" s="2" t="s">
        <v>188</v>
      </c>
      <c r="K2844" s="2" t="s">
        <v>89</v>
      </c>
      <c r="L2844" s="2" t="s">
        <v>254</v>
      </c>
      <c r="M2844" s="2" t="s">
        <v>255</v>
      </c>
      <c r="N2844" s="2" t="s">
        <v>254</v>
      </c>
      <c r="W2844" s="2" t="s">
        <v>359</v>
      </c>
      <c r="X2844" s="2" t="s">
        <v>261</v>
      </c>
      <c r="Y2844" s="2" t="s">
        <v>281</v>
      </c>
      <c r="Z2844" s="2" t="s">
        <v>316</v>
      </c>
      <c r="AA2844" s="2" t="s">
        <v>274</v>
      </c>
      <c r="AF2844" s="2">
        <v>1</v>
      </c>
      <c r="AJ2844" s="2">
        <v>1</v>
      </c>
      <c r="AO2844" s="2" t="s">
        <v>310</v>
      </c>
      <c r="AP2844" s="2">
        <v>30</v>
      </c>
    </row>
    <row r="2845" spans="1:42">
      <c r="A2845" s="2">
        <v>3304</v>
      </c>
      <c r="C2845" s="2" t="s">
        <v>2</v>
      </c>
      <c r="D2845" s="2">
        <v>25</v>
      </c>
      <c r="E2845" s="2" t="s">
        <v>250</v>
      </c>
      <c r="F2845" s="2" t="s">
        <v>279</v>
      </c>
      <c r="G2845" s="2" t="s">
        <v>277</v>
      </c>
      <c r="I2845" s="2">
        <v>26275010</v>
      </c>
      <c r="J2845" s="2" t="s">
        <v>179</v>
      </c>
      <c r="L2845" s="2" t="s">
        <v>254</v>
      </c>
      <c r="M2845" s="2" t="s">
        <v>255</v>
      </c>
      <c r="N2845" s="2" t="s">
        <v>254</v>
      </c>
      <c r="O2845" s="2" t="s">
        <v>256</v>
      </c>
      <c r="P2845" s="2" t="s">
        <v>257</v>
      </c>
      <c r="Q2845" s="2" t="s">
        <v>258</v>
      </c>
      <c r="R2845" s="2" t="s">
        <v>259</v>
      </c>
      <c r="S2845" s="2" t="s">
        <v>260</v>
      </c>
      <c r="X2845" s="2" t="s">
        <v>298</v>
      </c>
      <c r="Y2845" s="2" t="s">
        <v>338</v>
      </c>
      <c r="Z2845" s="2" t="s">
        <v>321</v>
      </c>
      <c r="AA2845" s="2" t="s">
        <v>338</v>
      </c>
      <c r="AF2845" s="2">
        <v>1</v>
      </c>
      <c r="AJ2845" s="2">
        <v>1</v>
      </c>
      <c r="AK2845" s="2">
        <v>1</v>
      </c>
      <c r="AO2845" s="2" t="s">
        <v>271</v>
      </c>
      <c r="AP2845" s="2">
        <v>45</v>
      </c>
    </row>
    <row r="2846" spans="1:42">
      <c r="A2846" s="2">
        <v>3305</v>
      </c>
      <c r="C2846" s="2" t="s">
        <v>5</v>
      </c>
      <c r="D2846" s="2">
        <v>26</v>
      </c>
      <c r="E2846" s="2" t="s">
        <v>250</v>
      </c>
      <c r="F2846" s="2" t="s">
        <v>295</v>
      </c>
      <c r="G2846" s="2" t="s">
        <v>252</v>
      </c>
      <c r="H2846" s="2">
        <v>0</v>
      </c>
      <c r="I2846" s="2">
        <v>20230050</v>
      </c>
      <c r="J2846" s="2" t="s">
        <v>188</v>
      </c>
      <c r="K2846" s="2" t="s">
        <v>61</v>
      </c>
      <c r="L2846" s="2" t="s">
        <v>254</v>
      </c>
      <c r="M2846" s="2" t="s">
        <v>328</v>
      </c>
      <c r="N2846" s="2" t="s">
        <v>254</v>
      </c>
      <c r="O2846" s="2" t="s">
        <v>256</v>
      </c>
      <c r="Q2846" s="2" t="s">
        <v>258</v>
      </c>
      <c r="X2846" s="2" t="s">
        <v>268</v>
      </c>
      <c r="Y2846" s="2" t="s">
        <v>280</v>
      </c>
      <c r="Z2846" s="2" t="s">
        <v>298</v>
      </c>
      <c r="AA2846" s="2" t="s">
        <v>269</v>
      </c>
      <c r="AF2846" s="2">
        <v>1</v>
      </c>
      <c r="AJ2846" s="2">
        <v>1</v>
      </c>
      <c r="AO2846" s="2" t="s">
        <v>265</v>
      </c>
      <c r="AP2846" s="2">
        <v>20</v>
      </c>
    </row>
    <row r="2847" spans="1:42">
      <c r="A2847" s="2">
        <v>3306</v>
      </c>
      <c r="C2847" s="2" t="s">
        <v>2</v>
      </c>
      <c r="D2847" s="2">
        <v>25</v>
      </c>
      <c r="E2847" s="2" t="s">
        <v>250</v>
      </c>
      <c r="F2847" s="2" t="s">
        <v>308</v>
      </c>
      <c r="G2847" s="2" t="s">
        <v>277</v>
      </c>
      <c r="I2847" s="2" t="s">
        <v>1608</v>
      </c>
      <c r="J2847" s="2" t="s">
        <v>188</v>
      </c>
      <c r="K2847" s="2" t="s">
        <v>57</v>
      </c>
      <c r="L2847" s="2" t="s">
        <v>300</v>
      </c>
      <c r="M2847" s="2" t="s">
        <v>328</v>
      </c>
      <c r="N2847" s="2" t="s">
        <v>254</v>
      </c>
      <c r="O2847" s="2" t="s">
        <v>256</v>
      </c>
      <c r="P2847" s="2" t="s">
        <v>257</v>
      </c>
      <c r="Q2847" s="2" t="s">
        <v>258</v>
      </c>
      <c r="R2847" s="2" t="s">
        <v>259</v>
      </c>
      <c r="S2847" s="2" t="s">
        <v>260</v>
      </c>
      <c r="X2847" s="2" t="s">
        <v>263</v>
      </c>
      <c r="Y2847" s="2" t="s">
        <v>264</v>
      </c>
      <c r="Z2847" s="2" t="s">
        <v>386</v>
      </c>
      <c r="AA2847" s="2" t="s">
        <v>274</v>
      </c>
      <c r="AF2847" s="2">
        <v>1</v>
      </c>
      <c r="AJ2847" s="2">
        <v>1</v>
      </c>
      <c r="AO2847" s="2" t="s">
        <v>294</v>
      </c>
      <c r="AP2847" s="2">
        <v>40</v>
      </c>
    </row>
    <row r="2848" spans="1:42">
      <c r="A2848" s="2">
        <v>3307</v>
      </c>
      <c r="C2848" s="2" t="s">
        <v>5</v>
      </c>
      <c r="D2848" s="2">
        <v>43</v>
      </c>
      <c r="E2848" s="2" t="s">
        <v>250</v>
      </c>
      <c r="F2848" s="2" t="s">
        <v>371</v>
      </c>
      <c r="G2848" s="2" t="s">
        <v>252</v>
      </c>
      <c r="H2848" s="2">
        <v>1</v>
      </c>
      <c r="I2848" s="2">
        <v>26574420</v>
      </c>
      <c r="J2848" s="2" t="s">
        <v>182</v>
      </c>
      <c r="L2848" s="2" t="s">
        <v>254</v>
      </c>
      <c r="M2848" s="2" t="s">
        <v>328</v>
      </c>
      <c r="N2848" s="2" t="s">
        <v>254</v>
      </c>
      <c r="P2848" s="2" t="s">
        <v>257</v>
      </c>
      <c r="R2848" s="2" t="s">
        <v>259</v>
      </c>
      <c r="S2848" s="2" t="s">
        <v>260</v>
      </c>
      <c r="X2848" s="2" t="s">
        <v>261</v>
      </c>
      <c r="Y2848" s="2" t="s">
        <v>269</v>
      </c>
      <c r="Z2848" s="2" t="s">
        <v>285</v>
      </c>
      <c r="AA2848" s="2" t="s">
        <v>262</v>
      </c>
      <c r="AF2848" s="2">
        <v>1</v>
      </c>
      <c r="AO2848" s="2" t="s">
        <v>265</v>
      </c>
      <c r="AP2848" s="2">
        <v>5</v>
      </c>
    </row>
    <row r="2849" spans="1:42">
      <c r="A2849" s="2">
        <v>3308</v>
      </c>
      <c r="C2849" s="2" t="s">
        <v>2</v>
      </c>
      <c r="D2849" s="2">
        <v>23</v>
      </c>
      <c r="E2849" s="2" t="s">
        <v>250</v>
      </c>
      <c r="F2849" s="2" t="s">
        <v>295</v>
      </c>
      <c r="G2849" s="2" t="s">
        <v>252</v>
      </c>
      <c r="H2849" s="2">
        <v>2</v>
      </c>
      <c r="I2849" s="2" t="s">
        <v>1609</v>
      </c>
      <c r="J2849" s="2" t="s">
        <v>178</v>
      </c>
      <c r="L2849" s="2" t="s">
        <v>254</v>
      </c>
      <c r="M2849" s="2" t="s">
        <v>328</v>
      </c>
      <c r="N2849" s="2" t="s">
        <v>254</v>
      </c>
      <c r="O2849" s="2" t="s">
        <v>256</v>
      </c>
      <c r="P2849" s="2" t="s">
        <v>257</v>
      </c>
      <c r="Q2849" s="2" t="s">
        <v>258</v>
      </c>
      <c r="R2849" s="2" t="s">
        <v>259</v>
      </c>
      <c r="S2849" s="2" t="s">
        <v>260</v>
      </c>
      <c r="X2849" s="2" t="s">
        <v>268</v>
      </c>
      <c r="Y2849" s="2" t="s">
        <v>281</v>
      </c>
      <c r="Z2849" s="2" t="s">
        <v>285</v>
      </c>
      <c r="AA2849" s="2" t="s">
        <v>281</v>
      </c>
      <c r="AB2849" s="2">
        <v>1</v>
      </c>
      <c r="AG2849" s="2">
        <v>1</v>
      </c>
      <c r="AO2849" s="2" t="s">
        <v>335</v>
      </c>
      <c r="AP2849" s="2">
        <v>15</v>
      </c>
    </row>
    <row r="2850" spans="1:42">
      <c r="A2850" s="2">
        <v>3310</v>
      </c>
      <c r="C2850" s="2" t="s">
        <v>5</v>
      </c>
      <c r="D2850" s="2">
        <v>26</v>
      </c>
      <c r="E2850" s="2" t="s">
        <v>250</v>
      </c>
      <c r="F2850" s="2" t="s">
        <v>308</v>
      </c>
      <c r="G2850" s="2" t="s">
        <v>252</v>
      </c>
      <c r="H2850" s="2">
        <v>1</v>
      </c>
      <c r="I2850" s="2" t="s">
        <v>1610</v>
      </c>
      <c r="J2850" s="2" t="s">
        <v>188</v>
      </c>
      <c r="K2850" s="2" t="s">
        <v>67</v>
      </c>
      <c r="L2850" s="2" t="s">
        <v>254</v>
      </c>
      <c r="M2850" s="2" t="s">
        <v>328</v>
      </c>
      <c r="N2850" s="2" t="s">
        <v>254</v>
      </c>
      <c r="O2850" s="2" t="s">
        <v>256</v>
      </c>
      <c r="P2850" s="2" t="s">
        <v>257</v>
      </c>
      <c r="Q2850" s="2" t="s">
        <v>258</v>
      </c>
      <c r="R2850" s="2" t="s">
        <v>259</v>
      </c>
      <c r="S2850" s="2" t="s">
        <v>260</v>
      </c>
      <c r="X2850" s="2" t="s">
        <v>268</v>
      </c>
      <c r="Y2850" s="2" t="s">
        <v>293</v>
      </c>
      <c r="Z2850" s="2" t="s">
        <v>263</v>
      </c>
      <c r="AA2850" s="2" t="s">
        <v>280</v>
      </c>
      <c r="AB2850" s="2">
        <v>1</v>
      </c>
      <c r="AC2850" s="2">
        <v>1</v>
      </c>
      <c r="AF2850" s="2">
        <v>1</v>
      </c>
      <c r="AG2850" s="2">
        <v>1</v>
      </c>
      <c r="AH2850" s="2">
        <v>1</v>
      </c>
      <c r="AO2850" s="2" t="s">
        <v>294</v>
      </c>
      <c r="AP2850" s="2">
        <v>25</v>
      </c>
    </row>
    <row r="2851" spans="1:42">
      <c r="A2851" s="2">
        <v>3311</v>
      </c>
      <c r="C2851" s="2" t="s">
        <v>2</v>
      </c>
      <c r="D2851" s="2">
        <v>21</v>
      </c>
      <c r="E2851" s="2" t="s">
        <v>266</v>
      </c>
      <c r="F2851" s="2" t="s">
        <v>279</v>
      </c>
      <c r="G2851" s="2" t="s">
        <v>277</v>
      </c>
      <c r="I2851" s="2" t="s">
        <v>1611</v>
      </c>
      <c r="J2851" s="2" t="s">
        <v>188</v>
      </c>
      <c r="K2851" s="2" t="s">
        <v>84</v>
      </c>
      <c r="L2851" s="2" t="s">
        <v>300</v>
      </c>
      <c r="M2851" s="2" t="s">
        <v>255</v>
      </c>
      <c r="N2851" s="2" t="s">
        <v>254</v>
      </c>
      <c r="O2851" s="2" t="s">
        <v>256</v>
      </c>
      <c r="P2851" s="2" t="s">
        <v>257</v>
      </c>
      <c r="Q2851" s="2" t="s">
        <v>258</v>
      </c>
      <c r="R2851" s="2" t="s">
        <v>259</v>
      </c>
      <c r="S2851" s="2" t="s">
        <v>260</v>
      </c>
      <c r="X2851" s="2" t="s">
        <v>309</v>
      </c>
      <c r="Y2851" s="2" t="s">
        <v>280</v>
      </c>
      <c r="Z2851" s="2" t="s">
        <v>298</v>
      </c>
      <c r="AA2851" s="2" t="s">
        <v>297</v>
      </c>
      <c r="AG2851" s="2">
        <v>1</v>
      </c>
      <c r="AH2851" s="2">
        <v>1</v>
      </c>
      <c r="AO2851" s="2" t="s">
        <v>282</v>
      </c>
      <c r="AP2851" s="2">
        <v>20</v>
      </c>
    </row>
    <row r="2852" spans="1:42">
      <c r="A2852" s="2">
        <v>3312</v>
      </c>
      <c r="C2852" s="2" t="s">
        <v>5</v>
      </c>
      <c r="D2852" s="2">
        <v>27</v>
      </c>
      <c r="E2852" s="2" t="s">
        <v>266</v>
      </c>
      <c r="F2852" s="2" t="s">
        <v>251</v>
      </c>
      <c r="G2852" s="2" t="s">
        <v>252</v>
      </c>
      <c r="H2852" s="2">
        <v>1</v>
      </c>
      <c r="I2852" s="2">
        <v>20941150</v>
      </c>
      <c r="J2852" s="2" t="s">
        <v>188</v>
      </c>
      <c r="K2852" s="2" t="s">
        <v>152</v>
      </c>
      <c r="L2852" s="2" t="s">
        <v>254</v>
      </c>
      <c r="M2852" s="2" t="s">
        <v>303</v>
      </c>
      <c r="N2852" s="2" t="s">
        <v>254</v>
      </c>
      <c r="P2852" s="2" t="s">
        <v>257</v>
      </c>
      <c r="X2852" s="2" t="s">
        <v>261</v>
      </c>
      <c r="Y2852" s="2" t="s">
        <v>288</v>
      </c>
      <c r="Z2852" s="2" t="s">
        <v>270</v>
      </c>
      <c r="AA2852" s="2" t="s">
        <v>304</v>
      </c>
      <c r="AB2852" s="2">
        <v>1</v>
      </c>
      <c r="AO2852" s="2" t="s">
        <v>265</v>
      </c>
      <c r="AP2852" s="2">
        <v>5</v>
      </c>
    </row>
    <row r="2853" spans="1:42">
      <c r="A2853" s="2">
        <v>3314</v>
      </c>
      <c r="C2853" s="2" t="s">
        <v>2</v>
      </c>
      <c r="D2853" s="2">
        <v>29</v>
      </c>
      <c r="E2853" s="2" t="s">
        <v>266</v>
      </c>
      <c r="F2853" s="2" t="s">
        <v>367</v>
      </c>
      <c r="G2853" s="2" t="s">
        <v>252</v>
      </c>
      <c r="H2853" s="2">
        <v>3</v>
      </c>
      <c r="I2853" s="2" t="s">
        <v>489</v>
      </c>
      <c r="J2853" s="2" t="s">
        <v>188</v>
      </c>
      <c r="K2853" s="2" t="s">
        <v>58</v>
      </c>
      <c r="L2853" s="2" t="s">
        <v>254</v>
      </c>
      <c r="M2853" s="2" t="s">
        <v>328</v>
      </c>
      <c r="N2853" s="2" t="s">
        <v>254</v>
      </c>
      <c r="W2853" s="2" t="s">
        <v>359</v>
      </c>
      <c r="X2853" s="2" t="s">
        <v>261</v>
      </c>
      <c r="Y2853" s="2" t="s">
        <v>280</v>
      </c>
      <c r="Z2853" s="2" t="s">
        <v>316</v>
      </c>
      <c r="AA2853" s="2" t="s">
        <v>280</v>
      </c>
      <c r="AB2853" s="2">
        <v>1</v>
      </c>
      <c r="AO2853" s="2" t="s">
        <v>271</v>
      </c>
      <c r="AP2853" s="2">
        <v>10</v>
      </c>
    </row>
    <row r="2854" spans="1:42">
      <c r="A2854" s="2">
        <v>3316</v>
      </c>
      <c r="C2854" s="2" t="s">
        <v>6</v>
      </c>
      <c r="D2854" s="2">
        <v>25</v>
      </c>
      <c r="E2854" s="2" t="s">
        <v>250</v>
      </c>
      <c r="F2854" s="2" t="s">
        <v>283</v>
      </c>
      <c r="G2854" s="2" t="s">
        <v>252</v>
      </c>
      <c r="H2854" s="2">
        <v>1</v>
      </c>
      <c r="I2854" s="2" t="s">
        <v>1612</v>
      </c>
      <c r="J2854" s="2" t="s">
        <v>188</v>
      </c>
      <c r="K2854" s="2" t="s">
        <v>142</v>
      </c>
      <c r="L2854" s="2" t="s">
        <v>254</v>
      </c>
      <c r="M2854" s="2" t="s">
        <v>328</v>
      </c>
      <c r="N2854" s="2" t="s">
        <v>254</v>
      </c>
      <c r="O2854" s="2" t="s">
        <v>256</v>
      </c>
      <c r="P2854" s="2" t="s">
        <v>257</v>
      </c>
      <c r="Q2854" s="2" t="s">
        <v>258</v>
      </c>
      <c r="R2854" s="2" t="s">
        <v>259</v>
      </c>
      <c r="S2854" s="2" t="s">
        <v>260</v>
      </c>
      <c r="X2854" s="2" t="s">
        <v>261</v>
      </c>
      <c r="Y2854" s="2" t="s">
        <v>264</v>
      </c>
      <c r="Z2854" s="2" t="s">
        <v>263</v>
      </c>
      <c r="AA2854" s="2" t="s">
        <v>351</v>
      </c>
      <c r="AG2854" s="2">
        <v>1</v>
      </c>
      <c r="AI2854" s="2">
        <v>1</v>
      </c>
      <c r="AO2854" s="2" t="s">
        <v>294</v>
      </c>
      <c r="AP2854" s="2" t="s">
        <v>290</v>
      </c>
    </row>
    <row r="2855" spans="1:42">
      <c r="A2855" s="2">
        <v>3318</v>
      </c>
      <c r="C2855" s="2" t="s">
        <v>6</v>
      </c>
      <c r="D2855" s="2">
        <v>25</v>
      </c>
      <c r="E2855" s="2" t="s">
        <v>266</v>
      </c>
      <c r="F2855" s="2" t="s">
        <v>283</v>
      </c>
      <c r="G2855" s="2" t="s">
        <v>252</v>
      </c>
      <c r="H2855" s="2">
        <v>3</v>
      </c>
      <c r="I2855" s="2" t="s">
        <v>1613</v>
      </c>
      <c r="J2855" s="2" t="s">
        <v>181</v>
      </c>
      <c r="L2855" s="2" t="s">
        <v>300</v>
      </c>
      <c r="M2855" s="2" t="s">
        <v>328</v>
      </c>
      <c r="N2855" s="2" t="s">
        <v>254</v>
      </c>
      <c r="O2855" s="2" t="s">
        <v>256</v>
      </c>
      <c r="P2855" s="2" t="s">
        <v>257</v>
      </c>
      <c r="R2855" s="2" t="s">
        <v>259</v>
      </c>
      <c r="S2855" s="2" t="s">
        <v>260</v>
      </c>
      <c r="X2855" s="2" t="s">
        <v>285</v>
      </c>
      <c r="Y2855" s="2" t="s">
        <v>264</v>
      </c>
      <c r="Z2855" s="2" t="s">
        <v>321</v>
      </c>
      <c r="AA2855" s="2" t="s">
        <v>281</v>
      </c>
      <c r="AF2855" s="2">
        <v>1</v>
      </c>
      <c r="AH2855" s="2">
        <v>1</v>
      </c>
      <c r="AO2855" s="2" t="s">
        <v>335</v>
      </c>
      <c r="AP2855" s="2">
        <v>5</v>
      </c>
    </row>
    <row r="2856" spans="1:42">
      <c r="A2856" s="2">
        <v>3319</v>
      </c>
      <c r="C2856" s="2" t="s">
        <v>6</v>
      </c>
      <c r="D2856" s="2">
        <v>31</v>
      </c>
      <c r="E2856" s="2" t="s">
        <v>250</v>
      </c>
      <c r="F2856" s="2" t="s">
        <v>305</v>
      </c>
      <c r="G2856" s="2" t="s">
        <v>252</v>
      </c>
      <c r="H2856" s="2">
        <v>2</v>
      </c>
      <c r="I2856" s="2" t="s">
        <v>1158</v>
      </c>
      <c r="J2856" s="2" t="s">
        <v>188</v>
      </c>
      <c r="K2856" s="2" t="s">
        <v>124</v>
      </c>
      <c r="L2856" s="2" t="s">
        <v>300</v>
      </c>
      <c r="M2856" s="2" t="s">
        <v>328</v>
      </c>
      <c r="N2856" s="2" t="s">
        <v>254</v>
      </c>
      <c r="V2856" s="2" t="s">
        <v>388</v>
      </c>
      <c r="X2856" s="2" t="s">
        <v>309</v>
      </c>
      <c r="Y2856" s="2" t="s">
        <v>280</v>
      </c>
      <c r="Z2856" s="2" t="s">
        <v>263</v>
      </c>
      <c r="AA2856" s="2" t="s">
        <v>293</v>
      </c>
      <c r="AG2856" s="2">
        <v>1</v>
      </c>
      <c r="AO2856" s="2" t="s">
        <v>310</v>
      </c>
      <c r="AP2856" s="2">
        <v>20</v>
      </c>
    </row>
    <row r="2857" spans="1:42">
      <c r="A2857" s="2">
        <v>3320</v>
      </c>
      <c r="C2857" s="2" t="s">
        <v>5</v>
      </c>
      <c r="D2857" s="2">
        <v>38</v>
      </c>
      <c r="E2857" s="2" t="s">
        <v>250</v>
      </c>
      <c r="F2857" s="2" t="s">
        <v>397</v>
      </c>
      <c r="G2857" s="2" t="s">
        <v>252</v>
      </c>
      <c r="H2857" s="2">
        <v>1</v>
      </c>
      <c r="I2857" s="2" t="s">
        <v>1614</v>
      </c>
      <c r="J2857" s="2" t="s">
        <v>188</v>
      </c>
      <c r="K2857" s="2" t="s">
        <v>118</v>
      </c>
      <c r="L2857" s="2" t="s">
        <v>300</v>
      </c>
      <c r="M2857" s="2" t="s">
        <v>328</v>
      </c>
      <c r="N2857" s="2" t="s">
        <v>254</v>
      </c>
      <c r="W2857" s="2" t="s">
        <v>359</v>
      </c>
      <c r="X2857" s="2" t="s">
        <v>296</v>
      </c>
      <c r="Y2857" s="2" t="s">
        <v>293</v>
      </c>
      <c r="Z2857" s="2" t="s">
        <v>341</v>
      </c>
      <c r="AA2857" s="2" t="s">
        <v>274</v>
      </c>
      <c r="AF2857" s="2">
        <v>1</v>
      </c>
      <c r="AO2857" s="2" t="s">
        <v>265</v>
      </c>
      <c r="AP2857" s="2">
        <v>20</v>
      </c>
    </row>
    <row r="2858" spans="1:42">
      <c r="A2858" s="2">
        <v>3321</v>
      </c>
      <c r="C2858" s="2" t="s">
        <v>2</v>
      </c>
      <c r="D2858" s="2">
        <v>30</v>
      </c>
      <c r="E2858" s="2" t="s">
        <v>266</v>
      </c>
      <c r="F2858" s="2" t="s">
        <v>283</v>
      </c>
      <c r="G2858" s="2" t="s">
        <v>277</v>
      </c>
      <c r="I2858" s="2" t="s">
        <v>1615</v>
      </c>
      <c r="J2858" s="2" t="s">
        <v>188</v>
      </c>
      <c r="K2858" s="2" t="s">
        <v>71</v>
      </c>
      <c r="L2858" s="2" t="s">
        <v>300</v>
      </c>
      <c r="M2858" s="2" t="s">
        <v>19</v>
      </c>
      <c r="N2858" s="2" t="s">
        <v>254</v>
      </c>
      <c r="O2858" s="2" t="s">
        <v>256</v>
      </c>
      <c r="P2858" s="2" t="s">
        <v>257</v>
      </c>
      <c r="Q2858" s="2" t="s">
        <v>258</v>
      </c>
      <c r="R2858" s="2" t="s">
        <v>259</v>
      </c>
      <c r="S2858" s="2" t="s">
        <v>260</v>
      </c>
      <c r="X2858" s="2" t="s">
        <v>285</v>
      </c>
      <c r="Y2858" s="2" t="s">
        <v>274</v>
      </c>
      <c r="Z2858" s="2" t="s">
        <v>321</v>
      </c>
      <c r="AA2858" s="2" t="s">
        <v>281</v>
      </c>
      <c r="AG2858" s="2">
        <v>1</v>
      </c>
      <c r="AH2858" s="2">
        <v>1</v>
      </c>
      <c r="AO2858" s="2" t="s">
        <v>282</v>
      </c>
      <c r="AP2858" s="2">
        <v>5</v>
      </c>
    </row>
    <row r="2859" spans="1:42">
      <c r="A2859" s="2">
        <v>3323</v>
      </c>
      <c r="C2859" s="2" t="s">
        <v>2</v>
      </c>
      <c r="D2859" s="2">
        <v>21</v>
      </c>
      <c r="E2859" s="2" t="s">
        <v>250</v>
      </c>
      <c r="F2859" s="2" t="s">
        <v>279</v>
      </c>
      <c r="G2859" s="2" t="s">
        <v>277</v>
      </c>
      <c r="I2859" s="2">
        <v>24350137</v>
      </c>
      <c r="J2859" s="2" t="s">
        <v>178</v>
      </c>
      <c r="L2859" s="2" t="s">
        <v>254</v>
      </c>
      <c r="M2859" s="2" t="s">
        <v>328</v>
      </c>
      <c r="N2859" s="2" t="s">
        <v>254</v>
      </c>
      <c r="O2859" s="2" t="s">
        <v>256</v>
      </c>
      <c r="P2859" s="2" t="s">
        <v>257</v>
      </c>
      <c r="Q2859" s="2" t="s">
        <v>258</v>
      </c>
      <c r="R2859" s="2" t="s">
        <v>259</v>
      </c>
      <c r="S2859" s="2" t="s">
        <v>260</v>
      </c>
      <c r="X2859" s="2" t="s">
        <v>275</v>
      </c>
      <c r="Y2859" s="2" t="s">
        <v>376</v>
      </c>
      <c r="Z2859" s="2" t="s">
        <v>263</v>
      </c>
      <c r="AA2859" s="2" t="s">
        <v>315</v>
      </c>
      <c r="AG2859" s="2">
        <v>1</v>
      </c>
      <c r="AO2859" s="2" t="s">
        <v>289</v>
      </c>
      <c r="AP2859" s="2">
        <v>25</v>
      </c>
    </row>
    <row r="2860" spans="1:42">
      <c r="A2860" s="2">
        <v>3324</v>
      </c>
      <c r="C2860" s="2" t="s">
        <v>2</v>
      </c>
      <c r="D2860" s="2">
        <v>30</v>
      </c>
      <c r="E2860" s="2" t="s">
        <v>266</v>
      </c>
      <c r="F2860" s="2" t="s">
        <v>279</v>
      </c>
      <c r="G2860" s="2" t="s">
        <v>277</v>
      </c>
      <c r="I2860" s="2" t="s">
        <v>1616</v>
      </c>
      <c r="J2860" s="2" t="s">
        <v>188</v>
      </c>
      <c r="K2860" s="2" t="s">
        <v>90</v>
      </c>
      <c r="L2860" s="2" t="s">
        <v>254</v>
      </c>
      <c r="M2860" s="2" t="s">
        <v>328</v>
      </c>
      <c r="N2860" s="2" t="s">
        <v>254</v>
      </c>
      <c r="O2860" s="2" t="s">
        <v>256</v>
      </c>
      <c r="P2860" s="2" t="s">
        <v>257</v>
      </c>
      <c r="Q2860" s="2" t="s">
        <v>258</v>
      </c>
      <c r="R2860" s="2" t="s">
        <v>259</v>
      </c>
      <c r="X2860" s="2" t="s">
        <v>275</v>
      </c>
      <c r="Y2860" s="2" t="s">
        <v>297</v>
      </c>
      <c r="Z2860" s="2" t="s">
        <v>341</v>
      </c>
      <c r="AA2860" s="2" t="s">
        <v>293</v>
      </c>
      <c r="AF2860" s="2">
        <v>1</v>
      </c>
      <c r="AH2860" s="2">
        <v>1</v>
      </c>
      <c r="AO2860" s="2" t="s">
        <v>265</v>
      </c>
      <c r="AP2860" s="2" t="s">
        <v>290</v>
      </c>
    </row>
    <row r="2861" spans="1:42">
      <c r="A2861" s="2">
        <v>3325</v>
      </c>
      <c r="C2861" s="2" t="s">
        <v>12</v>
      </c>
      <c r="D2861" s="2">
        <v>53</v>
      </c>
      <c r="E2861" s="2" t="s">
        <v>250</v>
      </c>
      <c r="F2861" s="2" t="s">
        <v>371</v>
      </c>
      <c r="G2861" s="2" t="s">
        <v>252</v>
      </c>
      <c r="H2861" s="2">
        <v>1</v>
      </c>
      <c r="I2861" s="2" t="s">
        <v>1617</v>
      </c>
      <c r="J2861" s="2" t="s">
        <v>188</v>
      </c>
      <c r="K2861" s="2" t="s">
        <v>110</v>
      </c>
      <c r="L2861" s="2" t="s">
        <v>254</v>
      </c>
      <c r="M2861" s="2" t="s">
        <v>303</v>
      </c>
      <c r="N2861" s="2" t="s">
        <v>254</v>
      </c>
      <c r="O2861" s="2" t="s">
        <v>256</v>
      </c>
      <c r="P2861" s="2" t="s">
        <v>257</v>
      </c>
      <c r="Q2861" s="2" t="s">
        <v>258</v>
      </c>
      <c r="R2861" s="2" t="s">
        <v>259</v>
      </c>
      <c r="S2861" s="2" t="s">
        <v>260</v>
      </c>
      <c r="T2861" s="2" t="s">
        <v>320</v>
      </c>
      <c r="X2861" s="2" t="s">
        <v>309</v>
      </c>
      <c r="Y2861" s="2" t="s">
        <v>288</v>
      </c>
      <c r="Z2861" s="2" t="s">
        <v>321</v>
      </c>
      <c r="AA2861" s="2" t="s">
        <v>304</v>
      </c>
      <c r="AB2861" s="2">
        <v>1</v>
      </c>
      <c r="AO2861" s="2" t="s">
        <v>310</v>
      </c>
      <c r="AP2861" s="2" t="s">
        <v>290</v>
      </c>
    </row>
    <row r="2862" spans="1:42">
      <c r="A2862" s="2">
        <v>3326</v>
      </c>
      <c r="C2862" s="2" t="s">
        <v>2</v>
      </c>
      <c r="D2862" s="2">
        <v>20</v>
      </c>
      <c r="E2862" s="2" t="s">
        <v>266</v>
      </c>
      <c r="F2862" s="2" t="s">
        <v>308</v>
      </c>
      <c r="G2862" s="2" t="s">
        <v>277</v>
      </c>
      <c r="I2862" s="2" t="s">
        <v>1618</v>
      </c>
      <c r="J2862" s="2" t="s">
        <v>188</v>
      </c>
      <c r="K2862" s="2" t="s">
        <v>56</v>
      </c>
      <c r="L2862" s="2" t="s">
        <v>300</v>
      </c>
      <c r="M2862" s="2" t="s">
        <v>303</v>
      </c>
      <c r="N2862" s="2" t="s">
        <v>254</v>
      </c>
      <c r="O2862" s="2" t="s">
        <v>256</v>
      </c>
      <c r="P2862" s="2" t="s">
        <v>257</v>
      </c>
      <c r="Q2862" s="2" t="s">
        <v>258</v>
      </c>
      <c r="R2862" s="2" t="s">
        <v>259</v>
      </c>
      <c r="S2862" s="2" t="s">
        <v>260</v>
      </c>
      <c r="X2862" s="2" t="s">
        <v>309</v>
      </c>
      <c r="Y2862" s="2" t="s">
        <v>264</v>
      </c>
      <c r="Z2862" s="2" t="s">
        <v>270</v>
      </c>
      <c r="AA2862" s="2" t="s">
        <v>274</v>
      </c>
      <c r="AC2862" s="2">
        <v>1</v>
      </c>
      <c r="AG2862" s="2">
        <v>1</v>
      </c>
      <c r="AI2862" s="2">
        <v>1</v>
      </c>
      <c r="AO2862" s="2" t="s">
        <v>294</v>
      </c>
      <c r="AP2862" s="2">
        <v>20</v>
      </c>
    </row>
    <row r="2863" spans="1:42">
      <c r="A2863" s="2">
        <v>3327</v>
      </c>
      <c r="C2863" s="2" t="s">
        <v>2</v>
      </c>
      <c r="D2863" s="2">
        <v>20</v>
      </c>
      <c r="E2863" s="2" t="s">
        <v>250</v>
      </c>
      <c r="F2863" s="2" t="s">
        <v>308</v>
      </c>
      <c r="G2863" s="2" t="s">
        <v>252</v>
      </c>
      <c r="H2863" s="2">
        <v>1</v>
      </c>
      <c r="I2863" s="2">
        <v>21735210</v>
      </c>
      <c r="J2863" s="2" t="s">
        <v>188</v>
      </c>
      <c r="K2863" s="2" t="s">
        <v>141</v>
      </c>
      <c r="L2863" s="2" t="s">
        <v>254</v>
      </c>
      <c r="M2863" s="2" t="s">
        <v>328</v>
      </c>
      <c r="N2863" s="2" t="s">
        <v>254</v>
      </c>
      <c r="O2863" s="2" t="s">
        <v>256</v>
      </c>
      <c r="P2863" s="2" t="s">
        <v>257</v>
      </c>
      <c r="Q2863" s="2" t="s">
        <v>258</v>
      </c>
      <c r="R2863" s="2" t="s">
        <v>259</v>
      </c>
      <c r="S2863" s="2" t="s">
        <v>260</v>
      </c>
      <c r="X2863" s="2" t="s">
        <v>268</v>
      </c>
      <c r="Y2863" s="2" t="s">
        <v>274</v>
      </c>
      <c r="Z2863" s="2" t="s">
        <v>270</v>
      </c>
      <c r="AA2863" s="2" t="s">
        <v>274</v>
      </c>
      <c r="AF2863" s="2">
        <v>1</v>
      </c>
      <c r="AH2863" s="2">
        <v>1</v>
      </c>
      <c r="AI2863" s="2">
        <v>1</v>
      </c>
      <c r="AO2863" s="2" t="s">
        <v>294</v>
      </c>
      <c r="AP2863" s="2">
        <v>20</v>
      </c>
    </row>
    <row r="2864" spans="1:42">
      <c r="A2864" s="2">
        <v>3328</v>
      </c>
      <c r="B2864" s="2">
        <v>41018</v>
      </c>
      <c r="C2864" s="2" t="s">
        <v>5</v>
      </c>
      <c r="D2864" s="2">
        <v>26</v>
      </c>
      <c r="E2864" s="2" t="s">
        <v>266</v>
      </c>
      <c r="F2864" s="2" t="s">
        <v>332</v>
      </c>
      <c r="G2864" s="2" t="s">
        <v>252</v>
      </c>
      <c r="H2864" s="2">
        <v>1</v>
      </c>
      <c r="I2864" s="2">
        <v>22020010</v>
      </c>
      <c r="J2864" s="2" t="s">
        <v>188</v>
      </c>
      <c r="K2864" s="2" t="s">
        <v>80</v>
      </c>
      <c r="L2864" s="2" t="s">
        <v>254</v>
      </c>
      <c r="M2864" s="2" t="s">
        <v>328</v>
      </c>
      <c r="N2864" s="2" t="s">
        <v>254</v>
      </c>
      <c r="O2864" s="2" t="s">
        <v>256</v>
      </c>
      <c r="P2864" s="2" t="s">
        <v>257</v>
      </c>
      <c r="Q2864" s="2" t="s">
        <v>258</v>
      </c>
      <c r="R2864" s="2" t="s">
        <v>259</v>
      </c>
      <c r="S2864" s="2" t="s">
        <v>260</v>
      </c>
      <c r="X2864" s="2" t="s">
        <v>275</v>
      </c>
      <c r="Y2864" s="2" t="s">
        <v>269</v>
      </c>
      <c r="Z2864" s="2" t="s">
        <v>263</v>
      </c>
      <c r="AA2864" s="2" t="s">
        <v>281</v>
      </c>
      <c r="AF2864" s="2">
        <v>1</v>
      </c>
      <c r="AO2864" s="2" t="s">
        <v>289</v>
      </c>
      <c r="AP2864" s="2">
        <v>10</v>
      </c>
    </row>
    <row r="2865" spans="1:42">
      <c r="A2865" s="2">
        <v>3329</v>
      </c>
      <c r="C2865" s="2" t="s">
        <v>5</v>
      </c>
      <c r="D2865" s="2">
        <v>36</v>
      </c>
      <c r="E2865" s="2" t="s">
        <v>250</v>
      </c>
      <c r="F2865" s="2" t="s">
        <v>308</v>
      </c>
      <c r="G2865" s="2" t="s">
        <v>277</v>
      </c>
      <c r="I2865" s="2" t="s">
        <v>743</v>
      </c>
      <c r="J2865" s="2" t="s">
        <v>188</v>
      </c>
      <c r="K2865" s="2" t="s">
        <v>76</v>
      </c>
      <c r="L2865" s="2" t="s">
        <v>254</v>
      </c>
      <c r="M2865" s="2" t="s">
        <v>328</v>
      </c>
      <c r="N2865" s="2" t="s">
        <v>254</v>
      </c>
      <c r="O2865" s="2" t="s">
        <v>256</v>
      </c>
      <c r="P2865" s="2" t="s">
        <v>257</v>
      </c>
      <c r="Q2865" s="2" t="s">
        <v>258</v>
      </c>
      <c r="R2865" s="2" t="s">
        <v>259</v>
      </c>
      <c r="S2865" s="2" t="s">
        <v>260</v>
      </c>
      <c r="X2865" s="2" t="s">
        <v>268</v>
      </c>
      <c r="Y2865" s="2" t="s">
        <v>350</v>
      </c>
      <c r="Z2865" s="2" t="s">
        <v>285</v>
      </c>
      <c r="AA2865" s="2" t="s">
        <v>350</v>
      </c>
      <c r="AF2865" s="2">
        <v>1</v>
      </c>
      <c r="AO2865" s="2" t="s">
        <v>374</v>
      </c>
      <c r="AP2865" s="2">
        <v>10</v>
      </c>
    </row>
    <row r="2866" spans="1:42">
      <c r="A2866" s="2">
        <v>3331</v>
      </c>
      <c r="B2866" s="2">
        <v>21061</v>
      </c>
      <c r="C2866" s="2" t="s">
        <v>2</v>
      </c>
      <c r="D2866" s="2">
        <v>22</v>
      </c>
      <c r="E2866" s="2" t="s">
        <v>266</v>
      </c>
      <c r="F2866" s="2" t="s">
        <v>279</v>
      </c>
      <c r="G2866" s="2" t="s">
        <v>277</v>
      </c>
      <c r="I2866" s="2">
        <v>21211060</v>
      </c>
      <c r="J2866" s="2" t="s">
        <v>188</v>
      </c>
      <c r="L2866" s="2" t="s">
        <v>300</v>
      </c>
      <c r="M2866" s="2" t="s">
        <v>255</v>
      </c>
      <c r="N2866" s="2" t="s">
        <v>254</v>
      </c>
      <c r="P2866" s="2" t="s">
        <v>257</v>
      </c>
      <c r="R2866" s="2" t="s">
        <v>259</v>
      </c>
      <c r="X2866" s="2" t="s">
        <v>309</v>
      </c>
      <c r="Y2866" s="2" t="s">
        <v>297</v>
      </c>
      <c r="Z2866" s="2" t="s">
        <v>263</v>
      </c>
      <c r="AA2866" s="2" t="s">
        <v>297</v>
      </c>
      <c r="AF2866" s="2">
        <v>1</v>
      </c>
      <c r="AH2866" s="2">
        <v>1</v>
      </c>
      <c r="AI2866" s="2">
        <v>1</v>
      </c>
      <c r="AO2866" s="2" t="s">
        <v>265</v>
      </c>
      <c r="AP2866" s="2">
        <v>5</v>
      </c>
    </row>
    <row r="2867" spans="1:42">
      <c r="A2867" s="2">
        <v>3332</v>
      </c>
      <c r="C2867" s="2" t="s">
        <v>12</v>
      </c>
      <c r="D2867" s="2">
        <v>37</v>
      </c>
      <c r="E2867" s="2" t="s">
        <v>250</v>
      </c>
      <c r="F2867" s="2" t="s">
        <v>371</v>
      </c>
      <c r="G2867" s="2" t="s">
        <v>252</v>
      </c>
      <c r="H2867" s="2">
        <v>2</v>
      </c>
      <c r="I2867" s="2" t="s">
        <v>1619</v>
      </c>
      <c r="J2867" s="2" t="s">
        <v>188</v>
      </c>
      <c r="K2867" s="2" t="s">
        <v>110</v>
      </c>
      <c r="L2867" s="2" t="s">
        <v>254</v>
      </c>
      <c r="M2867" s="2" t="s">
        <v>328</v>
      </c>
      <c r="N2867" s="2" t="s">
        <v>254</v>
      </c>
      <c r="O2867" s="2" t="s">
        <v>256</v>
      </c>
      <c r="P2867" s="2" t="s">
        <v>257</v>
      </c>
      <c r="Q2867" s="2" t="s">
        <v>258</v>
      </c>
      <c r="R2867" s="2" t="s">
        <v>259</v>
      </c>
      <c r="S2867" s="2" t="s">
        <v>260</v>
      </c>
      <c r="X2867" s="2" t="s">
        <v>268</v>
      </c>
      <c r="Y2867" s="2" t="s">
        <v>304</v>
      </c>
      <c r="Z2867" s="2" t="s">
        <v>270</v>
      </c>
      <c r="AA2867" s="2" t="s">
        <v>280</v>
      </c>
      <c r="AB2867" s="2">
        <v>1</v>
      </c>
      <c r="AO2867" s="2" t="s">
        <v>323</v>
      </c>
      <c r="AP2867" s="2">
        <v>5</v>
      </c>
    </row>
    <row r="2868" spans="1:42">
      <c r="A2868" s="2">
        <v>3333</v>
      </c>
      <c r="B2868" s="2">
        <v>27600</v>
      </c>
      <c r="C2868" s="2" t="s">
        <v>8</v>
      </c>
      <c r="D2868" s="2">
        <v>59</v>
      </c>
      <c r="E2868" s="2" t="s">
        <v>250</v>
      </c>
      <c r="F2868" s="2" t="s">
        <v>397</v>
      </c>
      <c r="G2868" s="2" t="s">
        <v>277</v>
      </c>
      <c r="I2868" s="2" t="s">
        <v>1123</v>
      </c>
      <c r="J2868" s="2" t="s">
        <v>188</v>
      </c>
      <c r="K2868" s="2" t="s">
        <v>94</v>
      </c>
      <c r="L2868" s="2" t="s">
        <v>254</v>
      </c>
      <c r="M2868" s="2" t="s">
        <v>328</v>
      </c>
      <c r="N2868" s="2" t="s">
        <v>254</v>
      </c>
      <c r="O2868" s="2" t="s">
        <v>256</v>
      </c>
      <c r="P2868" s="2" t="s">
        <v>257</v>
      </c>
      <c r="Q2868" s="2" t="s">
        <v>258</v>
      </c>
      <c r="R2868" s="2" t="s">
        <v>259</v>
      </c>
      <c r="S2868" s="2" t="s">
        <v>260</v>
      </c>
      <c r="X2868" s="2" t="s">
        <v>268</v>
      </c>
      <c r="Y2868" s="2" t="s">
        <v>269</v>
      </c>
      <c r="Z2868" s="2" t="s">
        <v>270</v>
      </c>
      <c r="AA2868" s="2" t="s">
        <v>280</v>
      </c>
      <c r="AF2868" s="2">
        <v>1</v>
      </c>
      <c r="AJ2868" s="2">
        <v>1</v>
      </c>
      <c r="AO2868" s="2" t="s">
        <v>282</v>
      </c>
      <c r="AP2868" s="2">
        <v>5</v>
      </c>
    </row>
    <row r="2869" spans="1:42">
      <c r="A2869" s="2">
        <v>3334</v>
      </c>
      <c r="C2869" s="2" t="s">
        <v>2</v>
      </c>
      <c r="D2869" s="2">
        <v>23</v>
      </c>
      <c r="E2869" s="2" t="s">
        <v>250</v>
      </c>
      <c r="F2869" s="2" t="s">
        <v>251</v>
      </c>
      <c r="G2869" s="2" t="s">
        <v>277</v>
      </c>
      <c r="I2869" s="2">
        <v>22410060</v>
      </c>
      <c r="J2869" s="2" t="s">
        <v>188</v>
      </c>
      <c r="K2869" s="2" t="s">
        <v>103</v>
      </c>
      <c r="L2869" s="2" t="s">
        <v>254</v>
      </c>
      <c r="M2869" s="2" t="s">
        <v>328</v>
      </c>
      <c r="N2869" s="2" t="s">
        <v>300</v>
      </c>
      <c r="P2869" s="2" t="s">
        <v>257</v>
      </c>
      <c r="Q2869" s="2" t="s">
        <v>258</v>
      </c>
      <c r="S2869" s="2" t="s">
        <v>260</v>
      </c>
      <c r="X2869" s="2" t="s">
        <v>261</v>
      </c>
      <c r="Y2869" s="2" t="s">
        <v>297</v>
      </c>
      <c r="Z2869" s="2" t="s">
        <v>309</v>
      </c>
      <c r="AA2869" s="2" t="s">
        <v>269</v>
      </c>
      <c r="AG2869" s="2">
        <v>1</v>
      </c>
      <c r="AO2869" s="2" t="s">
        <v>265</v>
      </c>
      <c r="AP2869" s="2">
        <v>20</v>
      </c>
    </row>
    <row r="2870" spans="1:42">
      <c r="A2870" s="2">
        <v>3335</v>
      </c>
      <c r="C2870" s="2" t="s">
        <v>5</v>
      </c>
      <c r="D2870" s="2">
        <v>36</v>
      </c>
      <c r="E2870" s="2" t="s">
        <v>266</v>
      </c>
      <c r="F2870" s="2" t="s">
        <v>332</v>
      </c>
      <c r="G2870" s="2" t="s">
        <v>252</v>
      </c>
      <c r="H2870" s="2">
        <v>1</v>
      </c>
      <c r="I2870" s="2" t="s">
        <v>394</v>
      </c>
      <c r="J2870" s="2" t="s">
        <v>188</v>
      </c>
      <c r="K2870" s="2" t="s">
        <v>123</v>
      </c>
      <c r="L2870" s="2" t="s">
        <v>254</v>
      </c>
      <c r="M2870" s="2" t="s">
        <v>328</v>
      </c>
      <c r="N2870" s="2" t="s">
        <v>254</v>
      </c>
      <c r="O2870" s="2" t="s">
        <v>256</v>
      </c>
      <c r="P2870" s="2" t="s">
        <v>257</v>
      </c>
      <c r="Q2870" s="2" t="s">
        <v>258</v>
      </c>
      <c r="R2870" s="2" t="s">
        <v>259</v>
      </c>
      <c r="S2870" s="2" t="s">
        <v>260</v>
      </c>
      <c r="X2870" s="2" t="s">
        <v>275</v>
      </c>
      <c r="Y2870" s="2" t="s">
        <v>304</v>
      </c>
      <c r="Z2870" s="2" t="s">
        <v>270</v>
      </c>
      <c r="AA2870" s="2" t="s">
        <v>280</v>
      </c>
      <c r="AB2870" s="2">
        <v>1</v>
      </c>
      <c r="AO2870" s="2" t="s">
        <v>271</v>
      </c>
      <c r="AP2870" s="2">
        <v>5</v>
      </c>
    </row>
    <row r="2871" spans="1:42">
      <c r="A2871" s="2">
        <v>3336</v>
      </c>
      <c r="C2871" s="2" t="s">
        <v>8</v>
      </c>
      <c r="D2871" s="2">
        <v>29</v>
      </c>
      <c r="E2871" s="2" t="s">
        <v>250</v>
      </c>
      <c r="F2871" s="2" t="s">
        <v>267</v>
      </c>
      <c r="G2871" s="2" t="s">
        <v>252</v>
      </c>
      <c r="H2871" s="2">
        <v>0</v>
      </c>
      <c r="I2871" s="2">
        <v>22250040</v>
      </c>
      <c r="J2871" s="2" t="s">
        <v>188</v>
      </c>
      <c r="K2871" s="2" t="s">
        <v>64</v>
      </c>
      <c r="L2871" s="2" t="s">
        <v>254</v>
      </c>
      <c r="M2871" s="2" t="s">
        <v>328</v>
      </c>
      <c r="N2871" s="2" t="s">
        <v>254</v>
      </c>
      <c r="O2871" s="2" t="s">
        <v>256</v>
      </c>
      <c r="P2871" s="2" t="s">
        <v>257</v>
      </c>
      <c r="Q2871" s="2" t="s">
        <v>258</v>
      </c>
      <c r="R2871" s="2" t="s">
        <v>259</v>
      </c>
      <c r="S2871" s="2" t="s">
        <v>260</v>
      </c>
      <c r="X2871" s="2" t="s">
        <v>268</v>
      </c>
      <c r="Y2871" s="2" t="s">
        <v>304</v>
      </c>
      <c r="Z2871" s="2" t="s">
        <v>263</v>
      </c>
      <c r="AA2871" s="2" t="s">
        <v>280</v>
      </c>
      <c r="AF2871" s="2">
        <v>1</v>
      </c>
      <c r="AO2871" s="2" t="s">
        <v>289</v>
      </c>
      <c r="AP2871" s="2" t="s">
        <v>290</v>
      </c>
    </row>
    <row r="2872" spans="1:42">
      <c r="A2872" s="2">
        <v>3337</v>
      </c>
      <c r="B2872" s="2">
        <v>21070</v>
      </c>
      <c r="C2872" s="2" t="s">
        <v>2</v>
      </c>
      <c r="D2872" s="2">
        <v>55</v>
      </c>
      <c r="E2872" s="2" t="s">
        <v>266</v>
      </c>
      <c r="F2872" s="2" t="s">
        <v>322</v>
      </c>
      <c r="G2872" s="2" t="s">
        <v>277</v>
      </c>
      <c r="I2872" s="2" t="s">
        <v>985</v>
      </c>
      <c r="J2872" s="2" t="s">
        <v>188</v>
      </c>
      <c r="K2872" s="2" t="s">
        <v>131</v>
      </c>
      <c r="L2872" s="2" t="s">
        <v>254</v>
      </c>
      <c r="M2872" s="2" t="s">
        <v>255</v>
      </c>
      <c r="N2872" s="2" t="s">
        <v>254</v>
      </c>
      <c r="O2872" s="2" t="s">
        <v>256</v>
      </c>
      <c r="P2872" s="2" t="s">
        <v>257</v>
      </c>
      <c r="Q2872" s="2" t="s">
        <v>258</v>
      </c>
      <c r="R2872" s="2" t="s">
        <v>259</v>
      </c>
      <c r="S2872" s="2" t="s">
        <v>260</v>
      </c>
      <c r="X2872" s="2" t="s">
        <v>309</v>
      </c>
      <c r="Y2872" s="2" t="s">
        <v>280</v>
      </c>
      <c r="Z2872" s="2" t="s">
        <v>321</v>
      </c>
      <c r="AA2872" s="2" t="s">
        <v>280</v>
      </c>
      <c r="AF2872" s="2">
        <v>1</v>
      </c>
      <c r="AG2872" s="2">
        <v>1</v>
      </c>
      <c r="AH2872" s="2">
        <v>1</v>
      </c>
      <c r="AI2872" s="2">
        <v>1</v>
      </c>
      <c r="AO2872" s="2" t="s">
        <v>282</v>
      </c>
      <c r="AP2872" s="2">
        <v>15</v>
      </c>
    </row>
    <row r="2873" spans="1:42">
      <c r="A2873" s="2">
        <v>3338</v>
      </c>
      <c r="C2873" s="2" t="s">
        <v>2</v>
      </c>
      <c r="D2873" s="2">
        <v>19</v>
      </c>
      <c r="E2873" s="2" t="s">
        <v>250</v>
      </c>
      <c r="F2873" s="2" t="s">
        <v>397</v>
      </c>
      <c r="G2873" s="2" t="s">
        <v>252</v>
      </c>
      <c r="H2873" s="2">
        <v>2</v>
      </c>
      <c r="I2873" s="2">
        <v>22250040</v>
      </c>
      <c r="J2873" s="2" t="s">
        <v>188</v>
      </c>
      <c r="K2873" s="2" t="s">
        <v>64</v>
      </c>
      <c r="L2873" s="2" t="s">
        <v>254</v>
      </c>
      <c r="M2873" s="2" t="s">
        <v>328</v>
      </c>
      <c r="N2873" s="2" t="s">
        <v>254</v>
      </c>
      <c r="P2873" s="2" t="s">
        <v>257</v>
      </c>
      <c r="Q2873" s="2" t="s">
        <v>258</v>
      </c>
      <c r="R2873" s="2" t="s">
        <v>259</v>
      </c>
      <c r="S2873" s="2" t="s">
        <v>260</v>
      </c>
      <c r="X2873" s="2" t="s">
        <v>275</v>
      </c>
      <c r="Y2873" s="2" t="s">
        <v>269</v>
      </c>
      <c r="Z2873" s="2" t="s">
        <v>270</v>
      </c>
      <c r="AA2873" s="2" t="s">
        <v>293</v>
      </c>
      <c r="AF2873" s="2">
        <v>1</v>
      </c>
      <c r="AO2873" s="2" t="s">
        <v>265</v>
      </c>
      <c r="AP2873" s="2" t="s">
        <v>290</v>
      </c>
    </row>
    <row r="2874" spans="1:42">
      <c r="A2874" s="2">
        <v>3339</v>
      </c>
      <c r="C2874" s="2" t="s">
        <v>5</v>
      </c>
      <c r="D2874" s="2">
        <v>27</v>
      </c>
      <c r="E2874" s="2" t="s">
        <v>266</v>
      </c>
      <c r="F2874" s="2" t="s">
        <v>371</v>
      </c>
      <c r="G2874" s="2" t="s">
        <v>252</v>
      </c>
      <c r="H2874" s="2">
        <v>0</v>
      </c>
      <c r="I2874" s="2" t="s">
        <v>1620</v>
      </c>
      <c r="J2874" s="2" t="s">
        <v>188</v>
      </c>
      <c r="K2874" s="2" t="s">
        <v>113</v>
      </c>
      <c r="L2874" s="2" t="s">
        <v>254</v>
      </c>
      <c r="M2874" s="2" t="s">
        <v>328</v>
      </c>
      <c r="N2874" s="2" t="s">
        <v>254</v>
      </c>
      <c r="O2874" s="2" t="s">
        <v>256</v>
      </c>
      <c r="P2874" s="2" t="s">
        <v>257</v>
      </c>
      <c r="Q2874" s="2" t="s">
        <v>258</v>
      </c>
      <c r="R2874" s="2" t="s">
        <v>259</v>
      </c>
      <c r="S2874" s="2" t="s">
        <v>260</v>
      </c>
      <c r="X2874" s="2" t="s">
        <v>268</v>
      </c>
      <c r="Y2874" s="2" t="s">
        <v>293</v>
      </c>
      <c r="Z2874" s="2" t="s">
        <v>263</v>
      </c>
      <c r="AA2874" s="2" t="s">
        <v>297</v>
      </c>
      <c r="AF2874" s="2">
        <v>1</v>
      </c>
      <c r="AO2874" s="2" t="s">
        <v>265</v>
      </c>
      <c r="AP2874" s="2">
        <v>10</v>
      </c>
    </row>
    <row r="2875" spans="1:42">
      <c r="A2875" s="2">
        <v>3340</v>
      </c>
      <c r="C2875" s="2" t="s">
        <v>2</v>
      </c>
      <c r="D2875" s="2">
        <v>21</v>
      </c>
      <c r="E2875" s="2" t="s">
        <v>266</v>
      </c>
      <c r="F2875" s="2" t="s">
        <v>371</v>
      </c>
      <c r="G2875" s="2" t="s">
        <v>277</v>
      </c>
      <c r="I2875" s="2">
        <v>22270014</v>
      </c>
      <c r="J2875" s="2" t="s">
        <v>188</v>
      </c>
      <c r="K2875" s="2" t="s">
        <v>64</v>
      </c>
      <c r="L2875" s="2" t="s">
        <v>254</v>
      </c>
      <c r="M2875" s="2" t="s">
        <v>328</v>
      </c>
      <c r="N2875" s="2" t="s">
        <v>254</v>
      </c>
      <c r="O2875" s="2" t="s">
        <v>256</v>
      </c>
      <c r="P2875" s="2" t="s">
        <v>257</v>
      </c>
      <c r="Q2875" s="2" t="s">
        <v>258</v>
      </c>
      <c r="R2875" s="2" t="s">
        <v>259</v>
      </c>
      <c r="S2875" s="2" t="s">
        <v>260</v>
      </c>
      <c r="X2875" s="2" t="s">
        <v>261</v>
      </c>
      <c r="Y2875" s="2" t="s">
        <v>269</v>
      </c>
      <c r="Z2875" s="2" t="s">
        <v>298</v>
      </c>
      <c r="AA2875" s="2" t="s">
        <v>262</v>
      </c>
      <c r="AG2875" s="2">
        <v>1</v>
      </c>
      <c r="AO2875" s="2" t="s">
        <v>265</v>
      </c>
      <c r="AP2875" s="2">
        <v>20</v>
      </c>
    </row>
    <row r="2876" spans="1:42">
      <c r="A2876" s="2">
        <v>3341</v>
      </c>
      <c r="C2876" s="2" t="s">
        <v>2</v>
      </c>
      <c r="D2876" s="2">
        <v>25</v>
      </c>
      <c r="E2876" s="2" t="s">
        <v>250</v>
      </c>
      <c r="F2876" s="2" t="s">
        <v>283</v>
      </c>
      <c r="G2876" s="2" t="s">
        <v>277</v>
      </c>
      <c r="I2876" s="2">
        <v>20710130</v>
      </c>
      <c r="J2876" s="2" t="s">
        <v>188</v>
      </c>
      <c r="K2876" s="2" t="s">
        <v>116</v>
      </c>
      <c r="L2876" s="2" t="s">
        <v>254</v>
      </c>
      <c r="M2876" s="2" t="s">
        <v>255</v>
      </c>
      <c r="N2876" s="2" t="s">
        <v>254</v>
      </c>
      <c r="O2876" s="2" t="s">
        <v>256</v>
      </c>
      <c r="P2876" s="2" t="s">
        <v>257</v>
      </c>
      <c r="Q2876" s="2" t="s">
        <v>258</v>
      </c>
      <c r="R2876" s="2" t="s">
        <v>259</v>
      </c>
      <c r="S2876" s="2" t="s">
        <v>260</v>
      </c>
      <c r="X2876" s="2" t="s">
        <v>275</v>
      </c>
      <c r="Y2876" s="2" t="s">
        <v>280</v>
      </c>
      <c r="Z2876" s="2" t="s">
        <v>321</v>
      </c>
      <c r="AA2876" s="2" t="s">
        <v>293</v>
      </c>
      <c r="AF2876" s="2">
        <v>1</v>
      </c>
      <c r="AG2876" s="2">
        <v>1</v>
      </c>
      <c r="AO2876" s="2" t="s">
        <v>294</v>
      </c>
      <c r="AP2876" s="2" t="s">
        <v>290</v>
      </c>
    </row>
    <row r="2877" spans="1:42">
      <c r="A2877" s="2">
        <v>3342</v>
      </c>
      <c r="C2877" s="2" t="s">
        <v>2</v>
      </c>
      <c r="D2877" s="2">
        <v>25</v>
      </c>
      <c r="E2877" s="2" t="s">
        <v>250</v>
      </c>
      <c r="F2877" s="2" t="s">
        <v>336</v>
      </c>
      <c r="G2877" s="2" t="s">
        <v>252</v>
      </c>
      <c r="H2877" s="2">
        <v>3</v>
      </c>
      <c r="I2877" s="2" t="s">
        <v>1621</v>
      </c>
      <c r="J2877" s="2" t="s">
        <v>188</v>
      </c>
      <c r="K2877" s="2" t="s">
        <v>64</v>
      </c>
      <c r="L2877" s="2" t="s">
        <v>254</v>
      </c>
      <c r="M2877" s="2" t="s">
        <v>312</v>
      </c>
      <c r="N2877" s="2" t="s">
        <v>254</v>
      </c>
      <c r="O2877" s="2" t="s">
        <v>256</v>
      </c>
      <c r="P2877" s="2" t="s">
        <v>257</v>
      </c>
      <c r="Q2877" s="2" t="s">
        <v>258</v>
      </c>
      <c r="R2877" s="2" t="s">
        <v>259</v>
      </c>
      <c r="S2877" s="2" t="s">
        <v>260</v>
      </c>
      <c r="X2877" s="2" t="s">
        <v>268</v>
      </c>
      <c r="Y2877" s="2" t="s">
        <v>288</v>
      </c>
      <c r="Z2877" s="2" t="s">
        <v>285</v>
      </c>
      <c r="AA2877" s="2" t="s">
        <v>269</v>
      </c>
      <c r="AB2877" s="2">
        <v>1</v>
      </c>
      <c r="AO2877" s="2" t="s">
        <v>310</v>
      </c>
      <c r="AP2877" s="2" t="s">
        <v>290</v>
      </c>
    </row>
    <row r="2878" spans="1:42">
      <c r="A2878" s="2">
        <v>3343</v>
      </c>
      <c r="C2878" s="2" t="s">
        <v>6</v>
      </c>
      <c r="D2878" s="2">
        <v>27</v>
      </c>
      <c r="E2878" s="2" t="s">
        <v>250</v>
      </c>
      <c r="F2878" s="2" t="s">
        <v>353</v>
      </c>
      <c r="G2878" s="2" t="s">
        <v>252</v>
      </c>
      <c r="H2878" s="2">
        <v>2</v>
      </c>
      <c r="I2878" s="2" t="s">
        <v>1622</v>
      </c>
      <c r="J2878" s="2" t="s">
        <v>190</v>
      </c>
      <c r="L2878" s="2" t="s">
        <v>300</v>
      </c>
      <c r="M2878" s="2" t="s">
        <v>328</v>
      </c>
      <c r="N2878" s="2" t="s">
        <v>254</v>
      </c>
      <c r="O2878" s="2" t="s">
        <v>256</v>
      </c>
      <c r="Q2878" s="2" t="s">
        <v>258</v>
      </c>
      <c r="X2878" s="2" t="s">
        <v>275</v>
      </c>
      <c r="Y2878" s="2" t="s">
        <v>338</v>
      </c>
      <c r="Z2878" s="2" t="s">
        <v>316</v>
      </c>
      <c r="AA2878" s="2" t="s">
        <v>338</v>
      </c>
      <c r="AE2878" s="2">
        <v>1</v>
      </c>
      <c r="AO2878" s="2" t="s">
        <v>276</v>
      </c>
      <c r="AP2878" s="2">
        <v>40</v>
      </c>
    </row>
    <row r="2879" spans="1:42">
      <c r="A2879" s="2">
        <v>3344</v>
      </c>
      <c r="C2879" s="2" t="s">
        <v>5</v>
      </c>
      <c r="D2879" s="2">
        <v>56</v>
      </c>
      <c r="E2879" s="2" t="s">
        <v>250</v>
      </c>
      <c r="F2879" s="2" t="s">
        <v>379</v>
      </c>
      <c r="G2879" s="2" t="s">
        <v>252</v>
      </c>
      <c r="H2879" s="2">
        <v>1</v>
      </c>
      <c r="I2879" s="2" t="s">
        <v>1489</v>
      </c>
      <c r="J2879" s="2" t="s">
        <v>188</v>
      </c>
      <c r="K2879" s="2" t="s">
        <v>80</v>
      </c>
      <c r="L2879" s="2" t="s">
        <v>300</v>
      </c>
      <c r="M2879" s="2" t="s">
        <v>328</v>
      </c>
      <c r="N2879" s="2" t="s">
        <v>300</v>
      </c>
      <c r="P2879" s="2" t="s">
        <v>257</v>
      </c>
      <c r="R2879" s="2" t="s">
        <v>259</v>
      </c>
      <c r="X2879" s="2" t="s">
        <v>268</v>
      </c>
      <c r="Y2879" s="2" t="s">
        <v>269</v>
      </c>
      <c r="Z2879" s="2" t="s">
        <v>296</v>
      </c>
      <c r="AA2879" s="2" t="s">
        <v>293</v>
      </c>
      <c r="AB2879" s="2">
        <v>1</v>
      </c>
      <c r="AO2879" s="2" t="s">
        <v>271</v>
      </c>
      <c r="AP2879" s="2" t="s">
        <v>290</v>
      </c>
    </row>
    <row r="2880" spans="1:42">
      <c r="A2880" s="2">
        <v>3345</v>
      </c>
      <c r="C2880" s="2" t="s">
        <v>2</v>
      </c>
      <c r="D2880" s="2">
        <v>22</v>
      </c>
      <c r="E2880" s="2" t="s">
        <v>250</v>
      </c>
      <c r="F2880" s="2" t="s">
        <v>308</v>
      </c>
      <c r="G2880" s="2" t="s">
        <v>252</v>
      </c>
      <c r="H2880" s="2">
        <v>1</v>
      </c>
      <c r="I2880" s="2">
        <v>21745590</v>
      </c>
      <c r="J2880" s="2" t="s">
        <v>188</v>
      </c>
      <c r="K2880" s="2" t="s">
        <v>118</v>
      </c>
      <c r="L2880" s="2" t="s">
        <v>254</v>
      </c>
      <c r="M2880" s="2" t="s">
        <v>255</v>
      </c>
      <c r="N2880" s="2" t="s">
        <v>254</v>
      </c>
      <c r="O2880" s="2" t="s">
        <v>256</v>
      </c>
      <c r="P2880" s="2" t="s">
        <v>257</v>
      </c>
      <c r="Q2880" s="2" t="s">
        <v>258</v>
      </c>
      <c r="R2880" s="2" t="s">
        <v>259</v>
      </c>
      <c r="X2880" s="2" t="s">
        <v>285</v>
      </c>
      <c r="Y2880" s="2" t="s">
        <v>286</v>
      </c>
      <c r="Z2880" s="2" t="s">
        <v>321</v>
      </c>
      <c r="AA2880" s="2" t="s">
        <v>281</v>
      </c>
      <c r="AF2880" s="2">
        <v>1</v>
      </c>
      <c r="AH2880" s="2">
        <v>1</v>
      </c>
      <c r="AI2880" s="2">
        <v>1</v>
      </c>
      <c r="AO2880" s="2" t="s">
        <v>265</v>
      </c>
      <c r="AP2880" s="2">
        <v>25</v>
      </c>
    </row>
    <row r="2881" spans="1:42">
      <c r="A2881" s="2">
        <v>3347</v>
      </c>
      <c r="C2881" s="2" t="s">
        <v>2</v>
      </c>
      <c r="D2881" s="2">
        <v>19</v>
      </c>
      <c r="E2881" s="2" t="s">
        <v>266</v>
      </c>
      <c r="F2881" s="2" t="s">
        <v>322</v>
      </c>
      <c r="G2881" s="2" t="s">
        <v>277</v>
      </c>
      <c r="I2881" s="2">
        <v>21032000</v>
      </c>
      <c r="J2881" s="2" t="s">
        <v>188</v>
      </c>
      <c r="K2881" s="2" t="s">
        <v>63</v>
      </c>
      <c r="L2881" s="2" t="s">
        <v>254</v>
      </c>
      <c r="M2881" s="2" t="s">
        <v>312</v>
      </c>
      <c r="N2881" s="2" t="s">
        <v>300</v>
      </c>
      <c r="O2881" s="2" t="s">
        <v>256</v>
      </c>
      <c r="P2881" s="2" t="s">
        <v>257</v>
      </c>
      <c r="Q2881" s="2" t="s">
        <v>258</v>
      </c>
      <c r="S2881" s="2" t="s">
        <v>260</v>
      </c>
      <c r="X2881" s="2" t="s">
        <v>275</v>
      </c>
      <c r="Y2881" s="2" t="s">
        <v>304</v>
      </c>
      <c r="Z2881" s="2" t="s">
        <v>301</v>
      </c>
      <c r="AA2881" s="2" t="s">
        <v>297</v>
      </c>
      <c r="AG2881" s="2">
        <v>1</v>
      </c>
      <c r="AH2881" s="2">
        <v>1</v>
      </c>
      <c r="AI2881" s="2">
        <v>1</v>
      </c>
      <c r="AO2881" s="2" t="s">
        <v>276</v>
      </c>
      <c r="AP2881" s="2">
        <v>35</v>
      </c>
    </row>
    <row r="2882" spans="1:42">
      <c r="A2882" s="2">
        <v>3349</v>
      </c>
      <c r="C2882" s="2" t="s">
        <v>2</v>
      </c>
      <c r="D2882" s="2">
        <v>28</v>
      </c>
      <c r="E2882" s="2" t="s">
        <v>266</v>
      </c>
      <c r="F2882" s="2" t="s">
        <v>308</v>
      </c>
      <c r="G2882" s="2" t="s">
        <v>277</v>
      </c>
      <c r="I2882" s="2" t="s">
        <v>1623</v>
      </c>
      <c r="J2882" s="2" t="s">
        <v>188</v>
      </c>
      <c r="K2882" s="2" t="s">
        <v>170</v>
      </c>
      <c r="L2882" s="2" t="s">
        <v>300</v>
      </c>
      <c r="M2882" s="2" t="s">
        <v>255</v>
      </c>
      <c r="N2882" s="2" t="s">
        <v>254</v>
      </c>
      <c r="O2882" s="2" t="s">
        <v>256</v>
      </c>
      <c r="P2882" s="2" t="s">
        <v>257</v>
      </c>
      <c r="Q2882" s="2" t="s">
        <v>258</v>
      </c>
      <c r="R2882" s="2" t="s">
        <v>259</v>
      </c>
      <c r="S2882" s="2" t="s">
        <v>260</v>
      </c>
      <c r="X2882" s="2" t="s">
        <v>316</v>
      </c>
      <c r="Y2882" s="2" t="s">
        <v>280</v>
      </c>
      <c r="Z2882" s="2" t="s">
        <v>321</v>
      </c>
      <c r="AA2882" s="2" t="s">
        <v>304</v>
      </c>
      <c r="AC2882" s="2">
        <v>1</v>
      </c>
      <c r="AG2882" s="2">
        <v>1</v>
      </c>
      <c r="AH2882" s="2">
        <v>1</v>
      </c>
      <c r="AO2882" s="2" t="s">
        <v>282</v>
      </c>
      <c r="AP2882" s="2">
        <v>30</v>
      </c>
    </row>
    <row r="2883" spans="1:42">
      <c r="A2883" s="2">
        <v>3350</v>
      </c>
      <c r="C2883" s="2" t="s">
        <v>2</v>
      </c>
      <c r="D2883" s="2">
        <v>22</v>
      </c>
      <c r="E2883" s="2" t="s">
        <v>250</v>
      </c>
      <c r="F2883" s="2" t="s">
        <v>279</v>
      </c>
      <c r="G2883" s="2" t="s">
        <v>252</v>
      </c>
      <c r="H2883" s="2">
        <v>1</v>
      </c>
      <c r="I2883" s="2" t="s">
        <v>1624</v>
      </c>
      <c r="J2883" s="2" t="s">
        <v>188</v>
      </c>
      <c r="K2883" s="2" t="s">
        <v>146</v>
      </c>
      <c r="L2883" s="2" t="s">
        <v>254</v>
      </c>
      <c r="M2883" s="2" t="s">
        <v>255</v>
      </c>
      <c r="N2883" s="2" t="s">
        <v>254</v>
      </c>
      <c r="R2883" s="2" t="s">
        <v>259</v>
      </c>
      <c r="S2883" s="2" t="s">
        <v>260</v>
      </c>
      <c r="X2883" s="2" t="s">
        <v>263</v>
      </c>
      <c r="Y2883" s="2" t="s">
        <v>280</v>
      </c>
      <c r="Z2883" s="2" t="s">
        <v>347</v>
      </c>
      <c r="AA2883" s="2" t="s">
        <v>269</v>
      </c>
      <c r="AG2883" s="2">
        <v>1</v>
      </c>
      <c r="AO2883" s="2" t="s">
        <v>310</v>
      </c>
      <c r="AP2883" s="2">
        <v>35</v>
      </c>
    </row>
    <row r="2884" spans="1:42">
      <c r="A2884" s="2">
        <v>3351</v>
      </c>
      <c r="C2884" s="2" t="s">
        <v>12</v>
      </c>
      <c r="D2884" s="2">
        <v>40</v>
      </c>
      <c r="E2884" s="2" t="s">
        <v>266</v>
      </c>
      <c r="F2884" s="2" t="s">
        <v>332</v>
      </c>
      <c r="G2884" s="2" t="s">
        <v>252</v>
      </c>
      <c r="H2884" s="2">
        <v>2</v>
      </c>
      <c r="I2884" s="2" t="s">
        <v>1625</v>
      </c>
      <c r="J2884" s="2" t="s">
        <v>188</v>
      </c>
      <c r="K2884" s="2" t="s">
        <v>108</v>
      </c>
      <c r="L2884" s="2" t="s">
        <v>254</v>
      </c>
      <c r="M2884" s="2" t="s">
        <v>328</v>
      </c>
      <c r="N2884" s="2" t="s">
        <v>254</v>
      </c>
      <c r="O2884" s="2" t="s">
        <v>256</v>
      </c>
      <c r="P2884" s="2" t="s">
        <v>257</v>
      </c>
      <c r="Q2884" s="2" t="s">
        <v>258</v>
      </c>
      <c r="R2884" s="2" t="s">
        <v>259</v>
      </c>
      <c r="S2884" s="2" t="s">
        <v>260</v>
      </c>
      <c r="X2884" s="2" t="s">
        <v>275</v>
      </c>
      <c r="Y2884" s="2" t="s">
        <v>288</v>
      </c>
      <c r="Z2884" s="2" t="s">
        <v>285</v>
      </c>
      <c r="AA2884" s="2" t="s">
        <v>304</v>
      </c>
      <c r="AB2884" s="2">
        <v>1</v>
      </c>
      <c r="AO2884" s="2" t="s">
        <v>289</v>
      </c>
      <c r="AP2884" s="2" t="s">
        <v>290</v>
      </c>
    </row>
    <row r="2885" spans="1:42">
      <c r="A2885" s="2">
        <v>3352</v>
      </c>
      <c r="C2885" s="2" t="s">
        <v>11</v>
      </c>
      <c r="D2885" s="2">
        <v>29</v>
      </c>
      <c r="E2885" s="2" t="s">
        <v>250</v>
      </c>
      <c r="F2885" s="2" t="s">
        <v>353</v>
      </c>
      <c r="G2885" s="2" t="s">
        <v>252</v>
      </c>
      <c r="H2885" s="2">
        <v>1</v>
      </c>
      <c r="I2885" s="2" t="s">
        <v>1556</v>
      </c>
      <c r="J2885" s="2" t="s">
        <v>188</v>
      </c>
      <c r="K2885" s="2" t="s">
        <v>89</v>
      </c>
      <c r="L2885" s="2" t="s">
        <v>254</v>
      </c>
      <c r="M2885" s="2" t="s">
        <v>328</v>
      </c>
      <c r="N2885" s="2" t="s">
        <v>254</v>
      </c>
      <c r="O2885" s="2" t="s">
        <v>256</v>
      </c>
      <c r="P2885" s="2" t="s">
        <v>257</v>
      </c>
      <c r="R2885" s="2" t="s">
        <v>259</v>
      </c>
      <c r="X2885" s="2" t="s">
        <v>268</v>
      </c>
      <c r="Y2885" s="2" t="s">
        <v>269</v>
      </c>
      <c r="Z2885" s="2" t="s">
        <v>285</v>
      </c>
      <c r="AA2885" s="2" t="s">
        <v>269</v>
      </c>
      <c r="AB2885" s="2">
        <v>1</v>
      </c>
      <c r="AF2885" s="2">
        <v>1</v>
      </c>
      <c r="AO2885" s="2" t="s">
        <v>265</v>
      </c>
      <c r="AP2885" s="2" t="s">
        <v>290</v>
      </c>
    </row>
    <row r="2886" spans="1:42">
      <c r="A2886" s="2">
        <v>3353</v>
      </c>
      <c r="C2886" s="2" t="s">
        <v>2</v>
      </c>
      <c r="D2886" s="2">
        <v>22</v>
      </c>
      <c r="E2886" s="2" t="s">
        <v>250</v>
      </c>
      <c r="F2886" s="2" t="s">
        <v>251</v>
      </c>
      <c r="G2886" s="2" t="s">
        <v>277</v>
      </c>
      <c r="I2886" s="2" t="s">
        <v>1626</v>
      </c>
      <c r="J2886" s="2" t="s">
        <v>188</v>
      </c>
      <c r="K2886" s="2" t="s">
        <v>164</v>
      </c>
      <c r="L2886" s="2" t="s">
        <v>254</v>
      </c>
      <c r="M2886" s="2" t="s">
        <v>255</v>
      </c>
      <c r="N2886" s="2" t="s">
        <v>300</v>
      </c>
      <c r="P2886" s="2" t="s">
        <v>257</v>
      </c>
      <c r="Q2886" s="2" t="s">
        <v>258</v>
      </c>
      <c r="R2886" s="2" t="s">
        <v>259</v>
      </c>
      <c r="T2886" s="2" t="s">
        <v>320</v>
      </c>
      <c r="X2886" s="2" t="s">
        <v>261</v>
      </c>
      <c r="Y2886" s="2" t="s">
        <v>293</v>
      </c>
      <c r="Z2886" s="2" t="s">
        <v>302</v>
      </c>
      <c r="AA2886" s="2" t="s">
        <v>280</v>
      </c>
      <c r="AF2886" s="2">
        <v>1</v>
      </c>
      <c r="AO2886" s="2" t="s">
        <v>265</v>
      </c>
      <c r="AP2886" s="2">
        <v>5</v>
      </c>
    </row>
    <row r="2887" spans="1:42">
      <c r="A2887" s="2">
        <v>3355</v>
      </c>
      <c r="C2887" s="2" t="s">
        <v>5</v>
      </c>
      <c r="D2887" s="2">
        <v>62</v>
      </c>
      <c r="E2887" s="2" t="s">
        <v>250</v>
      </c>
      <c r="F2887" s="2" t="s">
        <v>438</v>
      </c>
      <c r="G2887" s="2" t="s">
        <v>252</v>
      </c>
      <c r="H2887" s="2">
        <v>1</v>
      </c>
      <c r="I2887" s="2">
        <v>22081010</v>
      </c>
      <c r="J2887" s="2" t="s">
        <v>188</v>
      </c>
      <c r="K2887" s="2" t="s">
        <v>80</v>
      </c>
      <c r="L2887" s="2" t="s">
        <v>254</v>
      </c>
      <c r="M2887" s="2" t="s">
        <v>328</v>
      </c>
      <c r="N2887" s="2" t="s">
        <v>300</v>
      </c>
      <c r="V2887" s="2" t="s">
        <v>388</v>
      </c>
      <c r="X2887" s="2" t="s">
        <v>268</v>
      </c>
      <c r="Y2887" s="2" t="s">
        <v>304</v>
      </c>
      <c r="Z2887" s="2" t="s">
        <v>296</v>
      </c>
      <c r="AA2887" s="2" t="s">
        <v>269</v>
      </c>
      <c r="AB2887" s="2">
        <v>1</v>
      </c>
      <c r="AO2887" s="2" t="s">
        <v>323</v>
      </c>
      <c r="AP2887" s="2">
        <v>5</v>
      </c>
    </row>
    <row r="2888" spans="1:42">
      <c r="A2888" s="2">
        <v>3356</v>
      </c>
      <c r="B2888" s="2">
        <v>22795</v>
      </c>
      <c r="C2888" s="2" t="s">
        <v>6</v>
      </c>
      <c r="D2888" s="2">
        <v>26</v>
      </c>
      <c r="E2888" s="2" t="s">
        <v>266</v>
      </c>
      <c r="F2888" s="2" t="s">
        <v>273</v>
      </c>
      <c r="G2888" s="2" t="s">
        <v>252</v>
      </c>
      <c r="H2888" s="2">
        <v>3</v>
      </c>
      <c r="I2888" s="2" t="s">
        <v>1627</v>
      </c>
      <c r="J2888" s="2" t="s">
        <v>188</v>
      </c>
      <c r="K2888" s="2" t="s">
        <v>58</v>
      </c>
      <c r="L2888" s="2" t="s">
        <v>254</v>
      </c>
      <c r="M2888" s="2" t="s">
        <v>312</v>
      </c>
      <c r="N2888" s="2" t="s">
        <v>254</v>
      </c>
      <c r="O2888" s="2" t="s">
        <v>256</v>
      </c>
      <c r="P2888" s="2" t="s">
        <v>257</v>
      </c>
      <c r="Q2888" s="2" t="s">
        <v>258</v>
      </c>
      <c r="R2888" s="2" t="s">
        <v>259</v>
      </c>
      <c r="S2888" s="2" t="s">
        <v>260</v>
      </c>
      <c r="X2888" s="2" t="s">
        <v>275</v>
      </c>
      <c r="Y2888" s="2" t="s">
        <v>280</v>
      </c>
      <c r="Z2888" s="2" t="s">
        <v>302</v>
      </c>
      <c r="AA2888" s="2" t="s">
        <v>281</v>
      </c>
      <c r="AB2888" s="2">
        <v>1</v>
      </c>
      <c r="AO2888" s="2" t="s">
        <v>276</v>
      </c>
      <c r="AP2888" s="2">
        <v>15</v>
      </c>
    </row>
    <row r="2889" spans="1:42">
      <c r="A2889" s="2">
        <v>3358</v>
      </c>
      <c r="B2889" s="2">
        <v>24365</v>
      </c>
      <c r="C2889" s="2" t="s">
        <v>2</v>
      </c>
      <c r="D2889" s="2">
        <v>25</v>
      </c>
      <c r="E2889" s="2" t="s">
        <v>250</v>
      </c>
      <c r="F2889" s="2" t="s">
        <v>322</v>
      </c>
      <c r="G2889" s="2" t="s">
        <v>277</v>
      </c>
      <c r="I2889" s="2" t="s">
        <v>666</v>
      </c>
      <c r="J2889" s="2" t="s">
        <v>178</v>
      </c>
      <c r="L2889" s="2" t="s">
        <v>254</v>
      </c>
      <c r="M2889" s="2" t="s">
        <v>255</v>
      </c>
      <c r="N2889" s="2" t="s">
        <v>254</v>
      </c>
      <c r="O2889" s="2" t="s">
        <v>256</v>
      </c>
      <c r="P2889" s="2" t="s">
        <v>257</v>
      </c>
      <c r="R2889" s="2" t="s">
        <v>259</v>
      </c>
      <c r="X2889" s="2" t="s">
        <v>275</v>
      </c>
      <c r="Y2889" s="2" t="s">
        <v>274</v>
      </c>
      <c r="Z2889" s="2" t="s">
        <v>270</v>
      </c>
      <c r="AA2889" s="2" t="s">
        <v>314</v>
      </c>
      <c r="AF2889" s="2">
        <v>1</v>
      </c>
      <c r="AO2889" s="2" t="s">
        <v>271</v>
      </c>
      <c r="AP2889" s="2">
        <v>30</v>
      </c>
    </row>
    <row r="2890" spans="1:42">
      <c r="A2890" s="2">
        <v>3359</v>
      </c>
      <c r="B2890" s="2">
        <v>20147</v>
      </c>
      <c r="C2890" s="2" t="s">
        <v>5</v>
      </c>
      <c r="D2890" s="2">
        <v>38</v>
      </c>
      <c r="E2890" s="2" t="s">
        <v>250</v>
      </c>
      <c r="F2890" s="2" t="s">
        <v>371</v>
      </c>
      <c r="G2890" s="2" t="s">
        <v>252</v>
      </c>
      <c r="H2890" s="2">
        <v>1</v>
      </c>
      <c r="I2890" s="2" t="s">
        <v>1628</v>
      </c>
      <c r="J2890" s="2" t="s">
        <v>190</v>
      </c>
      <c r="L2890" s="2" t="s">
        <v>254</v>
      </c>
      <c r="M2890" s="2" t="s">
        <v>328</v>
      </c>
      <c r="N2890" s="2" t="s">
        <v>254</v>
      </c>
      <c r="V2890" s="2" t="s">
        <v>388</v>
      </c>
      <c r="X2890" s="2" t="s">
        <v>261</v>
      </c>
      <c r="Y2890" s="2" t="s">
        <v>281</v>
      </c>
      <c r="Z2890" s="2" t="s">
        <v>347</v>
      </c>
      <c r="AA2890" s="2" t="s">
        <v>262</v>
      </c>
      <c r="AB2890" s="2">
        <v>1</v>
      </c>
      <c r="AO2890" s="2" t="s">
        <v>276</v>
      </c>
      <c r="AP2890" s="2">
        <v>15</v>
      </c>
    </row>
    <row r="2891" spans="1:42">
      <c r="A2891" s="2">
        <v>3360</v>
      </c>
      <c r="C2891" s="2" t="s">
        <v>2</v>
      </c>
      <c r="D2891" s="2">
        <v>55</v>
      </c>
      <c r="E2891" s="2" t="s">
        <v>266</v>
      </c>
      <c r="F2891" s="2" t="s">
        <v>251</v>
      </c>
      <c r="G2891" s="2" t="s">
        <v>252</v>
      </c>
      <c r="H2891" s="2">
        <v>1</v>
      </c>
      <c r="I2891" s="2" t="s">
        <v>1629</v>
      </c>
      <c r="J2891" s="2" t="s">
        <v>188</v>
      </c>
      <c r="K2891" s="2" t="s">
        <v>160</v>
      </c>
      <c r="L2891" s="2" t="s">
        <v>254</v>
      </c>
      <c r="M2891" s="2" t="s">
        <v>255</v>
      </c>
      <c r="N2891" s="2" t="s">
        <v>254</v>
      </c>
      <c r="P2891" s="2" t="s">
        <v>257</v>
      </c>
      <c r="R2891" s="2" t="s">
        <v>259</v>
      </c>
      <c r="X2891" s="2" t="s">
        <v>275</v>
      </c>
      <c r="Y2891" s="2" t="s">
        <v>286</v>
      </c>
      <c r="Z2891" s="2" t="s">
        <v>316</v>
      </c>
      <c r="AA2891" s="2" t="s">
        <v>376</v>
      </c>
      <c r="AF2891" s="2">
        <v>1</v>
      </c>
      <c r="AJ2891" s="2">
        <v>1</v>
      </c>
      <c r="AO2891" s="2" t="s">
        <v>294</v>
      </c>
      <c r="AP2891" s="2">
        <v>20</v>
      </c>
    </row>
    <row r="2892" spans="1:42">
      <c r="A2892" s="2">
        <v>3361</v>
      </c>
      <c r="C2892" s="2" t="s">
        <v>2</v>
      </c>
      <c r="D2892" s="2">
        <v>21</v>
      </c>
      <c r="E2892" s="2" t="s">
        <v>250</v>
      </c>
      <c r="F2892" s="2" t="s">
        <v>279</v>
      </c>
      <c r="G2892" s="2" t="s">
        <v>277</v>
      </c>
      <c r="I2892" s="2">
        <v>20270050</v>
      </c>
      <c r="J2892" s="2" t="s">
        <v>188</v>
      </c>
      <c r="K2892" s="2" t="s">
        <v>160</v>
      </c>
      <c r="L2892" s="2" t="s">
        <v>254</v>
      </c>
      <c r="M2892" s="2" t="s">
        <v>328</v>
      </c>
      <c r="N2892" s="2" t="s">
        <v>254</v>
      </c>
      <c r="O2892" s="2" t="s">
        <v>256</v>
      </c>
      <c r="P2892" s="2" t="s">
        <v>257</v>
      </c>
      <c r="Q2892" s="2" t="s">
        <v>258</v>
      </c>
      <c r="R2892" s="2" t="s">
        <v>259</v>
      </c>
      <c r="S2892" s="2" t="s">
        <v>260</v>
      </c>
      <c r="X2892" s="2" t="s">
        <v>268</v>
      </c>
      <c r="Y2892" s="2" t="s">
        <v>293</v>
      </c>
      <c r="Z2892" s="2" t="s">
        <v>263</v>
      </c>
      <c r="AA2892" s="2" t="s">
        <v>280</v>
      </c>
      <c r="AC2892" s="2">
        <v>1</v>
      </c>
      <c r="AG2892" s="2">
        <v>1</v>
      </c>
      <c r="AO2892" s="2" t="s">
        <v>265</v>
      </c>
      <c r="AP2892" s="2">
        <v>10</v>
      </c>
    </row>
    <row r="2893" spans="1:42">
      <c r="A2893" s="2">
        <v>3362</v>
      </c>
      <c r="C2893" s="2" t="s">
        <v>6</v>
      </c>
      <c r="D2893" s="2">
        <v>38</v>
      </c>
      <c r="E2893" s="2" t="s">
        <v>250</v>
      </c>
      <c r="F2893" s="2" t="s">
        <v>322</v>
      </c>
      <c r="G2893" s="2" t="s">
        <v>277</v>
      </c>
      <c r="I2893" s="2">
        <v>20550160</v>
      </c>
      <c r="J2893" s="2" t="s">
        <v>188</v>
      </c>
      <c r="K2893" s="2" t="s">
        <v>160</v>
      </c>
      <c r="L2893" s="2" t="s">
        <v>254</v>
      </c>
      <c r="M2893" s="2" t="s">
        <v>303</v>
      </c>
      <c r="N2893" s="2" t="s">
        <v>254</v>
      </c>
      <c r="O2893" s="2" t="s">
        <v>256</v>
      </c>
      <c r="P2893" s="2" t="s">
        <v>257</v>
      </c>
      <c r="Q2893" s="2" t="s">
        <v>258</v>
      </c>
      <c r="R2893" s="2" t="s">
        <v>259</v>
      </c>
      <c r="S2893" s="2" t="s">
        <v>260</v>
      </c>
      <c r="T2893" s="2" t="s">
        <v>320</v>
      </c>
      <c r="X2893" s="2" t="s">
        <v>268</v>
      </c>
      <c r="Y2893" s="2" t="s">
        <v>280</v>
      </c>
      <c r="Z2893" s="2" t="s">
        <v>285</v>
      </c>
      <c r="AA2893" s="2" t="s">
        <v>262</v>
      </c>
      <c r="AG2893" s="2">
        <v>1</v>
      </c>
      <c r="AO2893" s="2" t="s">
        <v>265</v>
      </c>
      <c r="AP2893" s="2">
        <v>25</v>
      </c>
    </row>
    <row r="2894" spans="1:42">
      <c r="A2894" s="2">
        <v>3363</v>
      </c>
      <c r="C2894" s="2" t="s">
        <v>2</v>
      </c>
      <c r="D2894" s="2">
        <v>42</v>
      </c>
      <c r="E2894" s="2" t="s">
        <v>266</v>
      </c>
      <c r="F2894" s="2" t="s">
        <v>322</v>
      </c>
      <c r="G2894" s="2" t="s">
        <v>252</v>
      </c>
      <c r="H2894" s="2">
        <v>0</v>
      </c>
      <c r="I2894" s="2" t="s">
        <v>1630</v>
      </c>
      <c r="J2894" s="2" t="s">
        <v>188</v>
      </c>
      <c r="K2894" s="2" t="s">
        <v>141</v>
      </c>
      <c r="L2894" s="2" t="s">
        <v>19</v>
      </c>
      <c r="M2894" s="2" t="s">
        <v>255</v>
      </c>
      <c r="N2894" s="2" t="s">
        <v>254</v>
      </c>
      <c r="O2894" s="2" t="s">
        <v>256</v>
      </c>
      <c r="R2894" s="2" t="s">
        <v>259</v>
      </c>
      <c r="X2894" s="2" t="s">
        <v>285</v>
      </c>
      <c r="Y2894" s="2" t="s">
        <v>264</v>
      </c>
      <c r="Z2894" s="2" t="s">
        <v>321</v>
      </c>
      <c r="AA2894" s="2" t="s">
        <v>281</v>
      </c>
      <c r="AH2894" s="2">
        <v>1</v>
      </c>
      <c r="AO2894" s="2" t="s">
        <v>289</v>
      </c>
      <c r="AP2894" s="2">
        <v>10</v>
      </c>
    </row>
    <row r="2895" spans="1:42">
      <c r="A2895" s="2">
        <v>3364</v>
      </c>
      <c r="C2895" s="2" t="s">
        <v>5</v>
      </c>
      <c r="D2895" s="2">
        <v>31</v>
      </c>
      <c r="E2895" s="2" t="s">
        <v>250</v>
      </c>
      <c r="F2895" s="2" t="s">
        <v>308</v>
      </c>
      <c r="G2895" s="2" t="s">
        <v>252</v>
      </c>
      <c r="H2895" s="2">
        <v>0</v>
      </c>
      <c r="I2895" s="2" t="s">
        <v>906</v>
      </c>
      <c r="J2895" s="2" t="s">
        <v>188</v>
      </c>
      <c r="K2895" s="2" t="s">
        <v>66</v>
      </c>
      <c r="L2895" s="2" t="s">
        <v>254</v>
      </c>
      <c r="M2895" s="2" t="s">
        <v>328</v>
      </c>
      <c r="N2895" s="2" t="s">
        <v>254</v>
      </c>
      <c r="O2895" s="2" t="s">
        <v>256</v>
      </c>
      <c r="P2895" s="2" t="s">
        <v>257</v>
      </c>
      <c r="Q2895" s="2" t="s">
        <v>258</v>
      </c>
      <c r="R2895" s="2" t="s">
        <v>259</v>
      </c>
      <c r="S2895" s="2" t="s">
        <v>260</v>
      </c>
      <c r="X2895" s="2" t="s">
        <v>296</v>
      </c>
      <c r="Y2895" s="2" t="s">
        <v>293</v>
      </c>
      <c r="Z2895" s="2" t="s">
        <v>298</v>
      </c>
      <c r="AA2895" s="2" t="s">
        <v>262</v>
      </c>
      <c r="AG2895" s="2">
        <v>1</v>
      </c>
      <c r="AO2895" s="2" t="s">
        <v>289</v>
      </c>
      <c r="AP2895" s="2">
        <v>20</v>
      </c>
    </row>
    <row r="2896" spans="1:42">
      <c r="A2896" s="2">
        <v>3365</v>
      </c>
      <c r="C2896" s="2" t="s">
        <v>2</v>
      </c>
      <c r="D2896" s="2">
        <v>20</v>
      </c>
      <c r="E2896" s="2" t="s">
        <v>250</v>
      </c>
      <c r="F2896" s="2" t="s">
        <v>322</v>
      </c>
      <c r="G2896" s="2" t="s">
        <v>277</v>
      </c>
      <c r="I2896" s="2">
        <v>23073080</v>
      </c>
      <c r="J2896" s="2" t="s">
        <v>188</v>
      </c>
      <c r="K2896" s="2" t="s">
        <v>71</v>
      </c>
      <c r="L2896" s="2" t="s">
        <v>254</v>
      </c>
      <c r="M2896" s="2" t="s">
        <v>303</v>
      </c>
      <c r="N2896" s="2" t="s">
        <v>19</v>
      </c>
      <c r="P2896" s="2" t="s">
        <v>257</v>
      </c>
      <c r="Q2896" s="2" t="s">
        <v>258</v>
      </c>
      <c r="R2896" s="2" t="s">
        <v>259</v>
      </c>
      <c r="S2896" s="2" t="s">
        <v>260</v>
      </c>
      <c r="X2896" s="2" t="s">
        <v>302</v>
      </c>
      <c r="Y2896" s="2" t="s">
        <v>351</v>
      </c>
      <c r="Z2896" s="2" t="s">
        <v>341</v>
      </c>
      <c r="AA2896" s="2" t="s">
        <v>269</v>
      </c>
      <c r="AF2896" s="2">
        <v>1</v>
      </c>
      <c r="AG2896" s="2">
        <v>1</v>
      </c>
      <c r="AH2896" s="2">
        <v>1</v>
      </c>
      <c r="AO2896" s="2" t="s">
        <v>265</v>
      </c>
      <c r="AP2896" s="2">
        <v>10</v>
      </c>
    </row>
    <row r="2897" spans="1:42">
      <c r="A2897" s="2">
        <v>3366</v>
      </c>
      <c r="C2897" s="2" t="s">
        <v>2</v>
      </c>
      <c r="D2897" s="2">
        <v>27</v>
      </c>
      <c r="E2897" s="2" t="s">
        <v>250</v>
      </c>
      <c r="F2897" s="2" t="s">
        <v>322</v>
      </c>
      <c r="G2897" s="2" t="s">
        <v>277</v>
      </c>
      <c r="I2897" s="2">
        <v>21941903</v>
      </c>
      <c r="J2897" s="2" t="s">
        <v>188</v>
      </c>
      <c r="K2897" s="2" t="s">
        <v>76</v>
      </c>
      <c r="L2897" s="2" t="s">
        <v>254</v>
      </c>
      <c r="M2897" s="2" t="s">
        <v>328</v>
      </c>
      <c r="N2897" s="2" t="s">
        <v>254</v>
      </c>
      <c r="O2897" s="2" t="s">
        <v>256</v>
      </c>
      <c r="P2897" s="2" t="s">
        <v>257</v>
      </c>
      <c r="Q2897" s="2" t="s">
        <v>258</v>
      </c>
      <c r="R2897" s="2" t="s">
        <v>259</v>
      </c>
      <c r="S2897" s="2" t="s">
        <v>260</v>
      </c>
      <c r="X2897" s="2" t="s">
        <v>275</v>
      </c>
      <c r="Y2897" s="2" t="s">
        <v>269</v>
      </c>
      <c r="Z2897" s="2" t="s">
        <v>263</v>
      </c>
      <c r="AA2897" s="2" t="s">
        <v>350</v>
      </c>
      <c r="AG2897" s="2">
        <v>1</v>
      </c>
      <c r="AO2897" s="2" t="s">
        <v>374</v>
      </c>
      <c r="AP2897" s="2" t="s">
        <v>290</v>
      </c>
    </row>
    <row r="2898" spans="1:42">
      <c r="A2898" s="2">
        <v>3367</v>
      </c>
      <c r="C2898" s="2" t="s">
        <v>2</v>
      </c>
      <c r="D2898" s="2">
        <v>23</v>
      </c>
      <c r="E2898" s="2" t="s">
        <v>266</v>
      </c>
      <c r="F2898" s="2" t="s">
        <v>251</v>
      </c>
      <c r="G2898" s="2" t="s">
        <v>277</v>
      </c>
      <c r="I2898" s="2">
        <v>20550026</v>
      </c>
      <c r="J2898" s="2" t="s">
        <v>188</v>
      </c>
      <c r="K2898" s="2" t="s">
        <v>160</v>
      </c>
      <c r="L2898" s="2" t="s">
        <v>254</v>
      </c>
      <c r="M2898" s="2" t="s">
        <v>328</v>
      </c>
      <c r="N2898" s="2" t="s">
        <v>254</v>
      </c>
      <c r="O2898" s="2" t="s">
        <v>256</v>
      </c>
      <c r="P2898" s="2" t="s">
        <v>257</v>
      </c>
      <c r="Q2898" s="2" t="s">
        <v>258</v>
      </c>
      <c r="R2898" s="2" t="s">
        <v>259</v>
      </c>
      <c r="X2898" s="2" t="s">
        <v>275</v>
      </c>
      <c r="Y2898" s="2" t="s">
        <v>269</v>
      </c>
      <c r="Z2898" s="2" t="s">
        <v>263</v>
      </c>
      <c r="AA2898" s="2" t="s">
        <v>293</v>
      </c>
      <c r="AC2898" s="2">
        <v>1</v>
      </c>
      <c r="AO2898" s="2" t="s">
        <v>265</v>
      </c>
      <c r="AP2898" s="2">
        <v>15</v>
      </c>
    </row>
    <row r="2899" spans="1:42">
      <c r="A2899" s="2">
        <v>3369</v>
      </c>
      <c r="C2899" s="2" t="s">
        <v>2</v>
      </c>
      <c r="D2899" s="2">
        <v>29</v>
      </c>
      <c r="E2899" s="2" t="s">
        <v>250</v>
      </c>
      <c r="F2899" s="2" t="s">
        <v>332</v>
      </c>
      <c r="G2899" s="2" t="s">
        <v>252</v>
      </c>
      <c r="H2899" s="2">
        <v>2</v>
      </c>
      <c r="I2899" s="2">
        <v>22440040</v>
      </c>
      <c r="J2899" s="2" t="s">
        <v>188</v>
      </c>
      <c r="K2899" s="2" t="s">
        <v>114</v>
      </c>
      <c r="L2899" s="2" t="s">
        <v>254</v>
      </c>
      <c r="M2899" s="2" t="s">
        <v>328</v>
      </c>
      <c r="N2899" s="2" t="s">
        <v>254</v>
      </c>
      <c r="O2899" s="2" t="s">
        <v>256</v>
      </c>
      <c r="P2899" s="2" t="s">
        <v>257</v>
      </c>
      <c r="Q2899" s="2" t="s">
        <v>258</v>
      </c>
      <c r="R2899" s="2" t="s">
        <v>259</v>
      </c>
      <c r="S2899" s="2" t="s">
        <v>260</v>
      </c>
      <c r="X2899" s="2" t="s">
        <v>275</v>
      </c>
      <c r="Y2899" s="2" t="s">
        <v>281</v>
      </c>
      <c r="Z2899" s="2" t="s">
        <v>270</v>
      </c>
      <c r="AA2899" s="2" t="s">
        <v>280</v>
      </c>
      <c r="AG2899" s="2">
        <v>1</v>
      </c>
      <c r="AO2899" s="2" t="s">
        <v>265</v>
      </c>
      <c r="AP2899" s="2">
        <v>10</v>
      </c>
    </row>
    <row r="2900" spans="1:42">
      <c r="A2900" s="2">
        <v>3371</v>
      </c>
      <c r="C2900" s="2" t="s">
        <v>2</v>
      </c>
      <c r="D2900" s="2">
        <v>27</v>
      </c>
      <c r="E2900" s="2" t="s">
        <v>250</v>
      </c>
      <c r="F2900" s="2" t="s">
        <v>308</v>
      </c>
      <c r="G2900" s="2" t="s">
        <v>252</v>
      </c>
      <c r="H2900" s="2">
        <v>0</v>
      </c>
      <c r="I2900" s="2">
        <v>20950150</v>
      </c>
      <c r="J2900" s="2" t="s">
        <v>188</v>
      </c>
      <c r="K2900" s="2" t="s">
        <v>143</v>
      </c>
      <c r="L2900" s="2" t="s">
        <v>254</v>
      </c>
      <c r="M2900" s="2" t="s">
        <v>306</v>
      </c>
      <c r="N2900" s="2" t="s">
        <v>254</v>
      </c>
      <c r="O2900" s="2" t="s">
        <v>256</v>
      </c>
      <c r="P2900" s="2" t="s">
        <v>257</v>
      </c>
      <c r="Q2900" s="2" t="s">
        <v>258</v>
      </c>
      <c r="R2900" s="2" t="s">
        <v>259</v>
      </c>
      <c r="S2900" s="2" t="s">
        <v>260</v>
      </c>
      <c r="X2900" s="2" t="s">
        <v>275</v>
      </c>
      <c r="Y2900" s="2" t="s">
        <v>280</v>
      </c>
      <c r="Z2900" s="2" t="s">
        <v>285</v>
      </c>
      <c r="AA2900" s="2" t="s">
        <v>264</v>
      </c>
      <c r="AG2900" s="2">
        <v>1</v>
      </c>
      <c r="AO2900" s="2" t="s">
        <v>265</v>
      </c>
      <c r="AP2900" s="2">
        <v>25</v>
      </c>
    </row>
    <row r="2901" spans="1:42">
      <c r="A2901" s="2">
        <v>3372</v>
      </c>
      <c r="C2901" s="2" t="s">
        <v>5</v>
      </c>
      <c r="D2901" s="2">
        <v>26</v>
      </c>
      <c r="E2901" s="2" t="s">
        <v>266</v>
      </c>
      <c r="F2901" s="2" t="s">
        <v>379</v>
      </c>
      <c r="G2901" s="2" t="s">
        <v>252</v>
      </c>
      <c r="H2901" s="2">
        <v>1</v>
      </c>
      <c r="I2901" s="2">
        <v>20541372</v>
      </c>
      <c r="J2901" s="2" t="s">
        <v>188</v>
      </c>
      <c r="K2901" s="2" t="s">
        <v>170</v>
      </c>
      <c r="L2901" s="2" t="s">
        <v>254</v>
      </c>
      <c r="M2901" s="2" t="s">
        <v>328</v>
      </c>
      <c r="N2901" s="2" t="s">
        <v>307</v>
      </c>
      <c r="O2901" s="2" t="s">
        <v>256</v>
      </c>
      <c r="P2901" s="2" t="s">
        <v>257</v>
      </c>
      <c r="Q2901" s="2" t="s">
        <v>258</v>
      </c>
      <c r="R2901" s="2" t="s">
        <v>259</v>
      </c>
      <c r="S2901" s="2" t="s">
        <v>260</v>
      </c>
      <c r="X2901" s="2" t="s">
        <v>261</v>
      </c>
      <c r="Y2901" s="2" t="s">
        <v>280</v>
      </c>
      <c r="Z2901" s="2" t="s">
        <v>263</v>
      </c>
      <c r="AA2901" s="2" t="s">
        <v>262</v>
      </c>
      <c r="AB2901" s="2">
        <v>1</v>
      </c>
      <c r="AG2901" s="2">
        <v>1</v>
      </c>
      <c r="AH2901" s="2">
        <v>1</v>
      </c>
      <c r="AO2901" s="2" t="s">
        <v>310</v>
      </c>
      <c r="AP2901" s="2">
        <v>10</v>
      </c>
    </row>
    <row r="2902" spans="1:42">
      <c r="A2902" s="2">
        <v>3373</v>
      </c>
      <c r="C2902" s="2" t="s">
        <v>9</v>
      </c>
      <c r="D2902" s="2">
        <v>31</v>
      </c>
      <c r="E2902" s="2" t="s">
        <v>250</v>
      </c>
      <c r="F2902" s="2" t="s">
        <v>332</v>
      </c>
      <c r="G2902" s="2" t="s">
        <v>252</v>
      </c>
      <c r="H2902" s="2">
        <v>1</v>
      </c>
      <c r="I2902" s="2" t="s">
        <v>1631</v>
      </c>
      <c r="J2902" s="2" t="s">
        <v>188</v>
      </c>
      <c r="K2902" s="2" t="s">
        <v>154</v>
      </c>
      <c r="L2902" s="2" t="s">
        <v>254</v>
      </c>
      <c r="M2902" s="2" t="s">
        <v>327</v>
      </c>
      <c r="N2902" s="2" t="s">
        <v>254</v>
      </c>
      <c r="O2902" s="2" t="s">
        <v>256</v>
      </c>
      <c r="P2902" s="2" t="s">
        <v>257</v>
      </c>
      <c r="Q2902" s="2" t="s">
        <v>258</v>
      </c>
      <c r="R2902" s="2" t="s">
        <v>259</v>
      </c>
      <c r="S2902" s="2" t="s">
        <v>260</v>
      </c>
      <c r="X2902" s="2" t="s">
        <v>261</v>
      </c>
      <c r="Y2902" s="2" t="s">
        <v>288</v>
      </c>
      <c r="Z2902" s="2" t="s">
        <v>285</v>
      </c>
      <c r="AA2902" s="2" t="s">
        <v>304</v>
      </c>
      <c r="AB2902" s="2">
        <v>1</v>
      </c>
      <c r="AO2902" s="2" t="s">
        <v>271</v>
      </c>
      <c r="AP2902" s="2" t="s">
        <v>290</v>
      </c>
    </row>
    <row r="2903" spans="1:42">
      <c r="A2903" s="2">
        <v>3374</v>
      </c>
      <c r="C2903" s="2" t="s">
        <v>6</v>
      </c>
      <c r="D2903" s="2">
        <v>45</v>
      </c>
      <c r="E2903" s="2" t="s">
        <v>250</v>
      </c>
      <c r="F2903" s="2" t="s">
        <v>917</v>
      </c>
      <c r="G2903" s="2" t="s">
        <v>252</v>
      </c>
      <c r="H2903" s="2">
        <v>1</v>
      </c>
      <c r="I2903" s="2">
        <v>24240210</v>
      </c>
      <c r="J2903" s="2" t="s">
        <v>178</v>
      </c>
      <c r="L2903" s="2" t="s">
        <v>254</v>
      </c>
      <c r="M2903" s="2" t="s">
        <v>303</v>
      </c>
      <c r="N2903" s="2" t="s">
        <v>254</v>
      </c>
      <c r="T2903" s="2" t="s">
        <v>320</v>
      </c>
      <c r="X2903" s="2" t="s">
        <v>268</v>
      </c>
      <c r="Y2903" s="2" t="s">
        <v>304</v>
      </c>
      <c r="Z2903" s="2" t="s">
        <v>270</v>
      </c>
      <c r="AA2903" s="2" t="s">
        <v>269</v>
      </c>
      <c r="AB2903" s="2">
        <v>1</v>
      </c>
      <c r="AO2903" s="2" t="s">
        <v>294</v>
      </c>
      <c r="AP2903" s="2">
        <v>30</v>
      </c>
    </row>
    <row r="2904" spans="1:42">
      <c r="A2904" s="2">
        <v>3375</v>
      </c>
      <c r="C2904" s="2" t="s">
        <v>5</v>
      </c>
      <c r="D2904" s="2">
        <v>28</v>
      </c>
      <c r="E2904" s="2" t="s">
        <v>250</v>
      </c>
      <c r="F2904" s="2" t="s">
        <v>251</v>
      </c>
      <c r="G2904" s="2" t="s">
        <v>252</v>
      </c>
      <c r="H2904" s="2">
        <v>1</v>
      </c>
      <c r="I2904" s="2" t="s">
        <v>582</v>
      </c>
      <c r="J2904" s="2" t="s">
        <v>188</v>
      </c>
      <c r="K2904" s="2" t="s">
        <v>124</v>
      </c>
      <c r="L2904" s="2" t="s">
        <v>254</v>
      </c>
      <c r="M2904" s="2" t="s">
        <v>328</v>
      </c>
      <c r="N2904" s="2" t="s">
        <v>254</v>
      </c>
      <c r="O2904" s="2" t="s">
        <v>256</v>
      </c>
      <c r="P2904" s="2" t="s">
        <v>257</v>
      </c>
      <c r="Q2904" s="2" t="s">
        <v>258</v>
      </c>
      <c r="R2904" s="2" t="s">
        <v>259</v>
      </c>
      <c r="S2904" s="2" t="s">
        <v>260</v>
      </c>
      <c r="X2904" s="2" t="s">
        <v>261</v>
      </c>
      <c r="Y2904" s="2" t="s">
        <v>304</v>
      </c>
      <c r="Z2904" s="2" t="s">
        <v>263</v>
      </c>
      <c r="AA2904" s="2" t="s">
        <v>269</v>
      </c>
      <c r="AB2904" s="2">
        <v>1</v>
      </c>
      <c r="AF2904" s="2">
        <v>1</v>
      </c>
      <c r="AH2904" s="2">
        <v>1</v>
      </c>
      <c r="AO2904" s="2" t="s">
        <v>310</v>
      </c>
      <c r="AP2904" s="2">
        <v>10</v>
      </c>
    </row>
    <row r="2905" spans="1:42">
      <c r="A2905" s="2">
        <v>3376</v>
      </c>
      <c r="C2905" s="2" t="s">
        <v>2</v>
      </c>
      <c r="D2905" s="2">
        <v>21</v>
      </c>
      <c r="E2905" s="2" t="s">
        <v>266</v>
      </c>
      <c r="F2905" s="2" t="s">
        <v>332</v>
      </c>
      <c r="G2905" s="2" t="s">
        <v>277</v>
      </c>
      <c r="I2905" s="2">
        <v>22460010</v>
      </c>
      <c r="J2905" s="2" t="s">
        <v>188</v>
      </c>
      <c r="K2905" s="2" t="s">
        <v>108</v>
      </c>
      <c r="L2905" s="2" t="s">
        <v>254</v>
      </c>
      <c r="M2905" s="2" t="s">
        <v>303</v>
      </c>
      <c r="N2905" s="2" t="s">
        <v>254</v>
      </c>
      <c r="O2905" s="2" t="s">
        <v>256</v>
      </c>
      <c r="Q2905" s="2" t="s">
        <v>258</v>
      </c>
      <c r="R2905" s="2" t="s">
        <v>259</v>
      </c>
      <c r="S2905" s="2" t="s">
        <v>260</v>
      </c>
      <c r="X2905" s="2" t="s">
        <v>268</v>
      </c>
      <c r="Y2905" s="2" t="s">
        <v>281</v>
      </c>
      <c r="Z2905" s="2" t="s">
        <v>321</v>
      </c>
      <c r="AA2905" s="2" t="s">
        <v>262</v>
      </c>
      <c r="AG2905" s="2">
        <v>1</v>
      </c>
      <c r="AO2905" s="2" t="s">
        <v>265</v>
      </c>
      <c r="AP2905" s="2">
        <v>20</v>
      </c>
    </row>
    <row r="2906" spans="1:42">
      <c r="A2906" s="2">
        <v>3377</v>
      </c>
      <c r="C2906" s="2" t="s">
        <v>2</v>
      </c>
      <c r="D2906" s="2">
        <v>23</v>
      </c>
      <c r="E2906" s="2" t="s">
        <v>266</v>
      </c>
      <c r="F2906" s="2" t="s">
        <v>332</v>
      </c>
      <c r="G2906" s="2" t="s">
        <v>252</v>
      </c>
      <c r="H2906" s="2">
        <v>1</v>
      </c>
      <c r="I2906" s="2">
        <v>22260100</v>
      </c>
      <c r="J2906" s="2" t="s">
        <v>188</v>
      </c>
      <c r="K2906" s="2" t="s">
        <v>64</v>
      </c>
      <c r="L2906" s="2" t="s">
        <v>254</v>
      </c>
      <c r="M2906" s="2" t="s">
        <v>255</v>
      </c>
      <c r="N2906" s="2" t="s">
        <v>300</v>
      </c>
      <c r="O2906" s="2" t="s">
        <v>256</v>
      </c>
      <c r="P2906" s="2" t="s">
        <v>257</v>
      </c>
      <c r="Q2906" s="2" t="s">
        <v>258</v>
      </c>
      <c r="R2906" s="2" t="s">
        <v>259</v>
      </c>
      <c r="S2906" s="2" t="s">
        <v>260</v>
      </c>
      <c r="X2906" s="2" t="s">
        <v>275</v>
      </c>
      <c r="Y2906" s="2" t="s">
        <v>269</v>
      </c>
      <c r="Z2906" s="2" t="s">
        <v>302</v>
      </c>
      <c r="AA2906" s="2" t="s">
        <v>293</v>
      </c>
      <c r="AB2906" s="2">
        <v>1</v>
      </c>
      <c r="AO2906" s="2" t="s">
        <v>318</v>
      </c>
      <c r="AP2906" s="2" t="s">
        <v>290</v>
      </c>
    </row>
    <row r="2907" spans="1:42">
      <c r="A2907" s="2">
        <v>3378</v>
      </c>
      <c r="C2907" s="2" t="s">
        <v>2</v>
      </c>
      <c r="D2907" s="2">
        <v>25</v>
      </c>
      <c r="E2907" s="2" t="s">
        <v>266</v>
      </c>
      <c r="F2907" s="2" t="s">
        <v>308</v>
      </c>
      <c r="G2907" s="2" t="s">
        <v>277</v>
      </c>
      <c r="I2907" s="2" t="s">
        <v>1632</v>
      </c>
      <c r="J2907" s="2" t="s">
        <v>188</v>
      </c>
      <c r="K2907" s="2" t="s">
        <v>63</v>
      </c>
      <c r="L2907" s="2" t="s">
        <v>254</v>
      </c>
      <c r="M2907" s="2" t="s">
        <v>19</v>
      </c>
      <c r="N2907" s="2" t="s">
        <v>254</v>
      </c>
      <c r="O2907" s="2" t="s">
        <v>256</v>
      </c>
      <c r="P2907" s="2" t="s">
        <v>257</v>
      </c>
      <c r="Q2907" s="2" t="s">
        <v>258</v>
      </c>
      <c r="R2907" s="2" t="s">
        <v>259</v>
      </c>
      <c r="S2907" s="2" t="s">
        <v>260</v>
      </c>
      <c r="T2907" s="2" t="s">
        <v>320</v>
      </c>
      <c r="X2907" s="2" t="s">
        <v>309</v>
      </c>
      <c r="Y2907" s="2" t="s">
        <v>288</v>
      </c>
      <c r="Z2907" s="2" t="s">
        <v>347</v>
      </c>
      <c r="AA2907" s="2" t="s">
        <v>288</v>
      </c>
      <c r="AF2907" s="2">
        <v>1</v>
      </c>
      <c r="AI2907" s="2">
        <v>1</v>
      </c>
      <c r="AO2907" s="2" t="s">
        <v>289</v>
      </c>
      <c r="AP2907" s="2">
        <v>5</v>
      </c>
    </row>
    <row r="2908" spans="1:42">
      <c r="A2908" s="2">
        <v>3379</v>
      </c>
      <c r="C2908" s="2" t="s">
        <v>2</v>
      </c>
      <c r="D2908" s="2">
        <v>29</v>
      </c>
      <c r="E2908" s="2" t="s">
        <v>266</v>
      </c>
      <c r="F2908" s="2" t="s">
        <v>251</v>
      </c>
      <c r="G2908" s="2" t="s">
        <v>252</v>
      </c>
      <c r="H2908" s="2">
        <v>1</v>
      </c>
      <c r="I2908" s="2" t="s">
        <v>1633</v>
      </c>
      <c r="J2908" s="2" t="s">
        <v>188</v>
      </c>
      <c r="K2908" s="2" t="s">
        <v>160</v>
      </c>
      <c r="L2908" s="2" t="s">
        <v>254</v>
      </c>
      <c r="M2908" s="2" t="s">
        <v>328</v>
      </c>
      <c r="N2908" s="2" t="s">
        <v>254</v>
      </c>
      <c r="W2908" s="2" t="s">
        <v>359</v>
      </c>
      <c r="X2908" s="2" t="s">
        <v>309</v>
      </c>
      <c r="Y2908" s="2" t="s">
        <v>293</v>
      </c>
      <c r="Z2908" s="2" t="s">
        <v>270</v>
      </c>
      <c r="AA2908" s="2" t="s">
        <v>297</v>
      </c>
      <c r="AG2908" s="2">
        <v>1</v>
      </c>
      <c r="AO2908" s="2" t="s">
        <v>271</v>
      </c>
      <c r="AP2908" s="2">
        <v>10</v>
      </c>
    </row>
    <row r="2909" spans="1:42">
      <c r="A2909" s="2">
        <v>3380</v>
      </c>
      <c r="C2909" s="2" t="s">
        <v>12</v>
      </c>
      <c r="D2909" s="2">
        <v>37</v>
      </c>
      <c r="E2909" s="2" t="s">
        <v>250</v>
      </c>
      <c r="F2909" s="2" t="s">
        <v>353</v>
      </c>
      <c r="G2909" s="2" t="s">
        <v>277</v>
      </c>
      <c r="I2909" s="2" t="s">
        <v>1634</v>
      </c>
      <c r="J2909" s="2" t="s">
        <v>188</v>
      </c>
      <c r="K2909" s="2" t="s">
        <v>80</v>
      </c>
      <c r="L2909" s="2" t="s">
        <v>254</v>
      </c>
      <c r="M2909" s="2" t="s">
        <v>303</v>
      </c>
      <c r="N2909" s="2" t="s">
        <v>254</v>
      </c>
      <c r="O2909" s="2" t="s">
        <v>256</v>
      </c>
      <c r="P2909" s="2" t="s">
        <v>257</v>
      </c>
      <c r="Q2909" s="2" t="s">
        <v>258</v>
      </c>
      <c r="R2909" s="2" t="s">
        <v>259</v>
      </c>
      <c r="S2909" s="2" t="s">
        <v>260</v>
      </c>
      <c r="X2909" s="2" t="s">
        <v>261</v>
      </c>
      <c r="Y2909" s="2" t="s">
        <v>262</v>
      </c>
      <c r="Z2909" s="2" t="s">
        <v>263</v>
      </c>
      <c r="AA2909" s="2" t="s">
        <v>264</v>
      </c>
      <c r="AG2909" s="2">
        <v>1</v>
      </c>
      <c r="AO2909" s="2" t="s">
        <v>265</v>
      </c>
      <c r="AP2909" s="2">
        <v>20</v>
      </c>
    </row>
    <row r="2910" spans="1:42">
      <c r="A2910" s="2">
        <v>3381</v>
      </c>
      <c r="C2910" s="2" t="s">
        <v>2</v>
      </c>
      <c r="D2910" s="2">
        <v>24</v>
      </c>
      <c r="E2910" s="2" t="s">
        <v>266</v>
      </c>
      <c r="F2910" s="2" t="s">
        <v>295</v>
      </c>
      <c r="G2910" s="2" t="s">
        <v>277</v>
      </c>
      <c r="I2910" s="2" t="s">
        <v>1635</v>
      </c>
      <c r="J2910" s="2" t="s">
        <v>183</v>
      </c>
      <c r="L2910" s="2" t="s">
        <v>254</v>
      </c>
      <c r="M2910" s="2" t="s">
        <v>255</v>
      </c>
      <c r="N2910" s="2" t="s">
        <v>254</v>
      </c>
      <c r="W2910" s="2" t="s">
        <v>359</v>
      </c>
      <c r="X2910" s="2" t="s">
        <v>261</v>
      </c>
      <c r="Y2910" s="2" t="s">
        <v>280</v>
      </c>
      <c r="Z2910" s="2" t="s">
        <v>316</v>
      </c>
      <c r="AA2910" s="2" t="s">
        <v>297</v>
      </c>
      <c r="AH2910" s="2">
        <v>1</v>
      </c>
      <c r="AO2910" s="2" t="s">
        <v>294</v>
      </c>
      <c r="AP2910" s="2">
        <v>20</v>
      </c>
    </row>
    <row r="2911" spans="1:42">
      <c r="A2911" s="2">
        <v>3382</v>
      </c>
      <c r="C2911" s="2" t="s">
        <v>2</v>
      </c>
      <c r="D2911" s="2">
        <v>21</v>
      </c>
      <c r="E2911" s="2" t="s">
        <v>266</v>
      </c>
      <c r="F2911" s="2" t="s">
        <v>273</v>
      </c>
      <c r="G2911" s="2" t="s">
        <v>277</v>
      </c>
      <c r="I2911" s="2">
        <v>22240003</v>
      </c>
      <c r="J2911" s="2" t="s">
        <v>188</v>
      </c>
      <c r="K2911" s="2" t="s">
        <v>113</v>
      </c>
      <c r="L2911" s="2" t="s">
        <v>254</v>
      </c>
      <c r="M2911" s="2" t="s">
        <v>328</v>
      </c>
      <c r="N2911" s="2" t="s">
        <v>254</v>
      </c>
      <c r="O2911" s="2" t="s">
        <v>256</v>
      </c>
      <c r="P2911" s="2" t="s">
        <v>257</v>
      </c>
      <c r="Q2911" s="2" t="s">
        <v>258</v>
      </c>
      <c r="R2911" s="2" t="s">
        <v>259</v>
      </c>
      <c r="S2911" s="2" t="s">
        <v>260</v>
      </c>
      <c r="X2911" s="2" t="s">
        <v>268</v>
      </c>
      <c r="Y2911" s="2" t="s">
        <v>269</v>
      </c>
      <c r="Z2911" s="2" t="s">
        <v>302</v>
      </c>
      <c r="AA2911" s="2" t="s">
        <v>280</v>
      </c>
      <c r="AF2911" s="2">
        <v>1</v>
      </c>
      <c r="AO2911" s="2" t="s">
        <v>318</v>
      </c>
      <c r="AP2911" s="2">
        <v>20</v>
      </c>
    </row>
    <row r="2912" spans="1:42">
      <c r="A2912" s="2">
        <v>3383</v>
      </c>
      <c r="C2912" s="2" t="s">
        <v>2</v>
      </c>
      <c r="D2912" s="2">
        <v>21</v>
      </c>
      <c r="E2912" s="2" t="s">
        <v>266</v>
      </c>
      <c r="F2912" s="2" t="s">
        <v>308</v>
      </c>
      <c r="G2912" s="2" t="s">
        <v>252</v>
      </c>
      <c r="H2912" s="2">
        <v>2</v>
      </c>
      <c r="I2912" s="2" t="s">
        <v>1636</v>
      </c>
      <c r="J2912" s="2" t="s">
        <v>183</v>
      </c>
      <c r="L2912" s="2" t="s">
        <v>254</v>
      </c>
      <c r="M2912" s="2" t="s">
        <v>312</v>
      </c>
      <c r="N2912" s="2" t="s">
        <v>300</v>
      </c>
      <c r="O2912" s="2" t="s">
        <v>256</v>
      </c>
      <c r="P2912" s="2" t="s">
        <v>257</v>
      </c>
      <c r="Q2912" s="2" t="s">
        <v>258</v>
      </c>
      <c r="R2912" s="2" t="s">
        <v>259</v>
      </c>
      <c r="S2912" s="2" t="s">
        <v>260</v>
      </c>
      <c r="T2912" s="2" t="s">
        <v>320</v>
      </c>
      <c r="X2912" s="2" t="s">
        <v>270</v>
      </c>
      <c r="Y2912" s="2" t="s">
        <v>304</v>
      </c>
      <c r="Z2912" s="2" t="s">
        <v>347</v>
      </c>
      <c r="AA2912" s="2" t="s">
        <v>269</v>
      </c>
      <c r="AB2912" s="2">
        <v>1</v>
      </c>
      <c r="AO2912" s="2" t="s">
        <v>276</v>
      </c>
      <c r="AP2912" s="2">
        <v>40</v>
      </c>
    </row>
    <row r="2913" spans="1:42">
      <c r="A2913" s="2">
        <v>3385</v>
      </c>
      <c r="C2913" s="2" t="s">
        <v>8</v>
      </c>
      <c r="D2913" s="2">
        <v>32</v>
      </c>
      <c r="E2913" s="2" t="s">
        <v>266</v>
      </c>
      <c r="F2913" s="2" t="s">
        <v>283</v>
      </c>
      <c r="G2913" s="2" t="s">
        <v>252</v>
      </c>
      <c r="H2913" s="2">
        <v>1</v>
      </c>
      <c r="I2913" s="2" t="s">
        <v>1637</v>
      </c>
      <c r="J2913" s="2" t="s">
        <v>188</v>
      </c>
      <c r="K2913" s="2" t="s">
        <v>149</v>
      </c>
      <c r="L2913" s="2" t="s">
        <v>254</v>
      </c>
      <c r="M2913" s="2" t="s">
        <v>303</v>
      </c>
      <c r="N2913" s="2" t="s">
        <v>254</v>
      </c>
      <c r="O2913" s="2" t="s">
        <v>256</v>
      </c>
      <c r="P2913" s="2" t="s">
        <v>257</v>
      </c>
      <c r="Q2913" s="2" t="s">
        <v>258</v>
      </c>
      <c r="R2913" s="2" t="s">
        <v>259</v>
      </c>
      <c r="S2913" s="2" t="s">
        <v>260</v>
      </c>
      <c r="X2913" s="2" t="s">
        <v>261</v>
      </c>
      <c r="Y2913" s="2" t="s">
        <v>304</v>
      </c>
      <c r="Z2913" s="2" t="s">
        <v>263</v>
      </c>
      <c r="AA2913" s="2" t="s">
        <v>293</v>
      </c>
      <c r="AB2913" s="2">
        <v>1</v>
      </c>
      <c r="AO2913" s="2" t="s">
        <v>282</v>
      </c>
      <c r="AP2913" s="2">
        <v>10</v>
      </c>
    </row>
    <row r="2914" spans="1:42">
      <c r="A2914" s="2">
        <v>3386</v>
      </c>
      <c r="C2914" s="2" t="s">
        <v>2</v>
      </c>
      <c r="D2914" s="2">
        <v>20</v>
      </c>
      <c r="E2914" s="2" t="s">
        <v>266</v>
      </c>
      <c r="F2914" s="2" t="s">
        <v>279</v>
      </c>
      <c r="G2914" s="2" t="s">
        <v>277</v>
      </c>
      <c r="I2914" s="2" t="s">
        <v>1638</v>
      </c>
      <c r="J2914" s="2" t="s">
        <v>188</v>
      </c>
      <c r="K2914" s="2" t="s">
        <v>63</v>
      </c>
      <c r="L2914" s="2" t="s">
        <v>254</v>
      </c>
      <c r="M2914" s="2" t="s">
        <v>303</v>
      </c>
      <c r="N2914" s="2" t="s">
        <v>254</v>
      </c>
      <c r="O2914" s="2" t="s">
        <v>256</v>
      </c>
      <c r="P2914" s="2" t="s">
        <v>257</v>
      </c>
      <c r="Q2914" s="2" t="s">
        <v>258</v>
      </c>
      <c r="R2914" s="2" t="s">
        <v>259</v>
      </c>
      <c r="S2914" s="2" t="s">
        <v>260</v>
      </c>
      <c r="T2914" s="2" t="s">
        <v>320</v>
      </c>
      <c r="X2914" s="2" t="s">
        <v>268</v>
      </c>
      <c r="Y2914" s="2" t="s">
        <v>304</v>
      </c>
      <c r="Z2914" s="2" t="s">
        <v>263</v>
      </c>
      <c r="AA2914" s="2" t="s">
        <v>281</v>
      </c>
      <c r="AF2914" s="2">
        <v>1</v>
      </c>
      <c r="AO2914" s="2" t="s">
        <v>265</v>
      </c>
      <c r="AP2914" s="2">
        <v>10</v>
      </c>
    </row>
    <row r="2915" spans="1:42">
      <c r="A2915" s="2">
        <v>3387</v>
      </c>
      <c r="C2915" s="2" t="s">
        <v>2</v>
      </c>
      <c r="D2915" s="2">
        <v>25</v>
      </c>
      <c r="E2915" s="2" t="s">
        <v>250</v>
      </c>
      <c r="F2915" s="2" t="s">
        <v>279</v>
      </c>
      <c r="G2915" s="2" t="s">
        <v>252</v>
      </c>
      <c r="H2915" s="2">
        <v>0</v>
      </c>
      <c r="I2915" s="2" t="s">
        <v>614</v>
      </c>
      <c r="J2915" s="2" t="s">
        <v>188</v>
      </c>
      <c r="K2915" s="2" t="s">
        <v>158</v>
      </c>
      <c r="L2915" s="2" t="s">
        <v>300</v>
      </c>
      <c r="M2915" s="2" t="s">
        <v>312</v>
      </c>
      <c r="N2915" s="2" t="s">
        <v>254</v>
      </c>
      <c r="O2915" s="2" t="s">
        <v>256</v>
      </c>
      <c r="P2915" s="2" t="s">
        <v>257</v>
      </c>
      <c r="Q2915" s="2" t="s">
        <v>258</v>
      </c>
      <c r="R2915" s="2" t="s">
        <v>259</v>
      </c>
      <c r="S2915" s="2" t="s">
        <v>260</v>
      </c>
      <c r="X2915" s="2" t="s">
        <v>285</v>
      </c>
      <c r="Y2915" s="2" t="s">
        <v>304</v>
      </c>
      <c r="Z2915" s="2" t="s">
        <v>321</v>
      </c>
      <c r="AA2915" s="2" t="s">
        <v>274</v>
      </c>
      <c r="AH2915" s="2">
        <v>1</v>
      </c>
      <c r="AO2915" s="2" t="s">
        <v>265</v>
      </c>
      <c r="AP2915" s="2" t="s">
        <v>272</v>
      </c>
    </row>
    <row r="2916" spans="1:42">
      <c r="A2916" s="2">
        <v>3388</v>
      </c>
      <c r="B2916" s="2">
        <v>27175</v>
      </c>
      <c r="C2916" s="2" t="s">
        <v>5</v>
      </c>
      <c r="D2916" s="2">
        <v>38</v>
      </c>
      <c r="E2916" s="2" t="s">
        <v>266</v>
      </c>
      <c r="F2916" s="2" t="s">
        <v>279</v>
      </c>
      <c r="G2916" s="2" t="s">
        <v>252</v>
      </c>
      <c r="H2916" s="2">
        <v>1</v>
      </c>
      <c r="I2916" s="2">
        <v>27277150</v>
      </c>
      <c r="J2916" s="2" t="s">
        <v>190</v>
      </c>
      <c r="L2916" s="2" t="s">
        <v>254</v>
      </c>
      <c r="M2916" s="2" t="s">
        <v>255</v>
      </c>
      <c r="N2916" s="2" t="s">
        <v>254</v>
      </c>
      <c r="P2916" s="2" t="s">
        <v>257</v>
      </c>
      <c r="X2916" s="2" t="s">
        <v>296</v>
      </c>
      <c r="Y2916" s="2" t="s">
        <v>351</v>
      </c>
      <c r="Z2916" s="2" t="s">
        <v>270</v>
      </c>
      <c r="AA2916" s="2" t="s">
        <v>351</v>
      </c>
      <c r="AB2916" s="2">
        <v>1</v>
      </c>
      <c r="AO2916" s="2" t="s">
        <v>276</v>
      </c>
      <c r="AP2916" s="2" t="s">
        <v>290</v>
      </c>
    </row>
    <row r="2917" spans="1:42">
      <c r="A2917" s="2">
        <v>3389</v>
      </c>
      <c r="C2917" s="2" t="s">
        <v>6</v>
      </c>
      <c r="D2917" s="2">
        <v>24</v>
      </c>
      <c r="E2917" s="2" t="s">
        <v>266</v>
      </c>
      <c r="F2917" s="2" t="s">
        <v>279</v>
      </c>
      <c r="G2917" s="2" t="s">
        <v>252</v>
      </c>
      <c r="H2917" s="2">
        <v>1</v>
      </c>
      <c r="I2917" s="2" t="s">
        <v>1639</v>
      </c>
      <c r="J2917" s="2" t="s">
        <v>188</v>
      </c>
      <c r="K2917" s="2" t="s">
        <v>97</v>
      </c>
      <c r="L2917" s="2" t="s">
        <v>254</v>
      </c>
      <c r="M2917" s="2" t="s">
        <v>328</v>
      </c>
      <c r="N2917" s="2" t="s">
        <v>254</v>
      </c>
      <c r="O2917" s="2" t="s">
        <v>256</v>
      </c>
      <c r="P2917" s="2" t="s">
        <v>257</v>
      </c>
      <c r="Q2917" s="2" t="s">
        <v>258</v>
      </c>
      <c r="R2917" s="2" t="s">
        <v>259</v>
      </c>
      <c r="S2917" s="2" t="s">
        <v>260</v>
      </c>
      <c r="X2917" s="2" t="s">
        <v>261</v>
      </c>
      <c r="Y2917" s="2" t="s">
        <v>380</v>
      </c>
      <c r="Z2917" s="2" t="s">
        <v>341</v>
      </c>
      <c r="AA2917" s="2" t="s">
        <v>314</v>
      </c>
      <c r="AF2917" s="2">
        <v>1</v>
      </c>
      <c r="AH2917" s="2">
        <v>1</v>
      </c>
      <c r="AI2917" s="2">
        <v>1</v>
      </c>
      <c r="AO2917" s="2" t="s">
        <v>265</v>
      </c>
      <c r="AP2917" s="2">
        <v>15</v>
      </c>
    </row>
    <row r="2918" spans="1:42">
      <c r="A2918" s="2">
        <v>3390</v>
      </c>
      <c r="C2918" s="2" t="s">
        <v>2</v>
      </c>
      <c r="D2918" s="2">
        <v>22</v>
      </c>
      <c r="E2918" s="2" t="s">
        <v>266</v>
      </c>
      <c r="F2918" s="2" t="s">
        <v>283</v>
      </c>
      <c r="G2918" s="2" t="s">
        <v>277</v>
      </c>
      <c r="I2918" s="2" t="s">
        <v>1640</v>
      </c>
      <c r="J2918" s="2" t="s">
        <v>188</v>
      </c>
      <c r="K2918" s="2" t="s">
        <v>71</v>
      </c>
      <c r="L2918" s="2" t="s">
        <v>300</v>
      </c>
      <c r="M2918" s="2" t="s">
        <v>19</v>
      </c>
      <c r="N2918" s="2" t="s">
        <v>254</v>
      </c>
      <c r="O2918" s="2" t="s">
        <v>256</v>
      </c>
      <c r="P2918" s="2" t="s">
        <v>257</v>
      </c>
      <c r="Q2918" s="2" t="s">
        <v>258</v>
      </c>
      <c r="R2918" s="2" t="s">
        <v>259</v>
      </c>
      <c r="S2918" s="2" t="s">
        <v>260</v>
      </c>
      <c r="X2918" s="2" t="s">
        <v>302</v>
      </c>
      <c r="Y2918" s="2" t="s">
        <v>269</v>
      </c>
      <c r="Z2918" s="2" t="s">
        <v>321</v>
      </c>
      <c r="AA2918" s="2" t="s">
        <v>274</v>
      </c>
      <c r="AH2918" s="2">
        <v>1</v>
      </c>
      <c r="AJ2918" s="2">
        <v>1</v>
      </c>
      <c r="AO2918" s="2" t="s">
        <v>276</v>
      </c>
      <c r="AP2918" s="2">
        <v>20</v>
      </c>
    </row>
    <row r="2919" spans="1:42">
      <c r="A2919" s="2">
        <v>3391</v>
      </c>
      <c r="B2919" s="2">
        <v>23028</v>
      </c>
      <c r="C2919" s="2" t="s">
        <v>6</v>
      </c>
      <c r="D2919" s="2">
        <v>28</v>
      </c>
      <c r="E2919" s="2" t="s">
        <v>250</v>
      </c>
      <c r="F2919" s="2" t="s">
        <v>336</v>
      </c>
      <c r="G2919" s="2" t="s">
        <v>252</v>
      </c>
      <c r="H2919" s="2">
        <v>3</v>
      </c>
      <c r="I2919" s="2" t="s">
        <v>1641</v>
      </c>
      <c r="J2919" s="2" t="s">
        <v>188</v>
      </c>
      <c r="K2919" s="2" t="s">
        <v>158</v>
      </c>
      <c r="L2919" s="2" t="s">
        <v>254</v>
      </c>
      <c r="M2919" s="2" t="s">
        <v>328</v>
      </c>
      <c r="N2919" s="2" t="s">
        <v>254</v>
      </c>
      <c r="Q2919" s="2" t="s">
        <v>258</v>
      </c>
      <c r="R2919" s="2" t="s">
        <v>259</v>
      </c>
      <c r="X2919" s="2" t="s">
        <v>309</v>
      </c>
      <c r="Y2919" s="2" t="s">
        <v>293</v>
      </c>
      <c r="Z2919" s="2" t="s">
        <v>263</v>
      </c>
      <c r="AA2919" s="2" t="s">
        <v>264</v>
      </c>
      <c r="AB2919" s="2">
        <v>1</v>
      </c>
      <c r="AO2919" s="2" t="s">
        <v>276</v>
      </c>
      <c r="AP2919" s="2" t="s">
        <v>290</v>
      </c>
    </row>
    <row r="2920" spans="1:42">
      <c r="A2920" s="2">
        <v>3392</v>
      </c>
      <c r="C2920" s="2" t="s">
        <v>2</v>
      </c>
      <c r="D2920" s="2">
        <v>23</v>
      </c>
      <c r="E2920" s="2" t="s">
        <v>266</v>
      </c>
      <c r="F2920" s="2" t="s">
        <v>283</v>
      </c>
      <c r="G2920" s="2" t="s">
        <v>277</v>
      </c>
      <c r="I2920" s="2">
        <v>20510060</v>
      </c>
      <c r="J2920" s="2" t="s">
        <v>188</v>
      </c>
      <c r="K2920" s="2" t="s">
        <v>160</v>
      </c>
      <c r="L2920" s="2" t="s">
        <v>254</v>
      </c>
      <c r="M2920" s="2" t="s">
        <v>312</v>
      </c>
      <c r="N2920" s="2" t="s">
        <v>254</v>
      </c>
      <c r="O2920" s="2" t="s">
        <v>256</v>
      </c>
      <c r="P2920" s="2" t="s">
        <v>257</v>
      </c>
      <c r="Q2920" s="2" t="s">
        <v>258</v>
      </c>
      <c r="R2920" s="2" t="s">
        <v>259</v>
      </c>
      <c r="S2920" s="2" t="s">
        <v>260</v>
      </c>
      <c r="X2920" s="2" t="s">
        <v>268</v>
      </c>
      <c r="Y2920" s="2" t="s">
        <v>297</v>
      </c>
      <c r="Z2920" s="2" t="s">
        <v>270</v>
      </c>
      <c r="AA2920" s="2" t="s">
        <v>281</v>
      </c>
      <c r="AG2920" s="2">
        <v>1</v>
      </c>
      <c r="AO2920" s="2" t="s">
        <v>265</v>
      </c>
      <c r="AP2920" s="2">
        <v>5</v>
      </c>
    </row>
    <row r="2921" spans="1:42">
      <c r="A2921" s="2">
        <v>3393</v>
      </c>
      <c r="C2921" s="2" t="s">
        <v>6</v>
      </c>
      <c r="D2921" s="2">
        <v>28</v>
      </c>
      <c r="E2921" s="2" t="s">
        <v>266</v>
      </c>
      <c r="F2921" s="2" t="s">
        <v>251</v>
      </c>
      <c r="G2921" s="2" t="s">
        <v>277</v>
      </c>
      <c r="I2921" s="2" t="s">
        <v>1135</v>
      </c>
      <c r="J2921" s="2" t="s">
        <v>188</v>
      </c>
      <c r="K2921" s="2" t="s">
        <v>103</v>
      </c>
      <c r="L2921" s="2" t="s">
        <v>254</v>
      </c>
      <c r="M2921" s="2" t="s">
        <v>328</v>
      </c>
      <c r="N2921" s="2" t="s">
        <v>254</v>
      </c>
      <c r="O2921" s="2" t="s">
        <v>256</v>
      </c>
      <c r="P2921" s="2" t="s">
        <v>257</v>
      </c>
      <c r="Q2921" s="2" t="s">
        <v>258</v>
      </c>
      <c r="R2921" s="2" t="s">
        <v>259</v>
      </c>
      <c r="S2921" s="2" t="s">
        <v>260</v>
      </c>
      <c r="X2921" s="2" t="s">
        <v>261</v>
      </c>
      <c r="Y2921" s="2" t="s">
        <v>262</v>
      </c>
      <c r="Z2921" s="2" t="s">
        <v>270</v>
      </c>
      <c r="AA2921" s="2" t="s">
        <v>293</v>
      </c>
      <c r="AF2921" s="2">
        <v>1</v>
      </c>
      <c r="AJ2921" s="2">
        <v>1</v>
      </c>
      <c r="AO2921" s="2" t="s">
        <v>294</v>
      </c>
      <c r="AP2921" s="2">
        <v>20</v>
      </c>
    </row>
    <row r="2922" spans="1:42">
      <c r="A2922" s="2">
        <v>3394</v>
      </c>
      <c r="C2922" s="2" t="s">
        <v>5</v>
      </c>
      <c r="D2922" s="2">
        <v>28</v>
      </c>
      <c r="E2922" s="2" t="s">
        <v>266</v>
      </c>
      <c r="F2922" s="2" t="s">
        <v>279</v>
      </c>
      <c r="G2922" s="2" t="s">
        <v>277</v>
      </c>
      <c r="I2922" s="2" t="s">
        <v>661</v>
      </c>
      <c r="J2922" s="2" t="s">
        <v>188</v>
      </c>
      <c r="K2922" s="2" t="s">
        <v>80</v>
      </c>
      <c r="L2922" s="2" t="s">
        <v>254</v>
      </c>
      <c r="M2922" s="2" t="s">
        <v>303</v>
      </c>
      <c r="N2922" s="2" t="s">
        <v>254</v>
      </c>
      <c r="O2922" s="2" t="s">
        <v>256</v>
      </c>
      <c r="P2922" s="2" t="s">
        <v>257</v>
      </c>
      <c r="Q2922" s="2" t="s">
        <v>258</v>
      </c>
      <c r="R2922" s="2" t="s">
        <v>259</v>
      </c>
      <c r="S2922" s="2" t="s">
        <v>260</v>
      </c>
      <c r="T2922" s="2" t="s">
        <v>320</v>
      </c>
      <c r="U2922" s="2" t="s">
        <v>387</v>
      </c>
      <c r="X2922" s="2" t="s">
        <v>268</v>
      </c>
      <c r="Y2922" s="2" t="s">
        <v>262</v>
      </c>
      <c r="Z2922" s="2" t="s">
        <v>263</v>
      </c>
      <c r="AA2922" s="2" t="s">
        <v>281</v>
      </c>
      <c r="AF2922" s="2">
        <v>1</v>
      </c>
      <c r="AO2922" s="2" t="s">
        <v>265</v>
      </c>
      <c r="AP2922" s="2">
        <v>5</v>
      </c>
    </row>
    <row r="2923" spans="1:42">
      <c r="A2923" s="2">
        <v>3395</v>
      </c>
      <c r="C2923" s="2" t="s">
        <v>2</v>
      </c>
      <c r="D2923" s="2">
        <v>21</v>
      </c>
      <c r="E2923" s="2" t="s">
        <v>266</v>
      </c>
      <c r="F2923" s="2" t="s">
        <v>322</v>
      </c>
      <c r="G2923" s="2" t="s">
        <v>277</v>
      </c>
      <c r="I2923" s="2">
        <v>26032230</v>
      </c>
      <c r="J2923" s="2" t="s">
        <v>179</v>
      </c>
      <c r="L2923" s="2" t="s">
        <v>254</v>
      </c>
      <c r="M2923" s="2" t="s">
        <v>312</v>
      </c>
      <c r="N2923" s="2" t="s">
        <v>254</v>
      </c>
      <c r="O2923" s="2" t="s">
        <v>256</v>
      </c>
      <c r="P2923" s="2" t="s">
        <v>257</v>
      </c>
      <c r="Q2923" s="2" t="s">
        <v>258</v>
      </c>
      <c r="R2923" s="2" t="s">
        <v>259</v>
      </c>
      <c r="S2923" s="2" t="s">
        <v>260</v>
      </c>
      <c r="X2923" s="2" t="s">
        <v>275</v>
      </c>
      <c r="Y2923" s="2" t="s">
        <v>274</v>
      </c>
      <c r="Z2923" s="2" t="s">
        <v>316</v>
      </c>
      <c r="AA2923" s="2" t="s">
        <v>274</v>
      </c>
      <c r="AF2923" s="2">
        <v>1</v>
      </c>
      <c r="AG2923" s="2">
        <v>1</v>
      </c>
      <c r="AO2923" s="2" t="s">
        <v>294</v>
      </c>
      <c r="AP2923" s="2">
        <v>10</v>
      </c>
    </row>
    <row r="2924" spans="1:42">
      <c r="A2924" s="2">
        <v>3397</v>
      </c>
      <c r="C2924" s="2" t="s">
        <v>5</v>
      </c>
      <c r="D2924" s="2">
        <v>34</v>
      </c>
      <c r="E2924" s="2" t="s">
        <v>250</v>
      </c>
      <c r="F2924" s="2" t="s">
        <v>332</v>
      </c>
      <c r="G2924" s="2" t="s">
        <v>277</v>
      </c>
      <c r="I2924" s="2">
        <v>22270000</v>
      </c>
      <c r="J2924" s="2" t="s">
        <v>188</v>
      </c>
      <c r="K2924" s="2" t="s">
        <v>64</v>
      </c>
      <c r="L2924" s="2" t="s">
        <v>254</v>
      </c>
      <c r="M2924" s="2" t="s">
        <v>328</v>
      </c>
      <c r="N2924" s="2" t="s">
        <v>254</v>
      </c>
      <c r="V2924" s="2" t="s">
        <v>388</v>
      </c>
      <c r="X2924" s="2" t="s">
        <v>261</v>
      </c>
      <c r="Y2924" s="2" t="s">
        <v>280</v>
      </c>
      <c r="Z2924" s="2" t="s">
        <v>316</v>
      </c>
      <c r="AA2924" s="2" t="s">
        <v>280</v>
      </c>
      <c r="AF2924" s="2">
        <v>1</v>
      </c>
      <c r="AO2924" s="2" t="s">
        <v>310</v>
      </c>
      <c r="AP2924" s="2">
        <v>10</v>
      </c>
    </row>
    <row r="2925" spans="1:42">
      <c r="A2925" s="2">
        <v>3398</v>
      </c>
      <c r="C2925" s="2" t="s">
        <v>6</v>
      </c>
      <c r="D2925" s="2">
        <v>25</v>
      </c>
      <c r="E2925" s="2" t="s">
        <v>266</v>
      </c>
      <c r="F2925" s="2" t="s">
        <v>251</v>
      </c>
      <c r="G2925" s="2" t="s">
        <v>252</v>
      </c>
      <c r="H2925" s="2">
        <v>2</v>
      </c>
      <c r="I2925" s="2">
        <v>2246130</v>
      </c>
      <c r="J2925" s="2" t="s">
        <v>188</v>
      </c>
      <c r="K2925" s="2" t="s">
        <v>108</v>
      </c>
      <c r="L2925" s="2" t="s">
        <v>254</v>
      </c>
      <c r="M2925" s="2" t="s">
        <v>303</v>
      </c>
      <c r="N2925" s="2" t="s">
        <v>254</v>
      </c>
      <c r="O2925" s="2" t="s">
        <v>256</v>
      </c>
      <c r="P2925" s="2" t="s">
        <v>257</v>
      </c>
      <c r="Q2925" s="2" t="s">
        <v>258</v>
      </c>
      <c r="R2925" s="2" t="s">
        <v>259</v>
      </c>
      <c r="S2925" s="2" t="s">
        <v>260</v>
      </c>
      <c r="X2925" s="2" t="s">
        <v>261</v>
      </c>
      <c r="Y2925" s="2" t="s">
        <v>304</v>
      </c>
      <c r="Z2925" s="2" t="s">
        <v>285</v>
      </c>
      <c r="AA2925" s="2" t="s">
        <v>297</v>
      </c>
      <c r="AB2925" s="2">
        <v>1</v>
      </c>
      <c r="AO2925" s="2" t="s">
        <v>271</v>
      </c>
      <c r="AP2925" s="2">
        <v>10</v>
      </c>
    </row>
    <row r="2926" spans="1:42">
      <c r="A2926" s="2">
        <v>3399</v>
      </c>
      <c r="C2926" s="2" t="s">
        <v>2</v>
      </c>
      <c r="D2926" s="2">
        <v>25</v>
      </c>
      <c r="E2926" s="2" t="s">
        <v>266</v>
      </c>
      <c r="F2926" s="2" t="s">
        <v>336</v>
      </c>
      <c r="G2926" s="2" t="s">
        <v>252</v>
      </c>
      <c r="H2926" s="2">
        <v>1</v>
      </c>
      <c r="I2926" s="2">
        <v>22790382</v>
      </c>
      <c r="J2926" s="2" t="s">
        <v>188</v>
      </c>
      <c r="K2926" s="2" t="s">
        <v>142</v>
      </c>
      <c r="L2926" s="2" t="s">
        <v>254</v>
      </c>
      <c r="M2926" s="2" t="s">
        <v>328</v>
      </c>
      <c r="N2926" s="2" t="s">
        <v>254</v>
      </c>
      <c r="O2926" s="2" t="s">
        <v>256</v>
      </c>
      <c r="P2926" s="2" t="s">
        <v>257</v>
      </c>
      <c r="Q2926" s="2" t="s">
        <v>258</v>
      </c>
      <c r="R2926" s="2" t="s">
        <v>259</v>
      </c>
      <c r="S2926" s="2" t="s">
        <v>260</v>
      </c>
      <c r="X2926" s="2" t="s">
        <v>261</v>
      </c>
      <c r="Y2926" s="2" t="s">
        <v>274</v>
      </c>
      <c r="Z2926" s="2" t="s">
        <v>316</v>
      </c>
      <c r="AA2926" s="2" t="s">
        <v>274</v>
      </c>
      <c r="AB2926" s="2">
        <v>1</v>
      </c>
      <c r="AC2926" s="2">
        <v>1</v>
      </c>
      <c r="AF2926" s="2">
        <v>1</v>
      </c>
      <c r="AG2926" s="2">
        <v>1</v>
      </c>
      <c r="AH2926" s="2">
        <v>1</v>
      </c>
      <c r="AI2926" s="2">
        <v>1</v>
      </c>
      <c r="AO2926" s="2" t="s">
        <v>265</v>
      </c>
      <c r="AP2926" s="2">
        <v>20</v>
      </c>
    </row>
    <row r="2927" spans="1:42">
      <c r="A2927" s="2">
        <v>3400</v>
      </c>
      <c r="C2927" s="2" t="s">
        <v>2</v>
      </c>
      <c r="D2927" s="2">
        <v>24</v>
      </c>
      <c r="E2927" s="2" t="s">
        <v>250</v>
      </c>
      <c r="F2927" s="2" t="s">
        <v>283</v>
      </c>
      <c r="G2927" s="2" t="s">
        <v>252</v>
      </c>
      <c r="H2927" s="2">
        <v>0</v>
      </c>
      <c r="I2927" s="2" t="s">
        <v>1642</v>
      </c>
      <c r="J2927" s="2" t="s">
        <v>188</v>
      </c>
      <c r="K2927" s="2" t="s">
        <v>63</v>
      </c>
      <c r="L2927" s="2" t="s">
        <v>19</v>
      </c>
      <c r="M2927" s="2" t="s">
        <v>19</v>
      </c>
      <c r="N2927" s="2" t="s">
        <v>254</v>
      </c>
      <c r="O2927" s="2" t="s">
        <v>256</v>
      </c>
      <c r="Q2927" s="2" t="s">
        <v>258</v>
      </c>
      <c r="X2927" s="2" t="s">
        <v>263</v>
      </c>
      <c r="Y2927" s="2" t="s">
        <v>274</v>
      </c>
      <c r="Z2927" s="2" t="s">
        <v>298</v>
      </c>
      <c r="AA2927" s="2" t="s">
        <v>293</v>
      </c>
      <c r="AF2927" s="2">
        <v>1</v>
      </c>
      <c r="AO2927" s="2" t="s">
        <v>318</v>
      </c>
      <c r="AP2927" s="2">
        <v>10</v>
      </c>
    </row>
    <row r="2928" spans="1:42">
      <c r="A2928" s="2">
        <v>3401</v>
      </c>
      <c r="C2928" s="2" t="s">
        <v>2</v>
      </c>
      <c r="D2928" s="2">
        <v>19</v>
      </c>
      <c r="E2928" s="2" t="s">
        <v>266</v>
      </c>
      <c r="F2928" s="2" t="s">
        <v>279</v>
      </c>
      <c r="G2928" s="2" t="s">
        <v>277</v>
      </c>
      <c r="I2928" s="2" t="s">
        <v>1643</v>
      </c>
      <c r="J2928" s="2" t="s">
        <v>188</v>
      </c>
      <c r="K2928" s="2" t="s">
        <v>109</v>
      </c>
      <c r="L2928" s="2" t="s">
        <v>254</v>
      </c>
      <c r="M2928" s="2" t="s">
        <v>328</v>
      </c>
      <c r="N2928" s="2" t="s">
        <v>254</v>
      </c>
      <c r="O2928" s="2" t="s">
        <v>256</v>
      </c>
      <c r="P2928" s="2" t="s">
        <v>257</v>
      </c>
      <c r="Q2928" s="2" t="s">
        <v>258</v>
      </c>
      <c r="S2928" s="2" t="s">
        <v>260</v>
      </c>
      <c r="X2928" s="2" t="s">
        <v>268</v>
      </c>
      <c r="Y2928" s="2" t="s">
        <v>262</v>
      </c>
      <c r="Z2928" s="2" t="s">
        <v>302</v>
      </c>
      <c r="AA2928" s="2" t="s">
        <v>262</v>
      </c>
      <c r="AF2928" s="2">
        <v>1</v>
      </c>
      <c r="AH2928" s="2">
        <v>1</v>
      </c>
      <c r="AO2928" s="2" t="s">
        <v>374</v>
      </c>
      <c r="AP2928" s="2">
        <v>5</v>
      </c>
    </row>
    <row r="2929" spans="1:42">
      <c r="A2929" s="2">
        <v>3402</v>
      </c>
      <c r="C2929" s="2" t="s">
        <v>6</v>
      </c>
      <c r="D2929" s="2">
        <v>26</v>
      </c>
      <c r="E2929" s="2" t="s">
        <v>250</v>
      </c>
      <c r="F2929" s="2" t="s">
        <v>279</v>
      </c>
      <c r="G2929" s="2" t="s">
        <v>252</v>
      </c>
      <c r="H2929" s="2">
        <v>0</v>
      </c>
      <c r="I2929" s="2" t="s">
        <v>1644</v>
      </c>
      <c r="J2929" s="2" t="s">
        <v>188</v>
      </c>
      <c r="K2929" s="2" t="s">
        <v>80</v>
      </c>
      <c r="L2929" s="2" t="s">
        <v>254</v>
      </c>
      <c r="M2929" s="2" t="s">
        <v>303</v>
      </c>
      <c r="N2929" s="2" t="s">
        <v>254</v>
      </c>
      <c r="O2929" s="2" t="s">
        <v>256</v>
      </c>
      <c r="P2929" s="2" t="s">
        <v>257</v>
      </c>
      <c r="Q2929" s="2" t="s">
        <v>258</v>
      </c>
      <c r="R2929" s="2" t="s">
        <v>259</v>
      </c>
      <c r="S2929" s="2" t="s">
        <v>260</v>
      </c>
      <c r="T2929" s="2" t="s">
        <v>320</v>
      </c>
      <c r="X2929" s="2" t="s">
        <v>268</v>
      </c>
      <c r="Y2929" s="2" t="s">
        <v>280</v>
      </c>
      <c r="Z2929" s="2" t="s">
        <v>263</v>
      </c>
      <c r="AA2929" s="2" t="s">
        <v>281</v>
      </c>
      <c r="AF2929" s="2">
        <v>1</v>
      </c>
      <c r="AO2929" s="2" t="s">
        <v>265</v>
      </c>
      <c r="AP2929" s="2">
        <v>25</v>
      </c>
    </row>
    <row r="2930" spans="1:42">
      <c r="A2930" s="2">
        <v>3405</v>
      </c>
      <c r="C2930" s="2" t="s">
        <v>2</v>
      </c>
      <c r="D2930" s="2">
        <v>19</v>
      </c>
      <c r="E2930" s="2" t="s">
        <v>266</v>
      </c>
      <c r="F2930" s="2" t="s">
        <v>279</v>
      </c>
      <c r="G2930" s="2" t="s">
        <v>277</v>
      </c>
      <c r="I2930" s="2" t="s">
        <v>1645</v>
      </c>
      <c r="J2930" s="2" t="s">
        <v>181</v>
      </c>
      <c r="L2930" s="2" t="s">
        <v>254</v>
      </c>
      <c r="M2930" s="2" t="s">
        <v>303</v>
      </c>
      <c r="N2930" s="2" t="s">
        <v>254</v>
      </c>
      <c r="V2930" s="2" t="s">
        <v>388</v>
      </c>
      <c r="X2930" s="2" t="s">
        <v>268</v>
      </c>
      <c r="Y2930" s="2" t="s">
        <v>274</v>
      </c>
      <c r="Z2930" s="2" t="s">
        <v>316</v>
      </c>
      <c r="AA2930" s="2" t="s">
        <v>274</v>
      </c>
      <c r="AG2930" s="2">
        <v>1</v>
      </c>
      <c r="AO2930" s="2" t="s">
        <v>323</v>
      </c>
      <c r="AP2930" s="2">
        <v>15</v>
      </c>
    </row>
    <row r="2931" spans="1:42">
      <c r="A2931" s="2">
        <v>3406</v>
      </c>
      <c r="C2931" s="2" t="s">
        <v>6</v>
      </c>
      <c r="D2931" s="2">
        <v>29</v>
      </c>
      <c r="E2931" s="2" t="s">
        <v>250</v>
      </c>
      <c r="F2931" s="2" t="s">
        <v>273</v>
      </c>
      <c r="G2931" s="2" t="s">
        <v>252</v>
      </c>
      <c r="H2931" s="2">
        <v>3</v>
      </c>
      <c r="I2931" s="2" t="s">
        <v>517</v>
      </c>
      <c r="J2931" s="2" t="s">
        <v>188</v>
      </c>
      <c r="K2931" s="2" t="s">
        <v>114</v>
      </c>
      <c r="L2931" s="2" t="s">
        <v>254</v>
      </c>
      <c r="M2931" s="2" t="s">
        <v>328</v>
      </c>
      <c r="N2931" s="2" t="s">
        <v>300</v>
      </c>
      <c r="O2931" s="2" t="s">
        <v>256</v>
      </c>
      <c r="Q2931" s="2" t="s">
        <v>258</v>
      </c>
      <c r="X2931" s="2" t="s">
        <v>261</v>
      </c>
      <c r="Y2931" s="2" t="s">
        <v>293</v>
      </c>
      <c r="Z2931" s="2" t="s">
        <v>302</v>
      </c>
      <c r="AA2931" s="2" t="s">
        <v>304</v>
      </c>
      <c r="AB2931" s="2">
        <v>1</v>
      </c>
      <c r="AO2931" s="2" t="s">
        <v>310</v>
      </c>
      <c r="AP2931" s="2" t="s">
        <v>290</v>
      </c>
    </row>
    <row r="2932" spans="1:42">
      <c r="A2932" s="2">
        <v>3407</v>
      </c>
      <c r="C2932" s="2" t="s">
        <v>2</v>
      </c>
      <c r="D2932" s="2">
        <v>30</v>
      </c>
      <c r="E2932" s="2" t="s">
        <v>266</v>
      </c>
      <c r="F2932" s="2" t="s">
        <v>279</v>
      </c>
      <c r="G2932" s="2" t="s">
        <v>277</v>
      </c>
      <c r="I2932" s="2">
        <v>21715280</v>
      </c>
      <c r="J2932" s="2" t="s">
        <v>188</v>
      </c>
      <c r="K2932" s="2" t="s">
        <v>127</v>
      </c>
      <c r="L2932" s="2" t="s">
        <v>254</v>
      </c>
      <c r="M2932" s="2" t="s">
        <v>328</v>
      </c>
      <c r="N2932" s="2" t="s">
        <v>254</v>
      </c>
      <c r="O2932" s="2" t="s">
        <v>256</v>
      </c>
      <c r="P2932" s="2" t="s">
        <v>257</v>
      </c>
      <c r="Q2932" s="2" t="s">
        <v>258</v>
      </c>
      <c r="R2932" s="2" t="s">
        <v>259</v>
      </c>
      <c r="S2932" s="2" t="s">
        <v>260</v>
      </c>
      <c r="X2932" s="2" t="s">
        <v>275</v>
      </c>
      <c r="Y2932" s="2" t="s">
        <v>286</v>
      </c>
      <c r="Z2932" s="2" t="s">
        <v>270</v>
      </c>
      <c r="AA2932" s="2" t="s">
        <v>274</v>
      </c>
      <c r="AH2932" s="2">
        <v>1</v>
      </c>
      <c r="AI2932" s="2">
        <v>1</v>
      </c>
      <c r="AK2932" s="2">
        <v>1</v>
      </c>
      <c r="AO2932" s="2" t="s">
        <v>282</v>
      </c>
      <c r="AP2932" s="2">
        <v>10</v>
      </c>
    </row>
    <row r="2933" spans="1:42">
      <c r="A2933" s="2">
        <v>3408</v>
      </c>
      <c r="C2933" s="2" t="s">
        <v>6</v>
      </c>
      <c r="D2933" s="2">
        <v>26</v>
      </c>
      <c r="E2933" s="2" t="s">
        <v>250</v>
      </c>
      <c r="F2933" s="2" t="s">
        <v>367</v>
      </c>
      <c r="G2933" s="2" t="s">
        <v>252</v>
      </c>
      <c r="H2933" s="2">
        <v>2</v>
      </c>
      <c r="I2933" s="2" t="s">
        <v>1646</v>
      </c>
      <c r="J2933" s="2" t="s">
        <v>188</v>
      </c>
      <c r="K2933" s="2" t="s">
        <v>103</v>
      </c>
      <c r="L2933" s="2" t="s">
        <v>254</v>
      </c>
      <c r="M2933" s="2" t="s">
        <v>328</v>
      </c>
      <c r="N2933" s="2" t="s">
        <v>254</v>
      </c>
      <c r="Q2933" s="2" t="s">
        <v>258</v>
      </c>
      <c r="X2933" s="2" t="s">
        <v>261</v>
      </c>
      <c r="Y2933" s="2" t="s">
        <v>269</v>
      </c>
      <c r="Z2933" s="2" t="s">
        <v>263</v>
      </c>
      <c r="AA2933" s="2" t="s">
        <v>293</v>
      </c>
      <c r="AB2933" s="2">
        <v>1</v>
      </c>
      <c r="AF2933" s="2">
        <v>1</v>
      </c>
      <c r="AO2933" s="2" t="s">
        <v>265</v>
      </c>
      <c r="AP2933" s="2" t="s">
        <v>290</v>
      </c>
    </row>
    <row r="2934" spans="1:42">
      <c r="A2934" s="2">
        <v>3409</v>
      </c>
      <c r="B2934" s="2">
        <v>21050</v>
      </c>
      <c r="C2934" s="2" t="s">
        <v>2</v>
      </c>
      <c r="D2934" s="2">
        <v>21</v>
      </c>
      <c r="E2934" s="2" t="s">
        <v>266</v>
      </c>
      <c r="F2934" s="2" t="s">
        <v>336</v>
      </c>
      <c r="G2934" s="2" t="s">
        <v>252</v>
      </c>
      <c r="H2934" s="2">
        <v>2</v>
      </c>
      <c r="I2934" s="2" t="s">
        <v>731</v>
      </c>
      <c r="J2934" s="2" t="s">
        <v>188</v>
      </c>
      <c r="K2934" s="2" t="s">
        <v>160</v>
      </c>
      <c r="L2934" s="2" t="s">
        <v>300</v>
      </c>
      <c r="M2934" s="2" t="s">
        <v>312</v>
      </c>
      <c r="N2934" s="2" t="s">
        <v>254</v>
      </c>
      <c r="O2934" s="2" t="s">
        <v>256</v>
      </c>
      <c r="P2934" s="2" t="s">
        <v>257</v>
      </c>
      <c r="Q2934" s="2" t="s">
        <v>258</v>
      </c>
      <c r="R2934" s="2" t="s">
        <v>259</v>
      </c>
      <c r="S2934" s="2" t="s">
        <v>260</v>
      </c>
      <c r="X2934" s="2" t="s">
        <v>263</v>
      </c>
      <c r="Y2934" s="2" t="s">
        <v>281</v>
      </c>
      <c r="Z2934" s="2" t="s">
        <v>321</v>
      </c>
      <c r="AA2934" s="2" t="s">
        <v>269</v>
      </c>
      <c r="AG2934" s="2">
        <v>1</v>
      </c>
      <c r="AH2934" s="2">
        <v>1</v>
      </c>
      <c r="AO2934" s="2" t="s">
        <v>265</v>
      </c>
      <c r="AP2934" s="2">
        <v>10</v>
      </c>
    </row>
    <row r="2935" spans="1:42">
      <c r="A2935" s="2">
        <v>3411</v>
      </c>
      <c r="C2935" s="2" t="s">
        <v>6</v>
      </c>
      <c r="D2935" s="2">
        <v>34</v>
      </c>
      <c r="E2935" s="2" t="s">
        <v>266</v>
      </c>
      <c r="F2935" s="2" t="s">
        <v>371</v>
      </c>
      <c r="G2935" s="2" t="s">
        <v>252</v>
      </c>
      <c r="H2935" s="2">
        <v>1</v>
      </c>
      <c r="I2935" s="2" t="s">
        <v>1647</v>
      </c>
      <c r="J2935" s="2" t="s">
        <v>1552</v>
      </c>
      <c r="L2935" s="2" t="s">
        <v>254</v>
      </c>
      <c r="M2935" s="2" t="s">
        <v>328</v>
      </c>
      <c r="N2935" s="2" t="s">
        <v>254</v>
      </c>
      <c r="V2935" s="2" t="s">
        <v>388</v>
      </c>
      <c r="X2935" s="2" t="s">
        <v>302</v>
      </c>
      <c r="Y2935" s="2" t="s">
        <v>338</v>
      </c>
      <c r="Z2935" s="2" t="s">
        <v>270</v>
      </c>
      <c r="AA2935" s="2" t="s">
        <v>314</v>
      </c>
      <c r="AG2935" s="2">
        <v>1</v>
      </c>
      <c r="AO2935" s="2" t="s">
        <v>323</v>
      </c>
      <c r="AP2935" s="2">
        <v>30</v>
      </c>
    </row>
    <row r="2936" spans="1:42">
      <c r="A2936" s="2">
        <v>3412</v>
      </c>
      <c r="C2936" s="2" t="s">
        <v>8</v>
      </c>
      <c r="D2936" s="2">
        <v>35</v>
      </c>
      <c r="E2936" s="2" t="s">
        <v>266</v>
      </c>
      <c r="F2936" s="2" t="s">
        <v>283</v>
      </c>
      <c r="G2936" s="2" t="s">
        <v>277</v>
      </c>
      <c r="I2936" s="2" t="s">
        <v>1648</v>
      </c>
      <c r="J2936" s="2" t="s">
        <v>188</v>
      </c>
      <c r="K2936" s="2" t="s">
        <v>91</v>
      </c>
      <c r="L2936" s="2" t="s">
        <v>254</v>
      </c>
      <c r="M2936" s="2" t="s">
        <v>312</v>
      </c>
      <c r="N2936" s="2" t="s">
        <v>254</v>
      </c>
      <c r="O2936" s="2" t="s">
        <v>256</v>
      </c>
      <c r="P2936" s="2" t="s">
        <v>257</v>
      </c>
      <c r="Q2936" s="2" t="s">
        <v>258</v>
      </c>
      <c r="R2936" s="2" t="s">
        <v>259</v>
      </c>
      <c r="S2936" s="2" t="s">
        <v>260</v>
      </c>
      <c r="X2936" s="2" t="s">
        <v>268</v>
      </c>
      <c r="Y2936" s="2" t="s">
        <v>293</v>
      </c>
      <c r="Z2936" s="2" t="s">
        <v>270</v>
      </c>
      <c r="AA2936" s="2" t="s">
        <v>297</v>
      </c>
      <c r="AG2936" s="2">
        <v>1</v>
      </c>
      <c r="AO2936" s="2" t="s">
        <v>265</v>
      </c>
      <c r="AP2936" s="2">
        <v>15</v>
      </c>
    </row>
    <row r="2937" spans="1:42">
      <c r="A2937" s="2">
        <v>3413</v>
      </c>
      <c r="B2937" s="2">
        <v>22793</v>
      </c>
      <c r="C2937" s="2" t="s">
        <v>6</v>
      </c>
      <c r="D2937" s="2">
        <v>29</v>
      </c>
      <c r="E2937" s="2" t="s">
        <v>266</v>
      </c>
      <c r="F2937" s="2" t="s">
        <v>283</v>
      </c>
      <c r="G2937" s="2" t="s">
        <v>277</v>
      </c>
      <c r="I2937" s="2" t="s">
        <v>1649</v>
      </c>
      <c r="J2937" s="2" t="s">
        <v>188</v>
      </c>
      <c r="K2937" s="2" t="s">
        <v>166</v>
      </c>
      <c r="L2937" s="2" t="s">
        <v>254</v>
      </c>
      <c r="M2937" s="2" t="s">
        <v>328</v>
      </c>
      <c r="N2937" s="2" t="s">
        <v>254</v>
      </c>
      <c r="P2937" s="2" t="s">
        <v>257</v>
      </c>
      <c r="R2937" s="2" t="s">
        <v>259</v>
      </c>
      <c r="S2937" s="2" t="s">
        <v>260</v>
      </c>
      <c r="X2937" s="2" t="s">
        <v>261</v>
      </c>
      <c r="Y2937" s="2" t="s">
        <v>274</v>
      </c>
      <c r="Z2937" s="2" t="s">
        <v>270</v>
      </c>
      <c r="AA2937" s="2" t="s">
        <v>376</v>
      </c>
      <c r="AF2937" s="2">
        <v>1</v>
      </c>
      <c r="AG2937" s="2">
        <v>1</v>
      </c>
      <c r="AH2937" s="2">
        <v>1</v>
      </c>
      <c r="AI2937" s="2">
        <v>1</v>
      </c>
      <c r="AO2937" s="2" t="s">
        <v>323</v>
      </c>
      <c r="AP2937" s="2">
        <v>20</v>
      </c>
    </row>
    <row r="2938" spans="1:42">
      <c r="A2938" s="2">
        <v>3414</v>
      </c>
      <c r="C2938" s="2" t="s">
        <v>2</v>
      </c>
      <c r="D2938" s="2">
        <v>19</v>
      </c>
      <c r="E2938" s="2" t="s">
        <v>250</v>
      </c>
      <c r="F2938" s="2" t="s">
        <v>279</v>
      </c>
      <c r="G2938" s="2" t="s">
        <v>252</v>
      </c>
      <c r="H2938" s="2">
        <v>0</v>
      </c>
      <c r="I2938" s="2" t="s">
        <v>1650</v>
      </c>
      <c r="J2938" s="2" t="s">
        <v>188</v>
      </c>
      <c r="K2938" s="2" t="s">
        <v>73</v>
      </c>
      <c r="L2938" s="2" t="s">
        <v>254</v>
      </c>
      <c r="M2938" s="2" t="s">
        <v>312</v>
      </c>
      <c r="N2938" s="2" t="s">
        <v>254</v>
      </c>
      <c r="O2938" s="2" t="s">
        <v>256</v>
      </c>
      <c r="P2938" s="2" t="s">
        <v>257</v>
      </c>
      <c r="Q2938" s="2" t="s">
        <v>258</v>
      </c>
      <c r="R2938" s="2" t="s">
        <v>259</v>
      </c>
      <c r="S2938" s="2" t="s">
        <v>260</v>
      </c>
      <c r="X2938" s="2" t="s">
        <v>595</v>
      </c>
      <c r="Y2938" s="2" t="s">
        <v>297</v>
      </c>
      <c r="Z2938" s="2" t="s">
        <v>321</v>
      </c>
      <c r="AA2938" s="2" t="s">
        <v>281</v>
      </c>
      <c r="AF2938" s="2">
        <v>1</v>
      </c>
      <c r="AI2938" s="2">
        <v>1</v>
      </c>
      <c r="AO2938" s="2" t="s">
        <v>282</v>
      </c>
      <c r="AP2938" s="2">
        <v>15</v>
      </c>
    </row>
    <row r="2939" spans="1:42">
      <c r="A2939" s="2">
        <v>3416</v>
      </c>
      <c r="C2939" s="2" t="s">
        <v>5</v>
      </c>
      <c r="D2939" s="2">
        <v>25</v>
      </c>
      <c r="E2939" s="2" t="s">
        <v>266</v>
      </c>
      <c r="F2939" s="2" t="s">
        <v>251</v>
      </c>
      <c r="G2939" s="2" t="s">
        <v>252</v>
      </c>
      <c r="H2939" s="2">
        <v>0</v>
      </c>
      <c r="I2939" s="2" t="s">
        <v>466</v>
      </c>
      <c r="J2939" s="2" t="s">
        <v>188</v>
      </c>
      <c r="K2939" s="2" t="s">
        <v>159</v>
      </c>
      <c r="L2939" s="2" t="s">
        <v>254</v>
      </c>
      <c r="M2939" s="2" t="s">
        <v>328</v>
      </c>
      <c r="N2939" s="2" t="s">
        <v>254</v>
      </c>
      <c r="O2939" s="2" t="s">
        <v>256</v>
      </c>
      <c r="P2939" s="2" t="s">
        <v>257</v>
      </c>
      <c r="Q2939" s="2" t="s">
        <v>258</v>
      </c>
      <c r="R2939" s="2" t="s">
        <v>259</v>
      </c>
      <c r="S2939" s="2" t="s">
        <v>260</v>
      </c>
      <c r="X2939" s="2" t="s">
        <v>268</v>
      </c>
      <c r="Y2939" s="2" t="s">
        <v>293</v>
      </c>
      <c r="Z2939" s="2" t="s">
        <v>263</v>
      </c>
      <c r="AA2939" s="2" t="s">
        <v>262</v>
      </c>
      <c r="AF2939" s="2">
        <v>1</v>
      </c>
      <c r="AO2939" s="2" t="s">
        <v>374</v>
      </c>
      <c r="AP2939" s="2">
        <v>15</v>
      </c>
    </row>
    <row r="2940" spans="1:42">
      <c r="A2940" s="2">
        <v>3417</v>
      </c>
      <c r="C2940" s="2" t="s">
        <v>2</v>
      </c>
      <c r="D2940" s="2">
        <v>20</v>
      </c>
      <c r="E2940" s="2" t="s">
        <v>250</v>
      </c>
      <c r="F2940" s="2" t="s">
        <v>279</v>
      </c>
      <c r="G2940" s="2" t="s">
        <v>277</v>
      </c>
      <c r="I2940" s="2">
        <v>22735080</v>
      </c>
      <c r="J2940" s="2" t="s">
        <v>188</v>
      </c>
      <c r="K2940" s="2" t="s">
        <v>157</v>
      </c>
      <c r="L2940" s="2" t="s">
        <v>254</v>
      </c>
      <c r="M2940" s="2" t="s">
        <v>255</v>
      </c>
      <c r="N2940" s="2" t="s">
        <v>254</v>
      </c>
      <c r="O2940" s="2" t="s">
        <v>256</v>
      </c>
      <c r="P2940" s="2" t="s">
        <v>257</v>
      </c>
      <c r="Q2940" s="2" t="s">
        <v>258</v>
      </c>
      <c r="R2940" s="2" t="s">
        <v>259</v>
      </c>
      <c r="S2940" s="2" t="s">
        <v>260</v>
      </c>
      <c r="X2940" s="2" t="s">
        <v>268</v>
      </c>
      <c r="Y2940" s="2" t="s">
        <v>280</v>
      </c>
      <c r="Z2940" s="2" t="s">
        <v>270</v>
      </c>
      <c r="AA2940" s="2" t="s">
        <v>297</v>
      </c>
      <c r="AH2940" s="2">
        <v>1</v>
      </c>
      <c r="AI2940" s="2">
        <v>1</v>
      </c>
      <c r="AO2940" s="2" t="s">
        <v>265</v>
      </c>
      <c r="AP2940" s="2">
        <v>30</v>
      </c>
    </row>
    <row r="2941" spans="1:42">
      <c r="A2941" s="2">
        <v>3418</v>
      </c>
      <c r="C2941" s="2" t="s">
        <v>2</v>
      </c>
      <c r="D2941" s="2">
        <v>23</v>
      </c>
      <c r="E2941" s="2" t="s">
        <v>266</v>
      </c>
      <c r="F2941" s="2" t="s">
        <v>251</v>
      </c>
      <c r="G2941" s="2" t="s">
        <v>252</v>
      </c>
      <c r="H2941" s="2">
        <v>1</v>
      </c>
      <c r="I2941" s="2">
        <v>2246130</v>
      </c>
      <c r="J2941" s="2" t="s">
        <v>188</v>
      </c>
      <c r="K2941" s="2" t="s">
        <v>108</v>
      </c>
      <c r="L2941" s="2" t="s">
        <v>254</v>
      </c>
      <c r="M2941" s="2" t="s">
        <v>303</v>
      </c>
      <c r="N2941" s="2" t="s">
        <v>254</v>
      </c>
      <c r="O2941" s="2" t="s">
        <v>256</v>
      </c>
      <c r="P2941" s="2" t="s">
        <v>257</v>
      </c>
      <c r="Q2941" s="2" t="s">
        <v>258</v>
      </c>
      <c r="R2941" s="2" t="s">
        <v>259</v>
      </c>
      <c r="S2941" s="2" t="s">
        <v>260</v>
      </c>
      <c r="X2941" s="2" t="s">
        <v>268</v>
      </c>
      <c r="Y2941" s="2" t="s">
        <v>264</v>
      </c>
      <c r="Z2941" s="2" t="s">
        <v>263</v>
      </c>
      <c r="AA2941" s="2" t="s">
        <v>376</v>
      </c>
      <c r="AG2941" s="2">
        <v>1</v>
      </c>
      <c r="AO2941" s="2" t="s">
        <v>265</v>
      </c>
      <c r="AP2941" s="2">
        <v>45</v>
      </c>
    </row>
    <row r="2942" spans="1:42">
      <c r="A2942" s="2">
        <v>3419</v>
      </c>
      <c r="C2942" s="2" t="s">
        <v>2</v>
      </c>
      <c r="D2942" s="2">
        <v>22</v>
      </c>
      <c r="E2942" s="2" t="s">
        <v>250</v>
      </c>
      <c r="F2942" s="2" t="s">
        <v>379</v>
      </c>
      <c r="G2942" s="2" t="s">
        <v>252</v>
      </c>
      <c r="H2942" s="2">
        <v>2</v>
      </c>
      <c r="I2942" s="2" t="s">
        <v>750</v>
      </c>
      <c r="J2942" s="2" t="s">
        <v>188</v>
      </c>
      <c r="K2942" s="2" t="s">
        <v>91</v>
      </c>
      <c r="L2942" s="2" t="s">
        <v>254</v>
      </c>
      <c r="M2942" s="2" t="s">
        <v>328</v>
      </c>
      <c r="N2942" s="2" t="s">
        <v>254</v>
      </c>
      <c r="O2942" s="2" t="s">
        <v>256</v>
      </c>
      <c r="P2942" s="2" t="s">
        <v>257</v>
      </c>
      <c r="Q2942" s="2" t="s">
        <v>258</v>
      </c>
      <c r="R2942" s="2" t="s">
        <v>259</v>
      </c>
      <c r="S2942" s="2" t="s">
        <v>260</v>
      </c>
      <c r="X2942" s="2" t="s">
        <v>275</v>
      </c>
      <c r="Y2942" s="2" t="s">
        <v>280</v>
      </c>
      <c r="Z2942" s="2" t="s">
        <v>263</v>
      </c>
      <c r="AA2942" s="2" t="s">
        <v>274</v>
      </c>
      <c r="AB2942" s="2">
        <v>1</v>
      </c>
      <c r="AO2942" s="2" t="s">
        <v>276</v>
      </c>
      <c r="AP2942" s="2">
        <v>5</v>
      </c>
    </row>
    <row r="2943" spans="1:42">
      <c r="A2943" s="2">
        <v>3420</v>
      </c>
      <c r="C2943" s="2" t="s">
        <v>2</v>
      </c>
      <c r="D2943" s="2">
        <v>22</v>
      </c>
      <c r="E2943" s="2" t="s">
        <v>266</v>
      </c>
      <c r="F2943" s="2" t="s">
        <v>267</v>
      </c>
      <c r="G2943" s="2" t="s">
        <v>252</v>
      </c>
      <c r="H2943" s="2">
        <v>1</v>
      </c>
      <c r="I2943" s="2" t="s">
        <v>1651</v>
      </c>
      <c r="J2943" s="2" t="s">
        <v>188</v>
      </c>
      <c r="K2943" s="2" t="s">
        <v>110</v>
      </c>
      <c r="L2943" s="2" t="s">
        <v>254</v>
      </c>
      <c r="M2943" s="2" t="s">
        <v>255</v>
      </c>
      <c r="N2943" s="2" t="s">
        <v>254</v>
      </c>
      <c r="O2943" s="2" t="s">
        <v>256</v>
      </c>
      <c r="P2943" s="2" t="s">
        <v>257</v>
      </c>
      <c r="Q2943" s="2" t="s">
        <v>258</v>
      </c>
      <c r="R2943" s="2" t="s">
        <v>259</v>
      </c>
      <c r="S2943" s="2" t="s">
        <v>260</v>
      </c>
      <c r="X2943" s="2" t="s">
        <v>309</v>
      </c>
      <c r="Y2943" s="2" t="s">
        <v>288</v>
      </c>
      <c r="Z2943" s="2" t="s">
        <v>298</v>
      </c>
      <c r="AA2943" s="2" t="s">
        <v>304</v>
      </c>
      <c r="AB2943" s="2">
        <v>1</v>
      </c>
      <c r="AO2943" s="2" t="s">
        <v>289</v>
      </c>
      <c r="AP2943" s="2" t="s">
        <v>290</v>
      </c>
    </row>
    <row r="2944" spans="1:42">
      <c r="A2944" s="2">
        <v>3421</v>
      </c>
      <c r="C2944" s="2" t="s">
        <v>2</v>
      </c>
      <c r="D2944" s="2">
        <v>27</v>
      </c>
      <c r="E2944" s="2" t="s">
        <v>250</v>
      </c>
      <c r="F2944" s="2" t="s">
        <v>279</v>
      </c>
      <c r="G2944" s="2" t="s">
        <v>252</v>
      </c>
      <c r="H2944" s="2">
        <v>0</v>
      </c>
      <c r="I2944" s="2" t="s">
        <v>1652</v>
      </c>
      <c r="J2944" s="2" t="s">
        <v>188</v>
      </c>
      <c r="K2944" s="2" t="s">
        <v>55</v>
      </c>
      <c r="L2944" s="2" t="s">
        <v>254</v>
      </c>
      <c r="M2944" s="2" t="s">
        <v>255</v>
      </c>
      <c r="N2944" s="2" t="s">
        <v>254</v>
      </c>
      <c r="O2944" s="2" t="s">
        <v>256</v>
      </c>
      <c r="P2944" s="2" t="s">
        <v>257</v>
      </c>
      <c r="Q2944" s="2" t="s">
        <v>258</v>
      </c>
      <c r="R2944" s="2" t="s">
        <v>259</v>
      </c>
      <c r="S2944" s="2" t="s">
        <v>260</v>
      </c>
      <c r="X2944" s="2" t="s">
        <v>275</v>
      </c>
      <c r="Y2944" s="2" t="s">
        <v>304</v>
      </c>
      <c r="Z2944" s="2" t="s">
        <v>302</v>
      </c>
      <c r="AA2944" s="2" t="s">
        <v>269</v>
      </c>
      <c r="AG2944" s="2">
        <v>1</v>
      </c>
      <c r="AO2944" s="2" t="s">
        <v>265</v>
      </c>
      <c r="AP2944" s="2">
        <v>5</v>
      </c>
    </row>
    <row r="2945" spans="1:42">
      <c r="A2945" s="2">
        <v>3422</v>
      </c>
      <c r="C2945" s="2" t="s">
        <v>2</v>
      </c>
      <c r="D2945" s="2">
        <v>19</v>
      </c>
      <c r="E2945" s="2" t="s">
        <v>266</v>
      </c>
      <c r="F2945" s="2" t="s">
        <v>267</v>
      </c>
      <c r="G2945" s="2" t="s">
        <v>277</v>
      </c>
      <c r="I2945" s="2" t="s">
        <v>1653</v>
      </c>
      <c r="J2945" s="2" t="s">
        <v>188</v>
      </c>
      <c r="K2945" s="2" t="s">
        <v>160</v>
      </c>
      <c r="L2945" s="2" t="s">
        <v>254</v>
      </c>
      <c r="M2945" s="2" t="s">
        <v>328</v>
      </c>
      <c r="N2945" s="2" t="s">
        <v>254</v>
      </c>
      <c r="O2945" s="2" t="s">
        <v>256</v>
      </c>
      <c r="P2945" s="2" t="s">
        <v>257</v>
      </c>
      <c r="Q2945" s="2" t="s">
        <v>258</v>
      </c>
      <c r="R2945" s="2" t="s">
        <v>259</v>
      </c>
      <c r="S2945" s="2" t="s">
        <v>260</v>
      </c>
      <c r="X2945" s="2" t="s">
        <v>275</v>
      </c>
      <c r="Y2945" s="2" t="s">
        <v>304</v>
      </c>
      <c r="Z2945" s="2" t="s">
        <v>270</v>
      </c>
      <c r="AA2945" s="2" t="s">
        <v>280</v>
      </c>
      <c r="AG2945" s="2">
        <v>1</v>
      </c>
      <c r="AO2945" s="2" t="s">
        <v>271</v>
      </c>
      <c r="AP2945" s="2">
        <v>5</v>
      </c>
    </row>
    <row r="2946" spans="1:42">
      <c r="A2946" s="2">
        <v>3423</v>
      </c>
      <c r="C2946" s="2" t="s">
        <v>8</v>
      </c>
      <c r="D2946" s="2">
        <v>55</v>
      </c>
      <c r="E2946" s="2" t="s">
        <v>266</v>
      </c>
      <c r="F2946" s="2" t="s">
        <v>353</v>
      </c>
      <c r="G2946" s="2" t="s">
        <v>277</v>
      </c>
      <c r="I2946" s="2" t="s">
        <v>1654</v>
      </c>
      <c r="J2946" s="2" t="s">
        <v>188</v>
      </c>
      <c r="K2946" s="2" t="s">
        <v>153</v>
      </c>
      <c r="L2946" s="2" t="s">
        <v>254</v>
      </c>
      <c r="M2946" s="2" t="s">
        <v>303</v>
      </c>
      <c r="N2946" s="2" t="s">
        <v>19</v>
      </c>
      <c r="O2946" s="2" t="s">
        <v>256</v>
      </c>
      <c r="P2946" s="2" t="s">
        <v>257</v>
      </c>
      <c r="Q2946" s="2" t="s">
        <v>258</v>
      </c>
      <c r="R2946" s="2" t="s">
        <v>259</v>
      </c>
      <c r="S2946" s="2" t="s">
        <v>260</v>
      </c>
      <c r="X2946" s="2" t="s">
        <v>268</v>
      </c>
      <c r="Y2946" s="2" t="s">
        <v>264</v>
      </c>
      <c r="Z2946" s="2" t="s">
        <v>316</v>
      </c>
      <c r="AA2946" s="2" t="s">
        <v>281</v>
      </c>
      <c r="AE2946" s="2">
        <v>1</v>
      </c>
      <c r="AF2946" s="2">
        <v>1</v>
      </c>
      <c r="AJ2946" s="2">
        <v>1</v>
      </c>
      <c r="AO2946" s="2" t="s">
        <v>310</v>
      </c>
      <c r="AP2946" s="2">
        <v>20</v>
      </c>
    </row>
    <row r="2947" spans="1:42">
      <c r="A2947" s="2">
        <v>3424</v>
      </c>
      <c r="B2947" s="2">
        <v>20021</v>
      </c>
      <c r="C2947" s="2" t="s">
        <v>2</v>
      </c>
      <c r="D2947" s="2">
        <v>19</v>
      </c>
      <c r="E2947" s="2" t="s">
        <v>266</v>
      </c>
      <c r="F2947" s="2" t="s">
        <v>322</v>
      </c>
      <c r="G2947" s="2" t="s">
        <v>277</v>
      </c>
      <c r="I2947" s="2">
        <v>20250040</v>
      </c>
      <c r="J2947" s="2" t="s">
        <v>188</v>
      </c>
      <c r="K2947" s="2" t="s">
        <v>88</v>
      </c>
      <c r="L2947" s="2" t="s">
        <v>300</v>
      </c>
      <c r="M2947" s="2" t="s">
        <v>312</v>
      </c>
      <c r="N2947" s="2" t="s">
        <v>254</v>
      </c>
      <c r="O2947" s="2" t="s">
        <v>256</v>
      </c>
      <c r="Q2947" s="2" t="s">
        <v>258</v>
      </c>
      <c r="S2947" s="2" t="s">
        <v>260</v>
      </c>
      <c r="X2947" s="2" t="s">
        <v>263</v>
      </c>
      <c r="Y2947" s="2" t="s">
        <v>281</v>
      </c>
      <c r="Z2947" s="2" t="s">
        <v>298</v>
      </c>
      <c r="AA2947" s="2" t="s">
        <v>304</v>
      </c>
      <c r="AF2947" s="2">
        <v>1</v>
      </c>
      <c r="AH2947" s="2">
        <v>1</v>
      </c>
      <c r="AJ2947" s="2">
        <v>1</v>
      </c>
      <c r="AO2947" s="2" t="s">
        <v>310</v>
      </c>
      <c r="AP2947" s="2">
        <v>30</v>
      </c>
    </row>
    <row r="2948" spans="1:42">
      <c r="A2948" s="2">
        <v>3425</v>
      </c>
      <c r="C2948" s="2" t="s">
        <v>2</v>
      </c>
      <c r="D2948" s="2">
        <v>33</v>
      </c>
      <c r="E2948" s="2" t="s">
        <v>250</v>
      </c>
      <c r="F2948" s="2" t="s">
        <v>279</v>
      </c>
      <c r="G2948" s="2" t="s">
        <v>277</v>
      </c>
      <c r="I2948" s="2">
        <v>24722760</v>
      </c>
      <c r="J2948" s="2" t="s">
        <v>180</v>
      </c>
      <c r="L2948" s="2" t="s">
        <v>254</v>
      </c>
      <c r="M2948" s="2" t="s">
        <v>303</v>
      </c>
      <c r="N2948" s="2" t="s">
        <v>254</v>
      </c>
      <c r="O2948" s="2" t="s">
        <v>256</v>
      </c>
      <c r="P2948" s="2" t="s">
        <v>257</v>
      </c>
      <c r="Q2948" s="2" t="s">
        <v>258</v>
      </c>
      <c r="R2948" s="2" t="s">
        <v>259</v>
      </c>
      <c r="S2948" s="2" t="s">
        <v>260</v>
      </c>
      <c r="X2948" s="2" t="s">
        <v>285</v>
      </c>
      <c r="Y2948" s="2" t="s">
        <v>293</v>
      </c>
      <c r="Z2948" s="2" t="s">
        <v>321</v>
      </c>
      <c r="AA2948" s="2" t="s">
        <v>286</v>
      </c>
      <c r="AG2948" s="2">
        <v>1</v>
      </c>
      <c r="AO2948" s="2" t="s">
        <v>294</v>
      </c>
      <c r="AP2948" s="2">
        <v>30</v>
      </c>
    </row>
    <row r="2949" spans="1:42">
      <c r="A2949" s="2">
        <v>3426</v>
      </c>
      <c r="B2949" s="2">
        <v>22753</v>
      </c>
      <c r="C2949" s="2" t="s">
        <v>2</v>
      </c>
      <c r="D2949" s="2">
        <v>56</v>
      </c>
      <c r="E2949" s="2" t="s">
        <v>266</v>
      </c>
      <c r="F2949" s="2" t="s">
        <v>283</v>
      </c>
      <c r="G2949" s="2" t="s">
        <v>252</v>
      </c>
      <c r="H2949" s="2">
        <v>1</v>
      </c>
      <c r="I2949" s="2">
        <v>22750009</v>
      </c>
      <c r="J2949" s="2" t="s">
        <v>188</v>
      </c>
      <c r="K2949" s="2" t="s">
        <v>91</v>
      </c>
      <c r="L2949" s="2" t="s">
        <v>254</v>
      </c>
      <c r="M2949" s="2" t="s">
        <v>303</v>
      </c>
      <c r="N2949" s="2" t="s">
        <v>254</v>
      </c>
      <c r="V2949" s="2" t="s">
        <v>388</v>
      </c>
      <c r="X2949" s="2" t="s">
        <v>309</v>
      </c>
      <c r="Y2949" s="2" t="s">
        <v>280</v>
      </c>
      <c r="Z2949" s="2" t="s">
        <v>270</v>
      </c>
      <c r="AA2949" s="2" t="s">
        <v>338</v>
      </c>
      <c r="AG2949" s="2">
        <v>1</v>
      </c>
      <c r="AO2949" s="2" t="s">
        <v>289</v>
      </c>
      <c r="AP2949" s="2">
        <v>15</v>
      </c>
    </row>
    <row r="2950" spans="1:42">
      <c r="A2950" s="2">
        <v>3427</v>
      </c>
      <c r="B2950" s="2">
        <v>21061</v>
      </c>
      <c r="C2950" s="2" t="s">
        <v>2</v>
      </c>
      <c r="D2950" s="2">
        <v>23</v>
      </c>
      <c r="E2950" s="2" t="s">
        <v>266</v>
      </c>
      <c r="F2950" s="2" t="s">
        <v>308</v>
      </c>
      <c r="G2950" s="2" t="s">
        <v>252</v>
      </c>
      <c r="H2950" s="2">
        <v>2</v>
      </c>
      <c r="I2950" s="2" t="s">
        <v>1655</v>
      </c>
      <c r="J2950" s="2" t="s">
        <v>183</v>
      </c>
      <c r="L2950" s="2" t="s">
        <v>254</v>
      </c>
      <c r="M2950" s="2" t="s">
        <v>255</v>
      </c>
      <c r="N2950" s="2" t="s">
        <v>300</v>
      </c>
      <c r="O2950" s="2" t="s">
        <v>256</v>
      </c>
      <c r="R2950" s="2" t="s">
        <v>259</v>
      </c>
      <c r="S2950" s="2" t="s">
        <v>260</v>
      </c>
      <c r="X2950" s="2" t="s">
        <v>268</v>
      </c>
      <c r="Y2950" s="2" t="s">
        <v>274</v>
      </c>
      <c r="Z2950" s="2" t="s">
        <v>270</v>
      </c>
      <c r="AA2950" s="2" t="s">
        <v>274</v>
      </c>
      <c r="AG2950" s="2">
        <v>1</v>
      </c>
      <c r="AH2950" s="2">
        <v>1</v>
      </c>
      <c r="AO2950" s="2" t="s">
        <v>271</v>
      </c>
      <c r="AP2950" s="2" t="s">
        <v>290</v>
      </c>
    </row>
    <row r="2951" spans="1:42">
      <c r="A2951" s="2">
        <v>3428</v>
      </c>
      <c r="C2951" s="2" t="s">
        <v>2</v>
      </c>
      <c r="D2951" s="2">
        <v>21</v>
      </c>
      <c r="E2951" s="2" t="s">
        <v>266</v>
      </c>
      <c r="F2951" s="2" t="s">
        <v>308</v>
      </c>
      <c r="G2951" s="2" t="s">
        <v>277</v>
      </c>
      <c r="I2951" s="2" t="s">
        <v>1656</v>
      </c>
      <c r="J2951" s="2" t="s">
        <v>188</v>
      </c>
      <c r="K2951" s="2" t="s">
        <v>325</v>
      </c>
      <c r="L2951" s="2" t="s">
        <v>254</v>
      </c>
      <c r="M2951" s="2" t="s">
        <v>19</v>
      </c>
      <c r="N2951" s="2" t="s">
        <v>254</v>
      </c>
      <c r="O2951" s="2" t="s">
        <v>256</v>
      </c>
      <c r="P2951" s="2" t="s">
        <v>257</v>
      </c>
      <c r="Q2951" s="2" t="s">
        <v>258</v>
      </c>
      <c r="R2951" s="2" t="s">
        <v>259</v>
      </c>
      <c r="S2951" s="2" t="s">
        <v>260</v>
      </c>
      <c r="X2951" s="2" t="s">
        <v>296</v>
      </c>
      <c r="Y2951" s="2" t="s">
        <v>280</v>
      </c>
      <c r="Z2951" s="2" t="s">
        <v>321</v>
      </c>
      <c r="AA2951" s="2" t="s">
        <v>280</v>
      </c>
      <c r="AF2951" s="2">
        <v>1</v>
      </c>
      <c r="AH2951" s="2">
        <v>1</v>
      </c>
      <c r="AO2951" s="2" t="s">
        <v>289</v>
      </c>
      <c r="AP2951" s="2">
        <v>5</v>
      </c>
    </row>
    <row r="2952" spans="1:42">
      <c r="A2952" s="2">
        <v>3429</v>
      </c>
      <c r="C2952" s="2" t="s">
        <v>2</v>
      </c>
      <c r="D2952" s="2">
        <v>23</v>
      </c>
      <c r="E2952" s="2" t="s">
        <v>266</v>
      </c>
      <c r="F2952" s="2" t="s">
        <v>308</v>
      </c>
      <c r="G2952" s="2" t="s">
        <v>277</v>
      </c>
      <c r="I2952" s="2" t="s">
        <v>1657</v>
      </c>
      <c r="J2952" s="2" t="s">
        <v>182</v>
      </c>
      <c r="L2952" s="2" t="s">
        <v>300</v>
      </c>
      <c r="M2952" s="2" t="s">
        <v>255</v>
      </c>
      <c r="N2952" s="2" t="s">
        <v>254</v>
      </c>
      <c r="O2952" s="2" t="s">
        <v>256</v>
      </c>
      <c r="P2952" s="2" t="s">
        <v>257</v>
      </c>
      <c r="Q2952" s="2" t="s">
        <v>258</v>
      </c>
      <c r="R2952" s="2" t="s">
        <v>259</v>
      </c>
      <c r="S2952" s="2" t="s">
        <v>260</v>
      </c>
      <c r="X2952" s="2" t="s">
        <v>270</v>
      </c>
      <c r="Y2952" s="2" t="s">
        <v>264</v>
      </c>
      <c r="Z2952" s="2" t="s">
        <v>321</v>
      </c>
      <c r="AA2952" s="2" t="s">
        <v>274</v>
      </c>
      <c r="AG2952" s="2">
        <v>1</v>
      </c>
      <c r="AO2952" s="2" t="s">
        <v>294</v>
      </c>
      <c r="AP2952" s="2">
        <v>20</v>
      </c>
    </row>
    <row r="2953" spans="1:42">
      <c r="A2953" s="2">
        <v>3431</v>
      </c>
      <c r="C2953" s="2" t="s">
        <v>2</v>
      </c>
      <c r="D2953" s="2">
        <v>19</v>
      </c>
      <c r="E2953" s="2" t="s">
        <v>266</v>
      </c>
      <c r="F2953" s="2" t="s">
        <v>379</v>
      </c>
      <c r="G2953" s="2" t="s">
        <v>252</v>
      </c>
      <c r="H2953" s="2">
        <v>2</v>
      </c>
      <c r="I2953" s="2" t="s">
        <v>1658</v>
      </c>
      <c r="J2953" s="2" t="s">
        <v>188</v>
      </c>
      <c r="K2953" s="2" t="s">
        <v>169</v>
      </c>
      <c r="L2953" s="2" t="s">
        <v>254</v>
      </c>
      <c r="M2953" s="2" t="s">
        <v>328</v>
      </c>
      <c r="N2953" s="2" t="s">
        <v>254</v>
      </c>
      <c r="O2953" s="2" t="s">
        <v>256</v>
      </c>
      <c r="P2953" s="2" t="s">
        <v>257</v>
      </c>
      <c r="Q2953" s="2" t="s">
        <v>258</v>
      </c>
      <c r="R2953" s="2" t="s">
        <v>259</v>
      </c>
      <c r="S2953" s="2" t="s">
        <v>260</v>
      </c>
      <c r="X2953" s="2" t="s">
        <v>316</v>
      </c>
      <c r="Y2953" s="2" t="s">
        <v>280</v>
      </c>
      <c r="Z2953" s="2" t="s">
        <v>321</v>
      </c>
      <c r="AA2953" s="2" t="s">
        <v>281</v>
      </c>
      <c r="AG2953" s="2">
        <v>1</v>
      </c>
      <c r="AH2953" s="2">
        <v>1</v>
      </c>
      <c r="AI2953" s="2">
        <v>1</v>
      </c>
      <c r="AO2953" s="2" t="s">
        <v>289</v>
      </c>
      <c r="AP2953" s="2">
        <v>20</v>
      </c>
    </row>
    <row r="2954" spans="1:42">
      <c r="A2954" s="2">
        <v>3432</v>
      </c>
      <c r="C2954" s="2" t="s">
        <v>2</v>
      </c>
      <c r="D2954" s="2">
        <v>25</v>
      </c>
      <c r="E2954" s="2" t="s">
        <v>266</v>
      </c>
      <c r="F2954" s="2" t="s">
        <v>308</v>
      </c>
      <c r="G2954" s="2" t="s">
        <v>277</v>
      </c>
      <c r="I2954" s="2">
        <v>21750270</v>
      </c>
      <c r="J2954" s="2" t="s">
        <v>188</v>
      </c>
      <c r="K2954" s="2" t="s">
        <v>134</v>
      </c>
      <c r="L2954" s="2" t="s">
        <v>300</v>
      </c>
      <c r="M2954" s="2" t="s">
        <v>19</v>
      </c>
      <c r="N2954" s="2" t="s">
        <v>254</v>
      </c>
      <c r="W2954" s="2" t="s">
        <v>359</v>
      </c>
      <c r="X2954" s="2" t="s">
        <v>313</v>
      </c>
      <c r="Y2954" s="2" t="s">
        <v>280</v>
      </c>
      <c r="Z2954" s="2" t="s">
        <v>301</v>
      </c>
      <c r="AA2954" s="2" t="s">
        <v>281</v>
      </c>
      <c r="AG2954" s="2">
        <v>1</v>
      </c>
      <c r="AO2954" s="2" t="s">
        <v>282</v>
      </c>
      <c r="AP2954" s="2">
        <v>30</v>
      </c>
    </row>
    <row r="2955" spans="1:42">
      <c r="A2955" s="2">
        <v>3433</v>
      </c>
      <c r="B2955" s="2">
        <v>20735</v>
      </c>
      <c r="C2955" s="2" t="s">
        <v>9</v>
      </c>
      <c r="D2955" s="2">
        <v>21</v>
      </c>
      <c r="E2955" s="2" t="s">
        <v>266</v>
      </c>
      <c r="F2955" s="2" t="s">
        <v>279</v>
      </c>
      <c r="G2955" s="2" t="s">
        <v>277</v>
      </c>
      <c r="I2955" s="2">
        <v>20735130</v>
      </c>
      <c r="J2955" s="2" t="s">
        <v>188</v>
      </c>
      <c r="K2955" s="2" t="s">
        <v>123</v>
      </c>
      <c r="L2955" s="2" t="s">
        <v>254</v>
      </c>
      <c r="M2955" s="2" t="s">
        <v>358</v>
      </c>
      <c r="N2955" s="2" t="s">
        <v>19</v>
      </c>
      <c r="O2955" s="2" t="s">
        <v>256</v>
      </c>
      <c r="P2955" s="2" t="s">
        <v>257</v>
      </c>
      <c r="Q2955" s="2" t="s">
        <v>258</v>
      </c>
      <c r="R2955" s="2" t="s">
        <v>259</v>
      </c>
      <c r="S2955" s="2" t="s">
        <v>260</v>
      </c>
      <c r="X2955" s="2" t="s">
        <v>268</v>
      </c>
      <c r="Y2955" s="2" t="s">
        <v>304</v>
      </c>
      <c r="Z2955" s="2" t="s">
        <v>263</v>
      </c>
      <c r="AA2955" s="2" t="s">
        <v>269</v>
      </c>
      <c r="AB2955" s="2">
        <v>1</v>
      </c>
      <c r="AE2955" s="2">
        <v>1</v>
      </c>
      <c r="AO2955" s="2" t="s">
        <v>276</v>
      </c>
      <c r="AP2955" s="2">
        <v>10</v>
      </c>
    </row>
    <row r="2956" spans="1:42">
      <c r="A2956" s="2">
        <v>3434</v>
      </c>
      <c r="C2956" s="2" t="s">
        <v>6</v>
      </c>
      <c r="D2956" s="2">
        <v>27</v>
      </c>
      <c r="E2956" s="2" t="s">
        <v>250</v>
      </c>
      <c r="F2956" s="2" t="s">
        <v>332</v>
      </c>
      <c r="G2956" s="2" t="s">
        <v>252</v>
      </c>
      <c r="H2956" s="2">
        <v>0</v>
      </c>
      <c r="I2956" s="2">
        <v>22230061</v>
      </c>
      <c r="J2956" s="2" t="s">
        <v>188</v>
      </c>
      <c r="K2956" s="2" t="s">
        <v>89</v>
      </c>
      <c r="L2956" s="2" t="s">
        <v>254</v>
      </c>
      <c r="M2956" s="2" t="s">
        <v>303</v>
      </c>
      <c r="N2956" s="2" t="s">
        <v>254</v>
      </c>
      <c r="O2956" s="2" t="s">
        <v>256</v>
      </c>
      <c r="P2956" s="2" t="s">
        <v>257</v>
      </c>
      <c r="Q2956" s="2" t="s">
        <v>258</v>
      </c>
      <c r="R2956" s="2" t="s">
        <v>259</v>
      </c>
      <c r="S2956" s="2" t="s">
        <v>260</v>
      </c>
      <c r="X2956" s="2" t="s">
        <v>261</v>
      </c>
      <c r="Y2956" s="2" t="s">
        <v>280</v>
      </c>
      <c r="Z2956" s="2" t="s">
        <v>270</v>
      </c>
      <c r="AA2956" s="2" t="s">
        <v>281</v>
      </c>
      <c r="AF2956" s="2">
        <v>1</v>
      </c>
      <c r="AO2956" s="2" t="s">
        <v>265</v>
      </c>
      <c r="AP2956" s="2">
        <v>20</v>
      </c>
    </row>
    <row r="2957" spans="1:42">
      <c r="A2957" s="2">
        <v>3436</v>
      </c>
      <c r="C2957" s="2" t="s">
        <v>2</v>
      </c>
      <c r="D2957" s="2">
        <v>25</v>
      </c>
      <c r="E2957" s="2" t="s">
        <v>250</v>
      </c>
      <c r="F2957" s="2" t="s">
        <v>308</v>
      </c>
      <c r="G2957" s="2" t="s">
        <v>252</v>
      </c>
      <c r="H2957" s="2">
        <v>0</v>
      </c>
      <c r="I2957" s="2">
        <v>21941903</v>
      </c>
      <c r="J2957" s="2" t="s">
        <v>188</v>
      </c>
      <c r="K2957" s="2" t="s">
        <v>76</v>
      </c>
      <c r="L2957" s="2" t="s">
        <v>300</v>
      </c>
      <c r="M2957" s="2" t="s">
        <v>19</v>
      </c>
      <c r="N2957" s="2" t="s">
        <v>300</v>
      </c>
      <c r="O2957" s="2" t="s">
        <v>256</v>
      </c>
      <c r="P2957" s="2" t="s">
        <v>257</v>
      </c>
      <c r="Q2957" s="2" t="s">
        <v>258</v>
      </c>
      <c r="R2957" s="2" t="s">
        <v>259</v>
      </c>
      <c r="S2957" s="2" t="s">
        <v>260</v>
      </c>
      <c r="T2957" s="2" t="s">
        <v>320</v>
      </c>
      <c r="U2957" s="2" t="s">
        <v>387</v>
      </c>
      <c r="X2957" s="2" t="s">
        <v>285</v>
      </c>
      <c r="Y2957" s="2" t="s">
        <v>293</v>
      </c>
      <c r="Z2957" s="2" t="s">
        <v>261</v>
      </c>
      <c r="AA2957" s="2" t="s">
        <v>297</v>
      </c>
      <c r="AC2957" s="2">
        <v>1</v>
      </c>
      <c r="AF2957" s="2">
        <v>1</v>
      </c>
      <c r="AG2957" s="2">
        <v>1</v>
      </c>
      <c r="AH2957" s="2">
        <v>1</v>
      </c>
      <c r="AI2957" s="2">
        <v>1</v>
      </c>
      <c r="AJ2957" s="2">
        <v>1</v>
      </c>
      <c r="AO2957" s="2" t="s">
        <v>265</v>
      </c>
      <c r="AP2957" s="2">
        <v>20</v>
      </c>
    </row>
    <row r="2958" spans="1:42">
      <c r="A2958" s="2">
        <v>3437</v>
      </c>
      <c r="C2958" s="2" t="s">
        <v>2</v>
      </c>
      <c r="D2958" s="2">
        <v>25</v>
      </c>
      <c r="E2958" s="2" t="s">
        <v>250</v>
      </c>
      <c r="F2958" s="2" t="s">
        <v>283</v>
      </c>
      <c r="G2958" s="2" t="s">
        <v>277</v>
      </c>
      <c r="I2958" s="2">
        <v>22011010</v>
      </c>
      <c r="J2958" s="2" t="s">
        <v>188</v>
      </c>
      <c r="K2958" s="2" t="s">
        <v>80</v>
      </c>
      <c r="L2958" s="2" t="s">
        <v>254</v>
      </c>
      <c r="M2958" s="2" t="s">
        <v>303</v>
      </c>
      <c r="N2958" s="2" t="s">
        <v>254</v>
      </c>
      <c r="O2958" s="2" t="s">
        <v>256</v>
      </c>
      <c r="R2958" s="2" t="s">
        <v>259</v>
      </c>
      <c r="S2958" s="2" t="s">
        <v>260</v>
      </c>
      <c r="X2958" s="2" t="s">
        <v>309</v>
      </c>
      <c r="Y2958" s="2" t="s">
        <v>297</v>
      </c>
      <c r="Z2958" s="2" t="s">
        <v>316</v>
      </c>
      <c r="AA2958" s="2" t="s">
        <v>297</v>
      </c>
      <c r="AF2958" s="2">
        <v>1</v>
      </c>
      <c r="AO2958" s="2" t="s">
        <v>265</v>
      </c>
      <c r="AP2958" s="2">
        <v>5</v>
      </c>
    </row>
    <row r="2959" spans="1:42">
      <c r="A2959" s="2">
        <v>3438</v>
      </c>
      <c r="B2959" s="2">
        <v>22743</v>
      </c>
      <c r="C2959" s="2" t="s">
        <v>12</v>
      </c>
      <c r="D2959" s="2">
        <v>52</v>
      </c>
      <c r="E2959" s="2" t="s">
        <v>266</v>
      </c>
      <c r="F2959" s="2" t="s">
        <v>273</v>
      </c>
      <c r="G2959" s="2" t="s">
        <v>252</v>
      </c>
      <c r="H2959" s="2">
        <v>1</v>
      </c>
      <c r="I2959" s="2">
        <v>22281080</v>
      </c>
      <c r="J2959" s="2" t="s">
        <v>188</v>
      </c>
      <c r="K2959" s="2" t="s">
        <v>100</v>
      </c>
      <c r="L2959" s="2" t="s">
        <v>254</v>
      </c>
      <c r="M2959" s="2" t="s">
        <v>303</v>
      </c>
      <c r="N2959" s="2" t="s">
        <v>19</v>
      </c>
      <c r="O2959" s="2" t="s">
        <v>256</v>
      </c>
      <c r="P2959" s="2" t="s">
        <v>257</v>
      </c>
      <c r="Q2959" s="2" t="s">
        <v>258</v>
      </c>
      <c r="S2959" s="2" t="s">
        <v>260</v>
      </c>
      <c r="X2959" s="2" t="s">
        <v>275</v>
      </c>
      <c r="Y2959" s="2" t="s">
        <v>304</v>
      </c>
      <c r="Z2959" s="2" t="s">
        <v>316</v>
      </c>
      <c r="AA2959" s="2" t="s">
        <v>304</v>
      </c>
      <c r="AB2959" s="2">
        <v>1</v>
      </c>
      <c r="AF2959" s="2">
        <v>1</v>
      </c>
      <c r="AJ2959" s="2">
        <v>1</v>
      </c>
      <c r="AO2959" s="2" t="s">
        <v>276</v>
      </c>
      <c r="AP2959" s="2">
        <v>5</v>
      </c>
    </row>
    <row r="2960" spans="1:42">
      <c r="A2960" s="2">
        <v>3440</v>
      </c>
      <c r="C2960" s="2" t="s">
        <v>5</v>
      </c>
      <c r="D2960" s="2">
        <v>27</v>
      </c>
      <c r="E2960" s="2" t="s">
        <v>266</v>
      </c>
      <c r="F2960" s="2" t="s">
        <v>267</v>
      </c>
      <c r="G2960" s="2" t="s">
        <v>252</v>
      </c>
      <c r="H2960" s="2">
        <v>2</v>
      </c>
      <c r="I2960" s="2">
        <v>20241260</v>
      </c>
      <c r="J2960" s="2" t="s">
        <v>188</v>
      </c>
      <c r="K2960" s="2" t="s">
        <v>149</v>
      </c>
      <c r="L2960" s="2" t="s">
        <v>300</v>
      </c>
      <c r="M2960" s="2" t="s">
        <v>303</v>
      </c>
      <c r="N2960" s="2" t="s">
        <v>254</v>
      </c>
      <c r="V2960" s="2" t="s">
        <v>388</v>
      </c>
      <c r="X2960" s="2" t="s">
        <v>296</v>
      </c>
      <c r="Y2960" s="2" t="s">
        <v>269</v>
      </c>
      <c r="Z2960" s="2" t="s">
        <v>341</v>
      </c>
      <c r="AA2960" s="2" t="s">
        <v>280</v>
      </c>
      <c r="AB2960" s="2">
        <v>1</v>
      </c>
      <c r="AO2960" s="2" t="s">
        <v>323</v>
      </c>
      <c r="AP2960" s="2" t="s">
        <v>290</v>
      </c>
    </row>
    <row r="2961" spans="1:42">
      <c r="A2961" s="2">
        <v>3441</v>
      </c>
      <c r="C2961" s="2" t="s">
        <v>2</v>
      </c>
      <c r="D2961" s="2">
        <v>23</v>
      </c>
      <c r="E2961" s="2" t="s">
        <v>266</v>
      </c>
      <c r="F2961" s="2" t="s">
        <v>308</v>
      </c>
      <c r="G2961" s="2" t="s">
        <v>277</v>
      </c>
      <c r="I2961" s="2">
        <v>26070524</v>
      </c>
      <c r="J2961" s="2" t="s">
        <v>179</v>
      </c>
      <c r="L2961" s="2" t="s">
        <v>254</v>
      </c>
      <c r="M2961" s="2" t="s">
        <v>312</v>
      </c>
      <c r="N2961" s="2" t="s">
        <v>254</v>
      </c>
      <c r="O2961" s="2" t="s">
        <v>256</v>
      </c>
      <c r="Q2961" s="2" t="s">
        <v>258</v>
      </c>
      <c r="S2961" s="2" t="s">
        <v>260</v>
      </c>
      <c r="X2961" s="2" t="s">
        <v>268</v>
      </c>
      <c r="Y2961" s="2" t="s">
        <v>314</v>
      </c>
      <c r="Z2961" s="2" t="s">
        <v>270</v>
      </c>
      <c r="AA2961" s="2" t="s">
        <v>314</v>
      </c>
      <c r="AG2961" s="2">
        <v>1</v>
      </c>
      <c r="AO2961" s="2" t="s">
        <v>294</v>
      </c>
      <c r="AP2961" s="2">
        <v>30</v>
      </c>
    </row>
    <row r="2962" spans="1:42">
      <c r="A2962" s="2">
        <v>3442</v>
      </c>
      <c r="C2962" s="2" t="s">
        <v>8</v>
      </c>
      <c r="D2962" s="2">
        <v>59</v>
      </c>
      <c r="E2962" s="2" t="s">
        <v>266</v>
      </c>
      <c r="F2962" s="2" t="s">
        <v>295</v>
      </c>
      <c r="G2962" s="2" t="s">
        <v>252</v>
      </c>
      <c r="H2962" s="2">
        <v>0</v>
      </c>
      <c r="I2962" s="2" t="s">
        <v>1659</v>
      </c>
      <c r="J2962" s="2" t="s">
        <v>188</v>
      </c>
      <c r="K2962" s="2" t="s">
        <v>119</v>
      </c>
      <c r="L2962" s="2" t="s">
        <v>254</v>
      </c>
      <c r="M2962" s="2" t="s">
        <v>255</v>
      </c>
      <c r="N2962" s="2" t="s">
        <v>19</v>
      </c>
      <c r="O2962" s="2" t="s">
        <v>256</v>
      </c>
      <c r="P2962" s="2" t="s">
        <v>257</v>
      </c>
      <c r="Q2962" s="2" t="s">
        <v>258</v>
      </c>
      <c r="R2962" s="2" t="s">
        <v>259</v>
      </c>
      <c r="S2962" s="2" t="s">
        <v>260</v>
      </c>
      <c r="X2962" s="2" t="s">
        <v>261</v>
      </c>
      <c r="Y2962" s="2" t="s">
        <v>280</v>
      </c>
      <c r="Z2962" s="2" t="s">
        <v>270</v>
      </c>
      <c r="AA2962" s="2" t="s">
        <v>264</v>
      </c>
      <c r="AG2962" s="2">
        <v>1</v>
      </c>
      <c r="AN2962" s="2">
        <v>1</v>
      </c>
      <c r="AO2962" s="2" t="s">
        <v>271</v>
      </c>
      <c r="AP2962" s="2">
        <v>20</v>
      </c>
    </row>
    <row r="2963" spans="1:42">
      <c r="A2963" s="2">
        <v>3443</v>
      </c>
      <c r="C2963" s="2" t="s">
        <v>2</v>
      </c>
      <c r="D2963" s="2">
        <v>22</v>
      </c>
      <c r="E2963" s="2" t="s">
        <v>266</v>
      </c>
      <c r="F2963" s="2" t="s">
        <v>322</v>
      </c>
      <c r="G2963" s="2" t="s">
        <v>277</v>
      </c>
      <c r="I2963" s="2">
        <v>21920330</v>
      </c>
      <c r="J2963" s="2" t="s">
        <v>188</v>
      </c>
      <c r="K2963" s="2" t="s">
        <v>124</v>
      </c>
      <c r="L2963" s="2" t="s">
        <v>254</v>
      </c>
      <c r="M2963" s="2" t="s">
        <v>303</v>
      </c>
      <c r="N2963" s="2" t="s">
        <v>254</v>
      </c>
      <c r="O2963" s="2" t="s">
        <v>256</v>
      </c>
      <c r="P2963" s="2" t="s">
        <v>257</v>
      </c>
      <c r="Q2963" s="2" t="s">
        <v>258</v>
      </c>
      <c r="R2963" s="2" t="s">
        <v>259</v>
      </c>
      <c r="S2963" s="2" t="s">
        <v>260</v>
      </c>
      <c r="T2963" s="2" t="s">
        <v>320</v>
      </c>
      <c r="X2963" s="2" t="s">
        <v>268</v>
      </c>
      <c r="Y2963" s="2" t="s">
        <v>304</v>
      </c>
      <c r="Z2963" s="2" t="s">
        <v>298</v>
      </c>
      <c r="AA2963" s="2" t="s">
        <v>269</v>
      </c>
      <c r="AF2963" s="2">
        <v>1</v>
      </c>
      <c r="AG2963" s="2">
        <v>1</v>
      </c>
      <c r="AO2963" s="2" t="s">
        <v>265</v>
      </c>
      <c r="AP2963" s="2">
        <v>15</v>
      </c>
    </row>
    <row r="2964" spans="1:42">
      <c r="A2964" s="2">
        <v>3444</v>
      </c>
      <c r="C2964" s="2" t="s">
        <v>6</v>
      </c>
      <c r="D2964" s="2">
        <v>26</v>
      </c>
      <c r="E2964" s="2" t="s">
        <v>266</v>
      </c>
      <c r="F2964" s="2" t="s">
        <v>267</v>
      </c>
      <c r="G2964" s="2" t="s">
        <v>252</v>
      </c>
      <c r="H2964" s="2">
        <v>1</v>
      </c>
      <c r="I2964" s="2" t="s">
        <v>613</v>
      </c>
      <c r="J2964" s="2" t="s">
        <v>188</v>
      </c>
      <c r="K2964" s="2" t="s">
        <v>64</v>
      </c>
      <c r="L2964" s="2" t="s">
        <v>254</v>
      </c>
      <c r="M2964" s="2" t="s">
        <v>255</v>
      </c>
      <c r="N2964" s="2" t="s">
        <v>254</v>
      </c>
      <c r="V2964" s="2" t="s">
        <v>388</v>
      </c>
      <c r="X2964" s="2" t="s">
        <v>268</v>
      </c>
      <c r="Y2964" s="2" t="s">
        <v>304</v>
      </c>
      <c r="Z2964" s="2" t="s">
        <v>263</v>
      </c>
      <c r="AA2964" s="2" t="s">
        <v>304</v>
      </c>
      <c r="AB2964" s="2">
        <v>1</v>
      </c>
      <c r="AO2964" s="2" t="s">
        <v>289</v>
      </c>
      <c r="AP2964" s="2">
        <v>5</v>
      </c>
    </row>
    <row r="2965" spans="1:42">
      <c r="A2965" s="2">
        <v>3445</v>
      </c>
      <c r="C2965" s="2" t="s">
        <v>6</v>
      </c>
      <c r="D2965" s="2">
        <v>26</v>
      </c>
      <c r="E2965" s="2" t="s">
        <v>250</v>
      </c>
      <c r="F2965" s="2" t="s">
        <v>371</v>
      </c>
      <c r="G2965" s="2" t="s">
        <v>252</v>
      </c>
      <c r="H2965" s="2">
        <v>0</v>
      </c>
      <c r="I2965" s="2">
        <v>20785360</v>
      </c>
      <c r="J2965" s="2" t="s">
        <v>188</v>
      </c>
      <c r="K2965" s="2" t="s">
        <v>122</v>
      </c>
      <c r="L2965" s="2" t="s">
        <v>254</v>
      </c>
      <c r="M2965" s="2" t="s">
        <v>328</v>
      </c>
      <c r="N2965" s="2" t="s">
        <v>300</v>
      </c>
      <c r="O2965" s="2" t="s">
        <v>256</v>
      </c>
      <c r="P2965" s="2" t="s">
        <v>257</v>
      </c>
      <c r="Q2965" s="2" t="s">
        <v>258</v>
      </c>
      <c r="R2965" s="2" t="s">
        <v>259</v>
      </c>
      <c r="S2965" s="2" t="s">
        <v>260</v>
      </c>
      <c r="X2965" s="2" t="s">
        <v>275</v>
      </c>
      <c r="Y2965" s="2" t="s">
        <v>304</v>
      </c>
      <c r="Z2965" s="2" t="s">
        <v>270</v>
      </c>
      <c r="AA2965" s="2" t="s">
        <v>293</v>
      </c>
      <c r="AF2965" s="2">
        <v>1</v>
      </c>
      <c r="AO2965" s="2" t="s">
        <v>265</v>
      </c>
      <c r="AP2965" s="2">
        <v>40</v>
      </c>
    </row>
    <row r="2966" spans="1:42">
      <c r="A2966" s="2">
        <v>3446</v>
      </c>
      <c r="C2966" s="2" t="s">
        <v>11</v>
      </c>
      <c r="D2966" s="2">
        <v>30</v>
      </c>
      <c r="E2966" s="2" t="s">
        <v>250</v>
      </c>
      <c r="F2966" s="2" t="s">
        <v>267</v>
      </c>
      <c r="G2966" s="2" t="s">
        <v>252</v>
      </c>
      <c r="H2966" s="2">
        <v>1</v>
      </c>
      <c r="I2966" s="2">
        <v>24360100</v>
      </c>
      <c r="J2966" s="2" t="s">
        <v>178</v>
      </c>
      <c r="L2966" s="2" t="s">
        <v>254</v>
      </c>
      <c r="M2966" s="2" t="s">
        <v>328</v>
      </c>
      <c r="N2966" s="2" t="s">
        <v>254</v>
      </c>
      <c r="O2966" s="2" t="s">
        <v>256</v>
      </c>
      <c r="P2966" s="2" t="s">
        <v>257</v>
      </c>
      <c r="Q2966" s="2" t="s">
        <v>258</v>
      </c>
      <c r="R2966" s="2" t="s">
        <v>259</v>
      </c>
      <c r="X2966" s="2" t="s">
        <v>275</v>
      </c>
      <c r="Y2966" s="2" t="s">
        <v>293</v>
      </c>
      <c r="Z2966" s="2" t="s">
        <v>316</v>
      </c>
      <c r="AA2966" s="2" t="s">
        <v>269</v>
      </c>
      <c r="AB2966" s="2">
        <v>1</v>
      </c>
      <c r="AO2966" s="2" t="s">
        <v>294</v>
      </c>
      <c r="AP2966" s="2">
        <v>5</v>
      </c>
    </row>
    <row r="2967" spans="1:42">
      <c r="A2967" s="2">
        <v>3447</v>
      </c>
      <c r="C2967" s="2" t="s">
        <v>5</v>
      </c>
      <c r="D2967" s="2">
        <v>34</v>
      </c>
      <c r="E2967" s="2" t="s">
        <v>250</v>
      </c>
      <c r="F2967" s="2" t="s">
        <v>336</v>
      </c>
      <c r="G2967" s="2" t="s">
        <v>252</v>
      </c>
      <c r="H2967" s="2">
        <v>2</v>
      </c>
      <c r="I2967" s="2" t="s">
        <v>368</v>
      </c>
      <c r="J2967" s="2" t="s">
        <v>188</v>
      </c>
      <c r="K2967" s="2" t="s">
        <v>91</v>
      </c>
      <c r="L2967" s="2" t="s">
        <v>254</v>
      </c>
      <c r="M2967" s="2" t="s">
        <v>303</v>
      </c>
      <c r="N2967" s="2" t="s">
        <v>254</v>
      </c>
      <c r="P2967" s="2" t="s">
        <v>257</v>
      </c>
      <c r="Q2967" s="2" t="s">
        <v>258</v>
      </c>
      <c r="S2967" s="2" t="s">
        <v>260</v>
      </c>
      <c r="X2967" s="2" t="s">
        <v>268</v>
      </c>
      <c r="Y2967" s="2" t="s">
        <v>304</v>
      </c>
      <c r="Z2967" s="2" t="s">
        <v>270</v>
      </c>
      <c r="AA2967" s="2" t="s">
        <v>281</v>
      </c>
      <c r="AB2967" s="2">
        <v>1</v>
      </c>
      <c r="AO2967" s="2" t="s">
        <v>276</v>
      </c>
      <c r="AP2967" s="2">
        <v>15</v>
      </c>
    </row>
    <row r="2968" spans="1:42">
      <c r="A2968" s="2">
        <v>3448</v>
      </c>
      <c r="C2968" s="2" t="s">
        <v>11</v>
      </c>
      <c r="D2968" s="2">
        <v>27</v>
      </c>
      <c r="E2968" s="2" t="s">
        <v>266</v>
      </c>
      <c r="F2968" s="2" t="s">
        <v>353</v>
      </c>
      <c r="G2968" s="2" t="s">
        <v>252</v>
      </c>
      <c r="H2968" s="2">
        <v>2</v>
      </c>
      <c r="I2968" s="2" t="s">
        <v>1660</v>
      </c>
      <c r="J2968" s="2" t="s">
        <v>188</v>
      </c>
      <c r="K2968" s="2" t="s">
        <v>71</v>
      </c>
      <c r="L2968" s="2" t="s">
        <v>254</v>
      </c>
      <c r="M2968" s="2" t="s">
        <v>328</v>
      </c>
      <c r="N2968" s="2" t="s">
        <v>254</v>
      </c>
      <c r="O2968" s="2" t="s">
        <v>256</v>
      </c>
      <c r="P2968" s="2" t="s">
        <v>257</v>
      </c>
      <c r="Q2968" s="2" t="s">
        <v>258</v>
      </c>
      <c r="R2968" s="2" t="s">
        <v>259</v>
      </c>
      <c r="X2968" s="2" t="s">
        <v>296</v>
      </c>
      <c r="Y2968" s="2" t="s">
        <v>297</v>
      </c>
      <c r="Z2968" s="2" t="s">
        <v>298</v>
      </c>
      <c r="AA2968" s="2" t="s">
        <v>281</v>
      </c>
      <c r="AB2968" s="2">
        <v>1</v>
      </c>
      <c r="AO2968" s="2" t="s">
        <v>276</v>
      </c>
      <c r="AP2968" s="2" t="s">
        <v>290</v>
      </c>
    </row>
    <row r="2969" spans="1:42">
      <c r="A2969" s="2">
        <v>3449</v>
      </c>
      <c r="C2969" s="2" t="s">
        <v>2</v>
      </c>
      <c r="D2969" s="2">
        <v>27</v>
      </c>
      <c r="E2969" s="2" t="s">
        <v>250</v>
      </c>
      <c r="F2969" s="2" t="s">
        <v>322</v>
      </c>
      <c r="G2969" s="2" t="s">
        <v>277</v>
      </c>
      <c r="I2969" s="2" t="s">
        <v>1661</v>
      </c>
      <c r="J2969" s="2" t="s">
        <v>188</v>
      </c>
      <c r="K2969" s="2" t="s">
        <v>140</v>
      </c>
      <c r="L2969" s="2" t="s">
        <v>254</v>
      </c>
      <c r="M2969" s="2" t="s">
        <v>19</v>
      </c>
      <c r="N2969" s="2" t="s">
        <v>254</v>
      </c>
      <c r="O2969" s="2" t="s">
        <v>256</v>
      </c>
      <c r="P2969" s="2" t="s">
        <v>257</v>
      </c>
      <c r="Q2969" s="2" t="s">
        <v>258</v>
      </c>
      <c r="R2969" s="2" t="s">
        <v>259</v>
      </c>
      <c r="S2969" s="2" t="s">
        <v>260</v>
      </c>
      <c r="X2969" s="2" t="s">
        <v>309</v>
      </c>
      <c r="Y2969" s="2" t="s">
        <v>304</v>
      </c>
      <c r="Z2969" s="2" t="s">
        <v>298</v>
      </c>
      <c r="AA2969" s="2" t="s">
        <v>281</v>
      </c>
      <c r="AH2969" s="2">
        <v>1</v>
      </c>
      <c r="AI2969" s="2">
        <v>1</v>
      </c>
      <c r="AO2969" s="2" t="s">
        <v>374</v>
      </c>
      <c r="AP2969" s="2">
        <v>15</v>
      </c>
    </row>
    <row r="2970" spans="1:42">
      <c r="A2970" s="2">
        <v>3450</v>
      </c>
      <c r="C2970" s="2" t="s">
        <v>2</v>
      </c>
      <c r="D2970" s="2">
        <v>20</v>
      </c>
      <c r="E2970" s="2" t="s">
        <v>250</v>
      </c>
      <c r="F2970" s="2" t="s">
        <v>322</v>
      </c>
      <c r="G2970" s="2" t="s">
        <v>277</v>
      </c>
      <c r="I2970" s="2" t="s">
        <v>1662</v>
      </c>
      <c r="J2970" s="2" t="s">
        <v>187</v>
      </c>
      <c r="L2970" s="2" t="s">
        <v>254</v>
      </c>
      <c r="M2970" s="2" t="s">
        <v>328</v>
      </c>
      <c r="N2970" s="2" t="s">
        <v>254</v>
      </c>
      <c r="O2970" s="2" t="s">
        <v>256</v>
      </c>
      <c r="P2970" s="2" t="s">
        <v>257</v>
      </c>
      <c r="Q2970" s="2" t="s">
        <v>258</v>
      </c>
      <c r="S2970" s="2" t="s">
        <v>260</v>
      </c>
      <c r="X2970" s="2" t="s">
        <v>275</v>
      </c>
      <c r="Y2970" s="2" t="s">
        <v>264</v>
      </c>
      <c r="Z2970" s="2" t="s">
        <v>263</v>
      </c>
      <c r="AA2970" s="2" t="s">
        <v>274</v>
      </c>
      <c r="AG2970" s="2">
        <v>1</v>
      </c>
      <c r="AO2970" s="2" t="s">
        <v>294</v>
      </c>
      <c r="AP2970" s="2">
        <v>10</v>
      </c>
    </row>
    <row r="2971" spans="1:42">
      <c r="A2971" s="2">
        <v>3452</v>
      </c>
      <c r="C2971" s="2" t="s">
        <v>2</v>
      </c>
      <c r="D2971" s="2">
        <v>40</v>
      </c>
      <c r="E2971" s="2" t="s">
        <v>266</v>
      </c>
      <c r="F2971" s="2" t="s">
        <v>279</v>
      </c>
      <c r="G2971" s="2" t="s">
        <v>277</v>
      </c>
      <c r="I2971" s="2">
        <v>20260100</v>
      </c>
      <c r="J2971" s="2" t="s">
        <v>188</v>
      </c>
      <c r="K2971" s="2" t="s">
        <v>136</v>
      </c>
      <c r="L2971" s="2" t="s">
        <v>254</v>
      </c>
      <c r="M2971" s="2" t="s">
        <v>312</v>
      </c>
      <c r="N2971" s="2" t="s">
        <v>254</v>
      </c>
      <c r="O2971" s="2" t="s">
        <v>256</v>
      </c>
      <c r="P2971" s="2" t="s">
        <v>257</v>
      </c>
      <c r="Q2971" s="2" t="s">
        <v>258</v>
      </c>
      <c r="R2971" s="2" t="s">
        <v>259</v>
      </c>
      <c r="X2971" s="2" t="s">
        <v>316</v>
      </c>
      <c r="Y2971" s="2" t="s">
        <v>269</v>
      </c>
      <c r="Z2971" s="2" t="s">
        <v>321</v>
      </c>
      <c r="AA2971" s="2" t="s">
        <v>288</v>
      </c>
      <c r="AG2971" s="2">
        <v>1</v>
      </c>
      <c r="AO2971" s="2" t="s">
        <v>282</v>
      </c>
      <c r="AP2971" s="2">
        <v>10</v>
      </c>
    </row>
    <row r="2972" spans="1:42">
      <c r="A2972" s="2">
        <v>3453</v>
      </c>
      <c r="C2972" s="2" t="s">
        <v>2</v>
      </c>
      <c r="D2972" s="2">
        <v>28</v>
      </c>
      <c r="E2972" s="2" t="s">
        <v>266</v>
      </c>
      <c r="F2972" s="2" t="s">
        <v>308</v>
      </c>
      <c r="G2972" s="2" t="s">
        <v>277</v>
      </c>
      <c r="I2972" s="2">
        <v>21655160</v>
      </c>
      <c r="J2972" s="2" t="s">
        <v>188</v>
      </c>
      <c r="K2972" s="2" t="s">
        <v>54</v>
      </c>
      <c r="L2972" s="2" t="s">
        <v>254</v>
      </c>
      <c r="M2972" s="2" t="s">
        <v>255</v>
      </c>
      <c r="N2972" s="2" t="s">
        <v>300</v>
      </c>
      <c r="O2972" s="2" t="s">
        <v>256</v>
      </c>
      <c r="P2972" s="2" t="s">
        <v>257</v>
      </c>
      <c r="Q2972" s="2" t="s">
        <v>258</v>
      </c>
      <c r="R2972" s="2" t="s">
        <v>259</v>
      </c>
      <c r="S2972" s="2" t="s">
        <v>260</v>
      </c>
      <c r="X2972" s="2" t="s">
        <v>313</v>
      </c>
      <c r="Y2972" s="2" t="s">
        <v>314</v>
      </c>
      <c r="Z2972" s="2" t="s">
        <v>270</v>
      </c>
      <c r="AA2972" s="2" t="s">
        <v>315</v>
      </c>
      <c r="AG2972" s="2">
        <v>1</v>
      </c>
      <c r="AH2972" s="2">
        <v>1</v>
      </c>
      <c r="AI2972" s="2">
        <v>1</v>
      </c>
      <c r="AJ2972" s="2">
        <v>1</v>
      </c>
      <c r="AO2972" s="2" t="s">
        <v>271</v>
      </c>
      <c r="AP2972" s="2">
        <v>25</v>
      </c>
    </row>
    <row r="2973" spans="1:42">
      <c r="A2973" s="2">
        <v>3454</v>
      </c>
      <c r="C2973" s="2" t="s">
        <v>2</v>
      </c>
      <c r="D2973" s="2">
        <v>21</v>
      </c>
      <c r="E2973" s="2" t="s">
        <v>266</v>
      </c>
      <c r="F2973" s="2" t="s">
        <v>308</v>
      </c>
      <c r="G2973" s="2" t="s">
        <v>277</v>
      </c>
      <c r="I2973" s="2">
        <v>24360260</v>
      </c>
      <c r="J2973" s="2" t="s">
        <v>178</v>
      </c>
      <c r="L2973" s="2" t="s">
        <v>254</v>
      </c>
      <c r="M2973" s="2" t="s">
        <v>303</v>
      </c>
      <c r="N2973" s="2" t="s">
        <v>254</v>
      </c>
      <c r="O2973" s="2" t="s">
        <v>256</v>
      </c>
      <c r="P2973" s="2" t="s">
        <v>257</v>
      </c>
      <c r="Q2973" s="2" t="s">
        <v>258</v>
      </c>
      <c r="R2973" s="2" t="s">
        <v>259</v>
      </c>
      <c r="S2973" s="2" t="s">
        <v>260</v>
      </c>
      <c r="X2973" s="2" t="s">
        <v>341</v>
      </c>
      <c r="Y2973" s="2" t="s">
        <v>297</v>
      </c>
      <c r="Z2973" s="2" t="s">
        <v>386</v>
      </c>
      <c r="AA2973" s="2" t="s">
        <v>280</v>
      </c>
      <c r="AF2973" s="2">
        <v>1</v>
      </c>
      <c r="AO2973" s="2" t="s">
        <v>282</v>
      </c>
      <c r="AP2973" s="2">
        <v>10</v>
      </c>
    </row>
    <row r="2974" spans="1:42">
      <c r="A2974" s="2">
        <v>3455</v>
      </c>
      <c r="B2974" s="2">
        <v>22720</v>
      </c>
      <c r="C2974" s="2" t="s">
        <v>5</v>
      </c>
      <c r="D2974" s="2">
        <v>36</v>
      </c>
      <c r="E2974" s="2" t="s">
        <v>266</v>
      </c>
      <c r="F2974" s="2" t="s">
        <v>279</v>
      </c>
      <c r="G2974" s="2" t="s">
        <v>252</v>
      </c>
      <c r="H2974" s="2">
        <v>1</v>
      </c>
      <c r="I2974" s="2" t="s">
        <v>1663</v>
      </c>
      <c r="J2974" s="2" t="s">
        <v>190</v>
      </c>
      <c r="L2974" s="2" t="s">
        <v>254</v>
      </c>
      <c r="M2974" s="2" t="s">
        <v>255</v>
      </c>
      <c r="N2974" s="2" t="s">
        <v>254</v>
      </c>
      <c r="V2974" s="2" t="s">
        <v>388</v>
      </c>
      <c r="X2974" s="2" t="s">
        <v>261</v>
      </c>
      <c r="Y2974" s="2" t="s">
        <v>314</v>
      </c>
      <c r="Z2974" s="2" t="s">
        <v>309</v>
      </c>
      <c r="AA2974" s="2" t="s">
        <v>315</v>
      </c>
      <c r="AG2974" s="2">
        <v>1</v>
      </c>
      <c r="AH2974" s="2">
        <v>1</v>
      </c>
      <c r="AO2974" s="2" t="s">
        <v>276</v>
      </c>
      <c r="AP2974" s="2">
        <v>15</v>
      </c>
    </row>
    <row r="2975" spans="1:42">
      <c r="A2975" s="2">
        <v>3458</v>
      </c>
      <c r="C2975" s="2" t="s">
        <v>2</v>
      </c>
      <c r="D2975" s="2">
        <v>18</v>
      </c>
      <c r="E2975" s="2" t="s">
        <v>266</v>
      </c>
      <c r="F2975" s="2" t="s">
        <v>322</v>
      </c>
      <c r="G2975" s="2" t="s">
        <v>277</v>
      </c>
      <c r="I2975" s="2">
        <v>21940005</v>
      </c>
      <c r="J2975" s="2" t="s">
        <v>188</v>
      </c>
      <c r="K2975" s="2" t="s">
        <v>110</v>
      </c>
      <c r="L2975" s="2" t="s">
        <v>254</v>
      </c>
      <c r="M2975" s="2" t="s">
        <v>303</v>
      </c>
      <c r="N2975" s="2" t="s">
        <v>254</v>
      </c>
      <c r="O2975" s="2" t="s">
        <v>256</v>
      </c>
      <c r="P2975" s="2" t="s">
        <v>257</v>
      </c>
      <c r="Q2975" s="2" t="s">
        <v>258</v>
      </c>
      <c r="R2975" s="2" t="s">
        <v>259</v>
      </c>
      <c r="S2975" s="2" t="s">
        <v>260</v>
      </c>
      <c r="X2975" s="2" t="s">
        <v>268</v>
      </c>
      <c r="Y2975" s="2" t="s">
        <v>304</v>
      </c>
      <c r="Z2975" s="2" t="s">
        <v>341</v>
      </c>
      <c r="AA2975" s="2" t="s">
        <v>304</v>
      </c>
      <c r="AG2975" s="2">
        <v>1</v>
      </c>
      <c r="AO2975" s="2" t="s">
        <v>265</v>
      </c>
      <c r="AP2975" s="2">
        <v>10</v>
      </c>
    </row>
    <row r="2976" spans="1:42">
      <c r="A2976" s="2">
        <v>3459</v>
      </c>
      <c r="C2976" s="2" t="s">
        <v>2</v>
      </c>
      <c r="D2976" s="2">
        <v>30</v>
      </c>
      <c r="E2976" s="2" t="s">
        <v>266</v>
      </c>
      <c r="F2976" s="2" t="s">
        <v>279</v>
      </c>
      <c r="G2976" s="2" t="s">
        <v>277</v>
      </c>
      <c r="I2976" s="2">
        <v>23070020</v>
      </c>
      <c r="J2976" s="2" t="s">
        <v>188</v>
      </c>
      <c r="K2976" s="2" t="s">
        <v>71</v>
      </c>
      <c r="L2976" s="2" t="s">
        <v>254</v>
      </c>
      <c r="M2976" s="2" t="s">
        <v>312</v>
      </c>
      <c r="N2976" s="2" t="s">
        <v>300</v>
      </c>
      <c r="O2976" s="2" t="s">
        <v>256</v>
      </c>
      <c r="Q2976" s="2" t="s">
        <v>258</v>
      </c>
      <c r="R2976" s="2" t="s">
        <v>259</v>
      </c>
      <c r="S2976" s="2" t="s">
        <v>260</v>
      </c>
      <c r="X2976" s="2" t="s">
        <v>261</v>
      </c>
      <c r="Y2976" s="2" t="s">
        <v>351</v>
      </c>
      <c r="Z2976" s="2" t="s">
        <v>302</v>
      </c>
      <c r="AA2976" s="2" t="s">
        <v>280</v>
      </c>
      <c r="AF2976" s="2">
        <v>1</v>
      </c>
      <c r="AG2976" s="2">
        <v>1</v>
      </c>
      <c r="AK2976" s="2">
        <v>1</v>
      </c>
      <c r="AO2976" s="2" t="s">
        <v>289</v>
      </c>
      <c r="AP2976" s="2">
        <v>25</v>
      </c>
    </row>
    <row r="2977" spans="1:42">
      <c r="A2977" s="2">
        <v>3460</v>
      </c>
      <c r="B2977" s="2">
        <v>26135</v>
      </c>
      <c r="C2977" s="2" t="s">
        <v>6</v>
      </c>
      <c r="D2977" s="2">
        <v>31</v>
      </c>
      <c r="E2977" s="2" t="s">
        <v>266</v>
      </c>
      <c r="F2977" s="2" t="s">
        <v>322</v>
      </c>
      <c r="G2977" s="2" t="s">
        <v>252</v>
      </c>
      <c r="H2977" s="2">
        <v>0</v>
      </c>
      <c r="I2977" s="2">
        <v>25075160</v>
      </c>
      <c r="J2977" s="2" t="s">
        <v>181</v>
      </c>
      <c r="L2977" s="2" t="s">
        <v>254</v>
      </c>
      <c r="M2977" s="2" t="s">
        <v>328</v>
      </c>
      <c r="N2977" s="2" t="s">
        <v>254</v>
      </c>
      <c r="O2977" s="2" t="s">
        <v>256</v>
      </c>
      <c r="P2977" s="2" t="s">
        <v>257</v>
      </c>
      <c r="Q2977" s="2" t="s">
        <v>258</v>
      </c>
      <c r="X2977" s="2" t="s">
        <v>275</v>
      </c>
      <c r="Y2977" s="2" t="s">
        <v>274</v>
      </c>
      <c r="Z2977" s="2" t="s">
        <v>341</v>
      </c>
      <c r="AA2977" s="2" t="s">
        <v>280</v>
      </c>
      <c r="AF2977" s="2">
        <v>1</v>
      </c>
      <c r="AG2977" s="2">
        <v>1</v>
      </c>
      <c r="AH2977" s="2">
        <v>1</v>
      </c>
      <c r="AO2977" s="2" t="s">
        <v>282</v>
      </c>
      <c r="AP2977" s="2">
        <v>20</v>
      </c>
    </row>
    <row r="2978" spans="1:42">
      <c r="A2978" s="2">
        <v>3461</v>
      </c>
      <c r="B2978" s="2">
        <v>91203</v>
      </c>
      <c r="C2978" s="2" t="s">
        <v>2</v>
      </c>
      <c r="D2978" s="2">
        <v>25</v>
      </c>
      <c r="E2978" s="2" t="s">
        <v>250</v>
      </c>
      <c r="F2978" s="2" t="s">
        <v>379</v>
      </c>
      <c r="G2978" s="2" t="s">
        <v>252</v>
      </c>
      <c r="H2978" s="2">
        <v>1</v>
      </c>
      <c r="I2978" s="2">
        <v>21021020</v>
      </c>
      <c r="J2978" s="2" t="s">
        <v>188</v>
      </c>
      <c r="K2978" s="2" t="s">
        <v>125</v>
      </c>
      <c r="L2978" s="2" t="s">
        <v>300</v>
      </c>
      <c r="M2978" s="2" t="s">
        <v>360</v>
      </c>
      <c r="N2978" s="2" t="s">
        <v>254</v>
      </c>
      <c r="P2978" s="2" t="s">
        <v>257</v>
      </c>
      <c r="R2978" s="2" t="s">
        <v>259</v>
      </c>
      <c r="X2978" s="2" t="s">
        <v>263</v>
      </c>
      <c r="Y2978" s="2" t="s">
        <v>274</v>
      </c>
      <c r="Z2978" s="2" t="s">
        <v>321</v>
      </c>
      <c r="AA2978" s="2" t="s">
        <v>280</v>
      </c>
      <c r="AG2978" s="2">
        <v>1</v>
      </c>
      <c r="AO2978" s="2" t="s">
        <v>310</v>
      </c>
      <c r="AP2978" s="2">
        <v>20</v>
      </c>
    </row>
    <row r="2979" spans="1:42">
      <c r="A2979" s="2">
        <v>3462</v>
      </c>
      <c r="C2979" s="2" t="s">
        <v>5</v>
      </c>
      <c r="D2979" s="2">
        <v>30</v>
      </c>
      <c r="E2979" s="2" t="s">
        <v>266</v>
      </c>
      <c r="F2979" s="2" t="s">
        <v>379</v>
      </c>
      <c r="G2979" s="2" t="s">
        <v>252</v>
      </c>
      <c r="H2979" s="2">
        <v>0</v>
      </c>
      <c r="I2979" s="2">
        <v>22040020</v>
      </c>
      <c r="J2979" s="2" t="s">
        <v>188</v>
      </c>
      <c r="K2979" s="2" t="s">
        <v>80</v>
      </c>
      <c r="L2979" s="2" t="s">
        <v>254</v>
      </c>
      <c r="M2979" s="2" t="s">
        <v>255</v>
      </c>
      <c r="N2979" s="2" t="s">
        <v>254</v>
      </c>
      <c r="O2979" s="2" t="s">
        <v>256</v>
      </c>
      <c r="Q2979" s="2" t="s">
        <v>258</v>
      </c>
      <c r="R2979" s="2" t="s">
        <v>259</v>
      </c>
      <c r="X2979" s="2" t="s">
        <v>261</v>
      </c>
      <c r="Y2979" s="2" t="s">
        <v>293</v>
      </c>
      <c r="Z2979" s="2" t="s">
        <v>270</v>
      </c>
      <c r="AA2979" s="2" t="s">
        <v>376</v>
      </c>
      <c r="AF2979" s="2">
        <v>1</v>
      </c>
      <c r="AO2979" s="2" t="s">
        <v>289</v>
      </c>
      <c r="AP2979" s="2">
        <v>15</v>
      </c>
    </row>
    <row r="2980" spans="1:42">
      <c r="A2980" s="2">
        <v>3463</v>
      </c>
      <c r="B2980" s="2">
        <v>25570</v>
      </c>
      <c r="C2980" s="2" t="s">
        <v>2</v>
      </c>
      <c r="D2980" s="2">
        <v>21</v>
      </c>
      <c r="E2980" s="2" t="s">
        <v>266</v>
      </c>
      <c r="F2980" s="2" t="s">
        <v>308</v>
      </c>
      <c r="G2980" s="2" t="s">
        <v>277</v>
      </c>
      <c r="I2980" s="2" t="s">
        <v>1664</v>
      </c>
      <c r="J2980" s="2" t="s">
        <v>188</v>
      </c>
      <c r="K2980" s="2" t="s">
        <v>492</v>
      </c>
      <c r="L2980" s="2" t="s">
        <v>254</v>
      </c>
      <c r="M2980" s="2" t="s">
        <v>312</v>
      </c>
      <c r="N2980" s="2" t="s">
        <v>300</v>
      </c>
      <c r="O2980" s="2" t="s">
        <v>256</v>
      </c>
      <c r="P2980" s="2" t="s">
        <v>257</v>
      </c>
      <c r="Q2980" s="2" t="s">
        <v>258</v>
      </c>
      <c r="R2980" s="2" t="s">
        <v>259</v>
      </c>
      <c r="S2980" s="2" t="s">
        <v>260</v>
      </c>
      <c r="X2980" s="2" t="s">
        <v>275</v>
      </c>
      <c r="Y2980" s="2" t="s">
        <v>269</v>
      </c>
      <c r="Z2980" s="2" t="s">
        <v>301</v>
      </c>
      <c r="AA2980" s="2" t="s">
        <v>297</v>
      </c>
      <c r="AF2980" s="2">
        <v>1</v>
      </c>
      <c r="AO2980" s="2" t="s">
        <v>265</v>
      </c>
      <c r="AP2980" s="2">
        <v>20</v>
      </c>
    </row>
    <row r="2981" spans="1:42">
      <c r="A2981" s="2">
        <v>3464</v>
      </c>
      <c r="C2981" s="2" t="s">
        <v>2</v>
      </c>
      <c r="D2981" s="2">
        <v>29</v>
      </c>
      <c r="E2981" s="2" t="s">
        <v>266</v>
      </c>
      <c r="F2981" s="2" t="s">
        <v>279</v>
      </c>
      <c r="G2981" s="2" t="s">
        <v>277</v>
      </c>
      <c r="I2981" s="2" t="s">
        <v>1665</v>
      </c>
      <c r="J2981" s="2" t="s">
        <v>188</v>
      </c>
      <c r="K2981" s="2" t="s">
        <v>132</v>
      </c>
      <c r="L2981" s="2" t="s">
        <v>254</v>
      </c>
      <c r="M2981" s="2" t="s">
        <v>303</v>
      </c>
      <c r="N2981" s="2" t="s">
        <v>254</v>
      </c>
      <c r="O2981" s="2" t="s">
        <v>256</v>
      </c>
      <c r="P2981" s="2" t="s">
        <v>257</v>
      </c>
      <c r="Q2981" s="2" t="s">
        <v>258</v>
      </c>
      <c r="R2981" s="2" t="s">
        <v>259</v>
      </c>
      <c r="S2981" s="2" t="s">
        <v>260</v>
      </c>
      <c r="X2981" s="2" t="s">
        <v>285</v>
      </c>
      <c r="Y2981" s="2" t="s">
        <v>269</v>
      </c>
      <c r="Z2981" s="2" t="s">
        <v>321</v>
      </c>
      <c r="AA2981" s="2" t="s">
        <v>293</v>
      </c>
      <c r="AG2981" s="2">
        <v>1</v>
      </c>
      <c r="AI2981" s="2">
        <v>1</v>
      </c>
      <c r="AO2981" s="2" t="s">
        <v>289</v>
      </c>
      <c r="AP2981" s="2">
        <v>10</v>
      </c>
    </row>
    <row r="2982" spans="1:42">
      <c r="A2982" s="2">
        <v>3465</v>
      </c>
      <c r="B2982" s="2">
        <v>22715</v>
      </c>
      <c r="C2982" s="2" t="s">
        <v>2</v>
      </c>
      <c r="D2982" s="2">
        <v>25</v>
      </c>
      <c r="E2982" s="2" t="s">
        <v>266</v>
      </c>
      <c r="F2982" s="2" t="s">
        <v>283</v>
      </c>
      <c r="G2982" s="2" t="s">
        <v>277</v>
      </c>
      <c r="I2982" s="2" t="s">
        <v>743</v>
      </c>
      <c r="J2982" s="2" t="s">
        <v>188</v>
      </c>
      <c r="K2982" s="2" t="s">
        <v>76</v>
      </c>
      <c r="L2982" s="2" t="s">
        <v>300</v>
      </c>
      <c r="M2982" s="2" t="s">
        <v>255</v>
      </c>
      <c r="N2982" s="2" t="s">
        <v>254</v>
      </c>
      <c r="O2982" s="2" t="s">
        <v>256</v>
      </c>
      <c r="P2982" s="2" t="s">
        <v>257</v>
      </c>
      <c r="Q2982" s="2" t="s">
        <v>258</v>
      </c>
      <c r="R2982" s="2" t="s">
        <v>259</v>
      </c>
      <c r="S2982" s="2" t="s">
        <v>260</v>
      </c>
      <c r="T2982" s="2" t="s">
        <v>320</v>
      </c>
      <c r="U2982" s="2" t="s">
        <v>387</v>
      </c>
      <c r="X2982" s="2" t="s">
        <v>285</v>
      </c>
      <c r="Y2982" s="2" t="s">
        <v>304</v>
      </c>
      <c r="Z2982" s="2" t="s">
        <v>275</v>
      </c>
      <c r="AA2982" s="2" t="s">
        <v>304</v>
      </c>
      <c r="AF2982" s="2">
        <v>1</v>
      </c>
      <c r="AG2982" s="2">
        <v>1</v>
      </c>
      <c r="AH2982" s="2">
        <v>1</v>
      </c>
      <c r="AO2982" s="2" t="s">
        <v>374</v>
      </c>
      <c r="AP2982" s="2">
        <v>10</v>
      </c>
    </row>
    <row r="2983" spans="1:42">
      <c r="A2983" s="2">
        <v>3466</v>
      </c>
      <c r="C2983" s="2" t="s">
        <v>8</v>
      </c>
      <c r="D2983" s="2">
        <v>29</v>
      </c>
      <c r="E2983" s="2" t="s">
        <v>266</v>
      </c>
      <c r="F2983" s="2" t="s">
        <v>332</v>
      </c>
      <c r="G2983" s="2" t="s">
        <v>252</v>
      </c>
      <c r="H2983" s="2">
        <v>0</v>
      </c>
      <c r="I2983" s="2">
        <v>20760600</v>
      </c>
      <c r="J2983" s="2" t="s">
        <v>188</v>
      </c>
      <c r="K2983" s="2" t="s">
        <v>134</v>
      </c>
      <c r="L2983" s="2" t="s">
        <v>254</v>
      </c>
      <c r="M2983" s="2" t="s">
        <v>303</v>
      </c>
      <c r="N2983" s="2" t="s">
        <v>254</v>
      </c>
      <c r="O2983" s="2" t="s">
        <v>256</v>
      </c>
      <c r="P2983" s="2" t="s">
        <v>257</v>
      </c>
      <c r="Q2983" s="2" t="s">
        <v>258</v>
      </c>
      <c r="R2983" s="2" t="s">
        <v>259</v>
      </c>
      <c r="S2983" s="2" t="s">
        <v>260</v>
      </c>
      <c r="X2983" s="2" t="s">
        <v>268</v>
      </c>
      <c r="Y2983" s="2" t="s">
        <v>269</v>
      </c>
      <c r="Z2983" s="2" t="s">
        <v>270</v>
      </c>
      <c r="AA2983" s="2" t="s">
        <v>274</v>
      </c>
      <c r="AG2983" s="2">
        <v>1</v>
      </c>
      <c r="AO2983" s="2" t="s">
        <v>265</v>
      </c>
      <c r="AP2983" s="2" t="s">
        <v>290</v>
      </c>
    </row>
    <row r="2984" spans="1:42">
      <c r="A2984" s="2">
        <v>3468</v>
      </c>
      <c r="C2984" s="2" t="s">
        <v>5</v>
      </c>
      <c r="D2984" s="2">
        <v>50</v>
      </c>
      <c r="E2984" s="2" t="s">
        <v>266</v>
      </c>
      <c r="F2984" s="2" t="s">
        <v>379</v>
      </c>
      <c r="G2984" s="2" t="s">
        <v>277</v>
      </c>
      <c r="I2984" s="2" t="s">
        <v>1666</v>
      </c>
      <c r="J2984" s="2" t="s">
        <v>190</v>
      </c>
      <c r="L2984" s="2" t="s">
        <v>254</v>
      </c>
      <c r="M2984" s="2" t="s">
        <v>255</v>
      </c>
      <c r="N2984" s="2" t="s">
        <v>254</v>
      </c>
      <c r="S2984" s="2" t="s">
        <v>260</v>
      </c>
      <c r="X2984" s="2" t="s">
        <v>275</v>
      </c>
      <c r="Y2984" s="2" t="s">
        <v>315</v>
      </c>
      <c r="Z2984" s="2" t="s">
        <v>309</v>
      </c>
      <c r="AA2984" s="2" t="s">
        <v>315</v>
      </c>
      <c r="AE2984" s="2">
        <v>1</v>
      </c>
      <c r="AF2984" s="2">
        <v>1</v>
      </c>
      <c r="AO2984" s="2" t="s">
        <v>276</v>
      </c>
      <c r="AP2984" s="2" t="s">
        <v>290</v>
      </c>
    </row>
    <row r="2985" spans="1:42">
      <c r="A2985" s="2">
        <v>3469</v>
      </c>
      <c r="C2985" s="2" t="s">
        <v>6</v>
      </c>
      <c r="D2985" s="2">
        <v>26</v>
      </c>
      <c r="E2985" s="2" t="s">
        <v>266</v>
      </c>
      <c r="F2985" s="2" t="s">
        <v>322</v>
      </c>
      <c r="G2985" s="2" t="s">
        <v>252</v>
      </c>
      <c r="H2985" s="2">
        <v>0</v>
      </c>
      <c r="I2985" s="2" t="s">
        <v>1667</v>
      </c>
      <c r="J2985" s="2" t="s">
        <v>181</v>
      </c>
      <c r="L2985" s="2" t="s">
        <v>254</v>
      </c>
      <c r="M2985" s="2" t="s">
        <v>312</v>
      </c>
      <c r="N2985" s="2" t="s">
        <v>254</v>
      </c>
      <c r="O2985" s="2" t="s">
        <v>256</v>
      </c>
      <c r="P2985" s="2" t="s">
        <v>257</v>
      </c>
      <c r="R2985" s="2" t="s">
        <v>259</v>
      </c>
      <c r="X2985" s="2" t="s">
        <v>268</v>
      </c>
      <c r="Y2985" s="2" t="s">
        <v>338</v>
      </c>
      <c r="Z2985" s="2" t="s">
        <v>263</v>
      </c>
      <c r="AA2985" s="2" t="s">
        <v>338</v>
      </c>
      <c r="AG2985" s="2">
        <v>1</v>
      </c>
      <c r="AO2985" s="2" t="s">
        <v>276</v>
      </c>
      <c r="AP2985" s="2">
        <v>45</v>
      </c>
    </row>
    <row r="2986" spans="1:42">
      <c r="A2986" s="2">
        <v>3470</v>
      </c>
      <c r="C2986" s="2" t="s">
        <v>2</v>
      </c>
      <c r="D2986" s="2">
        <v>23</v>
      </c>
      <c r="E2986" s="2" t="s">
        <v>266</v>
      </c>
      <c r="F2986" s="2" t="s">
        <v>379</v>
      </c>
      <c r="G2986" s="2" t="s">
        <v>277</v>
      </c>
      <c r="I2986" s="2">
        <v>25520670</v>
      </c>
      <c r="J2986" s="2" t="s">
        <v>183</v>
      </c>
      <c r="L2986" s="2" t="s">
        <v>254</v>
      </c>
      <c r="M2986" s="2" t="s">
        <v>255</v>
      </c>
      <c r="N2986" s="2" t="s">
        <v>254</v>
      </c>
      <c r="Q2986" s="2" t="s">
        <v>258</v>
      </c>
      <c r="V2986" s="2" t="s">
        <v>388</v>
      </c>
      <c r="X2986" s="2" t="s">
        <v>261</v>
      </c>
      <c r="Y2986" s="2" t="s">
        <v>297</v>
      </c>
      <c r="Z2986" s="2" t="s">
        <v>302</v>
      </c>
      <c r="AA2986" s="2" t="s">
        <v>293</v>
      </c>
      <c r="AF2986" s="2">
        <v>1</v>
      </c>
      <c r="AG2986" s="2">
        <v>1</v>
      </c>
      <c r="AH2986" s="2">
        <v>1</v>
      </c>
      <c r="AO2986" s="2" t="s">
        <v>282</v>
      </c>
      <c r="AP2986" s="2">
        <v>20</v>
      </c>
    </row>
    <row r="2987" spans="1:42">
      <c r="A2987" s="2">
        <v>3471</v>
      </c>
      <c r="C2987" s="2" t="s">
        <v>5</v>
      </c>
      <c r="D2987" s="2">
        <v>37</v>
      </c>
      <c r="E2987" s="2" t="s">
        <v>266</v>
      </c>
      <c r="F2987" s="2" t="s">
        <v>251</v>
      </c>
      <c r="G2987" s="2" t="s">
        <v>252</v>
      </c>
      <c r="H2987" s="2">
        <v>1</v>
      </c>
      <c r="I2987" s="2" t="s">
        <v>1668</v>
      </c>
      <c r="J2987" s="2" t="s">
        <v>188</v>
      </c>
      <c r="K2987" s="2" t="s">
        <v>116</v>
      </c>
      <c r="L2987" s="2" t="s">
        <v>254</v>
      </c>
      <c r="M2987" s="2" t="s">
        <v>303</v>
      </c>
      <c r="N2987" s="2" t="s">
        <v>254</v>
      </c>
      <c r="O2987" s="2" t="s">
        <v>256</v>
      </c>
      <c r="P2987" s="2" t="s">
        <v>257</v>
      </c>
      <c r="Q2987" s="2" t="s">
        <v>258</v>
      </c>
      <c r="R2987" s="2" t="s">
        <v>259</v>
      </c>
      <c r="S2987" s="2" t="s">
        <v>260</v>
      </c>
      <c r="X2987" s="2" t="s">
        <v>261</v>
      </c>
      <c r="Y2987" s="2" t="s">
        <v>274</v>
      </c>
      <c r="Z2987" s="2" t="s">
        <v>263</v>
      </c>
      <c r="AA2987" s="2" t="s">
        <v>338</v>
      </c>
      <c r="AG2987" s="2">
        <v>1</v>
      </c>
      <c r="AO2987" s="2" t="s">
        <v>282</v>
      </c>
      <c r="AP2987" s="2">
        <v>5</v>
      </c>
    </row>
    <row r="2988" spans="1:42">
      <c r="A2988" s="2">
        <v>3472</v>
      </c>
      <c r="C2988" s="2" t="s">
        <v>2</v>
      </c>
      <c r="D2988" s="2">
        <v>24</v>
      </c>
      <c r="E2988" s="2" t="s">
        <v>266</v>
      </c>
      <c r="F2988" s="2" t="s">
        <v>322</v>
      </c>
      <c r="G2988" s="2" t="s">
        <v>277</v>
      </c>
      <c r="I2988" s="2" t="s">
        <v>1669</v>
      </c>
      <c r="J2988" s="2" t="s">
        <v>183</v>
      </c>
      <c r="L2988" s="2" t="s">
        <v>300</v>
      </c>
      <c r="M2988" s="2" t="s">
        <v>328</v>
      </c>
      <c r="N2988" s="2" t="s">
        <v>254</v>
      </c>
      <c r="O2988" s="2" t="s">
        <v>256</v>
      </c>
      <c r="P2988" s="2" t="s">
        <v>257</v>
      </c>
      <c r="Q2988" s="2" t="s">
        <v>258</v>
      </c>
      <c r="R2988" s="2" t="s">
        <v>259</v>
      </c>
      <c r="S2988" s="2" t="s">
        <v>260</v>
      </c>
      <c r="X2988" s="2" t="s">
        <v>270</v>
      </c>
      <c r="Y2988" s="2" t="s">
        <v>280</v>
      </c>
      <c r="Z2988" s="2" t="s">
        <v>321</v>
      </c>
      <c r="AA2988" s="2" t="s">
        <v>264</v>
      </c>
      <c r="AF2988" s="2">
        <v>1</v>
      </c>
      <c r="AJ2988" s="2">
        <v>1</v>
      </c>
      <c r="AO2988" s="2" t="s">
        <v>282</v>
      </c>
      <c r="AP2988" s="2">
        <v>30</v>
      </c>
    </row>
    <row r="2989" spans="1:42">
      <c r="A2989" s="2">
        <v>3473</v>
      </c>
      <c r="C2989" s="2" t="s">
        <v>2</v>
      </c>
      <c r="D2989" s="2">
        <v>29</v>
      </c>
      <c r="E2989" s="2" t="s">
        <v>250</v>
      </c>
      <c r="F2989" s="2" t="s">
        <v>273</v>
      </c>
      <c r="G2989" s="2" t="s">
        <v>252</v>
      </c>
      <c r="H2989" s="2">
        <v>2</v>
      </c>
      <c r="I2989" s="2" t="s">
        <v>1670</v>
      </c>
      <c r="J2989" s="2" t="s">
        <v>188</v>
      </c>
      <c r="K2989" s="2" t="s">
        <v>103</v>
      </c>
      <c r="L2989" s="2" t="s">
        <v>254</v>
      </c>
      <c r="M2989" s="2" t="s">
        <v>328</v>
      </c>
      <c r="N2989" s="2" t="s">
        <v>254</v>
      </c>
      <c r="V2989" s="2" t="s">
        <v>388</v>
      </c>
      <c r="X2989" s="2" t="s">
        <v>296</v>
      </c>
      <c r="Y2989" s="2" t="s">
        <v>293</v>
      </c>
      <c r="Z2989" s="2" t="s">
        <v>341</v>
      </c>
      <c r="AA2989" s="2" t="s">
        <v>304</v>
      </c>
      <c r="AB2989" s="2">
        <v>1</v>
      </c>
      <c r="AO2989" s="2" t="s">
        <v>294</v>
      </c>
      <c r="AP2989" s="2" t="s">
        <v>290</v>
      </c>
    </row>
    <row r="2990" spans="1:42">
      <c r="A2990" s="2">
        <v>3474</v>
      </c>
      <c r="B2990" s="2">
        <v>21931</v>
      </c>
      <c r="C2990" s="2" t="s">
        <v>6</v>
      </c>
      <c r="D2990" s="2">
        <v>26</v>
      </c>
      <c r="E2990" s="2" t="s">
        <v>266</v>
      </c>
      <c r="F2990" s="2" t="s">
        <v>308</v>
      </c>
      <c r="G2990" s="2" t="s">
        <v>252</v>
      </c>
      <c r="H2990" s="2">
        <v>0</v>
      </c>
      <c r="I2990" s="2">
        <v>21920330</v>
      </c>
      <c r="J2990" s="2" t="s">
        <v>188</v>
      </c>
      <c r="K2990" s="2" t="s">
        <v>124</v>
      </c>
      <c r="L2990" s="2" t="s">
        <v>254</v>
      </c>
      <c r="M2990" s="2" t="s">
        <v>303</v>
      </c>
      <c r="N2990" s="2" t="s">
        <v>254</v>
      </c>
      <c r="O2990" s="2" t="s">
        <v>256</v>
      </c>
      <c r="P2990" s="2" t="s">
        <v>257</v>
      </c>
      <c r="Q2990" s="2" t="s">
        <v>258</v>
      </c>
      <c r="R2990" s="2" t="s">
        <v>259</v>
      </c>
      <c r="S2990" s="2" t="s">
        <v>260</v>
      </c>
      <c r="T2990" s="2" t="s">
        <v>320</v>
      </c>
      <c r="X2990" s="2" t="s">
        <v>268</v>
      </c>
      <c r="Y2990" s="2" t="s">
        <v>288</v>
      </c>
      <c r="Z2990" s="2" t="s">
        <v>263</v>
      </c>
      <c r="AA2990" s="2" t="s">
        <v>304</v>
      </c>
      <c r="AG2990" s="2">
        <v>1</v>
      </c>
      <c r="AH2990" s="2">
        <v>1</v>
      </c>
      <c r="AO2990" s="2" t="s">
        <v>265</v>
      </c>
      <c r="AP2990" s="2">
        <v>15</v>
      </c>
    </row>
    <row r="2991" spans="1:42">
      <c r="A2991" s="2">
        <v>3475</v>
      </c>
      <c r="C2991" s="2" t="s">
        <v>8</v>
      </c>
      <c r="D2991" s="2">
        <v>30</v>
      </c>
      <c r="E2991" s="2" t="s">
        <v>250</v>
      </c>
      <c r="F2991" s="2" t="s">
        <v>283</v>
      </c>
      <c r="G2991" s="2" t="s">
        <v>252</v>
      </c>
      <c r="H2991" s="2">
        <v>1</v>
      </c>
      <c r="I2991" s="2">
        <v>21061110</v>
      </c>
      <c r="J2991" s="2" t="s">
        <v>188</v>
      </c>
      <c r="K2991" s="2" t="s">
        <v>98</v>
      </c>
      <c r="L2991" s="2" t="s">
        <v>254</v>
      </c>
      <c r="M2991" s="2" t="s">
        <v>303</v>
      </c>
      <c r="N2991" s="2" t="s">
        <v>254</v>
      </c>
      <c r="O2991" s="2" t="s">
        <v>256</v>
      </c>
      <c r="P2991" s="2" t="s">
        <v>257</v>
      </c>
      <c r="Q2991" s="2" t="s">
        <v>258</v>
      </c>
      <c r="R2991" s="2" t="s">
        <v>259</v>
      </c>
      <c r="S2991" s="2" t="s">
        <v>260</v>
      </c>
      <c r="X2991" s="2" t="s">
        <v>261</v>
      </c>
      <c r="Y2991" s="2" t="s">
        <v>288</v>
      </c>
      <c r="Z2991" s="2" t="s">
        <v>270</v>
      </c>
      <c r="AA2991" s="2" t="s">
        <v>280</v>
      </c>
      <c r="AB2991" s="2">
        <v>1</v>
      </c>
      <c r="AO2991" s="2" t="s">
        <v>310</v>
      </c>
      <c r="AP2991" s="2">
        <v>5</v>
      </c>
    </row>
    <row r="2992" spans="1:42">
      <c r="A2992" s="2">
        <v>3476</v>
      </c>
      <c r="C2992" s="2" t="s">
        <v>6</v>
      </c>
      <c r="D2992" s="2">
        <v>24</v>
      </c>
      <c r="E2992" s="2" t="s">
        <v>250</v>
      </c>
      <c r="F2992" s="2" t="s">
        <v>279</v>
      </c>
      <c r="G2992" s="2" t="s">
        <v>277</v>
      </c>
      <c r="I2992" s="2">
        <v>22020002</v>
      </c>
      <c r="J2992" s="2" t="s">
        <v>188</v>
      </c>
      <c r="K2992" s="2" t="s">
        <v>80</v>
      </c>
      <c r="L2992" s="2" t="s">
        <v>254</v>
      </c>
      <c r="M2992" s="2" t="s">
        <v>328</v>
      </c>
      <c r="N2992" s="2" t="s">
        <v>254</v>
      </c>
      <c r="O2992" s="2" t="s">
        <v>256</v>
      </c>
      <c r="P2992" s="2" t="s">
        <v>257</v>
      </c>
      <c r="Q2992" s="2" t="s">
        <v>258</v>
      </c>
      <c r="R2992" s="2" t="s">
        <v>259</v>
      </c>
      <c r="S2992" s="2" t="s">
        <v>260</v>
      </c>
      <c r="X2992" s="2" t="s">
        <v>261</v>
      </c>
      <c r="Y2992" s="2" t="s">
        <v>280</v>
      </c>
      <c r="Z2992" s="2" t="s">
        <v>263</v>
      </c>
      <c r="AA2992" s="2" t="s">
        <v>297</v>
      </c>
      <c r="AF2992" s="2">
        <v>1</v>
      </c>
      <c r="AO2992" s="2" t="s">
        <v>289</v>
      </c>
      <c r="AP2992" s="2">
        <v>5</v>
      </c>
    </row>
    <row r="2993" spans="1:42">
      <c r="A2993" s="2">
        <v>3477</v>
      </c>
      <c r="C2993" s="2" t="s">
        <v>6</v>
      </c>
      <c r="D2993" s="2">
        <v>34</v>
      </c>
      <c r="E2993" s="2" t="s">
        <v>250</v>
      </c>
      <c r="F2993" s="2" t="s">
        <v>308</v>
      </c>
      <c r="G2993" s="2" t="s">
        <v>277</v>
      </c>
      <c r="I2993" s="2" t="s">
        <v>1299</v>
      </c>
      <c r="J2993" s="2" t="s">
        <v>188</v>
      </c>
      <c r="K2993" s="2" t="s">
        <v>80</v>
      </c>
      <c r="L2993" s="2" t="s">
        <v>254</v>
      </c>
      <c r="M2993" s="2" t="s">
        <v>328</v>
      </c>
      <c r="N2993" s="2" t="s">
        <v>254</v>
      </c>
      <c r="O2993" s="2" t="s">
        <v>256</v>
      </c>
      <c r="P2993" s="2" t="s">
        <v>257</v>
      </c>
      <c r="Q2993" s="2" t="s">
        <v>258</v>
      </c>
      <c r="R2993" s="2" t="s">
        <v>259</v>
      </c>
      <c r="S2993" s="2" t="s">
        <v>260</v>
      </c>
      <c r="X2993" s="2" t="s">
        <v>261</v>
      </c>
      <c r="Y2993" s="2" t="s">
        <v>262</v>
      </c>
      <c r="Z2993" s="2" t="s">
        <v>263</v>
      </c>
      <c r="AA2993" s="2" t="s">
        <v>297</v>
      </c>
      <c r="AG2993" s="2">
        <v>1</v>
      </c>
      <c r="AO2993" s="2" t="s">
        <v>265</v>
      </c>
      <c r="AP2993" s="2">
        <v>20</v>
      </c>
    </row>
    <row r="2994" spans="1:42">
      <c r="A2994" s="2">
        <v>3478</v>
      </c>
      <c r="C2994" s="2" t="s">
        <v>6</v>
      </c>
      <c r="D2994" s="2">
        <v>26</v>
      </c>
      <c r="E2994" s="2" t="s">
        <v>250</v>
      </c>
      <c r="F2994" s="2" t="s">
        <v>273</v>
      </c>
      <c r="G2994" s="2" t="s">
        <v>252</v>
      </c>
      <c r="H2994" s="2">
        <v>1</v>
      </c>
      <c r="I2994" s="2" t="s">
        <v>1671</v>
      </c>
      <c r="J2994" s="2" t="s">
        <v>188</v>
      </c>
      <c r="K2994" s="2" t="s">
        <v>89</v>
      </c>
      <c r="L2994" s="2" t="s">
        <v>254</v>
      </c>
      <c r="M2994" s="2" t="s">
        <v>328</v>
      </c>
      <c r="N2994" s="2" t="s">
        <v>254</v>
      </c>
      <c r="O2994" s="2" t="s">
        <v>256</v>
      </c>
      <c r="P2994" s="2" t="s">
        <v>257</v>
      </c>
      <c r="Q2994" s="2" t="s">
        <v>258</v>
      </c>
      <c r="R2994" s="2" t="s">
        <v>259</v>
      </c>
      <c r="S2994" s="2" t="s">
        <v>260</v>
      </c>
      <c r="X2994" s="2" t="s">
        <v>261</v>
      </c>
      <c r="Y2994" s="2" t="s">
        <v>288</v>
      </c>
      <c r="Z2994" s="2" t="s">
        <v>298</v>
      </c>
      <c r="AA2994" s="2" t="s">
        <v>304</v>
      </c>
      <c r="AB2994" s="2">
        <v>1</v>
      </c>
      <c r="AO2994" s="2" t="s">
        <v>310</v>
      </c>
      <c r="AP2994" s="2" t="s">
        <v>290</v>
      </c>
    </row>
    <row r="2995" spans="1:42">
      <c r="A2995" s="2">
        <v>3479</v>
      </c>
      <c r="C2995" s="2" t="s">
        <v>2</v>
      </c>
      <c r="D2995" s="2">
        <v>23</v>
      </c>
      <c r="E2995" s="2" t="s">
        <v>250</v>
      </c>
      <c r="F2995" s="2" t="s">
        <v>308</v>
      </c>
      <c r="G2995" s="2" t="s">
        <v>277</v>
      </c>
      <c r="I2995" s="2" t="s">
        <v>1672</v>
      </c>
      <c r="J2995" s="2" t="s">
        <v>180</v>
      </c>
      <c r="L2995" s="2" t="s">
        <v>254</v>
      </c>
      <c r="M2995" s="2" t="s">
        <v>328</v>
      </c>
      <c r="N2995" s="2" t="s">
        <v>254</v>
      </c>
      <c r="O2995" s="2" t="s">
        <v>256</v>
      </c>
      <c r="P2995" s="2" t="s">
        <v>257</v>
      </c>
      <c r="Q2995" s="2" t="s">
        <v>258</v>
      </c>
      <c r="R2995" s="2" t="s">
        <v>259</v>
      </c>
      <c r="S2995" s="2" t="s">
        <v>260</v>
      </c>
      <c r="X2995" s="2" t="s">
        <v>268</v>
      </c>
      <c r="Y2995" s="2" t="s">
        <v>338</v>
      </c>
      <c r="Z2995" s="2" t="s">
        <v>298</v>
      </c>
      <c r="AA2995" s="2" t="s">
        <v>315</v>
      </c>
      <c r="AG2995" s="2">
        <v>1</v>
      </c>
      <c r="AO2995" s="2" t="s">
        <v>294</v>
      </c>
      <c r="AP2995" s="2">
        <v>15</v>
      </c>
    </row>
    <row r="2996" spans="1:42">
      <c r="A2996" s="2">
        <v>3480</v>
      </c>
      <c r="C2996" s="2" t="s">
        <v>2</v>
      </c>
      <c r="D2996" s="2">
        <v>21</v>
      </c>
      <c r="E2996" s="2" t="s">
        <v>250</v>
      </c>
      <c r="F2996" s="2" t="s">
        <v>279</v>
      </c>
      <c r="G2996" s="2" t="s">
        <v>252</v>
      </c>
      <c r="H2996" s="2">
        <v>1</v>
      </c>
      <c r="I2996" s="2" t="s">
        <v>1274</v>
      </c>
      <c r="J2996" s="2" t="s">
        <v>188</v>
      </c>
      <c r="K2996" s="2" t="s">
        <v>106</v>
      </c>
      <c r="L2996" s="2" t="s">
        <v>254</v>
      </c>
      <c r="M2996" s="2" t="s">
        <v>19</v>
      </c>
      <c r="N2996" s="2" t="s">
        <v>300</v>
      </c>
      <c r="P2996" s="2" t="s">
        <v>257</v>
      </c>
      <c r="R2996" s="2" t="s">
        <v>259</v>
      </c>
      <c r="X2996" s="2" t="s">
        <v>275</v>
      </c>
      <c r="Y2996" s="2" t="s">
        <v>280</v>
      </c>
      <c r="Z2996" s="2" t="s">
        <v>309</v>
      </c>
      <c r="AA2996" s="2" t="s">
        <v>297</v>
      </c>
      <c r="AG2996" s="2">
        <v>1</v>
      </c>
      <c r="AO2996" s="2" t="s">
        <v>265</v>
      </c>
      <c r="AP2996" s="2">
        <v>10</v>
      </c>
    </row>
    <row r="2997" spans="1:42">
      <c r="A2997" s="2">
        <v>3481</v>
      </c>
      <c r="C2997" s="2" t="s">
        <v>2</v>
      </c>
      <c r="D2997" s="2">
        <v>38</v>
      </c>
      <c r="E2997" s="2" t="s">
        <v>250</v>
      </c>
      <c r="F2997" s="2" t="s">
        <v>308</v>
      </c>
      <c r="G2997" s="2" t="s">
        <v>252</v>
      </c>
      <c r="H2997" s="2">
        <v>0</v>
      </c>
      <c r="I2997" s="2" t="s">
        <v>1673</v>
      </c>
      <c r="J2997" s="2" t="s">
        <v>188</v>
      </c>
      <c r="K2997" s="2" t="s">
        <v>123</v>
      </c>
      <c r="L2997" s="2" t="s">
        <v>300</v>
      </c>
      <c r="M2997" s="2" t="s">
        <v>303</v>
      </c>
      <c r="N2997" s="2" t="s">
        <v>254</v>
      </c>
      <c r="O2997" s="2" t="s">
        <v>256</v>
      </c>
      <c r="P2997" s="2" t="s">
        <v>257</v>
      </c>
      <c r="Q2997" s="2" t="s">
        <v>258</v>
      </c>
      <c r="R2997" s="2" t="s">
        <v>259</v>
      </c>
      <c r="S2997" s="2" t="s">
        <v>260</v>
      </c>
      <c r="X2997" s="2" t="s">
        <v>270</v>
      </c>
      <c r="Y2997" s="2" t="s">
        <v>297</v>
      </c>
      <c r="Z2997" s="2" t="s">
        <v>347</v>
      </c>
      <c r="AA2997" s="2" t="s">
        <v>281</v>
      </c>
      <c r="AF2997" s="2">
        <v>1</v>
      </c>
      <c r="AO2997" s="2" t="s">
        <v>335</v>
      </c>
      <c r="AP2997" s="2">
        <v>20</v>
      </c>
    </row>
    <row r="2998" spans="1:42">
      <c r="A2998" s="2">
        <v>3482</v>
      </c>
      <c r="C2998" s="2" t="s">
        <v>12</v>
      </c>
      <c r="D2998" s="2">
        <v>58</v>
      </c>
      <c r="E2998" s="2" t="s">
        <v>250</v>
      </c>
      <c r="F2998" s="2" t="s">
        <v>336</v>
      </c>
      <c r="G2998" s="2" t="s">
        <v>252</v>
      </c>
      <c r="H2998" s="2">
        <v>2</v>
      </c>
      <c r="I2998" s="2">
        <v>22241140</v>
      </c>
      <c r="J2998" s="2" t="s">
        <v>188</v>
      </c>
      <c r="K2998" s="2" t="s">
        <v>82</v>
      </c>
      <c r="L2998" s="2" t="s">
        <v>254</v>
      </c>
      <c r="M2998" s="2" t="s">
        <v>328</v>
      </c>
      <c r="N2998" s="2" t="s">
        <v>254</v>
      </c>
      <c r="O2998" s="2" t="s">
        <v>256</v>
      </c>
      <c r="P2998" s="2" t="s">
        <v>257</v>
      </c>
      <c r="Q2998" s="2" t="s">
        <v>258</v>
      </c>
      <c r="R2998" s="2" t="s">
        <v>259</v>
      </c>
      <c r="S2998" s="2" t="s">
        <v>260</v>
      </c>
      <c r="X2998" s="2" t="s">
        <v>261</v>
      </c>
      <c r="Y2998" s="2" t="s">
        <v>304</v>
      </c>
      <c r="Z2998" s="2" t="s">
        <v>270</v>
      </c>
      <c r="AA2998" s="2" t="s">
        <v>304</v>
      </c>
      <c r="AB2998" s="2">
        <v>1</v>
      </c>
      <c r="AO2998" s="2" t="s">
        <v>276</v>
      </c>
      <c r="AP2998" s="2" t="s">
        <v>290</v>
      </c>
    </row>
    <row r="2999" spans="1:42">
      <c r="A2999" s="2">
        <v>3483</v>
      </c>
      <c r="B2999" s="2">
        <v>20715</v>
      </c>
      <c r="C2999" s="2" t="s">
        <v>2</v>
      </c>
      <c r="D2999" s="2">
        <v>24</v>
      </c>
      <c r="E2999" s="2" t="s">
        <v>266</v>
      </c>
      <c r="F2999" s="2" t="s">
        <v>322</v>
      </c>
      <c r="G2999" s="2" t="s">
        <v>277</v>
      </c>
      <c r="I2999" s="2" t="s">
        <v>1674</v>
      </c>
      <c r="J2999" s="2" t="s">
        <v>188</v>
      </c>
      <c r="K2999" s="2" t="s">
        <v>87</v>
      </c>
      <c r="L2999" s="2" t="s">
        <v>254</v>
      </c>
      <c r="M2999" s="2" t="s">
        <v>312</v>
      </c>
      <c r="N2999" s="2" t="s">
        <v>254</v>
      </c>
      <c r="O2999" s="2" t="s">
        <v>256</v>
      </c>
      <c r="P2999" s="2" t="s">
        <v>257</v>
      </c>
      <c r="R2999" s="2" t="s">
        <v>259</v>
      </c>
      <c r="X2999" s="2" t="s">
        <v>261</v>
      </c>
      <c r="Y2999" s="2" t="s">
        <v>281</v>
      </c>
      <c r="Z2999" s="2" t="s">
        <v>302</v>
      </c>
      <c r="AA2999" s="2" t="s">
        <v>264</v>
      </c>
      <c r="AF2999" s="2">
        <v>1</v>
      </c>
      <c r="AH2999" s="2">
        <v>1</v>
      </c>
      <c r="AI2999" s="2">
        <v>1</v>
      </c>
      <c r="AO2999" s="2" t="s">
        <v>282</v>
      </c>
      <c r="AP2999" s="2" t="s">
        <v>290</v>
      </c>
    </row>
    <row r="3000" spans="1:42">
      <c r="A3000" s="2">
        <v>3484</v>
      </c>
      <c r="B3000" s="2">
        <v>20530</v>
      </c>
      <c r="C3000" s="2" t="s">
        <v>2</v>
      </c>
      <c r="D3000" s="2">
        <v>22</v>
      </c>
      <c r="E3000" s="2" t="s">
        <v>266</v>
      </c>
      <c r="F3000" s="2" t="s">
        <v>251</v>
      </c>
      <c r="G3000" s="2" t="s">
        <v>252</v>
      </c>
      <c r="H3000" s="2">
        <v>0</v>
      </c>
      <c r="I3000" s="2">
        <v>20510411</v>
      </c>
      <c r="J3000" s="2" t="s">
        <v>188</v>
      </c>
      <c r="K3000" s="2" t="s">
        <v>160</v>
      </c>
      <c r="L3000" s="2" t="s">
        <v>254</v>
      </c>
      <c r="M3000" s="2" t="s">
        <v>303</v>
      </c>
      <c r="N3000" s="2" t="s">
        <v>254</v>
      </c>
      <c r="O3000" s="2" t="s">
        <v>256</v>
      </c>
      <c r="P3000" s="2" t="s">
        <v>257</v>
      </c>
      <c r="Q3000" s="2" t="s">
        <v>258</v>
      </c>
      <c r="R3000" s="2" t="s">
        <v>259</v>
      </c>
      <c r="S3000" s="2" t="s">
        <v>260</v>
      </c>
      <c r="X3000" s="2" t="s">
        <v>261</v>
      </c>
      <c r="Y3000" s="2" t="s">
        <v>262</v>
      </c>
      <c r="Z3000" s="2" t="s">
        <v>321</v>
      </c>
      <c r="AA3000" s="2" t="s">
        <v>280</v>
      </c>
      <c r="AG3000" s="2">
        <v>1</v>
      </c>
      <c r="AO3000" s="2" t="s">
        <v>282</v>
      </c>
      <c r="AP3000" s="2">
        <v>15</v>
      </c>
    </row>
    <row r="3001" spans="1:42">
      <c r="A3001" s="2">
        <v>3485</v>
      </c>
      <c r="B3001" s="2">
        <v>20770</v>
      </c>
      <c r="C3001" s="2" t="s">
        <v>5</v>
      </c>
      <c r="D3001" s="2">
        <v>30</v>
      </c>
      <c r="E3001" s="2" t="s">
        <v>266</v>
      </c>
      <c r="F3001" s="2" t="s">
        <v>332</v>
      </c>
      <c r="G3001" s="2" t="s">
        <v>252</v>
      </c>
      <c r="H3001" s="2">
        <v>1</v>
      </c>
      <c r="I3001" s="2" t="s">
        <v>1675</v>
      </c>
      <c r="J3001" s="2" t="s">
        <v>188</v>
      </c>
      <c r="K3001" s="2" t="s">
        <v>66</v>
      </c>
      <c r="L3001" s="2" t="s">
        <v>254</v>
      </c>
      <c r="M3001" s="2" t="s">
        <v>328</v>
      </c>
      <c r="N3001" s="2" t="s">
        <v>19</v>
      </c>
      <c r="O3001" s="2" t="s">
        <v>256</v>
      </c>
      <c r="Q3001" s="2" t="s">
        <v>258</v>
      </c>
      <c r="S3001" s="2" t="s">
        <v>260</v>
      </c>
      <c r="X3001" s="2" t="s">
        <v>261</v>
      </c>
      <c r="Y3001" s="2" t="s">
        <v>288</v>
      </c>
      <c r="Z3001" s="2" t="s">
        <v>316</v>
      </c>
      <c r="AA3001" s="2" t="s">
        <v>304</v>
      </c>
      <c r="AB3001" s="2">
        <v>1</v>
      </c>
      <c r="AO3001" s="2" t="s">
        <v>289</v>
      </c>
      <c r="AP3001" s="2" t="s">
        <v>290</v>
      </c>
    </row>
    <row r="3002" spans="1:42">
      <c r="A3002" s="2">
        <v>3487</v>
      </c>
      <c r="B3002" s="2">
        <v>26263</v>
      </c>
      <c r="C3002" s="2" t="s">
        <v>2</v>
      </c>
      <c r="D3002" s="2">
        <v>44</v>
      </c>
      <c r="E3002" s="2" t="s">
        <v>266</v>
      </c>
      <c r="F3002" s="2" t="s">
        <v>251</v>
      </c>
      <c r="G3002" s="2" t="s">
        <v>252</v>
      </c>
      <c r="H3002" s="2">
        <v>1</v>
      </c>
      <c r="I3002" s="2">
        <v>25510152</v>
      </c>
      <c r="J3002" s="2" t="s">
        <v>183</v>
      </c>
      <c r="L3002" s="2" t="s">
        <v>254</v>
      </c>
      <c r="M3002" s="2" t="s">
        <v>303</v>
      </c>
      <c r="N3002" s="2" t="s">
        <v>254</v>
      </c>
      <c r="P3002" s="2" t="s">
        <v>257</v>
      </c>
      <c r="R3002" s="2" t="s">
        <v>259</v>
      </c>
      <c r="X3002" s="2" t="s">
        <v>261</v>
      </c>
      <c r="Y3002" s="2" t="s">
        <v>293</v>
      </c>
      <c r="Z3002" s="2" t="s">
        <v>309</v>
      </c>
      <c r="AA3002" s="2" t="s">
        <v>304</v>
      </c>
      <c r="AB3002" s="2">
        <v>1</v>
      </c>
      <c r="AG3002" s="2">
        <v>1</v>
      </c>
      <c r="AO3002" s="2" t="s">
        <v>323</v>
      </c>
      <c r="AP3002" s="2">
        <v>5</v>
      </c>
    </row>
    <row r="3003" spans="1:42">
      <c r="A3003" s="2">
        <v>3488</v>
      </c>
      <c r="C3003" s="2" t="s">
        <v>2</v>
      </c>
      <c r="D3003" s="2">
        <v>20</v>
      </c>
      <c r="E3003" s="2" t="s">
        <v>266</v>
      </c>
      <c r="F3003" s="2" t="s">
        <v>251</v>
      </c>
      <c r="G3003" s="2" t="s">
        <v>252</v>
      </c>
      <c r="H3003" s="2">
        <v>1</v>
      </c>
      <c r="I3003" s="2">
        <v>20530590</v>
      </c>
      <c r="J3003" s="2" t="s">
        <v>188</v>
      </c>
      <c r="K3003" s="2" t="s">
        <v>160</v>
      </c>
      <c r="L3003" s="2" t="s">
        <v>254</v>
      </c>
      <c r="M3003" s="2" t="s">
        <v>328</v>
      </c>
      <c r="N3003" s="2" t="s">
        <v>254</v>
      </c>
      <c r="O3003" s="2" t="s">
        <v>256</v>
      </c>
      <c r="P3003" s="2" t="s">
        <v>257</v>
      </c>
      <c r="Q3003" s="2" t="s">
        <v>258</v>
      </c>
      <c r="R3003" s="2" t="s">
        <v>259</v>
      </c>
      <c r="S3003" s="2" t="s">
        <v>260</v>
      </c>
      <c r="X3003" s="2" t="s">
        <v>261</v>
      </c>
      <c r="Y3003" s="2" t="s">
        <v>280</v>
      </c>
      <c r="Z3003" s="2" t="s">
        <v>321</v>
      </c>
      <c r="AA3003" s="2" t="s">
        <v>288</v>
      </c>
      <c r="AG3003" s="2">
        <v>1</v>
      </c>
      <c r="AO3003" s="2" t="s">
        <v>318</v>
      </c>
      <c r="AP3003" s="2">
        <v>10</v>
      </c>
    </row>
    <row r="3004" spans="1:42">
      <c r="A3004" s="2">
        <v>3489</v>
      </c>
      <c r="C3004" s="2" t="s">
        <v>5</v>
      </c>
      <c r="D3004" s="2">
        <v>33</v>
      </c>
      <c r="E3004" s="2" t="s">
        <v>266</v>
      </c>
      <c r="F3004" s="2" t="s">
        <v>251</v>
      </c>
      <c r="G3004" s="2" t="s">
        <v>252</v>
      </c>
      <c r="H3004" s="2">
        <v>0</v>
      </c>
      <c r="I3004" s="2">
        <v>22221080</v>
      </c>
      <c r="J3004" s="2" t="s">
        <v>188</v>
      </c>
      <c r="K3004" s="2" t="s">
        <v>113</v>
      </c>
      <c r="L3004" s="2" t="s">
        <v>254</v>
      </c>
      <c r="M3004" s="2" t="s">
        <v>328</v>
      </c>
      <c r="N3004" s="2" t="s">
        <v>254</v>
      </c>
      <c r="V3004" s="2" t="s">
        <v>388</v>
      </c>
      <c r="X3004" s="2" t="s">
        <v>268</v>
      </c>
      <c r="Y3004" s="2" t="s">
        <v>280</v>
      </c>
      <c r="Z3004" s="2" t="s">
        <v>270</v>
      </c>
      <c r="AA3004" s="2" t="s">
        <v>262</v>
      </c>
      <c r="AF3004" s="2">
        <v>1</v>
      </c>
      <c r="AO3004" s="2" t="s">
        <v>265</v>
      </c>
      <c r="AP3004" s="2">
        <v>20</v>
      </c>
    </row>
    <row r="3005" spans="1:42">
      <c r="A3005" s="2">
        <v>3490</v>
      </c>
      <c r="C3005" s="2" t="s">
        <v>2</v>
      </c>
      <c r="D3005" s="2">
        <v>25</v>
      </c>
      <c r="E3005" s="2" t="s">
        <v>250</v>
      </c>
      <c r="F3005" s="2" t="s">
        <v>332</v>
      </c>
      <c r="G3005" s="2" t="s">
        <v>252</v>
      </c>
      <c r="H3005" s="2">
        <v>2</v>
      </c>
      <c r="I3005" s="2" t="s">
        <v>863</v>
      </c>
      <c r="J3005" s="2" t="s">
        <v>188</v>
      </c>
      <c r="K3005" s="2" t="s">
        <v>64</v>
      </c>
      <c r="L3005" s="2" t="s">
        <v>254</v>
      </c>
      <c r="M3005" s="2" t="s">
        <v>328</v>
      </c>
      <c r="N3005" s="2" t="s">
        <v>254</v>
      </c>
      <c r="O3005" s="2" t="s">
        <v>256</v>
      </c>
      <c r="P3005" s="2" t="s">
        <v>257</v>
      </c>
      <c r="Q3005" s="2" t="s">
        <v>258</v>
      </c>
      <c r="R3005" s="2" t="s">
        <v>259</v>
      </c>
      <c r="S3005" s="2" t="s">
        <v>260</v>
      </c>
      <c r="X3005" s="2" t="s">
        <v>261</v>
      </c>
      <c r="Y3005" s="2" t="s">
        <v>269</v>
      </c>
      <c r="Z3005" s="2" t="s">
        <v>316</v>
      </c>
      <c r="AA3005" s="2" t="s">
        <v>280</v>
      </c>
      <c r="AF3005" s="2">
        <v>1</v>
      </c>
      <c r="AO3005" s="2" t="s">
        <v>265</v>
      </c>
      <c r="AP3005" s="2">
        <v>15</v>
      </c>
    </row>
    <row r="3006" spans="1:42">
      <c r="A3006" s="2">
        <v>3491</v>
      </c>
      <c r="C3006" s="2" t="s">
        <v>5</v>
      </c>
      <c r="D3006" s="2">
        <v>27</v>
      </c>
      <c r="E3006" s="2" t="s">
        <v>250</v>
      </c>
      <c r="F3006" s="2" t="s">
        <v>279</v>
      </c>
      <c r="G3006" s="2" t="s">
        <v>252</v>
      </c>
      <c r="H3006" s="2">
        <v>1</v>
      </c>
      <c r="I3006" s="2" t="s">
        <v>1676</v>
      </c>
      <c r="J3006" s="2" t="s">
        <v>188</v>
      </c>
      <c r="K3006" s="2" t="s">
        <v>129</v>
      </c>
      <c r="L3006" s="2" t="s">
        <v>254</v>
      </c>
      <c r="M3006" s="2" t="s">
        <v>328</v>
      </c>
      <c r="N3006" s="2" t="s">
        <v>254</v>
      </c>
      <c r="O3006" s="2" t="s">
        <v>256</v>
      </c>
      <c r="P3006" s="2" t="s">
        <v>257</v>
      </c>
      <c r="Q3006" s="2" t="s">
        <v>258</v>
      </c>
      <c r="R3006" s="2" t="s">
        <v>259</v>
      </c>
      <c r="S3006" s="2" t="s">
        <v>260</v>
      </c>
      <c r="T3006" s="2" t="s">
        <v>320</v>
      </c>
      <c r="X3006" s="2" t="s">
        <v>261</v>
      </c>
      <c r="Y3006" s="2" t="s">
        <v>280</v>
      </c>
      <c r="Z3006" s="2" t="s">
        <v>263</v>
      </c>
      <c r="AA3006" s="2" t="s">
        <v>280</v>
      </c>
      <c r="AB3006" s="2">
        <v>1</v>
      </c>
      <c r="AO3006" s="2" t="s">
        <v>323</v>
      </c>
      <c r="AP3006" s="2" t="s">
        <v>290</v>
      </c>
    </row>
    <row r="3007" spans="1:42">
      <c r="A3007" s="2">
        <v>3493</v>
      </c>
      <c r="C3007" s="2" t="s">
        <v>2</v>
      </c>
      <c r="D3007" s="2">
        <v>21</v>
      </c>
      <c r="E3007" s="2" t="s">
        <v>266</v>
      </c>
      <c r="F3007" s="2" t="s">
        <v>279</v>
      </c>
      <c r="G3007" s="2" t="s">
        <v>277</v>
      </c>
      <c r="I3007" s="2">
        <v>20755010</v>
      </c>
      <c r="J3007" s="2" t="s">
        <v>188</v>
      </c>
      <c r="K3007" s="2" t="s">
        <v>134</v>
      </c>
      <c r="L3007" s="2" t="s">
        <v>254</v>
      </c>
      <c r="M3007" s="2" t="s">
        <v>255</v>
      </c>
      <c r="N3007" s="2" t="s">
        <v>254</v>
      </c>
      <c r="O3007" s="2" t="s">
        <v>256</v>
      </c>
      <c r="P3007" s="2" t="s">
        <v>257</v>
      </c>
      <c r="Q3007" s="2" t="s">
        <v>258</v>
      </c>
      <c r="R3007" s="2" t="s">
        <v>259</v>
      </c>
      <c r="S3007" s="2" t="s">
        <v>260</v>
      </c>
      <c r="X3007" s="2" t="s">
        <v>275</v>
      </c>
      <c r="Y3007" s="2" t="s">
        <v>262</v>
      </c>
      <c r="Z3007" s="2" t="s">
        <v>270</v>
      </c>
      <c r="AA3007" s="2" t="s">
        <v>274</v>
      </c>
      <c r="AG3007" s="2">
        <v>1</v>
      </c>
      <c r="AO3007" s="2" t="s">
        <v>282</v>
      </c>
      <c r="AP3007" s="2">
        <v>20</v>
      </c>
    </row>
    <row r="3008" spans="1:42">
      <c r="A3008" s="2">
        <v>3494</v>
      </c>
      <c r="C3008" s="2" t="s">
        <v>2</v>
      </c>
      <c r="D3008" s="2">
        <v>49</v>
      </c>
      <c r="E3008" s="2" t="s">
        <v>250</v>
      </c>
      <c r="F3008" s="2" t="s">
        <v>332</v>
      </c>
      <c r="G3008" s="2" t="s">
        <v>252</v>
      </c>
      <c r="H3008" s="2">
        <v>1</v>
      </c>
      <c r="I3008" s="2">
        <v>21060420</v>
      </c>
      <c r="J3008" s="2" t="s">
        <v>188</v>
      </c>
      <c r="K3008" s="2" t="s">
        <v>140</v>
      </c>
      <c r="L3008" s="2" t="s">
        <v>300</v>
      </c>
      <c r="M3008" s="2" t="s">
        <v>303</v>
      </c>
      <c r="N3008" s="2" t="s">
        <v>254</v>
      </c>
      <c r="O3008" s="2" t="s">
        <v>256</v>
      </c>
      <c r="P3008" s="2" t="s">
        <v>257</v>
      </c>
      <c r="Q3008" s="2" t="s">
        <v>258</v>
      </c>
      <c r="R3008" s="2" t="s">
        <v>259</v>
      </c>
      <c r="S3008" s="2" t="s">
        <v>260</v>
      </c>
      <c r="T3008" s="2" t="s">
        <v>320</v>
      </c>
      <c r="X3008" s="2" t="s">
        <v>263</v>
      </c>
      <c r="Y3008" s="2" t="s">
        <v>281</v>
      </c>
      <c r="Z3008" s="2" t="s">
        <v>321</v>
      </c>
      <c r="AA3008" s="2" t="s">
        <v>304</v>
      </c>
      <c r="AB3008" s="2">
        <v>1</v>
      </c>
      <c r="AO3008" s="2" t="s">
        <v>271</v>
      </c>
      <c r="AP3008" s="2">
        <v>20</v>
      </c>
    </row>
    <row r="3009" spans="1:42">
      <c r="A3009" s="2">
        <v>3495</v>
      </c>
      <c r="C3009" s="2" t="s">
        <v>2</v>
      </c>
      <c r="D3009" s="2">
        <v>29</v>
      </c>
      <c r="E3009" s="2" t="s">
        <v>250</v>
      </c>
      <c r="F3009" s="2" t="s">
        <v>279</v>
      </c>
      <c r="G3009" s="2" t="s">
        <v>252</v>
      </c>
      <c r="H3009" s="2">
        <v>1</v>
      </c>
      <c r="I3009" s="2">
        <v>21941911</v>
      </c>
      <c r="J3009" s="2" t="s">
        <v>188</v>
      </c>
      <c r="K3009" s="2" t="s">
        <v>113</v>
      </c>
      <c r="L3009" s="2" t="s">
        <v>300</v>
      </c>
      <c r="M3009" s="2" t="s">
        <v>698</v>
      </c>
      <c r="N3009" s="2" t="s">
        <v>254</v>
      </c>
      <c r="O3009" s="2" t="s">
        <v>256</v>
      </c>
      <c r="P3009" s="2" t="s">
        <v>257</v>
      </c>
      <c r="Q3009" s="2" t="s">
        <v>258</v>
      </c>
      <c r="R3009" s="2" t="s">
        <v>259</v>
      </c>
      <c r="S3009" s="2" t="s">
        <v>260</v>
      </c>
      <c r="T3009" s="2" t="s">
        <v>320</v>
      </c>
      <c r="U3009" s="2" t="s">
        <v>387</v>
      </c>
      <c r="X3009" s="2" t="s">
        <v>275</v>
      </c>
      <c r="Y3009" s="2" t="s">
        <v>274</v>
      </c>
      <c r="Z3009" s="2" t="s">
        <v>298</v>
      </c>
      <c r="AA3009" s="2" t="s">
        <v>274</v>
      </c>
      <c r="AB3009" s="2">
        <v>1</v>
      </c>
      <c r="AG3009" s="2">
        <v>1</v>
      </c>
      <c r="AH3009" s="2">
        <v>1</v>
      </c>
      <c r="AO3009" s="2" t="s">
        <v>265</v>
      </c>
      <c r="AP3009" s="2">
        <v>10</v>
      </c>
    </row>
    <row r="3010" spans="1:42">
      <c r="A3010" s="2">
        <v>3496</v>
      </c>
      <c r="C3010" s="2" t="s">
        <v>2</v>
      </c>
      <c r="D3010" s="2">
        <v>21</v>
      </c>
      <c r="E3010" s="2" t="s">
        <v>250</v>
      </c>
      <c r="F3010" s="2" t="s">
        <v>279</v>
      </c>
      <c r="G3010" s="2" t="s">
        <v>277</v>
      </c>
      <c r="I3010" s="2">
        <v>20720230</v>
      </c>
      <c r="J3010" s="2" t="s">
        <v>188</v>
      </c>
      <c r="K3010" s="2" t="s">
        <v>123</v>
      </c>
      <c r="L3010" s="2" t="s">
        <v>254</v>
      </c>
      <c r="M3010" s="2" t="s">
        <v>328</v>
      </c>
      <c r="N3010" s="2" t="s">
        <v>254</v>
      </c>
      <c r="O3010" s="2" t="s">
        <v>256</v>
      </c>
      <c r="P3010" s="2" t="s">
        <v>257</v>
      </c>
      <c r="Q3010" s="2" t="s">
        <v>258</v>
      </c>
      <c r="R3010" s="2" t="s">
        <v>259</v>
      </c>
      <c r="S3010" s="2" t="s">
        <v>260</v>
      </c>
      <c r="T3010" s="2" t="s">
        <v>320</v>
      </c>
      <c r="X3010" s="2" t="s">
        <v>268</v>
      </c>
      <c r="Y3010" s="2" t="s">
        <v>262</v>
      </c>
      <c r="Z3010" s="2" t="s">
        <v>298</v>
      </c>
      <c r="AA3010" s="2" t="s">
        <v>293</v>
      </c>
      <c r="AG3010" s="2">
        <v>1</v>
      </c>
      <c r="AO3010" s="2" t="s">
        <v>265</v>
      </c>
      <c r="AP3010" s="2">
        <v>35</v>
      </c>
    </row>
    <row r="3011" spans="1:42">
      <c r="A3011" s="2">
        <v>3497</v>
      </c>
      <c r="C3011" s="2" t="s">
        <v>2</v>
      </c>
      <c r="D3011" s="2">
        <v>22</v>
      </c>
      <c r="E3011" s="2" t="s">
        <v>250</v>
      </c>
      <c r="F3011" s="2" t="s">
        <v>397</v>
      </c>
      <c r="G3011" s="2" t="s">
        <v>252</v>
      </c>
      <c r="H3011" s="2">
        <v>2</v>
      </c>
      <c r="I3011" s="2" t="s">
        <v>1085</v>
      </c>
      <c r="J3011" s="2" t="s">
        <v>188</v>
      </c>
      <c r="K3011" s="2" t="s">
        <v>160</v>
      </c>
      <c r="L3011" s="2" t="s">
        <v>254</v>
      </c>
      <c r="M3011" s="2" t="s">
        <v>19</v>
      </c>
      <c r="N3011" s="2" t="s">
        <v>254</v>
      </c>
      <c r="P3011" s="2" t="s">
        <v>257</v>
      </c>
      <c r="R3011" s="2" t="s">
        <v>259</v>
      </c>
      <c r="X3011" s="2" t="s">
        <v>309</v>
      </c>
      <c r="Y3011" s="2" t="s">
        <v>288</v>
      </c>
      <c r="Z3011" s="2" t="s">
        <v>263</v>
      </c>
      <c r="AA3011" s="2" t="s">
        <v>293</v>
      </c>
      <c r="AB3011" s="2">
        <v>1</v>
      </c>
      <c r="AO3011" s="2" t="s">
        <v>310</v>
      </c>
      <c r="AP3011" s="2" t="s">
        <v>290</v>
      </c>
    </row>
    <row r="3012" spans="1:42">
      <c r="A3012" s="2">
        <v>3499</v>
      </c>
      <c r="C3012" s="2" t="s">
        <v>2</v>
      </c>
      <c r="D3012" s="2">
        <v>18</v>
      </c>
      <c r="E3012" s="2" t="s">
        <v>250</v>
      </c>
      <c r="F3012" s="2" t="s">
        <v>251</v>
      </c>
      <c r="G3012" s="2" t="s">
        <v>277</v>
      </c>
      <c r="I3012" s="2">
        <v>21210250</v>
      </c>
      <c r="J3012" s="2" t="s">
        <v>188</v>
      </c>
      <c r="K3012" s="2" t="s">
        <v>132</v>
      </c>
      <c r="L3012" s="2" t="s">
        <v>254</v>
      </c>
      <c r="M3012" s="2" t="s">
        <v>328</v>
      </c>
      <c r="N3012" s="2" t="s">
        <v>254</v>
      </c>
      <c r="O3012" s="2" t="s">
        <v>256</v>
      </c>
      <c r="P3012" s="2" t="s">
        <v>257</v>
      </c>
      <c r="Q3012" s="2" t="s">
        <v>258</v>
      </c>
      <c r="R3012" s="2" t="s">
        <v>259</v>
      </c>
      <c r="S3012" s="2" t="s">
        <v>260</v>
      </c>
      <c r="X3012" s="2" t="s">
        <v>263</v>
      </c>
      <c r="Y3012" s="2" t="s">
        <v>269</v>
      </c>
      <c r="Z3012" s="2" t="s">
        <v>321</v>
      </c>
      <c r="AA3012" s="2" t="s">
        <v>269</v>
      </c>
      <c r="AF3012" s="2">
        <v>1</v>
      </c>
      <c r="AH3012" s="2">
        <v>1</v>
      </c>
      <c r="AO3012" s="2" t="s">
        <v>265</v>
      </c>
      <c r="AP3012" s="2">
        <v>5</v>
      </c>
    </row>
    <row r="3013" spans="1:42">
      <c r="A3013" s="2">
        <v>3500</v>
      </c>
      <c r="C3013" s="2" t="s">
        <v>6</v>
      </c>
      <c r="D3013" s="2">
        <v>25</v>
      </c>
      <c r="E3013" s="2" t="s">
        <v>250</v>
      </c>
      <c r="F3013" s="2" t="s">
        <v>308</v>
      </c>
      <c r="G3013" s="2" t="s">
        <v>252</v>
      </c>
      <c r="H3013" s="2">
        <v>0</v>
      </c>
      <c r="I3013" s="2" t="s">
        <v>1677</v>
      </c>
      <c r="J3013" s="2" t="s">
        <v>188</v>
      </c>
      <c r="K3013" s="2" t="s">
        <v>84</v>
      </c>
      <c r="L3013" s="2" t="s">
        <v>254</v>
      </c>
      <c r="M3013" s="2" t="s">
        <v>328</v>
      </c>
      <c r="N3013" s="2" t="s">
        <v>254</v>
      </c>
      <c r="O3013" s="2" t="s">
        <v>256</v>
      </c>
      <c r="P3013" s="2" t="s">
        <v>257</v>
      </c>
      <c r="Q3013" s="2" t="s">
        <v>258</v>
      </c>
      <c r="R3013" s="2" t="s">
        <v>259</v>
      </c>
      <c r="S3013" s="2" t="s">
        <v>260</v>
      </c>
      <c r="X3013" s="2" t="s">
        <v>261</v>
      </c>
      <c r="Y3013" s="2" t="s">
        <v>304</v>
      </c>
      <c r="Z3013" s="2" t="s">
        <v>298</v>
      </c>
      <c r="AA3013" s="2" t="s">
        <v>280</v>
      </c>
      <c r="AF3013" s="2">
        <v>1</v>
      </c>
      <c r="AO3013" s="2" t="s">
        <v>265</v>
      </c>
      <c r="AP3013" s="2">
        <v>20</v>
      </c>
    </row>
    <row r="3014" spans="1:42">
      <c r="A3014" s="2">
        <v>3501</v>
      </c>
      <c r="C3014" s="2" t="s">
        <v>5</v>
      </c>
      <c r="D3014" s="2">
        <v>38</v>
      </c>
      <c r="E3014" s="2" t="s">
        <v>250</v>
      </c>
      <c r="F3014" s="2" t="s">
        <v>295</v>
      </c>
      <c r="G3014" s="2" t="s">
        <v>252</v>
      </c>
      <c r="H3014" s="2">
        <v>2</v>
      </c>
      <c r="I3014" s="2" t="s">
        <v>481</v>
      </c>
      <c r="J3014" s="2" t="s">
        <v>188</v>
      </c>
      <c r="K3014" s="2" t="s">
        <v>160</v>
      </c>
      <c r="L3014" s="2" t="s">
        <v>254</v>
      </c>
      <c r="M3014" s="2" t="s">
        <v>312</v>
      </c>
      <c r="N3014" s="2" t="s">
        <v>254</v>
      </c>
      <c r="O3014" s="2" t="s">
        <v>256</v>
      </c>
      <c r="P3014" s="2" t="s">
        <v>257</v>
      </c>
      <c r="Q3014" s="2" t="s">
        <v>258</v>
      </c>
      <c r="R3014" s="2" t="s">
        <v>259</v>
      </c>
      <c r="S3014" s="2" t="s">
        <v>260</v>
      </c>
      <c r="X3014" s="2" t="s">
        <v>268</v>
      </c>
      <c r="Y3014" s="2" t="s">
        <v>269</v>
      </c>
      <c r="Z3014" s="2" t="s">
        <v>316</v>
      </c>
      <c r="AA3014" s="2" t="s">
        <v>280</v>
      </c>
      <c r="AB3014" s="2">
        <v>1</v>
      </c>
      <c r="AO3014" s="2" t="s">
        <v>289</v>
      </c>
      <c r="AP3014" s="2">
        <v>5</v>
      </c>
    </row>
    <row r="3015" spans="1:42">
      <c r="A3015" s="2">
        <v>3502</v>
      </c>
      <c r="C3015" s="2" t="s">
        <v>8</v>
      </c>
      <c r="D3015" s="2">
        <v>37</v>
      </c>
      <c r="E3015" s="2" t="s">
        <v>266</v>
      </c>
      <c r="F3015" s="2" t="s">
        <v>295</v>
      </c>
      <c r="G3015" s="2" t="s">
        <v>252</v>
      </c>
      <c r="H3015" s="2">
        <v>0</v>
      </c>
      <c r="I3015" s="2" t="s">
        <v>1678</v>
      </c>
      <c r="J3015" s="2" t="s">
        <v>188</v>
      </c>
      <c r="K3015" s="2" t="s">
        <v>121</v>
      </c>
      <c r="L3015" s="2" t="s">
        <v>254</v>
      </c>
      <c r="M3015" s="2" t="s">
        <v>328</v>
      </c>
      <c r="N3015" s="2" t="s">
        <v>254</v>
      </c>
      <c r="O3015" s="2" t="s">
        <v>256</v>
      </c>
      <c r="P3015" s="2" t="s">
        <v>257</v>
      </c>
      <c r="Q3015" s="2" t="s">
        <v>258</v>
      </c>
      <c r="R3015" s="2" t="s">
        <v>259</v>
      </c>
      <c r="S3015" s="2" t="s">
        <v>260</v>
      </c>
      <c r="X3015" s="2" t="s">
        <v>261</v>
      </c>
      <c r="Y3015" s="2" t="s">
        <v>281</v>
      </c>
      <c r="Z3015" s="2" t="s">
        <v>270</v>
      </c>
      <c r="AA3015" s="2" t="s">
        <v>281</v>
      </c>
      <c r="AH3015" s="2">
        <v>1</v>
      </c>
      <c r="AI3015" s="2">
        <v>1</v>
      </c>
      <c r="AO3015" s="2" t="s">
        <v>310</v>
      </c>
      <c r="AP3015" s="2">
        <v>5</v>
      </c>
    </row>
    <row r="3016" spans="1:42">
      <c r="A3016" s="2">
        <v>3503</v>
      </c>
      <c r="B3016" s="2">
        <v>28970</v>
      </c>
      <c r="C3016" s="2" t="s">
        <v>6</v>
      </c>
      <c r="D3016" s="2">
        <v>29</v>
      </c>
      <c r="E3016" s="2" t="s">
        <v>266</v>
      </c>
      <c r="F3016" s="2" t="s">
        <v>308</v>
      </c>
      <c r="G3016" s="2" t="s">
        <v>252</v>
      </c>
      <c r="H3016" s="2">
        <v>0</v>
      </c>
      <c r="I3016" s="2">
        <v>25545110</v>
      </c>
      <c r="J3016" s="2" t="s">
        <v>183</v>
      </c>
      <c r="L3016" s="2" t="s">
        <v>254</v>
      </c>
      <c r="M3016" s="2" t="s">
        <v>328</v>
      </c>
      <c r="N3016" s="2" t="s">
        <v>254</v>
      </c>
      <c r="P3016" s="2" t="s">
        <v>257</v>
      </c>
      <c r="R3016" s="2" t="s">
        <v>259</v>
      </c>
      <c r="X3016" s="2" t="s">
        <v>296</v>
      </c>
      <c r="Y3016" s="2" t="s">
        <v>269</v>
      </c>
      <c r="Z3016" s="2" t="s">
        <v>285</v>
      </c>
      <c r="AA3016" s="2" t="s">
        <v>269</v>
      </c>
      <c r="AG3016" s="2">
        <v>1</v>
      </c>
      <c r="AO3016" s="2" t="s">
        <v>294</v>
      </c>
      <c r="AP3016" s="2">
        <v>20</v>
      </c>
    </row>
    <row r="3017" spans="1:42">
      <c r="A3017" s="2">
        <v>3504</v>
      </c>
      <c r="C3017" s="2" t="s">
        <v>2</v>
      </c>
      <c r="D3017" s="2">
        <v>20</v>
      </c>
      <c r="E3017" s="2" t="s">
        <v>250</v>
      </c>
      <c r="F3017" s="2" t="s">
        <v>251</v>
      </c>
      <c r="G3017" s="2" t="s">
        <v>252</v>
      </c>
      <c r="H3017" s="2">
        <v>1</v>
      </c>
      <c r="I3017" s="2" t="s">
        <v>831</v>
      </c>
      <c r="J3017" s="2" t="s">
        <v>188</v>
      </c>
      <c r="K3017" s="2" t="s">
        <v>64</v>
      </c>
      <c r="L3017" s="2" t="s">
        <v>254</v>
      </c>
      <c r="M3017" s="2" t="s">
        <v>328</v>
      </c>
      <c r="N3017" s="2" t="s">
        <v>254</v>
      </c>
      <c r="O3017" s="2" t="s">
        <v>256</v>
      </c>
      <c r="P3017" s="2" t="s">
        <v>257</v>
      </c>
      <c r="Q3017" s="2" t="s">
        <v>258</v>
      </c>
      <c r="R3017" s="2" t="s">
        <v>259</v>
      </c>
      <c r="S3017" s="2" t="s">
        <v>260</v>
      </c>
      <c r="X3017" s="2" t="s">
        <v>261</v>
      </c>
      <c r="Y3017" s="2" t="s">
        <v>280</v>
      </c>
      <c r="Z3017" s="2" t="s">
        <v>263</v>
      </c>
      <c r="AA3017" s="2" t="s">
        <v>262</v>
      </c>
      <c r="AF3017" s="2">
        <v>1</v>
      </c>
      <c r="AO3017" s="2" t="s">
        <v>265</v>
      </c>
      <c r="AP3017" s="2">
        <v>25</v>
      </c>
    </row>
    <row r="3018" spans="1:42">
      <c r="A3018" s="2">
        <v>3505</v>
      </c>
      <c r="C3018" s="2" t="s">
        <v>2</v>
      </c>
      <c r="D3018" s="2">
        <v>51</v>
      </c>
      <c r="E3018" s="2" t="s">
        <v>250</v>
      </c>
      <c r="F3018" s="2" t="s">
        <v>251</v>
      </c>
      <c r="G3018" s="2" t="s">
        <v>252</v>
      </c>
      <c r="H3018" s="2">
        <v>1</v>
      </c>
      <c r="I3018" s="2" t="s">
        <v>1679</v>
      </c>
      <c r="J3018" s="2" t="s">
        <v>188</v>
      </c>
      <c r="K3018" s="2" t="s">
        <v>96</v>
      </c>
      <c r="L3018" s="2" t="s">
        <v>300</v>
      </c>
      <c r="M3018" s="2" t="s">
        <v>19</v>
      </c>
      <c r="N3018" s="2" t="s">
        <v>254</v>
      </c>
      <c r="O3018" s="2" t="s">
        <v>256</v>
      </c>
      <c r="P3018" s="2" t="s">
        <v>257</v>
      </c>
      <c r="R3018" s="2" t="s">
        <v>259</v>
      </c>
      <c r="X3018" s="2" t="s">
        <v>263</v>
      </c>
      <c r="Y3018" s="2" t="s">
        <v>293</v>
      </c>
      <c r="Z3018" s="2" t="s">
        <v>321</v>
      </c>
      <c r="AA3018" s="2" t="s">
        <v>262</v>
      </c>
      <c r="AG3018" s="2">
        <v>1</v>
      </c>
      <c r="AO3018" s="2" t="s">
        <v>265</v>
      </c>
      <c r="AP3018" s="2" t="s">
        <v>272</v>
      </c>
    </row>
    <row r="3019" spans="1:42">
      <c r="A3019" s="2">
        <v>3507</v>
      </c>
      <c r="C3019" s="2" t="s">
        <v>5</v>
      </c>
      <c r="D3019" s="2">
        <v>44</v>
      </c>
      <c r="E3019" s="2" t="s">
        <v>266</v>
      </c>
      <c r="F3019" s="2" t="s">
        <v>283</v>
      </c>
      <c r="G3019" s="2" t="s">
        <v>252</v>
      </c>
      <c r="H3019" s="2">
        <v>2</v>
      </c>
      <c r="I3019" s="2" t="s">
        <v>1680</v>
      </c>
      <c r="J3019" s="2" t="s">
        <v>190</v>
      </c>
      <c r="L3019" s="2" t="s">
        <v>254</v>
      </c>
      <c r="M3019" s="2" t="s">
        <v>303</v>
      </c>
      <c r="N3019" s="2" t="s">
        <v>254</v>
      </c>
      <c r="O3019" s="2" t="s">
        <v>256</v>
      </c>
      <c r="P3019" s="2" t="s">
        <v>257</v>
      </c>
      <c r="X3019" s="2" t="s">
        <v>268</v>
      </c>
      <c r="Y3019" s="2" t="s">
        <v>274</v>
      </c>
      <c r="Z3019" s="2" t="s">
        <v>270</v>
      </c>
      <c r="AA3019" s="2" t="s">
        <v>274</v>
      </c>
      <c r="AB3019" s="2">
        <v>1</v>
      </c>
      <c r="AO3019" s="2" t="s">
        <v>276</v>
      </c>
      <c r="AP3019" s="2">
        <v>10</v>
      </c>
    </row>
    <row r="3020" spans="1:42">
      <c r="A3020" s="2">
        <v>3508</v>
      </c>
      <c r="C3020" s="2" t="s">
        <v>2</v>
      </c>
      <c r="D3020" s="2">
        <v>18</v>
      </c>
      <c r="E3020" s="2" t="s">
        <v>266</v>
      </c>
      <c r="F3020" s="2" t="s">
        <v>251</v>
      </c>
      <c r="G3020" s="2" t="s">
        <v>277</v>
      </c>
      <c r="I3020" s="2" t="s">
        <v>615</v>
      </c>
      <c r="J3020" s="2" t="s">
        <v>188</v>
      </c>
      <c r="K3020" s="2" t="s">
        <v>58</v>
      </c>
      <c r="L3020" s="2" t="s">
        <v>254</v>
      </c>
      <c r="M3020" s="2" t="s">
        <v>303</v>
      </c>
      <c r="N3020" s="2" t="s">
        <v>254</v>
      </c>
      <c r="O3020" s="2" t="s">
        <v>256</v>
      </c>
      <c r="P3020" s="2" t="s">
        <v>257</v>
      </c>
      <c r="Q3020" s="2" t="s">
        <v>258</v>
      </c>
      <c r="R3020" s="2" t="s">
        <v>259</v>
      </c>
      <c r="S3020" s="2" t="s">
        <v>260</v>
      </c>
      <c r="X3020" s="2" t="s">
        <v>275</v>
      </c>
      <c r="Y3020" s="2" t="s">
        <v>297</v>
      </c>
      <c r="Z3020" s="2" t="s">
        <v>270</v>
      </c>
      <c r="AA3020" s="2" t="s">
        <v>281</v>
      </c>
      <c r="AC3020" s="2">
        <v>1</v>
      </c>
      <c r="AF3020" s="2">
        <v>1</v>
      </c>
      <c r="AO3020" s="2" t="s">
        <v>294</v>
      </c>
      <c r="AP3020" s="2">
        <v>30</v>
      </c>
    </row>
    <row r="3021" spans="1:42">
      <c r="A3021" s="2">
        <v>3509</v>
      </c>
      <c r="C3021" s="2" t="s">
        <v>6</v>
      </c>
      <c r="D3021" s="2">
        <v>26</v>
      </c>
      <c r="E3021" s="2" t="s">
        <v>250</v>
      </c>
      <c r="F3021" s="2" t="s">
        <v>283</v>
      </c>
      <c r="G3021" s="2" t="s">
        <v>277</v>
      </c>
      <c r="I3021" s="2">
        <v>22230001</v>
      </c>
      <c r="J3021" s="2" t="s">
        <v>188</v>
      </c>
      <c r="K3021" s="2" t="s">
        <v>89</v>
      </c>
      <c r="L3021" s="2" t="s">
        <v>254</v>
      </c>
      <c r="M3021" s="2" t="s">
        <v>303</v>
      </c>
      <c r="N3021" s="2" t="s">
        <v>254</v>
      </c>
      <c r="O3021" s="2" t="s">
        <v>256</v>
      </c>
      <c r="P3021" s="2" t="s">
        <v>257</v>
      </c>
      <c r="Q3021" s="2" t="s">
        <v>258</v>
      </c>
      <c r="R3021" s="2" t="s">
        <v>259</v>
      </c>
      <c r="S3021" s="2" t="s">
        <v>260</v>
      </c>
      <c r="T3021" s="2" t="s">
        <v>320</v>
      </c>
      <c r="U3021" s="2" t="s">
        <v>387</v>
      </c>
      <c r="X3021" s="2" t="s">
        <v>261</v>
      </c>
      <c r="Y3021" s="2" t="s">
        <v>280</v>
      </c>
      <c r="Z3021" s="2" t="s">
        <v>263</v>
      </c>
      <c r="AA3021" s="2" t="s">
        <v>297</v>
      </c>
      <c r="AF3021" s="2">
        <v>1</v>
      </c>
      <c r="AJ3021" s="2">
        <v>1</v>
      </c>
      <c r="AO3021" s="2" t="s">
        <v>265</v>
      </c>
      <c r="AP3021" s="2">
        <v>25</v>
      </c>
    </row>
    <row r="3022" spans="1:42">
      <c r="A3022" s="2">
        <v>3510</v>
      </c>
      <c r="C3022" s="2" t="s">
        <v>2</v>
      </c>
      <c r="D3022" s="2">
        <v>21</v>
      </c>
      <c r="E3022" s="2" t="s">
        <v>266</v>
      </c>
      <c r="F3022" s="2" t="s">
        <v>279</v>
      </c>
      <c r="G3022" s="2" t="s">
        <v>277</v>
      </c>
      <c r="I3022" s="2">
        <v>25555100</v>
      </c>
      <c r="J3022" s="2" t="s">
        <v>183</v>
      </c>
      <c r="L3022" s="2" t="s">
        <v>254</v>
      </c>
      <c r="M3022" s="2" t="s">
        <v>303</v>
      </c>
      <c r="N3022" s="2" t="s">
        <v>254</v>
      </c>
      <c r="O3022" s="2" t="s">
        <v>256</v>
      </c>
      <c r="P3022" s="2" t="s">
        <v>257</v>
      </c>
      <c r="Q3022" s="2" t="s">
        <v>258</v>
      </c>
      <c r="R3022" s="2" t="s">
        <v>259</v>
      </c>
      <c r="S3022" s="2" t="s">
        <v>260</v>
      </c>
      <c r="X3022" s="2" t="s">
        <v>261</v>
      </c>
      <c r="Y3022" s="2" t="s">
        <v>269</v>
      </c>
      <c r="Z3022" s="2" t="s">
        <v>321</v>
      </c>
      <c r="AA3022" s="2" t="s">
        <v>288</v>
      </c>
      <c r="AC3022" s="2">
        <v>1</v>
      </c>
      <c r="AF3022" s="2">
        <v>1</v>
      </c>
      <c r="AO3022" s="2" t="s">
        <v>294</v>
      </c>
      <c r="AP3022" s="2">
        <v>5</v>
      </c>
    </row>
    <row r="3023" spans="1:42">
      <c r="A3023" s="2">
        <v>3511</v>
      </c>
      <c r="B3023" s="2">
        <v>20950</v>
      </c>
      <c r="C3023" s="2" t="s">
        <v>2</v>
      </c>
      <c r="D3023" s="2">
        <v>23</v>
      </c>
      <c r="E3023" s="2" t="s">
        <v>250</v>
      </c>
      <c r="F3023" s="2" t="s">
        <v>251</v>
      </c>
      <c r="G3023" s="2" t="s">
        <v>277</v>
      </c>
      <c r="I3023" s="2" t="s">
        <v>1681</v>
      </c>
      <c r="J3023" s="2" t="s">
        <v>188</v>
      </c>
      <c r="K3023" s="2" t="s">
        <v>125</v>
      </c>
      <c r="L3023" s="2" t="s">
        <v>254</v>
      </c>
      <c r="M3023" s="2" t="s">
        <v>303</v>
      </c>
      <c r="N3023" s="2" t="s">
        <v>254</v>
      </c>
      <c r="O3023" s="2" t="s">
        <v>256</v>
      </c>
      <c r="P3023" s="2" t="s">
        <v>257</v>
      </c>
      <c r="Q3023" s="2" t="s">
        <v>258</v>
      </c>
      <c r="R3023" s="2" t="s">
        <v>259</v>
      </c>
      <c r="S3023" s="2" t="s">
        <v>260</v>
      </c>
      <c r="X3023" s="2" t="s">
        <v>309</v>
      </c>
      <c r="Y3023" s="2" t="s">
        <v>288</v>
      </c>
      <c r="Z3023" s="2" t="s">
        <v>263</v>
      </c>
      <c r="AA3023" s="2" t="s">
        <v>288</v>
      </c>
      <c r="AI3023" s="2">
        <v>1</v>
      </c>
      <c r="AO3023" s="2" t="s">
        <v>265</v>
      </c>
      <c r="AP3023" s="2">
        <v>10</v>
      </c>
    </row>
    <row r="3024" spans="1:42">
      <c r="A3024" s="2">
        <v>3512</v>
      </c>
      <c r="B3024" s="2">
        <v>21725</v>
      </c>
      <c r="C3024" s="2" t="s">
        <v>2</v>
      </c>
      <c r="D3024" s="2">
        <v>25</v>
      </c>
      <c r="E3024" s="2" t="s">
        <v>266</v>
      </c>
      <c r="F3024" s="2" t="s">
        <v>322</v>
      </c>
      <c r="G3024" s="2" t="s">
        <v>252</v>
      </c>
      <c r="H3024" s="2">
        <v>0</v>
      </c>
      <c r="I3024" s="2">
        <v>21832310</v>
      </c>
      <c r="J3024" s="2" t="s">
        <v>188</v>
      </c>
      <c r="K3024" s="2" t="s">
        <v>57</v>
      </c>
      <c r="L3024" s="2" t="s">
        <v>254</v>
      </c>
      <c r="M3024" s="2" t="s">
        <v>255</v>
      </c>
      <c r="N3024" s="2" t="s">
        <v>254</v>
      </c>
      <c r="O3024" s="2" t="s">
        <v>256</v>
      </c>
      <c r="P3024" s="2" t="s">
        <v>257</v>
      </c>
      <c r="Q3024" s="2" t="s">
        <v>258</v>
      </c>
      <c r="R3024" s="2" t="s">
        <v>259</v>
      </c>
      <c r="S3024" s="2" t="s">
        <v>260</v>
      </c>
      <c r="X3024" s="2" t="s">
        <v>268</v>
      </c>
      <c r="Y3024" s="2" t="s">
        <v>338</v>
      </c>
      <c r="Z3024" s="2" t="s">
        <v>263</v>
      </c>
      <c r="AA3024" s="2" t="s">
        <v>314</v>
      </c>
      <c r="AF3024" s="2">
        <v>1</v>
      </c>
      <c r="AH3024" s="2">
        <v>1</v>
      </c>
      <c r="AI3024" s="2">
        <v>1</v>
      </c>
      <c r="AO3024" s="2" t="s">
        <v>289</v>
      </c>
      <c r="AP3024" s="2">
        <v>20</v>
      </c>
    </row>
    <row r="3025" spans="1:42">
      <c r="A3025" s="2">
        <v>3513</v>
      </c>
      <c r="C3025" s="2" t="s">
        <v>2</v>
      </c>
      <c r="D3025" s="2">
        <v>25</v>
      </c>
      <c r="E3025" s="2" t="s">
        <v>266</v>
      </c>
      <c r="F3025" s="2" t="s">
        <v>332</v>
      </c>
      <c r="G3025" s="2" t="s">
        <v>252</v>
      </c>
      <c r="H3025" s="2">
        <v>2</v>
      </c>
      <c r="I3025" s="2">
        <v>22245120</v>
      </c>
      <c r="J3025" s="2" t="s">
        <v>188</v>
      </c>
      <c r="K3025" s="2" t="s">
        <v>113</v>
      </c>
      <c r="L3025" s="2" t="s">
        <v>254</v>
      </c>
      <c r="M3025" s="2" t="s">
        <v>255</v>
      </c>
      <c r="N3025" s="2" t="s">
        <v>300</v>
      </c>
      <c r="R3025" s="2" t="s">
        <v>259</v>
      </c>
      <c r="X3025" s="2" t="s">
        <v>268</v>
      </c>
      <c r="Y3025" s="2" t="s">
        <v>304</v>
      </c>
      <c r="Z3025" s="2" t="s">
        <v>301</v>
      </c>
      <c r="AA3025" s="2" t="s">
        <v>280</v>
      </c>
      <c r="AB3025" s="2">
        <v>1</v>
      </c>
      <c r="AO3025" s="2" t="s">
        <v>282</v>
      </c>
      <c r="AP3025" s="2">
        <v>5</v>
      </c>
    </row>
    <row r="3026" spans="1:42">
      <c r="A3026" s="2">
        <v>3514</v>
      </c>
      <c r="C3026" s="2" t="s">
        <v>2</v>
      </c>
      <c r="D3026" s="2">
        <v>19</v>
      </c>
      <c r="E3026" s="2" t="s">
        <v>250</v>
      </c>
      <c r="F3026" s="2" t="s">
        <v>295</v>
      </c>
      <c r="G3026" s="2" t="s">
        <v>277</v>
      </c>
      <c r="I3026" s="2" t="s">
        <v>1682</v>
      </c>
      <c r="J3026" s="2" t="s">
        <v>188</v>
      </c>
      <c r="K3026" s="2" t="s">
        <v>119</v>
      </c>
      <c r="L3026" s="2" t="s">
        <v>254</v>
      </c>
      <c r="M3026" s="2" t="s">
        <v>312</v>
      </c>
      <c r="N3026" s="2" t="s">
        <v>254</v>
      </c>
      <c r="O3026" s="2" t="s">
        <v>256</v>
      </c>
      <c r="P3026" s="2" t="s">
        <v>257</v>
      </c>
      <c r="Q3026" s="2" t="s">
        <v>258</v>
      </c>
      <c r="R3026" s="2" t="s">
        <v>259</v>
      </c>
      <c r="S3026" s="2" t="s">
        <v>260</v>
      </c>
      <c r="X3026" s="2" t="s">
        <v>270</v>
      </c>
      <c r="Y3026" s="2" t="s">
        <v>269</v>
      </c>
      <c r="Z3026" s="2" t="s">
        <v>321</v>
      </c>
      <c r="AA3026" s="2" t="s">
        <v>304</v>
      </c>
      <c r="AG3026" s="2">
        <v>1</v>
      </c>
      <c r="AH3026" s="2">
        <v>1</v>
      </c>
      <c r="AO3026" s="2" t="s">
        <v>265</v>
      </c>
      <c r="AP3026" s="2">
        <v>15</v>
      </c>
    </row>
    <row r="3027" spans="1:42">
      <c r="A3027" s="2">
        <v>3515</v>
      </c>
      <c r="C3027" s="2" t="s">
        <v>2</v>
      </c>
      <c r="D3027" s="2">
        <v>21</v>
      </c>
      <c r="E3027" s="2" t="s">
        <v>266</v>
      </c>
      <c r="F3027" s="2" t="s">
        <v>308</v>
      </c>
      <c r="G3027" s="2" t="s">
        <v>277</v>
      </c>
      <c r="I3027" s="2" t="s">
        <v>1683</v>
      </c>
      <c r="J3027" s="2" t="s">
        <v>185</v>
      </c>
      <c r="L3027" s="2" t="s">
        <v>300</v>
      </c>
      <c r="M3027" s="2" t="s">
        <v>255</v>
      </c>
      <c r="N3027" s="2" t="s">
        <v>254</v>
      </c>
      <c r="O3027" s="2" t="s">
        <v>256</v>
      </c>
      <c r="P3027" s="2" t="s">
        <v>257</v>
      </c>
      <c r="Q3027" s="2" t="s">
        <v>258</v>
      </c>
      <c r="R3027" s="2" t="s">
        <v>259</v>
      </c>
      <c r="S3027" s="2" t="s">
        <v>260</v>
      </c>
      <c r="X3027" s="2" t="s">
        <v>341</v>
      </c>
      <c r="Y3027" s="2" t="s">
        <v>293</v>
      </c>
      <c r="Z3027" s="2" t="s">
        <v>321</v>
      </c>
      <c r="AA3027" s="2" t="s">
        <v>264</v>
      </c>
      <c r="AG3027" s="2">
        <v>1</v>
      </c>
      <c r="AO3027" s="2" t="s">
        <v>271</v>
      </c>
      <c r="AP3027" s="2">
        <v>30</v>
      </c>
    </row>
    <row r="3028" spans="1:42">
      <c r="A3028" s="2">
        <v>3516</v>
      </c>
      <c r="C3028" s="2" t="s">
        <v>2</v>
      </c>
      <c r="D3028" s="2">
        <v>24</v>
      </c>
      <c r="E3028" s="2" t="s">
        <v>266</v>
      </c>
      <c r="F3028" s="2" t="s">
        <v>279</v>
      </c>
      <c r="G3028" s="2" t="s">
        <v>252</v>
      </c>
      <c r="H3028" s="2">
        <v>2</v>
      </c>
      <c r="I3028" s="2" t="s">
        <v>1684</v>
      </c>
      <c r="J3028" s="2" t="s">
        <v>188</v>
      </c>
      <c r="K3028" s="2" t="s">
        <v>132</v>
      </c>
      <c r="L3028" s="2" t="s">
        <v>300</v>
      </c>
      <c r="M3028" s="2" t="s">
        <v>328</v>
      </c>
      <c r="N3028" s="2" t="s">
        <v>254</v>
      </c>
      <c r="O3028" s="2" t="s">
        <v>256</v>
      </c>
      <c r="P3028" s="2" t="s">
        <v>257</v>
      </c>
      <c r="Q3028" s="2" t="s">
        <v>258</v>
      </c>
      <c r="R3028" s="2" t="s">
        <v>259</v>
      </c>
      <c r="X3028" s="2" t="s">
        <v>309</v>
      </c>
      <c r="Y3028" s="2" t="s">
        <v>304</v>
      </c>
      <c r="Z3028" s="2" t="s">
        <v>263</v>
      </c>
      <c r="AA3028" s="2" t="s">
        <v>280</v>
      </c>
      <c r="AB3028" s="2">
        <v>1</v>
      </c>
      <c r="AF3028" s="2">
        <v>1</v>
      </c>
      <c r="AH3028" s="2">
        <v>1</v>
      </c>
      <c r="AO3028" s="2" t="s">
        <v>294</v>
      </c>
      <c r="AP3028" s="2">
        <v>15</v>
      </c>
    </row>
    <row r="3029" spans="1:42">
      <c r="A3029" s="2">
        <v>3517</v>
      </c>
      <c r="B3029" s="2">
        <v>24902</v>
      </c>
      <c r="C3029" s="2" t="s">
        <v>2</v>
      </c>
      <c r="D3029" s="2">
        <v>20</v>
      </c>
      <c r="E3029" s="2" t="s">
        <v>250</v>
      </c>
      <c r="F3029" s="2" t="s">
        <v>322</v>
      </c>
      <c r="G3029" s="2" t="s">
        <v>252</v>
      </c>
      <c r="H3029" s="2">
        <v>0</v>
      </c>
      <c r="I3029" s="2">
        <v>20230100</v>
      </c>
      <c r="J3029" s="2" t="s">
        <v>188</v>
      </c>
      <c r="K3029" s="2" t="s">
        <v>176</v>
      </c>
      <c r="L3029" s="2" t="s">
        <v>300</v>
      </c>
      <c r="M3029" s="2" t="s">
        <v>19</v>
      </c>
      <c r="N3029" s="2" t="s">
        <v>254</v>
      </c>
      <c r="V3029" s="2" t="s">
        <v>388</v>
      </c>
      <c r="X3029" s="2" t="s">
        <v>302</v>
      </c>
      <c r="Y3029" s="2" t="s">
        <v>304</v>
      </c>
      <c r="Z3029" s="2" t="s">
        <v>309</v>
      </c>
      <c r="AA3029" s="2" t="s">
        <v>269</v>
      </c>
      <c r="AB3029" s="2">
        <v>1</v>
      </c>
      <c r="AH3029" s="2">
        <v>1</v>
      </c>
      <c r="AO3029" s="2" t="s">
        <v>289</v>
      </c>
      <c r="AP3029" s="2">
        <v>5</v>
      </c>
    </row>
    <row r="3030" spans="1:42">
      <c r="A3030" s="2">
        <v>3519</v>
      </c>
      <c r="C3030" s="2" t="s">
        <v>6</v>
      </c>
      <c r="D3030" s="2">
        <v>24</v>
      </c>
      <c r="E3030" s="2" t="s">
        <v>250</v>
      </c>
      <c r="F3030" s="2" t="s">
        <v>251</v>
      </c>
      <c r="G3030" s="2" t="s">
        <v>252</v>
      </c>
      <c r="H3030" s="2">
        <v>1</v>
      </c>
      <c r="I3030" s="2">
        <v>26510116</v>
      </c>
      <c r="J3030" s="2" t="s">
        <v>191</v>
      </c>
      <c r="L3030" s="2" t="s">
        <v>254</v>
      </c>
      <c r="M3030" s="2" t="s">
        <v>328</v>
      </c>
      <c r="N3030" s="2" t="s">
        <v>254</v>
      </c>
      <c r="O3030" s="2" t="s">
        <v>256</v>
      </c>
      <c r="P3030" s="2" t="s">
        <v>257</v>
      </c>
      <c r="Q3030" s="2" t="s">
        <v>258</v>
      </c>
      <c r="R3030" s="2" t="s">
        <v>259</v>
      </c>
      <c r="S3030" s="2" t="s">
        <v>260</v>
      </c>
      <c r="X3030" s="2" t="s">
        <v>268</v>
      </c>
      <c r="Y3030" s="2" t="s">
        <v>280</v>
      </c>
      <c r="Z3030" s="2" t="s">
        <v>347</v>
      </c>
      <c r="AA3030" s="2" t="s">
        <v>269</v>
      </c>
      <c r="AB3030" s="2">
        <v>1</v>
      </c>
      <c r="AO3030" s="2" t="s">
        <v>271</v>
      </c>
      <c r="AP3030" s="2">
        <v>10</v>
      </c>
    </row>
    <row r="3031" spans="1:42">
      <c r="A3031" s="2">
        <v>3520</v>
      </c>
      <c r="C3031" s="2" t="s">
        <v>10</v>
      </c>
      <c r="D3031" s="2">
        <v>28</v>
      </c>
      <c r="E3031" s="2" t="s">
        <v>250</v>
      </c>
      <c r="F3031" s="2" t="s">
        <v>379</v>
      </c>
      <c r="G3031" s="2" t="s">
        <v>252</v>
      </c>
      <c r="H3031" s="2">
        <v>0</v>
      </c>
      <c r="I3031" s="2" t="s">
        <v>1264</v>
      </c>
      <c r="J3031" s="2" t="s">
        <v>188</v>
      </c>
      <c r="K3031" s="2" t="s">
        <v>80</v>
      </c>
      <c r="L3031" s="2" t="s">
        <v>254</v>
      </c>
      <c r="M3031" s="2" t="s">
        <v>358</v>
      </c>
      <c r="N3031" s="2" t="s">
        <v>307</v>
      </c>
      <c r="O3031" s="2" t="s">
        <v>256</v>
      </c>
      <c r="P3031" s="2" t="s">
        <v>257</v>
      </c>
      <c r="Q3031" s="2" t="s">
        <v>258</v>
      </c>
      <c r="R3031" s="2" t="s">
        <v>259</v>
      </c>
      <c r="S3031" s="2" t="s">
        <v>260</v>
      </c>
      <c r="X3031" s="2" t="s">
        <v>275</v>
      </c>
      <c r="Y3031" s="2" t="s">
        <v>269</v>
      </c>
      <c r="Z3031" s="2" t="s">
        <v>270</v>
      </c>
      <c r="AA3031" s="2" t="s">
        <v>269</v>
      </c>
      <c r="AE3031" s="2">
        <v>1</v>
      </c>
      <c r="AF3031" s="2">
        <v>1</v>
      </c>
      <c r="AO3031" s="2" t="s">
        <v>374</v>
      </c>
      <c r="AP3031" s="2">
        <v>10</v>
      </c>
    </row>
    <row r="3032" spans="1:42">
      <c r="A3032" s="2">
        <v>3521</v>
      </c>
      <c r="C3032" s="2" t="s">
        <v>11</v>
      </c>
      <c r="D3032" s="2">
        <v>30</v>
      </c>
      <c r="E3032" s="2" t="s">
        <v>250</v>
      </c>
      <c r="F3032" s="2" t="s">
        <v>295</v>
      </c>
      <c r="G3032" s="2" t="s">
        <v>277</v>
      </c>
      <c r="I3032" s="2" t="s">
        <v>1685</v>
      </c>
      <c r="J3032" s="2" t="s">
        <v>188</v>
      </c>
      <c r="K3032" s="2" t="s">
        <v>146</v>
      </c>
      <c r="L3032" s="2" t="s">
        <v>254</v>
      </c>
      <c r="M3032" s="2" t="s">
        <v>328</v>
      </c>
      <c r="N3032" s="2" t="s">
        <v>19</v>
      </c>
      <c r="O3032" s="2" t="s">
        <v>256</v>
      </c>
      <c r="P3032" s="2" t="s">
        <v>257</v>
      </c>
      <c r="Q3032" s="2" t="s">
        <v>258</v>
      </c>
      <c r="R3032" s="2" t="s">
        <v>259</v>
      </c>
      <c r="S3032" s="2" t="s">
        <v>260</v>
      </c>
      <c r="X3032" s="2" t="s">
        <v>261</v>
      </c>
      <c r="Y3032" s="2" t="s">
        <v>262</v>
      </c>
      <c r="Z3032" s="2" t="s">
        <v>263</v>
      </c>
      <c r="AA3032" s="2" t="s">
        <v>281</v>
      </c>
      <c r="AG3032" s="2">
        <v>1</v>
      </c>
      <c r="AO3032" s="2" t="s">
        <v>310</v>
      </c>
      <c r="AP3032" s="2">
        <v>10</v>
      </c>
    </row>
    <row r="3033" spans="1:42">
      <c r="A3033" s="2">
        <v>3522</v>
      </c>
      <c r="B3033" s="2">
        <v>20241</v>
      </c>
      <c r="C3033" s="2" t="s">
        <v>2</v>
      </c>
      <c r="D3033" s="2">
        <v>24</v>
      </c>
      <c r="E3033" s="2" t="s">
        <v>266</v>
      </c>
      <c r="F3033" s="2" t="s">
        <v>308</v>
      </c>
      <c r="G3033" s="2" t="s">
        <v>277</v>
      </c>
      <c r="I3033" s="2">
        <v>2261004</v>
      </c>
      <c r="J3033" s="2" t="s">
        <v>188</v>
      </c>
      <c r="K3033" s="2" t="s">
        <v>146</v>
      </c>
      <c r="L3033" s="2" t="s">
        <v>300</v>
      </c>
      <c r="M3033" s="2" t="s">
        <v>303</v>
      </c>
      <c r="N3033" s="2" t="s">
        <v>254</v>
      </c>
      <c r="O3033" s="2" t="s">
        <v>256</v>
      </c>
      <c r="Q3033" s="2" t="s">
        <v>258</v>
      </c>
      <c r="S3033" s="2" t="s">
        <v>260</v>
      </c>
      <c r="T3033" s="2" t="s">
        <v>320</v>
      </c>
      <c r="X3033" s="2" t="s">
        <v>263</v>
      </c>
      <c r="Y3033" s="2" t="s">
        <v>297</v>
      </c>
      <c r="Z3033" s="2" t="s">
        <v>386</v>
      </c>
      <c r="AA3033" s="2" t="s">
        <v>269</v>
      </c>
      <c r="AF3033" s="2">
        <v>1</v>
      </c>
      <c r="AI3033" s="2">
        <v>1</v>
      </c>
      <c r="AO3033" s="2" t="s">
        <v>265</v>
      </c>
      <c r="AP3033" s="2">
        <v>30</v>
      </c>
    </row>
    <row r="3034" spans="1:42">
      <c r="A3034" s="2">
        <v>3523</v>
      </c>
      <c r="C3034" s="2" t="s">
        <v>8</v>
      </c>
      <c r="D3034" s="2">
        <v>37</v>
      </c>
      <c r="E3034" s="2" t="s">
        <v>266</v>
      </c>
      <c r="F3034" s="2" t="s">
        <v>283</v>
      </c>
      <c r="G3034" s="2" t="s">
        <v>252</v>
      </c>
      <c r="H3034" s="2">
        <v>0</v>
      </c>
      <c r="I3034" s="2">
        <v>22735280</v>
      </c>
      <c r="J3034" s="2" t="s">
        <v>188</v>
      </c>
      <c r="K3034" s="2" t="s">
        <v>106</v>
      </c>
      <c r="L3034" s="2" t="s">
        <v>254</v>
      </c>
      <c r="M3034" s="2" t="s">
        <v>255</v>
      </c>
      <c r="N3034" s="2" t="s">
        <v>19</v>
      </c>
      <c r="O3034" s="2" t="s">
        <v>256</v>
      </c>
      <c r="P3034" s="2" t="s">
        <v>257</v>
      </c>
      <c r="Q3034" s="2" t="s">
        <v>258</v>
      </c>
      <c r="R3034" s="2" t="s">
        <v>259</v>
      </c>
      <c r="S3034" s="2" t="s">
        <v>260</v>
      </c>
      <c r="X3034" s="2" t="s">
        <v>261</v>
      </c>
      <c r="Y3034" s="2" t="s">
        <v>262</v>
      </c>
      <c r="Z3034" s="2" t="s">
        <v>341</v>
      </c>
      <c r="AA3034" s="2" t="s">
        <v>281</v>
      </c>
      <c r="AG3034" s="2">
        <v>1</v>
      </c>
      <c r="AO3034" s="2" t="s">
        <v>265</v>
      </c>
      <c r="AP3034" s="2">
        <v>25</v>
      </c>
    </row>
    <row r="3035" spans="1:42">
      <c r="A3035" s="2">
        <v>3525</v>
      </c>
      <c r="C3035" s="2" t="s">
        <v>6</v>
      </c>
      <c r="D3035" s="2">
        <v>42</v>
      </c>
      <c r="E3035" s="2" t="s">
        <v>250</v>
      </c>
      <c r="F3035" s="2" t="s">
        <v>251</v>
      </c>
      <c r="G3035" s="2" t="s">
        <v>252</v>
      </c>
      <c r="H3035" s="2">
        <v>1</v>
      </c>
      <c r="I3035" s="2" t="s">
        <v>1686</v>
      </c>
      <c r="J3035" s="2" t="s">
        <v>190</v>
      </c>
      <c r="L3035" s="2" t="s">
        <v>254</v>
      </c>
      <c r="M3035" s="2" t="s">
        <v>328</v>
      </c>
      <c r="N3035" s="2" t="s">
        <v>254</v>
      </c>
      <c r="O3035" s="2" t="s">
        <v>256</v>
      </c>
      <c r="Q3035" s="2" t="s">
        <v>258</v>
      </c>
      <c r="X3035" s="2" t="s">
        <v>268</v>
      </c>
      <c r="Y3035" s="2" t="s">
        <v>380</v>
      </c>
      <c r="Z3035" s="2" t="s">
        <v>270</v>
      </c>
      <c r="AA3035" s="2" t="s">
        <v>314</v>
      </c>
      <c r="AF3035" s="2">
        <v>1</v>
      </c>
      <c r="AH3035" s="2">
        <v>1</v>
      </c>
      <c r="AO3035" s="2" t="s">
        <v>276</v>
      </c>
      <c r="AP3035" s="2" t="s">
        <v>290</v>
      </c>
    </row>
    <row r="3036" spans="1:42">
      <c r="A3036" s="2">
        <v>3526</v>
      </c>
      <c r="C3036" s="2" t="s">
        <v>2</v>
      </c>
      <c r="D3036" s="2">
        <v>20</v>
      </c>
      <c r="E3036" s="2" t="s">
        <v>266</v>
      </c>
      <c r="F3036" s="2" t="s">
        <v>279</v>
      </c>
      <c r="G3036" s="2" t="s">
        <v>277</v>
      </c>
      <c r="I3036" s="2">
        <v>21921330</v>
      </c>
      <c r="J3036" s="2" t="s">
        <v>188</v>
      </c>
      <c r="K3036" s="2" t="s">
        <v>159</v>
      </c>
      <c r="L3036" s="2" t="s">
        <v>254</v>
      </c>
      <c r="M3036" s="2" t="s">
        <v>328</v>
      </c>
      <c r="N3036" s="2" t="s">
        <v>300</v>
      </c>
      <c r="O3036" s="2" t="s">
        <v>256</v>
      </c>
      <c r="P3036" s="2" t="s">
        <v>257</v>
      </c>
      <c r="Q3036" s="2" t="s">
        <v>258</v>
      </c>
      <c r="R3036" s="2" t="s">
        <v>259</v>
      </c>
      <c r="X3036" s="2" t="s">
        <v>261</v>
      </c>
      <c r="Y3036" s="2" t="s">
        <v>297</v>
      </c>
      <c r="Z3036" s="2" t="s">
        <v>309</v>
      </c>
      <c r="AA3036" s="2" t="s">
        <v>286</v>
      </c>
      <c r="AF3036" s="2">
        <v>1</v>
      </c>
      <c r="AH3036" s="2">
        <v>1</v>
      </c>
      <c r="AO3036" s="2" t="s">
        <v>310</v>
      </c>
      <c r="AP3036" s="2">
        <v>5</v>
      </c>
    </row>
    <row r="3037" spans="1:42">
      <c r="A3037" s="2">
        <v>3527</v>
      </c>
      <c r="C3037" s="2" t="s">
        <v>12</v>
      </c>
      <c r="D3037" s="2">
        <v>42</v>
      </c>
      <c r="E3037" s="2" t="s">
        <v>250</v>
      </c>
      <c r="F3037" s="2" t="s">
        <v>371</v>
      </c>
      <c r="G3037" s="2" t="s">
        <v>252</v>
      </c>
      <c r="H3037" s="2">
        <v>2</v>
      </c>
      <c r="I3037" s="2" t="s">
        <v>1687</v>
      </c>
      <c r="J3037" s="2" t="s">
        <v>190</v>
      </c>
      <c r="L3037" s="2" t="s">
        <v>254</v>
      </c>
      <c r="M3037" s="2" t="s">
        <v>255</v>
      </c>
      <c r="N3037" s="2" t="s">
        <v>254</v>
      </c>
      <c r="O3037" s="2" t="s">
        <v>256</v>
      </c>
      <c r="Q3037" s="2" t="s">
        <v>258</v>
      </c>
      <c r="R3037" s="2" t="s">
        <v>259</v>
      </c>
      <c r="X3037" s="2" t="s">
        <v>263</v>
      </c>
      <c r="Y3037" s="2" t="s">
        <v>297</v>
      </c>
      <c r="Z3037" s="2" t="s">
        <v>298</v>
      </c>
      <c r="AA3037" s="2" t="s">
        <v>297</v>
      </c>
      <c r="AB3037" s="2">
        <v>1</v>
      </c>
      <c r="AO3037" s="2" t="s">
        <v>276</v>
      </c>
      <c r="AP3037" s="2">
        <v>5</v>
      </c>
    </row>
    <row r="3038" spans="1:42">
      <c r="A3038" s="2">
        <v>3528</v>
      </c>
      <c r="C3038" s="2" t="s">
        <v>2</v>
      </c>
      <c r="D3038" s="2">
        <v>20</v>
      </c>
      <c r="E3038" s="2" t="s">
        <v>266</v>
      </c>
      <c r="F3038" s="2" t="s">
        <v>267</v>
      </c>
      <c r="G3038" s="2" t="s">
        <v>252</v>
      </c>
      <c r="H3038" s="2">
        <v>2</v>
      </c>
      <c r="I3038" s="2">
        <v>25030030</v>
      </c>
      <c r="J3038" s="2" t="s">
        <v>181</v>
      </c>
      <c r="L3038" s="2" t="s">
        <v>254</v>
      </c>
      <c r="M3038" s="2" t="s">
        <v>303</v>
      </c>
      <c r="N3038" s="2" t="s">
        <v>254</v>
      </c>
      <c r="O3038" s="2" t="s">
        <v>256</v>
      </c>
      <c r="P3038" s="2" t="s">
        <v>257</v>
      </c>
      <c r="Q3038" s="2" t="s">
        <v>258</v>
      </c>
      <c r="R3038" s="2" t="s">
        <v>259</v>
      </c>
      <c r="S3038" s="2" t="s">
        <v>260</v>
      </c>
      <c r="X3038" s="2" t="s">
        <v>270</v>
      </c>
      <c r="Y3038" s="2" t="s">
        <v>280</v>
      </c>
      <c r="Z3038" s="2" t="s">
        <v>321</v>
      </c>
      <c r="AA3038" s="2" t="s">
        <v>262</v>
      </c>
      <c r="AC3038" s="2">
        <v>1</v>
      </c>
      <c r="AG3038" s="2">
        <v>1</v>
      </c>
      <c r="AO3038" s="2" t="s">
        <v>294</v>
      </c>
      <c r="AP3038" s="2" t="s">
        <v>290</v>
      </c>
    </row>
    <row r="3039" spans="1:42">
      <c r="A3039" s="2">
        <v>3529</v>
      </c>
      <c r="C3039" s="2" t="s">
        <v>2</v>
      </c>
      <c r="D3039" s="2">
        <v>24</v>
      </c>
      <c r="E3039" s="2" t="s">
        <v>266</v>
      </c>
      <c r="F3039" s="2" t="s">
        <v>332</v>
      </c>
      <c r="G3039" s="2" t="s">
        <v>277</v>
      </c>
      <c r="I3039" s="2" t="s">
        <v>688</v>
      </c>
      <c r="J3039" s="2" t="s">
        <v>188</v>
      </c>
      <c r="K3039" s="2" t="s">
        <v>80</v>
      </c>
      <c r="L3039" s="2" t="s">
        <v>254</v>
      </c>
      <c r="M3039" s="2" t="s">
        <v>328</v>
      </c>
      <c r="N3039" s="2" t="s">
        <v>254</v>
      </c>
      <c r="P3039" s="2" t="s">
        <v>257</v>
      </c>
      <c r="Q3039" s="2" t="s">
        <v>258</v>
      </c>
      <c r="R3039" s="2" t="s">
        <v>259</v>
      </c>
      <c r="S3039" s="2" t="s">
        <v>260</v>
      </c>
      <c r="X3039" s="2" t="s">
        <v>268</v>
      </c>
      <c r="Y3039" s="2" t="s">
        <v>280</v>
      </c>
      <c r="Z3039" s="2" t="s">
        <v>316</v>
      </c>
      <c r="AA3039" s="2" t="s">
        <v>281</v>
      </c>
      <c r="AF3039" s="2">
        <v>1</v>
      </c>
      <c r="AO3039" s="2" t="s">
        <v>289</v>
      </c>
      <c r="AP3039" s="2">
        <v>20</v>
      </c>
    </row>
    <row r="3040" spans="1:42">
      <c r="A3040" s="2">
        <v>3531</v>
      </c>
      <c r="C3040" s="2" t="s">
        <v>2</v>
      </c>
      <c r="D3040" s="2">
        <v>22</v>
      </c>
      <c r="E3040" s="2" t="s">
        <v>266</v>
      </c>
      <c r="F3040" s="2" t="s">
        <v>279</v>
      </c>
      <c r="G3040" s="2" t="s">
        <v>252</v>
      </c>
      <c r="H3040" s="2">
        <v>0</v>
      </c>
      <c r="I3040" s="2">
        <v>21735340</v>
      </c>
      <c r="J3040" s="2" t="s">
        <v>188</v>
      </c>
      <c r="K3040" s="2" t="s">
        <v>141</v>
      </c>
      <c r="L3040" s="2" t="s">
        <v>254</v>
      </c>
      <c r="M3040" s="2" t="s">
        <v>255</v>
      </c>
      <c r="N3040" s="2" t="s">
        <v>300</v>
      </c>
      <c r="O3040" s="2" t="s">
        <v>256</v>
      </c>
      <c r="P3040" s="2" t="s">
        <v>257</v>
      </c>
      <c r="Q3040" s="2" t="s">
        <v>258</v>
      </c>
      <c r="R3040" s="2" t="s">
        <v>259</v>
      </c>
      <c r="S3040" s="2" t="s">
        <v>260</v>
      </c>
      <c r="T3040" s="2" t="s">
        <v>320</v>
      </c>
      <c r="X3040" s="2" t="s">
        <v>275</v>
      </c>
      <c r="Y3040" s="2" t="s">
        <v>264</v>
      </c>
      <c r="Z3040" s="2" t="s">
        <v>302</v>
      </c>
      <c r="AA3040" s="2" t="s">
        <v>280</v>
      </c>
      <c r="AF3040" s="2">
        <v>1</v>
      </c>
      <c r="AI3040" s="2">
        <v>1</v>
      </c>
      <c r="AK3040" s="2">
        <v>1</v>
      </c>
      <c r="AO3040" s="2" t="s">
        <v>310</v>
      </c>
      <c r="AP3040" s="2">
        <v>15</v>
      </c>
    </row>
    <row r="3041" spans="1:42">
      <c r="A3041" s="2">
        <v>3532</v>
      </c>
      <c r="C3041" s="2" t="s">
        <v>2</v>
      </c>
      <c r="D3041" s="2">
        <v>24</v>
      </c>
      <c r="E3041" s="2" t="s">
        <v>266</v>
      </c>
      <c r="F3041" s="2" t="s">
        <v>371</v>
      </c>
      <c r="G3041" s="2" t="s">
        <v>252</v>
      </c>
      <c r="H3041" s="2">
        <v>1</v>
      </c>
      <c r="I3041" s="2">
        <v>22250110</v>
      </c>
      <c r="J3041" s="2" t="s">
        <v>188</v>
      </c>
      <c r="K3041" s="2" t="s">
        <v>89</v>
      </c>
      <c r="L3041" s="2" t="s">
        <v>254</v>
      </c>
      <c r="M3041" s="2" t="s">
        <v>255</v>
      </c>
      <c r="N3041" s="2" t="s">
        <v>254</v>
      </c>
      <c r="P3041" s="2" t="s">
        <v>257</v>
      </c>
      <c r="Q3041" s="2" t="s">
        <v>258</v>
      </c>
      <c r="X3041" s="2" t="s">
        <v>261</v>
      </c>
      <c r="Y3041" s="2" t="s">
        <v>280</v>
      </c>
      <c r="Z3041" s="2" t="s">
        <v>302</v>
      </c>
      <c r="AA3041" s="2" t="s">
        <v>264</v>
      </c>
      <c r="AF3041" s="2">
        <v>1</v>
      </c>
      <c r="AO3041" s="2" t="s">
        <v>294</v>
      </c>
      <c r="AP3041" s="2">
        <v>20</v>
      </c>
    </row>
    <row r="3042" spans="1:42">
      <c r="A3042" s="2">
        <v>3533</v>
      </c>
      <c r="C3042" s="2" t="s">
        <v>2</v>
      </c>
      <c r="D3042" s="2">
        <v>21</v>
      </c>
      <c r="E3042" s="2" t="s">
        <v>266</v>
      </c>
      <c r="F3042" s="2" t="s">
        <v>308</v>
      </c>
      <c r="G3042" s="2" t="s">
        <v>252</v>
      </c>
      <c r="H3042" s="2">
        <v>1</v>
      </c>
      <c r="I3042" s="2">
        <v>24421005</v>
      </c>
      <c r="J3042" s="2" t="s">
        <v>180</v>
      </c>
      <c r="L3042" s="2" t="s">
        <v>254</v>
      </c>
      <c r="M3042" s="2" t="s">
        <v>303</v>
      </c>
      <c r="N3042" s="2" t="s">
        <v>254</v>
      </c>
      <c r="O3042" s="2" t="s">
        <v>256</v>
      </c>
      <c r="P3042" s="2" t="s">
        <v>257</v>
      </c>
      <c r="Q3042" s="2" t="s">
        <v>258</v>
      </c>
      <c r="R3042" s="2" t="s">
        <v>259</v>
      </c>
      <c r="S3042" s="2" t="s">
        <v>260</v>
      </c>
      <c r="T3042" s="2" t="s">
        <v>320</v>
      </c>
      <c r="X3042" s="2" t="s">
        <v>302</v>
      </c>
      <c r="Y3042" s="2" t="s">
        <v>338</v>
      </c>
      <c r="Z3042" s="2" t="s">
        <v>321</v>
      </c>
      <c r="AA3042" s="2" t="s">
        <v>286</v>
      </c>
      <c r="AG3042" s="2">
        <v>1</v>
      </c>
      <c r="AH3042" s="2">
        <v>1</v>
      </c>
      <c r="AO3042" s="2" t="s">
        <v>276</v>
      </c>
      <c r="AP3042" s="2">
        <v>10</v>
      </c>
    </row>
    <row r="3043" spans="1:42">
      <c r="A3043" s="2">
        <v>3534</v>
      </c>
      <c r="C3043" s="2" t="s">
        <v>8</v>
      </c>
      <c r="D3043" s="2">
        <v>48</v>
      </c>
      <c r="E3043" s="2" t="s">
        <v>266</v>
      </c>
      <c r="F3043" s="2" t="s">
        <v>279</v>
      </c>
      <c r="G3043" s="2" t="s">
        <v>277</v>
      </c>
      <c r="I3043" s="2">
        <v>26125050</v>
      </c>
      <c r="J3043" s="2" t="s">
        <v>177</v>
      </c>
      <c r="L3043" s="2" t="s">
        <v>254</v>
      </c>
      <c r="M3043" s="2" t="s">
        <v>303</v>
      </c>
      <c r="N3043" s="2" t="s">
        <v>254</v>
      </c>
      <c r="O3043" s="2" t="s">
        <v>256</v>
      </c>
      <c r="P3043" s="2" t="s">
        <v>257</v>
      </c>
      <c r="Q3043" s="2" t="s">
        <v>258</v>
      </c>
      <c r="R3043" s="2" t="s">
        <v>259</v>
      </c>
      <c r="S3043" s="2" t="s">
        <v>260</v>
      </c>
      <c r="X3043" s="2" t="s">
        <v>268</v>
      </c>
      <c r="Y3043" s="2" t="s">
        <v>597</v>
      </c>
      <c r="Z3043" s="2" t="s">
        <v>263</v>
      </c>
      <c r="AA3043" s="2" t="s">
        <v>314</v>
      </c>
      <c r="AF3043" s="2">
        <v>1</v>
      </c>
      <c r="AO3043" s="2" t="s">
        <v>276</v>
      </c>
      <c r="AP3043" s="2">
        <v>15</v>
      </c>
    </row>
    <row r="3044" spans="1:42">
      <c r="A3044" s="2">
        <v>3535</v>
      </c>
      <c r="C3044" s="2" t="s">
        <v>12</v>
      </c>
      <c r="D3044" s="2">
        <v>34</v>
      </c>
      <c r="E3044" s="2" t="s">
        <v>266</v>
      </c>
      <c r="F3044" s="2" t="s">
        <v>336</v>
      </c>
      <c r="G3044" s="2" t="s">
        <v>252</v>
      </c>
      <c r="H3044" s="2">
        <v>3</v>
      </c>
      <c r="I3044" s="2">
        <v>26525131</v>
      </c>
      <c r="J3044" s="2" t="s">
        <v>191</v>
      </c>
      <c r="L3044" s="2" t="s">
        <v>254</v>
      </c>
      <c r="M3044" s="2" t="s">
        <v>303</v>
      </c>
      <c r="N3044" s="2" t="s">
        <v>307</v>
      </c>
      <c r="O3044" s="2" t="s">
        <v>256</v>
      </c>
      <c r="P3044" s="2" t="s">
        <v>257</v>
      </c>
      <c r="Q3044" s="2" t="s">
        <v>258</v>
      </c>
      <c r="R3044" s="2" t="s">
        <v>259</v>
      </c>
      <c r="S3044" s="2" t="s">
        <v>260</v>
      </c>
      <c r="T3044" s="2" t="s">
        <v>320</v>
      </c>
      <c r="V3044" s="2" t="s">
        <v>388</v>
      </c>
      <c r="X3044" s="2" t="s">
        <v>268</v>
      </c>
      <c r="Y3044" s="2" t="s">
        <v>297</v>
      </c>
      <c r="Z3044" s="2" t="s">
        <v>270</v>
      </c>
      <c r="AA3044" s="2" t="s">
        <v>280</v>
      </c>
      <c r="AB3044" s="2">
        <v>1</v>
      </c>
      <c r="AO3044" s="2" t="s">
        <v>310</v>
      </c>
      <c r="AP3044" s="2" t="s">
        <v>290</v>
      </c>
    </row>
    <row r="3045" spans="1:42">
      <c r="A3045" s="2">
        <v>3536</v>
      </c>
      <c r="C3045" s="2" t="s">
        <v>2</v>
      </c>
      <c r="D3045" s="2">
        <v>20</v>
      </c>
      <c r="E3045" s="2" t="s">
        <v>250</v>
      </c>
      <c r="F3045" s="2" t="s">
        <v>353</v>
      </c>
      <c r="G3045" s="2" t="s">
        <v>252</v>
      </c>
      <c r="H3045" s="2">
        <v>0</v>
      </c>
      <c r="I3045" s="2" t="s">
        <v>848</v>
      </c>
      <c r="J3045" s="2" t="s">
        <v>188</v>
      </c>
      <c r="K3045" s="2" t="s">
        <v>90</v>
      </c>
      <c r="L3045" s="2" t="s">
        <v>254</v>
      </c>
      <c r="M3045" s="2" t="s">
        <v>328</v>
      </c>
      <c r="N3045" s="2" t="s">
        <v>254</v>
      </c>
      <c r="O3045" s="2" t="s">
        <v>256</v>
      </c>
      <c r="P3045" s="2" t="s">
        <v>257</v>
      </c>
      <c r="Q3045" s="2" t="s">
        <v>258</v>
      </c>
      <c r="R3045" s="2" t="s">
        <v>259</v>
      </c>
      <c r="X3045" s="2" t="s">
        <v>268</v>
      </c>
      <c r="Y3045" s="2" t="s">
        <v>297</v>
      </c>
      <c r="Z3045" s="2" t="s">
        <v>263</v>
      </c>
      <c r="AA3045" s="2" t="s">
        <v>297</v>
      </c>
      <c r="AF3045" s="2">
        <v>1</v>
      </c>
      <c r="AO3045" s="2" t="s">
        <v>310</v>
      </c>
      <c r="AP3045" s="2">
        <v>15</v>
      </c>
    </row>
    <row r="3046" spans="1:42">
      <c r="A3046" s="2">
        <v>3537</v>
      </c>
      <c r="C3046" s="2" t="s">
        <v>2</v>
      </c>
      <c r="D3046" s="2">
        <v>25</v>
      </c>
      <c r="E3046" s="2" t="s">
        <v>250</v>
      </c>
      <c r="F3046" s="2" t="s">
        <v>332</v>
      </c>
      <c r="G3046" s="2" t="s">
        <v>252</v>
      </c>
      <c r="H3046" s="2">
        <v>1</v>
      </c>
      <c r="I3046" s="2" t="s">
        <v>1688</v>
      </c>
      <c r="J3046" s="2" t="s">
        <v>188</v>
      </c>
      <c r="K3046" s="2" t="s">
        <v>69</v>
      </c>
      <c r="L3046" s="2" t="s">
        <v>254</v>
      </c>
      <c r="M3046" s="2" t="s">
        <v>328</v>
      </c>
      <c r="N3046" s="2" t="s">
        <v>254</v>
      </c>
      <c r="O3046" s="2" t="s">
        <v>256</v>
      </c>
      <c r="P3046" s="2" t="s">
        <v>257</v>
      </c>
      <c r="Q3046" s="2" t="s">
        <v>258</v>
      </c>
      <c r="R3046" s="2" t="s">
        <v>259</v>
      </c>
      <c r="S3046" s="2" t="s">
        <v>260</v>
      </c>
      <c r="T3046" s="2" t="s">
        <v>320</v>
      </c>
      <c r="X3046" s="2" t="s">
        <v>309</v>
      </c>
      <c r="Y3046" s="2" t="s">
        <v>293</v>
      </c>
      <c r="Z3046" s="2" t="s">
        <v>386</v>
      </c>
      <c r="AA3046" s="2" t="s">
        <v>293</v>
      </c>
      <c r="AB3046" s="2">
        <v>1</v>
      </c>
      <c r="AF3046" s="2">
        <v>1</v>
      </c>
      <c r="AI3046" s="2">
        <v>1</v>
      </c>
      <c r="AO3046" s="2" t="s">
        <v>276</v>
      </c>
      <c r="AP3046" s="2">
        <v>10</v>
      </c>
    </row>
    <row r="3047" spans="1:42">
      <c r="A3047" s="2">
        <v>3538</v>
      </c>
      <c r="B3047" s="2">
        <v>21235</v>
      </c>
      <c r="C3047" s="2" t="s">
        <v>2</v>
      </c>
      <c r="D3047" s="2">
        <v>19</v>
      </c>
      <c r="E3047" s="2" t="s">
        <v>266</v>
      </c>
      <c r="F3047" s="2" t="s">
        <v>322</v>
      </c>
      <c r="G3047" s="2" t="s">
        <v>277</v>
      </c>
      <c r="I3047" s="2" t="s">
        <v>1689</v>
      </c>
      <c r="J3047" s="2" t="s">
        <v>188</v>
      </c>
      <c r="K3047" s="2" t="s">
        <v>57</v>
      </c>
      <c r="L3047" s="2" t="s">
        <v>254</v>
      </c>
      <c r="M3047" s="2" t="s">
        <v>303</v>
      </c>
      <c r="N3047" s="2" t="s">
        <v>254</v>
      </c>
      <c r="O3047" s="2" t="s">
        <v>256</v>
      </c>
      <c r="P3047" s="2" t="s">
        <v>257</v>
      </c>
      <c r="Q3047" s="2" t="s">
        <v>258</v>
      </c>
      <c r="R3047" s="2" t="s">
        <v>259</v>
      </c>
      <c r="S3047" s="2" t="s">
        <v>260</v>
      </c>
      <c r="X3047" s="2" t="s">
        <v>263</v>
      </c>
      <c r="Y3047" s="2" t="s">
        <v>281</v>
      </c>
      <c r="Z3047" s="2" t="s">
        <v>321</v>
      </c>
      <c r="AA3047" s="2" t="s">
        <v>264</v>
      </c>
      <c r="AF3047" s="2">
        <v>1</v>
      </c>
      <c r="AO3047" s="2" t="s">
        <v>265</v>
      </c>
      <c r="AP3047" s="2">
        <v>20</v>
      </c>
    </row>
    <row r="3048" spans="1:42">
      <c r="A3048" s="2">
        <v>3539</v>
      </c>
      <c r="C3048" s="2" t="s">
        <v>6</v>
      </c>
      <c r="D3048" s="2">
        <v>27</v>
      </c>
      <c r="E3048" s="2" t="s">
        <v>266</v>
      </c>
      <c r="F3048" s="2" t="s">
        <v>371</v>
      </c>
      <c r="G3048" s="2" t="s">
        <v>252</v>
      </c>
      <c r="H3048" s="2">
        <v>0</v>
      </c>
      <c r="I3048" s="2">
        <v>22040002</v>
      </c>
      <c r="J3048" s="2" t="s">
        <v>188</v>
      </c>
      <c r="K3048" s="2" t="s">
        <v>80</v>
      </c>
      <c r="L3048" s="2" t="s">
        <v>254</v>
      </c>
      <c r="M3048" s="2" t="s">
        <v>328</v>
      </c>
      <c r="N3048" s="2" t="s">
        <v>254</v>
      </c>
      <c r="P3048" s="2" t="s">
        <v>257</v>
      </c>
      <c r="R3048" s="2" t="s">
        <v>259</v>
      </c>
      <c r="X3048" s="2" t="s">
        <v>268</v>
      </c>
      <c r="Y3048" s="2" t="s">
        <v>280</v>
      </c>
      <c r="Z3048" s="2" t="s">
        <v>263</v>
      </c>
      <c r="AA3048" s="2" t="s">
        <v>297</v>
      </c>
      <c r="AB3048" s="2">
        <v>1</v>
      </c>
      <c r="AF3048" s="2">
        <v>1</v>
      </c>
      <c r="AO3048" s="2" t="s">
        <v>265</v>
      </c>
      <c r="AP3048" s="2">
        <v>5</v>
      </c>
    </row>
    <row r="3049" spans="1:42">
      <c r="A3049" s="2">
        <v>3540</v>
      </c>
      <c r="C3049" s="2" t="s">
        <v>2</v>
      </c>
      <c r="D3049" s="2">
        <v>27</v>
      </c>
      <c r="E3049" s="2" t="s">
        <v>250</v>
      </c>
      <c r="F3049" s="2" t="s">
        <v>251</v>
      </c>
      <c r="G3049" s="2" t="s">
        <v>252</v>
      </c>
      <c r="H3049" s="2">
        <v>1</v>
      </c>
      <c r="I3049" s="2">
        <v>21931597</v>
      </c>
      <c r="J3049" s="2" t="s">
        <v>188</v>
      </c>
      <c r="K3049" s="2" t="s">
        <v>135</v>
      </c>
      <c r="L3049" s="2" t="s">
        <v>254</v>
      </c>
      <c r="M3049" s="2" t="s">
        <v>19</v>
      </c>
      <c r="N3049" s="2" t="s">
        <v>300</v>
      </c>
      <c r="O3049" s="2" t="s">
        <v>256</v>
      </c>
      <c r="P3049" s="2" t="s">
        <v>257</v>
      </c>
      <c r="Q3049" s="2" t="s">
        <v>258</v>
      </c>
      <c r="R3049" s="2" t="s">
        <v>259</v>
      </c>
      <c r="S3049" s="2" t="s">
        <v>260</v>
      </c>
      <c r="X3049" s="2" t="s">
        <v>275</v>
      </c>
      <c r="Y3049" s="2" t="s">
        <v>288</v>
      </c>
      <c r="Z3049" s="2" t="s">
        <v>268</v>
      </c>
      <c r="AA3049" s="2" t="s">
        <v>281</v>
      </c>
      <c r="AF3049" s="2">
        <v>1</v>
      </c>
      <c r="AG3049" s="2">
        <v>1</v>
      </c>
      <c r="AH3049" s="2">
        <v>1</v>
      </c>
      <c r="AO3049" s="2" t="s">
        <v>310</v>
      </c>
      <c r="AP3049" s="2">
        <v>25</v>
      </c>
    </row>
    <row r="3050" spans="1:42">
      <c r="A3050" s="2">
        <v>3541</v>
      </c>
      <c r="C3050" s="2" t="s">
        <v>5</v>
      </c>
      <c r="D3050" s="2">
        <v>27</v>
      </c>
      <c r="E3050" s="2" t="s">
        <v>250</v>
      </c>
      <c r="F3050" s="2" t="s">
        <v>308</v>
      </c>
      <c r="G3050" s="2" t="s">
        <v>277</v>
      </c>
      <c r="I3050" s="2" t="s">
        <v>1690</v>
      </c>
      <c r="J3050" s="2" t="s">
        <v>188</v>
      </c>
      <c r="K3050" s="2" t="s">
        <v>110</v>
      </c>
      <c r="L3050" s="2" t="s">
        <v>254</v>
      </c>
      <c r="M3050" s="2" t="s">
        <v>328</v>
      </c>
      <c r="N3050" s="2" t="s">
        <v>254</v>
      </c>
      <c r="O3050" s="2" t="s">
        <v>256</v>
      </c>
      <c r="P3050" s="2" t="s">
        <v>257</v>
      </c>
      <c r="Q3050" s="2" t="s">
        <v>258</v>
      </c>
      <c r="R3050" s="2" t="s">
        <v>259</v>
      </c>
      <c r="S3050" s="2" t="s">
        <v>260</v>
      </c>
      <c r="X3050" s="2" t="s">
        <v>296</v>
      </c>
      <c r="Y3050" s="2" t="s">
        <v>304</v>
      </c>
      <c r="Z3050" s="2" t="s">
        <v>298</v>
      </c>
      <c r="AA3050" s="2" t="s">
        <v>269</v>
      </c>
      <c r="AF3050" s="2">
        <v>1</v>
      </c>
      <c r="AH3050" s="2">
        <v>1</v>
      </c>
      <c r="AO3050" s="2" t="s">
        <v>265</v>
      </c>
      <c r="AP3050" s="2">
        <v>10</v>
      </c>
    </row>
    <row r="3051" spans="1:42">
      <c r="A3051" s="2">
        <v>3542</v>
      </c>
      <c r="C3051" s="2" t="s">
        <v>5</v>
      </c>
      <c r="D3051" s="2">
        <v>50</v>
      </c>
      <c r="E3051" s="2" t="s">
        <v>266</v>
      </c>
      <c r="F3051" s="2" t="s">
        <v>336</v>
      </c>
      <c r="G3051" s="2" t="s">
        <v>252</v>
      </c>
      <c r="H3051" s="2">
        <v>2</v>
      </c>
      <c r="I3051" s="2">
        <v>20261235</v>
      </c>
      <c r="J3051" s="2" t="s">
        <v>188</v>
      </c>
      <c r="K3051" s="2" t="s">
        <v>146</v>
      </c>
      <c r="L3051" s="2" t="s">
        <v>254</v>
      </c>
      <c r="M3051" s="2" t="s">
        <v>328</v>
      </c>
      <c r="N3051" s="2" t="s">
        <v>254</v>
      </c>
      <c r="P3051" s="2" t="s">
        <v>257</v>
      </c>
      <c r="R3051" s="2" t="s">
        <v>259</v>
      </c>
      <c r="X3051" s="2" t="s">
        <v>302</v>
      </c>
      <c r="Y3051" s="2" t="s">
        <v>269</v>
      </c>
      <c r="Z3051" s="2" t="s">
        <v>316</v>
      </c>
      <c r="AA3051" s="2" t="s">
        <v>293</v>
      </c>
      <c r="AB3051" s="2">
        <v>1</v>
      </c>
      <c r="AO3051" s="2" t="s">
        <v>323</v>
      </c>
      <c r="AP3051" s="2">
        <v>5</v>
      </c>
    </row>
    <row r="3052" spans="1:42">
      <c r="A3052" s="2">
        <v>3543</v>
      </c>
      <c r="C3052" s="2" t="s">
        <v>6</v>
      </c>
      <c r="D3052" s="2">
        <v>53</v>
      </c>
      <c r="E3052" s="2" t="s">
        <v>250</v>
      </c>
      <c r="F3052" s="2" t="s">
        <v>283</v>
      </c>
      <c r="G3052" s="2" t="s">
        <v>252</v>
      </c>
      <c r="H3052" s="2">
        <v>1</v>
      </c>
      <c r="I3052" s="2" t="s">
        <v>1691</v>
      </c>
      <c r="J3052" s="2" t="s">
        <v>188</v>
      </c>
      <c r="K3052" s="2" t="s">
        <v>59</v>
      </c>
      <c r="L3052" s="2" t="s">
        <v>254</v>
      </c>
      <c r="M3052" s="2" t="s">
        <v>328</v>
      </c>
      <c r="N3052" s="2" t="s">
        <v>254</v>
      </c>
      <c r="P3052" s="2" t="s">
        <v>257</v>
      </c>
      <c r="Q3052" s="2" t="s">
        <v>258</v>
      </c>
      <c r="R3052" s="2" t="s">
        <v>259</v>
      </c>
      <c r="X3052" s="2" t="s">
        <v>296</v>
      </c>
      <c r="Y3052" s="2" t="s">
        <v>297</v>
      </c>
      <c r="Z3052" s="2" t="s">
        <v>341</v>
      </c>
      <c r="AA3052" s="2" t="s">
        <v>262</v>
      </c>
      <c r="AB3052" s="2">
        <v>1</v>
      </c>
      <c r="AO3052" s="2" t="s">
        <v>276</v>
      </c>
      <c r="AP3052" s="2" t="s">
        <v>290</v>
      </c>
    </row>
    <row r="3053" spans="1:42">
      <c r="A3053" s="2">
        <v>3544</v>
      </c>
      <c r="C3053" s="2" t="s">
        <v>6</v>
      </c>
      <c r="D3053" s="2">
        <v>25</v>
      </c>
      <c r="E3053" s="2" t="s">
        <v>266</v>
      </c>
      <c r="F3053" s="2" t="s">
        <v>251</v>
      </c>
      <c r="G3053" s="2" t="s">
        <v>252</v>
      </c>
      <c r="H3053" s="2">
        <v>0</v>
      </c>
      <c r="I3053" s="2" t="s">
        <v>1330</v>
      </c>
      <c r="J3053" s="2" t="s">
        <v>188</v>
      </c>
      <c r="K3053" s="2" t="s">
        <v>61</v>
      </c>
      <c r="L3053" s="2" t="s">
        <v>254</v>
      </c>
      <c r="M3053" s="2" t="s">
        <v>255</v>
      </c>
      <c r="N3053" s="2" t="s">
        <v>254</v>
      </c>
      <c r="P3053" s="2" t="s">
        <v>257</v>
      </c>
      <c r="Q3053" s="2" t="s">
        <v>258</v>
      </c>
      <c r="X3053" s="2" t="s">
        <v>268</v>
      </c>
      <c r="Y3053" s="2" t="s">
        <v>269</v>
      </c>
      <c r="Z3053" s="2" t="s">
        <v>270</v>
      </c>
      <c r="AA3053" s="2" t="s">
        <v>280</v>
      </c>
      <c r="AG3053" s="2">
        <v>1</v>
      </c>
      <c r="AO3053" s="2" t="s">
        <v>310</v>
      </c>
      <c r="AP3053" s="2">
        <v>15</v>
      </c>
    </row>
    <row r="3054" spans="1:42">
      <c r="A3054" s="2">
        <v>3545</v>
      </c>
      <c r="C3054" s="2" t="s">
        <v>6</v>
      </c>
      <c r="D3054" s="2">
        <v>49</v>
      </c>
      <c r="E3054" s="2" t="s">
        <v>266</v>
      </c>
      <c r="F3054" s="2" t="s">
        <v>332</v>
      </c>
      <c r="G3054" s="2" t="s">
        <v>277</v>
      </c>
      <c r="I3054" s="2" t="s">
        <v>1692</v>
      </c>
      <c r="J3054" s="2" t="s">
        <v>188</v>
      </c>
      <c r="K3054" s="2" t="s">
        <v>160</v>
      </c>
      <c r="L3054" s="2" t="s">
        <v>254</v>
      </c>
      <c r="M3054" s="2" t="s">
        <v>255</v>
      </c>
      <c r="N3054" s="2" t="s">
        <v>254</v>
      </c>
      <c r="O3054" s="2" t="s">
        <v>256</v>
      </c>
      <c r="P3054" s="2" t="s">
        <v>257</v>
      </c>
      <c r="Q3054" s="2" t="s">
        <v>258</v>
      </c>
      <c r="X3054" s="2" t="s">
        <v>261</v>
      </c>
      <c r="Y3054" s="2" t="s">
        <v>293</v>
      </c>
      <c r="Z3054" s="2" t="s">
        <v>270</v>
      </c>
      <c r="AA3054" s="2" t="s">
        <v>293</v>
      </c>
      <c r="AF3054" s="2">
        <v>1</v>
      </c>
      <c r="AG3054" s="2">
        <v>1</v>
      </c>
      <c r="AH3054" s="2">
        <v>1</v>
      </c>
      <c r="AJ3054" s="2">
        <v>1</v>
      </c>
      <c r="AO3054" s="2" t="s">
        <v>265</v>
      </c>
      <c r="AP3054" s="2">
        <v>20</v>
      </c>
    </row>
    <row r="3055" spans="1:42">
      <c r="A3055" s="2">
        <v>3546</v>
      </c>
      <c r="C3055" s="2" t="s">
        <v>2</v>
      </c>
      <c r="D3055" s="2">
        <v>24</v>
      </c>
      <c r="E3055" s="2" t="s">
        <v>266</v>
      </c>
      <c r="F3055" s="2" t="s">
        <v>308</v>
      </c>
      <c r="G3055" s="2" t="s">
        <v>277</v>
      </c>
      <c r="I3055" s="2">
        <v>23820306</v>
      </c>
      <c r="J3055" s="2" t="s">
        <v>1552</v>
      </c>
      <c r="L3055" s="2" t="s">
        <v>254</v>
      </c>
      <c r="M3055" s="2" t="s">
        <v>19</v>
      </c>
      <c r="N3055" s="2" t="s">
        <v>254</v>
      </c>
      <c r="O3055" s="2" t="s">
        <v>256</v>
      </c>
      <c r="X3055" s="2" t="s">
        <v>263</v>
      </c>
      <c r="Y3055" s="2" t="s">
        <v>274</v>
      </c>
      <c r="Z3055" s="2" t="s">
        <v>321</v>
      </c>
      <c r="AA3055" s="2" t="s">
        <v>286</v>
      </c>
      <c r="AG3055" s="2">
        <v>1</v>
      </c>
      <c r="AH3055" s="2">
        <v>1</v>
      </c>
      <c r="AO3055" s="2" t="s">
        <v>282</v>
      </c>
      <c r="AP3055" s="2">
        <v>25</v>
      </c>
    </row>
    <row r="3056" spans="1:42">
      <c r="A3056" s="2">
        <v>3547</v>
      </c>
      <c r="B3056" s="2">
        <v>21545</v>
      </c>
      <c r="C3056" s="2" t="s">
        <v>2</v>
      </c>
      <c r="D3056" s="2">
        <v>60</v>
      </c>
      <c r="E3056" s="2" t="s">
        <v>250</v>
      </c>
      <c r="F3056" s="2" t="s">
        <v>379</v>
      </c>
      <c r="G3056" s="2" t="s">
        <v>252</v>
      </c>
      <c r="H3056" s="2">
        <v>1</v>
      </c>
      <c r="I3056" s="2" t="s">
        <v>439</v>
      </c>
      <c r="J3056" s="2" t="s">
        <v>188</v>
      </c>
      <c r="K3056" s="2" t="s">
        <v>160</v>
      </c>
      <c r="L3056" s="2" t="s">
        <v>254</v>
      </c>
      <c r="M3056" s="2" t="s">
        <v>328</v>
      </c>
      <c r="N3056" s="2" t="s">
        <v>300</v>
      </c>
      <c r="O3056" s="2" t="s">
        <v>256</v>
      </c>
      <c r="P3056" s="2" t="s">
        <v>257</v>
      </c>
      <c r="Q3056" s="2" t="s">
        <v>258</v>
      </c>
      <c r="R3056" s="2" t="s">
        <v>259</v>
      </c>
      <c r="S3056" s="2" t="s">
        <v>260</v>
      </c>
      <c r="X3056" s="2" t="s">
        <v>275</v>
      </c>
      <c r="Y3056" s="2" t="s">
        <v>293</v>
      </c>
      <c r="Z3056" s="2" t="s">
        <v>321</v>
      </c>
      <c r="AA3056" s="2" t="s">
        <v>269</v>
      </c>
      <c r="AE3056" s="2">
        <v>1</v>
      </c>
      <c r="AO3056" s="2" t="s">
        <v>276</v>
      </c>
      <c r="AP3056" s="2">
        <v>25</v>
      </c>
    </row>
    <row r="3057" spans="1:42">
      <c r="A3057" s="2">
        <v>3548</v>
      </c>
      <c r="C3057" s="2" t="s">
        <v>2</v>
      </c>
      <c r="D3057" s="2">
        <v>20</v>
      </c>
      <c r="E3057" s="2" t="s">
        <v>250</v>
      </c>
      <c r="F3057" s="2" t="s">
        <v>279</v>
      </c>
      <c r="G3057" s="2" t="s">
        <v>277</v>
      </c>
      <c r="I3057" s="2">
        <v>20230014</v>
      </c>
      <c r="J3057" s="2" t="s">
        <v>188</v>
      </c>
      <c r="K3057" s="2" t="s">
        <v>176</v>
      </c>
      <c r="L3057" s="2" t="s">
        <v>300</v>
      </c>
      <c r="M3057" s="2" t="s">
        <v>19</v>
      </c>
      <c r="N3057" s="2" t="s">
        <v>254</v>
      </c>
      <c r="P3057" s="2" t="s">
        <v>257</v>
      </c>
      <c r="Q3057" s="2" t="s">
        <v>258</v>
      </c>
      <c r="T3057" s="2" t="s">
        <v>320</v>
      </c>
      <c r="U3057" s="2" t="s">
        <v>387</v>
      </c>
      <c r="X3057" s="2" t="s">
        <v>321</v>
      </c>
      <c r="Y3057" s="2" t="s">
        <v>280</v>
      </c>
      <c r="Z3057" s="2" t="s">
        <v>386</v>
      </c>
      <c r="AA3057" s="2" t="s">
        <v>269</v>
      </c>
      <c r="AF3057" s="2">
        <v>1</v>
      </c>
      <c r="AG3057" s="2">
        <v>1</v>
      </c>
      <c r="AH3057" s="2">
        <v>1</v>
      </c>
      <c r="AJ3057" s="2">
        <v>1</v>
      </c>
      <c r="AO3057" s="2" t="s">
        <v>265</v>
      </c>
      <c r="AP3057" s="2">
        <v>20</v>
      </c>
    </row>
    <row r="3058" spans="1:42">
      <c r="A3058" s="2">
        <v>3549</v>
      </c>
      <c r="C3058" s="2" t="s">
        <v>12</v>
      </c>
      <c r="D3058" s="2">
        <v>32</v>
      </c>
      <c r="E3058" s="2" t="s">
        <v>250</v>
      </c>
      <c r="F3058" s="2" t="s">
        <v>267</v>
      </c>
      <c r="G3058" s="2" t="s">
        <v>252</v>
      </c>
      <c r="H3058" s="2">
        <v>1</v>
      </c>
      <c r="I3058" s="2" t="s">
        <v>1648</v>
      </c>
      <c r="J3058" s="2" t="s">
        <v>188</v>
      </c>
      <c r="K3058" s="2" t="s">
        <v>91</v>
      </c>
      <c r="L3058" s="2" t="s">
        <v>254</v>
      </c>
      <c r="M3058" s="2" t="s">
        <v>328</v>
      </c>
      <c r="N3058" s="2" t="s">
        <v>254</v>
      </c>
      <c r="O3058" s="2" t="s">
        <v>256</v>
      </c>
      <c r="Q3058" s="2" t="s">
        <v>258</v>
      </c>
      <c r="X3058" s="2" t="s">
        <v>301</v>
      </c>
      <c r="Y3058" s="2" t="s">
        <v>280</v>
      </c>
      <c r="Z3058" s="2" t="s">
        <v>347</v>
      </c>
      <c r="AA3058" s="2" t="s">
        <v>297</v>
      </c>
      <c r="AB3058" s="2">
        <v>1</v>
      </c>
      <c r="AG3058" s="2">
        <v>1</v>
      </c>
      <c r="AO3058" s="2" t="s">
        <v>282</v>
      </c>
      <c r="AP3058" s="2">
        <v>30</v>
      </c>
    </row>
    <row r="3059" spans="1:42">
      <c r="A3059" s="2">
        <v>3550</v>
      </c>
      <c r="C3059" s="2" t="s">
        <v>5</v>
      </c>
      <c r="D3059" s="2">
        <v>28</v>
      </c>
      <c r="E3059" s="2" t="s">
        <v>250</v>
      </c>
      <c r="F3059" s="2" t="s">
        <v>371</v>
      </c>
      <c r="G3059" s="2" t="s">
        <v>252</v>
      </c>
      <c r="H3059" s="2">
        <v>0</v>
      </c>
      <c r="I3059" s="2" t="s">
        <v>1693</v>
      </c>
      <c r="J3059" s="2" t="s">
        <v>188</v>
      </c>
      <c r="K3059" s="2" t="s">
        <v>158</v>
      </c>
      <c r="L3059" s="2" t="s">
        <v>254</v>
      </c>
      <c r="M3059" s="2" t="s">
        <v>328</v>
      </c>
      <c r="N3059" s="2" t="s">
        <v>254</v>
      </c>
      <c r="O3059" s="2" t="s">
        <v>256</v>
      </c>
      <c r="P3059" s="2" t="s">
        <v>257</v>
      </c>
      <c r="Q3059" s="2" t="s">
        <v>258</v>
      </c>
      <c r="R3059" s="2" t="s">
        <v>259</v>
      </c>
      <c r="S3059" s="2" t="s">
        <v>260</v>
      </c>
      <c r="X3059" s="2" t="s">
        <v>296</v>
      </c>
      <c r="Y3059" s="2" t="s">
        <v>280</v>
      </c>
      <c r="Z3059" s="2" t="s">
        <v>298</v>
      </c>
      <c r="AA3059" s="2" t="s">
        <v>281</v>
      </c>
      <c r="AG3059" s="2">
        <v>1</v>
      </c>
      <c r="AI3059" s="2">
        <v>1</v>
      </c>
      <c r="AO3059" s="2" t="s">
        <v>265</v>
      </c>
      <c r="AP3059" s="2">
        <v>15</v>
      </c>
    </row>
    <row r="3060" spans="1:42">
      <c r="A3060" s="2">
        <v>3551</v>
      </c>
      <c r="C3060" s="2" t="s">
        <v>2</v>
      </c>
      <c r="D3060" s="2">
        <v>18</v>
      </c>
      <c r="E3060" s="2" t="s">
        <v>250</v>
      </c>
      <c r="F3060" s="2" t="s">
        <v>308</v>
      </c>
      <c r="G3060" s="2" t="s">
        <v>277</v>
      </c>
      <c r="I3060" s="2" t="s">
        <v>1694</v>
      </c>
      <c r="J3060" s="2" t="s">
        <v>188</v>
      </c>
      <c r="K3060" s="2" t="s">
        <v>81</v>
      </c>
      <c r="L3060" s="2" t="s">
        <v>254</v>
      </c>
      <c r="M3060" s="2" t="s">
        <v>312</v>
      </c>
      <c r="N3060" s="2" t="s">
        <v>19</v>
      </c>
      <c r="W3060" s="2" t="s">
        <v>359</v>
      </c>
      <c r="X3060" s="2" t="s">
        <v>309</v>
      </c>
      <c r="Y3060" s="2" t="s">
        <v>269</v>
      </c>
      <c r="Z3060" s="2" t="s">
        <v>316</v>
      </c>
      <c r="AA3060" s="2" t="s">
        <v>280</v>
      </c>
      <c r="AF3060" s="2">
        <v>1</v>
      </c>
      <c r="AH3060" s="2">
        <v>1</v>
      </c>
      <c r="AI3060" s="2">
        <v>1</v>
      </c>
      <c r="AO3060" s="2" t="s">
        <v>289</v>
      </c>
      <c r="AP3060" s="2">
        <v>10</v>
      </c>
    </row>
    <row r="3061" spans="1:42">
      <c r="A3061" s="2">
        <v>3552</v>
      </c>
      <c r="B3061" s="2">
        <v>26582</v>
      </c>
      <c r="C3061" s="2" t="s">
        <v>2</v>
      </c>
      <c r="D3061" s="2">
        <v>34</v>
      </c>
      <c r="E3061" s="2" t="s">
        <v>266</v>
      </c>
      <c r="F3061" s="2" t="s">
        <v>295</v>
      </c>
      <c r="G3061" s="2" t="s">
        <v>277</v>
      </c>
      <c r="I3061" s="2" t="s">
        <v>1695</v>
      </c>
      <c r="J3061" s="2" t="s">
        <v>179</v>
      </c>
      <c r="L3061" s="2" t="s">
        <v>254</v>
      </c>
      <c r="M3061" s="2" t="s">
        <v>303</v>
      </c>
      <c r="N3061" s="2" t="s">
        <v>254</v>
      </c>
      <c r="O3061" s="2" t="s">
        <v>256</v>
      </c>
      <c r="P3061" s="2" t="s">
        <v>257</v>
      </c>
      <c r="Q3061" s="2" t="s">
        <v>258</v>
      </c>
      <c r="R3061" s="2" t="s">
        <v>259</v>
      </c>
      <c r="S3061" s="2" t="s">
        <v>260</v>
      </c>
      <c r="X3061" s="2" t="s">
        <v>275</v>
      </c>
      <c r="Y3061" s="2" t="s">
        <v>274</v>
      </c>
      <c r="Z3061" s="2" t="s">
        <v>263</v>
      </c>
      <c r="AA3061" s="2" t="s">
        <v>338</v>
      </c>
      <c r="AG3061" s="2">
        <v>1</v>
      </c>
      <c r="AO3061" s="2" t="s">
        <v>282</v>
      </c>
      <c r="AP3061" s="2">
        <v>10</v>
      </c>
    </row>
    <row r="3062" spans="1:42">
      <c r="A3062" s="2">
        <v>3553</v>
      </c>
      <c r="C3062" s="2" t="s">
        <v>6</v>
      </c>
      <c r="D3062" s="2">
        <v>24</v>
      </c>
      <c r="E3062" s="2" t="s">
        <v>250</v>
      </c>
      <c r="F3062" s="2" t="s">
        <v>308</v>
      </c>
      <c r="G3062" s="2" t="s">
        <v>252</v>
      </c>
      <c r="H3062" s="2">
        <v>1</v>
      </c>
      <c r="I3062" s="2">
        <v>25770320</v>
      </c>
      <c r="J3062" s="2" t="s">
        <v>190</v>
      </c>
      <c r="L3062" s="2" t="s">
        <v>19</v>
      </c>
      <c r="M3062" s="2" t="s">
        <v>328</v>
      </c>
      <c r="N3062" s="2" t="s">
        <v>19</v>
      </c>
      <c r="O3062" s="2" t="s">
        <v>256</v>
      </c>
      <c r="P3062" s="2" t="s">
        <v>257</v>
      </c>
      <c r="Q3062" s="2" t="s">
        <v>258</v>
      </c>
      <c r="R3062" s="2" t="s">
        <v>259</v>
      </c>
      <c r="S3062" s="2" t="s">
        <v>260</v>
      </c>
      <c r="X3062" s="2" t="s">
        <v>261</v>
      </c>
      <c r="Y3062" s="2" t="s">
        <v>350</v>
      </c>
      <c r="Z3062" s="2" t="s">
        <v>263</v>
      </c>
      <c r="AA3062" s="2" t="s">
        <v>350</v>
      </c>
      <c r="AH3062" s="2">
        <v>1</v>
      </c>
      <c r="AO3062" s="2" t="s">
        <v>310</v>
      </c>
      <c r="AP3062" s="2">
        <v>5</v>
      </c>
    </row>
    <row r="3063" spans="1:42">
      <c r="A3063" s="2">
        <v>3554</v>
      </c>
      <c r="C3063" s="2" t="s">
        <v>2</v>
      </c>
      <c r="D3063" s="2">
        <v>23</v>
      </c>
      <c r="E3063" s="2" t="s">
        <v>250</v>
      </c>
      <c r="F3063" s="2" t="s">
        <v>308</v>
      </c>
      <c r="G3063" s="2" t="s">
        <v>277</v>
      </c>
      <c r="I3063" s="2">
        <v>21941903</v>
      </c>
      <c r="J3063" s="2" t="s">
        <v>188</v>
      </c>
      <c r="K3063" s="2" t="s">
        <v>76</v>
      </c>
      <c r="L3063" s="2" t="s">
        <v>19</v>
      </c>
      <c r="M3063" s="2" t="s">
        <v>19</v>
      </c>
      <c r="N3063" s="2" t="s">
        <v>19</v>
      </c>
      <c r="O3063" s="2" t="s">
        <v>256</v>
      </c>
      <c r="P3063" s="2" t="s">
        <v>257</v>
      </c>
      <c r="Q3063" s="2" t="s">
        <v>258</v>
      </c>
      <c r="R3063" s="2" t="s">
        <v>259</v>
      </c>
      <c r="S3063" s="2" t="s">
        <v>260</v>
      </c>
      <c r="T3063" s="2" t="s">
        <v>320</v>
      </c>
      <c r="U3063" s="2" t="s">
        <v>387</v>
      </c>
      <c r="X3063" s="2" t="s">
        <v>321</v>
      </c>
      <c r="Y3063" s="2" t="s">
        <v>281</v>
      </c>
      <c r="Z3063" s="2" t="s">
        <v>261</v>
      </c>
      <c r="AA3063" s="2" t="s">
        <v>281</v>
      </c>
      <c r="AG3063" s="2">
        <v>1</v>
      </c>
      <c r="AO3063" s="2" t="s">
        <v>265</v>
      </c>
      <c r="AP3063" s="2" t="s">
        <v>290</v>
      </c>
    </row>
    <row r="3064" spans="1:42">
      <c r="A3064" s="2">
        <v>3555</v>
      </c>
      <c r="C3064" s="2" t="s">
        <v>5</v>
      </c>
      <c r="D3064" s="2">
        <v>24</v>
      </c>
      <c r="E3064" s="2" t="s">
        <v>266</v>
      </c>
      <c r="F3064" s="2" t="s">
        <v>283</v>
      </c>
      <c r="G3064" s="2" t="s">
        <v>252</v>
      </c>
      <c r="H3064" s="2">
        <v>1</v>
      </c>
      <c r="I3064" s="2">
        <v>22061020</v>
      </c>
      <c r="J3064" s="2" t="s">
        <v>188</v>
      </c>
      <c r="K3064" s="2" t="s">
        <v>80</v>
      </c>
      <c r="L3064" s="2" t="s">
        <v>254</v>
      </c>
      <c r="M3064" s="2" t="s">
        <v>360</v>
      </c>
      <c r="N3064" s="2" t="s">
        <v>254</v>
      </c>
      <c r="O3064" s="2" t="s">
        <v>256</v>
      </c>
      <c r="P3064" s="2" t="s">
        <v>257</v>
      </c>
      <c r="Q3064" s="2" t="s">
        <v>258</v>
      </c>
      <c r="R3064" s="2" t="s">
        <v>259</v>
      </c>
      <c r="S3064" s="2" t="s">
        <v>260</v>
      </c>
      <c r="X3064" s="2" t="s">
        <v>296</v>
      </c>
      <c r="Y3064" s="2" t="s">
        <v>280</v>
      </c>
      <c r="Z3064" s="2" t="s">
        <v>298</v>
      </c>
      <c r="AA3064" s="2" t="s">
        <v>280</v>
      </c>
      <c r="AG3064" s="2">
        <v>1</v>
      </c>
      <c r="AO3064" s="2" t="s">
        <v>318</v>
      </c>
      <c r="AP3064" s="2">
        <v>15</v>
      </c>
    </row>
    <row r="3065" spans="1:42">
      <c r="A3065" s="2">
        <v>3556</v>
      </c>
      <c r="C3065" s="2" t="s">
        <v>2</v>
      </c>
      <c r="D3065" s="2">
        <v>22</v>
      </c>
      <c r="E3065" s="2" t="s">
        <v>266</v>
      </c>
      <c r="F3065" s="2" t="s">
        <v>283</v>
      </c>
      <c r="G3065" s="2" t="s">
        <v>252</v>
      </c>
      <c r="H3065" s="2">
        <v>2</v>
      </c>
      <c r="I3065" s="2">
        <v>20561000</v>
      </c>
      <c r="J3065" s="2" t="s">
        <v>188</v>
      </c>
      <c r="K3065" s="2" t="s">
        <v>95</v>
      </c>
      <c r="L3065" s="2" t="s">
        <v>254</v>
      </c>
      <c r="M3065" s="2" t="s">
        <v>255</v>
      </c>
      <c r="N3065" s="2" t="s">
        <v>254</v>
      </c>
      <c r="O3065" s="2" t="s">
        <v>256</v>
      </c>
      <c r="P3065" s="2" t="s">
        <v>257</v>
      </c>
      <c r="Q3065" s="2" t="s">
        <v>258</v>
      </c>
      <c r="R3065" s="2" t="s">
        <v>259</v>
      </c>
      <c r="S3065" s="2" t="s">
        <v>260</v>
      </c>
      <c r="T3065" s="2" t="s">
        <v>320</v>
      </c>
      <c r="X3065" s="2" t="s">
        <v>261</v>
      </c>
      <c r="Y3065" s="2" t="s">
        <v>269</v>
      </c>
      <c r="Z3065" s="2" t="s">
        <v>298</v>
      </c>
      <c r="AA3065" s="2" t="s">
        <v>281</v>
      </c>
      <c r="AB3065" s="2">
        <v>1</v>
      </c>
      <c r="AO3065" s="2" t="s">
        <v>276</v>
      </c>
      <c r="AP3065" s="2">
        <v>10</v>
      </c>
    </row>
    <row r="3066" spans="1:42">
      <c r="A3066" s="2">
        <v>3558</v>
      </c>
      <c r="B3066" s="2">
        <v>24445</v>
      </c>
      <c r="C3066" s="2" t="s">
        <v>2</v>
      </c>
      <c r="D3066" s="2">
        <v>24</v>
      </c>
      <c r="E3066" s="2" t="s">
        <v>266</v>
      </c>
      <c r="F3066" s="2" t="s">
        <v>332</v>
      </c>
      <c r="G3066" s="2" t="s">
        <v>252</v>
      </c>
      <c r="H3066" s="2">
        <v>1</v>
      </c>
      <c r="I3066" s="2" t="s">
        <v>1696</v>
      </c>
      <c r="J3066" s="2" t="s">
        <v>180</v>
      </c>
      <c r="L3066" s="2" t="s">
        <v>254</v>
      </c>
      <c r="M3066" s="2" t="s">
        <v>19</v>
      </c>
      <c r="N3066" s="2" t="s">
        <v>254</v>
      </c>
      <c r="Q3066" s="2" t="s">
        <v>258</v>
      </c>
      <c r="R3066" s="2" t="s">
        <v>259</v>
      </c>
      <c r="T3066" s="2" t="s">
        <v>320</v>
      </c>
      <c r="X3066" s="2" t="s">
        <v>285</v>
      </c>
      <c r="Y3066" s="2" t="s">
        <v>281</v>
      </c>
      <c r="Z3066" s="2" t="s">
        <v>386</v>
      </c>
      <c r="AA3066" s="2" t="s">
        <v>281</v>
      </c>
      <c r="AG3066" s="2">
        <v>1</v>
      </c>
      <c r="AO3066" s="2" t="s">
        <v>294</v>
      </c>
      <c r="AP3066" s="2">
        <v>10</v>
      </c>
    </row>
    <row r="3067" spans="1:42">
      <c r="A3067" s="2">
        <v>3559</v>
      </c>
      <c r="C3067" s="2" t="s">
        <v>2</v>
      </c>
      <c r="D3067" s="2">
        <v>31</v>
      </c>
      <c r="E3067" s="2" t="s">
        <v>266</v>
      </c>
      <c r="F3067" s="2" t="s">
        <v>308</v>
      </c>
      <c r="G3067" s="2" t="s">
        <v>252</v>
      </c>
      <c r="H3067" s="2">
        <v>2</v>
      </c>
      <c r="I3067" s="2" t="s">
        <v>1697</v>
      </c>
      <c r="J3067" s="2" t="s">
        <v>190</v>
      </c>
      <c r="L3067" s="2" t="s">
        <v>300</v>
      </c>
      <c r="M3067" s="2" t="s">
        <v>19</v>
      </c>
      <c r="N3067" s="2" t="s">
        <v>254</v>
      </c>
      <c r="O3067" s="2" t="s">
        <v>256</v>
      </c>
      <c r="P3067" s="2" t="s">
        <v>257</v>
      </c>
      <c r="Q3067" s="2" t="s">
        <v>258</v>
      </c>
      <c r="R3067" s="2" t="s">
        <v>259</v>
      </c>
      <c r="S3067" s="2" t="s">
        <v>260</v>
      </c>
      <c r="X3067" s="2" t="s">
        <v>302</v>
      </c>
      <c r="Y3067" s="2" t="s">
        <v>288</v>
      </c>
      <c r="Z3067" s="2" t="s">
        <v>347</v>
      </c>
      <c r="AA3067" s="2" t="s">
        <v>280</v>
      </c>
      <c r="AF3067" s="2">
        <v>1</v>
      </c>
      <c r="AO3067" s="2" t="s">
        <v>310</v>
      </c>
      <c r="AP3067" s="2">
        <v>15</v>
      </c>
    </row>
    <row r="3068" spans="1:42">
      <c r="A3068" s="2">
        <v>3560</v>
      </c>
      <c r="C3068" s="2" t="s">
        <v>6</v>
      </c>
      <c r="D3068" s="2">
        <v>29</v>
      </c>
      <c r="E3068" s="2" t="s">
        <v>250</v>
      </c>
      <c r="F3068" s="2" t="s">
        <v>379</v>
      </c>
      <c r="G3068" s="2" t="s">
        <v>277</v>
      </c>
      <c r="I3068" s="2" t="s">
        <v>1698</v>
      </c>
      <c r="J3068" s="2" t="s">
        <v>188</v>
      </c>
      <c r="K3068" s="2" t="s">
        <v>125</v>
      </c>
      <c r="L3068" s="2" t="s">
        <v>254</v>
      </c>
      <c r="M3068" s="2" t="s">
        <v>328</v>
      </c>
      <c r="N3068" s="2" t="s">
        <v>254</v>
      </c>
      <c r="O3068" s="2" t="s">
        <v>256</v>
      </c>
      <c r="P3068" s="2" t="s">
        <v>257</v>
      </c>
      <c r="Q3068" s="2" t="s">
        <v>258</v>
      </c>
      <c r="R3068" s="2" t="s">
        <v>259</v>
      </c>
      <c r="S3068" s="2" t="s">
        <v>260</v>
      </c>
      <c r="X3068" s="2" t="s">
        <v>261</v>
      </c>
      <c r="Y3068" s="2" t="s">
        <v>269</v>
      </c>
      <c r="Z3068" s="2" t="s">
        <v>316</v>
      </c>
      <c r="AA3068" s="2" t="s">
        <v>269</v>
      </c>
      <c r="AH3068" s="2">
        <v>1</v>
      </c>
      <c r="AI3068" s="2">
        <v>1</v>
      </c>
      <c r="AO3068" s="2" t="s">
        <v>265</v>
      </c>
      <c r="AP3068" s="2">
        <v>25</v>
      </c>
    </row>
    <row r="3069" spans="1:42">
      <c r="A3069" s="2">
        <v>3561</v>
      </c>
      <c r="B3069" s="2">
        <v>22451</v>
      </c>
      <c r="C3069" s="2" t="s">
        <v>6</v>
      </c>
      <c r="D3069" s="2">
        <v>25</v>
      </c>
      <c r="E3069" s="2" t="s">
        <v>266</v>
      </c>
      <c r="F3069" s="2" t="s">
        <v>332</v>
      </c>
      <c r="G3069" s="2" t="s">
        <v>277</v>
      </c>
      <c r="I3069" s="2" t="s">
        <v>1699</v>
      </c>
      <c r="J3069" s="2" t="s">
        <v>188</v>
      </c>
      <c r="K3069" s="2" t="s">
        <v>164</v>
      </c>
      <c r="L3069" s="2" t="s">
        <v>254</v>
      </c>
      <c r="M3069" s="2" t="s">
        <v>303</v>
      </c>
      <c r="N3069" s="2" t="s">
        <v>307</v>
      </c>
      <c r="O3069" s="2" t="s">
        <v>256</v>
      </c>
      <c r="P3069" s="2" t="s">
        <v>257</v>
      </c>
      <c r="Q3069" s="2" t="s">
        <v>258</v>
      </c>
      <c r="R3069" s="2" t="s">
        <v>259</v>
      </c>
      <c r="S3069" s="2" t="s">
        <v>260</v>
      </c>
      <c r="X3069" s="2" t="s">
        <v>296</v>
      </c>
      <c r="Y3069" s="2" t="s">
        <v>281</v>
      </c>
      <c r="Z3069" s="2" t="s">
        <v>263</v>
      </c>
      <c r="AA3069" s="2" t="s">
        <v>280</v>
      </c>
      <c r="AG3069" s="2">
        <v>1</v>
      </c>
      <c r="AO3069" s="2" t="s">
        <v>310</v>
      </c>
      <c r="AP3069" s="2">
        <v>25</v>
      </c>
    </row>
    <row r="3070" spans="1:42">
      <c r="A3070" s="2">
        <v>3562</v>
      </c>
      <c r="C3070" s="2" t="s">
        <v>2</v>
      </c>
      <c r="D3070" s="2">
        <v>21</v>
      </c>
      <c r="E3070" s="2" t="s">
        <v>266</v>
      </c>
      <c r="F3070" s="2" t="s">
        <v>279</v>
      </c>
      <c r="G3070" s="2" t="s">
        <v>277</v>
      </c>
      <c r="I3070" s="2">
        <v>21021370</v>
      </c>
      <c r="J3070" s="2" t="s">
        <v>188</v>
      </c>
      <c r="K3070" s="2" t="s">
        <v>125</v>
      </c>
      <c r="L3070" s="2" t="s">
        <v>254</v>
      </c>
      <c r="M3070" s="2" t="s">
        <v>19</v>
      </c>
      <c r="N3070" s="2" t="s">
        <v>254</v>
      </c>
      <c r="O3070" s="2" t="s">
        <v>256</v>
      </c>
      <c r="P3070" s="2" t="s">
        <v>257</v>
      </c>
      <c r="Q3070" s="2" t="s">
        <v>258</v>
      </c>
      <c r="R3070" s="2" t="s">
        <v>259</v>
      </c>
      <c r="S3070" s="2" t="s">
        <v>260</v>
      </c>
      <c r="X3070" s="2" t="s">
        <v>296</v>
      </c>
      <c r="Y3070" s="2" t="s">
        <v>269</v>
      </c>
      <c r="Z3070" s="2" t="s">
        <v>302</v>
      </c>
      <c r="AA3070" s="2" t="s">
        <v>293</v>
      </c>
      <c r="AF3070" s="2">
        <v>1</v>
      </c>
      <c r="AH3070" s="2">
        <v>1</v>
      </c>
      <c r="AI3070" s="2">
        <v>1</v>
      </c>
      <c r="AO3070" s="2" t="s">
        <v>265</v>
      </c>
      <c r="AP3070" s="2">
        <v>30</v>
      </c>
    </row>
    <row r="3071" spans="1:42">
      <c r="A3071" s="2">
        <v>3564</v>
      </c>
      <c r="C3071" s="2" t="s">
        <v>12</v>
      </c>
      <c r="D3071" s="2">
        <v>55</v>
      </c>
      <c r="E3071" s="2" t="s">
        <v>266</v>
      </c>
      <c r="F3071" s="2" t="s">
        <v>379</v>
      </c>
      <c r="G3071" s="2" t="s">
        <v>252</v>
      </c>
      <c r="H3071" s="2">
        <v>1</v>
      </c>
      <c r="I3071" s="2" t="s">
        <v>1700</v>
      </c>
      <c r="J3071" s="2" t="s">
        <v>178</v>
      </c>
      <c r="L3071" s="2" t="s">
        <v>254</v>
      </c>
      <c r="M3071" s="2" t="s">
        <v>303</v>
      </c>
      <c r="N3071" s="2" t="s">
        <v>254</v>
      </c>
      <c r="O3071" s="2" t="s">
        <v>256</v>
      </c>
      <c r="P3071" s="2" t="s">
        <v>257</v>
      </c>
      <c r="Q3071" s="2" t="s">
        <v>258</v>
      </c>
      <c r="R3071" s="2" t="s">
        <v>259</v>
      </c>
      <c r="S3071" s="2" t="s">
        <v>260</v>
      </c>
      <c r="X3071" s="2" t="s">
        <v>275</v>
      </c>
      <c r="Y3071" s="2" t="s">
        <v>338</v>
      </c>
      <c r="Z3071" s="2" t="s">
        <v>270</v>
      </c>
      <c r="AA3071" s="2" t="s">
        <v>380</v>
      </c>
      <c r="AF3071" s="2">
        <v>1</v>
      </c>
      <c r="AO3071" s="2" t="s">
        <v>323</v>
      </c>
      <c r="AP3071" s="2">
        <v>15</v>
      </c>
    </row>
    <row r="3072" spans="1:42">
      <c r="A3072" s="2">
        <v>3565</v>
      </c>
      <c r="C3072" s="2" t="s">
        <v>5</v>
      </c>
      <c r="D3072" s="2">
        <v>31</v>
      </c>
      <c r="E3072" s="2" t="s">
        <v>250</v>
      </c>
      <c r="F3072" s="2" t="s">
        <v>332</v>
      </c>
      <c r="G3072" s="2" t="s">
        <v>252</v>
      </c>
      <c r="H3072" s="2">
        <v>1</v>
      </c>
      <c r="I3072" s="2" t="s">
        <v>1701</v>
      </c>
      <c r="J3072" s="2" t="s">
        <v>181</v>
      </c>
      <c r="L3072" s="2" t="s">
        <v>254</v>
      </c>
      <c r="M3072" s="2" t="s">
        <v>360</v>
      </c>
      <c r="N3072" s="2" t="s">
        <v>254</v>
      </c>
      <c r="W3072" s="2" t="s">
        <v>359</v>
      </c>
      <c r="X3072" s="2" t="s">
        <v>270</v>
      </c>
      <c r="Y3072" s="2" t="s">
        <v>304</v>
      </c>
      <c r="Z3072" s="2" t="s">
        <v>347</v>
      </c>
      <c r="AA3072" s="2" t="s">
        <v>304</v>
      </c>
      <c r="AB3072" s="2">
        <v>1</v>
      </c>
      <c r="AO3072" s="2" t="s">
        <v>282</v>
      </c>
      <c r="AP3072" s="2">
        <v>10</v>
      </c>
    </row>
    <row r="3073" spans="1:42">
      <c r="A3073" s="2">
        <v>3566</v>
      </c>
      <c r="C3073" s="2" t="s">
        <v>2</v>
      </c>
      <c r="D3073" s="2">
        <v>23</v>
      </c>
      <c r="E3073" s="2" t="s">
        <v>266</v>
      </c>
      <c r="F3073" s="2" t="s">
        <v>251</v>
      </c>
      <c r="G3073" s="2" t="s">
        <v>277</v>
      </c>
      <c r="I3073" s="2" t="s">
        <v>1702</v>
      </c>
      <c r="J3073" s="2" t="s">
        <v>188</v>
      </c>
      <c r="K3073" s="2" t="s">
        <v>106</v>
      </c>
      <c r="L3073" s="2" t="s">
        <v>254</v>
      </c>
      <c r="M3073" s="2" t="s">
        <v>255</v>
      </c>
      <c r="N3073" s="2" t="s">
        <v>254</v>
      </c>
      <c r="O3073" s="2" t="s">
        <v>256</v>
      </c>
      <c r="P3073" s="2" t="s">
        <v>257</v>
      </c>
      <c r="Q3073" s="2" t="s">
        <v>258</v>
      </c>
      <c r="R3073" s="2" t="s">
        <v>259</v>
      </c>
      <c r="S3073" s="2" t="s">
        <v>260</v>
      </c>
      <c r="X3073" s="2" t="s">
        <v>270</v>
      </c>
      <c r="Y3073" s="2" t="s">
        <v>262</v>
      </c>
      <c r="Z3073" s="2" t="s">
        <v>321</v>
      </c>
      <c r="AA3073" s="2" t="s">
        <v>262</v>
      </c>
      <c r="AH3073" s="2">
        <v>1</v>
      </c>
      <c r="AI3073" s="2">
        <v>1</v>
      </c>
      <c r="AN3073" s="2">
        <v>1</v>
      </c>
      <c r="AO3073" s="2" t="s">
        <v>265</v>
      </c>
      <c r="AP3073" s="2">
        <v>10</v>
      </c>
    </row>
    <row r="3074" spans="1:42">
      <c r="A3074" s="2">
        <v>3567</v>
      </c>
      <c r="C3074" s="2" t="s">
        <v>2</v>
      </c>
      <c r="D3074" s="2">
        <v>23</v>
      </c>
      <c r="E3074" s="2" t="s">
        <v>250</v>
      </c>
      <c r="F3074" s="2" t="s">
        <v>273</v>
      </c>
      <c r="G3074" s="2" t="s">
        <v>252</v>
      </c>
      <c r="H3074" s="2">
        <v>1</v>
      </c>
      <c r="I3074" s="2" t="s">
        <v>1606</v>
      </c>
      <c r="J3074" s="2" t="s">
        <v>188</v>
      </c>
      <c r="K3074" s="2" t="s">
        <v>123</v>
      </c>
      <c r="L3074" s="2" t="s">
        <v>300</v>
      </c>
      <c r="M3074" s="2" t="s">
        <v>328</v>
      </c>
      <c r="N3074" s="2" t="s">
        <v>254</v>
      </c>
      <c r="O3074" s="2" t="s">
        <v>256</v>
      </c>
      <c r="P3074" s="2" t="s">
        <v>257</v>
      </c>
      <c r="Q3074" s="2" t="s">
        <v>258</v>
      </c>
      <c r="R3074" s="2" t="s">
        <v>259</v>
      </c>
      <c r="S3074" s="2" t="s">
        <v>260</v>
      </c>
      <c r="X3074" s="2" t="s">
        <v>263</v>
      </c>
      <c r="Y3074" s="2" t="s">
        <v>297</v>
      </c>
      <c r="Z3074" s="2" t="s">
        <v>321</v>
      </c>
      <c r="AA3074" s="2" t="s">
        <v>288</v>
      </c>
      <c r="AF3074" s="2">
        <v>1</v>
      </c>
      <c r="AG3074" s="2">
        <v>1</v>
      </c>
      <c r="AH3074" s="2">
        <v>1</v>
      </c>
      <c r="AO3074" s="2" t="s">
        <v>265</v>
      </c>
      <c r="AP3074" s="2">
        <v>10</v>
      </c>
    </row>
    <row r="3075" spans="1:42">
      <c r="A3075" s="2">
        <v>3568</v>
      </c>
      <c r="B3075" s="2">
        <v>23075</v>
      </c>
      <c r="C3075" s="2" t="s">
        <v>2</v>
      </c>
      <c r="D3075" s="2">
        <v>22</v>
      </c>
      <c r="E3075" s="2" t="s">
        <v>266</v>
      </c>
      <c r="F3075" s="2" t="s">
        <v>308</v>
      </c>
      <c r="G3075" s="2" t="s">
        <v>277</v>
      </c>
      <c r="I3075" s="2" t="s">
        <v>1703</v>
      </c>
      <c r="J3075" s="2" t="s">
        <v>188</v>
      </c>
      <c r="K3075" s="2" t="s">
        <v>96</v>
      </c>
      <c r="L3075" s="2" t="s">
        <v>300</v>
      </c>
      <c r="M3075" s="2" t="s">
        <v>312</v>
      </c>
      <c r="N3075" s="2" t="s">
        <v>254</v>
      </c>
      <c r="O3075" s="2" t="s">
        <v>256</v>
      </c>
      <c r="P3075" s="2" t="s">
        <v>257</v>
      </c>
      <c r="Q3075" s="2" t="s">
        <v>258</v>
      </c>
      <c r="R3075" s="2" t="s">
        <v>259</v>
      </c>
      <c r="S3075" s="2" t="s">
        <v>260</v>
      </c>
      <c r="X3075" s="2" t="s">
        <v>285</v>
      </c>
      <c r="Y3075" s="2" t="s">
        <v>274</v>
      </c>
      <c r="Z3075" s="2" t="s">
        <v>321</v>
      </c>
      <c r="AA3075" s="2" t="s">
        <v>281</v>
      </c>
      <c r="AF3075" s="2">
        <v>1</v>
      </c>
      <c r="AO3075" s="2" t="s">
        <v>265</v>
      </c>
      <c r="AP3075" s="2">
        <v>25</v>
      </c>
    </row>
    <row r="3076" spans="1:42">
      <c r="A3076" s="2">
        <v>3570</v>
      </c>
      <c r="C3076" s="2" t="s">
        <v>2</v>
      </c>
      <c r="D3076" s="2">
        <v>20</v>
      </c>
      <c r="E3076" s="2" t="s">
        <v>266</v>
      </c>
      <c r="F3076" s="2" t="s">
        <v>267</v>
      </c>
      <c r="G3076" s="2" t="s">
        <v>252</v>
      </c>
      <c r="H3076" s="2">
        <v>0</v>
      </c>
      <c r="I3076" s="2">
        <v>23013510</v>
      </c>
      <c r="J3076" s="2" t="s">
        <v>188</v>
      </c>
      <c r="K3076" s="2" t="s">
        <v>71</v>
      </c>
      <c r="L3076" s="2" t="s">
        <v>254</v>
      </c>
      <c r="M3076" s="2" t="s">
        <v>255</v>
      </c>
      <c r="N3076" s="2" t="s">
        <v>254</v>
      </c>
      <c r="O3076" s="2" t="s">
        <v>256</v>
      </c>
      <c r="P3076" s="2" t="s">
        <v>257</v>
      </c>
      <c r="Q3076" s="2" t="s">
        <v>258</v>
      </c>
      <c r="R3076" s="2" t="s">
        <v>259</v>
      </c>
      <c r="S3076" s="2" t="s">
        <v>260</v>
      </c>
      <c r="X3076" s="2" t="s">
        <v>268</v>
      </c>
      <c r="Y3076" s="2" t="s">
        <v>274</v>
      </c>
      <c r="Z3076" s="2" t="s">
        <v>298</v>
      </c>
      <c r="AA3076" s="2" t="s">
        <v>338</v>
      </c>
      <c r="AH3076" s="2">
        <v>1</v>
      </c>
      <c r="AI3076" s="2">
        <v>1</v>
      </c>
      <c r="AK3076" s="2">
        <v>1</v>
      </c>
      <c r="AO3076" s="2" t="s">
        <v>294</v>
      </c>
      <c r="AP3076" s="2">
        <v>25</v>
      </c>
    </row>
    <row r="3077" spans="1:42">
      <c r="A3077" s="2">
        <v>3571</v>
      </c>
      <c r="C3077" s="2" t="s">
        <v>2</v>
      </c>
      <c r="D3077" s="2">
        <v>25</v>
      </c>
      <c r="E3077" s="2" t="s">
        <v>250</v>
      </c>
      <c r="F3077" s="2" t="s">
        <v>367</v>
      </c>
      <c r="G3077" s="2" t="s">
        <v>252</v>
      </c>
      <c r="H3077" s="2" t="s">
        <v>364</v>
      </c>
      <c r="I3077" s="2" t="s">
        <v>1704</v>
      </c>
      <c r="J3077" s="2" t="s">
        <v>188</v>
      </c>
      <c r="K3077" s="2" t="s">
        <v>90</v>
      </c>
      <c r="L3077" s="2" t="s">
        <v>254</v>
      </c>
      <c r="M3077" s="2" t="s">
        <v>328</v>
      </c>
      <c r="N3077" s="2" t="s">
        <v>254</v>
      </c>
      <c r="O3077" s="2" t="s">
        <v>256</v>
      </c>
      <c r="P3077" s="2" t="s">
        <v>257</v>
      </c>
      <c r="Q3077" s="2" t="s">
        <v>258</v>
      </c>
      <c r="R3077" s="2" t="s">
        <v>259</v>
      </c>
      <c r="S3077" s="2" t="s">
        <v>260</v>
      </c>
      <c r="X3077" s="2" t="s">
        <v>261</v>
      </c>
      <c r="Y3077" s="2" t="s">
        <v>269</v>
      </c>
      <c r="Z3077" s="2" t="s">
        <v>285</v>
      </c>
      <c r="AA3077" s="2" t="s">
        <v>280</v>
      </c>
      <c r="AB3077" s="2">
        <v>1</v>
      </c>
      <c r="AO3077" s="2" t="s">
        <v>310</v>
      </c>
      <c r="AP3077" s="2">
        <v>10</v>
      </c>
    </row>
    <row r="3078" spans="1:42">
      <c r="A3078" s="2">
        <v>3572</v>
      </c>
      <c r="C3078" s="2" t="s">
        <v>11</v>
      </c>
      <c r="D3078" s="2">
        <v>32</v>
      </c>
      <c r="E3078" s="2" t="s">
        <v>250</v>
      </c>
      <c r="F3078" s="2" t="s">
        <v>415</v>
      </c>
      <c r="G3078" s="2" t="s">
        <v>252</v>
      </c>
      <c r="H3078" s="2">
        <v>2</v>
      </c>
      <c r="I3078" s="2" t="s">
        <v>853</v>
      </c>
      <c r="J3078" s="2" t="s">
        <v>179</v>
      </c>
      <c r="L3078" s="2" t="s">
        <v>254</v>
      </c>
      <c r="M3078" s="2" t="s">
        <v>328</v>
      </c>
      <c r="N3078" s="2" t="s">
        <v>254</v>
      </c>
      <c r="O3078" s="2" t="s">
        <v>256</v>
      </c>
      <c r="P3078" s="2" t="s">
        <v>257</v>
      </c>
      <c r="X3078" s="2" t="s">
        <v>302</v>
      </c>
      <c r="Y3078" s="2" t="s">
        <v>269</v>
      </c>
      <c r="Z3078" s="2" t="s">
        <v>347</v>
      </c>
      <c r="AA3078" s="2" t="s">
        <v>280</v>
      </c>
      <c r="AB3078" s="2">
        <v>1</v>
      </c>
      <c r="AO3078" s="2" t="s">
        <v>323</v>
      </c>
      <c r="AP3078" s="2" t="s">
        <v>290</v>
      </c>
    </row>
    <row r="3079" spans="1:42">
      <c r="A3079" s="2">
        <v>3573</v>
      </c>
      <c r="C3079" s="2" t="s">
        <v>2</v>
      </c>
      <c r="D3079" s="2">
        <v>27</v>
      </c>
      <c r="E3079" s="2" t="s">
        <v>250</v>
      </c>
      <c r="F3079" s="2" t="s">
        <v>322</v>
      </c>
      <c r="G3079" s="2" t="s">
        <v>252</v>
      </c>
      <c r="H3079" s="2">
        <v>0</v>
      </c>
      <c r="I3079" s="2">
        <v>21046535</v>
      </c>
      <c r="J3079" s="2" t="s">
        <v>188</v>
      </c>
      <c r="K3079" s="2" t="s">
        <v>63</v>
      </c>
      <c r="L3079" s="2" t="s">
        <v>300</v>
      </c>
      <c r="M3079" s="2" t="s">
        <v>328</v>
      </c>
      <c r="N3079" s="2" t="s">
        <v>254</v>
      </c>
      <c r="O3079" s="2" t="s">
        <v>256</v>
      </c>
      <c r="Q3079" s="2" t="s">
        <v>258</v>
      </c>
      <c r="R3079" s="2" t="s">
        <v>259</v>
      </c>
      <c r="S3079" s="2" t="s">
        <v>260</v>
      </c>
      <c r="X3079" s="2" t="s">
        <v>285</v>
      </c>
      <c r="Y3079" s="2" t="s">
        <v>280</v>
      </c>
      <c r="Z3079" s="2" t="s">
        <v>347</v>
      </c>
      <c r="AA3079" s="2" t="s">
        <v>269</v>
      </c>
      <c r="AF3079" s="2">
        <v>1</v>
      </c>
      <c r="AO3079" s="2" t="s">
        <v>310</v>
      </c>
      <c r="AP3079" s="2" t="s">
        <v>272</v>
      </c>
    </row>
    <row r="3080" spans="1:42">
      <c r="A3080" s="2">
        <v>3574</v>
      </c>
      <c r="C3080" s="2" t="s">
        <v>2</v>
      </c>
      <c r="D3080" s="2">
        <v>22</v>
      </c>
      <c r="E3080" s="2" t="s">
        <v>250</v>
      </c>
      <c r="F3080" s="2" t="s">
        <v>267</v>
      </c>
      <c r="G3080" s="2" t="s">
        <v>252</v>
      </c>
      <c r="H3080" s="2">
        <v>3</v>
      </c>
      <c r="I3080" s="2">
        <v>21930450</v>
      </c>
      <c r="J3080" s="2" t="s">
        <v>188</v>
      </c>
      <c r="K3080" s="2" t="s">
        <v>67</v>
      </c>
      <c r="L3080" s="2" t="s">
        <v>254</v>
      </c>
      <c r="M3080" s="2" t="s">
        <v>328</v>
      </c>
      <c r="N3080" s="2" t="s">
        <v>254</v>
      </c>
      <c r="O3080" s="2" t="s">
        <v>256</v>
      </c>
      <c r="P3080" s="2" t="s">
        <v>257</v>
      </c>
      <c r="Q3080" s="2" t="s">
        <v>258</v>
      </c>
      <c r="R3080" s="2" t="s">
        <v>259</v>
      </c>
      <c r="S3080" s="2" t="s">
        <v>260</v>
      </c>
      <c r="X3080" s="2" t="s">
        <v>261</v>
      </c>
      <c r="Y3080" s="2" t="s">
        <v>304</v>
      </c>
      <c r="Z3080" s="2" t="s">
        <v>263</v>
      </c>
      <c r="AA3080" s="2" t="s">
        <v>269</v>
      </c>
      <c r="AB3080" s="2">
        <v>1</v>
      </c>
      <c r="AO3080" s="2" t="s">
        <v>265</v>
      </c>
      <c r="AP3080" s="2">
        <v>15</v>
      </c>
    </row>
    <row r="3081" spans="1:42">
      <c r="A3081" s="2">
        <v>3576</v>
      </c>
      <c r="C3081" s="2" t="s">
        <v>2</v>
      </c>
      <c r="D3081" s="2">
        <v>19</v>
      </c>
      <c r="E3081" s="2" t="s">
        <v>266</v>
      </c>
      <c r="F3081" s="2" t="s">
        <v>332</v>
      </c>
      <c r="G3081" s="2" t="s">
        <v>277</v>
      </c>
      <c r="I3081" s="2" t="s">
        <v>478</v>
      </c>
      <c r="J3081" s="2" t="s">
        <v>188</v>
      </c>
      <c r="K3081" s="2" t="s">
        <v>113</v>
      </c>
      <c r="L3081" s="2" t="s">
        <v>254</v>
      </c>
      <c r="M3081" s="2" t="s">
        <v>328</v>
      </c>
      <c r="N3081" s="2" t="s">
        <v>254</v>
      </c>
      <c r="O3081" s="2" t="s">
        <v>256</v>
      </c>
      <c r="P3081" s="2" t="s">
        <v>257</v>
      </c>
      <c r="Q3081" s="2" t="s">
        <v>258</v>
      </c>
      <c r="R3081" s="2" t="s">
        <v>259</v>
      </c>
      <c r="S3081" s="2" t="s">
        <v>260</v>
      </c>
      <c r="X3081" s="2" t="s">
        <v>268</v>
      </c>
      <c r="Y3081" s="2" t="s">
        <v>304</v>
      </c>
      <c r="Z3081" s="2" t="s">
        <v>316</v>
      </c>
      <c r="AA3081" s="2" t="s">
        <v>293</v>
      </c>
      <c r="AF3081" s="2">
        <v>1</v>
      </c>
      <c r="AO3081" s="2" t="s">
        <v>289</v>
      </c>
      <c r="AP3081" s="2">
        <v>15</v>
      </c>
    </row>
    <row r="3082" spans="1:42">
      <c r="A3082" s="2">
        <v>3577</v>
      </c>
      <c r="C3082" s="2" t="s">
        <v>6</v>
      </c>
      <c r="D3082" s="2">
        <v>46</v>
      </c>
      <c r="E3082" s="2" t="s">
        <v>250</v>
      </c>
      <c r="F3082" s="2" t="s">
        <v>344</v>
      </c>
      <c r="G3082" s="2" t="s">
        <v>252</v>
      </c>
      <c r="H3082" s="2">
        <v>1</v>
      </c>
      <c r="I3082" s="2" t="s">
        <v>399</v>
      </c>
      <c r="J3082" s="2" t="s">
        <v>188</v>
      </c>
      <c r="K3082" s="2" t="s">
        <v>80</v>
      </c>
      <c r="L3082" s="2" t="s">
        <v>254</v>
      </c>
      <c r="M3082" s="2" t="s">
        <v>328</v>
      </c>
      <c r="N3082" s="2" t="s">
        <v>254</v>
      </c>
      <c r="T3082" s="2" t="s">
        <v>320</v>
      </c>
      <c r="X3082" s="2" t="s">
        <v>275</v>
      </c>
      <c r="Y3082" s="2" t="s">
        <v>288</v>
      </c>
      <c r="Z3082" s="2" t="s">
        <v>263</v>
      </c>
      <c r="AA3082" s="2" t="s">
        <v>304</v>
      </c>
      <c r="AB3082" s="2">
        <v>1</v>
      </c>
      <c r="AD3082" s="2">
        <v>1</v>
      </c>
      <c r="AO3082" s="2" t="s">
        <v>310</v>
      </c>
      <c r="AP3082" s="2">
        <v>5</v>
      </c>
    </row>
    <row r="3083" spans="1:42">
      <c r="A3083" s="2">
        <v>3578</v>
      </c>
      <c r="C3083" s="2" t="s">
        <v>2</v>
      </c>
      <c r="D3083" s="2">
        <v>28</v>
      </c>
      <c r="E3083" s="2" t="s">
        <v>266</v>
      </c>
      <c r="F3083" s="2" t="s">
        <v>322</v>
      </c>
      <c r="G3083" s="2" t="s">
        <v>277</v>
      </c>
      <c r="I3083" s="2">
        <v>2440730</v>
      </c>
      <c r="J3083" s="2" t="s">
        <v>180</v>
      </c>
      <c r="L3083" s="2" t="s">
        <v>254</v>
      </c>
      <c r="M3083" s="2" t="s">
        <v>19</v>
      </c>
      <c r="N3083" s="2" t="s">
        <v>254</v>
      </c>
      <c r="O3083" s="2" t="s">
        <v>256</v>
      </c>
      <c r="P3083" s="2" t="s">
        <v>257</v>
      </c>
      <c r="Q3083" s="2" t="s">
        <v>258</v>
      </c>
      <c r="R3083" s="2" t="s">
        <v>259</v>
      </c>
      <c r="S3083" s="2" t="s">
        <v>260</v>
      </c>
      <c r="T3083" s="2" t="s">
        <v>320</v>
      </c>
      <c r="X3083" s="2" t="s">
        <v>313</v>
      </c>
      <c r="Y3083" s="2" t="s">
        <v>286</v>
      </c>
      <c r="Z3083" s="2" t="s">
        <v>263</v>
      </c>
      <c r="AA3083" s="2" t="s">
        <v>314</v>
      </c>
      <c r="AG3083" s="2">
        <v>1</v>
      </c>
      <c r="AO3083" s="2" t="s">
        <v>276</v>
      </c>
      <c r="AP3083" s="2">
        <v>40</v>
      </c>
    </row>
    <row r="3084" spans="1:42">
      <c r="A3084" s="2">
        <v>3579</v>
      </c>
      <c r="C3084" s="2" t="s">
        <v>2</v>
      </c>
      <c r="D3084" s="2">
        <v>20</v>
      </c>
      <c r="E3084" s="2" t="s">
        <v>250</v>
      </c>
      <c r="F3084" s="2" t="s">
        <v>917</v>
      </c>
      <c r="G3084" s="2" t="s">
        <v>252</v>
      </c>
      <c r="H3084" s="2">
        <v>2</v>
      </c>
      <c r="I3084" s="2" t="s">
        <v>1488</v>
      </c>
      <c r="J3084" s="2" t="s">
        <v>188</v>
      </c>
      <c r="K3084" s="2" t="s">
        <v>103</v>
      </c>
      <c r="L3084" s="2" t="s">
        <v>254</v>
      </c>
      <c r="M3084" s="2" t="s">
        <v>328</v>
      </c>
      <c r="N3084" s="2" t="s">
        <v>254</v>
      </c>
      <c r="O3084" s="2" t="s">
        <v>256</v>
      </c>
      <c r="P3084" s="2" t="s">
        <v>257</v>
      </c>
      <c r="Q3084" s="2" t="s">
        <v>258</v>
      </c>
      <c r="R3084" s="2" t="s">
        <v>259</v>
      </c>
      <c r="S3084" s="2" t="s">
        <v>260</v>
      </c>
      <c r="X3084" s="2" t="s">
        <v>275</v>
      </c>
      <c r="Y3084" s="2" t="s">
        <v>281</v>
      </c>
      <c r="Z3084" s="2" t="s">
        <v>341</v>
      </c>
      <c r="AA3084" s="2" t="s">
        <v>281</v>
      </c>
      <c r="AC3084" s="2">
        <v>1</v>
      </c>
      <c r="AG3084" s="2">
        <v>1</v>
      </c>
      <c r="AO3084" s="2" t="s">
        <v>265</v>
      </c>
      <c r="AP3084" s="2">
        <v>10</v>
      </c>
    </row>
    <row r="3085" spans="1:42">
      <c r="A3085" s="2">
        <v>3580</v>
      </c>
      <c r="C3085" s="2" t="s">
        <v>8</v>
      </c>
      <c r="D3085" s="2">
        <v>40</v>
      </c>
      <c r="E3085" s="2" t="s">
        <v>266</v>
      </c>
      <c r="F3085" s="2" t="s">
        <v>308</v>
      </c>
      <c r="G3085" s="2" t="s">
        <v>277</v>
      </c>
      <c r="I3085" s="2" t="s">
        <v>1705</v>
      </c>
      <c r="J3085" s="2" t="s">
        <v>183</v>
      </c>
      <c r="L3085" s="2" t="s">
        <v>254</v>
      </c>
      <c r="M3085" s="2" t="s">
        <v>328</v>
      </c>
      <c r="N3085" s="2" t="s">
        <v>254</v>
      </c>
      <c r="O3085" s="2" t="s">
        <v>256</v>
      </c>
      <c r="P3085" s="2" t="s">
        <v>257</v>
      </c>
      <c r="Q3085" s="2" t="s">
        <v>258</v>
      </c>
      <c r="R3085" s="2" t="s">
        <v>259</v>
      </c>
      <c r="S3085" s="2" t="s">
        <v>260</v>
      </c>
      <c r="X3085" s="2" t="s">
        <v>268</v>
      </c>
      <c r="Y3085" s="2" t="s">
        <v>264</v>
      </c>
      <c r="Z3085" s="2" t="s">
        <v>270</v>
      </c>
      <c r="AA3085" s="2" t="s">
        <v>286</v>
      </c>
      <c r="AF3085" s="2">
        <v>1</v>
      </c>
      <c r="AO3085" s="2" t="s">
        <v>323</v>
      </c>
      <c r="AP3085" s="2">
        <v>15</v>
      </c>
    </row>
    <row r="3086" spans="1:42">
      <c r="A3086" s="2">
        <v>3581</v>
      </c>
      <c r="C3086" s="2" t="s">
        <v>2</v>
      </c>
      <c r="D3086" s="2">
        <v>23</v>
      </c>
      <c r="E3086" s="2" t="s">
        <v>250</v>
      </c>
      <c r="F3086" s="2" t="s">
        <v>279</v>
      </c>
      <c r="G3086" s="2" t="s">
        <v>252</v>
      </c>
      <c r="H3086" s="2">
        <v>1</v>
      </c>
      <c r="I3086" s="2">
        <v>20745100</v>
      </c>
      <c r="J3086" s="2" t="s">
        <v>188</v>
      </c>
      <c r="K3086" s="2" t="s">
        <v>87</v>
      </c>
      <c r="L3086" s="2" t="s">
        <v>254</v>
      </c>
      <c r="M3086" s="2" t="s">
        <v>328</v>
      </c>
      <c r="N3086" s="2" t="s">
        <v>254</v>
      </c>
      <c r="O3086" s="2" t="s">
        <v>256</v>
      </c>
      <c r="P3086" s="2" t="s">
        <v>257</v>
      </c>
      <c r="Q3086" s="2" t="s">
        <v>258</v>
      </c>
      <c r="R3086" s="2" t="s">
        <v>259</v>
      </c>
      <c r="S3086" s="2" t="s">
        <v>260</v>
      </c>
      <c r="X3086" s="2" t="s">
        <v>268</v>
      </c>
      <c r="Y3086" s="2" t="s">
        <v>269</v>
      </c>
      <c r="Z3086" s="2" t="s">
        <v>347</v>
      </c>
      <c r="AA3086" s="2" t="s">
        <v>288</v>
      </c>
      <c r="AB3086" s="2">
        <v>1</v>
      </c>
      <c r="AG3086" s="2">
        <v>1</v>
      </c>
      <c r="AH3086" s="2">
        <v>1</v>
      </c>
      <c r="AO3086" s="2" t="s">
        <v>310</v>
      </c>
      <c r="AP3086" s="2">
        <v>5</v>
      </c>
    </row>
    <row r="3087" spans="1:42">
      <c r="A3087" s="2">
        <v>3583</v>
      </c>
      <c r="B3087" s="2">
        <v>21350</v>
      </c>
      <c r="C3087" s="2" t="s">
        <v>2</v>
      </c>
      <c r="D3087" s="2">
        <v>25</v>
      </c>
      <c r="E3087" s="2" t="s">
        <v>250</v>
      </c>
      <c r="F3087" s="2" t="s">
        <v>332</v>
      </c>
      <c r="G3087" s="2" t="s">
        <v>252</v>
      </c>
      <c r="H3087" s="2">
        <v>2</v>
      </c>
      <c r="I3087" s="2">
        <v>20720030</v>
      </c>
      <c r="J3087" s="2" t="s">
        <v>188</v>
      </c>
      <c r="K3087" s="2" t="s">
        <v>123</v>
      </c>
      <c r="L3087" s="2" t="s">
        <v>254</v>
      </c>
      <c r="M3087" s="2" t="s">
        <v>303</v>
      </c>
      <c r="N3087" s="2" t="s">
        <v>254</v>
      </c>
      <c r="O3087" s="2" t="s">
        <v>256</v>
      </c>
      <c r="P3087" s="2" t="s">
        <v>257</v>
      </c>
      <c r="Q3087" s="2" t="s">
        <v>258</v>
      </c>
      <c r="R3087" s="2" t="s">
        <v>259</v>
      </c>
      <c r="S3087" s="2" t="s">
        <v>260</v>
      </c>
      <c r="X3087" s="2" t="s">
        <v>302</v>
      </c>
      <c r="Y3087" s="2" t="s">
        <v>293</v>
      </c>
      <c r="Z3087" s="2" t="s">
        <v>347</v>
      </c>
      <c r="AA3087" s="2" t="s">
        <v>269</v>
      </c>
      <c r="AB3087" s="2">
        <v>1</v>
      </c>
      <c r="AO3087" s="2" t="s">
        <v>276</v>
      </c>
      <c r="AP3087" s="2">
        <v>15</v>
      </c>
    </row>
    <row r="3088" spans="1:42">
      <c r="A3088" s="2">
        <v>3584</v>
      </c>
      <c r="C3088" s="2" t="s">
        <v>8</v>
      </c>
      <c r="D3088" s="2">
        <v>40</v>
      </c>
      <c r="E3088" s="2" t="s">
        <v>266</v>
      </c>
      <c r="F3088" s="2" t="s">
        <v>332</v>
      </c>
      <c r="G3088" s="2" t="s">
        <v>252</v>
      </c>
      <c r="H3088" s="2">
        <v>1</v>
      </c>
      <c r="I3088" s="2" t="s">
        <v>1706</v>
      </c>
      <c r="J3088" s="2" t="s">
        <v>188</v>
      </c>
      <c r="K3088" s="2" t="s">
        <v>55</v>
      </c>
      <c r="L3088" s="2" t="s">
        <v>254</v>
      </c>
      <c r="M3088" s="2" t="s">
        <v>312</v>
      </c>
      <c r="N3088" s="2" t="s">
        <v>254</v>
      </c>
      <c r="O3088" s="2" t="s">
        <v>256</v>
      </c>
      <c r="P3088" s="2" t="s">
        <v>257</v>
      </c>
      <c r="Q3088" s="2" t="s">
        <v>258</v>
      </c>
      <c r="R3088" s="2" t="s">
        <v>259</v>
      </c>
      <c r="S3088" s="2" t="s">
        <v>260</v>
      </c>
      <c r="X3088" s="2" t="s">
        <v>268</v>
      </c>
      <c r="Y3088" s="2" t="s">
        <v>262</v>
      </c>
      <c r="Z3088" s="2" t="s">
        <v>270</v>
      </c>
      <c r="AA3088" s="2" t="s">
        <v>281</v>
      </c>
      <c r="AG3088" s="2">
        <v>1</v>
      </c>
      <c r="AO3088" s="2" t="s">
        <v>294</v>
      </c>
      <c r="AP3088" s="2">
        <v>15</v>
      </c>
    </row>
    <row r="3089" spans="1:42">
      <c r="A3089" s="2">
        <v>3585</v>
      </c>
      <c r="C3089" s="2" t="s">
        <v>5</v>
      </c>
      <c r="D3089" s="2">
        <v>28</v>
      </c>
      <c r="E3089" s="2" t="s">
        <v>266</v>
      </c>
      <c r="F3089" s="2" t="s">
        <v>308</v>
      </c>
      <c r="G3089" s="2" t="s">
        <v>252</v>
      </c>
      <c r="H3089" s="2">
        <v>0</v>
      </c>
      <c r="I3089" s="2">
        <v>21932819</v>
      </c>
      <c r="J3089" s="2" t="s">
        <v>188</v>
      </c>
      <c r="K3089" s="2" t="s">
        <v>124</v>
      </c>
      <c r="L3089" s="2" t="s">
        <v>254</v>
      </c>
      <c r="M3089" s="2" t="s">
        <v>303</v>
      </c>
      <c r="N3089" s="2" t="s">
        <v>254</v>
      </c>
      <c r="O3089" s="2" t="s">
        <v>256</v>
      </c>
      <c r="P3089" s="2" t="s">
        <v>257</v>
      </c>
      <c r="Q3089" s="2" t="s">
        <v>258</v>
      </c>
      <c r="R3089" s="2" t="s">
        <v>259</v>
      </c>
      <c r="S3089" s="2" t="s">
        <v>260</v>
      </c>
      <c r="X3089" s="2" t="s">
        <v>268</v>
      </c>
      <c r="Y3089" s="2" t="s">
        <v>304</v>
      </c>
      <c r="Z3089" s="2" t="s">
        <v>298</v>
      </c>
      <c r="AA3089" s="2" t="s">
        <v>304</v>
      </c>
      <c r="AF3089" s="2">
        <v>1</v>
      </c>
      <c r="AG3089" s="2">
        <v>1</v>
      </c>
      <c r="AO3089" s="2" t="s">
        <v>265</v>
      </c>
      <c r="AP3089" s="2">
        <v>15</v>
      </c>
    </row>
    <row r="3090" spans="1:42">
      <c r="A3090" s="2">
        <v>3588</v>
      </c>
      <c r="C3090" s="2" t="s">
        <v>5</v>
      </c>
      <c r="D3090" s="2">
        <v>33</v>
      </c>
      <c r="E3090" s="2" t="s">
        <v>250</v>
      </c>
      <c r="F3090" s="2" t="s">
        <v>308</v>
      </c>
      <c r="G3090" s="2" t="s">
        <v>277</v>
      </c>
      <c r="I3090" s="2">
        <v>20740490</v>
      </c>
      <c r="J3090" s="2" t="s">
        <v>188</v>
      </c>
      <c r="K3090" s="2" t="s">
        <v>133</v>
      </c>
      <c r="L3090" s="2" t="s">
        <v>254</v>
      </c>
      <c r="M3090" s="2" t="s">
        <v>328</v>
      </c>
      <c r="N3090" s="2" t="s">
        <v>254</v>
      </c>
      <c r="O3090" s="2" t="s">
        <v>256</v>
      </c>
      <c r="P3090" s="2" t="s">
        <v>257</v>
      </c>
      <c r="Q3090" s="2" t="s">
        <v>258</v>
      </c>
      <c r="R3090" s="2" t="s">
        <v>259</v>
      </c>
      <c r="S3090" s="2" t="s">
        <v>260</v>
      </c>
      <c r="X3090" s="2" t="s">
        <v>268</v>
      </c>
      <c r="Y3090" s="2" t="s">
        <v>338</v>
      </c>
      <c r="Z3090" s="2" t="s">
        <v>285</v>
      </c>
      <c r="AA3090" s="2" t="s">
        <v>338</v>
      </c>
      <c r="AG3090" s="2">
        <v>1</v>
      </c>
      <c r="AH3090" s="2">
        <v>1</v>
      </c>
      <c r="AI3090" s="2">
        <v>1</v>
      </c>
      <c r="AO3090" s="2" t="s">
        <v>271</v>
      </c>
      <c r="AP3090" s="2">
        <v>20</v>
      </c>
    </row>
    <row r="3091" spans="1:42">
      <c r="A3091" s="2">
        <v>3589</v>
      </c>
      <c r="C3091" s="2" t="s">
        <v>5</v>
      </c>
      <c r="D3091" s="2">
        <v>26</v>
      </c>
      <c r="E3091" s="2" t="s">
        <v>266</v>
      </c>
      <c r="F3091" s="2" t="s">
        <v>283</v>
      </c>
      <c r="G3091" s="2" t="s">
        <v>252</v>
      </c>
      <c r="H3091" s="2">
        <v>1</v>
      </c>
      <c r="I3091" s="2" t="s">
        <v>1124</v>
      </c>
      <c r="J3091" s="2" t="s">
        <v>188</v>
      </c>
      <c r="K3091" s="2" t="s">
        <v>80</v>
      </c>
      <c r="L3091" s="2" t="s">
        <v>254</v>
      </c>
      <c r="M3091" s="2" t="s">
        <v>303</v>
      </c>
      <c r="N3091" s="2" t="s">
        <v>254</v>
      </c>
      <c r="O3091" s="2" t="s">
        <v>256</v>
      </c>
      <c r="P3091" s="2" t="s">
        <v>257</v>
      </c>
      <c r="Q3091" s="2" t="s">
        <v>258</v>
      </c>
      <c r="R3091" s="2" t="s">
        <v>259</v>
      </c>
      <c r="S3091" s="2" t="s">
        <v>260</v>
      </c>
      <c r="X3091" s="2" t="s">
        <v>261</v>
      </c>
      <c r="Y3091" s="2" t="s">
        <v>280</v>
      </c>
      <c r="Z3091" s="2" t="s">
        <v>285</v>
      </c>
      <c r="AA3091" s="2" t="s">
        <v>262</v>
      </c>
      <c r="AF3091" s="2">
        <v>1</v>
      </c>
      <c r="AO3091" s="2" t="s">
        <v>289</v>
      </c>
      <c r="AP3091" s="2">
        <v>20</v>
      </c>
    </row>
    <row r="3092" spans="1:42">
      <c r="A3092" s="2">
        <v>3591</v>
      </c>
      <c r="C3092" s="2" t="s">
        <v>2</v>
      </c>
      <c r="D3092" s="2">
        <v>24</v>
      </c>
      <c r="E3092" s="2" t="s">
        <v>250</v>
      </c>
      <c r="F3092" s="2" t="s">
        <v>251</v>
      </c>
      <c r="G3092" s="2" t="s">
        <v>252</v>
      </c>
      <c r="H3092" s="2">
        <v>1</v>
      </c>
      <c r="I3092" s="2">
        <v>22775730</v>
      </c>
      <c r="J3092" s="2" t="s">
        <v>188</v>
      </c>
      <c r="K3092" s="2" t="s">
        <v>158</v>
      </c>
      <c r="L3092" s="2" t="s">
        <v>254</v>
      </c>
      <c r="M3092" s="2" t="s">
        <v>328</v>
      </c>
      <c r="N3092" s="2" t="s">
        <v>254</v>
      </c>
      <c r="O3092" s="2" t="s">
        <v>256</v>
      </c>
      <c r="P3092" s="2" t="s">
        <v>257</v>
      </c>
      <c r="Q3092" s="2" t="s">
        <v>258</v>
      </c>
      <c r="R3092" s="2" t="s">
        <v>259</v>
      </c>
      <c r="S3092" s="2" t="s">
        <v>260</v>
      </c>
      <c r="X3092" s="2" t="s">
        <v>261</v>
      </c>
      <c r="Y3092" s="2" t="s">
        <v>293</v>
      </c>
      <c r="Z3092" s="2" t="s">
        <v>321</v>
      </c>
      <c r="AA3092" s="2" t="s">
        <v>262</v>
      </c>
      <c r="AG3092" s="2">
        <v>1</v>
      </c>
      <c r="AI3092" s="2">
        <v>1</v>
      </c>
      <c r="AO3092" s="2" t="s">
        <v>265</v>
      </c>
      <c r="AP3092" s="2">
        <v>20</v>
      </c>
    </row>
    <row r="3093" spans="1:42">
      <c r="A3093" s="2">
        <v>3592</v>
      </c>
      <c r="C3093" s="2" t="s">
        <v>11</v>
      </c>
      <c r="D3093" s="2">
        <v>47</v>
      </c>
      <c r="E3093" s="2" t="s">
        <v>266</v>
      </c>
      <c r="F3093" s="2" t="s">
        <v>295</v>
      </c>
      <c r="G3093" s="2" t="s">
        <v>252</v>
      </c>
      <c r="H3093" s="2">
        <v>1</v>
      </c>
      <c r="I3093" s="2" t="s">
        <v>464</v>
      </c>
      <c r="J3093" s="2" t="s">
        <v>188</v>
      </c>
      <c r="K3093" s="2" t="s">
        <v>131</v>
      </c>
      <c r="L3093" s="2" t="s">
        <v>254</v>
      </c>
      <c r="M3093" s="2" t="s">
        <v>303</v>
      </c>
      <c r="N3093" s="2" t="s">
        <v>300</v>
      </c>
      <c r="O3093" s="2" t="s">
        <v>256</v>
      </c>
      <c r="P3093" s="2" t="s">
        <v>257</v>
      </c>
      <c r="Q3093" s="2" t="s">
        <v>258</v>
      </c>
      <c r="R3093" s="2" t="s">
        <v>259</v>
      </c>
      <c r="S3093" s="2" t="s">
        <v>260</v>
      </c>
      <c r="X3093" s="2" t="s">
        <v>275</v>
      </c>
      <c r="Y3093" s="2" t="s">
        <v>280</v>
      </c>
      <c r="Z3093" s="2" t="s">
        <v>263</v>
      </c>
      <c r="AA3093" s="2" t="s">
        <v>280</v>
      </c>
      <c r="AH3093" s="2">
        <v>1</v>
      </c>
      <c r="AI3093" s="2">
        <v>1</v>
      </c>
      <c r="AO3093" s="2" t="s">
        <v>265</v>
      </c>
      <c r="AP3093" s="2">
        <v>15</v>
      </c>
    </row>
    <row r="3094" spans="1:42">
      <c r="A3094" s="2">
        <v>3593</v>
      </c>
      <c r="C3094" s="2" t="s">
        <v>6</v>
      </c>
      <c r="D3094" s="2">
        <v>27</v>
      </c>
      <c r="E3094" s="2" t="s">
        <v>266</v>
      </c>
      <c r="F3094" s="2" t="s">
        <v>332</v>
      </c>
      <c r="G3094" s="2" t="s">
        <v>252</v>
      </c>
      <c r="H3094" s="2">
        <v>2</v>
      </c>
      <c r="I3094" s="2">
        <v>24358080</v>
      </c>
      <c r="J3094" s="2" t="s">
        <v>178</v>
      </c>
      <c r="L3094" s="2" t="s">
        <v>254</v>
      </c>
      <c r="M3094" s="2" t="s">
        <v>312</v>
      </c>
      <c r="N3094" s="2" t="s">
        <v>254</v>
      </c>
      <c r="V3094" s="2" t="s">
        <v>388</v>
      </c>
      <c r="X3094" s="2" t="s">
        <v>268</v>
      </c>
      <c r="Y3094" s="2" t="s">
        <v>281</v>
      </c>
      <c r="Z3094" s="2" t="s">
        <v>263</v>
      </c>
      <c r="AA3094" s="2" t="s">
        <v>274</v>
      </c>
      <c r="AB3094" s="2">
        <v>1</v>
      </c>
      <c r="AO3094" s="2" t="s">
        <v>310</v>
      </c>
      <c r="AP3094" s="2">
        <v>5</v>
      </c>
    </row>
    <row r="3095" spans="1:42">
      <c r="A3095" s="2">
        <v>3595</v>
      </c>
      <c r="C3095" s="2" t="s">
        <v>2</v>
      </c>
      <c r="D3095" s="2">
        <v>22</v>
      </c>
      <c r="E3095" s="2" t="s">
        <v>250</v>
      </c>
      <c r="F3095" s="2" t="s">
        <v>332</v>
      </c>
      <c r="G3095" s="2" t="s">
        <v>252</v>
      </c>
      <c r="H3095" s="2">
        <v>0</v>
      </c>
      <c r="I3095" s="2">
        <v>22230061</v>
      </c>
      <c r="J3095" s="2" t="s">
        <v>188</v>
      </c>
      <c r="K3095" s="2" t="s">
        <v>89</v>
      </c>
      <c r="L3095" s="2" t="s">
        <v>254</v>
      </c>
      <c r="M3095" s="2" t="s">
        <v>328</v>
      </c>
      <c r="N3095" s="2" t="s">
        <v>300</v>
      </c>
      <c r="O3095" s="2" t="s">
        <v>256</v>
      </c>
      <c r="P3095" s="2" t="s">
        <v>257</v>
      </c>
      <c r="Q3095" s="2" t="s">
        <v>258</v>
      </c>
      <c r="R3095" s="2" t="s">
        <v>259</v>
      </c>
      <c r="S3095" s="2" t="s">
        <v>260</v>
      </c>
      <c r="X3095" s="2" t="s">
        <v>268</v>
      </c>
      <c r="Y3095" s="2" t="s">
        <v>269</v>
      </c>
      <c r="Z3095" s="2" t="s">
        <v>302</v>
      </c>
      <c r="AA3095" s="2" t="s">
        <v>269</v>
      </c>
      <c r="AF3095" s="2">
        <v>1</v>
      </c>
      <c r="AO3095" s="2" t="s">
        <v>265</v>
      </c>
      <c r="AP3095" s="2">
        <v>15</v>
      </c>
    </row>
    <row r="3096" spans="1:42">
      <c r="A3096" s="2">
        <v>3596</v>
      </c>
      <c r="B3096" s="2">
        <v>20970</v>
      </c>
      <c r="C3096" s="2" t="s">
        <v>2</v>
      </c>
      <c r="D3096" s="2">
        <v>23</v>
      </c>
      <c r="E3096" s="2" t="s">
        <v>266</v>
      </c>
      <c r="F3096" s="2" t="s">
        <v>279</v>
      </c>
      <c r="G3096" s="2" t="s">
        <v>277</v>
      </c>
      <c r="I3096" s="2" t="s">
        <v>1707</v>
      </c>
      <c r="J3096" s="2" t="s">
        <v>188</v>
      </c>
      <c r="K3096" s="2" t="s">
        <v>105</v>
      </c>
      <c r="L3096" s="2" t="s">
        <v>254</v>
      </c>
      <c r="M3096" s="2" t="s">
        <v>303</v>
      </c>
      <c r="N3096" s="2" t="s">
        <v>254</v>
      </c>
      <c r="O3096" s="2" t="s">
        <v>256</v>
      </c>
      <c r="Q3096" s="2" t="s">
        <v>258</v>
      </c>
      <c r="R3096" s="2" t="s">
        <v>259</v>
      </c>
      <c r="X3096" s="2" t="s">
        <v>301</v>
      </c>
      <c r="Y3096" s="2" t="s">
        <v>269</v>
      </c>
      <c r="Z3096" s="2" t="s">
        <v>270</v>
      </c>
      <c r="AA3096" s="2" t="s">
        <v>280</v>
      </c>
      <c r="AF3096" s="2">
        <v>1</v>
      </c>
      <c r="AO3096" s="2" t="s">
        <v>265</v>
      </c>
      <c r="AP3096" s="2">
        <v>10</v>
      </c>
    </row>
    <row r="3097" spans="1:42">
      <c r="A3097" s="2">
        <v>3597</v>
      </c>
      <c r="C3097" s="2" t="s">
        <v>2</v>
      </c>
      <c r="D3097" s="2">
        <v>19</v>
      </c>
      <c r="E3097" s="2" t="s">
        <v>250</v>
      </c>
      <c r="F3097" s="2" t="s">
        <v>322</v>
      </c>
      <c r="G3097" s="2" t="s">
        <v>277</v>
      </c>
      <c r="I3097" s="2" t="s">
        <v>1224</v>
      </c>
      <c r="J3097" s="2" t="s">
        <v>188</v>
      </c>
      <c r="K3097" s="2" t="s">
        <v>110</v>
      </c>
      <c r="L3097" s="2" t="s">
        <v>254</v>
      </c>
      <c r="M3097" s="2" t="s">
        <v>328</v>
      </c>
      <c r="N3097" s="2" t="s">
        <v>254</v>
      </c>
      <c r="O3097" s="2" t="s">
        <v>256</v>
      </c>
      <c r="P3097" s="2" t="s">
        <v>257</v>
      </c>
      <c r="Q3097" s="2" t="s">
        <v>258</v>
      </c>
      <c r="R3097" s="2" t="s">
        <v>259</v>
      </c>
      <c r="S3097" s="2" t="s">
        <v>260</v>
      </c>
      <c r="X3097" s="2" t="s">
        <v>275</v>
      </c>
      <c r="Y3097" s="2" t="s">
        <v>304</v>
      </c>
      <c r="Z3097" s="2" t="s">
        <v>309</v>
      </c>
      <c r="AA3097" s="2" t="s">
        <v>304</v>
      </c>
      <c r="AF3097" s="2">
        <v>1</v>
      </c>
      <c r="AH3097" s="2">
        <v>1</v>
      </c>
      <c r="AO3097" s="2" t="s">
        <v>374</v>
      </c>
      <c r="AP3097" s="2">
        <v>10</v>
      </c>
    </row>
    <row r="3098" spans="1:42">
      <c r="A3098" s="2">
        <v>3598</v>
      </c>
      <c r="C3098" s="2" t="s">
        <v>7</v>
      </c>
      <c r="D3098" s="2">
        <v>28</v>
      </c>
      <c r="E3098" s="2" t="s">
        <v>250</v>
      </c>
      <c r="F3098" s="2" t="s">
        <v>308</v>
      </c>
      <c r="G3098" s="2" t="s">
        <v>252</v>
      </c>
      <c r="H3098" s="2">
        <v>0</v>
      </c>
      <c r="I3098" s="2" t="s">
        <v>1656</v>
      </c>
      <c r="J3098" s="2" t="s">
        <v>188</v>
      </c>
      <c r="K3098" s="2" t="s">
        <v>325</v>
      </c>
      <c r="L3098" s="2" t="s">
        <v>300</v>
      </c>
      <c r="M3098" s="2" t="s">
        <v>19</v>
      </c>
      <c r="N3098" s="2" t="s">
        <v>254</v>
      </c>
      <c r="V3098" s="2" t="s">
        <v>388</v>
      </c>
      <c r="X3098" s="2" t="s">
        <v>261</v>
      </c>
      <c r="Y3098" s="2" t="s">
        <v>269</v>
      </c>
      <c r="Z3098" s="2" t="s">
        <v>298</v>
      </c>
      <c r="AA3098" s="2" t="s">
        <v>293</v>
      </c>
      <c r="AF3098" s="2">
        <v>1</v>
      </c>
      <c r="AG3098" s="2">
        <v>1</v>
      </c>
      <c r="AI3098" s="2">
        <v>1</v>
      </c>
      <c r="AO3098" s="2" t="s">
        <v>265</v>
      </c>
      <c r="AP3098" s="2">
        <v>20</v>
      </c>
    </row>
    <row r="3099" spans="1:42">
      <c r="A3099" s="2">
        <v>3599</v>
      </c>
      <c r="C3099" s="2" t="s">
        <v>6</v>
      </c>
      <c r="D3099" s="2">
        <v>28</v>
      </c>
      <c r="E3099" s="2" t="s">
        <v>250</v>
      </c>
      <c r="F3099" s="2" t="s">
        <v>295</v>
      </c>
      <c r="G3099" s="2" t="s">
        <v>252</v>
      </c>
      <c r="H3099" s="2">
        <v>0</v>
      </c>
      <c r="I3099" s="2">
        <v>22251050</v>
      </c>
      <c r="J3099" s="2" t="s">
        <v>188</v>
      </c>
      <c r="K3099" s="2" t="s">
        <v>64</v>
      </c>
      <c r="L3099" s="2" t="s">
        <v>300</v>
      </c>
      <c r="M3099" s="2" t="s">
        <v>328</v>
      </c>
      <c r="N3099" s="2" t="s">
        <v>254</v>
      </c>
      <c r="P3099" s="2" t="s">
        <v>257</v>
      </c>
      <c r="Q3099" s="2" t="s">
        <v>258</v>
      </c>
      <c r="X3099" s="2" t="s">
        <v>302</v>
      </c>
      <c r="Y3099" s="2" t="s">
        <v>281</v>
      </c>
      <c r="Z3099" s="2" t="s">
        <v>270</v>
      </c>
      <c r="AA3099" s="2" t="s">
        <v>280</v>
      </c>
      <c r="AF3099" s="2">
        <v>1</v>
      </c>
      <c r="AO3099" s="2" t="s">
        <v>265</v>
      </c>
      <c r="AP3099" s="2">
        <v>10</v>
      </c>
    </row>
    <row r="3100" spans="1:42">
      <c r="A3100" s="2">
        <v>3601</v>
      </c>
      <c r="B3100" s="2">
        <v>25045</v>
      </c>
      <c r="C3100" s="2" t="s">
        <v>2</v>
      </c>
      <c r="D3100" s="2">
        <v>20</v>
      </c>
      <c r="E3100" s="2" t="s">
        <v>250</v>
      </c>
      <c r="F3100" s="2" t="s">
        <v>308</v>
      </c>
      <c r="G3100" s="2" t="s">
        <v>252</v>
      </c>
      <c r="H3100" s="2">
        <v>1</v>
      </c>
      <c r="I3100" s="2" t="s">
        <v>1708</v>
      </c>
      <c r="J3100" s="2" t="s">
        <v>188</v>
      </c>
      <c r="K3100" s="2" t="s">
        <v>120</v>
      </c>
      <c r="L3100" s="2" t="s">
        <v>307</v>
      </c>
      <c r="M3100" s="2" t="s">
        <v>255</v>
      </c>
      <c r="N3100" s="2" t="s">
        <v>254</v>
      </c>
      <c r="T3100" s="2" t="s">
        <v>320</v>
      </c>
      <c r="X3100" s="2" t="s">
        <v>302</v>
      </c>
      <c r="Y3100" s="2" t="s">
        <v>288</v>
      </c>
      <c r="Z3100" s="2" t="s">
        <v>263</v>
      </c>
      <c r="AA3100" s="2" t="s">
        <v>288</v>
      </c>
      <c r="AI3100" s="2">
        <v>1</v>
      </c>
      <c r="AO3100" s="2" t="s">
        <v>289</v>
      </c>
      <c r="AP3100" s="2">
        <v>10</v>
      </c>
    </row>
    <row r="3101" spans="1:42">
      <c r="A3101" s="2">
        <v>3602</v>
      </c>
      <c r="C3101" s="2" t="s">
        <v>2</v>
      </c>
      <c r="D3101" s="2">
        <v>21</v>
      </c>
      <c r="E3101" s="2" t="s">
        <v>250</v>
      </c>
      <c r="F3101" s="2" t="s">
        <v>279</v>
      </c>
      <c r="G3101" s="2" t="s">
        <v>277</v>
      </c>
      <c r="I3101" s="2">
        <v>22451390</v>
      </c>
      <c r="J3101" s="2" t="s">
        <v>188</v>
      </c>
      <c r="K3101" s="2" t="s">
        <v>737</v>
      </c>
      <c r="L3101" s="2" t="s">
        <v>254</v>
      </c>
      <c r="M3101" s="2" t="s">
        <v>303</v>
      </c>
      <c r="N3101" s="2" t="s">
        <v>254</v>
      </c>
      <c r="O3101" s="2" t="s">
        <v>256</v>
      </c>
      <c r="P3101" s="2" t="s">
        <v>257</v>
      </c>
      <c r="Q3101" s="2" t="s">
        <v>258</v>
      </c>
      <c r="R3101" s="2" t="s">
        <v>259</v>
      </c>
      <c r="S3101" s="2" t="s">
        <v>260</v>
      </c>
      <c r="X3101" s="2" t="s">
        <v>268</v>
      </c>
      <c r="Y3101" s="2" t="s">
        <v>338</v>
      </c>
      <c r="Z3101" s="2" t="s">
        <v>285</v>
      </c>
      <c r="AA3101" s="2" t="s">
        <v>314</v>
      </c>
      <c r="AF3101" s="2">
        <v>1</v>
      </c>
      <c r="AG3101" s="2">
        <v>1</v>
      </c>
      <c r="AJ3101" s="2">
        <v>1</v>
      </c>
      <c r="AO3101" s="2" t="s">
        <v>265</v>
      </c>
      <c r="AP3101" s="2" t="s">
        <v>272</v>
      </c>
    </row>
    <row r="3102" spans="1:42">
      <c r="A3102" s="2">
        <v>3603</v>
      </c>
      <c r="C3102" s="2" t="s">
        <v>5</v>
      </c>
      <c r="D3102" s="2">
        <v>37</v>
      </c>
      <c r="E3102" s="2" t="s">
        <v>266</v>
      </c>
      <c r="F3102" s="2" t="s">
        <v>367</v>
      </c>
      <c r="G3102" s="2" t="s">
        <v>252</v>
      </c>
      <c r="H3102" s="2">
        <v>2</v>
      </c>
      <c r="I3102" s="2" t="s">
        <v>1709</v>
      </c>
      <c r="J3102" s="2" t="s">
        <v>188</v>
      </c>
      <c r="K3102" s="2" t="s">
        <v>58</v>
      </c>
      <c r="L3102" s="2" t="s">
        <v>254</v>
      </c>
      <c r="M3102" s="2" t="s">
        <v>306</v>
      </c>
      <c r="N3102" s="2" t="s">
        <v>254</v>
      </c>
      <c r="O3102" s="2" t="s">
        <v>256</v>
      </c>
      <c r="Q3102" s="2" t="s">
        <v>258</v>
      </c>
      <c r="R3102" s="2" t="s">
        <v>259</v>
      </c>
      <c r="S3102" s="2" t="s">
        <v>260</v>
      </c>
      <c r="X3102" s="2" t="s">
        <v>268</v>
      </c>
      <c r="Y3102" s="2" t="s">
        <v>262</v>
      </c>
      <c r="Z3102" s="2" t="s">
        <v>316</v>
      </c>
      <c r="AA3102" s="2" t="s">
        <v>293</v>
      </c>
      <c r="AB3102" s="2">
        <v>1</v>
      </c>
      <c r="AO3102" s="2" t="s">
        <v>276</v>
      </c>
      <c r="AP3102" s="2">
        <v>25</v>
      </c>
    </row>
    <row r="3103" spans="1:42">
      <c r="A3103" s="2">
        <v>3604</v>
      </c>
      <c r="C3103" s="2" t="s">
        <v>2</v>
      </c>
      <c r="D3103" s="2">
        <v>18</v>
      </c>
      <c r="E3103" s="2" t="s">
        <v>250</v>
      </c>
      <c r="F3103" s="2" t="s">
        <v>308</v>
      </c>
      <c r="G3103" s="2" t="s">
        <v>277</v>
      </c>
      <c r="I3103" s="2" t="s">
        <v>1710</v>
      </c>
      <c r="J3103" s="2" t="s">
        <v>188</v>
      </c>
      <c r="K3103" s="2" t="s">
        <v>120</v>
      </c>
      <c r="L3103" s="2" t="s">
        <v>254</v>
      </c>
      <c r="M3103" s="2" t="s">
        <v>303</v>
      </c>
      <c r="N3103" s="2" t="s">
        <v>254</v>
      </c>
      <c r="O3103" s="2" t="s">
        <v>256</v>
      </c>
      <c r="X3103" s="2" t="s">
        <v>268</v>
      </c>
      <c r="Y3103" s="2" t="s">
        <v>288</v>
      </c>
      <c r="Z3103" s="2" t="s">
        <v>263</v>
      </c>
      <c r="AA3103" s="2" t="s">
        <v>304</v>
      </c>
      <c r="AF3103" s="2">
        <v>1</v>
      </c>
      <c r="AH3103" s="2">
        <v>1</v>
      </c>
      <c r="AO3103" s="2" t="s">
        <v>265</v>
      </c>
      <c r="AP3103" s="2">
        <v>25</v>
      </c>
    </row>
    <row r="3104" spans="1:42">
      <c r="A3104" s="2">
        <v>3605</v>
      </c>
      <c r="C3104" s="2" t="s">
        <v>6</v>
      </c>
      <c r="D3104" s="2">
        <v>26</v>
      </c>
      <c r="E3104" s="2" t="s">
        <v>250</v>
      </c>
      <c r="F3104" s="2" t="s">
        <v>308</v>
      </c>
      <c r="G3104" s="2" t="s">
        <v>277</v>
      </c>
      <c r="I3104" s="2">
        <v>21921560</v>
      </c>
      <c r="J3104" s="2" t="s">
        <v>188</v>
      </c>
      <c r="K3104" s="2" t="s">
        <v>138</v>
      </c>
      <c r="L3104" s="2" t="s">
        <v>254</v>
      </c>
      <c r="M3104" s="2" t="s">
        <v>328</v>
      </c>
      <c r="N3104" s="2" t="s">
        <v>307</v>
      </c>
      <c r="O3104" s="2" t="s">
        <v>256</v>
      </c>
      <c r="P3104" s="2" t="s">
        <v>257</v>
      </c>
      <c r="Q3104" s="2" t="s">
        <v>258</v>
      </c>
      <c r="R3104" s="2" t="s">
        <v>259</v>
      </c>
      <c r="S3104" s="2" t="s">
        <v>260</v>
      </c>
      <c r="T3104" s="2" t="s">
        <v>320</v>
      </c>
      <c r="U3104" s="2" t="s">
        <v>387</v>
      </c>
      <c r="X3104" s="2" t="s">
        <v>296</v>
      </c>
      <c r="Y3104" s="2" t="s">
        <v>297</v>
      </c>
      <c r="Z3104" s="2" t="s">
        <v>298</v>
      </c>
      <c r="AA3104" s="2" t="s">
        <v>281</v>
      </c>
      <c r="AF3104" s="2">
        <v>1</v>
      </c>
      <c r="AH3104" s="2">
        <v>1</v>
      </c>
      <c r="AO3104" s="2" t="s">
        <v>289</v>
      </c>
      <c r="AP3104" s="2">
        <v>20</v>
      </c>
    </row>
    <row r="3105" spans="1:42">
      <c r="A3105" s="2">
        <v>3606</v>
      </c>
      <c r="B3105" s="2">
        <v>24220</v>
      </c>
      <c r="C3105" s="2" t="s">
        <v>2</v>
      </c>
      <c r="D3105" s="2">
        <v>25</v>
      </c>
      <c r="E3105" s="2" t="s">
        <v>266</v>
      </c>
      <c r="F3105" s="2" t="s">
        <v>273</v>
      </c>
      <c r="G3105" s="2" t="s">
        <v>252</v>
      </c>
      <c r="H3105" s="2">
        <v>2</v>
      </c>
      <c r="I3105" s="2">
        <v>22245070</v>
      </c>
      <c r="J3105" s="2" t="s">
        <v>188</v>
      </c>
      <c r="K3105" s="2" t="s">
        <v>113</v>
      </c>
      <c r="L3105" s="2" t="s">
        <v>254</v>
      </c>
      <c r="M3105" s="2" t="s">
        <v>255</v>
      </c>
      <c r="N3105" s="2" t="s">
        <v>254</v>
      </c>
      <c r="P3105" s="2" t="s">
        <v>257</v>
      </c>
      <c r="R3105" s="2" t="s">
        <v>259</v>
      </c>
      <c r="S3105" s="2" t="s">
        <v>260</v>
      </c>
      <c r="X3105" s="2" t="s">
        <v>296</v>
      </c>
      <c r="Y3105" s="2" t="s">
        <v>304</v>
      </c>
      <c r="Z3105" s="2" t="s">
        <v>309</v>
      </c>
      <c r="AA3105" s="2" t="s">
        <v>293</v>
      </c>
      <c r="AB3105" s="2">
        <v>1</v>
      </c>
      <c r="AO3105" s="2" t="s">
        <v>289</v>
      </c>
      <c r="AP3105" s="2" t="s">
        <v>290</v>
      </c>
    </row>
    <row r="3106" spans="1:42">
      <c r="A3106" s="2">
        <v>3607</v>
      </c>
      <c r="C3106" s="2" t="s">
        <v>5</v>
      </c>
      <c r="D3106" s="2">
        <v>43</v>
      </c>
      <c r="E3106" s="2" t="s">
        <v>266</v>
      </c>
      <c r="F3106" s="2" t="s">
        <v>283</v>
      </c>
      <c r="G3106" s="2" t="s">
        <v>252</v>
      </c>
      <c r="H3106" s="2">
        <v>1</v>
      </c>
      <c r="I3106" s="2">
        <v>22231040</v>
      </c>
      <c r="J3106" s="2" t="s">
        <v>188</v>
      </c>
      <c r="K3106" s="2" t="s">
        <v>64</v>
      </c>
      <c r="L3106" s="2" t="s">
        <v>254</v>
      </c>
      <c r="M3106" s="2" t="s">
        <v>358</v>
      </c>
      <c r="N3106" s="2" t="s">
        <v>254</v>
      </c>
      <c r="O3106" s="2" t="s">
        <v>256</v>
      </c>
      <c r="P3106" s="2" t="s">
        <v>257</v>
      </c>
      <c r="Q3106" s="2" t="s">
        <v>258</v>
      </c>
      <c r="R3106" s="2" t="s">
        <v>259</v>
      </c>
      <c r="S3106" s="2" t="s">
        <v>260</v>
      </c>
      <c r="X3106" s="2" t="s">
        <v>313</v>
      </c>
      <c r="Y3106" s="2" t="s">
        <v>304</v>
      </c>
      <c r="Z3106" s="2" t="s">
        <v>270</v>
      </c>
      <c r="AA3106" s="2" t="s">
        <v>304</v>
      </c>
      <c r="AB3106" s="2">
        <v>1</v>
      </c>
      <c r="AF3106" s="2">
        <v>1</v>
      </c>
      <c r="AO3106" s="2" t="s">
        <v>276</v>
      </c>
      <c r="AP3106" s="2">
        <v>10</v>
      </c>
    </row>
    <row r="3107" spans="1:42">
      <c r="A3107" s="2">
        <v>3608</v>
      </c>
      <c r="C3107" s="2" t="s">
        <v>2</v>
      </c>
      <c r="D3107" s="2">
        <v>20</v>
      </c>
      <c r="E3107" s="2" t="s">
        <v>266</v>
      </c>
      <c r="F3107" s="2" t="s">
        <v>279</v>
      </c>
      <c r="G3107" s="2" t="s">
        <v>252</v>
      </c>
      <c r="H3107" s="2">
        <v>1</v>
      </c>
      <c r="I3107" s="2" t="s">
        <v>1711</v>
      </c>
      <c r="J3107" s="2" t="s">
        <v>188</v>
      </c>
      <c r="K3107" s="2" t="s">
        <v>78</v>
      </c>
      <c r="L3107" s="2" t="s">
        <v>19</v>
      </c>
      <c r="M3107" s="2" t="s">
        <v>328</v>
      </c>
      <c r="N3107" s="2" t="s">
        <v>19</v>
      </c>
      <c r="O3107" s="2" t="s">
        <v>256</v>
      </c>
      <c r="P3107" s="2" t="s">
        <v>257</v>
      </c>
      <c r="Q3107" s="2" t="s">
        <v>258</v>
      </c>
      <c r="R3107" s="2" t="s">
        <v>259</v>
      </c>
      <c r="S3107" s="2" t="s">
        <v>260</v>
      </c>
      <c r="X3107" s="2" t="s">
        <v>275</v>
      </c>
      <c r="Y3107" s="2" t="s">
        <v>281</v>
      </c>
      <c r="Z3107" s="2" t="s">
        <v>263</v>
      </c>
      <c r="AA3107" s="2" t="s">
        <v>274</v>
      </c>
      <c r="AC3107" s="2">
        <v>1</v>
      </c>
      <c r="AJ3107" s="2">
        <v>1</v>
      </c>
      <c r="AO3107" s="2" t="s">
        <v>294</v>
      </c>
      <c r="AP3107" s="2">
        <v>30</v>
      </c>
    </row>
    <row r="3108" spans="1:42">
      <c r="A3108" s="2">
        <v>3609</v>
      </c>
      <c r="C3108" s="2" t="s">
        <v>8</v>
      </c>
      <c r="D3108" s="2">
        <v>30</v>
      </c>
      <c r="E3108" s="2" t="s">
        <v>266</v>
      </c>
      <c r="F3108" s="2" t="s">
        <v>283</v>
      </c>
      <c r="G3108" s="2" t="s">
        <v>252</v>
      </c>
      <c r="H3108" s="2">
        <v>0</v>
      </c>
      <c r="I3108" s="2">
        <v>28800000</v>
      </c>
      <c r="J3108" s="2" t="s">
        <v>193</v>
      </c>
      <c r="L3108" s="2" t="s">
        <v>254</v>
      </c>
      <c r="M3108" s="2" t="s">
        <v>255</v>
      </c>
      <c r="N3108" s="2" t="s">
        <v>254</v>
      </c>
      <c r="O3108" s="2" t="s">
        <v>256</v>
      </c>
      <c r="P3108" s="2" t="s">
        <v>257</v>
      </c>
      <c r="Q3108" s="2" t="s">
        <v>258</v>
      </c>
      <c r="R3108" s="2" t="s">
        <v>259</v>
      </c>
      <c r="S3108" s="2" t="s">
        <v>260</v>
      </c>
      <c r="X3108" s="2" t="s">
        <v>268</v>
      </c>
      <c r="Y3108" s="2" t="s">
        <v>314</v>
      </c>
      <c r="Z3108" s="2" t="s">
        <v>341</v>
      </c>
      <c r="AA3108" s="2" t="s">
        <v>314</v>
      </c>
      <c r="AG3108" s="2">
        <v>1</v>
      </c>
      <c r="AL3108" s="2">
        <v>1</v>
      </c>
      <c r="AO3108" s="2" t="s">
        <v>276</v>
      </c>
      <c r="AP3108" s="2">
        <v>30</v>
      </c>
    </row>
    <row r="3109" spans="1:42">
      <c r="A3109" s="2">
        <v>3610</v>
      </c>
      <c r="C3109" s="2" t="s">
        <v>11</v>
      </c>
      <c r="D3109" s="2">
        <v>30</v>
      </c>
      <c r="E3109" s="2" t="s">
        <v>266</v>
      </c>
      <c r="F3109" s="2" t="s">
        <v>295</v>
      </c>
      <c r="G3109" s="2" t="s">
        <v>252</v>
      </c>
      <c r="H3109" s="2">
        <v>1</v>
      </c>
      <c r="I3109" s="2" t="s">
        <v>1712</v>
      </c>
      <c r="J3109" s="2" t="s">
        <v>188</v>
      </c>
      <c r="K3109" s="2" t="s">
        <v>123</v>
      </c>
      <c r="L3109" s="2" t="s">
        <v>254</v>
      </c>
      <c r="M3109" s="2" t="s">
        <v>328</v>
      </c>
      <c r="N3109" s="2" t="s">
        <v>254</v>
      </c>
      <c r="O3109" s="2" t="s">
        <v>256</v>
      </c>
      <c r="P3109" s="2" t="s">
        <v>257</v>
      </c>
      <c r="Q3109" s="2" t="s">
        <v>258</v>
      </c>
      <c r="R3109" s="2" t="s">
        <v>259</v>
      </c>
      <c r="S3109" s="2" t="s">
        <v>260</v>
      </c>
      <c r="X3109" s="2" t="s">
        <v>275</v>
      </c>
      <c r="Y3109" s="2" t="s">
        <v>269</v>
      </c>
      <c r="Z3109" s="2" t="s">
        <v>270</v>
      </c>
      <c r="AA3109" s="2" t="s">
        <v>274</v>
      </c>
      <c r="AB3109" s="2">
        <v>1</v>
      </c>
      <c r="AG3109" s="2">
        <v>1</v>
      </c>
      <c r="AO3109" s="2" t="s">
        <v>271</v>
      </c>
      <c r="AP3109" s="2">
        <v>15</v>
      </c>
    </row>
    <row r="3110" spans="1:42">
      <c r="A3110" s="2">
        <v>3611</v>
      </c>
      <c r="C3110" s="2" t="s">
        <v>6</v>
      </c>
      <c r="D3110" s="2">
        <v>26</v>
      </c>
      <c r="E3110" s="2" t="s">
        <v>266</v>
      </c>
      <c r="F3110" s="2" t="s">
        <v>283</v>
      </c>
      <c r="G3110" s="2" t="s">
        <v>252</v>
      </c>
      <c r="H3110" s="2">
        <v>1</v>
      </c>
      <c r="I3110" s="2" t="s">
        <v>1572</v>
      </c>
      <c r="J3110" s="2" t="s">
        <v>178</v>
      </c>
      <c r="L3110" s="2" t="s">
        <v>254</v>
      </c>
      <c r="M3110" s="2" t="s">
        <v>19</v>
      </c>
      <c r="N3110" s="2" t="s">
        <v>254</v>
      </c>
      <c r="O3110" s="2" t="s">
        <v>256</v>
      </c>
      <c r="P3110" s="2" t="s">
        <v>257</v>
      </c>
      <c r="Q3110" s="2" t="s">
        <v>258</v>
      </c>
      <c r="R3110" s="2" t="s">
        <v>259</v>
      </c>
      <c r="S3110" s="2" t="s">
        <v>260</v>
      </c>
      <c r="X3110" s="2" t="s">
        <v>268</v>
      </c>
      <c r="Y3110" s="2" t="s">
        <v>286</v>
      </c>
      <c r="Z3110" s="2" t="s">
        <v>270</v>
      </c>
      <c r="AA3110" s="2" t="s">
        <v>274</v>
      </c>
      <c r="AB3110" s="2">
        <v>1</v>
      </c>
      <c r="AF3110" s="2">
        <v>1</v>
      </c>
      <c r="AO3110" s="2" t="s">
        <v>323</v>
      </c>
      <c r="AP3110" s="2">
        <v>20</v>
      </c>
    </row>
    <row r="3111" spans="1:42">
      <c r="A3111" s="2">
        <v>3613</v>
      </c>
      <c r="C3111" s="2" t="s">
        <v>6</v>
      </c>
      <c r="D3111" s="2">
        <v>25</v>
      </c>
      <c r="E3111" s="2" t="s">
        <v>250</v>
      </c>
      <c r="F3111" s="2" t="s">
        <v>332</v>
      </c>
      <c r="G3111" s="2" t="s">
        <v>252</v>
      </c>
      <c r="H3111" s="2">
        <v>1</v>
      </c>
      <c r="I3111" s="2" t="s">
        <v>859</v>
      </c>
      <c r="J3111" s="2" t="s">
        <v>188</v>
      </c>
      <c r="K3111" s="2" t="s">
        <v>160</v>
      </c>
      <c r="L3111" s="2" t="s">
        <v>254</v>
      </c>
      <c r="M3111" s="2" t="s">
        <v>328</v>
      </c>
      <c r="N3111" s="2" t="s">
        <v>307</v>
      </c>
      <c r="O3111" s="2" t="s">
        <v>256</v>
      </c>
      <c r="P3111" s="2" t="s">
        <v>257</v>
      </c>
      <c r="Q3111" s="2" t="s">
        <v>258</v>
      </c>
      <c r="R3111" s="2" t="s">
        <v>259</v>
      </c>
      <c r="S3111" s="2" t="s">
        <v>260</v>
      </c>
      <c r="X3111" s="2" t="s">
        <v>261</v>
      </c>
      <c r="Y3111" s="2" t="s">
        <v>304</v>
      </c>
      <c r="Z3111" s="2" t="s">
        <v>285</v>
      </c>
      <c r="AA3111" s="2" t="s">
        <v>288</v>
      </c>
      <c r="AB3111" s="2">
        <v>1</v>
      </c>
      <c r="AO3111" s="2" t="s">
        <v>265</v>
      </c>
      <c r="AP3111" s="2">
        <v>5</v>
      </c>
    </row>
    <row r="3112" spans="1:42">
      <c r="A3112" s="2">
        <v>3614</v>
      </c>
      <c r="B3112" s="2">
        <v>25940</v>
      </c>
      <c r="C3112" s="2" t="s">
        <v>2</v>
      </c>
      <c r="D3112" s="2">
        <v>19</v>
      </c>
      <c r="E3112" s="2" t="s">
        <v>266</v>
      </c>
      <c r="F3112" s="2" t="s">
        <v>322</v>
      </c>
      <c r="G3112" s="2" t="s">
        <v>277</v>
      </c>
      <c r="I3112" s="2">
        <v>24812034</v>
      </c>
      <c r="J3112" s="2" t="s">
        <v>186</v>
      </c>
      <c r="L3112" s="2" t="s">
        <v>254</v>
      </c>
      <c r="M3112" s="2" t="s">
        <v>303</v>
      </c>
      <c r="N3112" s="2" t="s">
        <v>254</v>
      </c>
      <c r="O3112" s="2" t="s">
        <v>256</v>
      </c>
      <c r="P3112" s="2" t="s">
        <v>257</v>
      </c>
      <c r="Q3112" s="2" t="s">
        <v>258</v>
      </c>
      <c r="R3112" s="2" t="s">
        <v>259</v>
      </c>
      <c r="S3112" s="2" t="s">
        <v>260</v>
      </c>
      <c r="X3112" s="2" t="s">
        <v>341</v>
      </c>
      <c r="Y3112" s="2" t="s">
        <v>338</v>
      </c>
      <c r="Z3112" s="2" t="s">
        <v>321</v>
      </c>
      <c r="AA3112" s="2" t="s">
        <v>281</v>
      </c>
      <c r="AG3112" s="2">
        <v>1</v>
      </c>
      <c r="AO3112" s="2" t="s">
        <v>276</v>
      </c>
      <c r="AP3112" s="2">
        <v>30</v>
      </c>
    </row>
    <row r="3113" spans="1:42">
      <c r="A3113" s="2">
        <v>3615</v>
      </c>
      <c r="C3113" s="2" t="s">
        <v>8</v>
      </c>
      <c r="D3113" s="2">
        <v>63</v>
      </c>
      <c r="E3113" s="2" t="s">
        <v>266</v>
      </c>
      <c r="F3113" s="2" t="s">
        <v>283</v>
      </c>
      <c r="G3113" s="2" t="s">
        <v>277</v>
      </c>
      <c r="I3113" s="2">
        <v>24120170</v>
      </c>
      <c r="J3113" s="2" t="s">
        <v>178</v>
      </c>
      <c r="L3113" s="2" t="s">
        <v>254</v>
      </c>
      <c r="M3113" s="2" t="s">
        <v>328</v>
      </c>
      <c r="N3113" s="2" t="s">
        <v>254</v>
      </c>
      <c r="O3113" s="2" t="s">
        <v>256</v>
      </c>
      <c r="P3113" s="2" t="s">
        <v>257</v>
      </c>
      <c r="Q3113" s="2" t="s">
        <v>258</v>
      </c>
      <c r="R3113" s="2" t="s">
        <v>259</v>
      </c>
      <c r="S3113" s="2" t="s">
        <v>260</v>
      </c>
      <c r="X3113" s="2" t="s">
        <v>275</v>
      </c>
      <c r="Y3113" s="2" t="s">
        <v>304</v>
      </c>
      <c r="Z3113" s="2" t="s">
        <v>316</v>
      </c>
      <c r="AA3113" s="2" t="s">
        <v>274</v>
      </c>
      <c r="AG3113" s="2">
        <v>1</v>
      </c>
      <c r="AO3113" s="2" t="s">
        <v>282</v>
      </c>
      <c r="AP3113" s="2">
        <v>10</v>
      </c>
    </row>
    <row r="3114" spans="1:42">
      <c r="A3114" s="2">
        <v>3616</v>
      </c>
      <c r="C3114" s="2" t="s">
        <v>2</v>
      </c>
      <c r="D3114" s="2">
        <v>24</v>
      </c>
      <c r="E3114" s="2" t="s">
        <v>250</v>
      </c>
      <c r="F3114" s="2" t="s">
        <v>279</v>
      </c>
      <c r="G3114" s="2" t="s">
        <v>277</v>
      </c>
      <c r="I3114" s="2">
        <v>20970070</v>
      </c>
      <c r="J3114" s="2" t="s">
        <v>188</v>
      </c>
      <c r="K3114" s="2" t="s">
        <v>105</v>
      </c>
      <c r="L3114" s="2" t="s">
        <v>300</v>
      </c>
      <c r="M3114" s="2" t="s">
        <v>328</v>
      </c>
      <c r="N3114" s="2" t="s">
        <v>254</v>
      </c>
      <c r="O3114" s="2" t="s">
        <v>256</v>
      </c>
      <c r="P3114" s="2" t="s">
        <v>257</v>
      </c>
      <c r="Q3114" s="2" t="s">
        <v>258</v>
      </c>
      <c r="R3114" s="2" t="s">
        <v>259</v>
      </c>
      <c r="S3114" s="2" t="s">
        <v>260</v>
      </c>
      <c r="X3114" s="2" t="s">
        <v>263</v>
      </c>
      <c r="Y3114" s="2" t="s">
        <v>280</v>
      </c>
      <c r="Z3114" s="2" t="s">
        <v>321</v>
      </c>
      <c r="AA3114" s="2" t="s">
        <v>269</v>
      </c>
      <c r="AI3114" s="2">
        <v>1</v>
      </c>
      <c r="AK3114" s="2">
        <v>1</v>
      </c>
      <c r="AO3114" s="2" t="s">
        <v>310</v>
      </c>
      <c r="AP3114" s="2">
        <v>20</v>
      </c>
    </row>
    <row r="3115" spans="1:42">
      <c r="A3115" s="2">
        <v>3617</v>
      </c>
      <c r="C3115" s="2" t="s">
        <v>5</v>
      </c>
      <c r="D3115" s="2">
        <v>32</v>
      </c>
      <c r="E3115" s="2" t="s">
        <v>250</v>
      </c>
      <c r="F3115" s="2" t="s">
        <v>279</v>
      </c>
      <c r="G3115" s="2" t="s">
        <v>277</v>
      </c>
      <c r="I3115" s="2" t="s">
        <v>1713</v>
      </c>
      <c r="J3115" s="2" t="s">
        <v>188</v>
      </c>
      <c r="K3115" s="2" t="s">
        <v>343</v>
      </c>
      <c r="L3115" s="2" t="s">
        <v>254</v>
      </c>
      <c r="M3115" s="2" t="s">
        <v>328</v>
      </c>
      <c r="N3115" s="2" t="s">
        <v>254</v>
      </c>
      <c r="O3115" s="2" t="s">
        <v>256</v>
      </c>
      <c r="P3115" s="2" t="s">
        <v>257</v>
      </c>
      <c r="Q3115" s="2" t="s">
        <v>258</v>
      </c>
      <c r="R3115" s="2" t="s">
        <v>259</v>
      </c>
      <c r="S3115" s="2" t="s">
        <v>260</v>
      </c>
      <c r="X3115" s="2" t="s">
        <v>268</v>
      </c>
      <c r="Y3115" s="2" t="s">
        <v>262</v>
      </c>
      <c r="Z3115" s="2" t="s">
        <v>263</v>
      </c>
      <c r="AA3115" s="2" t="s">
        <v>274</v>
      </c>
      <c r="AF3115" s="2">
        <v>1</v>
      </c>
      <c r="AH3115" s="2">
        <v>1</v>
      </c>
      <c r="AO3115" s="2" t="s">
        <v>265</v>
      </c>
      <c r="AP3115" s="2">
        <v>15</v>
      </c>
    </row>
    <row r="3116" spans="1:42">
      <c r="A3116" s="2">
        <v>3618</v>
      </c>
      <c r="C3116" s="2" t="s">
        <v>2</v>
      </c>
      <c r="D3116" s="2">
        <v>19</v>
      </c>
      <c r="E3116" s="2" t="s">
        <v>266</v>
      </c>
      <c r="F3116" s="2" t="s">
        <v>295</v>
      </c>
      <c r="G3116" s="2" t="s">
        <v>277</v>
      </c>
      <c r="I3116" s="2">
        <v>21351060</v>
      </c>
      <c r="J3116" s="2" t="s">
        <v>188</v>
      </c>
      <c r="K3116" s="2" t="s">
        <v>117</v>
      </c>
      <c r="L3116" s="2" t="s">
        <v>254</v>
      </c>
      <c r="M3116" s="2" t="s">
        <v>328</v>
      </c>
      <c r="N3116" s="2" t="s">
        <v>254</v>
      </c>
      <c r="O3116" s="2" t="s">
        <v>256</v>
      </c>
      <c r="P3116" s="2" t="s">
        <v>257</v>
      </c>
      <c r="Q3116" s="2" t="s">
        <v>258</v>
      </c>
      <c r="R3116" s="2" t="s">
        <v>259</v>
      </c>
      <c r="S3116" s="2" t="s">
        <v>260</v>
      </c>
      <c r="X3116" s="2" t="s">
        <v>261</v>
      </c>
      <c r="Y3116" s="2" t="s">
        <v>297</v>
      </c>
      <c r="Z3116" s="2" t="s">
        <v>316</v>
      </c>
      <c r="AA3116" s="2" t="s">
        <v>281</v>
      </c>
      <c r="AH3116" s="2">
        <v>1</v>
      </c>
      <c r="AI3116" s="2">
        <v>1</v>
      </c>
      <c r="AO3116" s="2" t="s">
        <v>289</v>
      </c>
      <c r="AP3116" s="2">
        <v>15</v>
      </c>
    </row>
    <row r="3117" spans="1:42">
      <c r="A3117" s="2">
        <v>3619</v>
      </c>
      <c r="C3117" s="2" t="s">
        <v>5</v>
      </c>
      <c r="D3117" s="2">
        <v>28</v>
      </c>
      <c r="E3117" s="2" t="s">
        <v>266</v>
      </c>
      <c r="F3117" s="2" t="s">
        <v>283</v>
      </c>
      <c r="G3117" s="2" t="s">
        <v>252</v>
      </c>
      <c r="H3117" s="2">
        <v>2</v>
      </c>
      <c r="I3117" s="2">
        <v>22723002</v>
      </c>
      <c r="J3117" s="2" t="s">
        <v>188</v>
      </c>
      <c r="K3117" s="2" t="s">
        <v>158</v>
      </c>
      <c r="L3117" s="2" t="s">
        <v>254</v>
      </c>
      <c r="M3117" s="2" t="s">
        <v>303</v>
      </c>
      <c r="N3117" s="2" t="s">
        <v>254</v>
      </c>
      <c r="O3117" s="2" t="s">
        <v>256</v>
      </c>
      <c r="P3117" s="2" t="s">
        <v>257</v>
      </c>
      <c r="Q3117" s="2" t="s">
        <v>258</v>
      </c>
      <c r="R3117" s="2" t="s">
        <v>259</v>
      </c>
      <c r="S3117" s="2" t="s">
        <v>260</v>
      </c>
      <c r="X3117" s="2" t="s">
        <v>261</v>
      </c>
      <c r="Y3117" s="2" t="s">
        <v>281</v>
      </c>
      <c r="Z3117" s="2" t="s">
        <v>285</v>
      </c>
      <c r="AA3117" s="2" t="s">
        <v>351</v>
      </c>
      <c r="AB3117" s="2">
        <v>1</v>
      </c>
      <c r="AO3117" s="2" t="s">
        <v>323</v>
      </c>
      <c r="AP3117" s="2">
        <v>15</v>
      </c>
    </row>
    <row r="3118" spans="1:42">
      <c r="A3118" s="2">
        <v>3620</v>
      </c>
      <c r="C3118" s="2" t="s">
        <v>2</v>
      </c>
      <c r="D3118" s="2">
        <v>21</v>
      </c>
      <c r="E3118" s="2" t="s">
        <v>266</v>
      </c>
      <c r="F3118" s="2" t="s">
        <v>322</v>
      </c>
      <c r="G3118" s="2" t="s">
        <v>277</v>
      </c>
      <c r="I3118" s="2">
        <v>24460350</v>
      </c>
      <c r="J3118" s="2" t="s">
        <v>180</v>
      </c>
      <c r="L3118" s="2" t="s">
        <v>254</v>
      </c>
      <c r="M3118" s="2" t="s">
        <v>255</v>
      </c>
      <c r="N3118" s="2" t="s">
        <v>300</v>
      </c>
      <c r="O3118" s="2" t="s">
        <v>256</v>
      </c>
      <c r="P3118" s="2" t="s">
        <v>257</v>
      </c>
      <c r="Q3118" s="2" t="s">
        <v>258</v>
      </c>
      <c r="R3118" s="2" t="s">
        <v>259</v>
      </c>
      <c r="S3118" s="2" t="s">
        <v>260</v>
      </c>
      <c r="X3118" s="2" t="s">
        <v>275</v>
      </c>
      <c r="Y3118" s="2" t="s">
        <v>338</v>
      </c>
      <c r="Z3118" s="2" t="s">
        <v>302</v>
      </c>
      <c r="AA3118" s="2" t="s">
        <v>338</v>
      </c>
      <c r="AG3118" s="2">
        <v>1</v>
      </c>
      <c r="AJ3118" s="2">
        <v>1</v>
      </c>
      <c r="AN3118" s="2">
        <v>1</v>
      </c>
      <c r="AO3118" s="2" t="s">
        <v>271</v>
      </c>
      <c r="AP3118" s="2">
        <v>35</v>
      </c>
    </row>
    <row r="3119" spans="1:42">
      <c r="A3119" s="2">
        <v>3623</v>
      </c>
      <c r="C3119" s="2" t="s">
        <v>2</v>
      </c>
      <c r="D3119" s="2">
        <v>19</v>
      </c>
      <c r="E3119" s="2" t="s">
        <v>266</v>
      </c>
      <c r="F3119" s="2" t="s">
        <v>279</v>
      </c>
      <c r="G3119" s="2" t="s">
        <v>277</v>
      </c>
      <c r="I3119" s="2" t="s">
        <v>1714</v>
      </c>
      <c r="J3119" s="2" t="s">
        <v>188</v>
      </c>
      <c r="K3119" s="2" t="s">
        <v>141</v>
      </c>
      <c r="L3119" s="2" t="s">
        <v>254</v>
      </c>
      <c r="M3119" s="2" t="s">
        <v>328</v>
      </c>
      <c r="N3119" s="2" t="s">
        <v>254</v>
      </c>
      <c r="O3119" s="2" t="s">
        <v>256</v>
      </c>
      <c r="P3119" s="2" t="s">
        <v>257</v>
      </c>
      <c r="Q3119" s="2" t="s">
        <v>258</v>
      </c>
      <c r="R3119" s="2" t="s">
        <v>259</v>
      </c>
      <c r="S3119" s="2" t="s">
        <v>260</v>
      </c>
      <c r="X3119" s="2" t="s">
        <v>270</v>
      </c>
      <c r="Y3119" s="2" t="s">
        <v>297</v>
      </c>
      <c r="Z3119" s="2" t="s">
        <v>321</v>
      </c>
      <c r="AA3119" s="2" t="s">
        <v>280</v>
      </c>
      <c r="AF3119" s="2">
        <v>1</v>
      </c>
      <c r="AH3119" s="2">
        <v>1</v>
      </c>
      <c r="AI3119" s="2">
        <v>1</v>
      </c>
      <c r="AO3119" s="2" t="s">
        <v>265</v>
      </c>
      <c r="AP3119" s="2">
        <v>10</v>
      </c>
    </row>
    <row r="3120" spans="1:42">
      <c r="A3120" s="2">
        <v>3624</v>
      </c>
      <c r="B3120" s="2">
        <v>25920</v>
      </c>
      <c r="C3120" s="2" t="s">
        <v>2</v>
      </c>
      <c r="D3120" s="2">
        <v>23</v>
      </c>
      <c r="E3120" s="2" t="s">
        <v>266</v>
      </c>
      <c r="F3120" s="2" t="s">
        <v>322</v>
      </c>
      <c r="G3120" s="2" t="s">
        <v>277</v>
      </c>
      <c r="I3120" s="2" t="s">
        <v>1715</v>
      </c>
      <c r="J3120" s="2" t="s">
        <v>181</v>
      </c>
      <c r="L3120" s="2" t="s">
        <v>254</v>
      </c>
      <c r="M3120" s="2" t="s">
        <v>328</v>
      </c>
      <c r="N3120" s="2" t="s">
        <v>254</v>
      </c>
      <c r="O3120" s="2" t="s">
        <v>256</v>
      </c>
      <c r="P3120" s="2" t="s">
        <v>257</v>
      </c>
      <c r="Q3120" s="2" t="s">
        <v>258</v>
      </c>
      <c r="R3120" s="2" t="s">
        <v>259</v>
      </c>
      <c r="S3120" s="2" t="s">
        <v>260</v>
      </c>
      <c r="X3120" s="2" t="s">
        <v>268</v>
      </c>
      <c r="Y3120" s="2" t="s">
        <v>314</v>
      </c>
      <c r="Z3120" s="2" t="s">
        <v>263</v>
      </c>
      <c r="AA3120" s="2" t="s">
        <v>314</v>
      </c>
      <c r="AF3120" s="2">
        <v>1</v>
      </c>
      <c r="AG3120" s="2">
        <v>1</v>
      </c>
      <c r="AO3120" s="2" t="s">
        <v>294</v>
      </c>
      <c r="AP3120" s="2">
        <v>15</v>
      </c>
    </row>
    <row r="3121" spans="1:42">
      <c r="A3121" s="2">
        <v>3625</v>
      </c>
      <c r="C3121" s="2" t="s">
        <v>2</v>
      </c>
      <c r="D3121" s="2">
        <v>20</v>
      </c>
      <c r="E3121" s="2" t="s">
        <v>266</v>
      </c>
      <c r="F3121" s="2" t="s">
        <v>397</v>
      </c>
      <c r="G3121" s="2" t="s">
        <v>252</v>
      </c>
      <c r="H3121" s="2">
        <v>1</v>
      </c>
      <c r="I3121" s="2">
        <v>20271065</v>
      </c>
      <c r="J3121" s="2" t="s">
        <v>188</v>
      </c>
      <c r="K3121" s="2" t="s">
        <v>160</v>
      </c>
      <c r="L3121" s="2" t="s">
        <v>254</v>
      </c>
      <c r="M3121" s="2" t="s">
        <v>328</v>
      </c>
      <c r="N3121" s="2" t="s">
        <v>254</v>
      </c>
      <c r="O3121" s="2" t="s">
        <v>256</v>
      </c>
      <c r="P3121" s="2" t="s">
        <v>257</v>
      </c>
      <c r="Q3121" s="2" t="s">
        <v>258</v>
      </c>
      <c r="R3121" s="2" t="s">
        <v>259</v>
      </c>
      <c r="S3121" s="2" t="s">
        <v>260</v>
      </c>
      <c r="X3121" s="2" t="s">
        <v>275</v>
      </c>
      <c r="Y3121" s="2" t="s">
        <v>304</v>
      </c>
      <c r="Z3121" s="2" t="s">
        <v>341</v>
      </c>
      <c r="AA3121" s="2" t="s">
        <v>281</v>
      </c>
      <c r="AB3121" s="2">
        <v>1</v>
      </c>
      <c r="AO3121" s="2" t="s">
        <v>289</v>
      </c>
      <c r="AP3121" s="2">
        <v>15</v>
      </c>
    </row>
    <row r="3122" spans="1:42">
      <c r="A3122" s="2">
        <v>3626</v>
      </c>
      <c r="B3122" s="2">
        <v>20147</v>
      </c>
      <c r="C3122" s="2" t="s">
        <v>2</v>
      </c>
      <c r="D3122" s="2">
        <v>24</v>
      </c>
      <c r="E3122" s="2" t="s">
        <v>250</v>
      </c>
      <c r="F3122" s="2" t="s">
        <v>283</v>
      </c>
      <c r="G3122" s="2" t="s">
        <v>277</v>
      </c>
      <c r="I3122" s="2">
        <v>25250495</v>
      </c>
      <c r="J3122" s="2" t="s">
        <v>181</v>
      </c>
      <c r="L3122" s="2" t="s">
        <v>300</v>
      </c>
      <c r="M3122" s="2" t="s">
        <v>328</v>
      </c>
      <c r="N3122" s="2" t="s">
        <v>254</v>
      </c>
      <c r="O3122" s="2" t="s">
        <v>256</v>
      </c>
      <c r="P3122" s="2" t="s">
        <v>257</v>
      </c>
      <c r="Q3122" s="2" t="s">
        <v>258</v>
      </c>
      <c r="R3122" s="2" t="s">
        <v>259</v>
      </c>
      <c r="S3122" s="2" t="s">
        <v>260</v>
      </c>
      <c r="X3122" s="2" t="s">
        <v>263</v>
      </c>
      <c r="Y3122" s="2" t="s">
        <v>280</v>
      </c>
      <c r="Z3122" s="2" t="s">
        <v>321</v>
      </c>
      <c r="AA3122" s="2" t="s">
        <v>274</v>
      </c>
      <c r="AF3122" s="2">
        <v>1</v>
      </c>
      <c r="AH3122" s="2">
        <v>1</v>
      </c>
      <c r="AO3122" s="2" t="s">
        <v>323</v>
      </c>
      <c r="AP3122" s="2">
        <v>10</v>
      </c>
    </row>
    <row r="3123" spans="1:42">
      <c r="A3123" s="2">
        <v>3627</v>
      </c>
      <c r="B3123" s="2">
        <v>21230</v>
      </c>
      <c r="C3123" s="2" t="s">
        <v>2</v>
      </c>
      <c r="D3123" s="2">
        <v>27</v>
      </c>
      <c r="E3123" s="2" t="s">
        <v>266</v>
      </c>
      <c r="F3123" s="2" t="s">
        <v>308</v>
      </c>
      <c r="G3123" s="2" t="s">
        <v>277</v>
      </c>
      <c r="I3123" s="2" t="s">
        <v>1716</v>
      </c>
      <c r="J3123" s="2" t="s">
        <v>188</v>
      </c>
      <c r="K3123" s="2" t="s">
        <v>174</v>
      </c>
      <c r="L3123" s="2" t="s">
        <v>254</v>
      </c>
      <c r="M3123" s="2" t="s">
        <v>255</v>
      </c>
      <c r="N3123" s="2" t="s">
        <v>300</v>
      </c>
      <c r="P3123" s="2" t="s">
        <v>257</v>
      </c>
      <c r="Q3123" s="2" t="s">
        <v>258</v>
      </c>
      <c r="R3123" s="2" t="s">
        <v>259</v>
      </c>
      <c r="S3123" s="2" t="s">
        <v>260</v>
      </c>
      <c r="X3123" s="2" t="s">
        <v>296</v>
      </c>
      <c r="Y3123" s="2" t="s">
        <v>280</v>
      </c>
      <c r="Z3123" s="2" t="s">
        <v>309</v>
      </c>
      <c r="AA3123" s="2" t="s">
        <v>281</v>
      </c>
      <c r="AF3123" s="2">
        <v>1</v>
      </c>
      <c r="AH3123" s="2">
        <v>1</v>
      </c>
      <c r="AI3123" s="2">
        <v>1</v>
      </c>
      <c r="AO3123" s="2" t="s">
        <v>265</v>
      </c>
      <c r="AP3123" s="2">
        <v>40</v>
      </c>
    </row>
    <row r="3124" spans="1:42">
      <c r="A3124" s="2">
        <v>3629</v>
      </c>
      <c r="C3124" s="2" t="s">
        <v>12</v>
      </c>
      <c r="D3124" s="2">
        <v>41</v>
      </c>
      <c r="E3124" s="2" t="s">
        <v>250</v>
      </c>
      <c r="F3124" s="2" t="s">
        <v>397</v>
      </c>
      <c r="G3124" s="2" t="s">
        <v>252</v>
      </c>
      <c r="H3124" s="2">
        <v>0</v>
      </c>
      <c r="I3124" s="2" t="s">
        <v>1717</v>
      </c>
      <c r="J3124" s="2" t="s">
        <v>188</v>
      </c>
      <c r="K3124" s="2" t="s">
        <v>80</v>
      </c>
      <c r="L3124" s="2" t="s">
        <v>254</v>
      </c>
      <c r="M3124" s="2" t="s">
        <v>328</v>
      </c>
      <c r="N3124" s="2" t="s">
        <v>254</v>
      </c>
      <c r="O3124" s="2" t="s">
        <v>256</v>
      </c>
      <c r="P3124" s="2" t="s">
        <v>257</v>
      </c>
      <c r="Q3124" s="2" t="s">
        <v>258</v>
      </c>
      <c r="R3124" s="2" t="s">
        <v>259</v>
      </c>
      <c r="S3124" s="2" t="s">
        <v>260</v>
      </c>
      <c r="X3124" s="2" t="s">
        <v>261</v>
      </c>
      <c r="Y3124" s="2" t="s">
        <v>280</v>
      </c>
      <c r="Z3124" s="2" t="s">
        <v>285</v>
      </c>
      <c r="AA3124" s="2" t="s">
        <v>280</v>
      </c>
      <c r="AF3124" s="2">
        <v>1</v>
      </c>
      <c r="AG3124" s="2">
        <v>1</v>
      </c>
      <c r="AJ3124" s="2">
        <v>1</v>
      </c>
      <c r="AO3124" s="2" t="s">
        <v>294</v>
      </c>
      <c r="AP3124" s="2">
        <v>5</v>
      </c>
    </row>
    <row r="3125" spans="1:42">
      <c r="A3125" s="2">
        <v>3630</v>
      </c>
      <c r="C3125" s="2" t="s">
        <v>2</v>
      </c>
      <c r="D3125" s="2">
        <v>21</v>
      </c>
      <c r="E3125" s="2" t="s">
        <v>266</v>
      </c>
      <c r="F3125" s="2" t="s">
        <v>322</v>
      </c>
      <c r="G3125" s="2" t="s">
        <v>252</v>
      </c>
      <c r="H3125" s="2">
        <v>0</v>
      </c>
      <c r="I3125" s="2">
        <v>20231020</v>
      </c>
      <c r="J3125" s="2" t="s">
        <v>188</v>
      </c>
      <c r="K3125" s="2" t="s">
        <v>61</v>
      </c>
      <c r="L3125" s="2" t="s">
        <v>254</v>
      </c>
      <c r="M3125" s="2" t="s">
        <v>255</v>
      </c>
      <c r="N3125" s="2" t="s">
        <v>307</v>
      </c>
      <c r="O3125" s="2" t="s">
        <v>256</v>
      </c>
      <c r="P3125" s="2" t="s">
        <v>257</v>
      </c>
      <c r="Q3125" s="2" t="s">
        <v>258</v>
      </c>
      <c r="R3125" s="2" t="s">
        <v>259</v>
      </c>
      <c r="S3125" s="2" t="s">
        <v>260</v>
      </c>
      <c r="X3125" s="2" t="s">
        <v>313</v>
      </c>
      <c r="Y3125" s="2" t="s">
        <v>269</v>
      </c>
      <c r="Z3125" s="2" t="s">
        <v>263</v>
      </c>
      <c r="AA3125" s="2" t="s">
        <v>280</v>
      </c>
      <c r="AG3125" s="2">
        <v>1</v>
      </c>
      <c r="AH3125" s="2">
        <v>1</v>
      </c>
      <c r="AO3125" s="2" t="s">
        <v>271</v>
      </c>
      <c r="AP3125" s="2">
        <v>5</v>
      </c>
    </row>
    <row r="3126" spans="1:42">
      <c r="A3126" s="2">
        <v>3631</v>
      </c>
      <c r="C3126" s="2" t="s">
        <v>2</v>
      </c>
      <c r="D3126" s="2">
        <v>21</v>
      </c>
      <c r="E3126" s="2" t="s">
        <v>266</v>
      </c>
      <c r="F3126" s="2" t="s">
        <v>279</v>
      </c>
      <c r="G3126" s="2" t="s">
        <v>277</v>
      </c>
      <c r="I3126" s="2">
        <v>21645521</v>
      </c>
      <c r="J3126" s="2" t="s">
        <v>188</v>
      </c>
      <c r="K3126" s="2" t="s">
        <v>54</v>
      </c>
      <c r="L3126" s="2" t="s">
        <v>254</v>
      </c>
      <c r="M3126" s="2" t="s">
        <v>303</v>
      </c>
      <c r="N3126" s="2" t="s">
        <v>254</v>
      </c>
      <c r="O3126" s="2" t="s">
        <v>256</v>
      </c>
      <c r="P3126" s="2" t="s">
        <v>257</v>
      </c>
      <c r="Q3126" s="2" t="s">
        <v>258</v>
      </c>
      <c r="R3126" s="2" t="s">
        <v>259</v>
      </c>
      <c r="S3126" s="2" t="s">
        <v>260</v>
      </c>
      <c r="X3126" s="2" t="s">
        <v>261</v>
      </c>
      <c r="Y3126" s="2" t="s">
        <v>281</v>
      </c>
      <c r="Z3126" s="2" t="s">
        <v>321</v>
      </c>
      <c r="AA3126" s="2" t="s">
        <v>274</v>
      </c>
      <c r="AF3126" s="2">
        <v>1</v>
      </c>
      <c r="AI3126" s="2">
        <v>1</v>
      </c>
      <c r="AO3126" s="2" t="s">
        <v>294</v>
      </c>
      <c r="AP3126" s="2">
        <v>10</v>
      </c>
    </row>
    <row r="3127" spans="1:42">
      <c r="A3127" s="2">
        <v>3632</v>
      </c>
      <c r="C3127" s="2" t="s">
        <v>12</v>
      </c>
      <c r="D3127" s="2">
        <v>72</v>
      </c>
      <c r="E3127" s="2" t="s">
        <v>250</v>
      </c>
      <c r="F3127" s="2" t="s">
        <v>397</v>
      </c>
      <c r="G3127" s="2" t="s">
        <v>252</v>
      </c>
      <c r="H3127" s="2">
        <v>1</v>
      </c>
      <c r="I3127" s="2">
        <v>22041070</v>
      </c>
      <c r="J3127" s="2" t="s">
        <v>188</v>
      </c>
      <c r="K3127" s="2" t="s">
        <v>80</v>
      </c>
      <c r="L3127" s="2" t="s">
        <v>254</v>
      </c>
      <c r="M3127" s="2" t="s">
        <v>328</v>
      </c>
      <c r="N3127" s="2" t="s">
        <v>254</v>
      </c>
      <c r="O3127" s="2" t="s">
        <v>256</v>
      </c>
      <c r="P3127" s="2" t="s">
        <v>257</v>
      </c>
      <c r="Q3127" s="2" t="s">
        <v>258</v>
      </c>
      <c r="R3127" s="2" t="s">
        <v>259</v>
      </c>
      <c r="S3127" s="2" t="s">
        <v>260</v>
      </c>
      <c r="X3127" s="2" t="s">
        <v>302</v>
      </c>
      <c r="Y3127" s="2" t="s">
        <v>304</v>
      </c>
      <c r="Z3127" s="2" t="s">
        <v>347</v>
      </c>
      <c r="AA3127" s="2" t="s">
        <v>304</v>
      </c>
      <c r="AB3127" s="2">
        <v>1</v>
      </c>
      <c r="AO3127" s="2" t="s">
        <v>276</v>
      </c>
      <c r="AP3127" s="2">
        <v>15</v>
      </c>
    </row>
    <row r="3128" spans="1:42">
      <c r="A3128" s="2">
        <v>3633</v>
      </c>
      <c r="C3128" s="2" t="s">
        <v>2</v>
      </c>
      <c r="D3128" s="2">
        <v>22</v>
      </c>
      <c r="E3128" s="2" t="s">
        <v>266</v>
      </c>
      <c r="F3128" s="2" t="s">
        <v>283</v>
      </c>
      <c r="G3128" s="2" t="s">
        <v>277</v>
      </c>
      <c r="I3128" s="2">
        <v>21920001</v>
      </c>
      <c r="J3128" s="2" t="s">
        <v>188</v>
      </c>
      <c r="K3128" s="2" t="s">
        <v>124</v>
      </c>
      <c r="L3128" s="2" t="s">
        <v>254</v>
      </c>
      <c r="M3128" s="2" t="s">
        <v>303</v>
      </c>
      <c r="N3128" s="2" t="s">
        <v>300</v>
      </c>
      <c r="O3128" s="2" t="s">
        <v>256</v>
      </c>
      <c r="P3128" s="2" t="s">
        <v>257</v>
      </c>
      <c r="Q3128" s="2" t="s">
        <v>258</v>
      </c>
      <c r="R3128" s="2" t="s">
        <v>259</v>
      </c>
      <c r="S3128" s="2" t="s">
        <v>260</v>
      </c>
      <c r="X3128" s="2" t="s">
        <v>268</v>
      </c>
      <c r="Y3128" s="2" t="s">
        <v>269</v>
      </c>
      <c r="Z3128" s="2" t="s">
        <v>263</v>
      </c>
      <c r="AA3128" s="2" t="s">
        <v>293</v>
      </c>
      <c r="AF3128" s="2">
        <v>1</v>
      </c>
      <c r="AG3128" s="2">
        <v>1</v>
      </c>
      <c r="AH3128" s="2">
        <v>1</v>
      </c>
      <c r="AO3128" s="2" t="s">
        <v>265</v>
      </c>
      <c r="AP3128" s="2">
        <v>5</v>
      </c>
    </row>
    <row r="3129" spans="1:42">
      <c r="A3129" s="2">
        <v>3634</v>
      </c>
      <c r="C3129" s="2" t="s">
        <v>2</v>
      </c>
      <c r="D3129" s="2">
        <v>31</v>
      </c>
      <c r="E3129" s="2" t="s">
        <v>266</v>
      </c>
      <c r="F3129" s="2" t="s">
        <v>283</v>
      </c>
      <c r="G3129" s="2" t="s">
        <v>252</v>
      </c>
      <c r="H3129" s="2">
        <v>1</v>
      </c>
      <c r="I3129" s="2">
        <v>20950230</v>
      </c>
      <c r="J3129" s="2" t="s">
        <v>188</v>
      </c>
      <c r="K3129" s="2" t="s">
        <v>143</v>
      </c>
      <c r="L3129" s="2" t="s">
        <v>254</v>
      </c>
      <c r="M3129" s="2" t="s">
        <v>255</v>
      </c>
      <c r="N3129" s="2" t="s">
        <v>254</v>
      </c>
      <c r="O3129" s="2" t="s">
        <v>256</v>
      </c>
      <c r="Q3129" s="2" t="s">
        <v>258</v>
      </c>
      <c r="R3129" s="2" t="s">
        <v>259</v>
      </c>
      <c r="S3129" s="2" t="s">
        <v>260</v>
      </c>
      <c r="X3129" s="2" t="s">
        <v>275</v>
      </c>
      <c r="Y3129" s="2" t="s">
        <v>264</v>
      </c>
      <c r="Z3129" s="2" t="s">
        <v>302</v>
      </c>
      <c r="AA3129" s="2" t="s">
        <v>264</v>
      </c>
      <c r="AG3129" s="2">
        <v>1</v>
      </c>
      <c r="AH3129" s="2">
        <v>1</v>
      </c>
      <c r="AO3129" s="2" t="s">
        <v>265</v>
      </c>
      <c r="AP3129" s="2">
        <v>10</v>
      </c>
    </row>
    <row r="3130" spans="1:42">
      <c r="A3130" s="2">
        <v>3635</v>
      </c>
      <c r="C3130" s="2" t="s">
        <v>10</v>
      </c>
      <c r="D3130" s="2">
        <v>33</v>
      </c>
      <c r="E3130" s="2" t="s">
        <v>250</v>
      </c>
      <c r="F3130" s="2" t="s">
        <v>397</v>
      </c>
      <c r="G3130" s="2" t="s">
        <v>252</v>
      </c>
      <c r="H3130" s="2">
        <v>1</v>
      </c>
      <c r="I3130" s="2" t="s">
        <v>767</v>
      </c>
      <c r="J3130" s="2" t="s">
        <v>188</v>
      </c>
      <c r="K3130" s="2" t="s">
        <v>106</v>
      </c>
      <c r="L3130" s="2" t="s">
        <v>254</v>
      </c>
      <c r="M3130" s="2" t="s">
        <v>328</v>
      </c>
      <c r="N3130" s="2" t="s">
        <v>254</v>
      </c>
      <c r="O3130" s="2" t="s">
        <v>256</v>
      </c>
      <c r="P3130" s="2" t="s">
        <v>257</v>
      </c>
      <c r="Q3130" s="2" t="s">
        <v>258</v>
      </c>
      <c r="R3130" s="2" t="s">
        <v>259</v>
      </c>
      <c r="S3130" s="2" t="s">
        <v>260</v>
      </c>
      <c r="T3130" s="2" t="s">
        <v>320</v>
      </c>
      <c r="X3130" s="2" t="s">
        <v>268</v>
      </c>
      <c r="Y3130" s="2" t="s">
        <v>269</v>
      </c>
      <c r="Z3130" s="2" t="s">
        <v>298</v>
      </c>
      <c r="AA3130" s="2" t="s">
        <v>262</v>
      </c>
      <c r="AB3130" s="2">
        <v>1</v>
      </c>
      <c r="AI3130" s="2">
        <v>1</v>
      </c>
      <c r="AO3130" s="2" t="s">
        <v>271</v>
      </c>
      <c r="AP3130" s="2">
        <v>15</v>
      </c>
    </row>
    <row r="3131" spans="1:42">
      <c r="A3131" s="2">
        <v>3636</v>
      </c>
      <c r="C3131" s="2" t="s">
        <v>2</v>
      </c>
      <c r="D3131" s="2">
        <v>20</v>
      </c>
      <c r="E3131" s="2" t="s">
        <v>266</v>
      </c>
      <c r="F3131" s="2" t="s">
        <v>308</v>
      </c>
      <c r="G3131" s="2" t="s">
        <v>277</v>
      </c>
      <c r="I3131" s="2" t="s">
        <v>1718</v>
      </c>
      <c r="J3131" s="2" t="s">
        <v>188</v>
      </c>
      <c r="K3131" s="2" t="s">
        <v>158</v>
      </c>
      <c r="L3131" s="2" t="s">
        <v>254</v>
      </c>
      <c r="M3131" s="2" t="s">
        <v>303</v>
      </c>
      <c r="N3131" s="2" t="s">
        <v>254</v>
      </c>
      <c r="O3131" s="2" t="s">
        <v>256</v>
      </c>
      <c r="P3131" s="2" t="s">
        <v>257</v>
      </c>
      <c r="Q3131" s="2" t="s">
        <v>258</v>
      </c>
      <c r="R3131" s="2" t="s">
        <v>259</v>
      </c>
      <c r="S3131" s="2" t="s">
        <v>260</v>
      </c>
      <c r="X3131" s="2" t="s">
        <v>268</v>
      </c>
      <c r="Y3131" s="2" t="s">
        <v>281</v>
      </c>
      <c r="Z3131" s="2" t="s">
        <v>298</v>
      </c>
      <c r="AA3131" s="2" t="s">
        <v>281</v>
      </c>
      <c r="AF3131" s="2">
        <v>1</v>
      </c>
      <c r="AI3131" s="2">
        <v>1</v>
      </c>
      <c r="AO3131" s="2" t="s">
        <v>289</v>
      </c>
      <c r="AP3131" s="2">
        <v>20</v>
      </c>
    </row>
    <row r="3132" spans="1:42">
      <c r="A3132" s="2">
        <v>3637</v>
      </c>
      <c r="B3132" s="2">
        <v>22743</v>
      </c>
      <c r="C3132" s="2" t="s">
        <v>2</v>
      </c>
      <c r="D3132" s="2">
        <v>20</v>
      </c>
      <c r="E3132" s="2" t="s">
        <v>266</v>
      </c>
      <c r="F3132" s="2" t="s">
        <v>353</v>
      </c>
      <c r="G3132" s="2" t="s">
        <v>252</v>
      </c>
      <c r="H3132" s="2">
        <v>1</v>
      </c>
      <c r="I3132" s="2">
        <v>22780085</v>
      </c>
      <c r="J3132" s="2" t="s">
        <v>188</v>
      </c>
      <c r="K3132" s="2" t="s">
        <v>69</v>
      </c>
      <c r="L3132" s="2" t="s">
        <v>254</v>
      </c>
      <c r="M3132" s="2" t="s">
        <v>255</v>
      </c>
      <c r="N3132" s="2" t="s">
        <v>254</v>
      </c>
      <c r="O3132" s="2" t="s">
        <v>256</v>
      </c>
      <c r="P3132" s="2" t="s">
        <v>257</v>
      </c>
      <c r="Q3132" s="2" t="s">
        <v>258</v>
      </c>
      <c r="R3132" s="2" t="s">
        <v>259</v>
      </c>
      <c r="S3132" s="2" t="s">
        <v>260</v>
      </c>
      <c r="X3132" s="2" t="s">
        <v>275</v>
      </c>
      <c r="Y3132" s="2" t="s">
        <v>264</v>
      </c>
      <c r="Z3132" s="2" t="s">
        <v>309</v>
      </c>
      <c r="AA3132" s="2" t="s">
        <v>297</v>
      </c>
      <c r="AF3132" s="2">
        <v>1</v>
      </c>
      <c r="AG3132" s="2">
        <v>1</v>
      </c>
      <c r="AO3132" s="2" t="s">
        <v>282</v>
      </c>
      <c r="AP3132" s="2">
        <v>10</v>
      </c>
    </row>
    <row r="3133" spans="1:42">
      <c r="A3133" s="2">
        <v>3638</v>
      </c>
      <c r="C3133" s="2" t="s">
        <v>2</v>
      </c>
      <c r="D3133" s="2">
        <v>20</v>
      </c>
      <c r="E3133" s="2" t="s">
        <v>266</v>
      </c>
      <c r="F3133" s="2" t="s">
        <v>251</v>
      </c>
      <c r="G3133" s="2" t="s">
        <v>277</v>
      </c>
      <c r="I3133" s="2">
        <v>20950340</v>
      </c>
      <c r="J3133" s="2" t="s">
        <v>188</v>
      </c>
      <c r="K3133" s="2" t="s">
        <v>390</v>
      </c>
      <c r="L3133" s="2" t="s">
        <v>254</v>
      </c>
      <c r="M3133" s="2" t="s">
        <v>303</v>
      </c>
      <c r="N3133" s="2" t="s">
        <v>254</v>
      </c>
      <c r="O3133" s="2" t="s">
        <v>256</v>
      </c>
      <c r="P3133" s="2" t="s">
        <v>257</v>
      </c>
      <c r="Q3133" s="2" t="s">
        <v>258</v>
      </c>
      <c r="R3133" s="2" t="s">
        <v>259</v>
      </c>
      <c r="S3133" s="2" t="s">
        <v>260</v>
      </c>
      <c r="X3133" s="2" t="s">
        <v>270</v>
      </c>
      <c r="Y3133" s="2" t="s">
        <v>280</v>
      </c>
      <c r="Z3133" s="2" t="s">
        <v>321</v>
      </c>
      <c r="AA3133" s="2" t="s">
        <v>304</v>
      </c>
      <c r="AF3133" s="2">
        <v>1</v>
      </c>
      <c r="AH3133" s="2">
        <v>1</v>
      </c>
      <c r="AO3133" s="2" t="s">
        <v>310</v>
      </c>
      <c r="AP3133" s="2">
        <v>15</v>
      </c>
    </row>
    <row r="3134" spans="1:42">
      <c r="A3134" s="2">
        <v>3639</v>
      </c>
      <c r="C3134" s="2" t="s">
        <v>8</v>
      </c>
      <c r="D3134" s="2">
        <v>42</v>
      </c>
      <c r="E3134" s="2" t="s">
        <v>266</v>
      </c>
      <c r="F3134" s="2" t="s">
        <v>379</v>
      </c>
      <c r="G3134" s="2" t="s">
        <v>252</v>
      </c>
      <c r="H3134" s="2">
        <v>1</v>
      </c>
      <c r="I3134" s="2">
        <v>22745270</v>
      </c>
      <c r="J3134" s="2" t="s">
        <v>188</v>
      </c>
      <c r="K3134" s="2" t="s">
        <v>91</v>
      </c>
      <c r="L3134" s="2" t="s">
        <v>254</v>
      </c>
      <c r="M3134" s="2" t="s">
        <v>328</v>
      </c>
      <c r="N3134" s="2" t="s">
        <v>254</v>
      </c>
      <c r="O3134" s="2" t="s">
        <v>256</v>
      </c>
      <c r="P3134" s="2" t="s">
        <v>257</v>
      </c>
      <c r="Q3134" s="2" t="s">
        <v>258</v>
      </c>
      <c r="R3134" s="2" t="s">
        <v>259</v>
      </c>
      <c r="S3134" s="2" t="s">
        <v>260</v>
      </c>
      <c r="X3134" s="2" t="s">
        <v>268</v>
      </c>
      <c r="Y3134" s="2" t="s">
        <v>264</v>
      </c>
      <c r="Z3134" s="2" t="s">
        <v>316</v>
      </c>
      <c r="AA3134" s="2" t="s">
        <v>286</v>
      </c>
      <c r="AF3134" s="2">
        <v>1</v>
      </c>
      <c r="AG3134" s="2">
        <v>1</v>
      </c>
      <c r="AO3134" s="2" t="s">
        <v>265</v>
      </c>
      <c r="AP3134" s="2">
        <v>10</v>
      </c>
    </row>
    <row r="3135" spans="1:42">
      <c r="A3135" s="2">
        <v>3640</v>
      </c>
      <c r="B3135" s="2">
        <v>21230</v>
      </c>
      <c r="C3135" s="2" t="s">
        <v>2</v>
      </c>
      <c r="D3135" s="2">
        <v>21</v>
      </c>
      <c r="E3135" s="2" t="s">
        <v>250</v>
      </c>
      <c r="F3135" s="2" t="s">
        <v>308</v>
      </c>
      <c r="G3135" s="2" t="s">
        <v>277</v>
      </c>
      <c r="I3135" s="2" t="s">
        <v>1719</v>
      </c>
      <c r="J3135" s="2" t="s">
        <v>188</v>
      </c>
      <c r="K3135" s="2" t="s">
        <v>81</v>
      </c>
      <c r="L3135" s="2" t="s">
        <v>254</v>
      </c>
      <c r="M3135" s="2" t="s">
        <v>328</v>
      </c>
      <c r="N3135" s="2" t="s">
        <v>254</v>
      </c>
      <c r="O3135" s="2" t="s">
        <v>256</v>
      </c>
      <c r="P3135" s="2" t="s">
        <v>257</v>
      </c>
      <c r="R3135" s="2" t="s">
        <v>259</v>
      </c>
      <c r="X3135" s="2" t="s">
        <v>268</v>
      </c>
      <c r="Y3135" s="2" t="s">
        <v>281</v>
      </c>
      <c r="Z3135" s="2" t="s">
        <v>285</v>
      </c>
      <c r="AA3135" s="2" t="s">
        <v>274</v>
      </c>
      <c r="AB3135" s="2">
        <v>1</v>
      </c>
      <c r="AG3135" s="2">
        <v>1</v>
      </c>
      <c r="AO3135" s="2" t="s">
        <v>289</v>
      </c>
      <c r="AP3135" s="2">
        <v>10</v>
      </c>
    </row>
    <row r="3136" spans="1:42">
      <c r="A3136" s="2">
        <v>3641</v>
      </c>
      <c r="C3136" s="2" t="s">
        <v>8</v>
      </c>
      <c r="D3136" s="2">
        <v>33</v>
      </c>
      <c r="E3136" s="2" t="s">
        <v>266</v>
      </c>
      <c r="F3136" s="2" t="s">
        <v>283</v>
      </c>
      <c r="G3136" s="2" t="s">
        <v>252</v>
      </c>
      <c r="H3136" s="2">
        <v>2</v>
      </c>
      <c r="I3136" s="2" t="s">
        <v>459</v>
      </c>
      <c r="J3136" s="2" t="s">
        <v>188</v>
      </c>
      <c r="K3136" s="2" t="s">
        <v>123</v>
      </c>
      <c r="L3136" s="2" t="s">
        <v>254</v>
      </c>
      <c r="M3136" s="2" t="s">
        <v>328</v>
      </c>
      <c r="N3136" s="2" t="s">
        <v>254</v>
      </c>
      <c r="O3136" s="2" t="s">
        <v>256</v>
      </c>
      <c r="P3136" s="2" t="s">
        <v>257</v>
      </c>
      <c r="Q3136" s="2" t="s">
        <v>258</v>
      </c>
      <c r="R3136" s="2" t="s">
        <v>259</v>
      </c>
      <c r="S3136" s="2" t="s">
        <v>260</v>
      </c>
      <c r="X3136" s="2" t="s">
        <v>275</v>
      </c>
      <c r="Y3136" s="2" t="s">
        <v>304</v>
      </c>
      <c r="Z3136" s="2" t="s">
        <v>316</v>
      </c>
      <c r="AA3136" s="2" t="s">
        <v>280</v>
      </c>
      <c r="AB3136" s="2">
        <v>1</v>
      </c>
      <c r="AO3136" s="2" t="s">
        <v>294</v>
      </c>
      <c r="AP3136" s="2">
        <v>5</v>
      </c>
    </row>
    <row r="3137" spans="1:42">
      <c r="A3137" s="2">
        <v>3642</v>
      </c>
      <c r="C3137" s="2" t="s">
        <v>2</v>
      </c>
      <c r="D3137" s="2">
        <v>19</v>
      </c>
      <c r="E3137" s="2" t="s">
        <v>266</v>
      </c>
      <c r="F3137" s="2" t="s">
        <v>279</v>
      </c>
      <c r="G3137" s="2" t="s">
        <v>277</v>
      </c>
      <c r="I3137" s="2" t="s">
        <v>1720</v>
      </c>
      <c r="J3137" s="2" t="s">
        <v>191</v>
      </c>
      <c r="L3137" s="2" t="s">
        <v>254</v>
      </c>
      <c r="M3137" s="2" t="s">
        <v>312</v>
      </c>
      <c r="N3137" s="2" t="s">
        <v>254</v>
      </c>
      <c r="O3137" s="2" t="s">
        <v>256</v>
      </c>
      <c r="P3137" s="2" t="s">
        <v>257</v>
      </c>
      <c r="Q3137" s="2" t="s">
        <v>258</v>
      </c>
      <c r="R3137" s="2" t="s">
        <v>259</v>
      </c>
      <c r="S3137" s="2" t="s">
        <v>260</v>
      </c>
      <c r="X3137" s="2" t="s">
        <v>275</v>
      </c>
      <c r="Y3137" s="2" t="s">
        <v>274</v>
      </c>
      <c r="Z3137" s="2" t="s">
        <v>302</v>
      </c>
      <c r="AA3137" s="2" t="s">
        <v>264</v>
      </c>
      <c r="AG3137" s="2">
        <v>1</v>
      </c>
      <c r="AH3137" s="2">
        <v>1</v>
      </c>
      <c r="AO3137" s="2" t="s">
        <v>294</v>
      </c>
      <c r="AP3137" s="2">
        <v>5</v>
      </c>
    </row>
    <row r="3138" spans="1:42">
      <c r="A3138" s="2">
        <v>3644</v>
      </c>
      <c r="C3138" s="2" t="s">
        <v>2</v>
      </c>
      <c r="D3138" s="2">
        <v>23</v>
      </c>
      <c r="E3138" s="2" t="s">
        <v>266</v>
      </c>
      <c r="F3138" s="2" t="s">
        <v>332</v>
      </c>
      <c r="G3138" s="2" t="s">
        <v>252</v>
      </c>
      <c r="H3138" s="2">
        <v>2</v>
      </c>
      <c r="I3138" s="2">
        <v>21235080</v>
      </c>
      <c r="J3138" s="2" t="s">
        <v>188</v>
      </c>
      <c r="K3138" s="2" t="s">
        <v>104</v>
      </c>
      <c r="L3138" s="2" t="s">
        <v>254</v>
      </c>
      <c r="M3138" s="2" t="s">
        <v>303</v>
      </c>
      <c r="N3138" s="2" t="s">
        <v>254</v>
      </c>
      <c r="O3138" s="2" t="s">
        <v>256</v>
      </c>
      <c r="P3138" s="2" t="s">
        <v>257</v>
      </c>
      <c r="R3138" s="2" t="s">
        <v>259</v>
      </c>
      <c r="S3138" s="2" t="s">
        <v>260</v>
      </c>
      <c r="X3138" s="2" t="s">
        <v>268</v>
      </c>
      <c r="Y3138" s="2" t="s">
        <v>280</v>
      </c>
      <c r="Z3138" s="2" t="s">
        <v>316</v>
      </c>
      <c r="AA3138" s="2" t="s">
        <v>280</v>
      </c>
      <c r="AF3138" s="2">
        <v>1</v>
      </c>
      <c r="AI3138" s="2">
        <v>1</v>
      </c>
      <c r="AO3138" s="2" t="s">
        <v>289</v>
      </c>
      <c r="AP3138" s="2">
        <v>20</v>
      </c>
    </row>
    <row r="3139" spans="1:42">
      <c r="A3139" s="2">
        <v>3645</v>
      </c>
      <c r="C3139" s="2" t="s">
        <v>12</v>
      </c>
      <c r="D3139" s="2">
        <v>29</v>
      </c>
      <c r="E3139" s="2" t="s">
        <v>266</v>
      </c>
      <c r="F3139" s="2" t="s">
        <v>267</v>
      </c>
      <c r="G3139" s="2" t="s">
        <v>277</v>
      </c>
      <c r="I3139" s="2" t="s">
        <v>1721</v>
      </c>
      <c r="J3139" s="2" t="s">
        <v>180</v>
      </c>
      <c r="L3139" s="2" t="s">
        <v>254</v>
      </c>
      <c r="M3139" s="2" t="s">
        <v>328</v>
      </c>
      <c r="N3139" s="2" t="s">
        <v>254</v>
      </c>
      <c r="O3139" s="2" t="s">
        <v>256</v>
      </c>
      <c r="P3139" s="2" t="s">
        <v>257</v>
      </c>
      <c r="Q3139" s="2" t="s">
        <v>258</v>
      </c>
      <c r="R3139" s="2" t="s">
        <v>259</v>
      </c>
      <c r="S3139" s="2" t="s">
        <v>260</v>
      </c>
      <c r="X3139" s="2" t="s">
        <v>313</v>
      </c>
      <c r="Y3139" s="2" t="s">
        <v>280</v>
      </c>
      <c r="Z3139" s="2" t="s">
        <v>263</v>
      </c>
      <c r="AA3139" s="2" t="s">
        <v>351</v>
      </c>
      <c r="AG3139" s="2">
        <v>1</v>
      </c>
      <c r="AO3139" s="2" t="s">
        <v>271</v>
      </c>
      <c r="AP3139" s="2">
        <v>25</v>
      </c>
    </row>
    <row r="3140" spans="1:42">
      <c r="A3140" s="2">
        <v>3646</v>
      </c>
      <c r="C3140" s="2" t="s">
        <v>5</v>
      </c>
      <c r="D3140" s="2">
        <v>29</v>
      </c>
      <c r="E3140" s="2" t="s">
        <v>250</v>
      </c>
      <c r="F3140" s="2" t="s">
        <v>267</v>
      </c>
      <c r="G3140" s="2" t="s">
        <v>252</v>
      </c>
      <c r="H3140" s="2">
        <v>0</v>
      </c>
      <c r="I3140" s="2" t="s">
        <v>1140</v>
      </c>
      <c r="J3140" s="2" t="s">
        <v>188</v>
      </c>
      <c r="K3140" s="2" t="s">
        <v>135</v>
      </c>
      <c r="L3140" s="2" t="s">
        <v>254</v>
      </c>
      <c r="M3140" s="2" t="s">
        <v>328</v>
      </c>
      <c r="N3140" s="2" t="s">
        <v>254</v>
      </c>
      <c r="O3140" s="2" t="s">
        <v>256</v>
      </c>
      <c r="P3140" s="2" t="s">
        <v>257</v>
      </c>
      <c r="Q3140" s="2" t="s">
        <v>258</v>
      </c>
      <c r="R3140" s="2" t="s">
        <v>259</v>
      </c>
      <c r="S3140" s="2" t="s">
        <v>260</v>
      </c>
      <c r="X3140" s="2" t="s">
        <v>268</v>
      </c>
      <c r="Y3140" s="2" t="s">
        <v>293</v>
      </c>
      <c r="Z3140" s="2" t="s">
        <v>270</v>
      </c>
      <c r="AA3140" s="2" t="s">
        <v>262</v>
      </c>
      <c r="AF3140" s="2">
        <v>1</v>
      </c>
      <c r="AO3140" s="2" t="s">
        <v>289</v>
      </c>
      <c r="AP3140" s="2">
        <v>10</v>
      </c>
    </row>
    <row r="3141" spans="1:42">
      <c r="A3141" s="2">
        <v>3647</v>
      </c>
      <c r="C3141" s="2" t="s">
        <v>2</v>
      </c>
      <c r="D3141" s="2">
        <v>20</v>
      </c>
      <c r="E3141" s="2" t="s">
        <v>250</v>
      </c>
      <c r="F3141" s="2" t="s">
        <v>322</v>
      </c>
      <c r="G3141" s="2" t="s">
        <v>252</v>
      </c>
      <c r="H3141" s="2">
        <v>0</v>
      </c>
      <c r="I3141" s="2">
        <v>24752290</v>
      </c>
      <c r="J3141" s="2" t="s">
        <v>178</v>
      </c>
      <c r="L3141" s="2" t="s">
        <v>254</v>
      </c>
      <c r="M3141" s="2" t="s">
        <v>303</v>
      </c>
      <c r="N3141" s="2" t="s">
        <v>254</v>
      </c>
      <c r="O3141" s="2" t="s">
        <v>256</v>
      </c>
      <c r="P3141" s="2" t="s">
        <v>257</v>
      </c>
      <c r="Q3141" s="2" t="s">
        <v>258</v>
      </c>
      <c r="R3141" s="2" t="s">
        <v>259</v>
      </c>
      <c r="S3141" s="2" t="s">
        <v>260</v>
      </c>
      <c r="X3141" s="2" t="s">
        <v>268</v>
      </c>
      <c r="Y3141" s="2" t="s">
        <v>380</v>
      </c>
      <c r="Z3141" s="2" t="s">
        <v>263</v>
      </c>
      <c r="AA3141" s="2" t="s">
        <v>380</v>
      </c>
      <c r="AG3141" s="2">
        <v>1</v>
      </c>
      <c r="AO3141" s="2" t="s">
        <v>276</v>
      </c>
      <c r="AP3141" s="2">
        <v>30</v>
      </c>
    </row>
    <row r="3142" spans="1:42">
      <c r="A3142" s="2">
        <v>3648</v>
      </c>
      <c r="C3142" s="2" t="s">
        <v>12</v>
      </c>
      <c r="D3142" s="2">
        <v>31</v>
      </c>
      <c r="E3142" s="2" t="s">
        <v>266</v>
      </c>
      <c r="F3142" s="2" t="s">
        <v>336</v>
      </c>
      <c r="G3142" s="2" t="s">
        <v>252</v>
      </c>
      <c r="H3142" s="2">
        <v>2</v>
      </c>
      <c r="I3142" s="2" t="s">
        <v>1722</v>
      </c>
      <c r="J3142" s="2" t="s">
        <v>188</v>
      </c>
      <c r="K3142" s="2" t="s">
        <v>64</v>
      </c>
      <c r="L3142" s="2" t="s">
        <v>254</v>
      </c>
      <c r="M3142" s="2" t="s">
        <v>328</v>
      </c>
      <c r="N3142" s="2" t="s">
        <v>254</v>
      </c>
      <c r="O3142" s="2" t="s">
        <v>256</v>
      </c>
      <c r="P3142" s="2" t="s">
        <v>257</v>
      </c>
      <c r="Q3142" s="2" t="s">
        <v>258</v>
      </c>
      <c r="R3142" s="2" t="s">
        <v>259</v>
      </c>
      <c r="S3142" s="2" t="s">
        <v>260</v>
      </c>
      <c r="X3142" s="2" t="s">
        <v>268</v>
      </c>
      <c r="Y3142" s="2" t="s">
        <v>269</v>
      </c>
      <c r="Z3142" s="2" t="s">
        <v>263</v>
      </c>
      <c r="AA3142" s="2" t="s">
        <v>269</v>
      </c>
      <c r="AB3142" s="2">
        <v>1</v>
      </c>
      <c r="AO3142" s="2" t="s">
        <v>265</v>
      </c>
      <c r="AP3142" s="2" t="s">
        <v>290</v>
      </c>
    </row>
    <row r="3143" spans="1:42">
      <c r="A3143" s="2">
        <v>3649</v>
      </c>
      <c r="C3143" s="2" t="s">
        <v>5</v>
      </c>
      <c r="D3143" s="2">
        <v>28</v>
      </c>
      <c r="E3143" s="2" t="s">
        <v>266</v>
      </c>
      <c r="F3143" s="2" t="s">
        <v>332</v>
      </c>
      <c r="G3143" s="2" t="s">
        <v>252</v>
      </c>
      <c r="H3143" s="2">
        <v>1</v>
      </c>
      <c r="I3143" s="2" t="s">
        <v>1723</v>
      </c>
      <c r="J3143" s="2" t="s">
        <v>188</v>
      </c>
      <c r="K3143" s="2" t="s">
        <v>160</v>
      </c>
      <c r="L3143" s="2" t="s">
        <v>254</v>
      </c>
      <c r="M3143" s="2" t="s">
        <v>328</v>
      </c>
      <c r="N3143" s="2" t="s">
        <v>254</v>
      </c>
      <c r="O3143" s="2" t="s">
        <v>256</v>
      </c>
      <c r="P3143" s="2" t="s">
        <v>257</v>
      </c>
      <c r="Q3143" s="2" t="s">
        <v>258</v>
      </c>
      <c r="R3143" s="2" t="s">
        <v>259</v>
      </c>
      <c r="S3143" s="2" t="s">
        <v>260</v>
      </c>
      <c r="X3143" s="2" t="s">
        <v>261</v>
      </c>
      <c r="Y3143" s="2" t="s">
        <v>293</v>
      </c>
      <c r="Z3143" s="2" t="s">
        <v>263</v>
      </c>
      <c r="AA3143" s="2" t="s">
        <v>297</v>
      </c>
      <c r="AG3143" s="2">
        <v>1</v>
      </c>
      <c r="AO3143" s="2" t="s">
        <v>294</v>
      </c>
      <c r="AP3143" s="2">
        <v>20</v>
      </c>
    </row>
    <row r="3144" spans="1:42">
      <c r="A3144" s="2">
        <v>3650</v>
      </c>
      <c r="C3144" s="2" t="s">
        <v>2</v>
      </c>
      <c r="D3144" s="2">
        <v>24</v>
      </c>
      <c r="E3144" s="2" t="s">
        <v>250</v>
      </c>
      <c r="F3144" s="2" t="s">
        <v>295</v>
      </c>
      <c r="G3144" s="2" t="s">
        <v>277</v>
      </c>
      <c r="I3144" s="2" t="s">
        <v>1724</v>
      </c>
      <c r="J3144" s="2" t="s">
        <v>188</v>
      </c>
      <c r="K3144" s="2" t="s">
        <v>107</v>
      </c>
      <c r="L3144" s="2" t="s">
        <v>254</v>
      </c>
      <c r="M3144" s="2" t="s">
        <v>328</v>
      </c>
      <c r="N3144" s="2" t="s">
        <v>254</v>
      </c>
      <c r="O3144" s="2" t="s">
        <v>256</v>
      </c>
      <c r="P3144" s="2" t="s">
        <v>257</v>
      </c>
      <c r="Q3144" s="2" t="s">
        <v>258</v>
      </c>
      <c r="R3144" s="2" t="s">
        <v>259</v>
      </c>
      <c r="S3144" s="2" t="s">
        <v>260</v>
      </c>
      <c r="X3144" s="2" t="s">
        <v>296</v>
      </c>
      <c r="Y3144" s="2" t="s">
        <v>264</v>
      </c>
      <c r="Z3144" s="2" t="s">
        <v>386</v>
      </c>
      <c r="AA3144" s="2" t="s">
        <v>280</v>
      </c>
      <c r="AG3144" s="2">
        <v>1</v>
      </c>
      <c r="AO3144" s="2" t="s">
        <v>271</v>
      </c>
      <c r="AP3144" s="2">
        <v>10</v>
      </c>
    </row>
    <row r="3145" spans="1:42">
      <c r="A3145" s="2">
        <v>3651</v>
      </c>
      <c r="B3145" s="2">
        <v>21032</v>
      </c>
      <c r="C3145" s="2" t="s">
        <v>2</v>
      </c>
      <c r="D3145" s="2">
        <v>19</v>
      </c>
      <c r="E3145" s="2" t="s">
        <v>250</v>
      </c>
      <c r="F3145" s="2" t="s">
        <v>283</v>
      </c>
      <c r="G3145" s="2" t="s">
        <v>252</v>
      </c>
      <c r="H3145" s="2">
        <v>2</v>
      </c>
      <c r="I3145" s="2">
        <v>21940050</v>
      </c>
      <c r="J3145" s="2" t="s">
        <v>188</v>
      </c>
      <c r="K3145" s="2" t="s">
        <v>110</v>
      </c>
      <c r="L3145" s="2" t="s">
        <v>254</v>
      </c>
      <c r="M3145" s="2" t="s">
        <v>312</v>
      </c>
      <c r="N3145" s="2" t="s">
        <v>254</v>
      </c>
      <c r="O3145" s="2" t="s">
        <v>256</v>
      </c>
      <c r="P3145" s="2" t="s">
        <v>257</v>
      </c>
      <c r="Q3145" s="2" t="s">
        <v>258</v>
      </c>
      <c r="R3145" s="2" t="s">
        <v>259</v>
      </c>
      <c r="S3145" s="2" t="s">
        <v>260</v>
      </c>
      <c r="X3145" s="2" t="s">
        <v>263</v>
      </c>
      <c r="Y3145" s="2" t="s">
        <v>280</v>
      </c>
      <c r="Z3145" s="2" t="s">
        <v>321</v>
      </c>
      <c r="AA3145" s="2" t="s">
        <v>280</v>
      </c>
      <c r="AB3145" s="2">
        <v>1</v>
      </c>
      <c r="AF3145" s="2">
        <v>1</v>
      </c>
      <c r="AG3145" s="2">
        <v>1</v>
      </c>
      <c r="AH3145" s="2">
        <v>1</v>
      </c>
      <c r="AO3145" s="2" t="s">
        <v>310</v>
      </c>
      <c r="AP3145" s="2">
        <v>20</v>
      </c>
    </row>
    <row r="3146" spans="1:42">
      <c r="A3146" s="2">
        <v>3652</v>
      </c>
      <c r="C3146" s="2" t="s">
        <v>2</v>
      </c>
      <c r="D3146" s="2">
        <v>26</v>
      </c>
      <c r="E3146" s="2" t="s">
        <v>266</v>
      </c>
      <c r="F3146" s="2" t="s">
        <v>267</v>
      </c>
      <c r="G3146" s="2" t="s">
        <v>277</v>
      </c>
      <c r="I3146" s="2" t="s">
        <v>1725</v>
      </c>
      <c r="J3146" s="2" t="s">
        <v>178</v>
      </c>
      <c r="L3146" s="2" t="s">
        <v>254</v>
      </c>
      <c r="M3146" s="2" t="s">
        <v>328</v>
      </c>
      <c r="N3146" s="2" t="s">
        <v>254</v>
      </c>
      <c r="O3146" s="2" t="s">
        <v>256</v>
      </c>
      <c r="R3146" s="2" t="s">
        <v>259</v>
      </c>
      <c r="X3146" s="2" t="s">
        <v>268</v>
      </c>
      <c r="Y3146" s="2" t="s">
        <v>281</v>
      </c>
      <c r="Z3146" s="2" t="s">
        <v>270</v>
      </c>
      <c r="AA3146" s="2" t="s">
        <v>315</v>
      </c>
      <c r="AF3146" s="2">
        <v>1</v>
      </c>
      <c r="AO3146" s="2" t="s">
        <v>282</v>
      </c>
      <c r="AP3146" s="2">
        <v>50</v>
      </c>
    </row>
    <row r="3147" spans="1:42">
      <c r="A3147" s="2">
        <v>3654</v>
      </c>
      <c r="C3147" s="2" t="s">
        <v>2</v>
      </c>
      <c r="D3147" s="2">
        <v>24</v>
      </c>
      <c r="E3147" s="2" t="s">
        <v>266</v>
      </c>
      <c r="F3147" s="2" t="s">
        <v>279</v>
      </c>
      <c r="G3147" s="2" t="s">
        <v>277</v>
      </c>
      <c r="I3147" s="2" t="s">
        <v>1726</v>
      </c>
      <c r="J3147" s="2" t="s">
        <v>181</v>
      </c>
      <c r="L3147" s="2" t="s">
        <v>254</v>
      </c>
      <c r="M3147" s="2" t="s">
        <v>303</v>
      </c>
      <c r="N3147" s="2" t="s">
        <v>254</v>
      </c>
      <c r="R3147" s="2" t="s">
        <v>259</v>
      </c>
      <c r="S3147" s="2" t="s">
        <v>260</v>
      </c>
      <c r="V3147" s="2" t="s">
        <v>388</v>
      </c>
      <c r="W3147" s="2" t="s">
        <v>359</v>
      </c>
      <c r="X3147" s="2" t="s">
        <v>302</v>
      </c>
      <c r="Y3147" s="2" t="s">
        <v>297</v>
      </c>
      <c r="Z3147" s="2" t="s">
        <v>263</v>
      </c>
      <c r="AA3147" s="2" t="s">
        <v>351</v>
      </c>
      <c r="AG3147" s="2">
        <v>1</v>
      </c>
      <c r="AO3147" s="2" t="s">
        <v>335</v>
      </c>
      <c r="AP3147" s="2">
        <v>10</v>
      </c>
    </row>
    <row r="3148" spans="1:42">
      <c r="A3148" s="2">
        <v>3655</v>
      </c>
      <c r="C3148" s="2" t="s">
        <v>2</v>
      </c>
      <c r="D3148" s="2">
        <v>19</v>
      </c>
      <c r="E3148" s="2" t="s">
        <v>250</v>
      </c>
      <c r="F3148" s="2" t="s">
        <v>273</v>
      </c>
      <c r="G3148" s="2" t="s">
        <v>277</v>
      </c>
      <c r="I3148" s="2" t="s">
        <v>1727</v>
      </c>
      <c r="J3148" s="2" t="s">
        <v>188</v>
      </c>
      <c r="K3148" s="2" t="s">
        <v>83</v>
      </c>
      <c r="L3148" s="2" t="s">
        <v>300</v>
      </c>
      <c r="M3148" s="2" t="s">
        <v>303</v>
      </c>
      <c r="N3148" s="2" t="s">
        <v>254</v>
      </c>
      <c r="O3148" s="2" t="s">
        <v>256</v>
      </c>
      <c r="P3148" s="2" t="s">
        <v>257</v>
      </c>
      <c r="Q3148" s="2" t="s">
        <v>258</v>
      </c>
      <c r="S3148" s="2" t="s">
        <v>260</v>
      </c>
      <c r="X3148" s="2" t="s">
        <v>263</v>
      </c>
      <c r="Y3148" s="2" t="s">
        <v>281</v>
      </c>
      <c r="Z3148" s="2" t="s">
        <v>321</v>
      </c>
      <c r="AA3148" s="2" t="s">
        <v>262</v>
      </c>
      <c r="AG3148" s="2">
        <v>1</v>
      </c>
      <c r="AJ3148" s="2">
        <v>1</v>
      </c>
      <c r="AO3148" s="2" t="s">
        <v>310</v>
      </c>
      <c r="AP3148" s="2">
        <v>5</v>
      </c>
    </row>
    <row r="3149" spans="1:42">
      <c r="A3149" s="2">
        <v>3657</v>
      </c>
      <c r="C3149" s="2" t="s">
        <v>7</v>
      </c>
      <c r="D3149" s="2">
        <v>25</v>
      </c>
      <c r="E3149" s="2" t="s">
        <v>266</v>
      </c>
      <c r="F3149" s="2" t="s">
        <v>332</v>
      </c>
      <c r="G3149" s="2" t="s">
        <v>252</v>
      </c>
      <c r="H3149" s="2">
        <v>1</v>
      </c>
      <c r="I3149" s="2" t="s">
        <v>1728</v>
      </c>
      <c r="J3149" s="2" t="s">
        <v>188</v>
      </c>
      <c r="K3149" s="2" t="s">
        <v>170</v>
      </c>
      <c r="L3149" s="2" t="s">
        <v>254</v>
      </c>
      <c r="M3149" s="2" t="s">
        <v>328</v>
      </c>
      <c r="N3149" s="2" t="s">
        <v>307</v>
      </c>
      <c r="O3149" s="2" t="s">
        <v>256</v>
      </c>
      <c r="P3149" s="2" t="s">
        <v>257</v>
      </c>
      <c r="Q3149" s="2" t="s">
        <v>258</v>
      </c>
      <c r="R3149" s="2" t="s">
        <v>259</v>
      </c>
      <c r="S3149" s="2" t="s">
        <v>260</v>
      </c>
      <c r="X3149" s="2" t="s">
        <v>268</v>
      </c>
      <c r="Y3149" s="2" t="s">
        <v>281</v>
      </c>
      <c r="Z3149" s="2" t="s">
        <v>316</v>
      </c>
      <c r="AA3149" s="2" t="s">
        <v>264</v>
      </c>
      <c r="AG3149" s="2">
        <v>1</v>
      </c>
      <c r="AO3149" s="2" t="s">
        <v>265</v>
      </c>
      <c r="AP3149" s="2">
        <v>30</v>
      </c>
    </row>
    <row r="3150" spans="1:42">
      <c r="A3150" s="2">
        <v>3659</v>
      </c>
      <c r="C3150" s="2" t="s">
        <v>2</v>
      </c>
      <c r="D3150" s="2">
        <v>25</v>
      </c>
      <c r="E3150" s="2" t="s">
        <v>266</v>
      </c>
      <c r="F3150" s="2" t="s">
        <v>367</v>
      </c>
      <c r="G3150" s="2" t="s">
        <v>252</v>
      </c>
      <c r="H3150" s="2">
        <v>3</v>
      </c>
      <c r="I3150" s="2" t="s">
        <v>489</v>
      </c>
      <c r="J3150" s="2" t="s">
        <v>188</v>
      </c>
      <c r="K3150" s="2" t="s">
        <v>58</v>
      </c>
      <c r="L3150" s="2" t="s">
        <v>254</v>
      </c>
      <c r="M3150" s="2" t="s">
        <v>328</v>
      </c>
      <c r="N3150" s="2" t="s">
        <v>254</v>
      </c>
      <c r="O3150" s="2" t="s">
        <v>256</v>
      </c>
      <c r="P3150" s="2" t="s">
        <v>257</v>
      </c>
      <c r="Q3150" s="2" t="s">
        <v>258</v>
      </c>
      <c r="R3150" s="2" t="s">
        <v>259</v>
      </c>
      <c r="S3150" s="2" t="s">
        <v>260</v>
      </c>
      <c r="T3150" s="2" t="s">
        <v>320</v>
      </c>
      <c r="U3150" s="2" t="s">
        <v>387</v>
      </c>
      <c r="X3150" s="2" t="s">
        <v>268</v>
      </c>
      <c r="Y3150" s="2" t="s">
        <v>280</v>
      </c>
      <c r="Z3150" s="2" t="s">
        <v>270</v>
      </c>
      <c r="AA3150" s="2" t="s">
        <v>281</v>
      </c>
      <c r="AB3150" s="2">
        <v>1</v>
      </c>
      <c r="AO3150" s="2" t="s">
        <v>282</v>
      </c>
      <c r="AP3150" s="2" t="s">
        <v>290</v>
      </c>
    </row>
    <row r="3151" spans="1:42">
      <c r="A3151" s="2">
        <v>3660</v>
      </c>
      <c r="C3151" s="2" t="s">
        <v>2</v>
      </c>
      <c r="D3151" s="2">
        <v>30</v>
      </c>
      <c r="E3151" s="2" t="s">
        <v>250</v>
      </c>
      <c r="F3151" s="2" t="s">
        <v>279</v>
      </c>
      <c r="G3151" s="2" t="s">
        <v>277</v>
      </c>
      <c r="I3151" s="2" t="s">
        <v>1421</v>
      </c>
      <c r="J3151" s="2" t="s">
        <v>188</v>
      </c>
      <c r="K3151" s="2" t="s">
        <v>104</v>
      </c>
      <c r="L3151" s="2" t="s">
        <v>254</v>
      </c>
      <c r="M3151" s="2" t="s">
        <v>312</v>
      </c>
      <c r="N3151" s="2" t="s">
        <v>300</v>
      </c>
      <c r="O3151" s="2" t="s">
        <v>256</v>
      </c>
      <c r="P3151" s="2" t="s">
        <v>257</v>
      </c>
      <c r="Q3151" s="2" t="s">
        <v>258</v>
      </c>
      <c r="R3151" s="2" t="s">
        <v>259</v>
      </c>
      <c r="S3151" s="2" t="s">
        <v>260</v>
      </c>
      <c r="X3151" s="2" t="s">
        <v>275</v>
      </c>
      <c r="Y3151" s="2" t="s">
        <v>280</v>
      </c>
      <c r="Z3151" s="2" t="s">
        <v>270</v>
      </c>
      <c r="AA3151" s="2" t="s">
        <v>262</v>
      </c>
      <c r="AF3151" s="2">
        <v>1</v>
      </c>
      <c r="AH3151" s="2">
        <v>1</v>
      </c>
      <c r="AI3151" s="2">
        <v>1</v>
      </c>
      <c r="AO3151" s="2" t="s">
        <v>265</v>
      </c>
      <c r="AP3151" s="2" t="s">
        <v>290</v>
      </c>
    </row>
    <row r="3152" spans="1:42">
      <c r="A3152" s="2">
        <v>3661</v>
      </c>
      <c r="C3152" s="2" t="s">
        <v>2</v>
      </c>
      <c r="D3152" s="2">
        <v>41</v>
      </c>
      <c r="E3152" s="2" t="s">
        <v>250</v>
      </c>
      <c r="F3152" s="2" t="s">
        <v>308</v>
      </c>
      <c r="G3152" s="2" t="s">
        <v>252</v>
      </c>
      <c r="H3152" s="2">
        <v>0</v>
      </c>
      <c r="I3152" s="2" t="s">
        <v>1729</v>
      </c>
      <c r="J3152" s="2" t="s">
        <v>188</v>
      </c>
      <c r="K3152" s="2" t="s">
        <v>86</v>
      </c>
      <c r="L3152" s="2" t="s">
        <v>300</v>
      </c>
      <c r="M3152" s="2" t="s">
        <v>19</v>
      </c>
      <c r="N3152" s="2" t="s">
        <v>254</v>
      </c>
      <c r="O3152" s="2" t="s">
        <v>256</v>
      </c>
      <c r="P3152" s="2" t="s">
        <v>257</v>
      </c>
      <c r="Q3152" s="2" t="s">
        <v>258</v>
      </c>
      <c r="R3152" s="2" t="s">
        <v>259</v>
      </c>
      <c r="S3152" s="2" t="s">
        <v>260</v>
      </c>
      <c r="X3152" s="2" t="s">
        <v>285</v>
      </c>
      <c r="Y3152" s="2" t="s">
        <v>297</v>
      </c>
      <c r="Z3152" s="2" t="s">
        <v>347</v>
      </c>
      <c r="AA3152" s="2" t="s">
        <v>262</v>
      </c>
      <c r="AF3152" s="2">
        <v>1</v>
      </c>
      <c r="AJ3152" s="2">
        <v>1</v>
      </c>
      <c r="AO3152" s="2" t="s">
        <v>271</v>
      </c>
      <c r="AP3152" s="2">
        <v>5</v>
      </c>
    </row>
    <row r="3153" spans="1:42">
      <c r="A3153" s="2">
        <v>3662</v>
      </c>
      <c r="B3153" s="2">
        <v>20541</v>
      </c>
      <c r="C3153" s="2" t="s">
        <v>12</v>
      </c>
      <c r="D3153" s="2">
        <v>60</v>
      </c>
      <c r="E3153" s="2" t="s">
        <v>266</v>
      </c>
      <c r="F3153" s="2" t="s">
        <v>332</v>
      </c>
      <c r="G3153" s="2" t="s">
        <v>252</v>
      </c>
      <c r="H3153" s="2">
        <v>1</v>
      </c>
      <c r="I3153" s="2" t="s">
        <v>1730</v>
      </c>
      <c r="J3153" s="2" t="s">
        <v>188</v>
      </c>
      <c r="K3153" s="2" t="s">
        <v>160</v>
      </c>
      <c r="L3153" s="2" t="s">
        <v>254</v>
      </c>
      <c r="M3153" s="2" t="s">
        <v>328</v>
      </c>
      <c r="N3153" s="2" t="s">
        <v>254</v>
      </c>
      <c r="O3153" s="2" t="s">
        <v>256</v>
      </c>
      <c r="Q3153" s="2" t="s">
        <v>258</v>
      </c>
      <c r="S3153" s="2" t="s">
        <v>260</v>
      </c>
      <c r="X3153" s="2" t="s">
        <v>275</v>
      </c>
      <c r="Y3153" s="2" t="s">
        <v>269</v>
      </c>
      <c r="Z3153" s="2" t="s">
        <v>270</v>
      </c>
      <c r="AA3153" s="2" t="s">
        <v>280</v>
      </c>
      <c r="AB3153" s="2">
        <v>1</v>
      </c>
      <c r="AO3153" s="2" t="s">
        <v>282</v>
      </c>
      <c r="AP3153" s="2" t="s">
        <v>290</v>
      </c>
    </row>
    <row r="3154" spans="1:42">
      <c r="A3154" s="2">
        <v>3663</v>
      </c>
      <c r="C3154" s="2" t="s">
        <v>7</v>
      </c>
      <c r="D3154" s="2">
        <v>23</v>
      </c>
      <c r="E3154" s="2" t="s">
        <v>266</v>
      </c>
      <c r="F3154" s="2" t="s">
        <v>353</v>
      </c>
      <c r="G3154" s="2" t="s">
        <v>252</v>
      </c>
      <c r="H3154" s="2">
        <v>2</v>
      </c>
      <c r="I3154" s="2" t="s">
        <v>551</v>
      </c>
      <c r="J3154" s="2" t="s">
        <v>188</v>
      </c>
      <c r="K3154" s="2" t="s">
        <v>89</v>
      </c>
      <c r="L3154" s="2" t="s">
        <v>254</v>
      </c>
      <c r="M3154" s="2" t="s">
        <v>255</v>
      </c>
      <c r="N3154" s="2" t="s">
        <v>254</v>
      </c>
      <c r="S3154" s="2" t="s">
        <v>260</v>
      </c>
      <c r="X3154" s="2" t="s">
        <v>302</v>
      </c>
      <c r="Y3154" s="2" t="s">
        <v>269</v>
      </c>
      <c r="Z3154" s="2" t="s">
        <v>263</v>
      </c>
      <c r="AA3154" s="2" t="s">
        <v>280</v>
      </c>
      <c r="AF3154" s="2">
        <v>1</v>
      </c>
      <c r="AO3154" s="2" t="s">
        <v>265</v>
      </c>
      <c r="AP3154" s="2">
        <v>35</v>
      </c>
    </row>
    <row r="3155" spans="1:42">
      <c r="A3155" s="2">
        <v>3664</v>
      </c>
      <c r="B3155" s="2">
        <v>20231</v>
      </c>
      <c r="C3155" s="2" t="s">
        <v>6</v>
      </c>
      <c r="D3155" s="2">
        <v>29</v>
      </c>
      <c r="E3155" s="2" t="s">
        <v>250</v>
      </c>
      <c r="F3155" s="2" t="s">
        <v>283</v>
      </c>
      <c r="G3155" s="2" t="s">
        <v>252</v>
      </c>
      <c r="H3155" s="2">
        <v>1</v>
      </c>
      <c r="I3155" s="2">
        <v>20940270</v>
      </c>
      <c r="J3155" s="2" t="s">
        <v>188</v>
      </c>
      <c r="K3155" s="2" t="s">
        <v>152</v>
      </c>
      <c r="L3155" s="2" t="s">
        <v>300</v>
      </c>
      <c r="M3155" s="2" t="s">
        <v>328</v>
      </c>
      <c r="N3155" s="2" t="s">
        <v>254</v>
      </c>
      <c r="S3155" s="2" t="s">
        <v>260</v>
      </c>
      <c r="T3155" s="2" t="s">
        <v>320</v>
      </c>
      <c r="X3155" s="2" t="s">
        <v>268</v>
      </c>
      <c r="Y3155" s="2" t="s">
        <v>304</v>
      </c>
      <c r="Z3155" s="2" t="s">
        <v>263</v>
      </c>
      <c r="AA3155" s="2" t="s">
        <v>304</v>
      </c>
      <c r="AB3155" s="2">
        <v>1</v>
      </c>
      <c r="AO3155" s="2" t="s">
        <v>310</v>
      </c>
      <c r="AP3155" s="2" t="s">
        <v>290</v>
      </c>
    </row>
    <row r="3156" spans="1:42">
      <c r="A3156" s="2">
        <v>3665</v>
      </c>
      <c r="B3156" s="2">
        <v>88050</v>
      </c>
      <c r="C3156" s="2" t="s">
        <v>12</v>
      </c>
      <c r="D3156" s="2">
        <v>36</v>
      </c>
      <c r="E3156" s="2" t="s">
        <v>266</v>
      </c>
      <c r="F3156" s="2" t="s">
        <v>379</v>
      </c>
      <c r="G3156" s="2" t="s">
        <v>252</v>
      </c>
      <c r="H3156" s="2">
        <v>1</v>
      </c>
      <c r="I3156" s="2">
        <v>24230062</v>
      </c>
      <c r="J3156" s="2" t="s">
        <v>178</v>
      </c>
      <c r="L3156" s="2" t="s">
        <v>254</v>
      </c>
      <c r="M3156" s="2" t="s">
        <v>328</v>
      </c>
      <c r="N3156" s="2" t="s">
        <v>254</v>
      </c>
      <c r="O3156" s="2" t="s">
        <v>256</v>
      </c>
      <c r="P3156" s="2" t="s">
        <v>257</v>
      </c>
      <c r="Q3156" s="2" t="s">
        <v>258</v>
      </c>
      <c r="R3156" s="2" t="s">
        <v>259</v>
      </c>
      <c r="S3156" s="2" t="s">
        <v>260</v>
      </c>
      <c r="X3156" s="2" t="s">
        <v>275</v>
      </c>
      <c r="Y3156" s="2" t="s">
        <v>269</v>
      </c>
      <c r="Z3156" s="2" t="s">
        <v>270</v>
      </c>
      <c r="AA3156" s="2" t="s">
        <v>280</v>
      </c>
      <c r="AB3156" s="2">
        <v>1</v>
      </c>
      <c r="AO3156" s="2" t="s">
        <v>310</v>
      </c>
      <c r="AP3156" s="2">
        <v>10</v>
      </c>
    </row>
    <row r="3157" spans="1:42">
      <c r="A3157" s="2">
        <v>3666</v>
      </c>
      <c r="C3157" s="2" t="s">
        <v>2</v>
      </c>
      <c r="D3157" s="2">
        <v>18</v>
      </c>
      <c r="E3157" s="2" t="s">
        <v>266</v>
      </c>
      <c r="F3157" s="2" t="s">
        <v>336</v>
      </c>
      <c r="G3157" s="2" t="s">
        <v>277</v>
      </c>
      <c r="I3157" s="2">
        <v>22290160</v>
      </c>
      <c r="J3157" s="2" t="s">
        <v>188</v>
      </c>
      <c r="K3157" s="2" t="s">
        <v>164</v>
      </c>
      <c r="L3157" s="2" t="s">
        <v>254</v>
      </c>
      <c r="M3157" s="2" t="s">
        <v>303</v>
      </c>
      <c r="N3157" s="2" t="s">
        <v>254</v>
      </c>
      <c r="P3157" s="2" t="s">
        <v>257</v>
      </c>
      <c r="S3157" s="2" t="s">
        <v>260</v>
      </c>
      <c r="X3157" s="2" t="s">
        <v>268</v>
      </c>
      <c r="Y3157" s="2" t="s">
        <v>269</v>
      </c>
      <c r="Z3157" s="2" t="s">
        <v>302</v>
      </c>
      <c r="AA3157" s="2" t="s">
        <v>262</v>
      </c>
      <c r="AF3157" s="2">
        <v>1</v>
      </c>
      <c r="AO3157" s="2" t="s">
        <v>265</v>
      </c>
      <c r="AP3157" s="2">
        <v>10</v>
      </c>
    </row>
    <row r="3158" spans="1:42">
      <c r="A3158" s="2">
        <v>3668</v>
      </c>
      <c r="C3158" s="2" t="s">
        <v>2</v>
      </c>
      <c r="D3158" s="2">
        <v>23</v>
      </c>
      <c r="E3158" s="2" t="s">
        <v>250</v>
      </c>
      <c r="F3158" s="2" t="s">
        <v>251</v>
      </c>
      <c r="G3158" s="2" t="s">
        <v>277</v>
      </c>
      <c r="I3158" s="2">
        <v>20230180</v>
      </c>
      <c r="J3158" s="2" t="s">
        <v>188</v>
      </c>
      <c r="K3158" s="2" t="s">
        <v>61</v>
      </c>
      <c r="L3158" s="2" t="s">
        <v>300</v>
      </c>
      <c r="M3158" s="2" t="s">
        <v>303</v>
      </c>
      <c r="N3158" s="2" t="s">
        <v>254</v>
      </c>
      <c r="O3158" s="2" t="s">
        <v>256</v>
      </c>
      <c r="P3158" s="2" t="s">
        <v>257</v>
      </c>
      <c r="Q3158" s="2" t="s">
        <v>258</v>
      </c>
      <c r="R3158" s="2" t="s">
        <v>259</v>
      </c>
      <c r="X3158" s="2" t="s">
        <v>270</v>
      </c>
      <c r="Y3158" s="2" t="s">
        <v>281</v>
      </c>
      <c r="Z3158" s="2" t="s">
        <v>298</v>
      </c>
      <c r="AA3158" s="2" t="s">
        <v>269</v>
      </c>
      <c r="AG3158" s="2">
        <v>1</v>
      </c>
      <c r="AH3158" s="2">
        <v>1</v>
      </c>
      <c r="AO3158" s="2" t="s">
        <v>310</v>
      </c>
      <c r="AP3158" s="2">
        <v>15</v>
      </c>
    </row>
    <row r="3159" spans="1:42">
      <c r="A3159" s="2">
        <v>3669</v>
      </c>
      <c r="B3159" s="2">
        <v>91052</v>
      </c>
      <c r="C3159" s="2" t="s">
        <v>2</v>
      </c>
      <c r="D3159" s="2">
        <v>20</v>
      </c>
      <c r="E3159" s="2" t="s">
        <v>250</v>
      </c>
      <c r="F3159" s="2" t="s">
        <v>273</v>
      </c>
      <c r="G3159" s="2" t="s">
        <v>252</v>
      </c>
      <c r="H3159" s="2">
        <v>2</v>
      </c>
      <c r="I3159" s="2" t="s">
        <v>1731</v>
      </c>
      <c r="J3159" s="2" t="s">
        <v>188</v>
      </c>
      <c r="K3159" s="2" t="s">
        <v>160</v>
      </c>
      <c r="L3159" s="2" t="s">
        <v>254</v>
      </c>
      <c r="M3159" s="2" t="s">
        <v>328</v>
      </c>
      <c r="N3159" s="2" t="s">
        <v>300</v>
      </c>
      <c r="O3159" s="2" t="s">
        <v>256</v>
      </c>
      <c r="P3159" s="2" t="s">
        <v>257</v>
      </c>
      <c r="Q3159" s="2" t="s">
        <v>258</v>
      </c>
      <c r="R3159" s="2" t="s">
        <v>259</v>
      </c>
      <c r="S3159" s="2" t="s">
        <v>260</v>
      </c>
      <c r="X3159" s="2" t="s">
        <v>275</v>
      </c>
      <c r="Y3159" s="2" t="s">
        <v>293</v>
      </c>
      <c r="Z3159" s="2" t="s">
        <v>263</v>
      </c>
      <c r="AA3159" s="2" t="s">
        <v>297</v>
      </c>
      <c r="AG3159" s="2">
        <v>1</v>
      </c>
      <c r="AO3159" s="2" t="s">
        <v>289</v>
      </c>
      <c r="AP3159" s="2">
        <v>10</v>
      </c>
    </row>
    <row r="3160" spans="1:42">
      <c r="A3160" s="2">
        <v>3670</v>
      </c>
      <c r="C3160" s="2" t="s">
        <v>2</v>
      </c>
      <c r="D3160" s="2">
        <v>25</v>
      </c>
      <c r="E3160" s="2" t="s">
        <v>250</v>
      </c>
      <c r="F3160" s="2" t="s">
        <v>267</v>
      </c>
      <c r="G3160" s="2" t="s">
        <v>252</v>
      </c>
      <c r="H3160" s="2">
        <v>2</v>
      </c>
      <c r="I3160" s="2" t="s">
        <v>1419</v>
      </c>
      <c r="J3160" s="2" t="s">
        <v>188</v>
      </c>
      <c r="K3160" s="2" t="s">
        <v>108</v>
      </c>
      <c r="L3160" s="2" t="s">
        <v>254</v>
      </c>
      <c r="M3160" s="2" t="s">
        <v>328</v>
      </c>
      <c r="N3160" s="2" t="s">
        <v>254</v>
      </c>
      <c r="O3160" s="2" t="s">
        <v>256</v>
      </c>
      <c r="P3160" s="2" t="s">
        <v>257</v>
      </c>
      <c r="Q3160" s="2" t="s">
        <v>258</v>
      </c>
      <c r="R3160" s="2" t="s">
        <v>259</v>
      </c>
      <c r="S3160" s="2" t="s">
        <v>260</v>
      </c>
      <c r="X3160" s="2" t="s">
        <v>268</v>
      </c>
      <c r="Y3160" s="2" t="s">
        <v>280</v>
      </c>
      <c r="Z3160" s="2" t="s">
        <v>263</v>
      </c>
      <c r="AA3160" s="2" t="s">
        <v>280</v>
      </c>
      <c r="AC3160" s="2">
        <v>1</v>
      </c>
      <c r="AG3160" s="2">
        <v>1</v>
      </c>
      <c r="AO3160" s="2" t="s">
        <v>374</v>
      </c>
      <c r="AP3160" s="2">
        <v>20</v>
      </c>
    </row>
    <row r="3161" spans="1:42">
      <c r="A3161" s="2">
        <v>3671</v>
      </c>
      <c r="C3161" s="2" t="s">
        <v>11</v>
      </c>
      <c r="D3161" s="2">
        <v>33</v>
      </c>
      <c r="E3161" s="2" t="s">
        <v>250</v>
      </c>
      <c r="F3161" s="2" t="s">
        <v>251</v>
      </c>
      <c r="G3161" s="2" t="s">
        <v>252</v>
      </c>
      <c r="H3161" s="2">
        <v>2</v>
      </c>
      <c r="I3161" s="2">
        <v>22011000</v>
      </c>
      <c r="J3161" s="2" t="s">
        <v>188</v>
      </c>
      <c r="K3161" s="2" t="s">
        <v>80</v>
      </c>
      <c r="L3161" s="2" t="s">
        <v>254</v>
      </c>
      <c r="M3161" s="2" t="s">
        <v>303</v>
      </c>
      <c r="N3161" s="2" t="s">
        <v>254</v>
      </c>
      <c r="O3161" s="2" t="s">
        <v>256</v>
      </c>
      <c r="P3161" s="2" t="s">
        <v>257</v>
      </c>
      <c r="R3161" s="2" t="s">
        <v>259</v>
      </c>
      <c r="X3161" s="2" t="s">
        <v>261</v>
      </c>
      <c r="Y3161" s="2" t="s">
        <v>269</v>
      </c>
      <c r="Z3161" s="2" t="s">
        <v>270</v>
      </c>
      <c r="AA3161" s="2" t="s">
        <v>280</v>
      </c>
      <c r="AB3161" s="2">
        <v>1</v>
      </c>
      <c r="AO3161" s="2" t="s">
        <v>323</v>
      </c>
      <c r="AP3161" s="2">
        <v>5</v>
      </c>
    </row>
    <row r="3162" spans="1:42">
      <c r="A3162" s="2">
        <v>3672</v>
      </c>
      <c r="C3162" s="2" t="s">
        <v>2</v>
      </c>
      <c r="D3162" s="2">
        <v>22</v>
      </c>
      <c r="E3162" s="2" t="s">
        <v>250</v>
      </c>
      <c r="F3162" s="2" t="s">
        <v>322</v>
      </c>
      <c r="G3162" s="2" t="s">
        <v>277</v>
      </c>
      <c r="I3162" s="2" t="s">
        <v>905</v>
      </c>
      <c r="J3162" s="2" t="s">
        <v>188</v>
      </c>
      <c r="L3162" s="2" t="s">
        <v>254</v>
      </c>
      <c r="M3162" s="2" t="s">
        <v>255</v>
      </c>
      <c r="N3162" s="2" t="s">
        <v>300</v>
      </c>
      <c r="O3162" s="2" t="s">
        <v>256</v>
      </c>
      <c r="P3162" s="2" t="s">
        <v>257</v>
      </c>
      <c r="Q3162" s="2" t="s">
        <v>258</v>
      </c>
      <c r="R3162" s="2" t="s">
        <v>259</v>
      </c>
      <c r="S3162" s="2" t="s">
        <v>260</v>
      </c>
      <c r="T3162" s="2" t="s">
        <v>320</v>
      </c>
      <c r="U3162" s="2" t="s">
        <v>387</v>
      </c>
      <c r="X3162" s="2" t="s">
        <v>268</v>
      </c>
      <c r="Y3162" s="2" t="s">
        <v>274</v>
      </c>
      <c r="Z3162" s="2" t="s">
        <v>263</v>
      </c>
      <c r="AA3162" s="2" t="s">
        <v>274</v>
      </c>
      <c r="AF3162" s="2">
        <v>1</v>
      </c>
      <c r="AG3162" s="2">
        <v>1</v>
      </c>
      <c r="AH3162" s="2">
        <v>1</v>
      </c>
      <c r="AO3162" s="2" t="s">
        <v>282</v>
      </c>
      <c r="AP3162" s="2">
        <v>10</v>
      </c>
    </row>
    <row r="3163" spans="1:42">
      <c r="A3163" s="2">
        <v>3674</v>
      </c>
      <c r="B3163" s="2">
        <v>20550</v>
      </c>
      <c r="C3163" s="2" t="s">
        <v>2</v>
      </c>
      <c r="D3163" s="2">
        <v>21</v>
      </c>
      <c r="E3163" s="2" t="s">
        <v>250</v>
      </c>
      <c r="F3163" s="2" t="s">
        <v>371</v>
      </c>
      <c r="G3163" s="2" t="s">
        <v>252</v>
      </c>
      <c r="H3163" s="2">
        <v>0</v>
      </c>
      <c r="I3163" s="2">
        <v>22220070</v>
      </c>
      <c r="J3163" s="2" t="s">
        <v>188</v>
      </c>
      <c r="K3163" s="2" t="s">
        <v>73</v>
      </c>
      <c r="L3163" s="2" t="s">
        <v>254</v>
      </c>
      <c r="M3163" s="2" t="s">
        <v>255</v>
      </c>
      <c r="N3163" s="2" t="s">
        <v>254</v>
      </c>
      <c r="T3163" s="2" t="s">
        <v>320</v>
      </c>
      <c r="X3163" s="2" t="s">
        <v>268</v>
      </c>
      <c r="Y3163" s="2" t="s">
        <v>304</v>
      </c>
      <c r="Z3163" s="2" t="s">
        <v>302</v>
      </c>
      <c r="AA3163" s="2" t="s">
        <v>304</v>
      </c>
      <c r="AF3163" s="2">
        <v>1</v>
      </c>
      <c r="AO3163" s="2" t="s">
        <v>265</v>
      </c>
      <c r="AP3163" s="2" t="s">
        <v>272</v>
      </c>
    </row>
    <row r="3164" spans="1:42">
      <c r="A3164" s="2">
        <v>3675</v>
      </c>
      <c r="B3164" s="2">
        <v>20920</v>
      </c>
      <c r="C3164" s="2" t="s">
        <v>2</v>
      </c>
      <c r="D3164" s="2">
        <v>27</v>
      </c>
      <c r="E3164" s="2" t="s">
        <v>266</v>
      </c>
      <c r="F3164" s="2" t="s">
        <v>322</v>
      </c>
      <c r="G3164" s="2" t="s">
        <v>277</v>
      </c>
      <c r="I3164" s="2">
        <v>25515180</v>
      </c>
      <c r="J3164" s="2" t="s">
        <v>183</v>
      </c>
      <c r="L3164" s="2" t="s">
        <v>19</v>
      </c>
      <c r="M3164" s="2" t="s">
        <v>255</v>
      </c>
      <c r="N3164" s="2" t="s">
        <v>19</v>
      </c>
      <c r="T3164" s="2" t="s">
        <v>320</v>
      </c>
      <c r="X3164" s="2" t="s">
        <v>275</v>
      </c>
      <c r="Y3164" s="2" t="s">
        <v>297</v>
      </c>
      <c r="Z3164" s="2" t="s">
        <v>270</v>
      </c>
      <c r="AA3164" s="2" t="s">
        <v>376</v>
      </c>
      <c r="AF3164" s="2">
        <v>1</v>
      </c>
      <c r="AG3164" s="2">
        <v>1</v>
      </c>
      <c r="AH3164" s="2">
        <v>1</v>
      </c>
      <c r="AO3164" s="2" t="s">
        <v>282</v>
      </c>
      <c r="AP3164" s="2">
        <v>15</v>
      </c>
    </row>
    <row r="3165" spans="1:42">
      <c r="A3165" s="2">
        <v>3676</v>
      </c>
      <c r="C3165" s="2" t="s">
        <v>2</v>
      </c>
      <c r="D3165" s="2">
        <v>20</v>
      </c>
      <c r="E3165" s="2" t="s">
        <v>250</v>
      </c>
      <c r="F3165" s="2" t="s">
        <v>251</v>
      </c>
      <c r="G3165" s="2" t="s">
        <v>277</v>
      </c>
      <c r="I3165" s="2">
        <v>21932480</v>
      </c>
      <c r="J3165" s="2" t="s">
        <v>188</v>
      </c>
      <c r="K3165" s="2" t="s">
        <v>90</v>
      </c>
      <c r="L3165" s="2" t="s">
        <v>254</v>
      </c>
      <c r="M3165" s="2" t="s">
        <v>328</v>
      </c>
      <c r="N3165" s="2" t="s">
        <v>254</v>
      </c>
      <c r="O3165" s="2" t="s">
        <v>256</v>
      </c>
      <c r="P3165" s="2" t="s">
        <v>257</v>
      </c>
      <c r="Q3165" s="2" t="s">
        <v>258</v>
      </c>
      <c r="R3165" s="2" t="s">
        <v>259</v>
      </c>
      <c r="S3165" s="2" t="s">
        <v>260</v>
      </c>
      <c r="X3165" s="2" t="s">
        <v>275</v>
      </c>
      <c r="Y3165" s="2" t="s">
        <v>288</v>
      </c>
      <c r="Z3165" s="2" t="s">
        <v>302</v>
      </c>
      <c r="AA3165" s="2" t="s">
        <v>288</v>
      </c>
      <c r="AF3165" s="2">
        <v>1</v>
      </c>
      <c r="AG3165" s="2">
        <v>1</v>
      </c>
      <c r="AH3165" s="2">
        <v>1</v>
      </c>
      <c r="AO3165" s="2" t="s">
        <v>265</v>
      </c>
      <c r="AP3165" s="2">
        <v>5</v>
      </c>
    </row>
    <row r="3166" spans="1:42">
      <c r="A3166" s="2">
        <v>3677</v>
      </c>
      <c r="C3166" s="2" t="s">
        <v>5</v>
      </c>
      <c r="D3166" s="2">
        <v>30</v>
      </c>
      <c r="E3166" s="2" t="s">
        <v>266</v>
      </c>
      <c r="F3166" s="2" t="s">
        <v>283</v>
      </c>
      <c r="G3166" s="2" t="s">
        <v>252</v>
      </c>
      <c r="H3166" s="2">
        <v>0</v>
      </c>
      <c r="I3166" s="2">
        <v>24240183</v>
      </c>
      <c r="J3166" s="2" t="s">
        <v>178</v>
      </c>
      <c r="L3166" s="2" t="s">
        <v>254</v>
      </c>
      <c r="M3166" s="2" t="s">
        <v>328</v>
      </c>
      <c r="N3166" s="2" t="s">
        <v>254</v>
      </c>
      <c r="O3166" s="2" t="s">
        <v>256</v>
      </c>
      <c r="P3166" s="2" t="s">
        <v>257</v>
      </c>
      <c r="Q3166" s="2" t="s">
        <v>258</v>
      </c>
      <c r="R3166" s="2" t="s">
        <v>259</v>
      </c>
      <c r="S3166" s="2" t="s">
        <v>260</v>
      </c>
      <c r="X3166" s="2" t="s">
        <v>268</v>
      </c>
      <c r="Y3166" s="2" t="s">
        <v>376</v>
      </c>
      <c r="Z3166" s="2" t="s">
        <v>298</v>
      </c>
      <c r="AA3166" s="2" t="s">
        <v>380</v>
      </c>
      <c r="AG3166" s="2">
        <v>1</v>
      </c>
      <c r="AO3166" s="2" t="s">
        <v>323</v>
      </c>
      <c r="AP3166" s="2">
        <v>35</v>
      </c>
    </row>
    <row r="3167" spans="1:42">
      <c r="A3167" s="2">
        <v>3678</v>
      </c>
      <c r="C3167" s="2" t="s">
        <v>6</v>
      </c>
      <c r="D3167" s="2">
        <v>27</v>
      </c>
      <c r="E3167" s="2" t="s">
        <v>266</v>
      </c>
      <c r="F3167" s="2" t="s">
        <v>397</v>
      </c>
      <c r="G3167" s="2" t="s">
        <v>252</v>
      </c>
      <c r="H3167" s="2">
        <v>1</v>
      </c>
      <c r="I3167" s="2">
        <v>22230060</v>
      </c>
      <c r="J3167" s="2" t="s">
        <v>188</v>
      </c>
      <c r="K3167" s="2" t="s">
        <v>89</v>
      </c>
      <c r="L3167" s="2" t="s">
        <v>254</v>
      </c>
      <c r="M3167" s="2" t="s">
        <v>328</v>
      </c>
      <c r="N3167" s="2" t="s">
        <v>254</v>
      </c>
      <c r="O3167" s="2" t="s">
        <v>256</v>
      </c>
      <c r="P3167" s="2" t="s">
        <v>257</v>
      </c>
      <c r="Q3167" s="2" t="s">
        <v>258</v>
      </c>
      <c r="R3167" s="2" t="s">
        <v>259</v>
      </c>
      <c r="S3167" s="2" t="s">
        <v>260</v>
      </c>
      <c r="X3167" s="2" t="s">
        <v>296</v>
      </c>
      <c r="Y3167" s="2" t="s">
        <v>280</v>
      </c>
      <c r="Z3167" s="2" t="s">
        <v>270</v>
      </c>
      <c r="AA3167" s="2" t="s">
        <v>262</v>
      </c>
      <c r="AF3167" s="2">
        <v>1</v>
      </c>
      <c r="AO3167" s="2" t="s">
        <v>265</v>
      </c>
      <c r="AP3167" s="2">
        <v>15</v>
      </c>
    </row>
    <row r="3168" spans="1:42">
      <c r="A3168" s="2">
        <v>3679</v>
      </c>
      <c r="C3168" s="2" t="s">
        <v>2</v>
      </c>
      <c r="D3168" s="2">
        <v>19</v>
      </c>
      <c r="E3168" s="2" t="s">
        <v>266</v>
      </c>
      <c r="F3168" s="2" t="s">
        <v>279</v>
      </c>
      <c r="G3168" s="2" t="s">
        <v>252</v>
      </c>
      <c r="H3168" s="2">
        <v>2</v>
      </c>
      <c r="I3168" s="2">
        <v>24340045</v>
      </c>
      <c r="J3168" s="2" t="s">
        <v>178</v>
      </c>
      <c r="L3168" s="2" t="s">
        <v>254</v>
      </c>
      <c r="M3168" s="2" t="s">
        <v>303</v>
      </c>
      <c r="N3168" s="2" t="s">
        <v>254</v>
      </c>
      <c r="O3168" s="2" t="s">
        <v>256</v>
      </c>
      <c r="P3168" s="2" t="s">
        <v>257</v>
      </c>
      <c r="Q3168" s="2" t="s">
        <v>258</v>
      </c>
      <c r="X3168" s="2" t="s">
        <v>268</v>
      </c>
      <c r="Y3168" s="2" t="s">
        <v>314</v>
      </c>
      <c r="Z3168" s="2" t="s">
        <v>270</v>
      </c>
      <c r="AA3168" s="2" t="s">
        <v>314</v>
      </c>
      <c r="AG3168" s="2">
        <v>1</v>
      </c>
      <c r="AO3168" s="2" t="s">
        <v>323</v>
      </c>
      <c r="AP3168" s="2">
        <v>15</v>
      </c>
    </row>
    <row r="3169" spans="1:42">
      <c r="A3169" s="2">
        <v>3680</v>
      </c>
      <c r="C3169" s="2" t="s">
        <v>2</v>
      </c>
      <c r="D3169" s="2">
        <v>20</v>
      </c>
      <c r="E3169" s="2" t="s">
        <v>266</v>
      </c>
      <c r="F3169" s="2" t="s">
        <v>279</v>
      </c>
      <c r="G3169" s="2" t="s">
        <v>252</v>
      </c>
      <c r="H3169" s="2">
        <v>1</v>
      </c>
      <c r="I3169" s="2" t="s">
        <v>1732</v>
      </c>
      <c r="J3169" s="2" t="s">
        <v>191</v>
      </c>
      <c r="L3169" s="2" t="s">
        <v>254</v>
      </c>
      <c r="M3169" s="2" t="s">
        <v>328</v>
      </c>
      <c r="N3169" s="2" t="s">
        <v>254</v>
      </c>
      <c r="P3169" s="2" t="s">
        <v>257</v>
      </c>
      <c r="Q3169" s="2" t="s">
        <v>258</v>
      </c>
      <c r="R3169" s="2" t="s">
        <v>259</v>
      </c>
      <c r="S3169" s="2" t="s">
        <v>260</v>
      </c>
      <c r="X3169" s="2" t="s">
        <v>275</v>
      </c>
      <c r="Y3169" s="2" t="s">
        <v>274</v>
      </c>
      <c r="Z3169" s="2" t="s">
        <v>298</v>
      </c>
      <c r="AA3169" s="2" t="s">
        <v>281</v>
      </c>
      <c r="AF3169" s="2">
        <v>1</v>
      </c>
      <c r="AH3169" s="2">
        <v>1</v>
      </c>
      <c r="AO3169" s="2" t="s">
        <v>294</v>
      </c>
      <c r="AP3169" s="2">
        <v>15</v>
      </c>
    </row>
    <row r="3170" spans="1:42">
      <c r="A3170" s="2">
        <v>3681</v>
      </c>
      <c r="C3170" s="2" t="s">
        <v>12</v>
      </c>
      <c r="D3170" s="2">
        <v>56</v>
      </c>
      <c r="E3170" s="2" t="s">
        <v>250</v>
      </c>
      <c r="F3170" s="2" t="s">
        <v>332</v>
      </c>
      <c r="G3170" s="2" t="s">
        <v>252</v>
      </c>
      <c r="H3170" s="2">
        <v>1</v>
      </c>
      <c r="I3170" s="2" t="s">
        <v>1488</v>
      </c>
      <c r="J3170" s="2" t="s">
        <v>188</v>
      </c>
      <c r="K3170" s="2" t="s">
        <v>103</v>
      </c>
      <c r="L3170" s="2" t="s">
        <v>254</v>
      </c>
      <c r="M3170" s="2" t="s">
        <v>328</v>
      </c>
      <c r="N3170" s="2" t="s">
        <v>254</v>
      </c>
      <c r="O3170" s="2" t="s">
        <v>256</v>
      </c>
      <c r="P3170" s="2" t="s">
        <v>257</v>
      </c>
      <c r="Q3170" s="2" t="s">
        <v>258</v>
      </c>
      <c r="R3170" s="2" t="s">
        <v>259</v>
      </c>
      <c r="S3170" s="2" t="s">
        <v>260</v>
      </c>
      <c r="T3170" s="2" t="s">
        <v>320</v>
      </c>
      <c r="U3170" s="2" t="s">
        <v>387</v>
      </c>
      <c r="X3170" s="2" t="s">
        <v>275</v>
      </c>
      <c r="Y3170" s="2" t="s">
        <v>280</v>
      </c>
      <c r="Z3170" s="2" t="s">
        <v>270</v>
      </c>
      <c r="AA3170" s="2" t="s">
        <v>281</v>
      </c>
      <c r="AB3170" s="2">
        <v>1</v>
      </c>
      <c r="AG3170" s="2">
        <v>1</v>
      </c>
      <c r="AO3170" s="2" t="s">
        <v>294</v>
      </c>
      <c r="AP3170" s="2">
        <v>30</v>
      </c>
    </row>
    <row r="3171" spans="1:42">
      <c r="A3171" s="2">
        <v>3682</v>
      </c>
      <c r="C3171" s="2" t="s">
        <v>12</v>
      </c>
      <c r="D3171" s="2">
        <v>56</v>
      </c>
      <c r="E3171" s="2" t="s">
        <v>250</v>
      </c>
      <c r="F3171" s="2" t="s">
        <v>305</v>
      </c>
      <c r="G3171" s="2" t="s">
        <v>252</v>
      </c>
      <c r="H3171" s="2">
        <v>3</v>
      </c>
      <c r="I3171" s="2" t="s">
        <v>1733</v>
      </c>
      <c r="J3171" s="2" t="s">
        <v>188</v>
      </c>
      <c r="K3171" s="2" t="s">
        <v>108</v>
      </c>
      <c r="L3171" s="2" t="s">
        <v>254</v>
      </c>
      <c r="M3171" s="2" t="s">
        <v>328</v>
      </c>
      <c r="N3171" s="2" t="s">
        <v>254</v>
      </c>
      <c r="O3171" s="2" t="s">
        <v>256</v>
      </c>
      <c r="P3171" s="2" t="s">
        <v>257</v>
      </c>
      <c r="Q3171" s="2" t="s">
        <v>258</v>
      </c>
      <c r="R3171" s="2" t="s">
        <v>259</v>
      </c>
      <c r="S3171" s="2" t="s">
        <v>260</v>
      </c>
      <c r="X3171" s="2" t="s">
        <v>261</v>
      </c>
      <c r="Y3171" s="2" t="s">
        <v>304</v>
      </c>
      <c r="Z3171" s="2" t="s">
        <v>270</v>
      </c>
      <c r="AA3171" s="2" t="s">
        <v>293</v>
      </c>
      <c r="AB3171" s="2">
        <v>1</v>
      </c>
      <c r="AO3171" s="2" t="s">
        <v>271</v>
      </c>
      <c r="AP3171" s="2" t="s">
        <v>290</v>
      </c>
    </row>
    <row r="3172" spans="1:42">
      <c r="A3172" s="2">
        <v>3683</v>
      </c>
      <c r="B3172" s="2">
        <v>22221</v>
      </c>
      <c r="C3172" s="2" t="s">
        <v>2</v>
      </c>
      <c r="D3172" s="2">
        <v>24</v>
      </c>
      <c r="E3172" s="2" t="s">
        <v>250</v>
      </c>
      <c r="F3172" s="2" t="s">
        <v>279</v>
      </c>
      <c r="G3172" s="2" t="s">
        <v>277</v>
      </c>
      <c r="I3172" s="2" t="s">
        <v>1734</v>
      </c>
      <c r="J3172" s="2" t="s">
        <v>188</v>
      </c>
      <c r="K3172" s="2" t="s">
        <v>152</v>
      </c>
      <c r="L3172" s="2" t="s">
        <v>254</v>
      </c>
      <c r="M3172" s="2" t="s">
        <v>255</v>
      </c>
      <c r="N3172" s="2" t="s">
        <v>254</v>
      </c>
      <c r="O3172" s="2" t="s">
        <v>256</v>
      </c>
      <c r="P3172" s="2" t="s">
        <v>257</v>
      </c>
      <c r="Q3172" s="2" t="s">
        <v>258</v>
      </c>
      <c r="R3172" s="2" t="s">
        <v>259</v>
      </c>
      <c r="S3172" s="2" t="s">
        <v>260</v>
      </c>
      <c r="X3172" s="2" t="s">
        <v>268</v>
      </c>
      <c r="Y3172" s="2" t="s">
        <v>280</v>
      </c>
      <c r="Z3172" s="2" t="s">
        <v>270</v>
      </c>
      <c r="AA3172" s="2" t="s">
        <v>288</v>
      </c>
      <c r="AG3172" s="2">
        <v>1</v>
      </c>
      <c r="AI3172" s="2">
        <v>1</v>
      </c>
      <c r="AO3172" s="2" t="s">
        <v>294</v>
      </c>
      <c r="AP3172" s="2" t="s">
        <v>290</v>
      </c>
    </row>
    <row r="3173" spans="1:42">
      <c r="A3173" s="2">
        <v>3684</v>
      </c>
      <c r="C3173" s="2" t="s">
        <v>2</v>
      </c>
      <c r="D3173" s="2">
        <v>19</v>
      </c>
      <c r="E3173" s="2" t="s">
        <v>266</v>
      </c>
      <c r="F3173" s="2" t="s">
        <v>251</v>
      </c>
      <c r="G3173" s="2" t="s">
        <v>252</v>
      </c>
      <c r="H3173" s="2">
        <v>2</v>
      </c>
      <c r="I3173" s="2">
        <v>26225440</v>
      </c>
      <c r="J3173" s="2" t="s">
        <v>179</v>
      </c>
      <c r="L3173" s="2" t="s">
        <v>254</v>
      </c>
      <c r="M3173" s="2" t="s">
        <v>255</v>
      </c>
      <c r="N3173" s="2" t="s">
        <v>254</v>
      </c>
      <c r="O3173" s="2" t="s">
        <v>256</v>
      </c>
      <c r="P3173" s="2" t="s">
        <v>257</v>
      </c>
      <c r="Q3173" s="2" t="s">
        <v>258</v>
      </c>
      <c r="R3173" s="2" t="s">
        <v>259</v>
      </c>
      <c r="S3173" s="2" t="s">
        <v>260</v>
      </c>
      <c r="X3173" s="2" t="s">
        <v>268</v>
      </c>
      <c r="Y3173" s="2" t="s">
        <v>281</v>
      </c>
      <c r="Z3173" s="2" t="s">
        <v>321</v>
      </c>
      <c r="AA3173" s="2" t="s">
        <v>280</v>
      </c>
      <c r="AG3173" s="2">
        <v>1</v>
      </c>
      <c r="AH3173" s="2">
        <v>1</v>
      </c>
      <c r="AO3173" s="2" t="s">
        <v>294</v>
      </c>
      <c r="AP3173" s="2">
        <v>15</v>
      </c>
    </row>
    <row r="3174" spans="1:42">
      <c r="A3174" s="2">
        <v>3685</v>
      </c>
      <c r="C3174" s="2" t="s">
        <v>2</v>
      </c>
      <c r="D3174" s="2">
        <v>24</v>
      </c>
      <c r="E3174" s="2" t="s">
        <v>266</v>
      </c>
      <c r="F3174" s="2" t="s">
        <v>308</v>
      </c>
      <c r="G3174" s="2" t="s">
        <v>252</v>
      </c>
      <c r="H3174" s="2">
        <v>1</v>
      </c>
      <c r="I3174" s="2" t="s">
        <v>1240</v>
      </c>
      <c r="J3174" s="2" t="s">
        <v>188</v>
      </c>
      <c r="K3174" s="2" t="s">
        <v>129</v>
      </c>
      <c r="L3174" s="2" t="s">
        <v>254</v>
      </c>
      <c r="M3174" s="2" t="s">
        <v>328</v>
      </c>
      <c r="N3174" s="2" t="s">
        <v>254</v>
      </c>
      <c r="O3174" s="2" t="s">
        <v>256</v>
      </c>
      <c r="P3174" s="2" t="s">
        <v>257</v>
      </c>
      <c r="Q3174" s="2" t="s">
        <v>258</v>
      </c>
      <c r="R3174" s="2" t="s">
        <v>259</v>
      </c>
      <c r="S3174" s="2" t="s">
        <v>260</v>
      </c>
      <c r="X3174" s="2" t="s">
        <v>268</v>
      </c>
      <c r="Y3174" s="2" t="s">
        <v>262</v>
      </c>
      <c r="Z3174" s="2" t="s">
        <v>263</v>
      </c>
      <c r="AA3174" s="2" t="s">
        <v>281</v>
      </c>
      <c r="AF3174" s="2">
        <v>1</v>
      </c>
      <c r="AJ3174" s="2">
        <v>1</v>
      </c>
      <c r="AO3174" s="2" t="s">
        <v>271</v>
      </c>
      <c r="AP3174" s="2">
        <v>30</v>
      </c>
    </row>
    <row r="3175" spans="1:42">
      <c r="A3175" s="2">
        <v>3686</v>
      </c>
      <c r="B3175" s="2">
        <v>20771</v>
      </c>
      <c r="C3175" s="2" t="s">
        <v>12</v>
      </c>
      <c r="D3175" s="2">
        <v>31</v>
      </c>
      <c r="E3175" s="2" t="s">
        <v>250</v>
      </c>
      <c r="F3175" s="2" t="s">
        <v>371</v>
      </c>
      <c r="G3175" s="2" t="s">
        <v>252</v>
      </c>
      <c r="H3175" s="2">
        <v>1</v>
      </c>
      <c r="I3175" s="2">
        <v>20771632</v>
      </c>
      <c r="J3175" s="2" t="s">
        <v>188</v>
      </c>
      <c r="K3175" s="2" t="s">
        <v>66</v>
      </c>
      <c r="L3175" s="2" t="s">
        <v>254</v>
      </c>
      <c r="M3175" s="2" t="s">
        <v>19</v>
      </c>
      <c r="N3175" s="2" t="s">
        <v>254</v>
      </c>
      <c r="P3175" s="2" t="s">
        <v>257</v>
      </c>
      <c r="Q3175" s="2" t="s">
        <v>258</v>
      </c>
      <c r="R3175" s="2" t="s">
        <v>259</v>
      </c>
      <c r="X3175" s="2" t="s">
        <v>261</v>
      </c>
      <c r="Y3175" s="2" t="s">
        <v>288</v>
      </c>
      <c r="Z3175" s="2" t="s">
        <v>309</v>
      </c>
      <c r="AA3175" s="2" t="s">
        <v>304</v>
      </c>
      <c r="AB3175" s="2">
        <v>1</v>
      </c>
      <c r="AO3175" s="2" t="s">
        <v>310</v>
      </c>
      <c r="AP3175" s="2" t="s">
        <v>290</v>
      </c>
    </row>
    <row r="3176" spans="1:42">
      <c r="A3176" s="2">
        <v>3687</v>
      </c>
      <c r="C3176" s="2" t="s">
        <v>2</v>
      </c>
      <c r="D3176" s="2">
        <v>23</v>
      </c>
      <c r="E3176" s="2" t="s">
        <v>266</v>
      </c>
      <c r="F3176" s="2" t="s">
        <v>251</v>
      </c>
      <c r="G3176" s="2" t="s">
        <v>252</v>
      </c>
      <c r="H3176" s="2">
        <v>0</v>
      </c>
      <c r="I3176" s="2" t="s">
        <v>608</v>
      </c>
      <c r="J3176" s="2" t="s">
        <v>188</v>
      </c>
      <c r="K3176" s="2" t="s">
        <v>89</v>
      </c>
      <c r="L3176" s="2" t="s">
        <v>300</v>
      </c>
      <c r="M3176" s="2" t="s">
        <v>303</v>
      </c>
      <c r="N3176" s="2" t="s">
        <v>254</v>
      </c>
      <c r="P3176" s="2" t="s">
        <v>257</v>
      </c>
      <c r="Q3176" s="2" t="s">
        <v>258</v>
      </c>
      <c r="S3176" s="2" t="s">
        <v>260</v>
      </c>
      <c r="X3176" s="2" t="s">
        <v>270</v>
      </c>
      <c r="Y3176" s="2" t="s">
        <v>274</v>
      </c>
      <c r="Z3176" s="2" t="s">
        <v>321</v>
      </c>
      <c r="AA3176" s="2" t="s">
        <v>269</v>
      </c>
      <c r="AF3176" s="2">
        <v>1</v>
      </c>
      <c r="AG3176" s="2">
        <v>1</v>
      </c>
      <c r="AH3176" s="2">
        <v>1</v>
      </c>
      <c r="AL3176" s="2">
        <v>1</v>
      </c>
      <c r="AO3176" s="2" t="s">
        <v>265</v>
      </c>
      <c r="AP3176" s="2">
        <v>10</v>
      </c>
    </row>
    <row r="3177" spans="1:42">
      <c r="A3177" s="2">
        <v>3688</v>
      </c>
      <c r="C3177" s="2" t="s">
        <v>2</v>
      </c>
      <c r="D3177" s="2">
        <v>23</v>
      </c>
      <c r="E3177" s="2" t="s">
        <v>266</v>
      </c>
      <c r="F3177" s="2" t="s">
        <v>415</v>
      </c>
      <c r="G3177" s="2" t="s">
        <v>252</v>
      </c>
      <c r="H3177" s="2">
        <v>3</v>
      </c>
      <c r="I3177" s="2">
        <v>22290175</v>
      </c>
      <c r="J3177" s="2" t="s">
        <v>188</v>
      </c>
      <c r="K3177" s="2" t="s">
        <v>64</v>
      </c>
      <c r="L3177" s="2" t="s">
        <v>254</v>
      </c>
      <c r="M3177" s="2" t="s">
        <v>328</v>
      </c>
      <c r="N3177" s="2" t="s">
        <v>254</v>
      </c>
      <c r="O3177" s="2" t="s">
        <v>256</v>
      </c>
      <c r="Q3177" s="2" t="s">
        <v>258</v>
      </c>
      <c r="S3177" s="2" t="s">
        <v>260</v>
      </c>
      <c r="X3177" s="2" t="s">
        <v>268</v>
      </c>
      <c r="Y3177" s="2" t="s">
        <v>280</v>
      </c>
      <c r="Z3177" s="2" t="s">
        <v>302</v>
      </c>
      <c r="AA3177" s="2" t="s">
        <v>280</v>
      </c>
      <c r="AB3177" s="2">
        <v>1</v>
      </c>
      <c r="AF3177" s="2">
        <v>1</v>
      </c>
      <c r="AH3177" s="2">
        <v>1</v>
      </c>
      <c r="AO3177" s="2" t="s">
        <v>310</v>
      </c>
      <c r="AP3177" s="2">
        <v>15</v>
      </c>
    </row>
    <row r="3178" spans="1:42">
      <c r="A3178" s="2">
        <v>3689</v>
      </c>
      <c r="C3178" s="2" t="s">
        <v>2</v>
      </c>
      <c r="D3178" s="2">
        <v>45</v>
      </c>
      <c r="E3178" s="2" t="s">
        <v>266</v>
      </c>
      <c r="F3178" s="2" t="s">
        <v>332</v>
      </c>
      <c r="G3178" s="2" t="s">
        <v>252</v>
      </c>
      <c r="H3178" s="2">
        <v>1</v>
      </c>
      <c r="I3178" s="2" t="s">
        <v>1221</v>
      </c>
      <c r="J3178" s="2" t="s">
        <v>188</v>
      </c>
      <c r="K3178" s="2" t="s">
        <v>64</v>
      </c>
      <c r="L3178" s="2" t="s">
        <v>254</v>
      </c>
      <c r="M3178" s="2" t="s">
        <v>255</v>
      </c>
      <c r="N3178" s="2" t="s">
        <v>254</v>
      </c>
      <c r="O3178" s="2" t="s">
        <v>256</v>
      </c>
      <c r="Q3178" s="2" t="s">
        <v>258</v>
      </c>
      <c r="S3178" s="2" t="s">
        <v>260</v>
      </c>
      <c r="X3178" s="2" t="s">
        <v>268</v>
      </c>
      <c r="Y3178" s="2" t="s">
        <v>269</v>
      </c>
      <c r="Z3178" s="2" t="s">
        <v>316</v>
      </c>
      <c r="AA3178" s="2" t="s">
        <v>280</v>
      </c>
      <c r="AF3178" s="2">
        <v>1</v>
      </c>
      <c r="AO3178" s="2" t="s">
        <v>265</v>
      </c>
      <c r="AP3178" s="2">
        <v>15</v>
      </c>
    </row>
    <row r="3179" spans="1:42">
      <c r="A3179" s="2">
        <v>3690</v>
      </c>
      <c r="C3179" s="2" t="s">
        <v>2</v>
      </c>
      <c r="D3179" s="2">
        <v>22</v>
      </c>
      <c r="E3179" s="2" t="s">
        <v>250</v>
      </c>
      <c r="F3179" s="2" t="s">
        <v>251</v>
      </c>
      <c r="G3179" s="2" t="s">
        <v>277</v>
      </c>
      <c r="I3179" s="2" t="s">
        <v>448</v>
      </c>
      <c r="J3179" s="2" t="s">
        <v>188</v>
      </c>
      <c r="K3179" s="2" t="s">
        <v>87</v>
      </c>
      <c r="L3179" s="2" t="s">
        <v>254</v>
      </c>
      <c r="M3179" s="2" t="s">
        <v>303</v>
      </c>
      <c r="N3179" s="2" t="s">
        <v>254</v>
      </c>
      <c r="O3179" s="2" t="s">
        <v>256</v>
      </c>
      <c r="P3179" s="2" t="s">
        <v>257</v>
      </c>
      <c r="Q3179" s="2" t="s">
        <v>258</v>
      </c>
      <c r="R3179" s="2" t="s">
        <v>259</v>
      </c>
      <c r="X3179" s="2" t="s">
        <v>302</v>
      </c>
      <c r="Y3179" s="2" t="s">
        <v>281</v>
      </c>
      <c r="Z3179" s="2" t="s">
        <v>321</v>
      </c>
      <c r="AA3179" s="2" t="s">
        <v>281</v>
      </c>
      <c r="AG3179" s="2">
        <v>1</v>
      </c>
      <c r="AO3179" s="2" t="s">
        <v>265</v>
      </c>
      <c r="AP3179" s="2">
        <v>35</v>
      </c>
    </row>
    <row r="3180" spans="1:42">
      <c r="A3180" s="2">
        <v>3691</v>
      </c>
      <c r="C3180" s="2" t="s">
        <v>11</v>
      </c>
      <c r="D3180" s="2">
        <v>33</v>
      </c>
      <c r="E3180" s="2" t="s">
        <v>266</v>
      </c>
      <c r="F3180" s="2" t="s">
        <v>295</v>
      </c>
      <c r="G3180" s="2" t="s">
        <v>252</v>
      </c>
      <c r="H3180" s="2">
        <v>1</v>
      </c>
      <c r="I3180" s="2">
        <v>20785360</v>
      </c>
      <c r="J3180" s="2" t="s">
        <v>188</v>
      </c>
      <c r="K3180" s="2" t="s">
        <v>122</v>
      </c>
      <c r="L3180" s="2" t="s">
        <v>254</v>
      </c>
      <c r="M3180" s="2" t="s">
        <v>328</v>
      </c>
      <c r="N3180" s="2" t="s">
        <v>254</v>
      </c>
      <c r="O3180" s="2" t="s">
        <v>256</v>
      </c>
      <c r="P3180" s="2" t="s">
        <v>257</v>
      </c>
      <c r="Q3180" s="2" t="s">
        <v>258</v>
      </c>
      <c r="R3180" s="2" t="s">
        <v>259</v>
      </c>
      <c r="S3180" s="2" t="s">
        <v>260</v>
      </c>
      <c r="X3180" s="2" t="s">
        <v>275</v>
      </c>
      <c r="Y3180" s="2" t="s">
        <v>304</v>
      </c>
      <c r="Z3180" s="2" t="s">
        <v>270</v>
      </c>
      <c r="AA3180" s="2" t="s">
        <v>280</v>
      </c>
      <c r="AB3180" s="2">
        <v>1</v>
      </c>
      <c r="AF3180" s="2">
        <v>1</v>
      </c>
      <c r="AO3180" s="2" t="s">
        <v>323</v>
      </c>
      <c r="AP3180" s="2">
        <v>30</v>
      </c>
    </row>
    <row r="3181" spans="1:42">
      <c r="A3181" s="2">
        <v>3693</v>
      </c>
      <c r="C3181" s="2" t="s">
        <v>2</v>
      </c>
      <c r="D3181" s="2">
        <v>21</v>
      </c>
      <c r="E3181" s="2" t="s">
        <v>266</v>
      </c>
      <c r="F3181" s="2" t="s">
        <v>267</v>
      </c>
      <c r="G3181" s="2" t="s">
        <v>252</v>
      </c>
      <c r="H3181" s="2">
        <v>0</v>
      </c>
      <c r="I3181" s="2" t="s">
        <v>818</v>
      </c>
      <c r="J3181" s="2" t="s">
        <v>181</v>
      </c>
      <c r="L3181" s="2" t="s">
        <v>254</v>
      </c>
      <c r="M3181" s="2" t="s">
        <v>328</v>
      </c>
      <c r="N3181" s="2" t="s">
        <v>300</v>
      </c>
      <c r="O3181" s="2" t="s">
        <v>256</v>
      </c>
      <c r="P3181" s="2" t="s">
        <v>257</v>
      </c>
      <c r="Q3181" s="2" t="s">
        <v>258</v>
      </c>
      <c r="R3181" s="2" t="s">
        <v>259</v>
      </c>
      <c r="S3181" s="2" t="s">
        <v>260</v>
      </c>
      <c r="X3181" s="2" t="s">
        <v>263</v>
      </c>
      <c r="Y3181" s="2" t="s">
        <v>304</v>
      </c>
      <c r="Z3181" s="2" t="s">
        <v>386</v>
      </c>
      <c r="AA3181" s="2" t="s">
        <v>262</v>
      </c>
      <c r="AF3181" s="2">
        <v>1</v>
      </c>
      <c r="AH3181" s="2">
        <v>1</v>
      </c>
      <c r="AO3181" s="2" t="s">
        <v>271</v>
      </c>
      <c r="AP3181" s="2" t="s">
        <v>272</v>
      </c>
    </row>
    <row r="3182" spans="1:42">
      <c r="A3182" s="2">
        <v>3694</v>
      </c>
      <c r="C3182" s="2" t="s">
        <v>8</v>
      </c>
      <c r="D3182" s="2">
        <v>39</v>
      </c>
      <c r="E3182" s="2" t="s">
        <v>266</v>
      </c>
      <c r="F3182" s="2" t="s">
        <v>283</v>
      </c>
      <c r="G3182" s="2" t="s">
        <v>252</v>
      </c>
      <c r="H3182" s="2">
        <v>1</v>
      </c>
      <c r="I3182" s="2" t="s">
        <v>1735</v>
      </c>
      <c r="J3182" s="2" t="s">
        <v>188</v>
      </c>
      <c r="K3182" s="2" t="s">
        <v>90</v>
      </c>
      <c r="L3182" s="2" t="s">
        <v>254</v>
      </c>
      <c r="M3182" s="2" t="s">
        <v>328</v>
      </c>
      <c r="N3182" s="2" t="s">
        <v>307</v>
      </c>
      <c r="O3182" s="2" t="s">
        <v>256</v>
      </c>
      <c r="P3182" s="2" t="s">
        <v>257</v>
      </c>
      <c r="Q3182" s="2" t="s">
        <v>258</v>
      </c>
      <c r="R3182" s="2" t="s">
        <v>259</v>
      </c>
      <c r="S3182" s="2" t="s">
        <v>260</v>
      </c>
      <c r="X3182" s="2" t="s">
        <v>275</v>
      </c>
      <c r="Y3182" s="2" t="s">
        <v>293</v>
      </c>
      <c r="Z3182" s="2" t="s">
        <v>270</v>
      </c>
      <c r="AA3182" s="2" t="s">
        <v>280</v>
      </c>
      <c r="AF3182" s="2">
        <v>1</v>
      </c>
      <c r="AH3182" s="2">
        <v>1</v>
      </c>
      <c r="AO3182" s="2" t="s">
        <v>265</v>
      </c>
      <c r="AP3182" s="2">
        <v>20</v>
      </c>
    </row>
    <row r="3183" spans="1:42">
      <c r="A3183" s="2">
        <v>3695</v>
      </c>
      <c r="C3183" s="2" t="s">
        <v>5</v>
      </c>
      <c r="D3183" s="2">
        <v>28</v>
      </c>
      <c r="E3183" s="2" t="s">
        <v>266</v>
      </c>
      <c r="F3183" s="2" t="s">
        <v>308</v>
      </c>
      <c r="G3183" s="2" t="s">
        <v>277</v>
      </c>
      <c r="I3183" s="2" t="s">
        <v>1736</v>
      </c>
      <c r="J3183" s="2" t="s">
        <v>188</v>
      </c>
      <c r="K3183" s="2" t="s">
        <v>1023</v>
      </c>
      <c r="L3183" s="2" t="s">
        <v>254</v>
      </c>
      <c r="M3183" s="2" t="s">
        <v>328</v>
      </c>
      <c r="N3183" s="2" t="s">
        <v>254</v>
      </c>
      <c r="O3183" s="2" t="s">
        <v>256</v>
      </c>
      <c r="P3183" s="2" t="s">
        <v>257</v>
      </c>
      <c r="Q3183" s="2" t="s">
        <v>258</v>
      </c>
      <c r="R3183" s="2" t="s">
        <v>259</v>
      </c>
      <c r="S3183" s="2" t="s">
        <v>260</v>
      </c>
      <c r="T3183" s="2" t="s">
        <v>320</v>
      </c>
      <c r="U3183" s="2" t="s">
        <v>387</v>
      </c>
      <c r="X3183" s="2" t="s">
        <v>296</v>
      </c>
      <c r="Y3183" s="2" t="s">
        <v>264</v>
      </c>
      <c r="Z3183" s="2" t="s">
        <v>347</v>
      </c>
      <c r="AA3183" s="2" t="s">
        <v>264</v>
      </c>
      <c r="AG3183" s="2">
        <v>1</v>
      </c>
      <c r="AO3183" s="2" t="s">
        <v>294</v>
      </c>
      <c r="AP3183" s="2">
        <v>10</v>
      </c>
    </row>
    <row r="3184" spans="1:42">
      <c r="A3184" s="2">
        <v>3696</v>
      </c>
      <c r="C3184" s="2" t="s">
        <v>12</v>
      </c>
      <c r="D3184" s="2">
        <v>36</v>
      </c>
      <c r="E3184" s="2" t="s">
        <v>266</v>
      </c>
      <c r="F3184" s="2" t="s">
        <v>397</v>
      </c>
      <c r="G3184" s="2" t="s">
        <v>252</v>
      </c>
      <c r="H3184" s="2">
        <v>2</v>
      </c>
      <c r="I3184" s="2" t="s">
        <v>1737</v>
      </c>
      <c r="J3184" s="2" t="s">
        <v>188</v>
      </c>
      <c r="K3184" s="2" t="s">
        <v>91</v>
      </c>
      <c r="L3184" s="2" t="s">
        <v>254</v>
      </c>
      <c r="M3184" s="2" t="s">
        <v>328</v>
      </c>
      <c r="N3184" s="2" t="s">
        <v>254</v>
      </c>
      <c r="O3184" s="2" t="s">
        <v>256</v>
      </c>
      <c r="P3184" s="2" t="s">
        <v>257</v>
      </c>
      <c r="Q3184" s="2" t="s">
        <v>258</v>
      </c>
      <c r="R3184" s="2" t="s">
        <v>259</v>
      </c>
      <c r="S3184" s="2" t="s">
        <v>260</v>
      </c>
      <c r="X3184" s="2" t="s">
        <v>261</v>
      </c>
      <c r="Y3184" s="2" t="s">
        <v>269</v>
      </c>
      <c r="Z3184" s="2" t="s">
        <v>270</v>
      </c>
      <c r="AA3184" s="2" t="s">
        <v>297</v>
      </c>
      <c r="AB3184" s="2">
        <v>1</v>
      </c>
      <c r="AO3184" s="2" t="s">
        <v>276</v>
      </c>
      <c r="AP3184" s="2" t="s">
        <v>272</v>
      </c>
    </row>
    <row r="3185" spans="1:42">
      <c r="A3185" s="2">
        <v>3697</v>
      </c>
      <c r="C3185" s="2" t="s">
        <v>2</v>
      </c>
      <c r="D3185" s="2">
        <v>22</v>
      </c>
      <c r="E3185" s="2" t="s">
        <v>266</v>
      </c>
      <c r="F3185" s="2" t="s">
        <v>251</v>
      </c>
      <c r="G3185" s="2" t="s">
        <v>277</v>
      </c>
      <c r="I3185" s="2" t="s">
        <v>1738</v>
      </c>
      <c r="J3185" s="2" t="s">
        <v>188</v>
      </c>
      <c r="K3185" s="2" t="s">
        <v>161</v>
      </c>
      <c r="L3185" s="2" t="s">
        <v>254</v>
      </c>
      <c r="M3185" s="2" t="s">
        <v>255</v>
      </c>
      <c r="N3185" s="2" t="s">
        <v>300</v>
      </c>
      <c r="O3185" s="2" t="s">
        <v>256</v>
      </c>
      <c r="P3185" s="2" t="s">
        <v>257</v>
      </c>
      <c r="Q3185" s="2" t="s">
        <v>258</v>
      </c>
      <c r="R3185" s="2" t="s">
        <v>259</v>
      </c>
      <c r="S3185" s="2" t="s">
        <v>260</v>
      </c>
      <c r="X3185" s="2" t="s">
        <v>275</v>
      </c>
      <c r="Y3185" s="2" t="s">
        <v>280</v>
      </c>
      <c r="Z3185" s="2" t="s">
        <v>302</v>
      </c>
      <c r="AA3185" s="2" t="s">
        <v>297</v>
      </c>
      <c r="AF3185" s="2">
        <v>1</v>
      </c>
      <c r="AO3185" s="2" t="s">
        <v>265</v>
      </c>
      <c r="AP3185" s="2">
        <v>25</v>
      </c>
    </row>
    <row r="3186" spans="1:42">
      <c r="A3186" s="2">
        <v>3698</v>
      </c>
      <c r="B3186" s="2">
        <v>22631</v>
      </c>
      <c r="C3186" s="2" t="s">
        <v>6</v>
      </c>
      <c r="D3186" s="2">
        <v>23</v>
      </c>
      <c r="E3186" s="2" t="s">
        <v>266</v>
      </c>
      <c r="F3186" s="2" t="s">
        <v>332</v>
      </c>
      <c r="G3186" s="2" t="s">
        <v>252</v>
      </c>
      <c r="H3186" s="2">
        <v>1</v>
      </c>
      <c r="I3186" s="2" t="s">
        <v>446</v>
      </c>
      <c r="J3186" s="2" t="s">
        <v>188</v>
      </c>
      <c r="K3186" s="2" t="s">
        <v>58</v>
      </c>
      <c r="L3186" s="2" t="s">
        <v>254</v>
      </c>
      <c r="M3186" s="2" t="s">
        <v>19</v>
      </c>
      <c r="N3186" s="2" t="s">
        <v>254</v>
      </c>
      <c r="P3186" s="2" t="s">
        <v>257</v>
      </c>
      <c r="R3186" s="2" t="s">
        <v>259</v>
      </c>
      <c r="S3186" s="2" t="s">
        <v>260</v>
      </c>
      <c r="X3186" s="2" t="s">
        <v>309</v>
      </c>
      <c r="Y3186" s="2" t="s">
        <v>280</v>
      </c>
      <c r="Z3186" s="2" t="s">
        <v>298</v>
      </c>
      <c r="AA3186" s="2" t="s">
        <v>297</v>
      </c>
      <c r="AF3186" s="2">
        <v>1</v>
      </c>
      <c r="AO3186" s="2" t="s">
        <v>289</v>
      </c>
      <c r="AP3186" s="2">
        <v>15</v>
      </c>
    </row>
    <row r="3187" spans="1:42">
      <c r="A3187" s="2">
        <v>3699</v>
      </c>
      <c r="C3187" s="2" t="s">
        <v>2</v>
      </c>
      <c r="D3187" s="2">
        <v>21</v>
      </c>
      <c r="E3187" s="2" t="s">
        <v>266</v>
      </c>
      <c r="F3187" s="2" t="s">
        <v>332</v>
      </c>
      <c r="G3187" s="2" t="s">
        <v>252</v>
      </c>
      <c r="H3187" s="2">
        <v>1</v>
      </c>
      <c r="I3187" s="2">
        <v>26010790</v>
      </c>
      <c r="J3187" s="2" t="s">
        <v>179</v>
      </c>
      <c r="L3187" s="2" t="s">
        <v>254</v>
      </c>
      <c r="M3187" s="2" t="s">
        <v>255</v>
      </c>
      <c r="N3187" s="2" t="s">
        <v>254</v>
      </c>
      <c r="O3187" s="2" t="s">
        <v>256</v>
      </c>
      <c r="P3187" s="2" t="s">
        <v>257</v>
      </c>
      <c r="Q3187" s="2" t="s">
        <v>258</v>
      </c>
      <c r="R3187" s="2" t="s">
        <v>259</v>
      </c>
      <c r="S3187" s="2" t="s">
        <v>260</v>
      </c>
      <c r="X3187" s="2" t="s">
        <v>268</v>
      </c>
      <c r="Y3187" s="2" t="s">
        <v>262</v>
      </c>
      <c r="Z3187" s="2" t="s">
        <v>309</v>
      </c>
      <c r="AA3187" s="2" t="s">
        <v>293</v>
      </c>
      <c r="AF3187" s="2">
        <v>1</v>
      </c>
      <c r="AO3187" s="2" t="s">
        <v>294</v>
      </c>
      <c r="AP3187" s="2">
        <v>5</v>
      </c>
    </row>
    <row r="3188" spans="1:42">
      <c r="A3188" s="2">
        <v>3700</v>
      </c>
      <c r="C3188" s="2" t="s">
        <v>2</v>
      </c>
      <c r="D3188" s="2">
        <v>18</v>
      </c>
      <c r="E3188" s="2" t="s">
        <v>250</v>
      </c>
      <c r="F3188" s="2" t="s">
        <v>308</v>
      </c>
      <c r="G3188" s="2" t="s">
        <v>277</v>
      </c>
      <c r="I3188" s="2">
        <v>24120095</v>
      </c>
      <c r="J3188" s="2" t="s">
        <v>178</v>
      </c>
      <c r="L3188" s="2" t="s">
        <v>254</v>
      </c>
      <c r="M3188" s="2" t="s">
        <v>255</v>
      </c>
      <c r="N3188" s="2" t="s">
        <v>254</v>
      </c>
      <c r="O3188" s="2" t="s">
        <v>256</v>
      </c>
      <c r="P3188" s="2" t="s">
        <v>257</v>
      </c>
      <c r="Q3188" s="2" t="s">
        <v>258</v>
      </c>
      <c r="R3188" s="2" t="s">
        <v>259</v>
      </c>
      <c r="S3188" s="2" t="s">
        <v>260</v>
      </c>
      <c r="X3188" s="2" t="s">
        <v>275</v>
      </c>
      <c r="Y3188" s="2" t="s">
        <v>264</v>
      </c>
      <c r="Z3188" s="2" t="s">
        <v>316</v>
      </c>
      <c r="AA3188" s="2" t="s">
        <v>264</v>
      </c>
      <c r="AG3188" s="2">
        <v>1</v>
      </c>
      <c r="AO3188" s="2" t="s">
        <v>282</v>
      </c>
      <c r="AP3188" s="2">
        <v>15</v>
      </c>
    </row>
    <row r="3189" spans="1:42">
      <c r="A3189" s="2">
        <v>3701</v>
      </c>
      <c r="C3189" s="2" t="s">
        <v>2</v>
      </c>
      <c r="D3189" s="2">
        <v>21</v>
      </c>
      <c r="E3189" s="2" t="s">
        <v>250</v>
      </c>
      <c r="F3189" s="2" t="s">
        <v>267</v>
      </c>
      <c r="G3189" s="2" t="s">
        <v>252</v>
      </c>
      <c r="H3189" s="2">
        <v>1</v>
      </c>
      <c r="I3189" s="2" t="s">
        <v>357</v>
      </c>
      <c r="J3189" s="2" t="s">
        <v>188</v>
      </c>
      <c r="K3189" s="2" t="s">
        <v>134</v>
      </c>
      <c r="L3189" s="2" t="s">
        <v>254</v>
      </c>
      <c r="M3189" s="2" t="s">
        <v>312</v>
      </c>
      <c r="N3189" s="2" t="s">
        <v>254</v>
      </c>
      <c r="O3189" s="2" t="s">
        <v>256</v>
      </c>
      <c r="P3189" s="2" t="s">
        <v>257</v>
      </c>
      <c r="Q3189" s="2" t="s">
        <v>258</v>
      </c>
      <c r="R3189" s="2" t="s">
        <v>259</v>
      </c>
      <c r="S3189" s="2" t="s">
        <v>260</v>
      </c>
      <c r="X3189" s="2" t="s">
        <v>275</v>
      </c>
      <c r="Y3189" s="2" t="s">
        <v>269</v>
      </c>
      <c r="Z3189" s="2" t="s">
        <v>316</v>
      </c>
      <c r="AA3189" s="2" t="s">
        <v>297</v>
      </c>
      <c r="AF3189" s="2">
        <v>1</v>
      </c>
      <c r="AG3189" s="2">
        <v>1</v>
      </c>
      <c r="AO3189" s="2" t="s">
        <v>265</v>
      </c>
      <c r="AP3189" s="2">
        <v>40</v>
      </c>
    </row>
    <row r="3190" spans="1:42">
      <c r="A3190" s="2">
        <v>3702</v>
      </c>
      <c r="C3190" s="2" t="s">
        <v>10</v>
      </c>
      <c r="D3190" s="2">
        <v>29</v>
      </c>
      <c r="E3190" s="2" t="s">
        <v>266</v>
      </c>
      <c r="F3190" s="2" t="s">
        <v>295</v>
      </c>
      <c r="G3190" s="2" t="s">
        <v>252</v>
      </c>
      <c r="H3190" s="2">
        <v>2</v>
      </c>
      <c r="I3190" s="2">
        <v>21620050</v>
      </c>
      <c r="J3190" s="2" t="s">
        <v>188</v>
      </c>
      <c r="K3190" s="2" t="s">
        <v>145</v>
      </c>
      <c r="L3190" s="2" t="s">
        <v>254</v>
      </c>
      <c r="M3190" s="2" t="s">
        <v>328</v>
      </c>
      <c r="N3190" s="2" t="s">
        <v>254</v>
      </c>
      <c r="O3190" s="2" t="s">
        <v>256</v>
      </c>
      <c r="P3190" s="2" t="s">
        <v>257</v>
      </c>
      <c r="Q3190" s="2" t="s">
        <v>258</v>
      </c>
      <c r="R3190" s="2" t="s">
        <v>259</v>
      </c>
      <c r="S3190" s="2" t="s">
        <v>260</v>
      </c>
      <c r="X3190" s="2" t="s">
        <v>275</v>
      </c>
      <c r="Y3190" s="2" t="s">
        <v>297</v>
      </c>
      <c r="Z3190" s="2" t="s">
        <v>270</v>
      </c>
      <c r="AA3190" s="2" t="s">
        <v>264</v>
      </c>
      <c r="AB3190" s="2">
        <v>1</v>
      </c>
      <c r="AO3190" s="2" t="s">
        <v>276</v>
      </c>
      <c r="AP3190" s="2">
        <v>10</v>
      </c>
    </row>
    <row r="3191" spans="1:42">
      <c r="A3191" s="2">
        <v>3703</v>
      </c>
      <c r="C3191" s="2" t="s">
        <v>11</v>
      </c>
      <c r="D3191" s="2">
        <v>24</v>
      </c>
      <c r="E3191" s="2" t="s">
        <v>266</v>
      </c>
      <c r="F3191" s="2" t="s">
        <v>267</v>
      </c>
      <c r="G3191" s="2" t="s">
        <v>252</v>
      </c>
      <c r="H3191" s="2">
        <v>1</v>
      </c>
      <c r="I3191" s="2">
        <v>21842550</v>
      </c>
      <c r="J3191" s="2" t="s">
        <v>188</v>
      </c>
      <c r="K3191" s="2" t="s">
        <v>57</v>
      </c>
      <c r="L3191" s="2" t="s">
        <v>254</v>
      </c>
      <c r="M3191" s="2" t="s">
        <v>328</v>
      </c>
      <c r="N3191" s="2" t="s">
        <v>307</v>
      </c>
      <c r="O3191" s="2" t="s">
        <v>256</v>
      </c>
      <c r="P3191" s="2" t="s">
        <v>257</v>
      </c>
      <c r="Q3191" s="2" t="s">
        <v>258</v>
      </c>
      <c r="R3191" s="2" t="s">
        <v>259</v>
      </c>
      <c r="S3191" s="2" t="s">
        <v>260</v>
      </c>
      <c r="X3191" s="2" t="s">
        <v>261</v>
      </c>
      <c r="Y3191" s="2" t="s">
        <v>264</v>
      </c>
      <c r="Z3191" s="2" t="s">
        <v>263</v>
      </c>
      <c r="AA3191" s="2" t="s">
        <v>286</v>
      </c>
      <c r="AB3191" s="2">
        <v>1</v>
      </c>
      <c r="AO3191" s="2" t="s">
        <v>310</v>
      </c>
      <c r="AP3191" s="2">
        <v>5</v>
      </c>
    </row>
    <row r="3192" spans="1:42">
      <c r="A3192" s="2">
        <v>3704</v>
      </c>
      <c r="C3192" s="2" t="s">
        <v>11</v>
      </c>
      <c r="D3192" s="2">
        <v>61</v>
      </c>
      <c r="E3192" s="2" t="s">
        <v>250</v>
      </c>
      <c r="F3192" s="2" t="s">
        <v>415</v>
      </c>
      <c r="G3192" s="2" t="s">
        <v>252</v>
      </c>
      <c r="H3192" s="2">
        <v>2</v>
      </c>
      <c r="I3192" s="2">
        <v>20510180</v>
      </c>
      <c r="J3192" s="2" t="s">
        <v>188</v>
      </c>
      <c r="K3192" s="2" t="s">
        <v>160</v>
      </c>
      <c r="L3192" s="2" t="s">
        <v>254</v>
      </c>
      <c r="M3192" s="2" t="s">
        <v>328</v>
      </c>
      <c r="N3192" s="2" t="s">
        <v>254</v>
      </c>
      <c r="O3192" s="2" t="s">
        <v>256</v>
      </c>
      <c r="P3192" s="2" t="s">
        <v>257</v>
      </c>
      <c r="Q3192" s="2" t="s">
        <v>258</v>
      </c>
      <c r="R3192" s="2" t="s">
        <v>259</v>
      </c>
      <c r="S3192" s="2" t="s">
        <v>260</v>
      </c>
      <c r="X3192" s="2" t="s">
        <v>275</v>
      </c>
      <c r="Y3192" s="2" t="s">
        <v>304</v>
      </c>
      <c r="Z3192" s="2" t="s">
        <v>316</v>
      </c>
      <c r="AA3192" s="2" t="s">
        <v>269</v>
      </c>
      <c r="AB3192" s="2">
        <v>1</v>
      </c>
      <c r="AO3192" s="2" t="s">
        <v>323</v>
      </c>
      <c r="AP3192" s="2">
        <v>5</v>
      </c>
    </row>
    <row r="3193" spans="1:42">
      <c r="A3193" s="2">
        <v>3705</v>
      </c>
      <c r="C3193" s="2" t="s">
        <v>2</v>
      </c>
      <c r="D3193" s="2">
        <v>20</v>
      </c>
      <c r="E3193" s="2" t="s">
        <v>250</v>
      </c>
      <c r="F3193" s="2" t="s">
        <v>322</v>
      </c>
      <c r="G3193" s="2" t="s">
        <v>277</v>
      </c>
      <c r="I3193" s="2">
        <v>20760650</v>
      </c>
      <c r="J3193" s="2" t="s">
        <v>188</v>
      </c>
      <c r="K3193" s="2" t="s">
        <v>134</v>
      </c>
      <c r="L3193" s="2" t="s">
        <v>254</v>
      </c>
      <c r="M3193" s="2" t="s">
        <v>255</v>
      </c>
      <c r="N3193" s="2" t="s">
        <v>254</v>
      </c>
      <c r="T3193" s="2" t="s">
        <v>320</v>
      </c>
      <c r="X3193" s="2" t="s">
        <v>268</v>
      </c>
      <c r="Y3193" s="2" t="s">
        <v>293</v>
      </c>
      <c r="Z3193" s="2" t="s">
        <v>302</v>
      </c>
      <c r="AA3193" s="2" t="s">
        <v>281</v>
      </c>
      <c r="AF3193" s="2">
        <v>1</v>
      </c>
      <c r="AI3193" s="2">
        <v>1</v>
      </c>
      <c r="AJ3193" s="2">
        <v>1</v>
      </c>
      <c r="AO3193" s="2" t="s">
        <v>282</v>
      </c>
      <c r="AP3193" s="2" t="s">
        <v>290</v>
      </c>
    </row>
    <row r="3194" spans="1:42">
      <c r="A3194" s="2">
        <v>3706</v>
      </c>
      <c r="C3194" s="2" t="s">
        <v>12</v>
      </c>
      <c r="D3194" s="2">
        <v>53</v>
      </c>
      <c r="E3194" s="2" t="s">
        <v>266</v>
      </c>
      <c r="F3194" s="2" t="s">
        <v>371</v>
      </c>
      <c r="G3194" s="2" t="s">
        <v>252</v>
      </c>
      <c r="H3194" s="2">
        <v>1</v>
      </c>
      <c r="I3194" s="2">
        <v>22245000</v>
      </c>
      <c r="J3194" s="2" t="s">
        <v>188</v>
      </c>
      <c r="K3194" s="2" t="s">
        <v>113</v>
      </c>
      <c r="L3194" s="2" t="s">
        <v>254</v>
      </c>
      <c r="M3194" s="2" t="s">
        <v>328</v>
      </c>
      <c r="N3194" s="2" t="s">
        <v>254</v>
      </c>
      <c r="O3194" s="2" t="s">
        <v>256</v>
      </c>
      <c r="P3194" s="2" t="s">
        <v>257</v>
      </c>
      <c r="Q3194" s="2" t="s">
        <v>258</v>
      </c>
      <c r="R3194" s="2" t="s">
        <v>259</v>
      </c>
      <c r="S3194" s="2" t="s">
        <v>260</v>
      </c>
      <c r="X3194" s="2" t="s">
        <v>275</v>
      </c>
      <c r="Y3194" s="2" t="s">
        <v>304</v>
      </c>
      <c r="Z3194" s="2" t="s">
        <v>316</v>
      </c>
      <c r="AA3194" s="2" t="s">
        <v>269</v>
      </c>
      <c r="AB3194" s="2">
        <v>1</v>
      </c>
      <c r="AO3194" s="2" t="s">
        <v>265</v>
      </c>
      <c r="AP3194" s="2" t="s">
        <v>290</v>
      </c>
    </row>
    <row r="3195" spans="1:42">
      <c r="A3195" s="2">
        <v>3707</v>
      </c>
      <c r="C3195" s="2" t="s">
        <v>2</v>
      </c>
      <c r="D3195" s="2">
        <v>20</v>
      </c>
      <c r="E3195" s="2" t="s">
        <v>250</v>
      </c>
      <c r="F3195" s="2" t="s">
        <v>295</v>
      </c>
      <c r="G3195" s="2" t="s">
        <v>252</v>
      </c>
      <c r="H3195" s="2">
        <v>1</v>
      </c>
      <c r="I3195" s="2">
        <v>22720011</v>
      </c>
      <c r="J3195" s="2" t="s">
        <v>188</v>
      </c>
      <c r="K3195" s="2" t="s">
        <v>158</v>
      </c>
      <c r="L3195" s="2" t="s">
        <v>254</v>
      </c>
      <c r="M3195" s="2" t="s">
        <v>303</v>
      </c>
      <c r="N3195" s="2" t="s">
        <v>254</v>
      </c>
      <c r="O3195" s="2" t="s">
        <v>256</v>
      </c>
      <c r="P3195" s="2" t="s">
        <v>257</v>
      </c>
      <c r="Q3195" s="2" t="s">
        <v>258</v>
      </c>
      <c r="R3195" s="2" t="s">
        <v>259</v>
      </c>
      <c r="S3195" s="2" t="s">
        <v>260</v>
      </c>
      <c r="X3195" s="2" t="s">
        <v>263</v>
      </c>
      <c r="Y3195" s="2" t="s">
        <v>280</v>
      </c>
      <c r="Z3195" s="2" t="s">
        <v>321</v>
      </c>
      <c r="AA3195" s="2" t="s">
        <v>293</v>
      </c>
      <c r="AF3195" s="2">
        <v>1</v>
      </c>
      <c r="AO3195" s="2" t="s">
        <v>265</v>
      </c>
      <c r="AP3195" s="2">
        <v>20</v>
      </c>
    </row>
    <row r="3196" spans="1:42">
      <c r="A3196" s="2">
        <v>3709</v>
      </c>
      <c r="B3196" s="2">
        <v>20540</v>
      </c>
      <c r="C3196" s="2" t="s">
        <v>2</v>
      </c>
      <c r="D3196" s="2">
        <v>19</v>
      </c>
      <c r="E3196" s="2" t="s">
        <v>266</v>
      </c>
      <c r="F3196" s="2" t="s">
        <v>267</v>
      </c>
      <c r="G3196" s="2" t="s">
        <v>277</v>
      </c>
      <c r="I3196" s="2">
        <v>20550230</v>
      </c>
      <c r="J3196" s="2" t="s">
        <v>188</v>
      </c>
      <c r="K3196" s="2" t="s">
        <v>170</v>
      </c>
      <c r="L3196" s="2" t="s">
        <v>254</v>
      </c>
      <c r="M3196" s="2" t="s">
        <v>255</v>
      </c>
      <c r="N3196" s="2" t="s">
        <v>254</v>
      </c>
      <c r="O3196" s="2" t="s">
        <v>256</v>
      </c>
      <c r="P3196" s="2" t="s">
        <v>257</v>
      </c>
      <c r="Q3196" s="2" t="s">
        <v>258</v>
      </c>
      <c r="R3196" s="2" t="s">
        <v>259</v>
      </c>
      <c r="S3196" s="2" t="s">
        <v>260</v>
      </c>
      <c r="X3196" s="2" t="s">
        <v>313</v>
      </c>
      <c r="Y3196" s="2" t="s">
        <v>280</v>
      </c>
      <c r="Z3196" s="2" t="s">
        <v>302</v>
      </c>
      <c r="AA3196" s="2" t="s">
        <v>281</v>
      </c>
      <c r="AF3196" s="2">
        <v>1</v>
      </c>
      <c r="AJ3196" s="2">
        <v>1</v>
      </c>
      <c r="AN3196" s="2">
        <v>1</v>
      </c>
      <c r="AO3196" s="2" t="s">
        <v>310</v>
      </c>
      <c r="AP3196" s="2">
        <v>15</v>
      </c>
    </row>
    <row r="3197" spans="1:42">
      <c r="A3197" s="2">
        <v>3710</v>
      </c>
      <c r="C3197" s="2" t="s">
        <v>2</v>
      </c>
      <c r="D3197" s="2">
        <v>27</v>
      </c>
      <c r="E3197" s="2" t="s">
        <v>250</v>
      </c>
      <c r="F3197" s="2" t="s">
        <v>322</v>
      </c>
      <c r="G3197" s="2" t="s">
        <v>252</v>
      </c>
      <c r="H3197" s="2">
        <v>0</v>
      </c>
      <c r="I3197" s="2">
        <v>22763153</v>
      </c>
      <c r="J3197" s="2" t="s">
        <v>188</v>
      </c>
      <c r="K3197" s="2" t="s">
        <v>106</v>
      </c>
      <c r="L3197" s="2" t="s">
        <v>254</v>
      </c>
      <c r="M3197" s="2" t="s">
        <v>328</v>
      </c>
      <c r="N3197" s="2" t="s">
        <v>254</v>
      </c>
      <c r="O3197" s="2" t="s">
        <v>256</v>
      </c>
      <c r="P3197" s="2" t="s">
        <v>257</v>
      </c>
      <c r="Q3197" s="2" t="s">
        <v>258</v>
      </c>
      <c r="R3197" s="2" t="s">
        <v>259</v>
      </c>
      <c r="S3197" s="2" t="s">
        <v>260</v>
      </c>
      <c r="X3197" s="2" t="s">
        <v>261</v>
      </c>
      <c r="Y3197" s="2" t="s">
        <v>280</v>
      </c>
      <c r="Z3197" s="2" t="s">
        <v>321</v>
      </c>
      <c r="AA3197" s="2" t="s">
        <v>264</v>
      </c>
      <c r="AG3197" s="2">
        <v>1</v>
      </c>
      <c r="AO3197" s="2" t="s">
        <v>318</v>
      </c>
      <c r="AP3197" s="2">
        <v>10</v>
      </c>
    </row>
    <row r="3198" spans="1:42">
      <c r="A3198" s="2">
        <v>3711</v>
      </c>
      <c r="C3198" s="2" t="s">
        <v>6</v>
      </c>
      <c r="D3198" s="2">
        <v>26</v>
      </c>
      <c r="E3198" s="2" t="s">
        <v>266</v>
      </c>
      <c r="F3198" s="2" t="s">
        <v>273</v>
      </c>
      <c r="G3198" s="2" t="s">
        <v>252</v>
      </c>
      <c r="H3198" s="2">
        <v>2</v>
      </c>
      <c r="I3198" s="2">
        <v>205206050</v>
      </c>
      <c r="J3198" s="2" t="s">
        <v>188</v>
      </c>
      <c r="K3198" s="2" t="s">
        <v>160</v>
      </c>
      <c r="L3198" s="2" t="s">
        <v>254</v>
      </c>
      <c r="M3198" s="2" t="s">
        <v>328</v>
      </c>
      <c r="N3198" s="2" t="s">
        <v>254</v>
      </c>
      <c r="O3198" s="2" t="s">
        <v>256</v>
      </c>
      <c r="P3198" s="2" t="s">
        <v>257</v>
      </c>
      <c r="Q3198" s="2" t="s">
        <v>258</v>
      </c>
      <c r="R3198" s="2" t="s">
        <v>259</v>
      </c>
      <c r="S3198" s="2" t="s">
        <v>260</v>
      </c>
      <c r="X3198" s="2" t="s">
        <v>261</v>
      </c>
      <c r="Y3198" s="2" t="s">
        <v>304</v>
      </c>
      <c r="Z3198" s="2" t="s">
        <v>285</v>
      </c>
      <c r="AA3198" s="2" t="s">
        <v>293</v>
      </c>
      <c r="AB3198" s="2">
        <v>1</v>
      </c>
      <c r="AO3198" s="2" t="s">
        <v>310</v>
      </c>
      <c r="AP3198" s="2">
        <v>10</v>
      </c>
    </row>
    <row r="3199" spans="1:42">
      <c r="A3199" s="2">
        <v>3712</v>
      </c>
      <c r="C3199" s="2" t="s">
        <v>5</v>
      </c>
      <c r="D3199" s="2">
        <v>32</v>
      </c>
      <c r="E3199" s="2" t="s">
        <v>250</v>
      </c>
      <c r="F3199" s="2" t="s">
        <v>379</v>
      </c>
      <c r="G3199" s="2" t="s">
        <v>252</v>
      </c>
      <c r="H3199" s="2">
        <v>3</v>
      </c>
      <c r="I3199" s="2" t="s">
        <v>1739</v>
      </c>
      <c r="J3199" s="2" t="s">
        <v>188</v>
      </c>
      <c r="K3199" s="2" t="s">
        <v>71</v>
      </c>
      <c r="L3199" s="2" t="s">
        <v>254</v>
      </c>
      <c r="M3199" s="2" t="s">
        <v>328</v>
      </c>
      <c r="N3199" s="2" t="s">
        <v>254</v>
      </c>
      <c r="O3199" s="2" t="s">
        <v>256</v>
      </c>
      <c r="P3199" s="2" t="s">
        <v>257</v>
      </c>
      <c r="Q3199" s="2" t="s">
        <v>258</v>
      </c>
      <c r="R3199" s="2" t="s">
        <v>259</v>
      </c>
      <c r="S3199" s="2" t="s">
        <v>260</v>
      </c>
      <c r="X3199" s="2" t="s">
        <v>261</v>
      </c>
      <c r="Y3199" s="2" t="s">
        <v>281</v>
      </c>
      <c r="Z3199" s="2" t="s">
        <v>298</v>
      </c>
      <c r="AA3199" s="2" t="s">
        <v>297</v>
      </c>
      <c r="AB3199" s="2">
        <v>1</v>
      </c>
      <c r="AO3199" s="2" t="s">
        <v>276</v>
      </c>
      <c r="AP3199" s="2" t="s">
        <v>290</v>
      </c>
    </row>
    <row r="3200" spans="1:42">
      <c r="A3200" s="2">
        <v>3714</v>
      </c>
      <c r="C3200" s="2" t="s">
        <v>12</v>
      </c>
      <c r="D3200" s="2">
        <v>35</v>
      </c>
      <c r="E3200" s="2" t="s">
        <v>250</v>
      </c>
      <c r="F3200" s="2" t="s">
        <v>332</v>
      </c>
      <c r="G3200" s="2" t="s">
        <v>252</v>
      </c>
      <c r="H3200" s="2">
        <v>1</v>
      </c>
      <c r="I3200" s="2" t="s">
        <v>1740</v>
      </c>
      <c r="J3200" s="2" t="s">
        <v>188</v>
      </c>
      <c r="K3200" s="2" t="s">
        <v>160</v>
      </c>
      <c r="L3200" s="2" t="s">
        <v>254</v>
      </c>
      <c r="M3200" s="2" t="s">
        <v>328</v>
      </c>
      <c r="N3200" s="2" t="s">
        <v>254</v>
      </c>
      <c r="O3200" s="2" t="s">
        <v>256</v>
      </c>
      <c r="Q3200" s="2" t="s">
        <v>258</v>
      </c>
      <c r="S3200" s="2" t="s">
        <v>260</v>
      </c>
      <c r="X3200" s="2" t="s">
        <v>301</v>
      </c>
      <c r="Y3200" s="2" t="s">
        <v>288</v>
      </c>
      <c r="Z3200" s="2" t="s">
        <v>321</v>
      </c>
      <c r="AA3200" s="2" t="s">
        <v>288</v>
      </c>
      <c r="AB3200" s="2">
        <v>1</v>
      </c>
      <c r="AO3200" s="2" t="s">
        <v>289</v>
      </c>
      <c r="AP3200" s="2" t="s">
        <v>290</v>
      </c>
    </row>
    <row r="3201" spans="1:42">
      <c r="A3201" s="2">
        <v>3715</v>
      </c>
      <c r="C3201" s="2" t="s">
        <v>2</v>
      </c>
      <c r="D3201" s="2">
        <v>17</v>
      </c>
      <c r="E3201" s="2" t="s">
        <v>250</v>
      </c>
      <c r="F3201" s="2" t="s">
        <v>283</v>
      </c>
      <c r="G3201" s="2" t="s">
        <v>277</v>
      </c>
      <c r="I3201" s="2">
        <v>21321060</v>
      </c>
      <c r="J3201" s="2" t="s">
        <v>188</v>
      </c>
      <c r="K3201" s="2" t="s">
        <v>137</v>
      </c>
      <c r="L3201" s="2" t="s">
        <v>254</v>
      </c>
      <c r="M3201" s="2" t="s">
        <v>328</v>
      </c>
      <c r="N3201" s="2" t="s">
        <v>254</v>
      </c>
      <c r="O3201" s="2" t="s">
        <v>256</v>
      </c>
      <c r="P3201" s="2" t="s">
        <v>257</v>
      </c>
      <c r="Q3201" s="2" t="s">
        <v>258</v>
      </c>
      <c r="R3201" s="2" t="s">
        <v>259</v>
      </c>
      <c r="S3201" s="2" t="s">
        <v>260</v>
      </c>
      <c r="X3201" s="2" t="s">
        <v>302</v>
      </c>
      <c r="Y3201" s="2" t="s">
        <v>262</v>
      </c>
      <c r="Z3201" s="2" t="s">
        <v>263</v>
      </c>
      <c r="AA3201" s="2" t="s">
        <v>281</v>
      </c>
      <c r="AH3201" s="2">
        <v>1</v>
      </c>
      <c r="AI3201" s="2">
        <v>1</v>
      </c>
      <c r="AO3201" s="2" t="s">
        <v>289</v>
      </c>
      <c r="AP3201" s="2">
        <v>15</v>
      </c>
    </row>
    <row r="3202" spans="1:42">
      <c r="A3202" s="2">
        <v>3716</v>
      </c>
      <c r="C3202" s="2" t="s">
        <v>2</v>
      </c>
      <c r="D3202" s="2">
        <v>18</v>
      </c>
      <c r="E3202" s="2" t="s">
        <v>250</v>
      </c>
      <c r="F3202" s="2" t="s">
        <v>332</v>
      </c>
      <c r="G3202" s="2" t="s">
        <v>277</v>
      </c>
      <c r="I3202" s="2">
        <v>20725220</v>
      </c>
      <c r="J3202" s="2" t="s">
        <v>188</v>
      </c>
      <c r="K3202" s="2" t="s">
        <v>123</v>
      </c>
      <c r="L3202" s="2" t="s">
        <v>254</v>
      </c>
      <c r="M3202" s="2" t="s">
        <v>312</v>
      </c>
      <c r="N3202" s="2" t="s">
        <v>254</v>
      </c>
      <c r="O3202" s="2" t="s">
        <v>256</v>
      </c>
      <c r="P3202" s="2" t="s">
        <v>257</v>
      </c>
      <c r="Q3202" s="2" t="s">
        <v>258</v>
      </c>
      <c r="R3202" s="2" t="s">
        <v>259</v>
      </c>
      <c r="S3202" s="2" t="s">
        <v>260</v>
      </c>
      <c r="X3202" s="2" t="s">
        <v>275</v>
      </c>
      <c r="Y3202" s="2" t="s">
        <v>304</v>
      </c>
      <c r="Z3202" s="2" t="s">
        <v>270</v>
      </c>
      <c r="AA3202" s="2" t="s">
        <v>274</v>
      </c>
      <c r="AC3202" s="2">
        <v>1</v>
      </c>
      <c r="AO3202" s="2" t="s">
        <v>374</v>
      </c>
      <c r="AP3202" s="2">
        <v>15</v>
      </c>
    </row>
    <row r="3203" spans="1:42">
      <c r="A3203" s="2">
        <v>3717</v>
      </c>
      <c r="B3203" s="2">
        <v>26130</v>
      </c>
      <c r="C3203" s="2" t="s">
        <v>2</v>
      </c>
      <c r="D3203" s="2">
        <v>32</v>
      </c>
      <c r="E3203" s="2" t="s">
        <v>250</v>
      </c>
      <c r="F3203" s="2" t="s">
        <v>322</v>
      </c>
      <c r="G3203" s="2" t="s">
        <v>277</v>
      </c>
      <c r="I3203" s="2" t="s">
        <v>1741</v>
      </c>
      <c r="J3203" s="2" t="s">
        <v>177</v>
      </c>
      <c r="L3203" s="2" t="s">
        <v>254</v>
      </c>
      <c r="M3203" s="2" t="s">
        <v>328</v>
      </c>
      <c r="N3203" s="2" t="s">
        <v>254</v>
      </c>
      <c r="O3203" s="2" t="s">
        <v>256</v>
      </c>
      <c r="P3203" s="2" t="s">
        <v>257</v>
      </c>
      <c r="Q3203" s="2" t="s">
        <v>258</v>
      </c>
      <c r="R3203" s="2" t="s">
        <v>259</v>
      </c>
      <c r="S3203" s="2" t="s">
        <v>260</v>
      </c>
      <c r="X3203" s="2" t="s">
        <v>261</v>
      </c>
      <c r="Y3203" s="2" t="s">
        <v>269</v>
      </c>
      <c r="Z3203" s="2" t="s">
        <v>263</v>
      </c>
      <c r="AA3203" s="2" t="s">
        <v>281</v>
      </c>
      <c r="AG3203" s="2">
        <v>1</v>
      </c>
      <c r="AO3203" s="2" t="s">
        <v>276</v>
      </c>
      <c r="AP3203" s="2">
        <v>30</v>
      </c>
    </row>
    <row r="3204" spans="1:42">
      <c r="A3204" s="2">
        <v>3718</v>
      </c>
      <c r="C3204" s="2" t="s">
        <v>5</v>
      </c>
      <c r="D3204" s="2">
        <v>25</v>
      </c>
      <c r="E3204" s="2" t="s">
        <v>266</v>
      </c>
      <c r="F3204" s="2" t="s">
        <v>267</v>
      </c>
      <c r="G3204" s="2" t="s">
        <v>252</v>
      </c>
      <c r="H3204" s="2">
        <v>2</v>
      </c>
      <c r="I3204" s="2">
        <v>22790585</v>
      </c>
      <c r="J3204" s="2" t="s">
        <v>188</v>
      </c>
      <c r="K3204" s="2" t="s">
        <v>142</v>
      </c>
      <c r="L3204" s="2" t="s">
        <v>254</v>
      </c>
      <c r="M3204" s="2" t="s">
        <v>328</v>
      </c>
      <c r="N3204" s="2" t="s">
        <v>254</v>
      </c>
      <c r="R3204" s="2" t="s">
        <v>259</v>
      </c>
      <c r="S3204" s="2" t="s">
        <v>260</v>
      </c>
      <c r="X3204" s="2" t="s">
        <v>301</v>
      </c>
      <c r="Y3204" s="2" t="s">
        <v>376</v>
      </c>
      <c r="Z3204" s="2" t="s">
        <v>285</v>
      </c>
      <c r="AA3204" s="2" t="s">
        <v>376</v>
      </c>
      <c r="AI3204" s="2">
        <v>1</v>
      </c>
      <c r="AO3204" s="2" t="s">
        <v>265</v>
      </c>
      <c r="AP3204" s="2">
        <v>20</v>
      </c>
    </row>
    <row r="3205" spans="1:42">
      <c r="A3205" s="2">
        <v>3719</v>
      </c>
      <c r="C3205" s="2" t="s">
        <v>2</v>
      </c>
      <c r="D3205" s="2">
        <v>19</v>
      </c>
      <c r="E3205" s="2" t="s">
        <v>250</v>
      </c>
      <c r="F3205" s="2" t="s">
        <v>279</v>
      </c>
      <c r="G3205" s="2" t="s">
        <v>277</v>
      </c>
      <c r="I3205" s="2">
        <v>25525130</v>
      </c>
      <c r="J3205" s="2" t="s">
        <v>183</v>
      </c>
      <c r="L3205" s="2" t="s">
        <v>254</v>
      </c>
      <c r="M3205" s="2" t="s">
        <v>303</v>
      </c>
      <c r="N3205" s="2" t="s">
        <v>254</v>
      </c>
      <c r="O3205" s="2" t="s">
        <v>256</v>
      </c>
      <c r="P3205" s="2" t="s">
        <v>257</v>
      </c>
      <c r="Q3205" s="2" t="s">
        <v>258</v>
      </c>
      <c r="R3205" s="2" t="s">
        <v>259</v>
      </c>
      <c r="S3205" s="2" t="s">
        <v>260</v>
      </c>
      <c r="X3205" s="2" t="s">
        <v>275</v>
      </c>
      <c r="Y3205" s="2" t="s">
        <v>280</v>
      </c>
      <c r="Z3205" s="2" t="s">
        <v>341</v>
      </c>
      <c r="AA3205" s="2" t="s">
        <v>269</v>
      </c>
      <c r="AF3205" s="2">
        <v>1</v>
      </c>
      <c r="AO3205" s="2" t="s">
        <v>294</v>
      </c>
      <c r="AP3205" s="2">
        <v>10</v>
      </c>
    </row>
    <row r="3206" spans="1:42">
      <c r="A3206" s="2">
        <v>3720</v>
      </c>
      <c r="B3206" s="2">
        <v>21360</v>
      </c>
      <c r="C3206" s="2" t="s">
        <v>2</v>
      </c>
      <c r="D3206" s="2">
        <v>20</v>
      </c>
      <c r="E3206" s="2" t="s">
        <v>250</v>
      </c>
      <c r="F3206" s="2" t="s">
        <v>295</v>
      </c>
      <c r="G3206" s="2" t="s">
        <v>252</v>
      </c>
      <c r="H3206" s="2">
        <v>2</v>
      </c>
      <c r="I3206" s="2" t="s">
        <v>1742</v>
      </c>
      <c r="J3206" s="2" t="s">
        <v>188</v>
      </c>
      <c r="K3206" s="2" t="s">
        <v>117</v>
      </c>
      <c r="L3206" s="2" t="s">
        <v>254</v>
      </c>
      <c r="M3206" s="2" t="s">
        <v>328</v>
      </c>
      <c r="N3206" s="2" t="s">
        <v>254</v>
      </c>
      <c r="O3206" s="2" t="s">
        <v>256</v>
      </c>
      <c r="P3206" s="2" t="s">
        <v>257</v>
      </c>
      <c r="Q3206" s="2" t="s">
        <v>258</v>
      </c>
      <c r="R3206" s="2" t="s">
        <v>259</v>
      </c>
      <c r="S3206" s="2" t="s">
        <v>260</v>
      </c>
      <c r="X3206" s="2" t="s">
        <v>285</v>
      </c>
      <c r="Y3206" s="2" t="s">
        <v>281</v>
      </c>
      <c r="Z3206" s="2" t="s">
        <v>321</v>
      </c>
      <c r="AA3206" s="2" t="s">
        <v>280</v>
      </c>
      <c r="AI3206" s="2">
        <v>1</v>
      </c>
      <c r="AO3206" s="2" t="s">
        <v>265</v>
      </c>
      <c r="AP3206" s="2">
        <v>10</v>
      </c>
    </row>
    <row r="3207" spans="1:42">
      <c r="A3207" s="2">
        <v>3721</v>
      </c>
      <c r="C3207" s="2" t="s">
        <v>2</v>
      </c>
      <c r="D3207" s="2">
        <v>22</v>
      </c>
      <c r="E3207" s="2" t="s">
        <v>266</v>
      </c>
      <c r="F3207" s="2" t="s">
        <v>283</v>
      </c>
      <c r="G3207" s="2" t="s">
        <v>277</v>
      </c>
      <c r="I3207" s="2" t="s">
        <v>1743</v>
      </c>
      <c r="J3207" s="2" t="s">
        <v>181</v>
      </c>
      <c r="L3207" s="2" t="s">
        <v>254</v>
      </c>
      <c r="M3207" s="2" t="s">
        <v>328</v>
      </c>
      <c r="N3207" s="2" t="s">
        <v>254</v>
      </c>
      <c r="O3207" s="2" t="s">
        <v>256</v>
      </c>
      <c r="P3207" s="2" t="s">
        <v>257</v>
      </c>
      <c r="Q3207" s="2" t="s">
        <v>258</v>
      </c>
      <c r="R3207" s="2" t="s">
        <v>259</v>
      </c>
      <c r="S3207" s="2" t="s">
        <v>260</v>
      </c>
      <c r="X3207" s="2" t="s">
        <v>268</v>
      </c>
      <c r="Y3207" s="2" t="s">
        <v>262</v>
      </c>
      <c r="Z3207" s="2" t="s">
        <v>316</v>
      </c>
      <c r="AA3207" s="2" t="s">
        <v>269</v>
      </c>
      <c r="AF3207" s="2">
        <v>1</v>
      </c>
      <c r="AH3207" s="2">
        <v>1</v>
      </c>
      <c r="AO3207" s="2" t="s">
        <v>294</v>
      </c>
      <c r="AP3207" s="2">
        <v>5</v>
      </c>
    </row>
    <row r="3208" spans="1:42">
      <c r="A3208" s="2">
        <v>3722</v>
      </c>
      <c r="C3208" s="2" t="s">
        <v>2</v>
      </c>
      <c r="D3208" s="2">
        <v>19</v>
      </c>
      <c r="E3208" s="2" t="s">
        <v>266</v>
      </c>
      <c r="F3208" s="2" t="s">
        <v>251</v>
      </c>
      <c r="G3208" s="2" t="s">
        <v>277</v>
      </c>
      <c r="I3208" s="2">
        <v>2107244</v>
      </c>
      <c r="J3208" s="2" t="s">
        <v>188</v>
      </c>
      <c r="K3208" s="2" t="s">
        <v>126</v>
      </c>
      <c r="L3208" s="2" t="s">
        <v>254</v>
      </c>
      <c r="M3208" s="2" t="s">
        <v>303</v>
      </c>
      <c r="N3208" s="2" t="s">
        <v>254</v>
      </c>
      <c r="O3208" s="2" t="s">
        <v>256</v>
      </c>
      <c r="P3208" s="2" t="s">
        <v>257</v>
      </c>
      <c r="Q3208" s="2" t="s">
        <v>258</v>
      </c>
      <c r="R3208" s="2" t="s">
        <v>259</v>
      </c>
      <c r="S3208" s="2" t="s">
        <v>260</v>
      </c>
      <c r="T3208" s="2" t="s">
        <v>320</v>
      </c>
      <c r="X3208" s="2" t="s">
        <v>261</v>
      </c>
      <c r="Y3208" s="2" t="s">
        <v>262</v>
      </c>
      <c r="Z3208" s="2" t="s">
        <v>263</v>
      </c>
      <c r="AA3208" s="2" t="s">
        <v>281</v>
      </c>
      <c r="AG3208" s="2">
        <v>1</v>
      </c>
      <c r="AH3208" s="2">
        <v>1</v>
      </c>
      <c r="AO3208" s="2" t="s">
        <v>265</v>
      </c>
      <c r="AP3208" s="2">
        <v>10</v>
      </c>
    </row>
    <row r="3209" spans="1:42">
      <c r="A3209" s="2">
        <v>3723</v>
      </c>
      <c r="B3209" s="2">
        <v>21545</v>
      </c>
      <c r="C3209" s="2" t="s">
        <v>2</v>
      </c>
      <c r="D3209" s="2">
        <v>53</v>
      </c>
      <c r="E3209" s="2" t="s">
        <v>266</v>
      </c>
      <c r="F3209" s="2" t="s">
        <v>267</v>
      </c>
      <c r="G3209" s="2" t="s">
        <v>252</v>
      </c>
      <c r="H3209" s="2">
        <v>1</v>
      </c>
      <c r="I3209" s="2" t="s">
        <v>1744</v>
      </c>
      <c r="J3209" s="2" t="s">
        <v>178</v>
      </c>
      <c r="L3209" s="2" t="s">
        <v>300</v>
      </c>
      <c r="M3209" s="2" t="s">
        <v>328</v>
      </c>
      <c r="N3209" s="2" t="s">
        <v>254</v>
      </c>
      <c r="O3209" s="2" t="s">
        <v>256</v>
      </c>
      <c r="P3209" s="2" t="s">
        <v>257</v>
      </c>
      <c r="Q3209" s="2" t="s">
        <v>258</v>
      </c>
      <c r="R3209" s="2" t="s">
        <v>259</v>
      </c>
      <c r="S3209" s="2" t="s">
        <v>260</v>
      </c>
      <c r="X3209" s="2" t="s">
        <v>275</v>
      </c>
      <c r="Y3209" s="2" t="s">
        <v>351</v>
      </c>
      <c r="Z3209" s="2" t="s">
        <v>321</v>
      </c>
      <c r="AA3209" s="2" t="s">
        <v>286</v>
      </c>
      <c r="AG3209" s="2">
        <v>1</v>
      </c>
      <c r="AH3209" s="2">
        <v>1</v>
      </c>
      <c r="AO3209" s="2" t="s">
        <v>282</v>
      </c>
      <c r="AP3209" s="2">
        <v>25</v>
      </c>
    </row>
    <row r="3210" spans="1:42">
      <c r="A3210" s="2">
        <v>3724</v>
      </c>
      <c r="C3210" s="2" t="s">
        <v>2</v>
      </c>
      <c r="D3210" s="2">
        <v>20</v>
      </c>
      <c r="E3210" s="2" t="s">
        <v>266</v>
      </c>
      <c r="F3210" s="2" t="s">
        <v>322</v>
      </c>
      <c r="G3210" s="2" t="s">
        <v>277</v>
      </c>
      <c r="I3210" s="2" t="s">
        <v>1745</v>
      </c>
      <c r="J3210" s="2" t="s">
        <v>183</v>
      </c>
      <c r="L3210" s="2" t="s">
        <v>254</v>
      </c>
      <c r="M3210" s="2" t="s">
        <v>19</v>
      </c>
      <c r="N3210" s="2" t="s">
        <v>300</v>
      </c>
      <c r="O3210" s="2" t="s">
        <v>256</v>
      </c>
      <c r="Q3210" s="2" t="s">
        <v>258</v>
      </c>
      <c r="S3210" s="2" t="s">
        <v>260</v>
      </c>
      <c r="X3210" s="2" t="s">
        <v>268</v>
      </c>
      <c r="Y3210" s="2" t="s">
        <v>281</v>
      </c>
      <c r="Z3210" s="2" t="s">
        <v>309</v>
      </c>
      <c r="AA3210" s="2" t="s">
        <v>262</v>
      </c>
      <c r="AF3210" s="2">
        <v>1</v>
      </c>
      <c r="AO3210" s="2" t="s">
        <v>271</v>
      </c>
      <c r="AP3210" s="2">
        <v>30</v>
      </c>
    </row>
    <row r="3211" spans="1:42">
      <c r="A3211" s="2">
        <v>3725</v>
      </c>
      <c r="C3211" s="2" t="s">
        <v>2</v>
      </c>
      <c r="D3211" s="2">
        <v>20</v>
      </c>
      <c r="E3211" s="2" t="s">
        <v>266</v>
      </c>
      <c r="F3211" s="2" t="s">
        <v>308</v>
      </c>
      <c r="G3211" s="2" t="s">
        <v>252</v>
      </c>
      <c r="H3211" s="2">
        <v>2</v>
      </c>
      <c r="I3211" s="2" t="s">
        <v>1746</v>
      </c>
      <c r="J3211" s="2" t="s">
        <v>188</v>
      </c>
      <c r="K3211" s="2" t="s">
        <v>166</v>
      </c>
      <c r="L3211" s="2" t="s">
        <v>254</v>
      </c>
      <c r="M3211" s="2" t="s">
        <v>303</v>
      </c>
      <c r="N3211" s="2" t="s">
        <v>254</v>
      </c>
      <c r="V3211" s="2" t="s">
        <v>388</v>
      </c>
      <c r="X3211" s="2" t="s">
        <v>275</v>
      </c>
      <c r="Y3211" s="2" t="s">
        <v>286</v>
      </c>
      <c r="Z3211" s="2" t="s">
        <v>263</v>
      </c>
      <c r="AA3211" s="2" t="s">
        <v>351</v>
      </c>
      <c r="AF3211" s="2">
        <v>1</v>
      </c>
      <c r="AH3211" s="2">
        <v>1</v>
      </c>
      <c r="AI3211" s="2">
        <v>1</v>
      </c>
      <c r="AO3211" s="2" t="s">
        <v>265</v>
      </c>
      <c r="AP3211" s="2">
        <v>20</v>
      </c>
    </row>
    <row r="3212" spans="1:42">
      <c r="A3212" s="2">
        <v>3726</v>
      </c>
      <c r="C3212" s="2" t="s">
        <v>2</v>
      </c>
      <c r="D3212" s="2">
        <v>38</v>
      </c>
      <c r="E3212" s="2" t="s">
        <v>266</v>
      </c>
      <c r="F3212" s="2" t="s">
        <v>308</v>
      </c>
      <c r="G3212" s="2" t="s">
        <v>252</v>
      </c>
      <c r="H3212" s="2">
        <v>0</v>
      </c>
      <c r="I3212" s="2">
        <v>25940000</v>
      </c>
      <c r="J3212" s="2" t="s">
        <v>192</v>
      </c>
      <c r="L3212" s="2" t="s">
        <v>19</v>
      </c>
      <c r="M3212" s="2" t="s">
        <v>19</v>
      </c>
      <c r="N3212" s="2" t="s">
        <v>19</v>
      </c>
      <c r="V3212" s="2" t="s">
        <v>388</v>
      </c>
      <c r="X3212" s="2" t="s">
        <v>296</v>
      </c>
      <c r="Y3212" s="2" t="s">
        <v>338</v>
      </c>
      <c r="Z3212" s="2" t="s">
        <v>341</v>
      </c>
      <c r="AA3212" s="2" t="s">
        <v>280</v>
      </c>
      <c r="AF3212" s="2">
        <v>1</v>
      </c>
      <c r="AG3212" s="2">
        <v>1</v>
      </c>
      <c r="AH3212" s="2">
        <v>1</v>
      </c>
      <c r="AO3212" s="2" t="s">
        <v>276</v>
      </c>
      <c r="AP3212" s="2">
        <v>20</v>
      </c>
    </row>
    <row r="3213" spans="1:42">
      <c r="A3213" s="2">
        <v>3727</v>
      </c>
      <c r="C3213" s="2" t="s">
        <v>2</v>
      </c>
      <c r="D3213" s="2">
        <v>24</v>
      </c>
      <c r="E3213" s="2" t="s">
        <v>266</v>
      </c>
      <c r="F3213" s="2" t="s">
        <v>308</v>
      </c>
      <c r="G3213" s="2" t="s">
        <v>277</v>
      </c>
      <c r="I3213" s="2" t="s">
        <v>1747</v>
      </c>
      <c r="J3213" s="2" t="s">
        <v>188</v>
      </c>
      <c r="K3213" s="2" t="s">
        <v>104</v>
      </c>
      <c r="L3213" s="2" t="s">
        <v>254</v>
      </c>
      <c r="M3213" s="2" t="s">
        <v>303</v>
      </c>
      <c r="N3213" s="2" t="s">
        <v>254</v>
      </c>
      <c r="O3213" s="2" t="s">
        <v>256</v>
      </c>
      <c r="P3213" s="2" t="s">
        <v>257</v>
      </c>
      <c r="Q3213" s="2" t="s">
        <v>258</v>
      </c>
      <c r="R3213" s="2" t="s">
        <v>259</v>
      </c>
      <c r="S3213" s="2" t="s">
        <v>260</v>
      </c>
      <c r="X3213" s="2" t="s">
        <v>275</v>
      </c>
      <c r="Y3213" s="2" t="s">
        <v>281</v>
      </c>
      <c r="Z3213" s="2" t="s">
        <v>263</v>
      </c>
      <c r="AA3213" s="2" t="s">
        <v>280</v>
      </c>
      <c r="AF3213" s="2">
        <v>1</v>
      </c>
      <c r="AH3213" s="2">
        <v>1</v>
      </c>
      <c r="AI3213" s="2">
        <v>1</v>
      </c>
      <c r="AO3213" s="2" t="s">
        <v>282</v>
      </c>
      <c r="AP3213" s="2">
        <v>10</v>
      </c>
    </row>
    <row r="3214" spans="1:42">
      <c r="A3214" s="2">
        <v>3728</v>
      </c>
      <c r="C3214" s="2" t="s">
        <v>2</v>
      </c>
      <c r="D3214" s="2">
        <v>27</v>
      </c>
      <c r="E3214" s="2" t="s">
        <v>266</v>
      </c>
      <c r="F3214" s="2" t="s">
        <v>295</v>
      </c>
      <c r="G3214" s="2" t="s">
        <v>252</v>
      </c>
      <c r="H3214" s="2">
        <v>1</v>
      </c>
      <c r="I3214" s="2" t="s">
        <v>1061</v>
      </c>
      <c r="J3214" s="2" t="s">
        <v>188</v>
      </c>
      <c r="K3214" s="2" t="s">
        <v>170</v>
      </c>
      <c r="L3214" s="2" t="s">
        <v>254</v>
      </c>
      <c r="M3214" s="2" t="s">
        <v>255</v>
      </c>
      <c r="N3214" s="2" t="s">
        <v>254</v>
      </c>
      <c r="O3214" s="2" t="s">
        <v>256</v>
      </c>
      <c r="X3214" s="2" t="s">
        <v>261</v>
      </c>
      <c r="Y3214" s="2" t="s">
        <v>304</v>
      </c>
      <c r="Z3214" s="2" t="s">
        <v>270</v>
      </c>
      <c r="AA3214" s="2" t="s">
        <v>269</v>
      </c>
      <c r="AB3214" s="2">
        <v>1</v>
      </c>
      <c r="AO3214" s="2" t="s">
        <v>265</v>
      </c>
      <c r="AP3214" s="2">
        <v>10</v>
      </c>
    </row>
    <row r="3215" spans="1:42">
      <c r="A3215" s="2">
        <v>3729</v>
      </c>
      <c r="C3215" s="2" t="s">
        <v>6</v>
      </c>
      <c r="D3215" s="2">
        <v>24</v>
      </c>
      <c r="E3215" s="2" t="s">
        <v>266</v>
      </c>
      <c r="F3215" s="2" t="s">
        <v>279</v>
      </c>
      <c r="G3215" s="2" t="s">
        <v>277</v>
      </c>
      <c r="I3215" s="2">
        <v>21511290</v>
      </c>
      <c r="J3215" s="2" t="s">
        <v>188</v>
      </c>
      <c r="K3215" s="2" t="s">
        <v>99</v>
      </c>
      <c r="L3215" s="2" t="s">
        <v>254</v>
      </c>
      <c r="M3215" s="2" t="s">
        <v>303</v>
      </c>
      <c r="N3215" s="2" t="s">
        <v>254</v>
      </c>
      <c r="O3215" s="2" t="s">
        <v>256</v>
      </c>
      <c r="P3215" s="2" t="s">
        <v>257</v>
      </c>
      <c r="Q3215" s="2" t="s">
        <v>258</v>
      </c>
      <c r="R3215" s="2" t="s">
        <v>259</v>
      </c>
      <c r="S3215" s="2" t="s">
        <v>260</v>
      </c>
      <c r="X3215" s="2" t="s">
        <v>261</v>
      </c>
      <c r="Y3215" s="2" t="s">
        <v>297</v>
      </c>
      <c r="Z3215" s="2" t="s">
        <v>270</v>
      </c>
      <c r="AA3215" s="2" t="s">
        <v>274</v>
      </c>
      <c r="AG3215" s="2">
        <v>1</v>
      </c>
      <c r="AH3215" s="2">
        <v>1</v>
      </c>
      <c r="AO3215" s="2" t="s">
        <v>265</v>
      </c>
      <c r="AP3215" s="2">
        <v>10</v>
      </c>
    </row>
    <row r="3216" spans="1:42">
      <c r="A3216" s="2">
        <v>3730</v>
      </c>
      <c r="C3216" s="2" t="s">
        <v>2</v>
      </c>
      <c r="D3216" s="2">
        <v>19</v>
      </c>
      <c r="E3216" s="2" t="s">
        <v>250</v>
      </c>
      <c r="F3216" s="2" t="s">
        <v>322</v>
      </c>
      <c r="G3216" s="2" t="s">
        <v>277</v>
      </c>
      <c r="I3216" s="2" t="s">
        <v>1748</v>
      </c>
      <c r="J3216" s="2" t="s">
        <v>188</v>
      </c>
      <c r="K3216" s="2" t="s">
        <v>119</v>
      </c>
      <c r="L3216" s="2" t="s">
        <v>254</v>
      </c>
      <c r="M3216" s="2" t="s">
        <v>303</v>
      </c>
      <c r="N3216" s="2" t="s">
        <v>254</v>
      </c>
      <c r="O3216" s="2" t="s">
        <v>256</v>
      </c>
      <c r="P3216" s="2" t="s">
        <v>257</v>
      </c>
      <c r="Q3216" s="2" t="s">
        <v>258</v>
      </c>
      <c r="R3216" s="2" t="s">
        <v>259</v>
      </c>
      <c r="X3216" s="2" t="s">
        <v>275</v>
      </c>
      <c r="Y3216" s="2" t="s">
        <v>293</v>
      </c>
      <c r="Z3216" s="2" t="s">
        <v>309</v>
      </c>
      <c r="AA3216" s="2" t="s">
        <v>293</v>
      </c>
      <c r="AC3216" s="2">
        <v>1</v>
      </c>
      <c r="AG3216" s="2">
        <v>1</v>
      </c>
      <c r="AO3216" s="2" t="s">
        <v>310</v>
      </c>
      <c r="AP3216" s="2">
        <v>10</v>
      </c>
    </row>
    <row r="3217" spans="1:42">
      <c r="A3217" s="2">
        <v>3733</v>
      </c>
      <c r="C3217" s="2" t="s">
        <v>8</v>
      </c>
      <c r="D3217" s="2">
        <v>28</v>
      </c>
      <c r="E3217" s="2" t="s">
        <v>266</v>
      </c>
      <c r="F3217" s="2" t="s">
        <v>371</v>
      </c>
      <c r="G3217" s="2" t="s">
        <v>252</v>
      </c>
      <c r="H3217" s="2">
        <v>1</v>
      </c>
      <c r="I3217" s="2" t="s">
        <v>1749</v>
      </c>
      <c r="J3217" s="2" t="s">
        <v>188</v>
      </c>
      <c r="K3217" s="2" t="s">
        <v>66</v>
      </c>
      <c r="L3217" s="2" t="s">
        <v>254</v>
      </c>
      <c r="M3217" s="2" t="s">
        <v>19</v>
      </c>
      <c r="N3217" s="2" t="s">
        <v>254</v>
      </c>
      <c r="O3217" s="2" t="s">
        <v>256</v>
      </c>
      <c r="P3217" s="2" t="s">
        <v>257</v>
      </c>
      <c r="Q3217" s="2" t="s">
        <v>258</v>
      </c>
      <c r="R3217" s="2" t="s">
        <v>259</v>
      </c>
      <c r="S3217" s="2" t="s">
        <v>260</v>
      </c>
      <c r="X3217" s="2" t="s">
        <v>268</v>
      </c>
      <c r="Y3217" s="2" t="s">
        <v>304</v>
      </c>
      <c r="Z3217" s="2" t="s">
        <v>263</v>
      </c>
      <c r="AA3217" s="2" t="s">
        <v>274</v>
      </c>
      <c r="AF3217" s="2">
        <v>1</v>
      </c>
      <c r="AO3217" s="2" t="s">
        <v>265</v>
      </c>
      <c r="AP3217" s="2">
        <v>15</v>
      </c>
    </row>
    <row r="3218" spans="1:42">
      <c r="A3218" s="2">
        <v>3734</v>
      </c>
      <c r="C3218" s="2" t="s">
        <v>9</v>
      </c>
      <c r="D3218" s="2">
        <v>28</v>
      </c>
      <c r="E3218" s="2" t="s">
        <v>250</v>
      </c>
      <c r="F3218" s="2" t="s">
        <v>308</v>
      </c>
      <c r="G3218" s="2" t="s">
        <v>252</v>
      </c>
      <c r="H3218" s="2">
        <v>0</v>
      </c>
      <c r="I3218" s="2" t="s">
        <v>1750</v>
      </c>
      <c r="J3218" s="2" t="s">
        <v>177</v>
      </c>
      <c r="L3218" s="2" t="s">
        <v>254</v>
      </c>
      <c r="M3218" s="2" t="s">
        <v>328</v>
      </c>
      <c r="N3218" s="2" t="s">
        <v>307</v>
      </c>
      <c r="O3218" s="2" t="s">
        <v>256</v>
      </c>
      <c r="P3218" s="2" t="s">
        <v>257</v>
      </c>
      <c r="Q3218" s="2" t="s">
        <v>258</v>
      </c>
      <c r="R3218" s="2" t="s">
        <v>259</v>
      </c>
      <c r="S3218" s="2" t="s">
        <v>260</v>
      </c>
      <c r="X3218" s="2" t="s">
        <v>261</v>
      </c>
      <c r="Y3218" s="2" t="s">
        <v>274</v>
      </c>
      <c r="Z3218" s="2" t="s">
        <v>263</v>
      </c>
      <c r="AA3218" s="2" t="s">
        <v>351</v>
      </c>
      <c r="AG3218" s="2">
        <v>1</v>
      </c>
      <c r="AO3218" s="2" t="s">
        <v>271</v>
      </c>
      <c r="AP3218" s="2">
        <v>25</v>
      </c>
    </row>
    <row r="3219" spans="1:42">
      <c r="A3219" s="2">
        <v>3735</v>
      </c>
      <c r="B3219" s="2">
        <v>62850</v>
      </c>
      <c r="C3219" s="2" t="s">
        <v>2</v>
      </c>
      <c r="D3219" s="2">
        <v>25</v>
      </c>
      <c r="E3219" s="2" t="s">
        <v>250</v>
      </c>
      <c r="F3219" s="2" t="s">
        <v>251</v>
      </c>
      <c r="G3219" s="2" t="s">
        <v>252</v>
      </c>
      <c r="H3219" s="2">
        <v>0</v>
      </c>
      <c r="I3219" s="2" t="s">
        <v>696</v>
      </c>
      <c r="J3219" s="2" t="s">
        <v>188</v>
      </c>
      <c r="K3219" s="2" t="s">
        <v>149</v>
      </c>
      <c r="L3219" s="2" t="s">
        <v>254</v>
      </c>
      <c r="M3219" s="2" t="s">
        <v>255</v>
      </c>
      <c r="N3219" s="2" t="s">
        <v>254</v>
      </c>
      <c r="O3219" s="2" t="s">
        <v>256</v>
      </c>
      <c r="P3219" s="2" t="s">
        <v>257</v>
      </c>
      <c r="Q3219" s="2" t="s">
        <v>258</v>
      </c>
      <c r="R3219" s="2" t="s">
        <v>259</v>
      </c>
      <c r="S3219" s="2" t="s">
        <v>260</v>
      </c>
      <c r="X3219" s="2" t="s">
        <v>275</v>
      </c>
      <c r="Y3219" s="2" t="s">
        <v>280</v>
      </c>
      <c r="Z3219" s="2" t="s">
        <v>263</v>
      </c>
      <c r="AA3219" s="2" t="s">
        <v>280</v>
      </c>
      <c r="AG3219" s="2">
        <v>1</v>
      </c>
      <c r="AO3219" s="2" t="s">
        <v>289</v>
      </c>
      <c r="AP3219" s="2">
        <v>10</v>
      </c>
    </row>
    <row r="3220" spans="1:42">
      <c r="A3220" s="2">
        <v>3736</v>
      </c>
      <c r="B3220" s="2">
        <v>22451</v>
      </c>
      <c r="C3220" s="2" t="s">
        <v>2</v>
      </c>
      <c r="D3220" s="2">
        <v>60</v>
      </c>
      <c r="E3220" s="2" t="s">
        <v>266</v>
      </c>
      <c r="F3220" s="2" t="s">
        <v>322</v>
      </c>
      <c r="G3220" s="2" t="s">
        <v>277</v>
      </c>
      <c r="I3220" s="2" t="s">
        <v>1189</v>
      </c>
      <c r="J3220" s="2" t="s">
        <v>188</v>
      </c>
      <c r="K3220" s="2" t="s">
        <v>73</v>
      </c>
      <c r="L3220" s="2" t="s">
        <v>254</v>
      </c>
      <c r="M3220" s="2" t="s">
        <v>255</v>
      </c>
      <c r="N3220" s="2" t="s">
        <v>254</v>
      </c>
      <c r="O3220" s="2" t="s">
        <v>256</v>
      </c>
      <c r="P3220" s="2" t="s">
        <v>257</v>
      </c>
      <c r="Q3220" s="2" t="s">
        <v>258</v>
      </c>
      <c r="R3220" s="2" t="s">
        <v>259</v>
      </c>
      <c r="S3220" s="2" t="s">
        <v>260</v>
      </c>
      <c r="X3220" s="2" t="s">
        <v>261</v>
      </c>
      <c r="Y3220" s="2" t="s">
        <v>280</v>
      </c>
      <c r="Z3220" s="2" t="s">
        <v>270</v>
      </c>
      <c r="AA3220" s="2" t="s">
        <v>281</v>
      </c>
      <c r="AG3220" s="2">
        <v>1</v>
      </c>
      <c r="AO3220" s="2" t="s">
        <v>282</v>
      </c>
      <c r="AP3220" s="2">
        <v>15</v>
      </c>
    </row>
    <row r="3221" spans="1:42">
      <c r="A3221" s="2">
        <v>3737</v>
      </c>
      <c r="C3221" s="2" t="s">
        <v>8</v>
      </c>
      <c r="D3221" s="2">
        <v>50</v>
      </c>
      <c r="E3221" s="2" t="s">
        <v>250</v>
      </c>
      <c r="F3221" s="2" t="s">
        <v>267</v>
      </c>
      <c r="G3221" s="2" t="s">
        <v>277</v>
      </c>
      <c r="I3221" s="2">
        <v>20520051</v>
      </c>
      <c r="J3221" s="2" t="s">
        <v>188</v>
      </c>
      <c r="K3221" s="2" t="s">
        <v>160</v>
      </c>
      <c r="L3221" s="2" t="s">
        <v>254</v>
      </c>
      <c r="M3221" s="2" t="s">
        <v>19</v>
      </c>
      <c r="N3221" s="2" t="s">
        <v>254</v>
      </c>
      <c r="O3221" s="2" t="s">
        <v>256</v>
      </c>
      <c r="P3221" s="2" t="s">
        <v>257</v>
      </c>
      <c r="Q3221" s="2" t="s">
        <v>258</v>
      </c>
      <c r="R3221" s="2" t="s">
        <v>259</v>
      </c>
      <c r="S3221" s="2" t="s">
        <v>260</v>
      </c>
      <c r="X3221" s="2" t="s">
        <v>275</v>
      </c>
      <c r="Y3221" s="2" t="s">
        <v>293</v>
      </c>
      <c r="Z3221" s="2" t="s">
        <v>316</v>
      </c>
      <c r="AA3221" s="2" t="s">
        <v>297</v>
      </c>
      <c r="AF3221" s="2">
        <v>1</v>
      </c>
      <c r="AG3221" s="2">
        <v>1</v>
      </c>
      <c r="AH3221" s="2">
        <v>1</v>
      </c>
      <c r="AO3221" s="2" t="s">
        <v>282</v>
      </c>
      <c r="AP3221" s="2">
        <v>40</v>
      </c>
    </row>
    <row r="3222" spans="1:42">
      <c r="A3222" s="2">
        <v>3738</v>
      </c>
      <c r="C3222" s="2" t="s">
        <v>2</v>
      </c>
      <c r="D3222" s="2">
        <v>27</v>
      </c>
      <c r="E3222" s="2" t="s">
        <v>250</v>
      </c>
      <c r="F3222" s="2" t="s">
        <v>308</v>
      </c>
      <c r="G3222" s="2" t="s">
        <v>252</v>
      </c>
      <c r="H3222" s="2">
        <v>1</v>
      </c>
      <c r="I3222" s="2">
        <v>28800000</v>
      </c>
      <c r="J3222" s="2" t="s">
        <v>193</v>
      </c>
      <c r="L3222" s="2" t="s">
        <v>254</v>
      </c>
      <c r="M3222" s="2" t="s">
        <v>328</v>
      </c>
      <c r="N3222" s="2" t="s">
        <v>254</v>
      </c>
      <c r="O3222" s="2" t="s">
        <v>256</v>
      </c>
      <c r="P3222" s="2" t="s">
        <v>257</v>
      </c>
      <c r="Q3222" s="2" t="s">
        <v>258</v>
      </c>
      <c r="R3222" s="2" t="s">
        <v>259</v>
      </c>
      <c r="S3222" s="2" t="s">
        <v>260</v>
      </c>
      <c r="X3222" s="2" t="s">
        <v>268</v>
      </c>
      <c r="Y3222" s="2" t="s">
        <v>274</v>
      </c>
      <c r="Z3222" s="2" t="s">
        <v>321</v>
      </c>
      <c r="AA3222" s="2" t="s">
        <v>274</v>
      </c>
      <c r="AG3222" s="2">
        <v>1</v>
      </c>
      <c r="AH3222" s="2">
        <v>1</v>
      </c>
      <c r="AO3222" s="2" t="s">
        <v>294</v>
      </c>
      <c r="AP3222" s="2" t="s">
        <v>290</v>
      </c>
    </row>
    <row r="3223" spans="1:42">
      <c r="A3223" s="2">
        <v>3739</v>
      </c>
      <c r="B3223" s="2">
        <v>21520</v>
      </c>
      <c r="C3223" s="2" t="s">
        <v>2</v>
      </c>
      <c r="D3223" s="2">
        <v>24</v>
      </c>
      <c r="E3223" s="2" t="s">
        <v>266</v>
      </c>
      <c r="F3223" s="2" t="s">
        <v>279</v>
      </c>
      <c r="G3223" s="2" t="s">
        <v>277</v>
      </c>
      <c r="I3223" s="2">
        <v>22280004</v>
      </c>
      <c r="J3223" s="2" t="s">
        <v>188</v>
      </c>
      <c r="K3223" s="2" t="s">
        <v>64</v>
      </c>
      <c r="L3223" s="2" t="s">
        <v>300</v>
      </c>
      <c r="M3223" s="2" t="s">
        <v>303</v>
      </c>
      <c r="N3223" s="2" t="s">
        <v>254</v>
      </c>
      <c r="P3223" s="2" t="s">
        <v>257</v>
      </c>
      <c r="Q3223" s="2" t="s">
        <v>258</v>
      </c>
      <c r="R3223" s="2" t="s">
        <v>259</v>
      </c>
      <c r="S3223" s="2" t="s">
        <v>260</v>
      </c>
      <c r="V3223" s="2" t="s">
        <v>388</v>
      </c>
      <c r="X3223" s="2" t="s">
        <v>275</v>
      </c>
      <c r="Y3223" s="2" t="s">
        <v>293</v>
      </c>
      <c r="Z3223" s="2" t="s">
        <v>301</v>
      </c>
      <c r="AA3223" s="2" t="s">
        <v>262</v>
      </c>
      <c r="AF3223" s="2">
        <v>1</v>
      </c>
      <c r="AG3223" s="2">
        <v>1</v>
      </c>
      <c r="AO3223" s="2" t="s">
        <v>289</v>
      </c>
      <c r="AP3223" s="2" t="s">
        <v>272</v>
      </c>
    </row>
    <row r="3224" spans="1:42">
      <c r="A3224" s="2">
        <v>3740</v>
      </c>
      <c r="C3224" s="2" t="s">
        <v>8</v>
      </c>
      <c r="D3224" s="2">
        <v>29</v>
      </c>
      <c r="E3224" s="2" t="s">
        <v>266</v>
      </c>
      <c r="F3224" s="2" t="s">
        <v>295</v>
      </c>
      <c r="G3224" s="2" t="s">
        <v>252</v>
      </c>
      <c r="H3224" s="2">
        <v>0</v>
      </c>
      <c r="I3224" s="2" t="s">
        <v>1751</v>
      </c>
      <c r="J3224" s="2" t="s">
        <v>188</v>
      </c>
      <c r="K3224" s="2" t="s">
        <v>61</v>
      </c>
      <c r="L3224" s="2" t="s">
        <v>254</v>
      </c>
      <c r="M3224" s="2" t="s">
        <v>19</v>
      </c>
      <c r="N3224" s="2" t="s">
        <v>254</v>
      </c>
      <c r="O3224" s="2" t="s">
        <v>256</v>
      </c>
      <c r="P3224" s="2" t="s">
        <v>257</v>
      </c>
      <c r="Q3224" s="2" t="s">
        <v>258</v>
      </c>
      <c r="R3224" s="2" t="s">
        <v>259</v>
      </c>
      <c r="S3224" s="2" t="s">
        <v>260</v>
      </c>
      <c r="X3224" s="2" t="s">
        <v>275</v>
      </c>
      <c r="Y3224" s="2" t="s">
        <v>293</v>
      </c>
      <c r="Z3224" s="2" t="s">
        <v>263</v>
      </c>
      <c r="AA3224" s="2" t="s">
        <v>280</v>
      </c>
      <c r="AG3224" s="2">
        <v>1</v>
      </c>
      <c r="AO3224" s="2" t="s">
        <v>265</v>
      </c>
      <c r="AP3224" s="2">
        <v>15</v>
      </c>
    </row>
    <row r="3225" spans="1:42">
      <c r="A3225" s="2">
        <v>3741</v>
      </c>
      <c r="C3225" s="2" t="s">
        <v>10</v>
      </c>
      <c r="D3225" s="2">
        <v>61</v>
      </c>
      <c r="E3225" s="2" t="s">
        <v>250</v>
      </c>
      <c r="F3225" s="2" t="s">
        <v>283</v>
      </c>
      <c r="G3225" s="2" t="s">
        <v>252</v>
      </c>
      <c r="H3225" s="2">
        <v>1</v>
      </c>
      <c r="I3225" s="2" t="s">
        <v>1632</v>
      </c>
      <c r="J3225" s="2" t="s">
        <v>188</v>
      </c>
      <c r="K3225" s="2" t="s">
        <v>63</v>
      </c>
      <c r="L3225" s="2" t="s">
        <v>254</v>
      </c>
      <c r="M3225" s="2" t="s">
        <v>328</v>
      </c>
      <c r="N3225" s="2" t="s">
        <v>254</v>
      </c>
      <c r="O3225" s="2" t="s">
        <v>256</v>
      </c>
      <c r="P3225" s="2" t="s">
        <v>257</v>
      </c>
      <c r="Q3225" s="2" t="s">
        <v>258</v>
      </c>
      <c r="R3225" s="2" t="s">
        <v>259</v>
      </c>
      <c r="S3225" s="2" t="s">
        <v>260</v>
      </c>
      <c r="X3225" s="2" t="s">
        <v>268</v>
      </c>
      <c r="Y3225" s="2" t="s">
        <v>350</v>
      </c>
      <c r="Z3225" s="2" t="s">
        <v>263</v>
      </c>
      <c r="AA3225" s="2" t="s">
        <v>269</v>
      </c>
      <c r="AB3225" s="2">
        <v>1</v>
      </c>
      <c r="AO3225" s="2" t="s">
        <v>318</v>
      </c>
      <c r="AP3225" s="2">
        <v>60</v>
      </c>
    </row>
    <row r="3226" spans="1:42">
      <c r="A3226" s="2">
        <v>3742</v>
      </c>
      <c r="C3226" s="2" t="s">
        <v>2</v>
      </c>
      <c r="D3226" s="2">
        <v>21</v>
      </c>
      <c r="E3226" s="2" t="s">
        <v>266</v>
      </c>
      <c r="F3226" s="2" t="s">
        <v>305</v>
      </c>
      <c r="G3226" s="2" t="s">
        <v>252</v>
      </c>
      <c r="H3226" s="2">
        <v>1</v>
      </c>
      <c r="I3226" s="2" t="s">
        <v>1723</v>
      </c>
      <c r="J3226" s="2" t="s">
        <v>188</v>
      </c>
      <c r="K3226" s="2" t="s">
        <v>160</v>
      </c>
      <c r="L3226" s="2" t="s">
        <v>254</v>
      </c>
      <c r="M3226" s="2" t="s">
        <v>328</v>
      </c>
      <c r="N3226" s="2" t="s">
        <v>300</v>
      </c>
      <c r="O3226" s="2" t="s">
        <v>256</v>
      </c>
      <c r="P3226" s="2" t="s">
        <v>257</v>
      </c>
      <c r="Q3226" s="2" t="s">
        <v>258</v>
      </c>
      <c r="R3226" s="2" t="s">
        <v>259</v>
      </c>
      <c r="S3226" s="2" t="s">
        <v>260</v>
      </c>
      <c r="X3226" s="2" t="s">
        <v>275</v>
      </c>
      <c r="Y3226" s="2" t="s">
        <v>304</v>
      </c>
      <c r="Z3226" s="2" t="s">
        <v>309</v>
      </c>
      <c r="AA3226" s="2" t="s">
        <v>280</v>
      </c>
      <c r="AB3226" s="2">
        <v>1</v>
      </c>
      <c r="AC3226" s="2">
        <v>1</v>
      </c>
      <c r="AO3226" s="2" t="s">
        <v>282</v>
      </c>
      <c r="AP3226" s="2">
        <v>25</v>
      </c>
    </row>
    <row r="3227" spans="1:42">
      <c r="A3227" s="2">
        <v>3743</v>
      </c>
      <c r="C3227" s="2" t="s">
        <v>2</v>
      </c>
      <c r="D3227" s="2">
        <v>19</v>
      </c>
      <c r="E3227" s="2" t="s">
        <v>250</v>
      </c>
      <c r="F3227" s="2" t="s">
        <v>322</v>
      </c>
      <c r="G3227" s="2" t="s">
        <v>277</v>
      </c>
      <c r="I3227" s="2" t="s">
        <v>1752</v>
      </c>
      <c r="J3227" s="2" t="s">
        <v>177</v>
      </c>
      <c r="L3227" s="2" t="s">
        <v>254</v>
      </c>
      <c r="M3227" s="2" t="s">
        <v>312</v>
      </c>
      <c r="N3227" s="2" t="s">
        <v>254</v>
      </c>
      <c r="O3227" s="2" t="s">
        <v>256</v>
      </c>
      <c r="P3227" s="2" t="s">
        <v>257</v>
      </c>
      <c r="Q3227" s="2" t="s">
        <v>258</v>
      </c>
      <c r="R3227" s="2" t="s">
        <v>259</v>
      </c>
      <c r="S3227" s="2" t="s">
        <v>260</v>
      </c>
      <c r="X3227" s="2" t="s">
        <v>268</v>
      </c>
      <c r="Y3227" s="2" t="s">
        <v>274</v>
      </c>
      <c r="Z3227" s="2" t="s">
        <v>270</v>
      </c>
      <c r="AA3227" s="2" t="s">
        <v>274</v>
      </c>
      <c r="AG3227" s="2">
        <v>1</v>
      </c>
      <c r="AO3227" s="2" t="s">
        <v>271</v>
      </c>
      <c r="AP3227" s="2">
        <v>30</v>
      </c>
    </row>
    <row r="3228" spans="1:42">
      <c r="A3228" s="2">
        <v>3744</v>
      </c>
      <c r="C3228" s="2" t="s">
        <v>2</v>
      </c>
      <c r="D3228" s="2">
        <v>22</v>
      </c>
      <c r="E3228" s="2" t="s">
        <v>250</v>
      </c>
      <c r="F3228" s="2" t="s">
        <v>251</v>
      </c>
      <c r="G3228" s="2" t="s">
        <v>277</v>
      </c>
      <c r="I3228" s="2" t="s">
        <v>1753</v>
      </c>
      <c r="J3228" s="2" t="s">
        <v>188</v>
      </c>
      <c r="K3228" s="2" t="s">
        <v>133</v>
      </c>
      <c r="L3228" s="2" t="s">
        <v>254</v>
      </c>
      <c r="M3228" s="2" t="s">
        <v>312</v>
      </c>
      <c r="N3228" s="2" t="s">
        <v>254</v>
      </c>
      <c r="O3228" s="2" t="s">
        <v>256</v>
      </c>
      <c r="P3228" s="2" t="s">
        <v>257</v>
      </c>
      <c r="Q3228" s="2" t="s">
        <v>258</v>
      </c>
      <c r="R3228" s="2" t="s">
        <v>259</v>
      </c>
      <c r="S3228" s="2" t="s">
        <v>260</v>
      </c>
      <c r="X3228" s="2" t="s">
        <v>275</v>
      </c>
      <c r="Y3228" s="2" t="s">
        <v>304</v>
      </c>
      <c r="Z3228" s="2" t="s">
        <v>302</v>
      </c>
      <c r="AA3228" s="2" t="s">
        <v>297</v>
      </c>
      <c r="AB3228" s="2">
        <v>1</v>
      </c>
      <c r="AF3228" s="2">
        <v>1</v>
      </c>
      <c r="AO3228" s="2" t="s">
        <v>265</v>
      </c>
      <c r="AP3228" s="2">
        <v>15</v>
      </c>
    </row>
    <row r="3229" spans="1:42">
      <c r="A3229" s="2">
        <v>3745</v>
      </c>
      <c r="C3229" s="2" t="s">
        <v>2</v>
      </c>
      <c r="D3229" s="2">
        <v>22</v>
      </c>
      <c r="E3229" s="2" t="s">
        <v>266</v>
      </c>
      <c r="F3229" s="2" t="s">
        <v>336</v>
      </c>
      <c r="G3229" s="2" t="s">
        <v>252</v>
      </c>
      <c r="H3229" s="2">
        <v>1</v>
      </c>
      <c r="I3229" s="2">
        <v>22221000</v>
      </c>
      <c r="J3229" s="2" t="s">
        <v>188</v>
      </c>
      <c r="K3229" s="2" t="s">
        <v>73</v>
      </c>
      <c r="L3229" s="2" t="s">
        <v>254</v>
      </c>
      <c r="M3229" s="2" t="s">
        <v>328</v>
      </c>
      <c r="N3229" s="2" t="s">
        <v>254</v>
      </c>
      <c r="O3229" s="2" t="s">
        <v>256</v>
      </c>
      <c r="P3229" s="2" t="s">
        <v>257</v>
      </c>
      <c r="Q3229" s="2" t="s">
        <v>258</v>
      </c>
      <c r="R3229" s="2" t="s">
        <v>259</v>
      </c>
      <c r="S3229" s="2" t="s">
        <v>260</v>
      </c>
      <c r="X3229" s="2" t="s">
        <v>268</v>
      </c>
      <c r="Y3229" s="2" t="s">
        <v>280</v>
      </c>
      <c r="Z3229" s="2" t="s">
        <v>263</v>
      </c>
      <c r="AA3229" s="2" t="s">
        <v>281</v>
      </c>
      <c r="AF3229" s="2">
        <v>1</v>
      </c>
      <c r="AO3229" s="2" t="s">
        <v>294</v>
      </c>
      <c r="AP3229" s="2">
        <v>10</v>
      </c>
    </row>
    <row r="3230" spans="1:42">
      <c r="A3230" s="2">
        <v>3747</v>
      </c>
      <c r="C3230" s="2" t="s">
        <v>2</v>
      </c>
      <c r="D3230" s="2">
        <v>29</v>
      </c>
      <c r="E3230" s="2" t="s">
        <v>250</v>
      </c>
      <c r="F3230" s="2" t="s">
        <v>279</v>
      </c>
      <c r="G3230" s="2" t="s">
        <v>252</v>
      </c>
      <c r="H3230" s="2">
        <v>1</v>
      </c>
      <c r="I3230" s="2" t="s">
        <v>478</v>
      </c>
      <c r="J3230" s="2" t="s">
        <v>188</v>
      </c>
      <c r="K3230" s="2" t="s">
        <v>113</v>
      </c>
      <c r="L3230" s="2" t="s">
        <v>254</v>
      </c>
      <c r="M3230" s="2" t="s">
        <v>312</v>
      </c>
      <c r="N3230" s="2" t="s">
        <v>300</v>
      </c>
      <c r="P3230" s="2" t="s">
        <v>257</v>
      </c>
      <c r="R3230" s="2" t="s">
        <v>259</v>
      </c>
      <c r="X3230" s="2" t="s">
        <v>268</v>
      </c>
      <c r="Y3230" s="2" t="s">
        <v>304</v>
      </c>
      <c r="Z3230" s="2" t="s">
        <v>263</v>
      </c>
      <c r="AA3230" s="2" t="s">
        <v>293</v>
      </c>
      <c r="AB3230" s="2">
        <v>1</v>
      </c>
      <c r="AF3230" s="2">
        <v>1</v>
      </c>
      <c r="AO3230" s="2" t="s">
        <v>289</v>
      </c>
      <c r="AP3230" s="2">
        <v>10</v>
      </c>
    </row>
    <row r="3231" spans="1:42">
      <c r="A3231" s="2">
        <v>3748</v>
      </c>
      <c r="C3231" s="2" t="s">
        <v>6</v>
      </c>
      <c r="D3231" s="2">
        <v>24</v>
      </c>
      <c r="E3231" s="2" t="s">
        <v>250</v>
      </c>
      <c r="F3231" s="2" t="s">
        <v>308</v>
      </c>
      <c r="G3231" s="2" t="s">
        <v>252</v>
      </c>
      <c r="H3231" s="2">
        <v>0</v>
      </c>
      <c r="I3231" s="2">
        <v>21921001</v>
      </c>
      <c r="J3231" s="2" t="s">
        <v>188</v>
      </c>
      <c r="K3231" s="2" t="s">
        <v>77</v>
      </c>
      <c r="L3231" s="2" t="s">
        <v>254</v>
      </c>
      <c r="M3231" s="2" t="s">
        <v>303</v>
      </c>
      <c r="N3231" s="2" t="s">
        <v>254</v>
      </c>
      <c r="O3231" s="2" t="s">
        <v>256</v>
      </c>
      <c r="P3231" s="2" t="s">
        <v>257</v>
      </c>
      <c r="Q3231" s="2" t="s">
        <v>258</v>
      </c>
      <c r="R3231" s="2" t="s">
        <v>259</v>
      </c>
      <c r="S3231" s="2" t="s">
        <v>260</v>
      </c>
      <c r="X3231" s="2" t="s">
        <v>261</v>
      </c>
      <c r="Y3231" s="2" t="s">
        <v>304</v>
      </c>
      <c r="Z3231" s="2" t="s">
        <v>270</v>
      </c>
      <c r="AA3231" s="2" t="s">
        <v>269</v>
      </c>
      <c r="AF3231" s="2">
        <v>1</v>
      </c>
      <c r="AO3231" s="2" t="s">
        <v>265</v>
      </c>
      <c r="AP3231" s="2">
        <v>10</v>
      </c>
    </row>
    <row r="3232" spans="1:42">
      <c r="A3232" s="2">
        <v>3749</v>
      </c>
      <c r="C3232" s="2" t="s">
        <v>2</v>
      </c>
      <c r="D3232" s="2">
        <v>23</v>
      </c>
      <c r="E3232" s="2" t="s">
        <v>250</v>
      </c>
      <c r="F3232" s="2" t="s">
        <v>322</v>
      </c>
      <c r="G3232" s="2" t="s">
        <v>252</v>
      </c>
      <c r="H3232" s="2">
        <v>0</v>
      </c>
      <c r="I3232" s="2">
        <v>21221330</v>
      </c>
      <c r="J3232" s="2" t="s">
        <v>188</v>
      </c>
      <c r="K3232" s="2" t="s">
        <v>169</v>
      </c>
      <c r="L3232" s="2" t="s">
        <v>254</v>
      </c>
      <c r="M3232" s="2" t="s">
        <v>255</v>
      </c>
      <c r="N3232" s="2" t="s">
        <v>254</v>
      </c>
      <c r="O3232" s="2" t="s">
        <v>256</v>
      </c>
      <c r="P3232" s="2" t="s">
        <v>257</v>
      </c>
      <c r="Q3232" s="2" t="s">
        <v>258</v>
      </c>
      <c r="R3232" s="2" t="s">
        <v>259</v>
      </c>
      <c r="S3232" s="2" t="s">
        <v>260</v>
      </c>
      <c r="X3232" s="2" t="s">
        <v>275</v>
      </c>
      <c r="Y3232" s="2" t="s">
        <v>262</v>
      </c>
      <c r="Z3232" s="2" t="s">
        <v>270</v>
      </c>
      <c r="AA3232" s="2" t="s">
        <v>262</v>
      </c>
      <c r="AC3232" s="2">
        <v>1</v>
      </c>
      <c r="AF3232" s="2">
        <v>1</v>
      </c>
      <c r="AH3232" s="2">
        <v>1</v>
      </c>
      <c r="AI3232" s="2">
        <v>1</v>
      </c>
      <c r="AO3232" s="2" t="s">
        <v>335</v>
      </c>
      <c r="AP3232" s="2">
        <v>30</v>
      </c>
    </row>
    <row r="3233" spans="1:42">
      <c r="A3233" s="2">
        <v>3751</v>
      </c>
      <c r="C3233" s="2" t="s">
        <v>6</v>
      </c>
      <c r="D3233" s="2">
        <v>26</v>
      </c>
      <c r="E3233" s="2" t="s">
        <v>266</v>
      </c>
      <c r="F3233" s="2" t="s">
        <v>283</v>
      </c>
      <c r="G3233" s="2" t="s">
        <v>277</v>
      </c>
      <c r="I3233" s="2">
        <v>21260000</v>
      </c>
      <c r="J3233" s="2" t="s">
        <v>188</v>
      </c>
      <c r="K3233" s="2" t="s">
        <v>52</v>
      </c>
      <c r="L3233" s="2" t="s">
        <v>254</v>
      </c>
      <c r="M3233" s="2" t="s">
        <v>328</v>
      </c>
      <c r="N3233" s="2" t="s">
        <v>254</v>
      </c>
      <c r="O3233" s="2" t="s">
        <v>256</v>
      </c>
      <c r="P3233" s="2" t="s">
        <v>257</v>
      </c>
      <c r="Q3233" s="2" t="s">
        <v>258</v>
      </c>
      <c r="R3233" s="2" t="s">
        <v>259</v>
      </c>
      <c r="S3233" s="2" t="s">
        <v>260</v>
      </c>
      <c r="X3233" s="2" t="s">
        <v>268</v>
      </c>
      <c r="Y3233" s="2" t="s">
        <v>274</v>
      </c>
      <c r="Z3233" s="2" t="s">
        <v>298</v>
      </c>
      <c r="AA3233" s="2" t="s">
        <v>274</v>
      </c>
      <c r="AG3233" s="2">
        <v>1</v>
      </c>
      <c r="AO3233" s="2" t="s">
        <v>265</v>
      </c>
      <c r="AP3233" s="2">
        <v>25</v>
      </c>
    </row>
    <row r="3234" spans="1:42">
      <c r="A3234" s="2">
        <v>3752</v>
      </c>
      <c r="C3234" s="2" t="s">
        <v>2</v>
      </c>
      <c r="D3234" s="2">
        <v>20</v>
      </c>
      <c r="E3234" s="2" t="s">
        <v>266</v>
      </c>
      <c r="F3234" s="2" t="s">
        <v>322</v>
      </c>
      <c r="G3234" s="2" t="s">
        <v>277</v>
      </c>
      <c r="I3234" s="2">
        <v>22783264</v>
      </c>
      <c r="J3234" s="2" t="s">
        <v>188</v>
      </c>
      <c r="K3234" s="2" t="s">
        <v>155</v>
      </c>
      <c r="L3234" s="2" t="s">
        <v>254</v>
      </c>
      <c r="M3234" s="2" t="s">
        <v>19</v>
      </c>
      <c r="N3234" s="2" t="s">
        <v>254</v>
      </c>
      <c r="T3234" s="2" t="s">
        <v>320</v>
      </c>
      <c r="X3234" s="2" t="s">
        <v>296</v>
      </c>
      <c r="Y3234" s="2" t="s">
        <v>314</v>
      </c>
      <c r="Z3234" s="2" t="s">
        <v>301</v>
      </c>
      <c r="AA3234" s="2" t="s">
        <v>314</v>
      </c>
      <c r="AH3234" s="2">
        <v>1</v>
      </c>
      <c r="AI3234" s="2">
        <v>1</v>
      </c>
      <c r="AK3234" s="2">
        <v>1</v>
      </c>
      <c r="AO3234" s="2" t="s">
        <v>335</v>
      </c>
      <c r="AP3234" s="2">
        <v>40</v>
      </c>
    </row>
    <row r="3235" spans="1:42">
      <c r="A3235" s="2">
        <v>3753</v>
      </c>
      <c r="C3235" s="2" t="s">
        <v>2</v>
      </c>
      <c r="D3235" s="2">
        <v>25</v>
      </c>
      <c r="E3235" s="2" t="s">
        <v>266</v>
      </c>
      <c r="F3235" s="2" t="s">
        <v>295</v>
      </c>
      <c r="G3235" s="2" t="s">
        <v>252</v>
      </c>
      <c r="H3235" s="2">
        <v>0</v>
      </c>
      <c r="I3235" s="2" t="s">
        <v>1754</v>
      </c>
      <c r="J3235" s="2" t="s">
        <v>188</v>
      </c>
      <c r="K3235" s="2" t="s">
        <v>158</v>
      </c>
      <c r="L3235" s="2" t="s">
        <v>254</v>
      </c>
      <c r="M3235" s="2" t="s">
        <v>328</v>
      </c>
      <c r="N3235" s="2" t="s">
        <v>254</v>
      </c>
      <c r="O3235" s="2" t="s">
        <v>256</v>
      </c>
      <c r="P3235" s="2" t="s">
        <v>257</v>
      </c>
      <c r="Q3235" s="2" t="s">
        <v>258</v>
      </c>
      <c r="R3235" s="2" t="s">
        <v>259</v>
      </c>
      <c r="S3235" s="2" t="s">
        <v>260</v>
      </c>
      <c r="X3235" s="2" t="s">
        <v>275</v>
      </c>
      <c r="Y3235" s="2" t="s">
        <v>281</v>
      </c>
      <c r="Z3235" s="2" t="s">
        <v>321</v>
      </c>
      <c r="AA3235" s="2" t="s">
        <v>281</v>
      </c>
      <c r="AI3235" s="2">
        <v>1</v>
      </c>
      <c r="AO3235" s="2" t="s">
        <v>265</v>
      </c>
      <c r="AP3235" s="2">
        <v>10</v>
      </c>
    </row>
    <row r="3236" spans="1:42">
      <c r="A3236" s="2">
        <v>3754</v>
      </c>
      <c r="C3236" s="2" t="s">
        <v>2</v>
      </c>
      <c r="D3236" s="2">
        <v>28</v>
      </c>
      <c r="E3236" s="2" t="s">
        <v>250</v>
      </c>
      <c r="F3236" s="2" t="s">
        <v>308</v>
      </c>
      <c r="G3236" s="2" t="s">
        <v>252</v>
      </c>
      <c r="H3236" s="2">
        <v>1</v>
      </c>
      <c r="I3236" s="2">
        <v>21231070</v>
      </c>
      <c r="J3236" s="2" t="s">
        <v>188</v>
      </c>
      <c r="K3236" s="2" t="s">
        <v>174</v>
      </c>
      <c r="L3236" s="2" t="s">
        <v>254</v>
      </c>
      <c r="M3236" s="2" t="s">
        <v>19</v>
      </c>
      <c r="N3236" s="2" t="s">
        <v>254</v>
      </c>
      <c r="O3236" s="2" t="s">
        <v>256</v>
      </c>
      <c r="P3236" s="2" t="s">
        <v>257</v>
      </c>
      <c r="Q3236" s="2" t="s">
        <v>258</v>
      </c>
      <c r="R3236" s="2" t="s">
        <v>259</v>
      </c>
      <c r="S3236" s="2" t="s">
        <v>260</v>
      </c>
      <c r="X3236" s="2" t="s">
        <v>268</v>
      </c>
      <c r="Y3236" s="2" t="s">
        <v>269</v>
      </c>
      <c r="Z3236" s="2" t="s">
        <v>270</v>
      </c>
      <c r="AA3236" s="2" t="s">
        <v>293</v>
      </c>
      <c r="AB3236" s="2">
        <v>1</v>
      </c>
      <c r="AO3236" s="2" t="s">
        <v>310</v>
      </c>
      <c r="AP3236" s="2">
        <v>5</v>
      </c>
    </row>
    <row r="3237" spans="1:42">
      <c r="A3237" s="2">
        <v>3755</v>
      </c>
      <c r="C3237" s="2" t="s">
        <v>2</v>
      </c>
      <c r="D3237" s="2">
        <v>23</v>
      </c>
      <c r="E3237" s="2" t="s">
        <v>266</v>
      </c>
      <c r="F3237" s="2" t="s">
        <v>308</v>
      </c>
      <c r="G3237" s="2" t="s">
        <v>277</v>
      </c>
      <c r="I3237" s="2" t="s">
        <v>1755</v>
      </c>
      <c r="J3237" s="2" t="s">
        <v>180</v>
      </c>
      <c r="L3237" s="2" t="s">
        <v>254</v>
      </c>
      <c r="M3237" s="2" t="s">
        <v>255</v>
      </c>
      <c r="N3237" s="2" t="s">
        <v>254</v>
      </c>
      <c r="O3237" s="2" t="s">
        <v>256</v>
      </c>
      <c r="P3237" s="2" t="s">
        <v>257</v>
      </c>
      <c r="Q3237" s="2" t="s">
        <v>258</v>
      </c>
      <c r="R3237" s="2" t="s">
        <v>259</v>
      </c>
      <c r="X3237" s="2" t="s">
        <v>301</v>
      </c>
      <c r="Y3237" s="2" t="s">
        <v>274</v>
      </c>
      <c r="Z3237" s="2" t="s">
        <v>285</v>
      </c>
      <c r="AA3237" s="2" t="s">
        <v>380</v>
      </c>
      <c r="AG3237" s="2">
        <v>1</v>
      </c>
      <c r="AO3237" s="2" t="s">
        <v>294</v>
      </c>
      <c r="AP3237" s="2" t="s">
        <v>290</v>
      </c>
    </row>
    <row r="3238" spans="1:42">
      <c r="A3238" s="2">
        <v>3756</v>
      </c>
      <c r="C3238" s="2" t="s">
        <v>8</v>
      </c>
      <c r="D3238" s="2">
        <v>57</v>
      </c>
      <c r="E3238" s="2" t="s">
        <v>250</v>
      </c>
      <c r="F3238" s="2" t="s">
        <v>332</v>
      </c>
      <c r="G3238" s="2" t="s">
        <v>252</v>
      </c>
      <c r="H3238" s="2">
        <v>1</v>
      </c>
      <c r="I3238" s="2" t="s">
        <v>1756</v>
      </c>
      <c r="J3238" s="2" t="s">
        <v>188</v>
      </c>
      <c r="K3238" s="2" t="s">
        <v>84</v>
      </c>
      <c r="L3238" s="2" t="s">
        <v>254</v>
      </c>
      <c r="M3238" s="2" t="s">
        <v>306</v>
      </c>
      <c r="N3238" s="2" t="s">
        <v>254</v>
      </c>
      <c r="O3238" s="2" t="s">
        <v>256</v>
      </c>
      <c r="P3238" s="2" t="s">
        <v>257</v>
      </c>
      <c r="Q3238" s="2" t="s">
        <v>258</v>
      </c>
      <c r="R3238" s="2" t="s">
        <v>259</v>
      </c>
      <c r="S3238" s="2" t="s">
        <v>260</v>
      </c>
      <c r="X3238" s="2" t="s">
        <v>268</v>
      </c>
      <c r="Y3238" s="2" t="s">
        <v>288</v>
      </c>
      <c r="Z3238" s="2" t="s">
        <v>263</v>
      </c>
      <c r="AA3238" s="2" t="s">
        <v>264</v>
      </c>
      <c r="AB3238" s="2">
        <v>1</v>
      </c>
      <c r="AO3238" s="2" t="s">
        <v>271</v>
      </c>
      <c r="AP3238" s="2">
        <v>10</v>
      </c>
    </row>
    <row r="3239" spans="1:42">
      <c r="A3239" s="2">
        <v>3757</v>
      </c>
      <c r="C3239" s="2" t="s">
        <v>2</v>
      </c>
      <c r="D3239" s="2">
        <v>29</v>
      </c>
      <c r="E3239" s="2" t="s">
        <v>250</v>
      </c>
      <c r="F3239" s="2" t="s">
        <v>283</v>
      </c>
      <c r="G3239" s="2" t="s">
        <v>252</v>
      </c>
      <c r="H3239" s="2">
        <v>0</v>
      </c>
      <c r="I3239" s="2" t="s">
        <v>1757</v>
      </c>
      <c r="J3239" s="2" t="s">
        <v>188</v>
      </c>
      <c r="K3239" s="2" t="s">
        <v>61</v>
      </c>
      <c r="L3239" s="2" t="s">
        <v>254</v>
      </c>
      <c r="M3239" s="2" t="s">
        <v>312</v>
      </c>
      <c r="N3239" s="2" t="s">
        <v>300</v>
      </c>
      <c r="O3239" s="2" t="s">
        <v>256</v>
      </c>
      <c r="Q3239" s="2" t="s">
        <v>258</v>
      </c>
      <c r="S3239" s="2" t="s">
        <v>260</v>
      </c>
      <c r="X3239" s="2" t="s">
        <v>275</v>
      </c>
      <c r="Y3239" s="2" t="s">
        <v>293</v>
      </c>
      <c r="Z3239" s="2" t="s">
        <v>302</v>
      </c>
      <c r="AA3239" s="2" t="s">
        <v>281</v>
      </c>
      <c r="AG3239" s="2">
        <v>1</v>
      </c>
      <c r="AO3239" s="2" t="s">
        <v>294</v>
      </c>
      <c r="AP3239" s="2">
        <v>30</v>
      </c>
    </row>
    <row r="3240" spans="1:42">
      <c r="A3240" s="2">
        <v>3758</v>
      </c>
      <c r="C3240" s="2" t="s">
        <v>2</v>
      </c>
      <c r="D3240" s="2">
        <v>20</v>
      </c>
      <c r="E3240" s="2" t="s">
        <v>266</v>
      </c>
      <c r="F3240" s="2" t="s">
        <v>339</v>
      </c>
      <c r="G3240" s="2" t="s">
        <v>277</v>
      </c>
      <c r="I3240" s="2" t="s">
        <v>1758</v>
      </c>
      <c r="J3240" s="2" t="s">
        <v>188</v>
      </c>
      <c r="K3240" s="2" t="s">
        <v>114</v>
      </c>
      <c r="L3240" s="2" t="s">
        <v>254</v>
      </c>
      <c r="M3240" s="2" t="s">
        <v>255</v>
      </c>
      <c r="N3240" s="2" t="s">
        <v>254</v>
      </c>
      <c r="O3240" s="2" t="s">
        <v>256</v>
      </c>
      <c r="S3240" s="2" t="s">
        <v>260</v>
      </c>
      <c r="X3240" s="2" t="s">
        <v>301</v>
      </c>
      <c r="Y3240" s="2" t="s">
        <v>281</v>
      </c>
      <c r="Z3240" s="2" t="s">
        <v>316</v>
      </c>
      <c r="AA3240" s="2" t="s">
        <v>262</v>
      </c>
      <c r="AG3240" s="2">
        <v>1</v>
      </c>
      <c r="AO3240" s="2" t="s">
        <v>310</v>
      </c>
      <c r="AP3240" s="2">
        <v>25</v>
      </c>
    </row>
    <row r="3241" spans="1:42">
      <c r="A3241" s="2">
        <v>3759</v>
      </c>
      <c r="B3241" s="2">
        <v>21910</v>
      </c>
      <c r="C3241" s="2" t="s">
        <v>2</v>
      </c>
      <c r="D3241" s="2">
        <v>20</v>
      </c>
      <c r="E3241" s="2" t="s">
        <v>250</v>
      </c>
      <c r="F3241" s="2" t="s">
        <v>295</v>
      </c>
      <c r="G3241" s="2" t="s">
        <v>277</v>
      </c>
      <c r="I3241" s="2">
        <v>21920020</v>
      </c>
      <c r="J3241" s="2" t="s">
        <v>188</v>
      </c>
      <c r="K3241" s="2" t="s">
        <v>159</v>
      </c>
      <c r="L3241" s="2" t="s">
        <v>254</v>
      </c>
      <c r="M3241" s="2" t="s">
        <v>312</v>
      </c>
      <c r="N3241" s="2" t="s">
        <v>19</v>
      </c>
      <c r="O3241" s="2" t="s">
        <v>256</v>
      </c>
      <c r="P3241" s="2" t="s">
        <v>257</v>
      </c>
      <c r="Q3241" s="2" t="s">
        <v>258</v>
      </c>
      <c r="R3241" s="2" t="s">
        <v>259</v>
      </c>
      <c r="S3241" s="2" t="s">
        <v>260</v>
      </c>
      <c r="X3241" s="2" t="s">
        <v>275</v>
      </c>
      <c r="Y3241" s="2" t="s">
        <v>280</v>
      </c>
      <c r="Z3241" s="2" t="s">
        <v>298</v>
      </c>
      <c r="AA3241" s="2" t="s">
        <v>281</v>
      </c>
      <c r="AG3241" s="2">
        <v>1</v>
      </c>
      <c r="AO3241" s="2" t="s">
        <v>310</v>
      </c>
      <c r="AP3241" s="2">
        <v>30</v>
      </c>
    </row>
    <row r="3242" spans="1:42">
      <c r="A3242" s="2">
        <v>3760</v>
      </c>
      <c r="C3242" s="2" t="s">
        <v>2</v>
      </c>
      <c r="D3242" s="2">
        <v>37</v>
      </c>
      <c r="E3242" s="2" t="s">
        <v>266</v>
      </c>
      <c r="F3242" s="2" t="s">
        <v>251</v>
      </c>
      <c r="G3242" s="2" t="s">
        <v>277</v>
      </c>
      <c r="I3242" s="2" t="s">
        <v>1045</v>
      </c>
      <c r="J3242" s="2" t="s">
        <v>188</v>
      </c>
      <c r="K3242" s="2" t="s">
        <v>95</v>
      </c>
      <c r="L3242" s="2" t="s">
        <v>300</v>
      </c>
      <c r="M3242" s="2" t="s">
        <v>303</v>
      </c>
      <c r="N3242" s="2" t="s">
        <v>254</v>
      </c>
      <c r="O3242" s="2" t="s">
        <v>256</v>
      </c>
      <c r="P3242" s="2" t="s">
        <v>257</v>
      </c>
      <c r="Q3242" s="2" t="s">
        <v>258</v>
      </c>
      <c r="R3242" s="2" t="s">
        <v>259</v>
      </c>
      <c r="S3242" s="2" t="s">
        <v>260</v>
      </c>
      <c r="X3242" s="2" t="s">
        <v>263</v>
      </c>
      <c r="Y3242" s="2" t="s">
        <v>274</v>
      </c>
      <c r="Z3242" s="2" t="s">
        <v>321</v>
      </c>
      <c r="AA3242" s="2" t="s">
        <v>274</v>
      </c>
      <c r="AF3242" s="2">
        <v>1</v>
      </c>
      <c r="AO3242" s="2" t="s">
        <v>310</v>
      </c>
      <c r="AP3242" s="2">
        <v>30</v>
      </c>
    </row>
    <row r="3243" spans="1:42">
      <c r="A3243" s="2">
        <v>3761</v>
      </c>
      <c r="C3243" s="2" t="s">
        <v>2</v>
      </c>
      <c r="D3243" s="2">
        <v>19</v>
      </c>
      <c r="E3243" s="2" t="s">
        <v>250</v>
      </c>
      <c r="F3243" s="2" t="s">
        <v>397</v>
      </c>
      <c r="G3243" s="2" t="s">
        <v>252</v>
      </c>
      <c r="H3243" s="2">
        <v>3</v>
      </c>
      <c r="I3243" s="2" t="s">
        <v>1759</v>
      </c>
      <c r="J3243" s="2" t="s">
        <v>188</v>
      </c>
      <c r="K3243" s="2" t="s">
        <v>158</v>
      </c>
      <c r="L3243" s="2" t="s">
        <v>254</v>
      </c>
      <c r="M3243" s="2" t="s">
        <v>328</v>
      </c>
      <c r="N3243" s="2" t="s">
        <v>254</v>
      </c>
      <c r="P3243" s="2" t="s">
        <v>257</v>
      </c>
      <c r="R3243" s="2" t="s">
        <v>259</v>
      </c>
      <c r="X3243" s="2" t="s">
        <v>275</v>
      </c>
      <c r="Y3243" s="2" t="s">
        <v>280</v>
      </c>
      <c r="Z3243" s="2" t="s">
        <v>263</v>
      </c>
      <c r="AA3243" s="2" t="s">
        <v>281</v>
      </c>
      <c r="AH3243" s="2">
        <v>1</v>
      </c>
      <c r="AI3243" s="2">
        <v>1</v>
      </c>
      <c r="AO3243" s="2" t="s">
        <v>289</v>
      </c>
      <c r="AP3243" s="2">
        <v>40</v>
      </c>
    </row>
    <row r="3244" spans="1:42">
      <c r="A3244" s="2">
        <v>3762</v>
      </c>
      <c r="C3244" s="2" t="s">
        <v>2</v>
      </c>
      <c r="D3244" s="2">
        <v>21</v>
      </c>
      <c r="E3244" s="2" t="s">
        <v>250</v>
      </c>
      <c r="F3244" s="2" t="s">
        <v>251</v>
      </c>
      <c r="G3244" s="2" t="s">
        <v>277</v>
      </c>
      <c r="I3244" s="2">
        <v>22280080</v>
      </c>
      <c r="J3244" s="2" t="s">
        <v>188</v>
      </c>
      <c r="K3244" s="2" t="s">
        <v>64</v>
      </c>
      <c r="L3244" s="2" t="s">
        <v>254</v>
      </c>
      <c r="M3244" s="2" t="s">
        <v>328</v>
      </c>
      <c r="N3244" s="2" t="s">
        <v>254</v>
      </c>
      <c r="O3244" s="2" t="s">
        <v>256</v>
      </c>
      <c r="P3244" s="2" t="s">
        <v>257</v>
      </c>
      <c r="Q3244" s="2" t="s">
        <v>258</v>
      </c>
      <c r="R3244" s="2" t="s">
        <v>259</v>
      </c>
      <c r="S3244" s="2" t="s">
        <v>260</v>
      </c>
      <c r="X3244" s="2" t="s">
        <v>261</v>
      </c>
      <c r="Y3244" s="2" t="s">
        <v>297</v>
      </c>
      <c r="Z3244" s="2" t="s">
        <v>270</v>
      </c>
      <c r="AA3244" s="2" t="s">
        <v>262</v>
      </c>
      <c r="AF3244" s="2">
        <v>1</v>
      </c>
      <c r="AH3244" s="2">
        <v>1</v>
      </c>
      <c r="AO3244" s="2" t="s">
        <v>265</v>
      </c>
      <c r="AP3244" s="2">
        <v>40</v>
      </c>
    </row>
    <row r="3245" spans="1:42">
      <c r="A3245" s="2">
        <v>3763</v>
      </c>
      <c r="C3245" s="2" t="s">
        <v>2</v>
      </c>
      <c r="D3245" s="2">
        <v>22</v>
      </c>
      <c r="E3245" s="2" t="s">
        <v>266</v>
      </c>
      <c r="F3245" s="2" t="s">
        <v>322</v>
      </c>
      <c r="G3245" s="2" t="s">
        <v>252</v>
      </c>
      <c r="H3245" s="2">
        <v>1</v>
      </c>
      <c r="I3245" s="2" t="s">
        <v>1760</v>
      </c>
      <c r="J3245" s="2" t="s">
        <v>188</v>
      </c>
      <c r="K3245" s="2" t="s">
        <v>116</v>
      </c>
      <c r="L3245" s="2" t="s">
        <v>254</v>
      </c>
      <c r="M3245" s="2" t="s">
        <v>303</v>
      </c>
      <c r="N3245" s="2" t="s">
        <v>254</v>
      </c>
      <c r="O3245" s="2" t="s">
        <v>256</v>
      </c>
      <c r="P3245" s="2" t="s">
        <v>257</v>
      </c>
      <c r="Q3245" s="2" t="s">
        <v>258</v>
      </c>
      <c r="R3245" s="2" t="s">
        <v>259</v>
      </c>
      <c r="S3245" s="2" t="s">
        <v>260</v>
      </c>
      <c r="X3245" s="2" t="s">
        <v>309</v>
      </c>
      <c r="Y3245" s="2" t="s">
        <v>286</v>
      </c>
      <c r="Z3245" s="2" t="s">
        <v>386</v>
      </c>
      <c r="AA3245" s="2" t="s">
        <v>281</v>
      </c>
      <c r="AG3245" s="2">
        <v>1</v>
      </c>
      <c r="AO3245" s="2" t="s">
        <v>271</v>
      </c>
      <c r="AP3245" s="2">
        <v>15</v>
      </c>
    </row>
    <row r="3246" spans="1:42">
      <c r="A3246" s="2">
        <v>3764</v>
      </c>
      <c r="B3246" s="2">
        <v>21765</v>
      </c>
      <c r="C3246" s="2" t="s">
        <v>2</v>
      </c>
      <c r="D3246" s="2">
        <v>30</v>
      </c>
      <c r="E3246" s="2" t="s">
        <v>266</v>
      </c>
      <c r="F3246" s="2" t="s">
        <v>322</v>
      </c>
      <c r="G3246" s="2" t="s">
        <v>277</v>
      </c>
      <c r="I3246" s="2">
        <v>23092002</v>
      </c>
      <c r="J3246" s="2" t="s">
        <v>188</v>
      </c>
      <c r="K3246" s="2" t="s">
        <v>71</v>
      </c>
      <c r="L3246" s="2" t="s">
        <v>300</v>
      </c>
      <c r="M3246" s="2" t="s">
        <v>19</v>
      </c>
      <c r="N3246" s="2" t="s">
        <v>254</v>
      </c>
      <c r="O3246" s="2" t="s">
        <v>256</v>
      </c>
      <c r="P3246" s="2" t="s">
        <v>257</v>
      </c>
      <c r="Q3246" s="2" t="s">
        <v>258</v>
      </c>
      <c r="R3246" s="2" t="s">
        <v>259</v>
      </c>
      <c r="S3246" s="2" t="s">
        <v>260</v>
      </c>
      <c r="X3246" s="2" t="s">
        <v>285</v>
      </c>
      <c r="Y3246" s="2" t="s">
        <v>274</v>
      </c>
      <c r="Z3246" s="2" t="s">
        <v>321</v>
      </c>
      <c r="AA3246" s="2" t="s">
        <v>314</v>
      </c>
      <c r="AG3246" s="2">
        <v>1</v>
      </c>
      <c r="AH3246" s="2">
        <v>1</v>
      </c>
      <c r="AO3246" s="2" t="s">
        <v>282</v>
      </c>
      <c r="AP3246" s="2">
        <v>10</v>
      </c>
    </row>
    <row r="3247" spans="1:42">
      <c r="A3247" s="2">
        <v>3765</v>
      </c>
      <c r="C3247" s="2" t="s">
        <v>2</v>
      </c>
      <c r="D3247" s="2">
        <v>27</v>
      </c>
      <c r="E3247" s="2" t="s">
        <v>266</v>
      </c>
      <c r="F3247" s="2" t="s">
        <v>308</v>
      </c>
      <c r="G3247" s="2" t="s">
        <v>277</v>
      </c>
      <c r="I3247" s="2">
        <v>20931030</v>
      </c>
      <c r="J3247" s="2" t="s">
        <v>188</v>
      </c>
      <c r="K3247" s="2" t="s">
        <v>68</v>
      </c>
      <c r="L3247" s="2" t="s">
        <v>254</v>
      </c>
      <c r="M3247" s="2" t="s">
        <v>303</v>
      </c>
      <c r="N3247" s="2" t="s">
        <v>254</v>
      </c>
      <c r="O3247" s="2" t="s">
        <v>256</v>
      </c>
      <c r="P3247" s="2" t="s">
        <v>257</v>
      </c>
      <c r="Q3247" s="2" t="s">
        <v>258</v>
      </c>
      <c r="R3247" s="2" t="s">
        <v>259</v>
      </c>
      <c r="S3247" s="2" t="s">
        <v>260</v>
      </c>
      <c r="X3247" s="2" t="s">
        <v>296</v>
      </c>
      <c r="Y3247" s="2" t="s">
        <v>280</v>
      </c>
      <c r="Z3247" s="2" t="s">
        <v>321</v>
      </c>
      <c r="AA3247" s="2" t="s">
        <v>281</v>
      </c>
      <c r="AG3247" s="2">
        <v>1</v>
      </c>
      <c r="AO3247" s="2" t="s">
        <v>282</v>
      </c>
      <c r="AP3247" s="2">
        <v>15</v>
      </c>
    </row>
    <row r="3248" spans="1:42">
      <c r="A3248" s="2">
        <v>3766</v>
      </c>
      <c r="C3248" s="2" t="s">
        <v>2</v>
      </c>
      <c r="D3248" s="2">
        <v>24</v>
      </c>
      <c r="E3248" s="2" t="s">
        <v>266</v>
      </c>
      <c r="F3248" s="2" t="s">
        <v>251</v>
      </c>
      <c r="G3248" s="2" t="s">
        <v>277</v>
      </c>
      <c r="I3248" s="2" t="s">
        <v>1123</v>
      </c>
      <c r="J3248" s="2" t="s">
        <v>188</v>
      </c>
      <c r="K3248" s="2" t="s">
        <v>94</v>
      </c>
      <c r="L3248" s="2" t="s">
        <v>254</v>
      </c>
      <c r="M3248" s="2" t="s">
        <v>255</v>
      </c>
      <c r="N3248" s="2" t="s">
        <v>254</v>
      </c>
      <c r="O3248" s="2" t="s">
        <v>256</v>
      </c>
      <c r="P3248" s="2" t="s">
        <v>257</v>
      </c>
      <c r="Q3248" s="2" t="s">
        <v>258</v>
      </c>
      <c r="R3248" s="2" t="s">
        <v>259</v>
      </c>
      <c r="S3248" s="2" t="s">
        <v>260</v>
      </c>
      <c r="X3248" s="2" t="s">
        <v>275</v>
      </c>
      <c r="Y3248" s="2" t="s">
        <v>280</v>
      </c>
      <c r="Z3248" s="2" t="s">
        <v>309</v>
      </c>
      <c r="AA3248" s="2" t="s">
        <v>297</v>
      </c>
      <c r="AG3248" s="2">
        <v>1</v>
      </c>
      <c r="AO3248" s="2" t="s">
        <v>282</v>
      </c>
      <c r="AP3248" s="2">
        <v>15</v>
      </c>
    </row>
    <row r="3249" spans="1:42">
      <c r="A3249" s="2">
        <v>3768</v>
      </c>
      <c r="C3249" s="2" t="s">
        <v>10</v>
      </c>
      <c r="D3249" s="2">
        <v>25</v>
      </c>
      <c r="E3249" s="2" t="s">
        <v>250</v>
      </c>
      <c r="F3249" s="2" t="s">
        <v>332</v>
      </c>
      <c r="G3249" s="2" t="s">
        <v>252</v>
      </c>
      <c r="H3249" s="2">
        <v>1</v>
      </c>
      <c r="I3249" s="2">
        <v>21360270</v>
      </c>
      <c r="J3249" s="2" t="s">
        <v>188</v>
      </c>
      <c r="K3249" s="2" t="s">
        <v>117</v>
      </c>
      <c r="L3249" s="2" t="s">
        <v>254</v>
      </c>
      <c r="M3249" s="2" t="s">
        <v>360</v>
      </c>
      <c r="N3249" s="2" t="s">
        <v>254</v>
      </c>
      <c r="O3249" s="2" t="s">
        <v>256</v>
      </c>
      <c r="P3249" s="2" t="s">
        <v>257</v>
      </c>
      <c r="Q3249" s="2" t="s">
        <v>258</v>
      </c>
      <c r="R3249" s="2" t="s">
        <v>259</v>
      </c>
      <c r="S3249" s="2" t="s">
        <v>260</v>
      </c>
      <c r="X3249" s="2" t="s">
        <v>261</v>
      </c>
      <c r="Y3249" s="2" t="s">
        <v>304</v>
      </c>
      <c r="Z3249" s="2" t="s">
        <v>298</v>
      </c>
      <c r="AA3249" s="2" t="s">
        <v>269</v>
      </c>
      <c r="AB3249" s="2">
        <v>1</v>
      </c>
      <c r="AI3249" s="2">
        <v>1</v>
      </c>
      <c r="AO3249" s="2" t="s">
        <v>271</v>
      </c>
      <c r="AP3249" s="2">
        <v>25</v>
      </c>
    </row>
    <row r="3250" spans="1:42">
      <c r="A3250" s="2">
        <v>3769</v>
      </c>
      <c r="B3250" s="2">
        <v>22795</v>
      </c>
      <c r="C3250" s="2" t="s">
        <v>2</v>
      </c>
      <c r="D3250" s="2">
        <v>23</v>
      </c>
      <c r="E3250" s="2" t="s">
        <v>266</v>
      </c>
      <c r="F3250" s="2" t="s">
        <v>251</v>
      </c>
      <c r="G3250" s="2" t="s">
        <v>277</v>
      </c>
      <c r="I3250" s="2" t="s">
        <v>961</v>
      </c>
      <c r="J3250" s="2" t="s">
        <v>188</v>
      </c>
      <c r="K3250" s="2" t="s">
        <v>142</v>
      </c>
      <c r="L3250" s="2" t="s">
        <v>254</v>
      </c>
      <c r="M3250" s="2" t="s">
        <v>303</v>
      </c>
      <c r="N3250" s="2" t="s">
        <v>254</v>
      </c>
      <c r="R3250" s="2" t="s">
        <v>259</v>
      </c>
      <c r="X3250" s="2" t="s">
        <v>302</v>
      </c>
      <c r="Y3250" s="2" t="s">
        <v>293</v>
      </c>
      <c r="Z3250" s="2" t="s">
        <v>263</v>
      </c>
      <c r="AA3250" s="2" t="s">
        <v>274</v>
      </c>
      <c r="AG3250" s="2">
        <v>1</v>
      </c>
      <c r="AO3250" s="2" t="s">
        <v>310</v>
      </c>
      <c r="AP3250" s="2">
        <v>25</v>
      </c>
    </row>
    <row r="3251" spans="1:42">
      <c r="A3251" s="2">
        <v>3770</v>
      </c>
      <c r="C3251" s="2" t="s">
        <v>5</v>
      </c>
      <c r="D3251" s="2">
        <v>29</v>
      </c>
      <c r="E3251" s="2" t="s">
        <v>266</v>
      </c>
      <c r="F3251" s="2" t="s">
        <v>308</v>
      </c>
      <c r="G3251" s="2" t="s">
        <v>277</v>
      </c>
      <c r="I3251" s="2" t="s">
        <v>1191</v>
      </c>
      <c r="J3251" s="2" t="s">
        <v>188</v>
      </c>
      <c r="K3251" s="2" t="s">
        <v>103</v>
      </c>
      <c r="L3251" s="2" t="s">
        <v>254</v>
      </c>
      <c r="M3251" s="2" t="s">
        <v>328</v>
      </c>
      <c r="N3251" s="2" t="s">
        <v>254</v>
      </c>
      <c r="O3251" s="2" t="s">
        <v>256</v>
      </c>
      <c r="P3251" s="2" t="s">
        <v>257</v>
      </c>
      <c r="Q3251" s="2" t="s">
        <v>258</v>
      </c>
      <c r="R3251" s="2" t="s">
        <v>259</v>
      </c>
      <c r="S3251" s="2" t="s">
        <v>260</v>
      </c>
      <c r="X3251" s="2" t="s">
        <v>268</v>
      </c>
      <c r="Y3251" s="2" t="s">
        <v>262</v>
      </c>
      <c r="Z3251" s="2" t="s">
        <v>285</v>
      </c>
      <c r="AA3251" s="2" t="s">
        <v>274</v>
      </c>
      <c r="AG3251" s="2">
        <v>1</v>
      </c>
      <c r="AO3251" s="2" t="s">
        <v>265</v>
      </c>
      <c r="AP3251" s="2">
        <v>30</v>
      </c>
    </row>
    <row r="3252" spans="1:42">
      <c r="A3252" s="2">
        <v>3771</v>
      </c>
      <c r="C3252" s="2" t="s">
        <v>11</v>
      </c>
      <c r="D3252" s="2">
        <v>44</v>
      </c>
      <c r="E3252" s="2" t="s">
        <v>266</v>
      </c>
      <c r="F3252" s="2" t="s">
        <v>379</v>
      </c>
      <c r="G3252" s="2" t="s">
        <v>252</v>
      </c>
      <c r="H3252" s="2">
        <v>0</v>
      </c>
      <c r="I3252" s="2" t="s">
        <v>1761</v>
      </c>
      <c r="J3252" s="2" t="s">
        <v>188</v>
      </c>
      <c r="K3252" s="2" t="s">
        <v>89</v>
      </c>
      <c r="L3252" s="2" t="s">
        <v>254</v>
      </c>
      <c r="M3252" s="2" t="s">
        <v>328</v>
      </c>
      <c r="N3252" s="2" t="s">
        <v>254</v>
      </c>
      <c r="O3252" s="2" t="s">
        <v>256</v>
      </c>
      <c r="P3252" s="2" t="s">
        <v>257</v>
      </c>
      <c r="Q3252" s="2" t="s">
        <v>258</v>
      </c>
      <c r="R3252" s="2" t="s">
        <v>259</v>
      </c>
      <c r="S3252" s="2" t="s">
        <v>260</v>
      </c>
      <c r="X3252" s="2" t="s">
        <v>268</v>
      </c>
      <c r="Y3252" s="2" t="s">
        <v>304</v>
      </c>
      <c r="Z3252" s="2" t="s">
        <v>270</v>
      </c>
      <c r="AA3252" s="2" t="s">
        <v>350</v>
      </c>
      <c r="AF3252" s="2">
        <v>1</v>
      </c>
      <c r="AO3252" s="2" t="s">
        <v>265</v>
      </c>
      <c r="AP3252" s="2">
        <v>15</v>
      </c>
    </row>
    <row r="3253" spans="1:42">
      <c r="A3253" s="2">
        <v>3772</v>
      </c>
      <c r="C3253" s="2" t="s">
        <v>12</v>
      </c>
      <c r="D3253" s="2">
        <v>50</v>
      </c>
      <c r="E3253" s="2" t="s">
        <v>250</v>
      </c>
      <c r="F3253" s="2" t="s">
        <v>305</v>
      </c>
      <c r="G3253" s="2" t="s">
        <v>252</v>
      </c>
      <c r="H3253" s="2">
        <v>1</v>
      </c>
      <c r="I3253" s="2" t="s">
        <v>299</v>
      </c>
      <c r="J3253" s="2" t="s">
        <v>188</v>
      </c>
      <c r="K3253" s="2" t="s">
        <v>80</v>
      </c>
      <c r="L3253" s="2" t="s">
        <v>254</v>
      </c>
      <c r="M3253" s="2" t="s">
        <v>328</v>
      </c>
      <c r="N3253" s="2" t="s">
        <v>254</v>
      </c>
      <c r="O3253" s="2" t="s">
        <v>256</v>
      </c>
      <c r="P3253" s="2" t="s">
        <v>257</v>
      </c>
      <c r="Q3253" s="2" t="s">
        <v>258</v>
      </c>
      <c r="R3253" s="2" t="s">
        <v>259</v>
      </c>
      <c r="S3253" s="2" t="s">
        <v>260</v>
      </c>
      <c r="X3253" s="2" t="s">
        <v>275</v>
      </c>
      <c r="Y3253" s="2" t="s">
        <v>304</v>
      </c>
      <c r="Z3253" s="2" t="s">
        <v>270</v>
      </c>
      <c r="AA3253" s="2" t="s">
        <v>293</v>
      </c>
      <c r="AB3253" s="2">
        <v>1</v>
      </c>
      <c r="AO3253" s="2" t="s">
        <v>265</v>
      </c>
      <c r="AP3253" s="2" t="s">
        <v>290</v>
      </c>
    </row>
    <row r="3254" spans="1:42">
      <c r="A3254" s="2">
        <v>3773</v>
      </c>
      <c r="C3254" s="2" t="s">
        <v>8</v>
      </c>
      <c r="D3254" s="2">
        <v>55</v>
      </c>
      <c r="E3254" s="2" t="s">
        <v>266</v>
      </c>
      <c r="F3254" s="2" t="s">
        <v>379</v>
      </c>
      <c r="G3254" s="2" t="s">
        <v>252</v>
      </c>
      <c r="H3254" s="2">
        <v>1</v>
      </c>
      <c r="I3254" s="2">
        <v>22740361</v>
      </c>
      <c r="J3254" s="2" t="s">
        <v>188</v>
      </c>
      <c r="K3254" s="2" t="s">
        <v>184</v>
      </c>
      <c r="L3254" s="2" t="s">
        <v>254</v>
      </c>
      <c r="M3254" s="2" t="s">
        <v>312</v>
      </c>
      <c r="N3254" s="2" t="s">
        <v>254</v>
      </c>
      <c r="O3254" s="2" t="s">
        <v>256</v>
      </c>
      <c r="P3254" s="2" t="s">
        <v>257</v>
      </c>
      <c r="Q3254" s="2" t="s">
        <v>258</v>
      </c>
      <c r="R3254" s="2" t="s">
        <v>259</v>
      </c>
      <c r="S3254" s="2" t="s">
        <v>260</v>
      </c>
      <c r="X3254" s="2" t="s">
        <v>261</v>
      </c>
      <c r="Y3254" s="2" t="s">
        <v>269</v>
      </c>
      <c r="Z3254" s="2" t="s">
        <v>270</v>
      </c>
      <c r="AA3254" s="2" t="s">
        <v>269</v>
      </c>
      <c r="AI3254" s="2">
        <v>1</v>
      </c>
      <c r="AO3254" s="2" t="s">
        <v>265</v>
      </c>
      <c r="AP3254" s="2">
        <v>10</v>
      </c>
    </row>
    <row r="3255" spans="1:42">
      <c r="A3255" s="2">
        <v>3775</v>
      </c>
      <c r="C3255" s="2" t="s">
        <v>2</v>
      </c>
      <c r="D3255" s="2">
        <v>20</v>
      </c>
      <c r="E3255" s="2" t="s">
        <v>266</v>
      </c>
      <c r="F3255" s="2" t="s">
        <v>371</v>
      </c>
      <c r="G3255" s="2" t="s">
        <v>252</v>
      </c>
      <c r="H3255" s="2">
        <v>0</v>
      </c>
      <c r="I3255" s="2">
        <v>21940400</v>
      </c>
      <c r="J3255" s="2" t="s">
        <v>188</v>
      </c>
      <c r="K3255" s="2" t="s">
        <v>110</v>
      </c>
      <c r="L3255" s="2" t="s">
        <v>254</v>
      </c>
      <c r="M3255" s="2" t="s">
        <v>328</v>
      </c>
      <c r="N3255" s="2" t="s">
        <v>254</v>
      </c>
      <c r="O3255" s="2" t="s">
        <v>256</v>
      </c>
      <c r="P3255" s="2" t="s">
        <v>257</v>
      </c>
      <c r="Q3255" s="2" t="s">
        <v>258</v>
      </c>
      <c r="R3255" s="2" t="s">
        <v>259</v>
      </c>
      <c r="S3255" s="2" t="s">
        <v>260</v>
      </c>
      <c r="X3255" s="2" t="s">
        <v>263</v>
      </c>
      <c r="Y3255" s="2" t="s">
        <v>280</v>
      </c>
      <c r="Z3255" s="2" t="s">
        <v>386</v>
      </c>
      <c r="AA3255" s="2" t="s">
        <v>269</v>
      </c>
      <c r="AF3255" s="2">
        <v>1</v>
      </c>
      <c r="AH3255" s="2">
        <v>1</v>
      </c>
      <c r="AO3255" s="2" t="s">
        <v>265</v>
      </c>
      <c r="AP3255" s="2">
        <v>20</v>
      </c>
    </row>
    <row r="3256" spans="1:42">
      <c r="A3256" s="2">
        <v>3776</v>
      </c>
      <c r="B3256" s="2">
        <v>21920</v>
      </c>
      <c r="C3256" s="2" t="s">
        <v>2</v>
      </c>
      <c r="D3256" s="2">
        <v>19</v>
      </c>
      <c r="E3256" s="2" t="s">
        <v>250</v>
      </c>
      <c r="F3256" s="2" t="s">
        <v>332</v>
      </c>
      <c r="G3256" s="2" t="s">
        <v>277</v>
      </c>
      <c r="I3256" s="2" t="s">
        <v>599</v>
      </c>
      <c r="J3256" s="2" t="s">
        <v>188</v>
      </c>
      <c r="K3256" s="2" t="s">
        <v>110</v>
      </c>
      <c r="L3256" s="2" t="s">
        <v>254</v>
      </c>
      <c r="M3256" s="2" t="s">
        <v>312</v>
      </c>
      <c r="N3256" s="2" t="s">
        <v>254</v>
      </c>
      <c r="O3256" s="2" t="s">
        <v>256</v>
      </c>
      <c r="P3256" s="2" t="s">
        <v>257</v>
      </c>
      <c r="Q3256" s="2" t="s">
        <v>258</v>
      </c>
      <c r="R3256" s="2" t="s">
        <v>259</v>
      </c>
      <c r="S3256" s="2" t="s">
        <v>260</v>
      </c>
      <c r="X3256" s="2" t="s">
        <v>263</v>
      </c>
      <c r="Y3256" s="2" t="s">
        <v>281</v>
      </c>
      <c r="Z3256" s="2" t="s">
        <v>321</v>
      </c>
      <c r="AA3256" s="2" t="s">
        <v>280</v>
      </c>
      <c r="AF3256" s="2">
        <v>1</v>
      </c>
      <c r="AH3256" s="2">
        <v>1</v>
      </c>
      <c r="AO3256" s="2" t="s">
        <v>265</v>
      </c>
      <c r="AP3256" s="2">
        <v>30</v>
      </c>
    </row>
    <row r="3257" spans="1:42">
      <c r="A3257" s="2">
        <v>3777</v>
      </c>
      <c r="C3257" s="2" t="s">
        <v>2</v>
      </c>
      <c r="D3257" s="2">
        <v>20</v>
      </c>
      <c r="E3257" s="2" t="s">
        <v>266</v>
      </c>
      <c r="F3257" s="2" t="s">
        <v>279</v>
      </c>
      <c r="G3257" s="2" t="s">
        <v>252</v>
      </c>
      <c r="H3257" s="2">
        <v>1</v>
      </c>
      <c r="I3257" s="2">
        <v>21535340</v>
      </c>
      <c r="J3257" s="2" t="s">
        <v>188</v>
      </c>
      <c r="K3257" s="2" t="s">
        <v>128</v>
      </c>
      <c r="L3257" s="2" t="s">
        <v>254</v>
      </c>
      <c r="M3257" s="2" t="s">
        <v>255</v>
      </c>
      <c r="N3257" s="2" t="s">
        <v>300</v>
      </c>
      <c r="Q3257" s="2" t="s">
        <v>258</v>
      </c>
      <c r="R3257" s="2" t="s">
        <v>259</v>
      </c>
      <c r="S3257" s="2" t="s">
        <v>260</v>
      </c>
      <c r="T3257" s="2" t="s">
        <v>320</v>
      </c>
      <c r="X3257" s="2" t="s">
        <v>268</v>
      </c>
      <c r="Y3257" s="2" t="s">
        <v>264</v>
      </c>
      <c r="Z3257" s="2" t="s">
        <v>301</v>
      </c>
      <c r="AA3257" s="2" t="s">
        <v>264</v>
      </c>
      <c r="AG3257" s="2">
        <v>1</v>
      </c>
      <c r="AO3257" s="2" t="s">
        <v>265</v>
      </c>
      <c r="AP3257" s="2">
        <v>15</v>
      </c>
    </row>
    <row r="3258" spans="1:42">
      <c r="A3258" s="2">
        <v>3778</v>
      </c>
      <c r="C3258" s="2" t="s">
        <v>2</v>
      </c>
      <c r="D3258" s="2">
        <v>25</v>
      </c>
      <c r="E3258" s="2" t="s">
        <v>250</v>
      </c>
      <c r="F3258" s="2" t="s">
        <v>332</v>
      </c>
      <c r="G3258" s="2" t="s">
        <v>252</v>
      </c>
      <c r="H3258" s="2">
        <v>2</v>
      </c>
      <c r="I3258" s="2">
        <v>22720400</v>
      </c>
      <c r="J3258" s="2" t="s">
        <v>188</v>
      </c>
      <c r="K3258" s="2" t="s">
        <v>158</v>
      </c>
      <c r="L3258" s="2" t="s">
        <v>254</v>
      </c>
      <c r="M3258" s="2" t="s">
        <v>255</v>
      </c>
      <c r="N3258" s="2" t="s">
        <v>254</v>
      </c>
      <c r="P3258" s="2" t="s">
        <v>257</v>
      </c>
      <c r="R3258" s="2" t="s">
        <v>259</v>
      </c>
      <c r="X3258" s="2" t="s">
        <v>285</v>
      </c>
      <c r="Y3258" s="2" t="s">
        <v>264</v>
      </c>
      <c r="Z3258" s="2" t="s">
        <v>321</v>
      </c>
      <c r="AA3258" s="2" t="s">
        <v>297</v>
      </c>
      <c r="AG3258" s="2">
        <v>1</v>
      </c>
      <c r="AH3258" s="2">
        <v>1</v>
      </c>
      <c r="AI3258" s="2">
        <v>1</v>
      </c>
      <c r="AO3258" s="2" t="s">
        <v>310</v>
      </c>
      <c r="AP3258" s="2">
        <v>15</v>
      </c>
    </row>
    <row r="3259" spans="1:42">
      <c r="A3259" s="2">
        <v>3779</v>
      </c>
      <c r="C3259" s="2" t="s">
        <v>2</v>
      </c>
      <c r="D3259" s="2">
        <v>22</v>
      </c>
      <c r="E3259" s="2" t="s">
        <v>266</v>
      </c>
      <c r="F3259" s="2" t="s">
        <v>332</v>
      </c>
      <c r="G3259" s="2" t="s">
        <v>252</v>
      </c>
      <c r="H3259" s="2">
        <v>2</v>
      </c>
      <c r="I3259" s="2">
        <v>22441140</v>
      </c>
      <c r="J3259" s="2" t="s">
        <v>188</v>
      </c>
      <c r="K3259" s="2" t="s">
        <v>114</v>
      </c>
      <c r="L3259" s="2" t="s">
        <v>254</v>
      </c>
      <c r="M3259" s="2" t="s">
        <v>328</v>
      </c>
      <c r="N3259" s="2" t="s">
        <v>254</v>
      </c>
      <c r="O3259" s="2" t="s">
        <v>256</v>
      </c>
      <c r="P3259" s="2" t="s">
        <v>257</v>
      </c>
      <c r="Q3259" s="2" t="s">
        <v>258</v>
      </c>
      <c r="R3259" s="2" t="s">
        <v>259</v>
      </c>
      <c r="S3259" s="2" t="s">
        <v>260</v>
      </c>
      <c r="X3259" s="2" t="s">
        <v>275</v>
      </c>
      <c r="Y3259" s="2" t="s">
        <v>269</v>
      </c>
      <c r="Z3259" s="2" t="s">
        <v>270</v>
      </c>
      <c r="AA3259" s="2" t="s">
        <v>269</v>
      </c>
      <c r="AB3259" s="2">
        <v>1</v>
      </c>
      <c r="AO3259" s="2" t="s">
        <v>282</v>
      </c>
      <c r="AP3259" s="2">
        <v>5</v>
      </c>
    </row>
    <row r="3260" spans="1:42">
      <c r="A3260" s="2">
        <v>3780</v>
      </c>
      <c r="C3260" s="2" t="s">
        <v>7</v>
      </c>
      <c r="D3260" s="2">
        <v>36</v>
      </c>
      <c r="E3260" s="2" t="s">
        <v>250</v>
      </c>
      <c r="F3260" s="2" t="s">
        <v>305</v>
      </c>
      <c r="G3260" s="2" t="s">
        <v>252</v>
      </c>
      <c r="H3260" s="2">
        <v>1</v>
      </c>
      <c r="I3260" s="2">
        <v>20550012</v>
      </c>
      <c r="J3260" s="2" t="s">
        <v>188</v>
      </c>
      <c r="K3260" s="2" t="s">
        <v>160</v>
      </c>
      <c r="L3260" s="2" t="s">
        <v>254</v>
      </c>
      <c r="M3260" s="2" t="s">
        <v>328</v>
      </c>
      <c r="N3260" s="2" t="s">
        <v>254</v>
      </c>
      <c r="W3260" s="2" t="s">
        <v>359</v>
      </c>
      <c r="X3260" s="2" t="s">
        <v>275</v>
      </c>
      <c r="Y3260" s="2" t="s">
        <v>288</v>
      </c>
      <c r="Z3260" s="2" t="s">
        <v>302</v>
      </c>
      <c r="AA3260" s="2" t="s">
        <v>304</v>
      </c>
      <c r="AB3260" s="2">
        <v>1</v>
      </c>
      <c r="AO3260" s="2" t="s">
        <v>310</v>
      </c>
      <c r="AP3260" s="2" t="s">
        <v>290</v>
      </c>
    </row>
    <row r="3261" spans="1:42">
      <c r="A3261" s="2">
        <v>3781</v>
      </c>
      <c r="C3261" s="2" t="s">
        <v>5</v>
      </c>
      <c r="D3261" s="2">
        <v>39</v>
      </c>
      <c r="E3261" s="2" t="s">
        <v>266</v>
      </c>
      <c r="F3261" s="2" t="s">
        <v>332</v>
      </c>
      <c r="G3261" s="2" t="s">
        <v>252</v>
      </c>
      <c r="H3261" s="2">
        <v>0</v>
      </c>
      <c r="I3261" s="2">
        <v>28027260</v>
      </c>
      <c r="J3261" s="2" t="s">
        <v>190</v>
      </c>
      <c r="L3261" s="2" t="s">
        <v>19</v>
      </c>
      <c r="M3261" s="2" t="s">
        <v>328</v>
      </c>
      <c r="N3261" s="2" t="s">
        <v>19</v>
      </c>
      <c r="V3261" s="2" t="s">
        <v>388</v>
      </c>
      <c r="X3261" s="2" t="s">
        <v>268</v>
      </c>
      <c r="Y3261" s="2" t="s">
        <v>315</v>
      </c>
      <c r="Z3261" s="2" t="s">
        <v>263</v>
      </c>
      <c r="AA3261" s="2" t="s">
        <v>315</v>
      </c>
      <c r="AE3261" s="2">
        <v>1</v>
      </c>
      <c r="AF3261" s="2">
        <v>1</v>
      </c>
      <c r="AG3261" s="2">
        <v>1</v>
      </c>
      <c r="AH3261" s="2">
        <v>1</v>
      </c>
      <c r="AJ3261" s="2">
        <v>1</v>
      </c>
      <c r="AL3261" s="2">
        <v>1</v>
      </c>
      <c r="AO3261" s="2" t="s">
        <v>276</v>
      </c>
      <c r="AP3261" s="2">
        <v>10</v>
      </c>
    </row>
    <row r="3262" spans="1:42">
      <c r="A3262" s="2">
        <v>3782</v>
      </c>
      <c r="C3262" s="2" t="s">
        <v>6</v>
      </c>
      <c r="D3262" s="2">
        <v>23</v>
      </c>
      <c r="E3262" s="2" t="s">
        <v>250</v>
      </c>
      <c r="F3262" s="2" t="s">
        <v>336</v>
      </c>
      <c r="G3262" s="2" t="s">
        <v>277</v>
      </c>
      <c r="I3262" s="2" t="s">
        <v>625</v>
      </c>
      <c r="J3262" s="2" t="s">
        <v>188</v>
      </c>
      <c r="K3262" s="2" t="s">
        <v>113</v>
      </c>
      <c r="L3262" s="2" t="s">
        <v>254</v>
      </c>
      <c r="M3262" s="2" t="s">
        <v>303</v>
      </c>
      <c r="N3262" s="2" t="s">
        <v>254</v>
      </c>
      <c r="O3262" s="2" t="s">
        <v>256</v>
      </c>
      <c r="P3262" s="2" t="s">
        <v>257</v>
      </c>
      <c r="Q3262" s="2" t="s">
        <v>258</v>
      </c>
      <c r="R3262" s="2" t="s">
        <v>259</v>
      </c>
      <c r="S3262" s="2" t="s">
        <v>260</v>
      </c>
      <c r="X3262" s="2" t="s">
        <v>261</v>
      </c>
      <c r="Y3262" s="2" t="s">
        <v>262</v>
      </c>
      <c r="Z3262" s="2" t="s">
        <v>285</v>
      </c>
      <c r="AA3262" s="2" t="s">
        <v>264</v>
      </c>
      <c r="AF3262" s="2">
        <v>1</v>
      </c>
      <c r="AO3262" s="2" t="s">
        <v>265</v>
      </c>
      <c r="AP3262" s="2" t="s">
        <v>290</v>
      </c>
    </row>
    <row r="3263" spans="1:42">
      <c r="A3263" s="2">
        <v>3783</v>
      </c>
      <c r="C3263" s="2" t="s">
        <v>8</v>
      </c>
      <c r="D3263" s="2">
        <v>41</v>
      </c>
      <c r="E3263" s="2" t="s">
        <v>250</v>
      </c>
      <c r="F3263" s="2" t="s">
        <v>322</v>
      </c>
      <c r="G3263" s="2" t="s">
        <v>277</v>
      </c>
      <c r="I3263" s="2">
        <v>25261260</v>
      </c>
      <c r="J3263" s="2" t="s">
        <v>181</v>
      </c>
      <c r="L3263" s="2" t="s">
        <v>254</v>
      </c>
      <c r="M3263" s="2" t="s">
        <v>328</v>
      </c>
      <c r="N3263" s="2" t="s">
        <v>254</v>
      </c>
      <c r="O3263" s="2" t="s">
        <v>256</v>
      </c>
      <c r="P3263" s="2" t="s">
        <v>257</v>
      </c>
      <c r="Q3263" s="2" t="s">
        <v>258</v>
      </c>
      <c r="R3263" s="2" t="s">
        <v>259</v>
      </c>
      <c r="S3263" s="2" t="s">
        <v>260</v>
      </c>
      <c r="X3263" s="2" t="s">
        <v>275</v>
      </c>
      <c r="Y3263" s="2" t="s">
        <v>304</v>
      </c>
      <c r="Z3263" s="2" t="s">
        <v>263</v>
      </c>
      <c r="AA3263" s="2" t="s">
        <v>380</v>
      </c>
      <c r="AG3263" s="2">
        <v>1</v>
      </c>
      <c r="AI3263" s="2">
        <v>1</v>
      </c>
      <c r="AK3263" s="2">
        <v>1</v>
      </c>
      <c r="AN3263" s="2">
        <v>1</v>
      </c>
      <c r="AO3263" s="2" t="s">
        <v>323</v>
      </c>
      <c r="AP3263" s="2">
        <v>45</v>
      </c>
    </row>
    <row r="3264" spans="1:42">
      <c r="A3264" s="2">
        <v>3784</v>
      </c>
      <c r="B3264" s="2">
        <v>21540</v>
      </c>
      <c r="C3264" s="2" t="s">
        <v>5</v>
      </c>
      <c r="D3264" s="2">
        <v>24</v>
      </c>
      <c r="E3264" s="2" t="s">
        <v>266</v>
      </c>
      <c r="F3264" s="2" t="s">
        <v>251</v>
      </c>
      <c r="G3264" s="2" t="s">
        <v>252</v>
      </c>
      <c r="H3264" s="2">
        <v>1</v>
      </c>
      <c r="I3264" s="2" t="s">
        <v>1762</v>
      </c>
      <c r="J3264" s="2" t="s">
        <v>188</v>
      </c>
      <c r="K3264" s="2" t="s">
        <v>72</v>
      </c>
      <c r="L3264" s="2" t="s">
        <v>254</v>
      </c>
      <c r="M3264" s="2" t="s">
        <v>303</v>
      </c>
      <c r="N3264" s="2" t="s">
        <v>254</v>
      </c>
      <c r="O3264" s="2" t="s">
        <v>256</v>
      </c>
      <c r="P3264" s="2" t="s">
        <v>257</v>
      </c>
      <c r="Q3264" s="2" t="s">
        <v>258</v>
      </c>
      <c r="R3264" s="2" t="s">
        <v>259</v>
      </c>
      <c r="S3264" s="2" t="s">
        <v>260</v>
      </c>
      <c r="X3264" s="2" t="s">
        <v>261</v>
      </c>
      <c r="Y3264" s="2" t="s">
        <v>293</v>
      </c>
      <c r="Z3264" s="2" t="s">
        <v>285</v>
      </c>
      <c r="AA3264" s="2" t="s">
        <v>293</v>
      </c>
      <c r="AF3264" s="2">
        <v>1</v>
      </c>
      <c r="AG3264" s="2">
        <v>1</v>
      </c>
      <c r="AH3264" s="2">
        <v>1</v>
      </c>
      <c r="AI3264" s="2">
        <v>1</v>
      </c>
      <c r="AO3264" s="2" t="s">
        <v>265</v>
      </c>
      <c r="AP3264" s="2">
        <v>20</v>
      </c>
    </row>
    <row r="3265" spans="1:42">
      <c r="A3265" s="2">
        <v>3786</v>
      </c>
      <c r="C3265" s="2" t="s">
        <v>2</v>
      </c>
      <c r="D3265" s="2">
        <v>23</v>
      </c>
      <c r="E3265" s="2" t="s">
        <v>266</v>
      </c>
      <c r="F3265" s="2" t="s">
        <v>283</v>
      </c>
      <c r="G3265" s="2" t="s">
        <v>252</v>
      </c>
      <c r="H3265" s="2">
        <v>3</v>
      </c>
      <c r="I3265" s="2">
        <v>25937112</v>
      </c>
      <c r="J3265" s="2" t="s">
        <v>185</v>
      </c>
      <c r="L3265" s="2" t="s">
        <v>254</v>
      </c>
      <c r="M3265" s="2" t="s">
        <v>328</v>
      </c>
      <c r="N3265" s="2" t="s">
        <v>254</v>
      </c>
      <c r="O3265" s="2" t="s">
        <v>256</v>
      </c>
      <c r="P3265" s="2" t="s">
        <v>257</v>
      </c>
      <c r="Q3265" s="2" t="s">
        <v>258</v>
      </c>
      <c r="R3265" s="2" t="s">
        <v>259</v>
      </c>
      <c r="S3265" s="2" t="s">
        <v>260</v>
      </c>
      <c r="X3265" s="2" t="s">
        <v>275</v>
      </c>
      <c r="Y3265" s="2" t="s">
        <v>281</v>
      </c>
      <c r="Z3265" s="2" t="s">
        <v>285</v>
      </c>
      <c r="AA3265" s="2" t="s">
        <v>280</v>
      </c>
      <c r="AB3265" s="2">
        <v>1</v>
      </c>
      <c r="AE3265" s="2">
        <v>1</v>
      </c>
      <c r="AO3265" s="2" t="s">
        <v>276</v>
      </c>
      <c r="AP3265" s="2">
        <v>15</v>
      </c>
    </row>
    <row r="3266" spans="1:42">
      <c r="A3266" s="2">
        <v>3787</v>
      </c>
      <c r="C3266" s="2" t="s">
        <v>5</v>
      </c>
      <c r="D3266" s="2">
        <v>26</v>
      </c>
      <c r="E3266" s="2" t="s">
        <v>250</v>
      </c>
      <c r="F3266" s="2" t="s">
        <v>322</v>
      </c>
      <c r="G3266" s="2" t="s">
        <v>277</v>
      </c>
      <c r="I3266" s="2">
        <v>21941798</v>
      </c>
      <c r="J3266" s="2" t="s">
        <v>188</v>
      </c>
      <c r="K3266" s="2" t="s">
        <v>76</v>
      </c>
      <c r="L3266" s="2" t="s">
        <v>254</v>
      </c>
      <c r="M3266" s="2" t="s">
        <v>328</v>
      </c>
      <c r="N3266" s="2" t="s">
        <v>254</v>
      </c>
      <c r="O3266" s="2" t="s">
        <v>256</v>
      </c>
      <c r="P3266" s="2" t="s">
        <v>257</v>
      </c>
      <c r="Q3266" s="2" t="s">
        <v>258</v>
      </c>
      <c r="R3266" s="2" t="s">
        <v>259</v>
      </c>
      <c r="S3266" s="2" t="s">
        <v>260</v>
      </c>
      <c r="X3266" s="2" t="s">
        <v>261</v>
      </c>
      <c r="Y3266" s="2" t="s">
        <v>350</v>
      </c>
      <c r="Z3266" s="2" t="s">
        <v>285</v>
      </c>
      <c r="AA3266" s="2" t="s">
        <v>350</v>
      </c>
      <c r="AF3266" s="2">
        <v>1</v>
      </c>
      <c r="AO3266" s="2" t="s">
        <v>374</v>
      </c>
      <c r="AP3266" s="2">
        <v>25</v>
      </c>
    </row>
    <row r="3267" spans="1:42">
      <c r="A3267" s="2">
        <v>3788</v>
      </c>
      <c r="C3267" s="2" t="s">
        <v>6</v>
      </c>
      <c r="D3267" s="2">
        <v>33</v>
      </c>
      <c r="E3267" s="2" t="s">
        <v>250</v>
      </c>
      <c r="F3267" s="2" t="s">
        <v>295</v>
      </c>
      <c r="G3267" s="2" t="s">
        <v>252</v>
      </c>
      <c r="H3267" s="2">
        <v>2</v>
      </c>
      <c r="I3267" s="2" t="s">
        <v>1763</v>
      </c>
      <c r="J3267" s="2" t="s">
        <v>180</v>
      </c>
      <c r="L3267" s="2" t="s">
        <v>254</v>
      </c>
      <c r="M3267" s="2" t="s">
        <v>312</v>
      </c>
      <c r="N3267" s="2" t="s">
        <v>300</v>
      </c>
      <c r="Q3267" s="2" t="s">
        <v>258</v>
      </c>
      <c r="X3267" s="2" t="s">
        <v>313</v>
      </c>
      <c r="Y3267" s="2" t="s">
        <v>269</v>
      </c>
      <c r="Z3267" s="2" t="s">
        <v>302</v>
      </c>
      <c r="AA3267" s="2" t="s">
        <v>288</v>
      </c>
      <c r="AB3267" s="2">
        <v>1</v>
      </c>
      <c r="AO3267" s="2" t="s">
        <v>323</v>
      </c>
      <c r="AP3267" s="2" t="s">
        <v>290</v>
      </c>
    </row>
    <row r="3268" spans="1:42">
      <c r="A3268" s="2">
        <v>3789</v>
      </c>
      <c r="C3268" s="2" t="s">
        <v>2</v>
      </c>
      <c r="D3268" s="2">
        <v>23</v>
      </c>
      <c r="E3268" s="2" t="s">
        <v>266</v>
      </c>
      <c r="F3268" s="2" t="s">
        <v>308</v>
      </c>
      <c r="G3268" s="2" t="s">
        <v>277</v>
      </c>
      <c r="I3268" s="2">
        <v>22740140</v>
      </c>
      <c r="J3268" s="2" t="s">
        <v>188</v>
      </c>
      <c r="K3268" s="2" t="s">
        <v>158</v>
      </c>
      <c r="L3268" s="2" t="s">
        <v>254</v>
      </c>
      <c r="M3268" s="2" t="s">
        <v>303</v>
      </c>
      <c r="N3268" s="2" t="s">
        <v>254</v>
      </c>
      <c r="O3268" s="2" t="s">
        <v>256</v>
      </c>
      <c r="P3268" s="2" t="s">
        <v>257</v>
      </c>
      <c r="Q3268" s="2" t="s">
        <v>258</v>
      </c>
      <c r="R3268" s="2" t="s">
        <v>259</v>
      </c>
      <c r="S3268" s="2" t="s">
        <v>260</v>
      </c>
      <c r="X3268" s="2" t="s">
        <v>268</v>
      </c>
      <c r="Y3268" s="2" t="s">
        <v>297</v>
      </c>
      <c r="Z3268" s="2" t="s">
        <v>298</v>
      </c>
      <c r="AA3268" s="2" t="s">
        <v>281</v>
      </c>
      <c r="AF3268" s="2">
        <v>1</v>
      </c>
      <c r="AI3268" s="2">
        <v>1</v>
      </c>
      <c r="AO3268" s="2" t="s">
        <v>265</v>
      </c>
      <c r="AP3268" s="2">
        <v>20</v>
      </c>
    </row>
    <row r="3269" spans="1:42">
      <c r="A3269" s="2">
        <v>3790</v>
      </c>
      <c r="B3269" s="2">
        <v>22451</v>
      </c>
      <c r="C3269" s="2" t="s">
        <v>2</v>
      </c>
      <c r="D3269" s="2">
        <v>30</v>
      </c>
      <c r="E3269" s="2" t="s">
        <v>266</v>
      </c>
      <c r="F3269" s="2" t="s">
        <v>322</v>
      </c>
      <c r="G3269" s="2" t="s">
        <v>277</v>
      </c>
      <c r="I3269" s="2" t="s">
        <v>1764</v>
      </c>
      <c r="J3269" s="2" t="s">
        <v>188</v>
      </c>
      <c r="K3269" s="2" t="s">
        <v>926</v>
      </c>
      <c r="L3269" s="2" t="s">
        <v>254</v>
      </c>
      <c r="M3269" s="2" t="s">
        <v>19</v>
      </c>
      <c r="N3269" s="2" t="s">
        <v>254</v>
      </c>
      <c r="O3269" s="2" t="s">
        <v>256</v>
      </c>
      <c r="P3269" s="2" t="s">
        <v>257</v>
      </c>
      <c r="Q3269" s="2" t="s">
        <v>258</v>
      </c>
      <c r="R3269" s="2" t="s">
        <v>259</v>
      </c>
      <c r="S3269" s="2" t="s">
        <v>260</v>
      </c>
      <c r="X3269" s="2" t="s">
        <v>309</v>
      </c>
      <c r="Y3269" s="2" t="s">
        <v>262</v>
      </c>
      <c r="Z3269" s="2" t="s">
        <v>347</v>
      </c>
      <c r="AA3269" s="2" t="s">
        <v>376</v>
      </c>
      <c r="AF3269" s="2">
        <v>1</v>
      </c>
      <c r="AG3269" s="2">
        <v>1</v>
      </c>
      <c r="AH3269" s="2">
        <v>1</v>
      </c>
      <c r="AI3269" s="2">
        <v>1</v>
      </c>
      <c r="AO3269" s="2" t="s">
        <v>271</v>
      </c>
      <c r="AP3269" s="2">
        <v>5</v>
      </c>
    </row>
    <row r="3270" spans="1:42">
      <c r="A3270" s="2">
        <v>3791</v>
      </c>
      <c r="C3270" s="2" t="s">
        <v>2</v>
      </c>
      <c r="D3270" s="2">
        <v>20</v>
      </c>
      <c r="E3270" s="2" t="s">
        <v>250</v>
      </c>
      <c r="F3270" s="2" t="s">
        <v>339</v>
      </c>
      <c r="G3270" s="2" t="s">
        <v>252</v>
      </c>
      <c r="H3270" s="2">
        <v>3</v>
      </c>
      <c r="I3270" s="2" t="s">
        <v>345</v>
      </c>
      <c r="J3270" s="2" t="s">
        <v>188</v>
      </c>
      <c r="K3270" s="2" t="s">
        <v>100</v>
      </c>
      <c r="L3270" s="2" t="s">
        <v>254</v>
      </c>
      <c r="M3270" s="2" t="s">
        <v>328</v>
      </c>
      <c r="N3270" s="2" t="s">
        <v>254</v>
      </c>
      <c r="O3270" s="2" t="s">
        <v>256</v>
      </c>
      <c r="P3270" s="2" t="s">
        <v>257</v>
      </c>
      <c r="Q3270" s="2" t="s">
        <v>258</v>
      </c>
      <c r="R3270" s="2" t="s">
        <v>259</v>
      </c>
      <c r="S3270" s="2" t="s">
        <v>260</v>
      </c>
      <c r="X3270" s="2" t="s">
        <v>275</v>
      </c>
      <c r="Y3270" s="2" t="s">
        <v>304</v>
      </c>
      <c r="Z3270" s="2" t="s">
        <v>302</v>
      </c>
      <c r="AA3270" s="2" t="s">
        <v>269</v>
      </c>
      <c r="AB3270" s="2">
        <v>1</v>
      </c>
      <c r="AO3270" s="2" t="s">
        <v>310</v>
      </c>
      <c r="AP3270" s="2">
        <v>5</v>
      </c>
    </row>
    <row r="3271" spans="1:42">
      <c r="A3271" s="2">
        <v>3792</v>
      </c>
      <c r="B3271" s="2">
        <v>22241</v>
      </c>
      <c r="C3271" s="2" t="s">
        <v>5</v>
      </c>
      <c r="D3271" s="2">
        <v>25</v>
      </c>
      <c r="E3271" s="2" t="s">
        <v>266</v>
      </c>
      <c r="F3271" s="2" t="s">
        <v>379</v>
      </c>
      <c r="G3271" s="2" t="s">
        <v>252</v>
      </c>
      <c r="H3271" s="2">
        <v>2</v>
      </c>
      <c r="I3271" s="2" t="s">
        <v>1765</v>
      </c>
      <c r="J3271" s="2" t="s">
        <v>188</v>
      </c>
      <c r="K3271" s="2" t="s">
        <v>149</v>
      </c>
      <c r="L3271" s="2" t="s">
        <v>254</v>
      </c>
      <c r="M3271" s="2" t="s">
        <v>303</v>
      </c>
      <c r="N3271" s="2" t="s">
        <v>254</v>
      </c>
      <c r="O3271" s="2" t="s">
        <v>256</v>
      </c>
      <c r="P3271" s="2" t="s">
        <v>257</v>
      </c>
      <c r="Q3271" s="2" t="s">
        <v>258</v>
      </c>
      <c r="R3271" s="2" t="s">
        <v>259</v>
      </c>
      <c r="X3271" s="2" t="s">
        <v>261</v>
      </c>
      <c r="Y3271" s="2" t="s">
        <v>304</v>
      </c>
      <c r="Z3271" s="2" t="s">
        <v>263</v>
      </c>
      <c r="AA3271" s="2" t="s">
        <v>269</v>
      </c>
      <c r="AB3271" s="2">
        <v>1</v>
      </c>
      <c r="AO3271" s="2" t="s">
        <v>282</v>
      </c>
      <c r="AP3271" s="2">
        <v>10</v>
      </c>
    </row>
    <row r="3272" spans="1:42">
      <c r="A3272" s="2">
        <v>3793</v>
      </c>
      <c r="C3272" s="2" t="s">
        <v>8</v>
      </c>
      <c r="D3272" s="2">
        <v>23</v>
      </c>
      <c r="E3272" s="2" t="s">
        <v>250</v>
      </c>
      <c r="F3272" s="2" t="s">
        <v>295</v>
      </c>
      <c r="G3272" s="2" t="s">
        <v>277</v>
      </c>
      <c r="I3272" s="2">
        <v>25520341</v>
      </c>
      <c r="J3272" s="2" t="s">
        <v>183</v>
      </c>
      <c r="L3272" s="2" t="s">
        <v>254</v>
      </c>
      <c r="M3272" s="2" t="s">
        <v>328</v>
      </c>
      <c r="N3272" s="2" t="s">
        <v>19</v>
      </c>
      <c r="O3272" s="2" t="s">
        <v>256</v>
      </c>
      <c r="P3272" s="2" t="s">
        <v>257</v>
      </c>
      <c r="Q3272" s="2" t="s">
        <v>258</v>
      </c>
      <c r="R3272" s="2" t="s">
        <v>259</v>
      </c>
      <c r="S3272" s="2" t="s">
        <v>260</v>
      </c>
      <c r="X3272" s="2" t="s">
        <v>268</v>
      </c>
      <c r="Y3272" s="2" t="s">
        <v>281</v>
      </c>
      <c r="Z3272" s="2" t="s">
        <v>270</v>
      </c>
      <c r="AA3272" s="2" t="s">
        <v>274</v>
      </c>
      <c r="AF3272" s="2">
        <v>1</v>
      </c>
      <c r="AJ3272" s="2">
        <v>1</v>
      </c>
      <c r="AN3272" s="2">
        <v>1</v>
      </c>
      <c r="AO3272" s="2" t="s">
        <v>310</v>
      </c>
      <c r="AP3272" s="2">
        <v>40</v>
      </c>
    </row>
    <row r="3273" spans="1:42">
      <c r="A3273" s="2">
        <v>3794</v>
      </c>
      <c r="C3273" s="2" t="s">
        <v>5</v>
      </c>
      <c r="D3273" s="2">
        <v>27</v>
      </c>
      <c r="E3273" s="2" t="s">
        <v>266</v>
      </c>
      <c r="F3273" s="2" t="s">
        <v>332</v>
      </c>
      <c r="G3273" s="2" t="s">
        <v>252</v>
      </c>
      <c r="H3273" s="2">
        <v>1</v>
      </c>
      <c r="I3273" s="2">
        <v>21010290</v>
      </c>
      <c r="J3273" s="2" t="s">
        <v>188</v>
      </c>
      <c r="K3273" s="2" t="s">
        <v>81</v>
      </c>
      <c r="L3273" s="2" t="s">
        <v>254</v>
      </c>
      <c r="M3273" s="2" t="s">
        <v>328</v>
      </c>
      <c r="N3273" s="2" t="s">
        <v>254</v>
      </c>
      <c r="O3273" s="2" t="s">
        <v>256</v>
      </c>
      <c r="P3273" s="2" t="s">
        <v>257</v>
      </c>
      <c r="Q3273" s="2" t="s">
        <v>258</v>
      </c>
      <c r="R3273" s="2" t="s">
        <v>259</v>
      </c>
      <c r="S3273" s="2" t="s">
        <v>260</v>
      </c>
      <c r="X3273" s="2" t="s">
        <v>296</v>
      </c>
      <c r="Y3273" s="2" t="s">
        <v>269</v>
      </c>
      <c r="Z3273" s="2" t="s">
        <v>321</v>
      </c>
      <c r="AA3273" s="2" t="s">
        <v>293</v>
      </c>
      <c r="AF3273" s="2">
        <v>1</v>
      </c>
      <c r="AH3273" s="2">
        <v>1</v>
      </c>
      <c r="AO3273" s="2" t="s">
        <v>289</v>
      </c>
      <c r="AP3273" s="2">
        <v>15</v>
      </c>
    </row>
    <row r="3274" spans="1:42">
      <c r="A3274" s="2">
        <v>3795</v>
      </c>
      <c r="C3274" s="2" t="s">
        <v>2</v>
      </c>
      <c r="D3274" s="2">
        <v>28</v>
      </c>
      <c r="E3274" s="2" t="s">
        <v>250</v>
      </c>
      <c r="F3274" s="2" t="s">
        <v>279</v>
      </c>
      <c r="G3274" s="2" t="s">
        <v>252</v>
      </c>
      <c r="H3274" s="2">
        <v>1</v>
      </c>
      <c r="I3274" s="2" t="s">
        <v>1766</v>
      </c>
      <c r="J3274" s="2" t="s">
        <v>178</v>
      </c>
      <c r="L3274" s="2" t="s">
        <v>300</v>
      </c>
      <c r="M3274" s="2" t="s">
        <v>303</v>
      </c>
      <c r="N3274" s="2" t="s">
        <v>254</v>
      </c>
      <c r="O3274" s="2" t="s">
        <v>256</v>
      </c>
      <c r="P3274" s="2" t="s">
        <v>257</v>
      </c>
      <c r="Q3274" s="2" t="s">
        <v>258</v>
      </c>
      <c r="R3274" s="2" t="s">
        <v>259</v>
      </c>
      <c r="S3274" s="2" t="s">
        <v>260</v>
      </c>
      <c r="X3274" s="2" t="s">
        <v>285</v>
      </c>
      <c r="Y3274" s="2" t="s">
        <v>264</v>
      </c>
      <c r="Z3274" s="2" t="s">
        <v>321</v>
      </c>
      <c r="AA3274" s="2" t="s">
        <v>262</v>
      </c>
      <c r="AB3274" s="2">
        <v>1</v>
      </c>
      <c r="AG3274" s="2">
        <v>1</v>
      </c>
      <c r="AO3274" s="2" t="s">
        <v>294</v>
      </c>
      <c r="AP3274" s="2" t="s">
        <v>272</v>
      </c>
    </row>
    <row r="3275" spans="1:42">
      <c r="A3275" s="2">
        <v>3796</v>
      </c>
      <c r="C3275" s="2" t="s">
        <v>2</v>
      </c>
      <c r="D3275" s="2">
        <v>22</v>
      </c>
      <c r="E3275" s="2" t="s">
        <v>250</v>
      </c>
      <c r="F3275" s="2" t="s">
        <v>251</v>
      </c>
      <c r="G3275" s="2" t="s">
        <v>277</v>
      </c>
      <c r="I3275" s="2" t="s">
        <v>1767</v>
      </c>
      <c r="J3275" s="2" t="s">
        <v>188</v>
      </c>
      <c r="K3275" s="2" t="s">
        <v>62</v>
      </c>
      <c r="L3275" s="2" t="s">
        <v>254</v>
      </c>
      <c r="M3275" s="2" t="s">
        <v>255</v>
      </c>
      <c r="N3275" s="2" t="s">
        <v>254</v>
      </c>
      <c r="O3275" s="2" t="s">
        <v>256</v>
      </c>
      <c r="P3275" s="2" t="s">
        <v>257</v>
      </c>
      <c r="Q3275" s="2" t="s">
        <v>258</v>
      </c>
      <c r="R3275" s="2" t="s">
        <v>259</v>
      </c>
      <c r="T3275" s="2" t="s">
        <v>320</v>
      </c>
      <c r="X3275" s="2" t="s">
        <v>275</v>
      </c>
      <c r="Y3275" s="2" t="s">
        <v>297</v>
      </c>
      <c r="Z3275" s="2" t="s">
        <v>263</v>
      </c>
      <c r="AA3275" s="2" t="s">
        <v>286</v>
      </c>
      <c r="AF3275" s="2">
        <v>1</v>
      </c>
      <c r="AI3275" s="2">
        <v>1</v>
      </c>
      <c r="AO3275" s="2" t="s">
        <v>265</v>
      </c>
      <c r="AP3275" s="2">
        <v>20</v>
      </c>
    </row>
    <row r="3276" spans="1:42">
      <c r="A3276" s="2">
        <v>3797</v>
      </c>
      <c r="C3276" s="2" t="s">
        <v>8</v>
      </c>
      <c r="D3276" s="2">
        <v>40</v>
      </c>
      <c r="E3276" s="2" t="s">
        <v>266</v>
      </c>
      <c r="F3276" s="2" t="s">
        <v>283</v>
      </c>
      <c r="G3276" s="2" t="s">
        <v>252</v>
      </c>
      <c r="H3276" s="2">
        <v>1</v>
      </c>
      <c r="I3276" s="2" t="s">
        <v>1049</v>
      </c>
      <c r="J3276" s="2" t="s">
        <v>188</v>
      </c>
      <c r="K3276" s="2" t="s">
        <v>65</v>
      </c>
      <c r="L3276" s="2" t="s">
        <v>254</v>
      </c>
      <c r="M3276" s="2" t="s">
        <v>360</v>
      </c>
      <c r="N3276" s="2" t="s">
        <v>254</v>
      </c>
      <c r="O3276" s="2" t="s">
        <v>256</v>
      </c>
      <c r="P3276" s="2" t="s">
        <v>257</v>
      </c>
      <c r="Q3276" s="2" t="s">
        <v>258</v>
      </c>
      <c r="R3276" s="2" t="s">
        <v>259</v>
      </c>
      <c r="S3276" s="2" t="s">
        <v>260</v>
      </c>
      <c r="X3276" s="2" t="s">
        <v>268</v>
      </c>
      <c r="Y3276" s="2" t="s">
        <v>262</v>
      </c>
      <c r="Z3276" s="2" t="s">
        <v>285</v>
      </c>
      <c r="AA3276" s="2" t="s">
        <v>281</v>
      </c>
      <c r="AB3276" s="2">
        <v>1</v>
      </c>
      <c r="AF3276" s="2">
        <v>1</v>
      </c>
      <c r="AI3276" s="2">
        <v>1</v>
      </c>
      <c r="AO3276" s="2" t="s">
        <v>265</v>
      </c>
      <c r="AP3276" s="2" t="s">
        <v>290</v>
      </c>
    </row>
    <row r="3277" spans="1:42">
      <c r="A3277" s="2">
        <v>3798</v>
      </c>
      <c r="C3277" s="2" t="s">
        <v>2</v>
      </c>
      <c r="D3277" s="2">
        <v>22</v>
      </c>
      <c r="E3277" s="2" t="s">
        <v>266</v>
      </c>
      <c r="F3277" s="2" t="s">
        <v>322</v>
      </c>
      <c r="G3277" s="2" t="s">
        <v>277</v>
      </c>
      <c r="I3277" s="2">
        <v>21660210</v>
      </c>
      <c r="J3277" s="2" t="s">
        <v>188</v>
      </c>
      <c r="K3277" s="2" t="s">
        <v>96</v>
      </c>
      <c r="L3277" s="2" t="s">
        <v>254</v>
      </c>
      <c r="M3277" s="2" t="s">
        <v>312</v>
      </c>
      <c r="N3277" s="2" t="s">
        <v>254</v>
      </c>
      <c r="O3277" s="2" t="s">
        <v>256</v>
      </c>
      <c r="P3277" s="2" t="s">
        <v>257</v>
      </c>
      <c r="Q3277" s="2" t="s">
        <v>258</v>
      </c>
      <c r="R3277" s="2" t="s">
        <v>259</v>
      </c>
      <c r="S3277" s="2" t="s">
        <v>260</v>
      </c>
      <c r="T3277" s="2" t="s">
        <v>320</v>
      </c>
      <c r="X3277" s="2" t="s">
        <v>268</v>
      </c>
      <c r="Y3277" s="2" t="s">
        <v>286</v>
      </c>
      <c r="Z3277" s="2" t="s">
        <v>321</v>
      </c>
      <c r="AA3277" s="2" t="s">
        <v>281</v>
      </c>
      <c r="AF3277" s="2">
        <v>1</v>
      </c>
      <c r="AG3277" s="2">
        <v>1</v>
      </c>
      <c r="AH3277" s="2">
        <v>1</v>
      </c>
      <c r="AO3277" s="2" t="s">
        <v>282</v>
      </c>
      <c r="AP3277" s="2">
        <v>15</v>
      </c>
    </row>
    <row r="3278" spans="1:42">
      <c r="A3278" s="2">
        <v>3799</v>
      </c>
      <c r="C3278" s="2" t="s">
        <v>5</v>
      </c>
      <c r="D3278" s="2">
        <v>33</v>
      </c>
      <c r="E3278" s="2" t="s">
        <v>266</v>
      </c>
      <c r="F3278" s="2" t="s">
        <v>371</v>
      </c>
      <c r="G3278" s="2" t="s">
        <v>252</v>
      </c>
      <c r="H3278" s="2">
        <v>1</v>
      </c>
      <c r="I3278" s="2" t="s">
        <v>574</v>
      </c>
      <c r="J3278" s="2" t="s">
        <v>188</v>
      </c>
      <c r="K3278" s="2" t="s">
        <v>160</v>
      </c>
      <c r="L3278" s="2" t="s">
        <v>254</v>
      </c>
      <c r="M3278" s="2" t="s">
        <v>312</v>
      </c>
      <c r="N3278" s="2" t="s">
        <v>254</v>
      </c>
      <c r="O3278" s="2" t="s">
        <v>256</v>
      </c>
      <c r="P3278" s="2" t="s">
        <v>257</v>
      </c>
      <c r="Q3278" s="2" t="s">
        <v>258</v>
      </c>
      <c r="R3278" s="2" t="s">
        <v>259</v>
      </c>
      <c r="S3278" s="2" t="s">
        <v>260</v>
      </c>
      <c r="X3278" s="2" t="s">
        <v>296</v>
      </c>
      <c r="Y3278" s="2" t="s">
        <v>297</v>
      </c>
      <c r="Z3278" s="2" t="s">
        <v>298</v>
      </c>
      <c r="AA3278" s="2" t="s">
        <v>280</v>
      </c>
      <c r="AG3278" s="2">
        <v>1</v>
      </c>
      <c r="AO3278" s="2" t="s">
        <v>289</v>
      </c>
      <c r="AP3278" s="2">
        <v>10</v>
      </c>
    </row>
    <row r="3279" spans="1:42">
      <c r="A3279" s="2">
        <v>3800</v>
      </c>
      <c r="C3279" s="2" t="s">
        <v>2</v>
      </c>
      <c r="D3279" s="2">
        <v>22</v>
      </c>
      <c r="E3279" s="2" t="s">
        <v>266</v>
      </c>
      <c r="F3279" s="2" t="s">
        <v>279</v>
      </c>
      <c r="G3279" s="2" t="s">
        <v>277</v>
      </c>
      <c r="I3279" s="2">
        <v>21555091</v>
      </c>
      <c r="J3279" s="2" t="s">
        <v>188</v>
      </c>
      <c r="K3279" s="2" t="s">
        <v>62</v>
      </c>
      <c r="L3279" s="2" t="s">
        <v>300</v>
      </c>
      <c r="M3279" s="2" t="s">
        <v>303</v>
      </c>
      <c r="N3279" s="2" t="s">
        <v>254</v>
      </c>
      <c r="O3279" s="2" t="s">
        <v>256</v>
      </c>
      <c r="P3279" s="2" t="s">
        <v>257</v>
      </c>
      <c r="Q3279" s="2" t="s">
        <v>258</v>
      </c>
      <c r="R3279" s="2" t="s">
        <v>259</v>
      </c>
      <c r="S3279" s="2" t="s">
        <v>260</v>
      </c>
      <c r="X3279" s="2" t="s">
        <v>263</v>
      </c>
      <c r="Y3279" s="2" t="s">
        <v>262</v>
      </c>
      <c r="Z3279" s="2" t="s">
        <v>261</v>
      </c>
      <c r="AA3279" s="2" t="s">
        <v>286</v>
      </c>
      <c r="AF3279" s="2">
        <v>1</v>
      </c>
      <c r="AG3279" s="2">
        <v>1</v>
      </c>
      <c r="AH3279" s="2">
        <v>1</v>
      </c>
      <c r="AO3279" s="2" t="s">
        <v>294</v>
      </c>
      <c r="AP3279" s="2">
        <v>20</v>
      </c>
    </row>
    <row r="3280" spans="1:42">
      <c r="A3280" s="2">
        <v>3801</v>
      </c>
      <c r="C3280" s="2" t="s">
        <v>2</v>
      </c>
      <c r="D3280" s="2">
        <v>28</v>
      </c>
      <c r="E3280" s="2" t="s">
        <v>250</v>
      </c>
      <c r="F3280" s="2" t="s">
        <v>308</v>
      </c>
      <c r="G3280" s="2" t="s">
        <v>252</v>
      </c>
      <c r="H3280" s="2">
        <v>2</v>
      </c>
      <c r="I3280" s="2" t="s">
        <v>1768</v>
      </c>
      <c r="J3280" s="2" t="s">
        <v>178</v>
      </c>
      <c r="L3280" s="2" t="s">
        <v>254</v>
      </c>
      <c r="M3280" s="2" t="s">
        <v>312</v>
      </c>
      <c r="N3280" s="2" t="s">
        <v>254</v>
      </c>
      <c r="O3280" s="2" t="s">
        <v>256</v>
      </c>
      <c r="R3280" s="2" t="s">
        <v>259</v>
      </c>
      <c r="X3280" s="2" t="s">
        <v>316</v>
      </c>
      <c r="Y3280" s="2" t="s">
        <v>338</v>
      </c>
      <c r="Z3280" s="2" t="s">
        <v>298</v>
      </c>
      <c r="AA3280" s="2" t="s">
        <v>380</v>
      </c>
      <c r="AG3280" s="2">
        <v>1</v>
      </c>
      <c r="AO3280" s="2" t="s">
        <v>294</v>
      </c>
      <c r="AP3280" s="2">
        <v>15</v>
      </c>
    </row>
    <row r="3281" spans="1:42">
      <c r="A3281" s="2">
        <v>3802</v>
      </c>
      <c r="C3281" s="2" t="s">
        <v>2</v>
      </c>
      <c r="D3281" s="2">
        <v>19</v>
      </c>
      <c r="E3281" s="2" t="s">
        <v>266</v>
      </c>
      <c r="F3281" s="2" t="s">
        <v>279</v>
      </c>
      <c r="G3281" s="2" t="s">
        <v>277</v>
      </c>
      <c r="I3281" s="2" t="s">
        <v>1769</v>
      </c>
      <c r="J3281" s="2" t="s">
        <v>181</v>
      </c>
      <c r="L3281" s="2" t="s">
        <v>254</v>
      </c>
      <c r="M3281" s="2" t="s">
        <v>312</v>
      </c>
      <c r="N3281" s="2" t="s">
        <v>254</v>
      </c>
      <c r="P3281" s="2" t="s">
        <v>257</v>
      </c>
      <c r="Q3281" s="2" t="s">
        <v>258</v>
      </c>
      <c r="R3281" s="2" t="s">
        <v>259</v>
      </c>
      <c r="S3281" s="2" t="s">
        <v>260</v>
      </c>
      <c r="X3281" s="2" t="s">
        <v>268</v>
      </c>
      <c r="Y3281" s="2" t="s">
        <v>281</v>
      </c>
      <c r="Z3281" s="2" t="s">
        <v>270</v>
      </c>
      <c r="AA3281" s="2" t="s">
        <v>264</v>
      </c>
      <c r="AH3281" s="2">
        <v>1</v>
      </c>
      <c r="AI3281" s="2">
        <v>1</v>
      </c>
      <c r="AK3281" s="2">
        <v>1</v>
      </c>
      <c r="AO3281" s="2" t="s">
        <v>271</v>
      </c>
      <c r="AP3281" s="2">
        <v>20</v>
      </c>
    </row>
    <row r="3282" spans="1:42">
      <c r="A3282" s="2">
        <v>3803</v>
      </c>
      <c r="C3282" s="2" t="s">
        <v>6</v>
      </c>
      <c r="D3282" s="2">
        <v>26</v>
      </c>
      <c r="E3282" s="2" t="s">
        <v>250</v>
      </c>
      <c r="F3282" s="2" t="s">
        <v>308</v>
      </c>
      <c r="G3282" s="2" t="s">
        <v>252</v>
      </c>
      <c r="H3282" s="2">
        <v>0</v>
      </c>
      <c r="I3282" s="2" t="s">
        <v>1770</v>
      </c>
      <c r="J3282" s="2" t="s">
        <v>188</v>
      </c>
      <c r="K3282" s="2" t="s">
        <v>153</v>
      </c>
      <c r="L3282" s="2" t="s">
        <v>254</v>
      </c>
      <c r="M3282" s="2" t="s">
        <v>328</v>
      </c>
      <c r="N3282" s="2" t="s">
        <v>254</v>
      </c>
      <c r="O3282" s="2" t="s">
        <v>256</v>
      </c>
      <c r="X3282" s="2" t="s">
        <v>275</v>
      </c>
      <c r="Y3282" s="2" t="s">
        <v>269</v>
      </c>
      <c r="Z3282" s="2" t="s">
        <v>270</v>
      </c>
      <c r="AA3282" s="2" t="s">
        <v>269</v>
      </c>
      <c r="AG3282" s="2">
        <v>1</v>
      </c>
      <c r="AO3282" s="2" t="s">
        <v>265</v>
      </c>
      <c r="AP3282" s="2" t="s">
        <v>290</v>
      </c>
    </row>
    <row r="3283" spans="1:42">
      <c r="A3283" s="2">
        <v>3804</v>
      </c>
      <c r="B3283" s="2">
        <v>21930</v>
      </c>
      <c r="C3283" s="2" t="s">
        <v>2</v>
      </c>
      <c r="D3283" s="2">
        <v>20</v>
      </c>
      <c r="E3283" s="2" t="s">
        <v>250</v>
      </c>
      <c r="F3283" s="2" t="s">
        <v>379</v>
      </c>
      <c r="G3283" s="2" t="s">
        <v>277</v>
      </c>
      <c r="I3283" s="2" t="s">
        <v>1771</v>
      </c>
      <c r="J3283" s="2" t="s">
        <v>188</v>
      </c>
      <c r="K3283" s="2" t="s">
        <v>67</v>
      </c>
      <c r="L3283" s="2" t="s">
        <v>254</v>
      </c>
      <c r="M3283" s="2" t="s">
        <v>312</v>
      </c>
      <c r="N3283" s="2" t="s">
        <v>254</v>
      </c>
      <c r="O3283" s="2" t="s">
        <v>256</v>
      </c>
      <c r="P3283" s="2" t="s">
        <v>257</v>
      </c>
      <c r="Q3283" s="2" t="s">
        <v>258</v>
      </c>
      <c r="R3283" s="2" t="s">
        <v>259</v>
      </c>
      <c r="S3283" s="2" t="s">
        <v>260</v>
      </c>
      <c r="X3283" s="2" t="s">
        <v>275</v>
      </c>
      <c r="Y3283" s="2" t="s">
        <v>293</v>
      </c>
      <c r="Z3283" s="2" t="s">
        <v>341</v>
      </c>
      <c r="AA3283" s="2" t="s">
        <v>269</v>
      </c>
      <c r="AF3283" s="2">
        <v>1</v>
      </c>
      <c r="AH3283" s="2">
        <v>1</v>
      </c>
      <c r="AO3283" s="2" t="s">
        <v>289</v>
      </c>
      <c r="AP3283" s="2">
        <v>5</v>
      </c>
    </row>
    <row r="3284" spans="1:42">
      <c r="A3284" s="2">
        <v>3805</v>
      </c>
      <c r="B3284" s="2">
        <v>21220</v>
      </c>
      <c r="C3284" s="2" t="s">
        <v>2</v>
      </c>
      <c r="D3284" s="2">
        <v>20</v>
      </c>
      <c r="E3284" s="2" t="s">
        <v>250</v>
      </c>
      <c r="F3284" s="2" t="s">
        <v>308</v>
      </c>
      <c r="G3284" s="2" t="s">
        <v>277</v>
      </c>
      <c r="I3284" s="2">
        <v>21211006</v>
      </c>
      <c r="J3284" s="2" t="s">
        <v>188</v>
      </c>
      <c r="K3284" s="2" t="s">
        <v>169</v>
      </c>
      <c r="L3284" s="2" t="s">
        <v>254</v>
      </c>
      <c r="M3284" s="2" t="s">
        <v>312</v>
      </c>
      <c r="N3284" s="2" t="s">
        <v>254</v>
      </c>
      <c r="O3284" s="2" t="s">
        <v>256</v>
      </c>
      <c r="P3284" s="2" t="s">
        <v>257</v>
      </c>
      <c r="Q3284" s="2" t="s">
        <v>258</v>
      </c>
      <c r="R3284" s="2" t="s">
        <v>259</v>
      </c>
      <c r="S3284" s="2" t="s">
        <v>260</v>
      </c>
      <c r="X3284" s="2" t="s">
        <v>268</v>
      </c>
      <c r="Y3284" s="2" t="s">
        <v>280</v>
      </c>
      <c r="Z3284" s="2" t="s">
        <v>302</v>
      </c>
      <c r="AA3284" s="2" t="s">
        <v>293</v>
      </c>
      <c r="AF3284" s="2">
        <v>1</v>
      </c>
      <c r="AH3284" s="2">
        <v>1</v>
      </c>
      <c r="AI3284" s="2">
        <v>1</v>
      </c>
      <c r="AO3284" s="2" t="s">
        <v>294</v>
      </c>
      <c r="AP3284" s="2">
        <v>5</v>
      </c>
    </row>
    <row r="3285" spans="1:42">
      <c r="A3285" s="2">
        <v>3806</v>
      </c>
      <c r="C3285" s="2" t="s">
        <v>5</v>
      </c>
      <c r="D3285" s="2">
        <v>30</v>
      </c>
      <c r="E3285" s="2" t="s">
        <v>250</v>
      </c>
      <c r="F3285" s="2" t="s">
        <v>279</v>
      </c>
      <c r="G3285" s="2" t="s">
        <v>252</v>
      </c>
      <c r="H3285" s="2">
        <v>1</v>
      </c>
      <c r="I3285" s="2" t="s">
        <v>1772</v>
      </c>
      <c r="J3285" s="2" t="s">
        <v>188</v>
      </c>
      <c r="K3285" s="2" t="s">
        <v>133</v>
      </c>
      <c r="L3285" s="2" t="s">
        <v>254</v>
      </c>
      <c r="M3285" s="2" t="s">
        <v>328</v>
      </c>
      <c r="N3285" s="2" t="s">
        <v>254</v>
      </c>
      <c r="O3285" s="2" t="s">
        <v>256</v>
      </c>
      <c r="P3285" s="2" t="s">
        <v>257</v>
      </c>
      <c r="Q3285" s="2" t="s">
        <v>258</v>
      </c>
      <c r="R3285" s="2" t="s">
        <v>259</v>
      </c>
      <c r="S3285" s="2" t="s">
        <v>260</v>
      </c>
      <c r="X3285" s="2" t="s">
        <v>261</v>
      </c>
      <c r="Y3285" s="2" t="s">
        <v>280</v>
      </c>
      <c r="Z3285" s="2" t="s">
        <v>263</v>
      </c>
      <c r="AA3285" s="2" t="s">
        <v>274</v>
      </c>
      <c r="AG3285" s="2">
        <v>1</v>
      </c>
      <c r="AO3285" s="2" t="s">
        <v>265</v>
      </c>
      <c r="AP3285" s="2">
        <v>10</v>
      </c>
    </row>
    <row r="3286" spans="1:42">
      <c r="A3286" s="2">
        <v>3807</v>
      </c>
      <c r="C3286" s="2" t="s">
        <v>2</v>
      </c>
      <c r="D3286" s="2">
        <v>55</v>
      </c>
      <c r="E3286" s="2" t="s">
        <v>250</v>
      </c>
      <c r="F3286" s="2" t="s">
        <v>308</v>
      </c>
      <c r="G3286" s="2" t="s">
        <v>252</v>
      </c>
      <c r="H3286" s="2">
        <v>0</v>
      </c>
      <c r="I3286" s="2">
        <v>23821065</v>
      </c>
      <c r="J3286" s="2" t="s">
        <v>1552</v>
      </c>
      <c r="L3286" s="2" t="s">
        <v>254</v>
      </c>
      <c r="M3286" s="2" t="s">
        <v>303</v>
      </c>
      <c r="N3286" s="2" t="s">
        <v>254</v>
      </c>
      <c r="O3286" s="2" t="s">
        <v>256</v>
      </c>
      <c r="P3286" s="2" t="s">
        <v>257</v>
      </c>
      <c r="Q3286" s="2" t="s">
        <v>258</v>
      </c>
      <c r="R3286" s="2" t="s">
        <v>259</v>
      </c>
      <c r="S3286" s="2" t="s">
        <v>260</v>
      </c>
      <c r="T3286" s="2" t="s">
        <v>320</v>
      </c>
      <c r="X3286" s="2" t="s">
        <v>313</v>
      </c>
      <c r="Y3286" s="2" t="s">
        <v>597</v>
      </c>
      <c r="Z3286" s="2" t="s">
        <v>347</v>
      </c>
      <c r="AA3286" s="2" t="s">
        <v>597</v>
      </c>
      <c r="AG3286" s="2">
        <v>1</v>
      </c>
      <c r="AH3286" s="2">
        <v>1</v>
      </c>
      <c r="AO3286" s="2" t="s">
        <v>271</v>
      </c>
      <c r="AP3286" s="2">
        <v>35</v>
      </c>
    </row>
    <row r="3287" spans="1:42">
      <c r="A3287" s="2">
        <v>3808</v>
      </c>
      <c r="C3287" s="2" t="s">
        <v>7</v>
      </c>
      <c r="D3287" s="2">
        <v>30</v>
      </c>
      <c r="E3287" s="2" t="s">
        <v>266</v>
      </c>
      <c r="F3287" s="2" t="s">
        <v>339</v>
      </c>
      <c r="G3287" s="2" t="s">
        <v>252</v>
      </c>
      <c r="H3287" s="2">
        <v>2</v>
      </c>
      <c r="I3287" s="2" t="s">
        <v>1773</v>
      </c>
      <c r="J3287" s="2" t="s">
        <v>188</v>
      </c>
      <c r="K3287" s="2" t="s">
        <v>112</v>
      </c>
      <c r="L3287" s="2" t="s">
        <v>254</v>
      </c>
      <c r="M3287" s="2" t="s">
        <v>306</v>
      </c>
      <c r="N3287" s="2" t="s">
        <v>254</v>
      </c>
      <c r="O3287" s="2" t="s">
        <v>256</v>
      </c>
      <c r="P3287" s="2" t="s">
        <v>257</v>
      </c>
      <c r="Q3287" s="2" t="s">
        <v>258</v>
      </c>
      <c r="R3287" s="2" t="s">
        <v>259</v>
      </c>
      <c r="S3287" s="2" t="s">
        <v>260</v>
      </c>
      <c r="X3287" s="2" t="s">
        <v>268</v>
      </c>
      <c r="Y3287" s="2" t="s">
        <v>304</v>
      </c>
      <c r="Z3287" s="2" t="s">
        <v>270</v>
      </c>
      <c r="AA3287" s="2" t="s">
        <v>293</v>
      </c>
      <c r="AB3287" s="2">
        <v>1</v>
      </c>
      <c r="AO3287" s="2" t="s">
        <v>282</v>
      </c>
      <c r="AP3287" s="2" t="s">
        <v>290</v>
      </c>
    </row>
    <row r="3288" spans="1:42">
      <c r="A3288" s="2">
        <v>3809</v>
      </c>
      <c r="C3288" s="2" t="s">
        <v>2</v>
      </c>
      <c r="D3288" s="2">
        <v>23</v>
      </c>
      <c r="E3288" s="2" t="s">
        <v>266</v>
      </c>
      <c r="F3288" s="2" t="s">
        <v>251</v>
      </c>
      <c r="G3288" s="2" t="s">
        <v>277</v>
      </c>
      <c r="I3288" s="2" t="s">
        <v>1774</v>
      </c>
      <c r="J3288" s="2" t="s">
        <v>188</v>
      </c>
      <c r="K3288" s="2" t="s">
        <v>54</v>
      </c>
      <c r="L3288" s="2" t="s">
        <v>254</v>
      </c>
      <c r="M3288" s="2" t="s">
        <v>303</v>
      </c>
      <c r="N3288" s="2" t="s">
        <v>254</v>
      </c>
      <c r="O3288" s="2" t="s">
        <v>256</v>
      </c>
      <c r="P3288" s="2" t="s">
        <v>257</v>
      </c>
      <c r="Q3288" s="2" t="s">
        <v>258</v>
      </c>
      <c r="R3288" s="2" t="s">
        <v>259</v>
      </c>
      <c r="S3288" s="2" t="s">
        <v>260</v>
      </c>
      <c r="X3288" s="2" t="s">
        <v>309</v>
      </c>
      <c r="Y3288" s="2" t="s">
        <v>274</v>
      </c>
      <c r="Z3288" s="2" t="s">
        <v>263</v>
      </c>
      <c r="AA3288" s="2" t="s">
        <v>274</v>
      </c>
      <c r="AF3288" s="2">
        <v>1</v>
      </c>
      <c r="AG3288" s="2">
        <v>1</v>
      </c>
      <c r="AH3288" s="2">
        <v>1</v>
      </c>
      <c r="AI3288" s="2">
        <v>1</v>
      </c>
      <c r="AO3288" s="2" t="s">
        <v>265</v>
      </c>
      <c r="AP3288" s="2">
        <v>15</v>
      </c>
    </row>
    <row r="3289" spans="1:42">
      <c r="A3289" s="2">
        <v>3810</v>
      </c>
      <c r="C3289" s="2" t="s">
        <v>2</v>
      </c>
      <c r="D3289" s="2">
        <v>19</v>
      </c>
      <c r="E3289" s="2" t="s">
        <v>250</v>
      </c>
      <c r="F3289" s="2" t="s">
        <v>322</v>
      </c>
      <c r="G3289" s="2" t="s">
        <v>252</v>
      </c>
      <c r="H3289" s="2">
        <v>0</v>
      </c>
      <c r="I3289" s="2" t="s">
        <v>1379</v>
      </c>
      <c r="J3289" s="2" t="s">
        <v>188</v>
      </c>
      <c r="K3289" s="2" t="s">
        <v>160</v>
      </c>
      <c r="L3289" s="2" t="s">
        <v>300</v>
      </c>
      <c r="M3289" s="2" t="s">
        <v>328</v>
      </c>
      <c r="N3289" s="2" t="s">
        <v>254</v>
      </c>
      <c r="O3289" s="2" t="s">
        <v>256</v>
      </c>
      <c r="P3289" s="2" t="s">
        <v>257</v>
      </c>
      <c r="Q3289" s="2" t="s">
        <v>258</v>
      </c>
      <c r="R3289" s="2" t="s">
        <v>259</v>
      </c>
      <c r="X3289" s="2" t="s">
        <v>263</v>
      </c>
      <c r="Y3289" s="2" t="s">
        <v>297</v>
      </c>
      <c r="Z3289" s="2" t="s">
        <v>321</v>
      </c>
      <c r="AA3289" s="2" t="s">
        <v>269</v>
      </c>
      <c r="AF3289" s="2">
        <v>1</v>
      </c>
      <c r="AJ3289" s="2">
        <v>1</v>
      </c>
      <c r="AO3289" s="2" t="s">
        <v>310</v>
      </c>
      <c r="AP3289" s="2">
        <v>40</v>
      </c>
    </row>
    <row r="3290" spans="1:42">
      <c r="A3290" s="2">
        <v>3811</v>
      </c>
      <c r="C3290" s="2" t="s">
        <v>2</v>
      </c>
      <c r="D3290" s="2">
        <v>23</v>
      </c>
      <c r="E3290" s="2" t="s">
        <v>250</v>
      </c>
      <c r="F3290" s="2" t="s">
        <v>251</v>
      </c>
      <c r="G3290" s="2" t="s">
        <v>252</v>
      </c>
      <c r="H3290" s="2">
        <v>1</v>
      </c>
      <c r="I3290" s="2">
        <v>21020170</v>
      </c>
      <c r="J3290" s="2" t="s">
        <v>188</v>
      </c>
      <c r="K3290" s="2" t="s">
        <v>132</v>
      </c>
      <c r="L3290" s="2" t="s">
        <v>254</v>
      </c>
      <c r="M3290" s="2" t="s">
        <v>19</v>
      </c>
      <c r="N3290" s="2" t="s">
        <v>300</v>
      </c>
      <c r="V3290" s="2" t="s">
        <v>388</v>
      </c>
      <c r="X3290" s="2" t="s">
        <v>313</v>
      </c>
      <c r="Y3290" s="2" t="s">
        <v>274</v>
      </c>
      <c r="Z3290" s="2" t="s">
        <v>301</v>
      </c>
      <c r="AA3290" s="2" t="s">
        <v>281</v>
      </c>
      <c r="AF3290" s="2">
        <v>1</v>
      </c>
      <c r="AO3290" s="2" t="s">
        <v>310</v>
      </c>
      <c r="AP3290" s="2">
        <v>15</v>
      </c>
    </row>
    <row r="3291" spans="1:42">
      <c r="A3291" s="2">
        <v>3812</v>
      </c>
      <c r="C3291" s="2" t="s">
        <v>12</v>
      </c>
      <c r="D3291" s="2">
        <v>78</v>
      </c>
      <c r="E3291" s="2" t="s">
        <v>250</v>
      </c>
      <c r="F3291" s="2" t="s">
        <v>353</v>
      </c>
      <c r="G3291" s="2" t="s">
        <v>277</v>
      </c>
      <c r="I3291" s="2" t="s">
        <v>1303</v>
      </c>
      <c r="J3291" s="2" t="s">
        <v>188</v>
      </c>
      <c r="K3291" s="2" t="s">
        <v>114</v>
      </c>
      <c r="L3291" s="2" t="s">
        <v>254</v>
      </c>
      <c r="M3291" s="2" t="s">
        <v>328</v>
      </c>
      <c r="N3291" s="2" t="s">
        <v>254</v>
      </c>
      <c r="O3291" s="2" t="s">
        <v>256</v>
      </c>
      <c r="P3291" s="2" t="s">
        <v>257</v>
      </c>
      <c r="Q3291" s="2" t="s">
        <v>258</v>
      </c>
      <c r="R3291" s="2" t="s">
        <v>259</v>
      </c>
      <c r="X3291" s="2" t="s">
        <v>275</v>
      </c>
      <c r="Y3291" s="2" t="s">
        <v>297</v>
      </c>
      <c r="Z3291" s="2" t="s">
        <v>270</v>
      </c>
      <c r="AA3291" s="2" t="s">
        <v>281</v>
      </c>
      <c r="AC3291" s="2">
        <v>1</v>
      </c>
      <c r="AG3291" s="2">
        <v>1</v>
      </c>
      <c r="AO3291" s="2" t="s">
        <v>294</v>
      </c>
      <c r="AP3291" s="2">
        <v>20</v>
      </c>
    </row>
    <row r="3292" spans="1:42">
      <c r="A3292" s="2">
        <v>3814</v>
      </c>
      <c r="C3292" s="2" t="s">
        <v>12</v>
      </c>
      <c r="D3292" s="2">
        <v>63</v>
      </c>
      <c r="E3292" s="2" t="s">
        <v>250</v>
      </c>
      <c r="F3292" s="2" t="s">
        <v>336</v>
      </c>
      <c r="G3292" s="2" t="s">
        <v>252</v>
      </c>
      <c r="H3292" s="2">
        <v>1</v>
      </c>
      <c r="I3292" s="2" t="s">
        <v>1775</v>
      </c>
      <c r="J3292" s="2" t="s">
        <v>178</v>
      </c>
      <c r="L3292" s="2" t="s">
        <v>254</v>
      </c>
      <c r="M3292" s="2" t="s">
        <v>328</v>
      </c>
      <c r="N3292" s="2" t="s">
        <v>254</v>
      </c>
      <c r="O3292" s="2" t="s">
        <v>256</v>
      </c>
      <c r="P3292" s="2" t="s">
        <v>257</v>
      </c>
      <c r="Q3292" s="2" t="s">
        <v>258</v>
      </c>
      <c r="R3292" s="2" t="s">
        <v>259</v>
      </c>
      <c r="S3292" s="2" t="s">
        <v>260</v>
      </c>
      <c r="X3292" s="2" t="s">
        <v>301</v>
      </c>
      <c r="Y3292" s="2" t="s">
        <v>269</v>
      </c>
      <c r="Z3292" s="2" t="s">
        <v>321</v>
      </c>
      <c r="AA3292" s="2" t="s">
        <v>293</v>
      </c>
      <c r="AB3292" s="2">
        <v>1</v>
      </c>
      <c r="AO3292" s="2" t="s">
        <v>323</v>
      </c>
      <c r="AP3292" s="2" t="s">
        <v>290</v>
      </c>
    </row>
    <row r="3293" spans="1:42">
      <c r="A3293" s="2">
        <v>3815</v>
      </c>
      <c r="C3293" s="2" t="s">
        <v>2</v>
      </c>
      <c r="D3293" s="2">
        <v>19</v>
      </c>
      <c r="E3293" s="2" t="s">
        <v>250</v>
      </c>
      <c r="F3293" s="2" t="s">
        <v>322</v>
      </c>
      <c r="G3293" s="2" t="s">
        <v>277</v>
      </c>
      <c r="I3293" s="2" t="s">
        <v>1776</v>
      </c>
      <c r="J3293" s="2" t="s">
        <v>188</v>
      </c>
      <c r="K3293" s="2" t="s">
        <v>140</v>
      </c>
      <c r="L3293" s="2" t="s">
        <v>254</v>
      </c>
      <c r="M3293" s="2" t="s">
        <v>303</v>
      </c>
      <c r="N3293" s="2" t="s">
        <v>254</v>
      </c>
      <c r="O3293" s="2" t="s">
        <v>256</v>
      </c>
      <c r="P3293" s="2" t="s">
        <v>257</v>
      </c>
      <c r="Q3293" s="2" t="s">
        <v>258</v>
      </c>
      <c r="R3293" s="2" t="s">
        <v>259</v>
      </c>
      <c r="S3293" s="2" t="s">
        <v>260</v>
      </c>
      <c r="T3293" s="2" t="s">
        <v>320</v>
      </c>
      <c r="X3293" s="2" t="s">
        <v>268</v>
      </c>
      <c r="Y3293" s="2" t="s">
        <v>288</v>
      </c>
      <c r="Z3293" s="2" t="s">
        <v>386</v>
      </c>
      <c r="AA3293" s="2" t="s">
        <v>288</v>
      </c>
      <c r="AF3293" s="2">
        <v>1</v>
      </c>
      <c r="AH3293" s="2">
        <v>1</v>
      </c>
      <c r="AI3293" s="2">
        <v>1</v>
      </c>
      <c r="AN3293" s="2">
        <v>1</v>
      </c>
      <c r="AO3293" s="2" t="s">
        <v>265</v>
      </c>
      <c r="AP3293" s="2">
        <v>30</v>
      </c>
    </row>
    <row r="3294" spans="1:42">
      <c r="A3294" s="2">
        <v>3816</v>
      </c>
      <c r="B3294" s="2">
        <v>20241</v>
      </c>
      <c r="C3294" s="2" t="s">
        <v>2</v>
      </c>
      <c r="D3294" s="2">
        <v>18</v>
      </c>
      <c r="E3294" s="2" t="s">
        <v>266</v>
      </c>
      <c r="F3294" s="2" t="s">
        <v>371</v>
      </c>
      <c r="G3294" s="2" t="s">
        <v>277</v>
      </c>
      <c r="I3294" s="2" t="s">
        <v>1777</v>
      </c>
      <c r="J3294" s="2" t="s">
        <v>188</v>
      </c>
      <c r="K3294" s="2" t="s">
        <v>113</v>
      </c>
      <c r="L3294" s="2" t="s">
        <v>254</v>
      </c>
      <c r="M3294" s="2" t="s">
        <v>328</v>
      </c>
      <c r="N3294" s="2" t="s">
        <v>254</v>
      </c>
      <c r="P3294" s="2" t="s">
        <v>257</v>
      </c>
      <c r="Q3294" s="2" t="s">
        <v>258</v>
      </c>
      <c r="R3294" s="2" t="s">
        <v>259</v>
      </c>
      <c r="S3294" s="2" t="s">
        <v>260</v>
      </c>
      <c r="X3294" s="2" t="s">
        <v>275</v>
      </c>
      <c r="Y3294" s="2" t="s">
        <v>288</v>
      </c>
      <c r="Z3294" s="2" t="s">
        <v>316</v>
      </c>
      <c r="AA3294" s="2" t="s">
        <v>280</v>
      </c>
      <c r="AC3294" s="2">
        <v>1</v>
      </c>
      <c r="AF3294" s="2">
        <v>1</v>
      </c>
      <c r="AO3294" s="2" t="s">
        <v>265</v>
      </c>
      <c r="AP3294" s="2">
        <v>20</v>
      </c>
    </row>
    <row r="3295" spans="1:42">
      <c r="A3295" s="2">
        <v>3817</v>
      </c>
      <c r="C3295" s="2" t="s">
        <v>2</v>
      </c>
      <c r="D3295" s="2">
        <v>20</v>
      </c>
      <c r="E3295" s="2" t="s">
        <v>250</v>
      </c>
      <c r="F3295" s="2" t="s">
        <v>322</v>
      </c>
      <c r="G3295" s="2" t="s">
        <v>277</v>
      </c>
      <c r="I3295" s="2">
        <v>25231280</v>
      </c>
      <c r="J3295" s="2" t="s">
        <v>181</v>
      </c>
      <c r="L3295" s="2" t="s">
        <v>254</v>
      </c>
      <c r="M3295" s="2" t="s">
        <v>19</v>
      </c>
      <c r="N3295" s="2" t="s">
        <v>300</v>
      </c>
      <c r="O3295" s="2" t="s">
        <v>256</v>
      </c>
      <c r="P3295" s="2" t="s">
        <v>257</v>
      </c>
      <c r="Q3295" s="2" t="s">
        <v>258</v>
      </c>
      <c r="R3295" s="2" t="s">
        <v>259</v>
      </c>
      <c r="S3295" s="2" t="s">
        <v>260</v>
      </c>
      <c r="X3295" s="2" t="s">
        <v>275</v>
      </c>
      <c r="Y3295" s="2" t="s">
        <v>274</v>
      </c>
      <c r="Z3295" s="2" t="s">
        <v>595</v>
      </c>
      <c r="AA3295" s="2" t="s">
        <v>288</v>
      </c>
      <c r="AG3295" s="2">
        <v>1</v>
      </c>
      <c r="AH3295" s="2">
        <v>1</v>
      </c>
      <c r="AO3295" s="2" t="s">
        <v>294</v>
      </c>
      <c r="AP3295" s="2">
        <v>20</v>
      </c>
    </row>
    <row r="3296" spans="1:42">
      <c r="A3296" s="2">
        <v>3818</v>
      </c>
      <c r="B3296" s="2">
        <v>21020</v>
      </c>
      <c r="C3296" s="2" t="s">
        <v>2</v>
      </c>
      <c r="D3296" s="2">
        <v>19</v>
      </c>
      <c r="E3296" s="2" t="s">
        <v>266</v>
      </c>
      <c r="F3296" s="2" t="s">
        <v>295</v>
      </c>
      <c r="G3296" s="2" t="s">
        <v>277</v>
      </c>
      <c r="I3296" s="2" t="s">
        <v>1778</v>
      </c>
      <c r="J3296" s="2" t="s">
        <v>188</v>
      </c>
      <c r="K3296" s="2" t="s">
        <v>167</v>
      </c>
      <c r="L3296" s="2" t="s">
        <v>254</v>
      </c>
      <c r="M3296" s="2" t="s">
        <v>328</v>
      </c>
      <c r="N3296" s="2" t="s">
        <v>254</v>
      </c>
      <c r="O3296" s="2" t="s">
        <v>256</v>
      </c>
      <c r="P3296" s="2" t="s">
        <v>257</v>
      </c>
      <c r="Q3296" s="2" t="s">
        <v>258</v>
      </c>
      <c r="R3296" s="2" t="s">
        <v>259</v>
      </c>
      <c r="S3296" s="2" t="s">
        <v>260</v>
      </c>
      <c r="X3296" s="2" t="s">
        <v>268</v>
      </c>
      <c r="Y3296" s="2" t="s">
        <v>280</v>
      </c>
      <c r="Z3296" s="2" t="s">
        <v>302</v>
      </c>
      <c r="AA3296" s="2" t="s">
        <v>280</v>
      </c>
      <c r="AH3296" s="2">
        <v>1</v>
      </c>
      <c r="AI3296" s="2">
        <v>1</v>
      </c>
      <c r="AO3296" s="2" t="s">
        <v>289</v>
      </c>
      <c r="AP3296" s="2">
        <v>15</v>
      </c>
    </row>
    <row r="3297" spans="1:42">
      <c r="A3297" s="2">
        <v>3819</v>
      </c>
      <c r="B3297" s="2">
        <v>20760</v>
      </c>
      <c r="C3297" s="2" t="s">
        <v>2</v>
      </c>
      <c r="D3297" s="2">
        <v>23</v>
      </c>
      <c r="E3297" s="2" t="s">
        <v>250</v>
      </c>
      <c r="F3297" s="2" t="s">
        <v>279</v>
      </c>
      <c r="G3297" s="2" t="s">
        <v>252</v>
      </c>
      <c r="H3297" s="2">
        <v>1</v>
      </c>
      <c r="I3297" s="2" t="s">
        <v>1779</v>
      </c>
      <c r="J3297" s="2" t="s">
        <v>188</v>
      </c>
      <c r="K3297" s="2" t="s">
        <v>134</v>
      </c>
      <c r="L3297" s="2" t="s">
        <v>254</v>
      </c>
      <c r="M3297" s="2" t="s">
        <v>303</v>
      </c>
      <c r="N3297" s="2" t="s">
        <v>254</v>
      </c>
      <c r="O3297" s="2" t="s">
        <v>256</v>
      </c>
      <c r="P3297" s="2" t="s">
        <v>257</v>
      </c>
      <c r="Q3297" s="2" t="s">
        <v>258</v>
      </c>
      <c r="R3297" s="2" t="s">
        <v>259</v>
      </c>
      <c r="S3297" s="2" t="s">
        <v>260</v>
      </c>
      <c r="X3297" s="2" t="s">
        <v>268</v>
      </c>
      <c r="Y3297" s="2" t="s">
        <v>280</v>
      </c>
      <c r="Z3297" s="2" t="s">
        <v>263</v>
      </c>
      <c r="AA3297" s="2" t="s">
        <v>297</v>
      </c>
      <c r="AG3297" s="2">
        <v>1</v>
      </c>
      <c r="AO3297" s="2" t="s">
        <v>265</v>
      </c>
      <c r="AP3297" s="2">
        <v>10</v>
      </c>
    </row>
    <row r="3298" spans="1:42">
      <c r="A3298" s="2">
        <v>3820</v>
      </c>
      <c r="C3298" s="2" t="s">
        <v>2</v>
      </c>
      <c r="D3298" s="2">
        <v>22</v>
      </c>
      <c r="E3298" s="2" t="s">
        <v>266</v>
      </c>
      <c r="F3298" s="2" t="s">
        <v>308</v>
      </c>
      <c r="G3298" s="2" t="s">
        <v>277</v>
      </c>
      <c r="I3298" s="2" t="s">
        <v>1780</v>
      </c>
      <c r="J3298" s="2" t="s">
        <v>188</v>
      </c>
      <c r="K3298" s="2" t="s">
        <v>158</v>
      </c>
      <c r="L3298" s="2" t="s">
        <v>254</v>
      </c>
      <c r="M3298" s="2" t="s">
        <v>303</v>
      </c>
      <c r="N3298" s="2" t="s">
        <v>254</v>
      </c>
      <c r="O3298" s="2" t="s">
        <v>256</v>
      </c>
      <c r="P3298" s="2" t="s">
        <v>257</v>
      </c>
      <c r="Q3298" s="2" t="s">
        <v>258</v>
      </c>
      <c r="R3298" s="2" t="s">
        <v>259</v>
      </c>
      <c r="S3298" s="2" t="s">
        <v>260</v>
      </c>
      <c r="X3298" s="2" t="s">
        <v>268</v>
      </c>
      <c r="Y3298" s="2" t="s">
        <v>280</v>
      </c>
      <c r="Z3298" s="2" t="s">
        <v>316</v>
      </c>
      <c r="AA3298" s="2" t="s">
        <v>262</v>
      </c>
      <c r="AF3298" s="2">
        <v>1</v>
      </c>
      <c r="AH3298" s="2">
        <v>1</v>
      </c>
      <c r="AI3298" s="2">
        <v>1</v>
      </c>
      <c r="AO3298" s="2" t="s">
        <v>265</v>
      </c>
      <c r="AP3298" s="2">
        <v>15</v>
      </c>
    </row>
    <row r="3299" spans="1:42">
      <c r="A3299" s="2">
        <v>3821</v>
      </c>
      <c r="C3299" s="2" t="s">
        <v>6</v>
      </c>
      <c r="D3299" s="2">
        <v>25</v>
      </c>
      <c r="E3299" s="2" t="s">
        <v>250</v>
      </c>
      <c r="F3299" s="2" t="s">
        <v>322</v>
      </c>
      <c r="G3299" s="2" t="s">
        <v>252</v>
      </c>
      <c r="H3299" s="2">
        <v>0</v>
      </c>
      <c r="I3299" s="2">
        <v>22277010</v>
      </c>
      <c r="J3299" s="2" t="s">
        <v>188</v>
      </c>
      <c r="K3299" s="2" t="s">
        <v>64</v>
      </c>
      <c r="L3299" s="2" t="s">
        <v>254</v>
      </c>
      <c r="M3299" s="2" t="s">
        <v>255</v>
      </c>
      <c r="N3299" s="2" t="s">
        <v>300</v>
      </c>
      <c r="P3299" s="2" t="s">
        <v>257</v>
      </c>
      <c r="R3299" s="2" t="s">
        <v>259</v>
      </c>
      <c r="X3299" s="2" t="s">
        <v>268</v>
      </c>
      <c r="Y3299" s="2" t="s">
        <v>269</v>
      </c>
      <c r="Z3299" s="2" t="s">
        <v>309</v>
      </c>
      <c r="AA3299" s="2" t="s">
        <v>274</v>
      </c>
      <c r="AF3299" s="2">
        <v>1</v>
      </c>
      <c r="AG3299" s="2">
        <v>1</v>
      </c>
      <c r="AO3299" s="2" t="s">
        <v>265</v>
      </c>
      <c r="AP3299" s="2">
        <v>30</v>
      </c>
    </row>
    <row r="3300" spans="1:42">
      <c r="A3300" s="2">
        <v>3822</v>
      </c>
      <c r="C3300" s="2" t="s">
        <v>12</v>
      </c>
      <c r="D3300" s="2">
        <v>59</v>
      </c>
      <c r="E3300" s="2" t="s">
        <v>250</v>
      </c>
      <c r="F3300" s="2" t="s">
        <v>438</v>
      </c>
      <c r="G3300" s="2" t="s">
        <v>252</v>
      </c>
      <c r="H3300" s="2">
        <v>3</v>
      </c>
      <c r="I3300" s="2" t="s">
        <v>705</v>
      </c>
      <c r="J3300" s="2" t="s">
        <v>188</v>
      </c>
      <c r="K3300" s="2" t="s">
        <v>93</v>
      </c>
      <c r="L3300" s="2" t="s">
        <v>254</v>
      </c>
      <c r="M3300" s="2" t="s">
        <v>328</v>
      </c>
      <c r="N3300" s="2" t="s">
        <v>254</v>
      </c>
      <c r="O3300" s="2" t="s">
        <v>256</v>
      </c>
      <c r="P3300" s="2" t="s">
        <v>257</v>
      </c>
      <c r="Q3300" s="2" t="s">
        <v>258</v>
      </c>
      <c r="R3300" s="2" t="s">
        <v>259</v>
      </c>
      <c r="S3300" s="2" t="s">
        <v>260</v>
      </c>
      <c r="X3300" s="2" t="s">
        <v>261</v>
      </c>
      <c r="Y3300" s="2" t="s">
        <v>269</v>
      </c>
      <c r="Z3300" s="2" t="s">
        <v>270</v>
      </c>
      <c r="AA3300" s="2" t="s">
        <v>280</v>
      </c>
      <c r="AB3300" s="2">
        <v>1</v>
      </c>
      <c r="AO3300" s="2" t="s">
        <v>271</v>
      </c>
      <c r="AP3300" s="2">
        <v>10</v>
      </c>
    </row>
    <row r="3301" spans="1:42">
      <c r="A3301" s="2">
        <v>3823</v>
      </c>
      <c r="C3301" s="2" t="s">
        <v>2</v>
      </c>
      <c r="D3301" s="2">
        <v>33</v>
      </c>
      <c r="E3301" s="2" t="s">
        <v>250</v>
      </c>
      <c r="F3301" s="2" t="s">
        <v>308</v>
      </c>
      <c r="G3301" s="2" t="s">
        <v>252</v>
      </c>
      <c r="H3301" s="2">
        <v>1</v>
      </c>
      <c r="I3301" s="2">
        <v>24734490</v>
      </c>
      <c r="J3301" s="2" t="s">
        <v>180</v>
      </c>
      <c r="L3301" s="2" t="s">
        <v>254</v>
      </c>
      <c r="M3301" s="2" t="s">
        <v>303</v>
      </c>
      <c r="N3301" s="2" t="s">
        <v>254</v>
      </c>
      <c r="R3301" s="2" t="s">
        <v>259</v>
      </c>
      <c r="S3301" s="2" t="s">
        <v>260</v>
      </c>
      <c r="T3301" s="2" t="s">
        <v>320</v>
      </c>
      <c r="X3301" s="2" t="s">
        <v>275</v>
      </c>
      <c r="Y3301" s="2" t="s">
        <v>274</v>
      </c>
      <c r="Z3301" s="2" t="s">
        <v>321</v>
      </c>
      <c r="AA3301" s="2" t="s">
        <v>264</v>
      </c>
      <c r="AB3301" s="2">
        <v>1</v>
      </c>
      <c r="AF3301" s="2">
        <v>1</v>
      </c>
      <c r="AG3301" s="2">
        <v>1</v>
      </c>
      <c r="AO3301" s="2" t="s">
        <v>289</v>
      </c>
      <c r="AP3301" s="2" t="s">
        <v>272</v>
      </c>
    </row>
    <row r="3302" spans="1:42">
      <c r="A3302" s="2">
        <v>3824</v>
      </c>
      <c r="C3302" s="2" t="s">
        <v>2</v>
      </c>
      <c r="D3302" s="2">
        <v>27</v>
      </c>
      <c r="E3302" s="2" t="s">
        <v>250</v>
      </c>
      <c r="F3302" s="2" t="s">
        <v>415</v>
      </c>
      <c r="G3302" s="2" t="s">
        <v>252</v>
      </c>
      <c r="H3302" s="2">
        <v>2</v>
      </c>
      <c r="I3302" s="2" t="s">
        <v>1781</v>
      </c>
      <c r="J3302" s="2" t="s">
        <v>188</v>
      </c>
      <c r="K3302" s="2" t="s">
        <v>58</v>
      </c>
      <c r="L3302" s="2" t="s">
        <v>254</v>
      </c>
      <c r="M3302" s="2" t="s">
        <v>328</v>
      </c>
      <c r="N3302" s="2" t="s">
        <v>300</v>
      </c>
      <c r="O3302" s="2" t="s">
        <v>256</v>
      </c>
      <c r="P3302" s="2" t="s">
        <v>257</v>
      </c>
      <c r="Q3302" s="2" t="s">
        <v>258</v>
      </c>
      <c r="R3302" s="2" t="s">
        <v>259</v>
      </c>
      <c r="X3302" s="2" t="s">
        <v>275</v>
      </c>
      <c r="Y3302" s="2" t="s">
        <v>297</v>
      </c>
      <c r="Z3302" s="2" t="s">
        <v>316</v>
      </c>
      <c r="AA3302" s="2" t="s">
        <v>269</v>
      </c>
      <c r="AB3302" s="2">
        <v>1</v>
      </c>
      <c r="AC3302" s="2">
        <v>1</v>
      </c>
      <c r="AO3302" s="2" t="s">
        <v>276</v>
      </c>
      <c r="AP3302" s="2" t="s">
        <v>290</v>
      </c>
    </row>
    <row r="3303" spans="1:42">
      <c r="A3303" s="2">
        <v>3825</v>
      </c>
      <c r="C3303" s="2" t="s">
        <v>2</v>
      </c>
      <c r="D3303" s="2">
        <v>24</v>
      </c>
      <c r="E3303" s="2" t="s">
        <v>266</v>
      </c>
      <c r="F3303" s="2" t="s">
        <v>295</v>
      </c>
      <c r="G3303" s="2" t="s">
        <v>277</v>
      </c>
      <c r="I3303" s="2" t="s">
        <v>1782</v>
      </c>
      <c r="J3303" s="2" t="s">
        <v>188</v>
      </c>
      <c r="K3303" s="2" t="s">
        <v>160</v>
      </c>
      <c r="L3303" s="2" t="s">
        <v>254</v>
      </c>
      <c r="M3303" s="2" t="s">
        <v>255</v>
      </c>
      <c r="N3303" s="2" t="s">
        <v>300</v>
      </c>
      <c r="P3303" s="2" t="s">
        <v>257</v>
      </c>
      <c r="Q3303" s="2" t="s">
        <v>258</v>
      </c>
      <c r="R3303" s="2" t="s">
        <v>259</v>
      </c>
      <c r="S3303" s="2" t="s">
        <v>260</v>
      </c>
      <c r="X3303" s="2" t="s">
        <v>268</v>
      </c>
      <c r="Y3303" s="2" t="s">
        <v>280</v>
      </c>
      <c r="Z3303" s="2" t="s">
        <v>302</v>
      </c>
      <c r="AA3303" s="2" t="s">
        <v>297</v>
      </c>
      <c r="AG3303" s="2">
        <v>1</v>
      </c>
      <c r="AO3303" s="2" t="s">
        <v>318</v>
      </c>
      <c r="AP3303" s="2">
        <v>20</v>
      </c>
    </row>
    <row r="3304" spans="1:42">
      <c r="A3304" s="2">
        <v>3826</v>
      </c>
      <c r="B3304" s="2">
        <v>24855</v>
      </c>
      <c r="C3304" s="2" t="s">
        <v>2</v>
      </c>
      <c r="D3304" s="2">
        <v>30</v>
      </c>
      <c r="E3304" s="2" t="s">
        <v>266</v>
      </c>
      <c r="F3304" s="2" t="s">
        <v>279</v>
      </c>
      <c r="G3304" s="2" t="s">
        <v>252</v>
      </c>
      <c r="H3304" s="2">
        <v>1</v>
      </c>
      <c r="I3304" s="2" t="s">
        <v>1783</v>
      </c>
      <c r="J3304" s="2" t="s">
        <v>186</v>
      </c>
      <c r="L3304" s="2" t="s">
        <v>254</v>
      </c>
      <c r="M3304" s="2" t="s">
        <v>303</v>
      </c>
      <c r="N3304" s="2" t="s">
        <v>254</v>
      </c>
      <c r="O3304" s="2" t="s">
        <v>256</v>
      </c>
      <c r="P3304" s="2" t="s">
        <v>257</v>
      </c>
      <c r="Q3304" s="2" t="s">
        <v>258</v>
      </c>
      <c r="R3304" s="2" t="s">
        <v>259</v>
      </c>
      <c r="S3304" s="2" t="s">
        <v>260</v>
      </c>
      <c r="X3304" s="2" t="s">
        <v>261</v>
      </c>
      <c r="Y3304" s="2" t="s">
        <v>338</v>
      </c>
      <c r="Z3304" s="2" t="s">
        <v>263</v>
      </c>
      <c r="AA3304" s="2" t="s">
        <v>338</v>
      </c>
      <c r="AG3304" s="2">
        <v>1</v>
      </c>
      <c r="AN3304" s="2">
        <v>1</v>
      </c>
      <c r="AO3304" s="2" t="s">
        <v>271</v>
      </c>
      <c r="AP3304" s="2">
        <v>20</v>
      </c>
    </row>
    <row r="3305" spans="1:42">
      <c r="A3305" s="2">
        <v>3827</v>
      </c>
      <c r="C3305" s="2" t="s">
        <v>12</v>
      </c>
      <c r="D3305" s="2">
        <v>58</v>
      </c>
      <c r="E3305" s="2" t="s">
        <v>266</v>
      </c>
      <c r="F3305" s="2" t="s">
        <v>379</v>
      </c>
      <c r="G3305" s="2" t="s">
        <v>252</v>
      </c>
      <c r="H3305" s="2">
        <v>1</v>
      </c>
      <c r="I3305" s="2" t="s">
        <v>1781</v>
      </c>
      <c r="J3305" s="2" t="s">
        <v>188</v>
      </c>
      <c r="K3305" s="2" t="s">
        <v>58</v>
      </c>
      <c r="L3305" s="2" t="s">
        <v>254</v>
      </c>
      <c r="M3305" s="2" t="s">
        <v>328</v>
      </c>
      <c r="N3305" s="2" t="s">
        <v>254</v>
      </c>
      <c r="O3305" s="2" t="s">
        <v>256</v>
      </c>
      <c r="P3305" s="2" t="s">
        <v>257</v>
      </c>
      <c r="Q3305" s="2" t="s">
        <v>258</v>
      </c>
      <c r="R3305" s="2" t="s">
        <v>259</v>
      </c>
      <c r="S3305" s="2" t="s">
        <v>260</v>
      </c>
      <c r="X3305" s="2" t="s">
        <v>261</v>
      </c>
      <c r="Y3305" s="2" t="s">
        <v>280</v>
      </c>
      <c r="Z3305" s="2" t="s">
        <v>347</v>
      </c>
      <c r="AA3305" s="2" t="s">
        <v>280</v>
      </c>
      <c r="AB3305" s="2">
        <v>1</v>
      </c>
      <c r="AO3305" s="2" t="s">
        <v>310</v>
      </c>
      <c r="AP3305" s="2" t="s">
        <v>290</v>
      </c>
    </row>
    <row r="3306" spans="1:42">
      <c r="A3306" s="2">
        <v>3828</v>
      </c>
      <c r="C3306" s="2" t="s">
        <v>2</v>
      </c>
      <c r="D3306" s="2">
        <v>19</v>
      </c>
      <c r="E3306" s="2" t="s">
        <v>266</v>
      </c>
      <c r="F3306" s="2" t="s">
        <v>332</v>
      </c>
      <c r="G3306" s="2" t="s">
        <v>277</v>
      </c>
      <c r="I3306" s="2">
        <v>22270010</v>
      </c>
      <c r="J3306" s="2" t="s">
        <v>188</v>
      </c>
      <c r="K3306" s="2" t="s">
        <v>64</v>
      </c>
      <c r="L3306" s="2" t="s">
        <v>254</v>
      </c>
      <c r="M3306" s="2" t="s">
        <v>303</v>
      </c>
      <c r="N3306" s="2" t="s">
        <v>254</v>
      </c>
      <c r="O3306" s="2" t="s">
        <v>256</v>
      </c>
      <c r="P3306" s="2" t="s">
        <v>257</v>
      </c>
      <c r="Q3306" s="2" t="s">
        <v>258</v>
      </c>
      <c r="R3306" s="2" t="s">
        <v>259</v>
      </c>
      <c r="S3306" s="2" t="s">
        <v>260</v>
      </c>
      <c r="X3306" s="2" t="s">
        <v>268</v>
      </c>
      <c r="Y3306" s="2" t="s">
        <v>269</v>
      </c>
      <c r="Z3306" s="2" t="s">
        <v>316</v>
      </c>
      <c r="AA3306" s="2" t="s">
        <v>262</v>
      </c>
      <c r="AF3306" s="2">
        <v>1</v>
      </c>
      <c r="AO3306" s="2" t="s">
        <v>265</v>
      </c>
      <c r="AP3306" s="2">
        <v>15</v>
      </c>
    </row>
    <row r="3307" spans="1:42">
      <c r="A3307" s="2">
        <v>3829</v>
      </c>
      <c r="C3307" s="2" t="s">
        <v>7</v>
      </c>
      <c r="D3307" s="2">
        <v>27</v>
      </c>
      <c r="E3307" s="2" t="s">
        <v>250</v>
      </c>
      <c r="F3307" s="2" t="s">
        <v>279</v>
      </c>
      <c r="G3307" s="2" t="s">
        <v>277</v>
      </c>
      <c r="I3307" s="2">
        <v>23052000</v>
      </c>
      <c r="J3307" s="2" t="s">
        <v>188</v>
      </c>
      <c r="K3307" s="2" t="s">
        <v>71</v>
      </c>
      <c r="L3307" s="2" t="s">
        <v>19</v>
      </c>
      <c r="M3307" s="2" t="s">
        <v>328</v>
      </c>
      <c r="N3307" s="2" t="s">
        <v>19</v>
      </c>
      <c r="O3307" s="2" t="s">
        <v>256</v>
      </c>
      <c r="P3307" s="2" t="s">
        <v>257</v>
      </c>
      <c r="Q3307" s="2" t="s">
        <v>258</v>
      </c>
      <c r="R3307" s="2" t="s">
        <v>259</v>
      </c>
      <c r="S3307" s="2" t="s">
        <v>260</v>
      </c>
      <c r="X3307" s="2" t="s">
        <v>275</v>
      </c>
      <c r="Y3307" s="2" t="s">
        <v>350</v>
      </c>
      <c r="Z3307" s="2" t="s">
        <v>302</v>
      </c>
      <c r="AA3307" s="2" t="s">
        <v>280</v>
      </c>
      <c r="AH3307" s="2">
        <v>1</v>
      </c>
      <c r="AO3307" s="2" t="s">
        <v>289</v>
      </c>
      <c r="AP3307" s="2">
        <v>20</v>
      </c>
    </row>
    <row r="3308" spans="1:42">
      <c r="A3308" s="2">
        <v>3830</v>
      </c>
      <c r="B3308" s="2">
        <v>98101</v>
      </c>
      <c r="C3308" s="2" t="s">
        <v>2</v>
      </c>
      <c r="D3308" s="2">
        <v>25</v>
      </c>
      <c r="E3308" s="2" t="s">
        <v>250</v>
      </c>
      <c r="F3308" s="2" t="s">
        <v>336</v>
      </c>
      <c r="G3308" s="2" t="s">
        <v>252</v>
      </c>
      <c r="H3308" s="2">
        <v>1</v>
      </c>
      <c r="I3308" s="2" t="s">
        <v>1123</v>
      </c>
      <c r="J3308" s="2" t="s">
        <v>188</v>
      </c>
      <c r="K3308" s="2" t="s">
        <v>94</v>
      </c>
      <c r="L3308" s="2" t="s">
        <v>254</v>
      </c>
      <c r="M3308" s="2" t="s">
        <v>312</v>
      </c>
      <c r="N3308" s="2" t="s">
        <v>300</v>
      </c>
      <c r="O3308" s="2" t="s">
        <v>256</v>
      </c>
      <c r="P3308" s="2" t="s">
        <v>257</v>
      </c>
      <c r="Q3308" s="2" t="s">
        <v>258</v>
      </c>
      <c r="R3308" s="2" t="s">
        <v>259</v>
      </c>
      <c r="S3308" s="2" t="s">
        <v>260</v>
      </c>
      <c r="X3308" s="2" t="s">
        <v>268</v>
      </c>
      <c r="Y3308" s="2" t="s">
        <v>269</v>
      </c>
      <c r="Z3308" s="2" t="s">
        <v>301</v>
      </c>
      <c r="AA3308" s="2" t="s">
        <v>280</v>
      </c>
      <c r="AB3308" s="2">
        <v>1</v>
      </c>
      <c r="AO3308" s="2" t="s">
        <v>282</v>
      </c>
      <c r="AP3308" s="2">
        <v>5</v>
      </c>
    </row>
    <row r="3309" spans="1:42">
      <c r="A3309" s="2">
        <v>3831</v>
      </c>
      <c r="C3309" s="2" t="s">
        <v>12</v>
      </c>
      <c r="D3309" s="2">
        <v>56</v>
      </c>
      <c r="E3309" s="2" t="s">
        <v>266</v>
      </c>
      <c r="F3309" s="2" t="s">
        <v>305</v>
      </c>
      <c r="G3309" s="2" t="s">
        <v>277</v>
      </c>
      <c r="I3309" s="2" t="s">
        <v>1784</v>
      </c>
      <c r="J3309" s="2" t="s">
        <v>188</v>
      </c>
      <c r="K3309" s="2" t="s">
        <v>89</v>
      </c>
      <c r="L3309" s="2" t="s">
        <v>254</v>
      </c>
      <c r="M3309" s="2" t="s">
        <v>328</v>
      </c>
      <c r="N3309" s="2" t="s">
        <v>254</v>
      </c>
      <c r="O3309" s="2" t="s">
        <v>256</v>
      </c>
      <c r="P3309" s="2" t="s">
        <v>257</v>
      </c>
      <c r="Q3309" s="2" t="s">
        <v>258</v>
      </c>
      <c r="R3309" s="2" t="s">
        <v>259</v>
      </c>
      <c r="S3309" s="2" t="s">
        <v>260</v>
      </c>
      <c r="X3309" s="2" t="s">
        <v>261</v>
      </c>
      <c r="Y3309" s="2" t="s">
        <v>280</v>
      </c>
      <c r="Z3309" s="2" t="s">
        <v>263</v>
      </c>
      <c r="AA3309" s="2" t="s">
        <v>281</v>
      </c>
      <c r="AF3309" s="2">
        <v>1</v>
      </c>
      <c r="AO3309" s="2" t="s">
        <v>265</v>
      </c>
      <c r="AP3309" s="2">
        <v>10</v>
      </c>
    </row>
    <row r="3310" spans="1:42">
      <c r="A3310" s="2">
        <v>3832</v>
      </c>
      <c r="C3310" s="2" t="s">
        <v>2</v>
      </c>
      <c r="D3310" s="2">
        <v>20</v>
      </c>
      <c r="E3310" s="2" t="s">
        <v>266</v>
      </c>
      <c r="F3310" s="2" t="s">
        <v>279</v>
      </c>
      <c r="G3310" s="2" t="s">
        <v>277</v>
      </c>
      <c r="I3310" s="2">
        <v>25015510</v>
      </c>
      <c r="J3310" s="2" t="s">
        <v>181</v>
      </c>
      <c r="L3310" s="2" t="s">
        <v>254</v>
      </c>
      <c r="M3310" s="2" t="s">
        <v>255</v>
      </c>
      <c r="N3310" s="2" t="s">
        <v>254</v>
      </c>
      <c r="O3310" s="2" t="s">
        <v>256</v>
      </c>
      <c r="P3310" s="2" t="s">
        <v>257</v>
      </c>
      <c r="Q3310" s="2" t="s">
        <v>258</v>
      </c>
      <c r="R3310" s="2" t="s">
        <v>259</v>
      </c>
      <c r="S3310" s="2" t="s">
        <v>260</v>
      </c>
      <c r="X3310" s="2" t="s">
        <v>268</v>
      </c>
      <c r="Y3310" s="2" t="s">
        <v>293</v>
      </c>
      <c r="Z3310" s="2" t="s">
        <v>263</v>
      </c>
      <c r="AA3310" s="2" t="s">
        <v>264</v>
      </c>
      <c r="AG3310" s="2">
        <v>1</v>
      </c>
      <c r="AO3310" s="2" t="s">
        <v>294</v>
      </c>
      <c r="AP3310" s="2" t="s">
        <v>290</v>
      </c>
    </row>
    <row r="3311" spans="1:42">
      <c r="A3311" s="2">
        <v>3833</v>
      </c>
      <c r="C3311" s="2" t="s">
        <v>5</v>
      </c>
      <c r="D3311" s="2">
        <v>28</v>
      </c>
      <c r="E3311" s="2" t="s">
        <v>250</v>
      </c>
      <c r="F3311" s="2" t="s">
        <v>267</v>
      </c>
      <c r="G3311" s="2" t="s">
        <v>252</v>
      </c>
      <c r="H3311" s="2">
        <v>0</v>
      </c>
      <c r="I3311" s="2">
        <v>21931350</v>
      </c>
      <c r="J3311" s="2" t="s">
        <v>188</v>
      </c>
      <c r="K3311" s="2" t="s">
        <v>110</v>
      </c>
      <c r="L3311" s="2" t="s">
        <v>254</v>
      </c>
      <c r="M3311" s="2" t="s">
        <v>303</v>
      </c>
      <c r="N3311" s="2" t="s">
        <v>254</v>
      </c>
      <c r="O3311" s="2" t="s">
        <v>256</v>
      </c>
      <c r="P3311" s="2" t="s">
        <v>257</v>
      </c>
      <c r="Q3311" s="2" t="s">
        <v>258</v>
      </c>
      <c r="R3311" s="2" t="s">
        <v>259</v>
      </c>
      <c r="S3311" s="2" t="s">
        <v>260</v>
      </c>
      <c r="T3311" s="2" t="s">
        <v>320</v>
      </c>
      <c r="X3311" s="2" t="s">
        <v>268</v>
      </c>
      <c r="Y3311" s="2" t="s">
        <v>304</v>
      </c>
      <c r="Z3311" s="2" t="s">
        <v>298</v>
      </c>
      <c r="AA3311" s="2" t="s">
        <v>280</v>
      </c>
      <c r="AF3311" s="2">
        <v>1</v>
      </c>
      <c r="AO3311" s="2" t="s">
        <v>265</v>
      </c>
      <c r="AP3311" s="2">
        <v>10</v>
      </c>
    </row>
    <row r="3312" spans="1:42">
      <c r="A3312" s="2">
        <v>3834</v>
      </c>
      <c r="C3312" s="2" t="s">
        <v>12</v>
      </c>
      <c r="D3312" s="2">
        <v>55</v>
      </c>
      <c r="E3312" s="2" t="s">
        <v>250</v>
      </c>
      <c r="F3312" s="2" t="s">
        <v>379</v>
      </c>
      <c r="G3312" s="2" t="s">
        <v>252</v>
      </c>
      <c r="H3312" s="2">
        <v>1</v>
      </c>
      <c r="I3312" s="2" t="s">
        <v>1419</v>
      </c>
      <c r="J3312" s="2" t="s">
        <v>188</v>
      </c>
      <c r="K3312" s="2" t="s">
        <v>108</v>
      </c>
      <c r="L3312" s="2" t="s">
        <v>254</v>
      </c>
      <c r="M3312" s="2" t="s">
        <v>306</v>
      </c>
      <c r="N3312" s="2" t="s">
        <v>254</v>
      </c>
      <c r="P3312" s="2" t="s">
        <v>257</v>
      </c>
      <c r="Q3312" s="2" t="s">
        <v>258</v>
      </c>
      <c r="R3312" s="2" t="s">
        <v>259</v>
      </c>
      <c r="S3312" s="2" t="s">
        <v>260</v>
      </c>
      <c r="X3312" s="2" t="s">
        <v>296</v>
      </c>
      <c r="Y3312" s="2" t="s">
        <v>297</v>
      </c>
      <c r="Z3312" s="2" t="s">
        <v>270</v>
      </c>
      <c r="AA3312" s="2" t="s">
        <v>297</v>
      </c>
      <c r="AG3312" s="2">
        <v>1</v>
      </c>
      <c r="AJ3312" s="2">
        <v>1</v>
      </c>
      <c r="AN3312" s="2">
        <v>1</v>
      </c>
      <c r="AO3312" s="2" t="s">
        <v>294</v>
      </c>
      <c r="AP3312" s="2">
        <v>20</v>
      </c>
    </row>
    <row r="3313" spans="1:42">
      <c r="A3313" s="2">
        <v>3835</v>
      </c>
      <c r="C3313" s="2" t="s">
        <v>2</v>
      </c>
      <c r="D3313" s="2">
        <v>29</v>
      </c>
      <c r="E3313" s="2" t="s">
        <v>266</v>
      </c>
      <c r="F3313" s="2" t="s">
        <v>322</v>
      </c>
      <c r="G3313" s="2" t="s">
        <v>277</v>
      </c>
      <c r="I3313" s="2" t="s">
        <v>1440</v>
      </c>
      <c r="J3313" s="2" t="s">
        <v>188</v>
      </c>
      <c r="K3313" s="2" t="s">
        <v>76</v>
      </c>
      <c r="L3313" s="2" t="s">
        <v>254</v>
      </c>
      <c r="M3313" s="2" t="s">
        <v>19</v>
      </c>
      <c r="N3313" s="2" t="s">
        <v>19</v>
      </c>
      <c r="O3313" s="2" t="s">
        <v>256</v>
      </c>
      <c r="P3313" s="2" t="s">
        <v>257</v>
      </c>
      <c r="Q3313" s="2" t="s">
        <v>258</v>
      </c>
      <c r="R3313" s="2" t="s">
        <v>259</v>
      </c>
      <c r="S3313" s="2" t="s">
        <v>260</v>
      </c>
      <c r="T3313" s="2" t="s">
        <v>320</v>
      </c>
      <c r="U3313" s="2" t="s">
        <v>387</v>
      </c>
      <c r="X3313" s="2" t="s">
        <v>386</v>
      </c>
      <c r="Y3313" s="2" t="s">
        <v>281</v>
      </c>
      <c r="Z3313" s="2" t="s">
        <v>270</v>
      </c>
      <c r="AA3313" s="2" t="s">
        <v>281</v>
      </c>
      <c r="AF3313" s="2">
        <v>1</v>
      </c>
      <c r="AO3313" s="2" t="s">
        <v>265</v>
      </c>
      <c r="AP3313" s="2">
        <v>15</v>
      </c>
    </row>
    <row r="3314" spans="1:42">
      <c r="A3314" s="2">
        <v>3836</v>
      </c>
      <c r="C3314" s="2" t="s">
        <v>2</v>
      </c>
      <c r="D3314" s="2">
        <v>23</v>
      </c>
      <c r="E3314" s="2" t="s">
        <v>250</v>
      </c>
      <c r="F3314" s="2" t="s">
        <v>322</v>
      </c>
      <c r="G3314" s="2" t="s">
        <v>252</v>
      </c>
      <c r="H3314" s="2">
        <v>1</v>
      </c>
      <c r="I3314" s="2" t="s">
        <v>1785</v>
      </c>
      <c r="J3314" s="2" t="s">
        <v>188</v>
      </c>
      <c r="K3314" s="2" t="s">
        <v>87</v>
      </c>
      <c r="L3314" s="2" t="s">
        <v>254</v>
      </c>
      <c r="M3314" s="2" t="s">
        <v>255</v>
      </c>
      <c r="N3314" s="2" t="s">
        <v>254</v>
      </c>
      <c r="O3314" s="2" t="s">
        <v>256</v>
      </c>
      <c r="P3314" s="2" t="s">
        <v>257</v>
      </c>
      <c r="Q3314" s="2" t="s">
        <v>258</v>
      </c>
      <c r="R3314" s="2" t="s">
        <v>259</v>
      </c>
      <c r="S3314" s="2" t="s">
        <v>260</v>
      </c>
      <c r="X3314" s="2" t="s">
        <v>301</v>
      </c>
      <c r="Y3314" s="2" t="s">
        <v>297</v>
      </c>
      <c r="Z3314" s="2" t="s">
        <v>316</v>
      </c>
      <c r="AA3314" s="2" t="s">
        <v>297</v>
      </c>
      <c r="AF3314" s="2">
        <v>1</v>
      </c>
      <c r="AH3314" s="2">
        <v>1</v>
      </c>
      <c r="AI3314" s="2">
        <v>1</v>
      </c>
      <c r="AO3314" s="2" t="s">
        <v>282</v>
      </c>
      <c r="AP3314" s="2">
        <v>15</v>
      </c>
    </row>
    <row r="3315" spans="1:42">
      <c r="A3315" s="2">
        <v>3837</v>
      </c>
      <c r="C3315" s="2" t="s">
        <v>2</v>
      </c>
      <c r="D3315" s="2">
        <v>21</v>
      </c>
      <c r="E3315" s="2" t="s">
        <v>266</v>
      </c>
      <c r="F3315" s="2" t="s">
        <v>379</v>
      </c>
      <c r="G3315" s="2" t="s">
        <v>277</v>
      </c>
      <c r="I3315" s="2">
        <v>21650001</v>
      </c>
      <c r="J3315" s="2" t="s">
        <v>188</v>
      </c>
      <c r="K3315" s="2" t="s">
        <v>129</v>
      </c>
      <c r="L3315" s="2" t="s">
        <v>254</v>
      </c>
      <c r="M3315" s="2" t="s">
        <v>255</v>
      </c>
      <c r="N3315" s="2" t="s">
        <v>254</v>
      </c>
      <c r="O3315" s="2" t="s">
        <v>256</v>
      </c>
      <c r="P3315" s="2" t="s">
        <v>257</v>
      </c>
      <c r="Q3315" s="2" t="s">
        <v>258</v>
      </c>
      <c r="R3315" s="2" t="s">
        <v>259</v>
      </c>
      <c r="S3315" s="2" t="s">
        <v>260</v>
      </c>
      <c r="X3315" s="2" t="s">
        <v>268</v>
      </c>
      <c r="Y3315" s="2" t="s">
        <v>281</v>
      </c>
      <c r="Z3315" s="2" t="s">
        <v>302</v>
      </c>
      <c r="AA3315" s="2" t="s">
        <v>281</v>
      </c>
      <c r="AF3315" s="2">
        <v>1</v>
      </c>
      <c r="AG3315" s="2">
        <v>1</v>
      </c>
      <c r="AH3315" s="2">
        <v>1</v>
      </c>
      <c r="AI3315" s="2">
        <v>1</v>
      </c>
      <c r="AJ3315" s="2">
        <v>1</v>
      </c>
      <c r="AO3315" s="2" t="s">
        <v>323</v>
      </c>
      <c r="AP3315" s="2">
        <v>5</v>
      </c>
    </row>
    <row r="3316" spans="1:42">
      <c r="A3316" s="2">
        <v>3838</v>
      </c>
      <c r="B3316" s="2">
        <v>22231</v>
      </c>
      <c r="C3316" s="2" t="s">
        <v>2</v>
      </c>
      <c r="D3316" s="2">
        <v>23</v>
      </c>
      <c r="E3316" s="2" t="s">
        <v>250</v>
      </c>
      <c r="F3316" s="2" t="s">
        <v>295</v>
      </c>
      <c r="G3316" s="2" t="s">
        <v>277</v>
      </c>
      <c r="I3316" s="2" t="s">
        <v>668</v>
      </c>
      <c r="J3316" s="2" t="s">
        <v>188</v>
      </c>
      <c r="K3316" s="2" t="s">
        <v>89</v>
      </c>
      <c r="L3316" s="2" t="s">
        <v>254</v>
      </c>
      <c r="M3316" s="2" t="s">
        <v>303</v>
      </c>
      <c r="N3316" s="2" t="s">
        <v>254</v>
      </c>
      <c r="O3316" s="2" t="s">
        <v>256</v>
      </c>
      <c r="P3316" s="2" t="s">
        <v>257</v>
      </c>
      <c r="Q3316" s="2" t="s">
        <v>258</v>
      </c>
      <c r="S3316" s="2" t="s">
        <v>260</v>
      </c>
      <c r="X3316" s="2" t="s">
        <v>268</v>
      </c>
      <c r="Y3316" s="2" t="s">
        <v>280</v>
      </c>
      <c r="Z3316" s="2" t="s">
        <v>316</v>
      </c>
      <c r="AA3316" s="2" t="s">
        <v>280</v>
      </c>
      <c r="AF3316" s="2">
        <v>1</v>
      </c>
      <c r="AO3316" s="2" t="s">
        <v>289</v>
      </c>
      <c r="AP3316" s="2">
        <v>15</v>
      </c>
    </row>
    <row r="3317" spans="1:42">
      <c r="A3317" s="2">
        <v>3839</v>
      </c>
      <c r="C3317" s="2" t="s">
        <v>2</v>
      </c>
      <c r="D3317" s="2">
        <v>22</v>
      </c>
      <c r="E3317" s="2" t="s">
        <v>266</v>
      </c>
      <c r="F3317" s="2" t="s">
        <v>308</v>
      </c>
      <c r="G3317" s="2" t="s">
        <v>277</v>
      </c>
      <c r="I3317" s="2">
        <v>21360080</v>
      </c>
      <c r="J3317" s="2" t="s">
        <v>188</v>
      </c>
      <c r="K3317" s="2" t="s">
        <v>117</v>
      </c>
      <c r="L3317" s="2" t="s">
        <v>254</v>
      </c>
      <c r="M3317" s="2" t="s">
        <v>303</v>
      </c>
      <c r="N3317" s="2" t="s">
        <v>254</v>
      </c>
      <c r="O3317" s="2" t="s">
        <v>256</v>
      </c>
      <c r="P3317" s="2" t="s">
        <v>257</v>
      </c>
      <c r="Q3317" s="2" t="s">
        <v>258</v>
      </c>
      <c r="R3317" s="2" t="s">
        <v>259</v>
      </c>
      <c r="S3317" s="2" t="s">
        <v>260</v>
      </c>
      <c r="X3317" s="2" t="s">
        <v>268</v>
      </c>
      <c r="Y3317" s="2" t="s">
        <v>281</v>
      </c>
      <c r="Z3317" s="2" t="s">
        <v>275</v>
      </c>
      <c r="AA3317" s="2" t="s">
        <v>281</v>
      </c>
      <c r="AF3317" s="2">
        <v>1</v>
      </c>
      <c r="AH3317" s="2">
        <v>1</v>
      </c>
      <c r="AI3317" s="2">
        <v>1</v>
      </c>
      <c r="AN3317" s="2">
        <v>1</v>
      </c>
      <c r="AO3317" s="2" t="s">
        <v>289</v>
      </c>
      <c r="AP3317" s="2">
        <v>30</v>
      </c>
    </row>
    <row r="3318" spans="1:42">
      <c r="A3318" s="2">
        <v>3840</v>
      </c>
      <c r="C3318" s="2" t="s">
        <v>2</v>
      </c>
      <c r="D3318" s="2">
        <v>46</v>
      </c>
      <c r="E3318" s="2" t="s">
        <v>266</v>
      </c>
      <c r="F3318" s="2" t="s">
        <v>322</v>
      </c>
      <c r="G3318" s="2" t="s">
        <v>252</v>
      </c>
      <c r="H3318" s="2">
        <v>0</v>
      </c>
      <c r="I3318" s="2">
        <v>26293381</v>
      </c>
      <c r="J3318" s="2" t="s">
        <v>179</v>
      </c>
      <c r="L3318" s="2" t="s">
        <v>254</v>
      </c>
      <c r="M3318" s="2" t="s">
        <v>255</v>
      </c>
      <c r="N3318" s="2" t="s">
        <v>254</v>
      </c>
      <c r="P3318" s="2" t="s">
        <v>257</v>
      </c>
      <c r="Q3318" s="2" t="s">
        <v>258</v>
      </c>
      <c r="R3318" s="2" t="s">
        <v>259</v>
      </c>
      <c r="X3318" s="2" t="s">
        <v>268</v>
      </c>
      <c r="Y3318" s="2" t="s">
        <v>274</v>
      </c>
      <c r="Z3318" s="2" t="s">
        <v>270</v>
      </c>
      <c r="AA3318" s="2" t="s">
        <v>338</v>
      </c>
      <c r="AF3318" s="2">
        <v>1</v>
      </c>
      <c r="AG3318" s="2">
        <v>1</v>
      </c>
      <c r="AH3318" s="2">
        <v>1</v>
      </c>
      <c r="AO3318" s="2" t="s">
        <v>276</v>
      </c>
      <c r="AP3318" s="2">
        <v>30</v>
      </c>
    </row>
    <row r="3319" spans="1:42">
      <c r="A3319" s="2">
        <v>3841</v>
      </c>
      <c r="B3319" s="2">
        <v>21341</v>
      </c>
      <c r="C3319" s="2" t="s">
        <v>2</v>
      </c>
      <c r="D3319" s="2">
        <v>18</v>
      </c>
      <c r="E3319" s="2" t="s">
        <v>266</v>
      </c>
      <c r="F3319" s="2" t="s">
        <v>283</v>
      </c>
      <c r="G3319" s="2" t="s">
        <v>277</v>
      </c>
      <c r="I3319" s="2">
        <v>21351110</v>
      </c>
      <c r="J3319" s="2" t="s">
        <v>188</v>
      </c>
      <c r="K3319" s="2" t="s">
        <v>117</v>
      </c>
      <c r="L3319" s="2" t="s">
        <v>254</v>
      </c>
      <c r="M3319" s="2" t="s">
        <v>303</v>
      </c>
      <c r="N3319" s="2" t="s">
        <v>254</v>
      </c>
      <c r="O3319" s="2" t="s">
        <v>256</v>
      </c>
      <c r="P3319" s="2" t="s">
        <v>257</v>
      </c>
      <c r="Q3319" s="2" t="s">
        <v>258</v>
      </c>
      <c r="R3319" s="2" t="s">
        <v>259</v>
      </c>
      <c r="S3319" s="2" t="s">
        <v>260</v>
      </c>
      <c r="X3319" s="2" t="s">
        <v>275</v>
      </c>
      <c r="Y3319" s="2" t="s">
        <v>293</v>
      </c>
      <c r="Z3319" s="2" t="s">
        <v>270</v>
      </c>
      <c r="AA3319" s="2" t="s">
        <v>280</v>
      </c>
      <c r="AG3319" s="2">
        <v>1</v>
      </c>
      <c r="AH3319" s="2">
        <v>1</v>
      </c>
      <c r="AI3319" s="2">
        <v>1</v>
      </c>
      <c r="AO3319" s="2" t="s">
        <v>282</v>
      </c>
      <c r="AP3319" s="2">
        <v>15</v>
      </c>
    </row>
    <row r="3320" spans="1:42">
      <c r="A3320" s="2">
        <v>3842</v>
      </c>
      <c r="C3320" s="2" t="s">
        <v>2</v>
      </c>
      <c r="D3320" s="2">
        <v>29</v>
      </c>
      <c r="E3320" s="2" t="s">
        <v>266</v>
      </c>
      <c r="F3320" s="2" t="s">
        <v>322</v>
      </c>
      <c r="G3320" s="2" t="s">
        <v>277</v>
      </c>
      <c r="I3320" s="2">
        <v>21930510</v>
      </c>
      <c r="J3320" s="2" t="s">
        <v>188</v>
      </c>
      <c r="K3320" s="2" t="s">
        <v>67</v>
      </c>
      <c r="L3320" s="2" t="s">
        <v>254</v>
      </c>
      <c r="M3320" s="2" t="s">
        <v>19</v>
      </c>
      <c r="N3320" s="2" t="s">
        <v>254</v>
      </c>
      <c r="P3320" s="2" t="s">
        <v>257</v>
      </c>
      <c r="Q3320" s="2" t="s">
        <v>258</v>
      </c>
      <c r="R3320" s="2" t="s">
        <v>259</v>
      </c>
      <c r="S3320" s="2" t="s">
        <v>260</v>
      </c>
      <c r="X3320" s="2" t="s">
        <v>268</v>
      </c>
      <c r="Y3320" s="2" t="s">
        <v>264</v>
      </c>
      <c r="Z3320" s="2" t="s">
        <v>298</v>
      </c>
      <c r="AA3320" s="2" t="s">
        <v>281</v>
      </c>
      <c r="AF3320" s="2">
        <v>1</v>
      </c>
      <c r="AO3320" s="2" t="s">
        <v>265</v>
      </c>
      <c r="AP3320" s="2">
        <v>20</v>
      </c>
    </row>
    <row r="3321" spans="1:42">
      <c r="A3321" s="2">
        <v>3844</v>
      </c>
      <c r="C3321" s="2" t="s">
        <v>6</v>
      </c>
      <c r="D3321" s="2">
        <v>27</v>
      </c>
      <c r="E3321" s="2" t="s">
        <v>250</v>
      </c>
      <c r="F3321" s="2" t="s">
        <v>251</v>
      </c>
      <c r="G3321" s="2" t="s">
        <v>277</v>
      </c>
      <c r="I3321" s="2" t="s">
        <v>1786</v>
      </c>
      <c r="J3321" s="2" t="s">
        <v>1552</v>
      </c>
      <c r="L3321" s="2" t="s">
        <v>254</v>
      </c>
      <c r="M3321" s="2" t="s">
        <v>328</v>
      </c>
      <c r="N3321" s="2" t="s">
        <v>254</v>
      </c>
      <c r="O3321" s="2" t="s">
        <v>256</v>
      </c>
      <c r="P3321" s="2" t="s">
        <v>257</v>
      </c>
      <c r="Q3321" s="2" t="s">
        <v>258</v>
      </c>
      <c r="R3321" s="2" t="s">
        <v>259</v>
      </c>
      <c r="S3321" s="2" t="s">
        <v>260</v>
      </c>
      <c r="X3321" s="2" t="s">
        <v>261</v>
      </c>
      <c r="Y3321" s="2" t="s">
        <v>315</v>
      </c>
      <c r="Z3321" s="2" t="s">
        <v>263</v>
      </c>
      <c r="AA3321" s="2" t="s">
        <v>315</v>
      </c>
      <c r="AF3321" s="2">
        <v>1</v>
      </c>
      <c r="AI3321" s="2">
        <v>1</v>
      </c>
      <c r="AK3321" s="2">
        <v>1</v>
      </c>
      <c r="AN3321" s="2">
        <v>1</v>
      </c>
      <c r="AO3321" s="2" t="s">
        <v>335</v>
      </c>
      <c r="AP3321" s="2">
        <v>25</v>
      </c>
    </row>
    <row r="3322" spans="1:42">
      <c r="A3322" s="2">
        <v>3845</v>
      </c>
      <c r="C3322" s="2" t="s">
        <v>2</v>
      </c>
      <c r="D3322" s="2">
        <v>22</v>
      </c>
      <c r="E3322" s="2" t="s">
        <v>266</v>
      </c>
      <c r="F3322" s="2" t="s">
        <v>279</v>
      </c>
      <c r="G3322" s="2" t="s">
        <v>277</v>
      </c>
      <c r="I3322" s="2" t="s">
        <v>1787</v>
      </c>
      <c r="J3322" s="2" t="s">
        <v>178</v>
      </c>
      <c r="L3322" s="2" t="s">
        <v>300</v>
      </c>
      <c r="M3322" s="2" t="s">
        <v>255</v>
      </c>
      <c r="N3322" s="2" t="s">
        <v>300</v>
      </c>
      <c r="O3322" s="2" t="s">
        <v>256</v>
      </c>
      <c r="P3322" s="2" t="s">
        <v>257</v>
      </c>
      <c r="Q3322" s="2" t="s">
        <v>258</v>
      </c>
      <c r="S3322" s="2" t="s">
        <v>260</v>
      </c>
      <c r="X3322" s="2" t="s">
        <v>275</v>
      </c>
      <c r="Y3322" s="2" t="s">
        <v>264</v>
      </c>
      <c r="Z3322" s="2" t="s">
        <v>341</v>
      </c>
      <c r="AA3322" s="2" t="s">
        <v>338</v>
      </c>
      <c r="AF3322" s="2">
        <v>1</v>
      </c>
      <c r="AG3322" s="2">
        <v>1</v>
      </c>
      <c r="AO3322" s="2" t="s">
        <v>276</v>
      </c>
      <c r="AP3322" s="2">
        <v>20</v>
      </c>
    </row>
    <row r="3323" spans="1:42">
      <c r="A3323" s="2">
        <v>3846</v>
      </c>
      <c r="C3323" s="2" t="s">
        <v>2</v>
      </c>
      <c r="D3323" s="2">
        <v>27</v>
      </c>
      <c r="E3323" s="2" t="s">
        <v>266</v>
      </c>
      <c r="F3323" s="2" t="s">
        <v>322</v>
      </c>
      <c r="G3323" s="2" t="s">
        <v>252</v>
      </c>
      <c r="H3323" s="2">
        <v>0</v>
      </c>
      <c r="I3323" s="2">
        <v>22760175</v>
      </c>
      <c r="J3323" s="2" t="s">
        <v>188</v>
      </c>
      <c r="K3323" s="2" t="s">
        <v>91</v>
      </c>
      <c r="L3323" s="2" t="s">
        <v>254</v>
      </c>
      <c r="M3323" s="2" t="s">
        <v>303</v>
      </c>
      <c r="N3323" s="2" t="s">
        <v>300</v>
      </c>
      <c r="O3323" s="2" t="s">
        <v>256</v>
      </c>
      <c r="R3323" s="2" t="s">
        <v>259</v>
      </c>
      <c r="S3323" s="2" t="s">
        <v>260</v>
      </c>
      <c r="X3323" s="2" t="s">
        <v>261</v>
      </c>
      <c r="Y3323" s="2" t="s">
        <v>280</v>
      </c>
      <c r="Z3323" s="2" t="s">
        <v>341</v>
      </c>
      <c r="AA3323" s="2" t="s">
        <v>280</v>
      </c>
      <c r="AI3323" s="2">
        <v>1</v>
      </c>
      <c r="AO3323" s="2" t="s">
        <v>289</v>
      </c>
      <c r="AP3323" s="2" t="s">
        <v>290</v>
      </c>
    </row>
    <row r="3324" spans="1:42">
      <c r="A3324" s="2">
        <v>3847</v>
      </c>
      <c r="C3324" s="2" t="s">
        <v>2</v>
      </c>
      <c r="D3324" s="2">
        <v>59</v>
      </c>
      <c r="E3324" s="2" t="s">
        <v>266</v>
      </c>
      <c r="F3324" s="2" t="s">
        <v>251</v>
      </c>
      <c r="G3324" s="2" t="s">
        <v>252</v>
      </c>
      <c r="H3324" s="2">
        <v>1</v>
      </c>
      <c r="I3324" s="2" t="s">
        <v>1788</v>
      </c>
      <c r="J3324" s="2" t="s">
        <v>188</v>
      </c>
      <c r="K3324" s="2" t="s">
        <v>107</v>
      </c>
      <c r="L3324" s="2" t="s">
        <v>254</v>
      </c>
      <c r="M3324" s="2" t="s">
        <v>255</v>
      </c>
      <c r="N3324" s="2" t="s">
        <v>254</v>
      </c>
      <c r="O3324" s="2" t="s">
        <v>256</v>
      </c>
      <c r="P3324" s="2" t="s">
        <v>257</v>
      </c>
      <c r="Q3324" s="2" t="s">
        <v>258</v>
      </c>
      <c r="R3324" s="2" t="s">
        <v>259</v>
      </c>
      <c r="S3324" s="2" t="s">
        <v>260</v>
      </c>
      <c r="X3324" s="2" t="s">
        <v>268</v>
      </c>
      <c r="Y3324" s="2" t="s">
        <v>281</v>
      </c>
      <c r="Z3324" s="2" t="s">
        <v>309</v>
      </c>
      <c r="AA3324" s="2" t="s">
        <v>380</v>
      </c>
      <c r="AG3324" s="2">
        <v>1</v>
      </c>
      <c r="AO3324" s="2" t="s">
        <v>335</v>
      </c>
      <c r="AP3324" s="2">
        <v>5</v>
      </c>
    </row>
    <row r="3325" spans="1:42">
      <c r="A3325" s="2">
        <v>3848</v>
      </c>
      <c r="C3325" s="2" t="s">
        <v>2</v>
      </c>
      <c r="D3325" s="2">
        <v>18</v>
      </c>
      <c r="E3325" s="2" t="s">
        <v>266</v>
      </c>
      <c r="F3325" s="2" t="s">
        <v>295</v>
      </c>
      <c r="G3325" s="2" t="s">
        <v>277</v>
      </c>
      <c r="I3325" s="2">
        <v>24220380</v>
      </c>
      <c r="J3325" s="2" t="s">
        <v>178</v>
      </c>
      <c r="L3325" s="2" t="s">
        <v>254</v>
      </c>
      <c r="M3325" s="2" t="s">
        <v>328</v>
      </c>
      <c r="N3325" s="2" t="s">
        <v>254</v>
      </c>
      <c r="O3325" s="2" t="s">
        <v>256</v>
      </c>
      <c r="P3325" s="2" t="s">
        <v>257</v>
      </c>
      <c r="Q3325" s="2" t="s">
        <v>258</v>
      </c>
      <c r="R3325" s="2" t="s">
        <v>259</v>
      </c>
      <c r="S3325" s="2" t="s">
        <v>260</v>
      </c>
      <c r="X3325" s="2" t="s">
        <v>275</v>
      </c>
      <c r="Y3325" s="2" t="s">
        <v>280</v>
      </c>
      <c r="Z3325" s="2" t="s">
        <v>270</v>
      </c>
      <c r="AA3325" s="2" t="s">
        <v>264</v>
      </c>
      <c r="AC3325" s="2">
        <v>1</v>
      </c>
      <c r="AO3325" s="2" t="s">
        <v>294</v>
      </c>
      <c r="AP3325" s="2">
        <v>20</v>
      </c>
    </row>
    <row r="3326" spans="1:42">
      <c r="A3326" s="2">
        <v>3849</v>
      </c>
      <c r="C3326" s="2" t="s">
        <v>2</v>
      </c>
      <c r="D3326" s="2">
        <v>24</v>
      </c>
      <c r="E3326" s="2" t="s">
        <v>250</v>
      </c>
      <c r="F3326" s="2" t="s">
        <v>322</v>
      </c>
      <c r="G3326" s="2" t="s">
        <v>252</v>
      </c>
      <c r="H3326" s="2">
        <v>1</v>
      </c>
      <c r="I3326" s="2">
        <v>21770060</v>
      </c>
      <c r="J3326" s="2" t="s">
        <v>188</v>
      </c>
      <c r="K3326" s="2" t="s">
        <v>141</v>
      </c>
      <c r="L3326" s="2" t="s">
        <v>254</v>
      </c>
      <c r="M3326" s="2" t="s">
        <v>255</v>
      </c>
      <c r="N3326" s="2" t="s">
        <v>254</v>
      </c>
      <c r="O3326" s="2" t="s">
        <v>256</v>
      </c>
      <c r="Q3326" s="2" t="s">
        <v>258</v>
      </c>
      <c r="X3326" s="2" t="s">
        <v>296</v>
      </c>
      <c r="Y3326" s="2" t="s">
        <v>281</v>
      </c>
      <c r="Z3326" s="2" t="s">
        <v>263</v>
      </c>
      <c r="AA3326" s="2" t="s">
        <v>338</v>
      </c>
      <c r="AG3326" s="2">
        <v>1</v>
      </c>
      <c r="AI3326" s="2">
        <v>1</v>
      </c>
      <c r="AO3326" s="2" t="s">
        <v>265</v>
      </c>
      <c r="AP3326" s="2">
        <v>10</v>
      </c>
    </row>
    <row r="3327" spans="1:42">
      <c r="A3327" s="2">
        <v>3851</v>
      </c>
      <c r="B3327" s="2" t="s">
        <v>1789</v>
      </c>
      <c r="C3327" s="2" t="s">
        <v>12</v>
      </c>
      <c r="D3327" s="2">
        <v>39</v>
      </c>
      <c r="E3327" s="2" t="s">
        <v>266</v>
      </c>
      <c r="F3327" s="2" t="s">
        <v>415</v>
      </c>
      <c r="G3327" s="2" t="s">
        <v>252</v>
      </c>
      <c r="H3327" s="2">
        <v>1</v>
      </c>
      <c r="I3327" s="2" t="s">
        <v>564</v>
      </c>
      <c r="J3327" s="2" t="s">
        <v>188</v>
      </c>
      <c r="K3327" s="2" t="s">
        <v>114</v>
      </c>
      <c r="L3327" s="2" t="s">
        <v>254</v>
      </c>
      <c r="M3327" s="2" t="s">
        <v>303</v>
      </c>
      <c r="N3327" s="2" t="s">
        <v>254</v>
      </c>
      <c r="O3327" s="2" t="s">
        <v>256</v>
      </c>
      <c r="P3327" s="2" t="s">
        <v>257</v>
      </c>
      <c r="Q3327" s="2" t="s">
        <v>258</v>
      </c>
      <c r="R3327" s="2" t="s">
        <v>259</v>
      </c>
      <c r="S3327" s="2" t="s">
        <v>260</v>
      </c>
      <c r="X3327" s="2" t="s">
        <v>268</v>
      </c>
      <c r="Y3327" s="2" t="s">
        <v>293</v>
      </c>
      <c r="Z3327" s="2" t="s">
        <v>270</v>
      </c>
      <c r="AA3327" s="2" t="s">
        <v>281</v>
      </c>
      <c r="AB3327" s="2">
        <v>1</v>
      </c>
      <c r="AO3327" s="2" t="s">
        <v>271</v>
      </c>
      <c r="AP3327" s="2">
        <v>15</v>
      </c>
    </row>
    <row r="3328" spans="1:42">
      <c r="A3328" s="2">
        <v>3852</v>
      </c>
      <c r="C3328" s="2" t="s">
        <v>2</v>
      </c>
      <c r="D3328" s="2">
        <v>22</v>
      </c>
      <c r="E3328" s="2" t="s">
        <v>266</v>
      </c>
      <c r="F3328" s="2" t="s">
        <v>308</v>
      </c>
      <c r="G3328" s="2" t="s">
        <v>277</v>
      </c>
      <c r="I3328" s="2" t="s">
        <v>1790</v>
      </c>
      <c r="J3328" s="2" t="s">
        <v>188</v>
      </c>
      <c r="K3328" s="2" t="s">
        <v>92</v>
      </c>
      <c r="L3328" s="2" t="s">
        <v>254</v>
      </c>
      <c r="M3328" s="2" t="s">
        <v>303</v>
      </c>
      <c r="N3328" s="2" t="s">
        <v>254</v>
      </c>
      <c r="O3328" s="2" t="s">
        <v>256</v>
      </c>
      <c r="P3328" s="2" t="s">
        <v>257</v>
      </c>
      <c r="Q3328" s="2" t="s">
        <v>258</v>
      </c>
      <c r="R3328" s="2" t="s">
        <v>259</v>
      </c>
      <c r="S3328" s="2" t="s">
        <v>260</v>
      </c>
      <c r="X3328" s="2" t="s">
        <v>275</v>
      </c>
      <c r="Y3328" s="2" t="s">
        <v>304</v>
      </c>
      <c r="Z3328" s="2" t="s">
        <v>263</v>
      </c>
      <c r="AA3328" s="2" t="s">
        <v>269</v>
      </c>
      <c r="AF3328" s="2">
        <v>1</v>
      </c>
      <c r="AO3328" s="2" t="s">
        <v>265</v>
      </c>
      <c r="AP3328" s="2">
        <v>15</v>
      </c>
    </row>
    <row r="3329" spans="1:42">
      <c r="A3329" s="2">
        <v>3853</v>
      </c>
      <c r="C3329" s="2" t="s">
        <v>2</v>
      </c>
      <c r="D3329" s="2">
        <v>26</v>
      </c>
      <c r="E3329" s="2" t="s">
        <v>266</v>
      </c>
      <c r="F3329" s="2" t="s">
        <v>371</v>
      </c>
      <c r="G3329" s="2" t="s">
        <v>277</v>
      </c>
      <c r="I3329" s="2">
        <v>22250040</v>
      </c>
      <c r="J3329" s="2" t="s">
        <v>188</v>
      </c>
      <c r="K3329" s="2" t="s">
        <v>64</v>
      </c>
      <c r="L3329" s="2" t="s">
        <v>254</v>
      </c>
      <c r="M3329" s="2" t="s">
        <v>255</v>
      </c>
      <c r="N3329" s="2" t="s">
        <v>300</v>
      </c>
      <c r="O3329" s="2" t="s">
        <v>256</v>
      </c>
      <c r="P3329" s="2" t="s">
        <v>257</v>
      </c>
      <c r="Q3329" s="2" t="s">
        <v>258</v>
      </c>
      <c r="R3329" s="2" t="s">
        <v>259</v>
      </c>
      <c r="S3329" s="2" t="s">
        <v>260</v>
      </c>
      <c r="T3329" s="2" t="s">
        <v>320</v>
      </c>
      <c r="X3329" s="2" t="s">
        <v>275</v>
      </c>
      <c r="Y3329" s="2" t="s">
        <v>304</v>
      </c>
      <c r="Z3329" s="2" t="s">
        <v>309</v>
      </c>
      <c r="AA3329" s="2" t="s">
        <v>297</v>
      </c>
      <c r="AF3329" s="2">
        <v>1</v>
      </c>
      <c r="AO3329" s="2" t="s">
        <v>289</v>
      </c>
      <c r="AP3329" s="2">
        <v>5</v>
      </c>
    </row>
    <row r="3330" spans="1:42">
      <c r="A3330" s="2">
        <v>3854</v>
      </c>
      <c r="C3330" s="2" t="s">
        <v>6</v>
      </c>
      <c r="D3330" s="2">
        <v>26</v>
      </c>
      <c r="E3330" s="2" t="s">
        <v>266</v>
      </c>
      <c r="F3330" s="2" t="s">
        <v>283</v>
      </c>
      <c r="G3330" s="2" t="s">
        <v>252</v>
      </c>
      <c r="H3330" s="2">
        <v>2</v>
      </c>
      <c r="I3330" s="2">
        <v>22755340</v>
      </c>
      <c r="J3330" s="2" t="s">
        <v>188</v>
      </c>
      <c r="K3330" s="2" t="s">
        <v>56</v>
      </c>
      <c r="L3330" s="2" t="s">
        <v>254</v>
      </c>
      <c r="M3330" s="2" t="s">
        <v>303</v>
      </c>
      <c r="N3330" s="2" t="s">
        <v>254</v>
      </c>
      <c r="O3330" s="2" t="s">
        <v>256</v>
      </c>
      <c r="P3330" s="2" t="s">
        <v>257</v>
      </c>
      <c r="Q3330" s="2" t="s">
        <v>258</v>
      </c>
      <c r="R3330" s="2" t="s">
        <v>259</v>
      </c>
      <c r="S3330" s="2" t="s">
        <v>260</v>
      </c>
      <c r="X3330" s="2" t="s">
        <v>268</v>
      </c>
      <c r="Y3330" s="2" t="s">
        <v>280</v>
      </c>
      <c r="Z3330" s="2" t="s">
        <v>316</v>
      </c>
      <c r="AA3330" s="2" t="s">
        <v>281</v>
      </c>
      <c r="AB3330" s="2">
        <v>1</v>
      </c>
      <c r="AO3330" s="2" t="s">
        <v>276</v>
      </c>
      <c r="AP3330" s="2">
        <v>5</v>
      </c>
    </row>
    <row r="3331" spans="1:42">
      <c r="A3331" s="2">
        <v>3855</v>
      </c>
      <c r="C3331" s="2" t="s">
        <v>5</v>
      </c>
      <c r="D3331" s="2">
        <v>32</v>
      </c>
      <c r="E3331" s="2" t="s">
        <v>250</v>
      </c>
      <c r="F3331" s="2" t="s">
        <v>308</v>
      </c>
      <c r="G3331" s="2" t="s">
        <v>277</v>
      </c>
      <c r="I3331" s="2" t="s">
        <v>1791</v>
      </c>
      <c r="J3331" s="2" t="s">
        <v>183</v>
      </c>
      <c r="L3331" s="2" t="s">
        <v>254</v>
      </c>
      <c r="M3331" s="2" t="s">
        <v>328</v>
      </c>
      <c r="N3331" s="2" t="s">
        <v>254</v>
      </c>
      <c r="O3331" s="2" t="s">
        <v>256</v>
      </c>
      <c r="P3331" s="2" t="s">
        <v>257</v>
      </c>
      <c r="Q3331" s="2" t="s">
        <v>258</v>
      </c>
      <c r="R3331" s="2" t="s">
        <v>259</v>
      </c>
      <c r="S3331" s="2" t="s">
        <v>260</v>
      </c>
      <c r="T3331" s="2" t="s">
        <v>320</v>
      </c>
      <c r="X3331" s="2" t="s">
        <v>268</v>
      </c>
      <c r="Y3331" s="2" t="s">
        <v>274</v>
      </c>
      <c r="Z3331" s="2" t="s">
        <v>321</v>
      </c>
      <c r="AA3331" s="2" t="s">
        <v>274</v>
      </c>
      <c r="AE3331" s="2">
        <v>1</v>
      </c>
      <c r="AG3331" s="2">
        <v>1</v>
      </c>
      <c r="AH3331" s="2">
        <v>1</v>
      </c>
      <c r="AI3331" s="2">
        <v>1</v>
      </c>
      <c r="AJ3331" s="2">
        <v>1</v>
      </c>
      <c r="AO3331" s="2" t="s">
        <v>276</v>
      </c>
      <c r="AP3331" s="2">
        <v>30</v>
      </c>
    </row>
    <row r="3332" spans="1:42">
      <c r="A3332" s="2">
        <v>3856</v>
      </c>
      <c r="B3332" s="2">
        <v>22793</v>
      </c>
      <c r="C3332" s="2" t="s">
        <v>2</v>
      </c>
      <c r="D3332" s="2">
        <v>19</v>
      </c>
      <c r="E3332" s="2" t="s">
        <v>266</v>
      </c>
      <c r="F3332" s="2" t="s">
        <v>332</v>
      </c>
      <c r="G3332" s="2" t="s">
        <v>277</v>
      </c>
      <c r="I3332" s="2">
        <v>22793905</v>
      </c>
      <c r="J3332" s="2" t="s">
        <v>188</v>
      </c>
      <c r="K3332" s="2" t="s">
        <v>58</v>
      </c>
      <c r="L3332" s="2" t="s">
        <v>254</v>
      </c>
      <c r="M3332" s="2" t="s">
        <v>255</v>
      </c>
      <c r="N3332" s="2" t="s">
        <v>254</v>
      </c>
      <c r="O3332" s="2" t="s">
        <v>256</v>
      </c>
      <c r="P3332" s="2" t="s">
        <v>257</v>
      </c>
      <c r="Q3332" s="2" t="s">
        <v>258</v>
      </c>
      <c r="R3332" s="2" t="s">
        <v>259</v>
      </c>
      <c r="S3332" s="2" t="s">
        <v>260</v>
      </c>
      <c r="X3332" s="2" t="s">
        <v>275</v>
      </c>
      <c r="Y3332" s="2" t="s">
        <v>274</v>
      </c>
      <c r="Z3332" s="2" t="s">
        <v>309</v>
      </c>
      <c r="AA3332" s="2" t="s">
        <v>274</v>
      </c>
      <c r="AH3332" s="2">
        <v>1</v>
      </c>
      <c r="AI3332" s="2">
        <v>1</v>
      </c>
      <c r="AO3332" s="2" t="s">
        <v>289</v>
      </c>
      <c r="AP3332" s="2">
        <v>15</v>
      </c>
    </row>
    <row r="3333" spans="1:42">
      <c r="A3333" s="2">
        <v>3857</v>
      </c>
      <c r="C3333" s="2" t="s">
        <v>6</v>
      </c>
      <c r="D3333" s="2">
        <v>25</v>
      </c>
      <c r="E3333" s="2" t="s">
        <v>266</v>
      </c>
      <c r="F3333" s="2" t="s">
        <v>308</v>
      </c>
      <c r="G3333" s="2" t="s">
        <v>252</v>
      </c>
      <c r="H3333" s="2">
        <v>1</v>
      </c>
      <c r="I3333" s="2">
        <v>26255140</v>
      </c>
      <c r="J3333" s="2" t="s">
        <v>179</v>
      </c>
      <c r="L3333" s="2" t="s">
        <v>254</v>
      </c>
      <c r="M3333" s="2" t="s">
        <v>303</v>
      </c>
      <c r="N3333" s="2" t="s">
        <v>254</v>
      </c>
      <c r="O3333" s="2" t="s">
        <v>256</v>
      </c>
      <c r="Q3333" s="2" t="s">
        <v>258</v>
      </c>
      <c r="R3333" s="2" t="s">
        <v>259</v>
      </c>
      <c r="S3333" s="2" t="s">
        <v>260</v>
      </c>
      <c r="X3333" s="2" t="s">
        <v>296</v>
      </c>
      <c r="Y3333" s="2" t="s">
        <v>280</v>
      </c>
      <c r="Z3333" s="2" t="s">
        <v>316</v>
      </c>
      <c r="AA3333" s="2" t="s">
        <v>281</v>
      </c>
      <c r="AF3333" s="2">
        <v>1</v>
      </c>
      <c r="AO3333" s="2" t="s">
        <v>294</v>
      </c>
      <c r="AP3333" s="2">
        <v>15</v>
      </c>
    </row>
    <row r="3334" spans="1:42">
      <c r="A3334" s="2">
        <v>3858</v>
      </c>
      <c r="C3334" s="2" t="s">
        <v>5</v>
      </c>
      <c r="D3334" s="2">
        <v>34</v>
      </c>
      <c r="E3334" s="2" t="s">
        <v>266</v>
      </c>
      <c r="F3334" s="2" t="s">
        <v>332</v>
      </c>
      <c r="G3334" s="2" t="s">
        <v>252</v>
      </c>
      <c r="H3334" s="2">
        <v>1</v>
      </c>
      <c r="I3334" s="2">
        <v>22031820</v>
      </c>
      <c r="J3334" s="2" t="s">
        <v>188</v>
      </c>
      <c r="K3334" s="2" t="s">
        <v>140</v>
      </c>
      <c r="L3334" s="2" t="s">
        <v>254</v>
      </c>
      <c r="M3334" s="2" t="s">
        <v>303</v>
      </c>
      <c r="N3334" s="2" t="s">
        <v>254</v>
      </c>
      <c r="O3334" s="2" t="s">
        <v>256</v>
      </c>
      <c r="P3334" s="2" t="s">
        <v>257</v>
      </c>
      <c r="Q3334" s="2" t="s">
        <v>258</v>
      </c>
      <c r="R3334" s="2" t="s">
        <v>259</v>
      </c>
      <c r="S3334" s="2" t="s">
        <v>260</v>
      </c>
      <c r="X3334" s="2" t="s">
        <v>296</v>
      </c>
      <c r="Y3334" s="2" t="s">
        <v>350</v>
      </c>
      <c r="Z3334" s="2" t="s">
        <v>285</v>
      </c>
      <c r="AA3334" s="2" t="s">
        <v>304</v>
      </c>
      <c r="AB3334" s="2">
        <v>1</v>
      </c>
      <c r="AO3334" s="2" t="s">
        <v>276</v>
      </c>
      <c r="AP3334" s="2">
        <v>10</v>
      </c>
    </row>
    <row r="3335" spans="1:42">
      <c r="A3335" s="2">
        <v>3860</v>
      </c>
      <c r="C3335" s="2" t="s">
        <v>5</v>
      </c>
      <c r="D3335" s="2">
        <v>39</v>
      </c>
      <c r="E3335" s="2" t="s">
        <v>250</v>
      </c>
      <c r="F3335" s="2" t="s">
        <v>267</v>
      </c>
      <c r="G3335" s="2" t="s">
        <v>252</v>
      </c>
      <c r="H3335" s="2">
        <v>1</v>
      </c>
      <c r="I3335" s="2" t="s">
        <v>1792</v>
      </c>
      <c r="J3335" s="2" t="s">
        <v>188</v>
      </c>
      <c r="K3335" s="2" t="s">
        <v>131</v>
      </c>
      <c r="L3335" s="2" t="s">
        <v>254</v>
      </c>
      <c r="M3335" s="2" t="s">
        <v>328</v>
      </c>
      <c r="N3335" s="2" t="s">
        <v>254</v>
      </c>
      <c r="O3335" s="2" t="s">
        <v>256</v>
      </c>
      <c r="P3335" s="2" t="s">
        <v>257</v>
      </c>
      <c r="Q3335" s="2" t="s">
        <v>258</v>
      </c>
      <c r="R3335" s="2" t="s">
        <v>259</v>
      </c>
      <c r="S3335" s="2" t="s">
        <v>260</v>
      </c>
      <c r="X3335" s="2" t="s">
        <v>268</v>
      </c>
      <c r="Y3335" s="2" t="s">
        <v>297</v>
      </c>
      <c r="Z3335" s="2" t="s">
        <v>263</v>
      </c>
      <c r="AA3335" s="2" t="s">
        <v>286</v>
      </c>
      <c r="AB3335" s="2">
        <v>1</v>
      </c>
      <c r="AO3335" s="2" t="s">
        <v>265</v>
      </c>
      <c r="AP3335" s="2">
        <v>25</v>
      </c>
    </row>
    <row r="3336" spans="1:42">
      <c r="A3336" s="2">
        <v>3861</v>
      </c>
      <c r="C3336" s="2" t="s">
        <v>6</v>
      </c>
      <c r="D3336" s="2">
        <v>25</v>
      </c>
      <c r="E3336" s="2" t="s">
        <v>266</v>
      </c>
      <c r="F3336" s="2" t="s">
        <v>353</v>
      </c>
      <c r="G3336" s="2" t="s">
        <v>252</v>
      </c>
      <c r="H3336" s="2">
        <v>2</v>
      </c>
      <c r="I3336" s="2" t="s">
        <v>1123</v>
      </c>
      <c r="J3336" s="2" t="s">
        <v>188</v>
      </c>
      <c r="K3336" s="2" t="s">
        <v>149</v>
      </c>
      <c r="L3336" s="2" t="s">
        <v>254</v>
      </c>
      <c r="M3336" s="2" t="s">
        <v>303</v>
      </c>
      <c r="N3336" s="2" t="s">
        <v>254</v>
      </c>
      <c r="V3336" s="2" t="s">
        <v>388</v>
      </c>
      <c r="X3336" s="2" t="s">
        <v>261</v>
      </c>
      <c r="Y3336" s="2" t="s">
        <v>304</v>
      </c>
      <c r="Z3336" s="2" t="s">
        <v>270</v>
      </c>
      <c r="AA3336" s="2" t="s">
        <v>293</v>
      </c>
      <c r="AB3336" s="2">
        <v>1</v>
      </c>
      <c r="AO3336" s="2" t="s">
        <v>310</v>
      </c>
      <c r="AP3336" s="2" t="s">
        <v>290</v>
      </c>
    </row>
    <row r="3337" spans="1:42">
      <c r="A3337" s="2">
        <v>3862</v>
      </c>
      <c r="C3337" s="2" t="s">
        <v>2</v>
      </c>
      <c r="D3337" s="2">
        <v>28</v>
      </c>
      <c r="E3337" s="2" t="s">
        <v>250</v>
      </c>
      <c r="F3337" s="2" t="s">
        <v>332</v>
      </c>
      <c r="G3337" s="2" t="s">
        <v>277</v>
      </c>
      <c r="I3337" s="2">
        <v>22793120</v>
      </c>
      <c r="J3337" s="2" t="s">
        <v>188</v>
      </c>
      <c r="K3337" s="2" t="s">
        <v>58</v>
      </c>
      <c r="L3337" s="2" t="s">
        <v>254</v>
      </c>
      <c r="M3337" s="2" t="s">
        <v>327</v>
      </c>
      <c r="N3337" s="2" t="s">
        <v>300</v>
      </c>
      <c r="S3337" s="2" t="s">
        <v>260</v>
      </c>
      <c r="X3337" s="2" t="s">
        <v>296</v>
      </c>
      <c r="Y3337" s="2" t="s">
        <v>281</v>
      </c>
      <c r="Z3337" s="2" t="s">
        <v>316</v>
      </c>
      <c r="AA3337" s="2" t="s">
        <v>280</v>
      </c>
      <c r="AI3337" s="2">
        <v>1</v>
      </c>
      <c r="AO3337" s="2" t="s">
        <v>265</v>
      </c>
      <c r="AP3337" s="2">
        <v>25</v>
      </c>
    </row>
    <row r="3338" spans="1:42">
      <c r="A3338" s="2">
        <v>3863</v>
      </c>
      <c r="C3338" s="2" t="s">
        <v>2</v>
      </c>
      <c r="D3338" s="2">
        <v>20</v>
      </c>
      <c r="E3338" s="2" t="s">
        <v>250</v>
      </c>
      <c r="F3338" s="2" t="s">
        <v>308</v>
      </c>
      <c r="G3338" s="2" t="s">
        <v>277</v>
      </c>
      <c r="I3338" s="2">
        <v>26116590</v>
      </c>
      <c r="J3338" s="2" t="s">
        <v>177</v>
      </c>
      <c r="L3338" s="2" t="s">
        <v>254</v>
      </c>
      <c r="M3338" s="2" t="s">
        <v>303</v>
      </c>
      <c r="N3338" s="2" t="s">
        <v>254</v>
      </c>
      <c r="O3338" s="2" t="s">
        <v>256</v>
      </c>
      <c r="P3338" s="2" t="s">
        <v>257</v>
      </c>
      <c r="Q3338" s="2" t="s">
        <v>258</v>
      </c>
      <c r="R3338" s="2" t="s">
        <v>259</v>
      </c>
      <c r="S3338" s="2" t="s">
        <v>260</v>
      </c>
      <c r="X3338" s="2" t="s">
        <v>263</v>
      </c>
      <c r="Y3338" s="2" t="s">
        <v>262</v>
      </c>
      <c r="Z3338" s="2" t="s">
        <v>321</v>
      </c>
      <c r="AA3338" s="2" t="s">
        <v>262</v>
      </c>
      <c r="AG3338" s="2">
        <v>1</v>
      </c>
      <c r="AH3338" s="2">
        <v>1</v>
      </c>
      <c r="AO3338" s="2" t="s">
        <v>294</v>
      </c>
      <c r="AP3338" s="2">
        <v>20</v>
      </c>
    </row>
    <row r="3339" spans="1:42">
      <c r="A3339" s="2">
        <v>3864</v>
      </c>
      <c r="C3339" s="2" t="s">
        <v>5</v>
      </c>
      <c r="D3339" s="2">
        <v>28</v>
      </c>
      <c r="E3339" s="2" t="s">
        <v>250</v>
      </c>
      <c r="F3339" s="2" t="s">
        <v>251</v>
      </c>
      <c r="G3339" s="2" t="s">
        <v>252</v>
      </c>
      <c r="H3339" s="2">
        <v>1</v>
      </c>
      <c r="I3339" s="2" t="s">
        <v>533</v>
      </c>
      <c r="J3339" s="2" t="s">
        <v>188</v>
      </c>
      <c r="K3339" s="2" t="s">
        <v>109</v>
      </c>
      <c r="L3339" s="2" t="s">
        <v>254</v>
      </c>
      <c r="M3339" s="2" t="s">
        <v>328</v>
      </c>
      <c r="N3339" s="2" t="s">
        <v>254</v>
      </c>
      <c r="O3339" s="2" t="s">
        <v>256</v>
      </c>
      <c r="P3339" s="2" t="s">
        <v>257</v>
      </c>
      <c r="Q3339" s="2" t="s">
        <v>258</v>
      </c>
      <c r="R3339" s="2" t="s">
        <v>259</v>
      </c>
      <c r="S3339" s="2" t="s">
        <v>260</v>
      </c>
      <c r="X3339" s="2" t="s">
        <v>261</v>
      </c>
      <c r="Y3339" s="2" t="s">
        <v>288</v>
      </c>
      <c r="Z3339" s="2" t="s">
        <v>263</v>
      </c>
      <c r="AA3339" s="2" t="s">
        <v>269</v>
      </c>
      <c r="AB3339" s="2">
        <v>1</v>
      </c>
      <c r="AO3339" s="2" t="s">
        <v>294</v>
      </c>
      <c r="AP3339" s="2">
        <v>5</v>
      </c>
    </row>
    <row r="3340" spans="1:42">
      <c r="A3340" s="2">
        <v>3865</v>
      </c>
      <c r="C3340" s="2" t="s">
        <v>2</v>
      </c>
      <c r="D3340" s="2">
        <v>22</v>
      </c>
      <c r="E3340" s="2" t="s">
        <v>266</v>
      </c>
      <c r="F3340" s="2" t="s">
        <v>273</v>
      </c>
      <c r="G3340" s="2" t="s">
        <v>277</v>
      </c>
      <c r="I3340" s="2" t="s">
        <v>404</v>
      </c>
      <c r="J3340" s="2" t="s">
        <v>188</v>
      </c>
      <c r="K3340" s="2" t="s">
        <v>64</v>
      </c>
      <c r="L3340" s="2" t="s">
        <v>300</v>
      </c>
      <c r="M3340" s="2" t="s">
        <v>255</v>
      </c>
      <c r="N3340" s="2" t="s">
        <v>254</v>
      </c>
      <c r="S3340" s="2" t="s">
        <v>260</v>
      </c>
      <c r="X3340" s="2" t="s">
        <v>309</v>
      </c>
      <c r="Y3340" s="2" t="s">
        <v>280</v>
      </c>
      <c r="Z3340" s="2" t="s">
        <v>263</v>
      </c>
      <c r="AA3340" s="2" t="s">
        <v>264</v>
      </c>
      <c r="AF3340" s="2">
        <v>1</v>
      </c>
      <c r="AO3340" s="2" t="s">
        <v>265</v>
      </c>
      <c r="AP3340" s="2">
        <v>20</v>
      </c>
    </row>
    <row r="3341" spans="1:42">
      <c r="A3341" s="2">
        <v>3866</v>
      </c>
      <c r="B3341" s="2">
        <v>22631</v>
      </c>
      <c r="C3341" s="2" t="s">
        <v>11</v>
      </c>
      <c r="D3341" s="2">
        <v>31</v>
      </c>
      <c r="E3341" s="2" t="s">
        <v>250</v>
      </c>
      <c r="F3341" s="2" t="s">
        <v>267</v>
      </c>
      <c r="G3341" s="2" t="s">
        <v>252</v>
      </c>
      <c r="H3341" s="2">
        <v>1</v>
      </c>
      <c r="I3341" s="2" t="s">
        <v>1096</v>
      </c>
      <c r="J3341" s="2" t="s">
        <v>188</v>
      </c>
      <c r="K3341" s="2" t="s">
        <v>58</v>
      </c>
      <c r="L3341" s="2" t="s">
        <v>254</v>
      </c>
      <c r="M3341" s="2" t="s">
        <v>328</v>
      </c>
      <c r="N3341" s="2" t="s">
        <v>254</v>
      </c>
      <c r="O3341" s="2" t="s">
        <v>256</v>
      </c>
      <c r="P3341" s="2" t="s">
        <v>257</v>
      </c>
      <c r="Q3341" s="2" t="s">
        <v>258</v>
      </c>
      <c r="R3341" s="2" t="s">
        <v>259</v>
      </c>
      <c r="S3341" s="2" t="s">
        <v>260</v>
      </c>
      <c r="X3341" s="2" t="s">
        <v>275</v>
      </c>
      <c r="Y3341" s="2" t="s">
        <v>297</v>
      </c>
      <c r="Z3341" s="2" t="s">
        <v>270</v>
      </c>
      <c r="AA3341" s="2" t="s">
        <v>262</v>
      </c>
      <c r="AB3341" s="2">
        <v>1</v>
      </c>
      <c r="AG3341" s="2">
        <v>1</v>
      </c>
      <c r="AO3341" s="2" t="s">
        <v>276</v>
      </c>
      <c r="AP3341" s="2">
        <v>5</v>
      </c>
    </row>
    <row r="3342" spans="1:42">
      <c r="A3342" s="2">
        <v>3867</v>
      </c>
      <c r="C3342" s="2" t="s">
        <v>2</v>
      </c>
      <c r="D3342" s="2">
        <v>26</v>
      </c>
      <c r="E3342" s="2" t="s">
        <v>266</v>
      </c>
      <c r="F3342" s="2" t="s">
        <v>322</v>
      </c>
      <c r="G3342" s="2" t="s">
        <v>252</v>
      </c>
      <c r="H3342" s="2">
        <v>0</v>
      </c>
      <c r="I3342" s="2">
        <v>20510061</v>
      </c>
      <c r="J3342" s="2" t="s">
        <v>188</v>
      </c>
      <c r="K3342" s="2" t="s">
        <v>55</v>
      </c>
      <c r="L3342" s="2" t="s">
        <v>254</v>
      </c>
      <c r="M3342" s="2" t="s">
        <v>303</v>
      </c>
      <c r="N3342" s="2" t="s">
        <v>254</v>
      </c>
      <c r="O3342" s="2" t="s">
        <v>256</v>
      </c>
      <c r="P3342" s="2" t="s">
        <v>257</v>
      </c>
      <c r="Q3342" s="2" t="s">
        <v>258</v>
      </c>
      <c r="R3342" s="2" t="s">
        <v>259</v>
      </c>
      <c r="S3342" s="2" t="s">
        <v>260</v>
      </c>
      <c r="X3342" s="2" t="s">
        <v>270</v>
      </c>
      <c r="Y3342" s="2" t="s">
        <v>274</v>
      </c>
      <c r="Z3342" s="2" t="s">
        <v>321</v>
      </c>
      <c r="AA3342" s="2" t="s">
        <v>274</v>
      </c>
      <c r="AC3342" s="2">
        <v>1</v>
      </c>
      <c r="AG3342" s="2">
        <v>1</v>
      </c>
      <c r="AH3342" s="2">
        <v>1</v>
      </c>
      <c r="AJ3342" s="2">
        <v>1</v>
      </c>
      <c r="AO3342" s="2" t="s">
        <v>323</v>
      </c>
      <c r="AP3342" s="2">
        <v>60</v>
      </c>
    </row>
    <row r="3343" spans="1:42">
      <c r="A3343" s="2">
        <v>3868</v>
      </c>
      <c r="C3343" s="2" t="s">
        <v>5</v>
      </c>
      <c r="D3343" s="2">
        <v>28</v>
      </c>
      <c r="E3343" s="2" t="s">
        <v>250</v>
      </c>
      <c r="F3343" s="2" t="s">
        <v>251</v>
      </c>
      <c r="G3343" s="2" t="s">
        <v>277</v>
      </c>
      <c r="I3343" s="2" t="s">
        <v>1793</v>
      </c>
      <c r="J3343" s="2" t="s">
        <v>188</v>
      </c>
      <c r="K3343" s="2" t="s">
        <v>343</v>
      </c>
      <c r="L3343" s="2" t="s">
        <v>254</v>
      </c>
      <c r="M3343" s="2" t="s">
        <v>328</v>
      </c>
      <c r="N3343" s="2" t="s">
        <v>307</v>
      </c>
      <c r="O3343" s="2" t="s">
        <v>256</v>
      </c>
      <c r="P3343" s="2" t="s">
        <v>257</v>
      </c>
      <c r="Q3343" s="2" t="s">
        <v>258</v>
      </c>
      <c r="R3343" s="2" t="s">
        <v>259</v>
      </c>
      <c r="S3343" s="2" t="s">
        <v>260</v>
      </c>
      <c r="T3343" s="2" t="s">
        <v>320</v>
      </c>
      <c r="X3343" s="2" t="s">
        <v>275</v>
      </c>
      <c r="Y3343" s="2" t="s">
        <v>280</v>
      </c>
      <c r="Z3343" s="2" t="s">
        <v>263</v>
      </c>
      <c r="AA3343" s="2" t="s">
        <v>297</v>
      </c>
      <c r="AF3343" s="2">
        <v>1</v>
      </c>
      <c r="AO3343" s="2" t="s">
        <v>265</v>
      </c>
      <c r="AP3343" s="2">
        <v>20</v>
      </c>
    </row>
    <row r="3344" spans="1:42">
      <c r="A3344" s="2">
        <v>3870</v>
      </c>
      <c r="C3344" s="2" t="s">
        <v>2</v>
      </c>
      <c r="D3344" s="2">
        <v>30</v>
      </c>
      <c r="E3344" s="2" t="s">
        <v>250</v>
      </c>
      <c r="F3344" s="2" t="s">
        <v>308</v>
      </c>
      <c r="G3344" s="2" t="s">
        <v>277</v>
      </c>
      <c r="I3344" s="2">
        <v>25520662</v>
      </c>
      <c r="J3344" s="2" t="s">
        <v>183</v>
      </c>
      <c r="L3344" s="2" t="s">
        <v>254</v>
      </c>
      <c r="M3344" s="2" t="s">
        <v>19</v>
      </c>
      <c r="N3344" s="2" t="s">
        <v>300</v>
      </c>
      <c r="O3344" s="2" t="s">
        <v>256</v>
      </c>
      <c r="P3344" s="2" t="s">
        <v>257</v>
      </c>
      <c r="X3344" s="2" t="s">
        <v>302</v>
      </c>
      <c r="Y3344" s="2" t="s">
        <v>376</v>
      </c>
      <c r="Z3344" s="2" t="s">
        <v>263</v>
      </c>
      <c r="AA3344" s="2" t="s">
        <v>262</v>
      </c>
      <c r="AH3344" s="2">
        <v>1</v>
      </c>
      <c r="AJ3344" s="2">
        <v>1</v>
      </c>
      <c r="AK3344" s="2">
        <v>1</v>
      </c>
      <c r="AO3344" s="2" t="s">
        <v>265</v>
      </c>
      <c r="AP3344" s="2">
        <v>30</v>
      </c>
    </row>
    <row r="3345" spans="1:42">
      <c r="A3345" s="2">
        <v>3871</v>
      </c>
      <c r="C3345" s="2" t="s">
        <v>5</v>
      </c>
      <c r="D3345" s="2">
        <v>26</v>
      </c>
      <c r="E3345" s="2" t="s">
        <v>266</v>
      </c>
      <c r="F3345" s="2" t="s">
        <v>283</v>
      </c>
      <c r="G3345" s="2" t="s">
        <v>252</v>
      </c>
      <c r="H3345" s="2">
        <v>1</v>
      </c>
      <c r="I3345" s="2" t="s">
        <v>533</v>
      </c>
      <c r="J3345" s="2" t="s">
        <v>188</v>
      </c>
      <c r="K3345" s="2" t="s">
        <v>109</v>
      </c>
      <c r="L3345" s="2" t="s">
        <v>254</v>
      </c>
      <c r="M3345" s="2" t="s">
        <v>328</v>
      </c>
      <c r="N3345" s="2" t="s">
        <v>254</v>
      </c>
      <c r="O3345" s="2" t="s">
        <v>256</v>
      </c>
      <c r="P3345" s="2" t="s">
        <v>257</v>
      </c>
      <c r="Q3345" s="2" t="s">
        <v>258</v>
      </c>
      <c r="R3345" s="2" t="s">
        <v>259</v>
      </c>
      <c r="S3345" s="2" t="s">
        <v>260</v>
      </c>
      <c r="X3345" s="2" t="s">
        <v>261</v>
      </c>
      <c r="Y3345" s="2" t="s">
        <v>304</v>
      </c>
      <c r="Z3345" s="2" t="s">
        <v>263</v>
      </c>
      <c r="AA3345" s="2" t="s">
        <v>293</v>
      </c>
      <c r="AB3345" s="2">
        <v>1</v>
      </c>
      <c r="AO3345" s="2" t="s">
        <v>289</v>
      </c>
      <c r="AP3345" s="2">
        <v>10</v>
      </c>
    </row>
    <row r="3346" spans="1:42">
      <c r="A3346" s="2">
        <v>3872</v>
      </c>
      <c r="C3346" s="2" t="s">
        <v>6</v>
      </c>
      <c r="D3346" s="2">
        <v>31</v>
      </c>
      <c r="E3346" s="2" t="s">
        <v>250</v>
      </c>
      <c r="F3346" s="2" t="s">
        <v>283</v>
      </c>
      <c r="G3346" s="2" t="s">
        <v>277</v>
      </c>
      <c r="I3346" s="2">
        <v>22211150</v>
      </c>
      <c r="J3346" s="2" t="s">
        <v>188</v>
      </c>
      <c r="K3346" s="2" t="s">
        <v>94</v>
      </c>
      <c r="L3346" s="2" t="s">
        <v>254</v>
      </c>
      <c r="M3346" s="2" t="s">
        <v>255</v>
      </c>
      <c r="N3346" s="2" t="s">
        <v>254</v>
      </c>
      <c r="P3346" s="2" t="s">
        <v>257</v>
      </c>
      <c r="Q3346" s="2" t="s">
        <v>258</v>
      </c>
      <c r="R3346" s="2" t="s">
        <v>259</v>
      </c>
      <c r="X3346" s="2" t="s">
        <v>268</v>
      </c>
      <c r="Y3346" s="2" t="s">
        <v>288</v>
      </c>
      <c r="Z3346" s="2" t="s">
        <v>309</v>
      </c>
      <c r="AA3346" s="2" t="s">
        <v>269</v>
      </c>
      <c r="AC3346" s="2">
        <v>1</v>
      </c>
      <c r="AO3346" s="2" t="s">
        <v>265</v>
      </c>
      <c r="AP3346" s="2">
        <v>25</v>
      </c>
    </row>
    <row r="3347" spans="1:42">
      <c r="A3347" s="2">
        <v>3873</v>
      </c>
      <c r="B3347" s="2">
        <v>20071</v>
      </c>
      <c r="C3347" s="2" t="s">
        <v>5</v>
      </c>
      <c r="D3347" s="2">
        <v>34</v>
      </c>
      <c r="E3347" s="2" t="s">
        <v>250</v>
      </c>
      <c r="F3347" s="2" t="s">
        <v>251</v>
      </c>
      <c r="G3347" s="2" t="s">
        <v>277</v>
      </c>
      <c r="I3347" s="2" t="s">
        <v>1045</v>
      </c>
      <c r="J3347" s="2" t="s">
        <v>188</v>
      </c>
      <c r="K3347" s="2" t="s">
        <v>95</v>
      </c>
      <c r="L3347" s="2" t="s">
        <v>254</v>
      </c>
      <c r="M3347" s="2" t="s">
        <v>328</v>
      </c>
      <c r="N3347" s="2" t="s">
        <v>254</v>
      </c>
      <c r="P3347" s="2" t="s">
        <v>257</v>
      </c>
      <c r="R3347" s="2" t="s">
        <v>259</v>
      </c>
      <c r="X3347" s="2" t="s">
        <v>268</v>
      </c>
      <c r="Y3347" s="2" t="s">
        <v>262</v>
      </c>
      <c r="Z3347" s="2" t="s">
        <v>270</v>
      </c>
      <c r="AA3347" s="2" t="s">
        <v>274</v>
      </c>
      <c r="AG3347" s="2">
        <v>1</v>
      </c>
      <c r="AO3347" s="2" t="s">
        <v>276</v>
      </c>
      <c r="AP3347" s="2">
        <v>15</v>
      </c>
    </row>
    <row r="3348" spans="1:42">
      <c r="A3348" s="2">
        <v>3876</v>
      </c>
      <c r="B3348" s="2">
        <v>20530</v>
      </c>
      <c r="C3348" s="2" t="s">
        <v>5</v>
      </c>
      <c r="D3348" s="2">
        <v>24</v>
      </c>
      <c r="E3348" s="2" t="s">
        <v>250</v>
      </c>
      <c r="F3348" s="2" t="s">
        <v>295</v>
      </c>
      <c r="G3348" s="2" t="s">
        <v>277</v>
      </c>
      <c r="I3348" s="2">
        <v>22221011</v>
      </c>
      <c r="J3348" s="2" t="s">
        <v>188</v>
      </c>
      <c r="K3348" s="2" t="s">
        <v>73</v>
      </c>
      <c r="L3348" s="2" t="s">
        <v>254</v>
      </c>
      <c r="M3348" s="2" t="s">
        <v>328</v>
      </c>
      <c r="N3348" s="2" t="s">
        <v>254</v>
      </c>
      <c r="O3348" s="2" t="s">
        <v>256</v>
      </c>
      <c r="R3348" s="2" t="s">
        <v>259</v>
      </c>
      <c r="X3348" s="2" t="s">
        <v>296</v>
      </c>
      <c r="Y3348" s="2" t="s">
        <v>269</v>
      </c>
      <c r="Z3348" s="2" t="s">
        <v>270</v>
      </c>
      <c r="AA3348" s="2" t="s">
        <v>281</v>
      </c>
      <c r="AF3348" s="2">
        <v>1</v>
      </c>
      <c r="AO3348" s="2" t="s">
        <v>265</v>
      </c>
      <c r="AP3348" s="2">
        <v>5</v>
      </c>
    </row>
    <row r="3349" spans="1:42">
      <c r="A3349" s="2">
        <v>3878</v>
      </c>
      <c r="C3349" s="2" t="s">
        <v>6</v>
      </c>
      <c r="D3349" s="2">
        <v>54</v>
      </c>
      <c r="E3349" s="2" t="s">
        <v>250</v>
      </c>
      <c r="F3349" s="2" t="s">
        <v>379</v>
      </c>
      <c r="G3349" s="2" t="s">
        <v>252</v>
      </c>
      <c r="H3349" s="2">
        <v>3</v>
      </c>
      <c r="I3349" s="2">
        <v>21021370</v>
      </c>
      <c r="J3349" s="2" t="s">
        <v>188</v>
      </c>
      <c r="K3349" s="2" t="s">
        <v>125</v>
      </c>
      <c r="L3349" s="2" t="s">
        <v>254</v>
      </c>
      <c r="M3349" s="2" t="s">
        <v>306</v>
      </c>
      <c r="N3349" s="2" t="s">
        <v>300</v>
      </c>
      <c r="Q3349" s="2" t="s">
        <v>258</v>
      </c>
      <c r="R3349" s="2" t="s">
        <v>259</v>
      </c>
      <c r="S3349" s="2" t="s">
        <v>260</v>
      </c>
      <c r="X3349" s="2" t="s">
        <v>268</v>
      </c>
      <c r="Y3349" s="2" t="s">
        <v>350</v>
      </c>
      <c r="Z3349" s="2" t="s">
        <v>302</v>
      </c>
      <c r="AA3349" s="2" t="s">
        <v>350</v>
      </c>
      <c r="AD3349" s="2">
        <v>1</v>
      </c>
      <c r="AO3349" s="2" t="s">
        <v>310</v>
      </c>
      <c r="AP3349" s="2" t="s">
        <v>290</v>
      </c>
    </row>
    <row r="3350" spans="1:42">
      <c r="A3350" s="2">
        <v>3880</v>
      </c>
      <c r="B3350" s="2">
        <v>20030</v>
      </c>
      <c r="C3350" s="2" t="s">
        <v>2</v>
      </c>
      <c r="D3350" s="2">
        <v>19</v>
      </c>
      <c r="E3350" s="2" t="s">
        <v>266</v>
      </c>
      <c r="F3350" s="2" t="s">
        <v>279</v>
      </c>
      <c r="G3350" s="2" t="s">
        <v>277</v>
      </c>
      <c r="I3350" s="2">
        <v>21665070</v>
      </c>
      <c r="J3350" s="2" t="s">
        <v>188</v>
      </c>
      <c r="K3350" s="2" t="s">
        <v>96</v>
      </c>
      <c r="L3350" s="2" t="s">
        <v>254</v>
      </c>
      <c r="M3350" s="2" t="s">
        <v>327</v>
      </c>
      <c r="N3350" s="2" t="s">
        <v>254</v>
      </c>
      <c r="O3350" s="2" t="s">
        <v>256</v>
      </c>
      <c r="P3350" s="2" t="s">
        <v>257</v>
      </c>
      <c r="Q3350" s="2" t="s">
        <v>258</v>
      </c>
      <c r="R3350" s="2" t="s">
        <v>259</v>
      </c>
      <c r="S3350" s="2" t="s">
        <v>260</v>
      </c>
      <c r="X3350" s="2" t="s">
        <v>313</v>
      </c>
      <c r="Y3350" s="2" t="s">
        <v>376</v>
      </c>
      <c r="Z3350" s="2" t="s">
        <v>341</v>
      </c>
      <c r="AA3350" s="2" t="s">
        <v>376</v>
      </c>
      <c r="AC3350" s="2">
        <v>1</v>
      </c>
      <c r="AG3350" s="2">
        <v>1</v>
      </c>
      <c r="AH3350" s="2">
        <v>1</v>
      </c>
      <c r="AN3350" s="2">
        <v>1</v>
      </c>
      <c r="AO3350" s="2" t="s">
        <v>282</v>
      </c>
      <c r="AP3350" s="2">
        <v>50</v>
      </c>
    </row>
    <row r="3351" spans="1:42">
      <c r="A3351" s="2">
        <v>3881</v>
      </c>
      <c r="B3351" s="2">
        <v>22451</v>
      </c>
      <c r="C3351" s="2" t="s">
        <v>2</v>
      </c>
      <c r="D3351" s="2">
        <v>19</v>
      </c>
      <c r="E3351" s="2" t="s">
        <v>250</v>
      </c>
      <c r="F3351" s="2" t="s">
        <v>273</v>
      </c>
      <c r="G3351" s="2" t="s">
        <v>252</v>
      </c>
      <c r="H3351" s="2">
        <v>1</v>
      </c>
      <c r="I3351" s="2">
        <v>22231180</v>
      </c>
      <c r="J3351" s="2" t="s">
        <v>188</v>
      </c>
      <c r="K3351" s="2" t="s">
        <v>113</v>
      </c>
      <c r="L3351" s="2" t="s">
        <v>254</v>
      </c>
      <c r="M3351" s="2" t="s">
        <v>328</v>
      </c>
      <c r="N3351" s="2" t="s">
        <v>254</v>
      </c>
      <c r="O3351" s="2" t="s">
        <v>256</v>
      </c>
      <c r="P3351" s="2" t="s">
        <v>257</v>
      </c>
      <c r="Q3351" s="2" t="s">
        <v>258</v>
      </c>
      <c r="R3351" s="2" t="s">
        <v>259</v>
      </c>
      <c r="X3351" s="2" t="s">
        <v>302</v>
      </c>
      <c r="Y3351" s="2" t="s">
        <v>269</v>
      </c>
      <c r="Z3351" s="2" t="s">
        <v>270</v>
      </c>
      <c r="AA3351" s="2" t="s">
        <v>297</v>
      </c>
      <c r="AF3351" s="2">
        <v>1</v>
      </c>
      <c r="AO3351" s="2" t="s">
        <v>289</v>
      </c>
      <c r="AP3351" s="2">
        <v>15</v>
      </c>
    </row>
    <row r="3352" spans="1:42">
      <c r="A3352" s="2">
        <v>3883</v>
      </c>
      <c r="C3352" s="2" t="s">
        <v>8</v>
      </c>
      <c r="D3352" s="2">
        <v>38</v>
      </c>
      <c r="E3352" s="2" t="s">
        <v>266</v>
      </c>
      <c r="F3352" s="2" t="s">
        <v>283</v>
      </c>
      <c r="G3352" s="2" t="s">
        <v>252</v>
      </c>
      <c r="H3352" s="2">
        <v>1</v>
      </c>
      <c r="I3352" s="2" t="s">
        <v>636</v>
      </c>
      <c r="J3352" s="2" t="s">
        <v>178</v>
      </c>
      <c r="L3352" s="2" t="s">
        <v>254</v>
      </c>
      <c r="M3352" s="2" t="s">
        <v>306</v>
      </c>
      <c r="N3352" s="2" t="s">
        <v>254</v>
      </c>
      <c r="O3352" s="2" t="s">
        <v>256</v>
      </c>
      <c r="P3352" s="2" t="s">
        <v>257</v>
      </c>
      <c r="Q3352" s="2" t="s">
        <v>258</v>
      </c>
      <c r="R3352" s="2" t="s">
        <v>259</v>
      </c>
      <c r="X3352" s="2" t="s">
        <v>313</v>
      </c>
      <c r="Y3352" s="2" t="s">
        <v>269</v>
      </c>
      <c r="Z3352" s="2" t="s">
        <v>270</v>
      </c>
      <c r="AA3352" s="2" t="s">
        <v>304</v>
      </c>
      <c r="AB3352" s="2">
        <v>1</v>
      </c>
      <c r="AO3352" s="2" t="s">
        <v>323</v>
      </c>
      <c r="AP3352" s="2">
        <v>15</v>
      </c>
    </row>
    <row r="3353" spans="1:42">
      <c r="A3353" s="2">
        <v>3884</v>
      </c>
      <c r="B3353" s="2">
        <v>24435</v>
      </c>
      <c r="C3353" s="2" t="s">
        <v>6</v>
      </c>
      <c r="D3353" s="2">
        <v>26</v>
      </c>
      <c r="E3353" s="2" t="s">
        <v>266</v>
      </c>
      <c r="F3353" s="2" t="s">
        <v>322</v>
      </c>
      <c r="G3353" s="2" t="s">
        <v>277</v>
      </c>
      <c r="I3353" s="2">
        <v>24744490</v>
      </c>
      <c r="J3353" s="2" t="s">
        <v>180</v>
      </c>
      <c r="L3353" s="2" t="s">
        <v>254</v>
      </c>
      <c r="M3353" s="2" t="s">
        <v>328</v>
      </c>
      <c r="N3353" s="2" t="s">
        <v>254</v>
      </c>
      <c r="O3353" s="2" t="s">
        <v>256</v>
      </c>
      <c r="P3353" s="2" t="s">
        <v>257</v>
      </c>
      <c r="Q3353" s="2" t="s">
        <v>258</v>
      </c>
      <c r="R3353" s="2" t="s">
        <v>259</v>
      </c>
      <c r="S3353" s="2" t="s">
        <v>260</v>
      </c>
      <c r="V3353" s="2" t="s">
        <v>388</v>
      </c>
      <c r="X3353" s="2" t="s">
        <v>268</v>
      </c>
      <c r="Y3353" s="2" t="s">
        <v>286</v>
      </c>
      <c r="Z3353" s="2" t="s">
        <v>309</v>
      </c>
      <c r="AA3353" s="2" t="s">
        <v>264</v>
      </c>
      <c r="AG3353" s="2">
        <v>1</v>
      </c>
      <c r="AO3353" s="2" t="s">
        <v>282</v>
      </c>
      <c r="AP3353" s="2">
        <v>20</v>
      </c>
    </row>
    <row r="3354" spans="1:42">
      <c r="A3354" s="2">
        <v>3885</v>
      </c>
      <c r="C3354" s="2" t="s">
        <v>6</v>
      </c>
      <c r="D3354" s="2">
        <v>26</v>
      </c>
      <c r="E3354" s="2" t="s">
        <v>266</v>
      </c>
      <c r="F3354" s="2" t="s">
        <v>371</v>
      </c>
      <c r="G3354" s="2" t="s">
        <v>252</v>
      </c>
      <c r="H3354" s="2">
        <v>0</v>
      </c>
      <c r="I3354" s="2">
        <v>24220390</v>
      </c>
      <c r="J3354" s="2" t="s">
        <v>178</v>
      </c>
      <c r="L3354" s="2" t="s">
        <v>254</v>
      </c>
      <c r="M3354" s="2" t="s">
        <v>19</v>
      </c>
      <c r="N3354" s="2" t="s">
        <v>300</v>
      </c>
      <c r="S3354" s="2" t="s">
        <v>260</v>
      </c>
      <c r="X3354" s="2" t="s">
        <v>261</v>
      </c>
      <c r="Y3354" s="2" t="s">
        <v>297</v>
      </c>
      <c r="Z3354" s="2" t="s">
        <v>309</v>
      </c>
      <c r="AA3354" s="2" t="s">
        <v>304</v>
      </c>
      <c r="AF3354" s="2">
        <v>1</v>
      </c>
      <c r="AO3354" s="2" t="s">
        <v>310</v>
      </c>
      <c r="AP3354" s="2">
        <v>15</v>
      </c>
    </row>
    <row r="3355" spans="1:42">
      <c r="A3355" s="2">
        <v>3886</v>
      </c>
      <c r="C3355" s="2" t="s">
        <v>12</v>
      </c>
      <c r="D3355" s="2">
        <v>62</v>
      </c>
      <c r="E3355" s="2" t="s">
        <v>250</v>
      </c>
      <c r="F3355" s="2" t="s">
        <v>332</v>
      </c>
      <c r="G3355" s="2" t="s">
        <v>252</v>
      </c>
      <c r="H3355" s="2">
        <v>1</v>
      </c>
      <c r="I3355" s="2" t="s">
        <v>1794</v>
      </c>
      <c r="J3355" s="2" t="s">
        <v>188</v>
      </c>
      <c r="K3355" s="2" t="s">
        <v>100</v>
      </c>
      <c r="L3355" s="2" t="s">
        <v>254</v>
      </c>
      <c r="M3355" s="2" t="s">
        <v>328</v>
      </c>
      <c r="N3355" s="2" t="s">
        <v>254</v>
      </c>
      <c r="O3355" s="2" t="s">
        <v>256</v>
      </c>
      <c r="P3355" s="2" t="s">
        <v>257</v>
      </c>
      <c r="Q3355" s="2" t="s">
        <v>258</v>
      </c>
      <c r="R3355" s="2" t="s">
        <v>259</v>
      </c>
      <c r="S3355" s="2" t="s">
        <v>260</v>
      </c>
      <c r="X3355" s="2" t="s">
        <v>275</v>
      </c>
      <c r="Y3355" s="2" t="s">
        <v>288</v>
      </c>
      <c r="Z3355" s="2" t="s">
        <v>263</v>
      </c>
      <c r="AA3355" s="2" t="s">
        <v>269</v>
      </c>
      <c r="AB3355" s="2">
        <v>1</v>
      </c>
      <c r="AO3355" s="2" t="s">
        <v>323</v>
      </c>
      <c r="AP3355" s="2" t="s">
        <v>290</v>
      </c>
    </row>
    <row r="3356" spans="1:42">
      <c r="A3356" s="2">
        <v>3887</v>
      </c>
      <c r="C3356" s="2" t="s">
        <v>11</v>
      </c>
      <c r="D3356" s="2">
        <v>32</v>
      </c>
      <c r="E3356" s="2" t="s">
        <v>250</v>
      </c>
      <c r="F3356" s="2" t="s">
        <v>336</v>
      </c>
      <c r="G3356" s="2" t="s">
        <v>252</v>
      </c>
      <c r="H3356" s="2">
        <v>1</v>
      </c>
      <c r="I3356" s="2" t="s">
        <v>441</v>
      </c>
      <c r="J3356" s="2" t="s">
        <v>188</v>
      </c>
      <c r="K3356" s="2" t="s">
        <v>142</v>
      </c>
      <c r="L3356" s="2" t="s">
        <v>254</v>
      </c>
      <c r="M3356" s="2" t="s">
        <v>306</v>
      </c>
      <c r="N3356" s="2" t="s">
        <v>300</v>
      </c>
      <c r="Q3356" s="2" t="s">
        <v>258</v>
      </c>
      <c r="R3356" s="2" t="s">
        <v>259</v>
      </c>
      <c r="X3356" s="2" t="s">
        <v>275</v>
      </c>
      <c r="Y3356" s="2" t="s">
        <v>269</v>
      </c>
      <c r="Z3356" s="2" t="s">
        <v>302</v>
      </c>
      <c r="AA3356" s="2" t="s">
        <v>269</v>
      </c>
      <c r="AB3356" s="2">
        <v>1</v>
      </c>
      <c r="AO3356" s="2" t="s">
        <v>271</v>
      </c>
      <c r="AP3356" s="2" t="s">
        <v>290</v>
      </c>
    </row>
    <row r="3357" spans="1:42">
      <c r="A3357" s="2">
        <v>3888</v>
      </c>
      <c r="C3357" s="2" t="s">
        <v>6</v>
      </c>
      <c r="D3357" s="2">
        <v>25</v>
      </c>
      <c r="E3357" s="2" t="s">
        <v>266</v>
      </c>
      <c r="F3357" s="2" t="s">
        <v>332</v>
      </c>
      <c r="G3357" s="2" t="s">
        <v>252</v>
      </c>
      <c r="H3357" s="2">
        <v>0</v>
      </c>
      <c r="I3357" s="2">
        <v>22250060</v>
      </c>
      <c r="J3357" s="2" t="s">
        <v>188</v>
      </c>
      <c r="K3357" s="2" t="s">
        <v>89</v>
      </c>
      <c r="L3357" s="2" t="s">
        <v>254</v>
      </c>
      <c r="M3357" s="2" t="s">
        <v>328</v>
      </c>
      <c r="N3357" s="2" t="s">
        <v>254</v>
      </c>
      <c r="O3357" s="2" t="s">
        <v>256</v>
      </c>
      <c r="P3357" s="2" t="s">
        <v>257</v>
      </c>
      <c r="Q3357" s="2" t="s">
        <v>258</v>
      </c>
      <c r="R3357" s="2" t="s">
        <v>259</v>
      </c>
      <c r="S3357" s="2" t="s">
        <v>260</v>
      </c>
      <c r="X3357" s="2" t="s">
        <v>268</v>
      </c>
      <c r="Y3357" s="2" t="s">
        <v>280</v>
      </c>
      <c r="Z3357" s="2" t="s">
        <v>316</v>
      </c>
      <c r="AA3357" s="2" t="s">
        <v>297</v>
      </c>
      <c r="AF3357" s="2">
        <v>1</v>
      </c>
      <c r="AO3357" s="2" t="s">
        <v>265</v>
      </c>
      <c r="AP3357" s="2">
        <v>20</v>
      </c>
    </row>
    <row r="3358" spans="1:42">
      <c r="A3358" s="2">
        <v>3889</v>
      </c>
      <c r="B3358" s="2">
        <v>27600</v>
      </c>
      <c r="C3358" s="2" t="s">
        <v>6</v>
      </c>
      <c r="D3358" s="2">
        <v>28</v>
      </c>
      <c r="E3358" s="2" t="s">
        <v>250</v>
      </c>
      <c r="F3358" s="2" t="s">
        <v>283</v>
      </c>
      <c r="G3358" s="2" t="s">
        <v>252</v>
      </c>
      <c r="H3358" s="2">
        <v>1</v>
      </c>
      <c r="I3358" s="2">
        <v>22020001</v>
      </c>
      <c r="J3358" s="2" t="s">
        <v>188</v>
      </c>
      <c r="K3358" s="2" t="s">
        <v>80</v>
      </c>
      <c r="L3358" s="2" t="s">
        <v>254</v>
      </c>
      <c r="M3358" s="2" t="s">
        <v>19</v>
      </c>
      <c r="N3358" s="2" t="s">
        <v>300</v>
      </c>
      <c r="P3358" s="2" t="s">
        <v>257</v>
      </c>
      <c r="Q3358" s="2" t="s">
        <v>258</v>
      </c>
      <c r="R3358" s="2" t="s">
        <v>259</v>
      </c>
      <c r="X3358" s="2" t="s">
        <v>268</v>
      </c>
      <c r="Y3358" s="2" t="s">
        <v>304</v>
      </c>
      <c r="Z3358" s="2" t="s">
        <v>263</v>
      </c>
      <c r="AA3358" s="2" t="s">
        <v>280</v>
      </c>
      <c r="AB3358" s="2">
        <v>1</v>
      </c>
      <c r="AO3358" s="2" t="s">
        <v>310</v>
      </c>
      <c r="AP3358" s="2" t="s">
        <v>290</v>
      </c>
    </row>
    <row r="3359" spans="1:42">
      <c r="A3359" s="2">
        <v>3890</v>
      </c>
      <c r="C3359" s="2" t="s">
        <v>2</v>
      </c>
      <c r="D3359" s="2">
        <v>23</v>
      </c>
      <c r="E3359" s="2" t="s">
        <v>266</v>
      </c>
      <c r="F3359" s="2" t="s">
        <v>283</v>
      </c>
      <c r="G3359" s="2" t="s">
        <v>252</v>
      </c>
      <c r="H3359" s="2">
        <v>1</v>
      </c>
      <c r="I3359" s="2">
        <v>21931415</v>
      </c>
      <c r="J3359" s="2" t="s">
        <v>188</v>
      </c>
      <c r="K3359" s="2" t="s">
        <v>109</v>
      </c>
      <c r="L3359" s="2" t="s">
        <v>254</v>
      </c>
      <c r="M3359" s="2" t="s">
        <v>255</v>
      </c>
      <c r="N3359" s="2" t="s">
        <v>254</v>
      </c>
      <c r="O3359" s="2" t="s">
        <v>256</v>
      </c>
      <c r="P3359" s="2" t="s">
        <v>257</v>
      </c>
      <c r="Q3359" s="2" t="s">
        <v>258</v>
      </c>
      <c r="R3359" s="2" t="s">
        <v>259</v>
      </c>
      <c r="S3359" s="2" t="s">
        <v>260</v>
      </c>
      <c r="X3359" s="2" t="s">
        <v>275</v>
      </c>
      <c r="Y3359" s="2" t="s">
        <v>304</v>
      </c>
      <c r="Z3359" s="2" t="s">
        <v>309</v>
      </c>
      <c r="AA3359" s="2" t="s">
        <v>269</v>
      </c>
      <c r="AC3359" s="2">
        <v>1</v>
      </c>
      <c r="AO3359" s="2" t="s">
        <v>323</v>
      </c>
      <c r="AP3359" s="2">
        <v>10</v>
      </c>
    </row>
    <row r="3360" spans="1:42">
      <c r="A3360" s="2">
        <v>3891</v>
      </c>
      <c r="B3360" s="2">
        <v>20261</v>
      </c>
      <c r="C3360" s="2" t="s">
        <v>5</v>
      </c>
      <c r="D3360" s="2">
        <v>37</v>
      </c>
      <c r="E3360" s="2" t="s">
        <v>250</v>
      </c>
      <c r="F3360" s="2" t="s">
        <v>353</v>
      </c>
      <c r="G3360" s="2" t="s">
        <v>252</v>
      </c>
      <c r="H3360" s="2">
        <v>0</v>
      </c>
      <c r="I3360" s="2">
        <v>20550022</v>
      </c>
      <c r="J3360" s="2" t="s">
        <v>188</v>
      </c>
      <c r="K3360" s="2" t="s">
        <v>160</v>
      </c>
      <c r="L3360" s="2" t="s">
        <v>300</v>
      </c>
      <c r="M3360" s="2" t="s">
        <v>328</v>
      </c>
      <c r="N3360" s="2" t="s">
        <v>254</v>
      </c>
      <c r="W3360" s="2" t="s">
        <v>359</v>
      </c>
      <c r="X3360" s="2" t="s">
        <v>309</v>
      </c>
      <c r="Y3360" s="2" t="s">
        <v>304</v>
      </c>
      <c r="Z3360" s="2" t="s">
        <v>270</v>
      </c>
      <c r="AA3360" s="2" t="s">
        <v>280</v>
      </c>
      <c r="AE3360" s="2">
        <v>1</v>
      </c>
      <c r="AO3360" s="2" t="s">
        <v>276</v>
      </c>
      <c r="AP3360" s="2">
        <v>5</v>
      </c>
    </row>
    <row r="3361" spans="1:42">
      <c r="A3361" s="2">
        <v>3892</v>
      </c>
      <c r="C3361" s="2" t="s">
        <v>2</v>
      </c>
      <c r="D3361" s="2">
        <v>20</v>
      </c>
      <c r="E3361" s="2" t="s">
        <v>266</v>
      </c>
      <c r="F3361" s="2" t="s">
        <v>251</v>
      </c>
      <c r="G3361" s="2" t="s">
        <v>277</v>
      </c>
      <c r="I3361" s="2">
        <v>21310120</v>
      </c>
      <c r="J3361" s="2" t="s">
        <v>188</v>
      </c>
      <c r="K3361" s="2" t="s">
        <v>117</v>
      </c>
      <c r="L3361" s="2" t="s">
        <v>254</v>
      </c>
      <c r="M3361" s="2" t="s">
        <v>306</v>
      </c>
      <c r="N3361" s="2" t="s">
        <v>254</v>
      </c>
      <c r="O3361" s="2" t="s">
        <v>256</v>
      </c>
      <c r="P3361" s="2" t="s">
        <v>257</v>
      </c>
      <c r="Q3361" s="2" t="s">
        <v>258</v>
      </c>
      <c r="S3361" s="2" t="s">
        <v>260</v>
      </c>
      <c r="X3361" s="2" t="s">
        <v>302</v>
      </c>
      <c r="Y3361" s="2" t="s">
        <v>269</v>
      </c>
      <c r="Z3361" s="2" t="s">
        <v>270</v>
      </c>
      <c r="AA3361" s="2" t="s">
        <v>280</v>
      </c>
      <c r="AI3361" s="2">
        <v>1</v>
      </c>
      <c r="AO3361" s="2" t="s">
        <v>289</v>
      </c>
      <c r="AP3361" s="2">
        <v>10</v>
      </c>
    </row>
    <row r="3362" spans="1:42">
      <c r="A3362" s="2">
        <v>3893</v>
      </c>
      <c r="B3362" s="2">
        <v>22610</v>
      </c>
      <c r="C3362" s="2" t="s">
        <v>6</v>
      </c>
      <c r="D3362" s="2">
        <v>23</v>
      </c>
      <c r="E3362" s="2" t="s">
        <v>250</v>
      </c>
      <c r="F3362" s="2" t="s">
        <v>332</v>
      </c>
      <c r="G3362" s="2" t="s">
        <v>252</v>
      </c>
      <c r="H3362" s="2">
        <v>1</v>
      </c>
      <c r="I3362" s="2" t="s">
        <v>1795</v>
      </c>
      <c r="J3362" s="2" t="s">
        <v>188</v>
      </c>
      <c r="K3362" s="2" t="s">
        <v>55</v>
      </c>
      <c r="L3362" s="2" t="s">
        <v>254</v>
      </c>
      <c r="M3362" s="2" t="s">
        <v>328</v>
      </c>
      <c r="N3362" s="2" t="s">
        <v>254</v>
      </c>
      <c r="O3362" s="2" t="s">
        <v>256</v>
      </c>
      <c r="P3362" s="2" t="s">
        <v>257</v>
      </c>
      <c r="Q3362" s="2" t="s">
        <v>258</v>
      </c>
      <c r="R3362" s="2" t="s">
        <v>259</v>
      </c>
      <c r="S3362" s="2" t="s">
        <v>260</v>
      </c>
      <c r="X3362" s="2" t="s">
        <v>261</v>
      </c>
      <c r="Y3362" s="2" t="s">
        <v>281</v>
      </c>
      <c r="Z3362" s="2" t="s">
        <v>263</v>
      </c>
      <c r="AA3362" s="2" t="s">
        <v>297</v>
      </c>
      <c r="AG3362" s="2">
        <v>1</v>
      </c>
      <c r="AO3362" s="2" t="s">
        <v>282</v>
      </c>
      <c r="AP3362" s="2">
        <v>10</v>
      </c>
    </row>
    <row r="3363" spans="1:42">
      <c r="A3363" s="2">
        <v>3894</v>
      </c>
      <c r="C3363" s="2" t="s">
        <v>12</v>
      </c>
      <c r="D3363" s="2">
        <v>45</v>
      </c>
      <c r="E3363" s="2" t="s">
        <v>250</v>
      </c>
      <c r="F3363" s="2" t="s">
        <v>322</v>
      </c>
      <c r="G3363" s="2" t="s">
        <v>252</v>
      </c>
      <c r="H3363" s="2">
        <v>1</v>
      </c>
      <c r="I3363" s="2">
        <v>22240005</v>
      </c>
      <c r="J3363" s="2" t="s">
        <v>188</v>
      </c>
      <c r="K3363" s="2" t="s">
        <v>113</v>
      </c>
      <c r="L3363" s="2" t="s">
        <v>254</v>
      </c>
      <c r="M3363" s="2" t="s">
        <v>303</v>
      </c>
      <c r="N3363" s="2" t="s">
        <v>254</v>
      </c>
      <c r="O3363" s="2" t="s">
        <v>256</v>
      </c>
      <c r="P3363" s="2" t="s">
        <v>257</v>
      </c>
      <c r="Q3363" s="2" t="s">
        <v>258</v>
      </c>
      <c r="R3363" s="2" t="s">
        <v>259</v>
      </c>
      <c r="S3363" s="2" t="s">
        <v>260</v>
      </c>
      <c r="X3363" s="2" t="s">
        <v>275</v>
      </c>
      <c r="Y3363" s="2" t="s">
        <v>304</v>
      </c>
      <c r="Z3363" s="2" t="s">
        <v>270</v>
      </c>
      <c r="AA3363" s="2" t="s">
        <v>281</v>
      </c>
      <c r="AB3363" s="2">
        <v>1</v>
      </c>
      <c r="AO3363" s="2" t="s">
        <v>276</v>
      </c>
      <c r="AP3363" s="2">
        <v>15</v>
      </c>
    </row>
    <row r="3364" spans="1:42">
      <c r="A3364" s="2">
        <v>3895</v>
      </c>
      <c r="C3364" s="2" t="s">
        <v>2</v>
      </c>
      <c r="D3364" s="2">
        <v>22</v>
      </c>
      <c r="E3364" s="2" t="s">
        <v>266</v>
      </c>
      <c r="F3364" s="2" t="s">
        <v>397</v>
      </c>
      <c r="G3364" s="2" t="s">
        <v>252</v>
      </c>
      <c r="H3364" s="2" t="s">
        <v>364</v>
      </c>
      <c r="I3364" s="2">
        <v>22451030</v>
      </c>
      <c r="J3364" s="2" t="s">
        <v>188</v>
      </c>
      <c r="K3364" s="2" t="s">
        <v>93</v>
      </c>
      <c r="L3364" s="2" t="s">
        <v>254</v>
      </c>
      <c r="M3364" s="2" t="s">
        <v>328</v>
      </c>
      <c r="N3364" s="2" t="s">
        <v>300</v>
      </c>
      <c r="P3364" s="2" t="s">
        <v>257</v>
      </c>
      <c r="Q3364" s="2" t="s">
        <v>258</v>
      </c>
      <c r="R3364" s="2" t="s">
        <v>259</v>
      </c>
      <c r="X3364" s="2" t="s">
        <v>268</v>
      </c>
      <c r="Y3364" s="2" t="s">
        <v>269</v>
      </c>
      <c r="Z3364" s="2" t="s">
        <v>309</v>
      </c>
      <c r="AA3364" s="2" t="s">
        <v>280</v>
      </c>
      <c r="AB3364" s="2">
        <v>1</v>
      </c>
      <c r="AO3364" s="2" t="s">
        <v>271</v>
      </c>
      <c r="AP3364" s="2">
        <v>5</v>
      </c>
    </row>
    <row r="3365" spans="1:42">
      <c r="A3365" s="2">
        <v>3896</v>
      </c>
      <c r="C3365" s="2" t="s">
        <v>2</v>
      </c>
      <c r="D3365" s="2">
        <v>20</v>
      </c>
      <c r="E3365" s="2" t="s">
        <v>250</v>
      </c>
      <c r="F3365" s="2" t="s">
        <v>332</v>
      </c>
      <c r="G3365" s="2" t="s">
        <v>277</v>
      </c>
      <c r="I3365" s="2" t="s">
        <v>1796</v>
      </c>
      <c r="J3365" s="2" t="s">
        <v>188</v>
      </c>
      <c r="K3365" s="2" t="s">
        <v>100</v>
      </c>
      <c r="L3365" s="2" t="s">
        <v>254</v>
      </c>
      <c r="M3365" s="2" t="s">
        <v>312</v>
      </c>
      <c r="N3365" s="2" t="s">
        <v>300</v>
      </c>
      <c r="P3365" s="2" t="s">
        <v>257</v>
      </c>
      <c r="Q3365" s="2" t="s">
        <v>258</v>
      </c>
      <c r="R3365" s="2" t="s">
        <v>259</v>
      </c>
      <c r="S3365" s="2" t="s">
        <v>260</v>
      </c>
      <c r="X3365" s="2" t="s">
        <v>261</v>
      </c>
      <c r="Y3365" s="2" t="s">
        <v>269</v>
      </c>
      <c r="Z3365" s="2" t="s">
        <v>302</v>
      </c>
      <c r="AA3365" s="2" t="s">
        <v>280</v>
      </c>
      <c r="AG3365" s="2">
        <v>1</v>
      </c>
      <c r="AO3365" s="2" t="s">
        <v>289</v>
      </c>
      <c r="AP3365" s="2" t="s">
        <v>290</v>
      </c>
    </row>
    <row r="3366" spans="1:42">
      <c r="A3366" s="2">
        <v>3898</v>
      </c>
      <c r="C3366" s="2" t="s">
        <v>2</v>
      </c>
      <c r="D3366" s="2">
        <v>23</v>
      </c>
      <c r="E3366" s="2" t="s">
        <v>266</v>
      </c>
      <c r="F3366" s="2" t="s">
        <v>279</v>
      </c>
      <c r="G3366" s="2" t="s">
        <v>277</v>
      </c>
      <c r="I3366" s="2">
        <v>21715080</v>
      </c>
      <c r="J3366" s="2" t="s">
        <v>188</v>
      </c>
      <c r="K3366" s="2" t="s">
        <v>141</v>
      </c>
      <c r="L3366" s="2" t="s">
        <v>254</v>
      </c>
      <c r="M3366" s="2" t="s">
        <v>255</v>
      </c>
      <c r="N3366" s="2" t="s">
        <v>19</v>
      </c>
      <c r="O3366" s="2" t="s">
        <v>256</v>
      </c>
      <c r="P3366" s="2" t="s">
        <v>257</v>
      </c>
      <c r="R3366" s="2" t="s">
        <v>259</v>
      </c>
      <c r="S3366" s="2" t="s">
        <v>260</v>
      </c>
      <c r="X3366" s="2" t="s">
        <v>268</v>
      </c>
      <c r="Y3366" s="2" t="s">
        <v>376</v>
      </c>
      <c r="Z3366" s="2" t="s">
        <v>316</v>
      </c>
      <c r="AA3366" s="2" t="s">
        <v>274</v>
      </c>
      <c r="AG3366" s="2">
        <v>1</v>
      </c>
      <c r="AO3366" s="2" t="s">
        <v>294</v>
      </c>
      <c r="AP3366" s="2">
        <v>15</v>
      </c>
    </row>
    <row r="3367" spans="1:42">
      <c r="A3367" s="2">
        <v>3899</v>
      </c>
      <c r="C3367" s="2" t="s">
        <v>2</v>
      </c>
      <c r="D3367" s="2">
        <v>24</v>
      </c>
      <c r="E3367" s="2" t="s">
        <v>266</v>
      </c>
      <c r="F3367" s="2" t="s">
        <v>251</v>
      </c>
      <c r="G3367" s="2" t="s">
        <v>252</v>
      </c>
      <c r="H3367" s="2">
        <v>2</v>
      </c>
      <c r="I3367" s="2">
        <v>24350200</v>
      </c>
      <c r="J3367" s="2" t="s">
        <v>178</v>
      </c>
      <c r="L3367" s="2" t="s">
        <v>254</v>
      </c>
      <c r="M3367" s="2" t="s">
        <v>255</v>
      </c>
      <c r="N3367" s="2" t="s">
        <v>300</v>
      </c>
      <c r="O3367" s="2" t="s">
        <v>256</v>
      </c>
      <c r="P3367" s="2" t="s">
        <v>257</v>
      </c>
      <c r="Q3367" s="2" t="s">
        <v>258</v>
      </c>
      <c r="R3367" s="2" t="s">
        <v>259</v>
      </c>
      <c r="S3367" s="2" t="s">
        <v>260</v>
      </c>
      <c r="T3367" s="2" t="s">
        <v>320</v>
      </c>
      <c r="X3367" s="2" t="s">
        <v>275</v>
      </c>
      <c r="Y3367" s="2" t="s">
        <v>286</v>
      </c>
      <c r="Z3367" s="2" t="s">
        <v>302</v>
      </c>
      <c r="AA3367" s="2" t="s">
        <v>269</v>
      </c>
      <c r="AC3367" s="2">
        <v>1</v>
      </c>
      <c r="AO3367" s="2" t="s">
        <v>310</v>
      </c>
      <c r="AP3367" s="2">
        <v>20</v>
      </c>
    </row>
    <row r="3368" spans="1:42">
      <c r="A3368" s="2">
        <v>3901</v>
      </c>
      <c r="B3368" s="2">
        <v>20241</v>
      </c>
      <c r="C3368" s="2" t="s">
        <v>2</v>
      </c>
      <c r="D3368" s="2">
        <v>20</v>
      </c>
      <c r="E3368" s="2" t="s">
        <v>250</v>
      </c>
      <c r="F3368" s="2" t="s">
        <v>322</v>
      </c>
      <c r="G3368" s="2" t="s">
        <v>252</v>
      </c>
      <c r="H3368" s="2">
        <v>0</v>
      </c>
      <c r="I3368" s="2" t="s">
        <v>632</v>
      </c>
      <c r="J3368" s="2" t="s">
        <v>188</v>
      </c>
      <c r="K3368" s="2" t="s">
        <v>160</v>
      </c>
      <c r="L3368" s="2" t="s">
        <v>254</v>
      </c>
      <c r="M3368" s="2" t="s">
        <v>328</v>
      </c>
      <c r="N3368" s="2" t="s">
        <v>19</v>
      </c>
      <c r="O3368" s="2" t="s">
        <v>256</v>
      </c>
      <c r="P3368" s="2" t="s">
        <v>257</v>
      </c>
      <c r="Q3368" s="2" t="s">
        <v>258</v>
      </c>
      <c r="R3368" s="2" t="s">
        <v>259</v>
      </c>
      <c r="S3368" s="2" t="s">
        <v>260</v>
      </c>
      <c r="X3368" s="2" t="s">
        <v>275</v>
      </c>
      <c r="Y3368" s="2" t="s">
        <v>288</v>
      </c>
      <c r="Z3368" s="2" t="s">
        <v>316</v>
      </c>
      <c r="AA3368" s="2" t="s">
        <v>269</v>
      </c>
      <c r="AG3368" s="2">
        <v>1</v>
      </c>
      <c r="AO3368" s="2" t="s">
        <v>265</v>
      </c>
      <c r="AP3368" s="2">
        <v>5</v>
      </c>
    </row>
    <row r="3369" spans="1:42">
      <c r="A3369" s="2">
        <v>3902</v>
      </c>
      <c r="B3369" s="2">
        <v>26276</v>
      </c>
      <c r="C3369" s="2" t="s">
        <v>2</v>
      </c>
      <c r="D3369" s="2">
        <v>47</v>
      </c>
      <c r="E3369" s="2" t="s">
        <v>266</v>
      </c>
      <c r="F3369" s="2" t="s">
        <v>322</v>
      </c>
      <c r="G3369" s="2" t="s">
        <v>277</v>
      </c>
      <c r="I3369" s="2" t="s">
        <v>1797</v>
      </c>
      <c r="J3369" s="2" t="s">
        <v>179</v>
      </c>
      <c r="L3369" s="2" t="s">
        <v>254</v>
      </c>
      <c r="M3369" s="2" t="s">
        <v>255</v>
      </c>
      <c r="N3369" s="2" t="s">
        <v>254</v>
      </c>
      <c r="W3369" s="2" t="s">
        <v>359</v>
      </c>
      <c r="X3369" s="2" t="s">
        <v>275</v>
      </c>
      <c r="Y3369" s="2" t="s">
        <v>315</v>
      </c>
      <c r="Z3369" s="2" t="s">
        <v>263</v>
      </c>
      <c r="AA3369" s="2" t="s">
        <v>315</v>
      </c>
      <c r="AF3369" s="2">
        <v>1</v>
      </c>
      <c r="AG3369" s="2">
        <v>1</v>
      </c>
      <c r="AH3369" s="2">
        <v>1</v>
      </c>
      <c r="AO3369" s="2" t="s">
        <v>276</v>
      </c>
      <c r="AP3369" s="2">
        <v>40</v>
      </c>
    </row>
    <row r="3370" spans="1:42">
      <c r="A3370" s="2">
        <v>3903</v>
      </c>
      <c r="C3370" s="2" t="s">
        <v>2</v>
      </c>
      <c r="D3370" s="2">
        <v>65</v>
      </c>
      <c r="E3370" s="2" t="s">
        <v>250</v>
      </c>
      <c r="F3370" s="2" t="s">
        <v>283</v>
      </c>
      <c r="G3370" s="2" t="s">
        <v>252</v>
      </c>
      <c r="H3370" s="2">
        <v>0</v>
      </c>
      <c r="I3370" s="2" t="s">
        <v>757</v>
      </c>
      <c r="J3370" s="2" t="s">
        <v>188</v>
      </c>
      <c r="K3370" s="2" t="s">
        <v>89</v>
      </c>
      <c r="L3370" s="2" t="s">
        <v>19</v>
      </c>
      <c r="M3370" s="2" t="s">
        <v>312</v>
      </c>
      <c r="N3370" s="2" t="s">
        <v>19</v>
      </c>
      <c r="W3370" s="2" t="s">
        <v>359</v>
      </c>
      <c r="X3370" s="2" t="s">
        <v>261</v>
      </c>
      <c r="Y3370" s="2" t="s">
        <v>280</v>
      </c>
      <c r="Z3370" s="2" t="s">
        <v>302</v>
      </c>
      <c r="AA3370" s="2" t="s">
        <v>280</v>
      </c>
      <c r="AF3370" s="2">
        <v>1</v>
      </c>
      <c r="AJ3370" s="2">
        <v>1</v>
      </c>
      <c r="AO3370" s="2" t="s">
        <v>271</v>
      </c>
      <c r="AP3370" s="2">
        <v>20</v>
      </c>
    </row>
    <row r="3371" spans="1:42">
      <c r="A3371" s="2">
        <v>3904</v>
      </c>
      <c r="B3371" s="2">
        <v>21931</v>
      </c>
      <c r="C3371" s="2" t="s">
        <v>2</v>
      </c>
      <c r="D3371" s="2">
        <v>19</v>
      </c>
      <c r="E3371" s="2" t="s">
        <v>266</v>
      </c>
      <c r="F3371" s="2" t="s">
        <v>305</v>
      </c>
      <c r="G3371" s="2" t="s">
        <v>277</v>
      </c>
      <c r="I3371" s="2">
        <v>22250040</v>
      </c>
      <c r="J3371" s="2" t="s">
        <v>188</v>
      </c>
      <c r="K3371" s="2" t="s">
        <v>64</v>
      </c>
      <c r="L3371" s="2" t="s">
        <v>254</v>
      </c>
      <c r="M3371" s="2" t="s">
        <v>303</v>
      </c>
      <c r="N3371" s="2" t="s">
        <v>254</v>
      </c>
      <c r="O3371" s="2" t="s">
        <v>256</v>
      </c>
      <c r="P3371" s="2" t="s">
        <v>257</v>
      </c>
      <c r="Q3371" s="2" t="s">
        <v>258</v>
      </c>
      <c r="R3371" s="2" t="s">
        <v>259</v>
      </c>
      <c r="S3371" s="2" t="s">
        <v>260</v>
      </c>
      <c r="X3371" s="2" t="s">
        <v>268</v>
      </c>
      <c r="Y3371" s="2" t="s">
        <v>293</v>
      </c>
      <c r="Z3371" s="2" t="s">
        <v>316</v>
      </c>
      <c r="AA3371" s="2" t="s">
        <v>262</v>
      </c>
      <c r="AF3371" s="2">
        <v>1</v>
      </c>
      <c r="AO3371" s="2" t="s">
        <v>265</v>
      </c>
      <c r="AP3371" s="2">
        <v>20</v>
      </c>
    </row>
    <row r="3372" spans="1:42">
      <c r="A3372" s="2">
        <v>3905</v>
      </c>
      <c r="C3372" s="2" t="s">
        <v>2</v>
      </c>
      <c r="D3372" s="2">
        <v>23</v>
      </c>
      <c r="E3372" s="2" t="s">
        <v>250</v>
      </c>
      <c r="F3372" s="2" t="s">
        <v>267</v>
      </c>
      <c r="G3372" s="2" t="s">
        <v>277</v>
      </c>
      <c r="I3372" s="2" t="s">
        <v>1798</v>
      </c>
      <c r="J3372" s="2" t="s">
        <v>188</v>
      </c>
      <c r="K3372" s="2" t="s">
        <v>160</v>
      </c>
      <c r="L3372" s="2" t="s">
        <v>254</v>
      </c>
      <c r="M3372" s="2" t="s">
        <v>255</v>
      </c>
      <c r="N3372" s="2" t="s">
        <v>254</v>
      </c>
      <c r="O3372" s="2" t="s">
        <v>256</v>
      </c>
      <c r="Q3372" s="2" t="s">
        <v>258</v>
      </c>
      <c r="X3372" s="2" t="s">
        <v>302</v>
      </c>
      <c r="Y3372" s="2" t="s">
        <v>280</v>
      </c>
      <c r="Z3372" s="2" t="s">
        <v>316</v>
      </c>
      <c r="AA3372" s="2" t="s">
        <v>280</v>
      </c>
      <c r="AC3372" s="2">
        <v>1</v>
      </c>
      <c r="AG3372" s="2">
        <v>1</v>
      </c>
      <c r="AO3372" s="2" t="s">
        <v>265</v>
      </c>
      <c r="AP3372" s="2">
        <v>5</v>
      </c>
    </row>
    <row r="3373" spans="1:42">
      <c r="A3373" s="2">
        <v>3906</v>
      </c>
      <c r="C3373" s="2" t="s">
        <v>5</v>
      </c>
      <c r="D3373" s="2">
        <v>36</v>
      </c>
      <c r="E3373" s="2" t="s">
        <v>250</v>
      </c>
      <c r="F3373" s="2" t="s">
        <v>336</v>
      </c>
      <c r="G3373" s="2" t="s">
        <v>252</v>
      </c>
      <c r="H3373" s="2">
        <v>2</v>
      </c>
      <c r="I3373" s="2" t="s">
        <v>1799</v>
      </c>
      <c r="J3373" s="2" t="s">
        <v>188</v>
      </c>
      <c r="K3373" s="2" t="s">
        <v>142</v>
      </c>
      <c r="L3373" s="2" t="s">
        <v>254</v>
      </c>
      <c r="M3373" s="2" t="s">
        <v>303</v>
      </c>
      <c r="N3373" s="2" t="s">
        <v>300</v>
      </c>
      <c r="P3373" s="2" t="s">
        <v>257</v>
      </c>
      <c r="X3373" s="2" t="s">
        <v>275</v>
      </c>
      <c r="Y3373" s="2" t="s">
        <v>262</v>
      </c>
      <c r="Z3373" s="2" t="s">
        <v>302</v>
      </c>
      <c r="AA3373" s="2" t="s">
        <v>304</v>
      </c>
      <c r="AB3373" s="2">
        <v>1</v>
      </c>
      <c r="AO3373" s="2" t="s">
        <v>276</v>
      </c>
      <c r="AP3373" s="2">
        <v>5</v>
      </c>
    </row>
    <row r="3374" spans="1:42">
      <c r="A3374" s="2">
        <v>3908</v>
      </c>
      <c r="C3374" s="2" t="s">
        <v>2</v>
      </c>
      <c r="D3374" s="2">
        <v>20</v>
      </c>
      <c r="E3374" s="2" t="s">
        <v>250</v>
      </c>
      <c r="F3374" s="2" t="s">
        <v>308</v>
      </c>
      <c r="G3374" s="2" t="s">
        <v>277</v>
      </c>
      <c r="I3374" s="2" t="s">
        <v>1800</v>
      </c>
      <c r="J3374" s="2" t="s">
        <v>190</v>
      </c>
      <c r="L3374" s="2" t="s">
        <v>254</v>
      </c>
      <c r="M3374" s="2" t="s">
        <v>312</v>
      </c>
      <c r="N3374" s="2" t="s">
        <v>254</v>
      </c>
      <c r="P3374" s="2" t="s">
        <v>257</v>
      </c>
      <c r="Q3374" s="2" t="s">
        <v>258</v>
      </c>
      <c r="R3374" s="2" t="s">
        <v>259</v>
      </c>
      <c r="S3374" s="2" t="s">
        <v>260</v>
      </c>
      <c r="X3374" s="2" t="s">
        <v>275</v>
      </c>
      <c r="Y3374" s="2" t="s">
        <v>281</v>
      </c>
      <c r="Z3374" s="2" t="s">
        <v>263</v>
      </c>
      <c r="AA3374" s="2" t="s">
        <v>274</v>
      </c>
      <c r="AG3374" s="2">
        <v>1</v>
      </c>
      <c r="AO3374" s="2" t="s">
        <v>276</v>
      </c>
      <c r="AP3374" s="2">
        <v>5</v>
      </c>
    </row>
    <row r="3375" spans="1:42">
      <c r="A3375" s="2">
        <v>3909</v>
      </c>
      <c r="C3375" s="2" t="s">
        <v>2</v>
      </c>
      <c r="D3375" s="2">
        <v>24</v>
      </c>
      <c r="E3375" s="2" t="s">
        <v>266</v>
      </c>
      <c r="F3375" s="2" t="s">
        <v>308</v>
      </c>
      <c r="G3375" s="2" t="s">
        <v>252</v>
      </c>
      <c r="H3375" s="2">
        <v>1</v>
      </c>
      <c r="I3375" s="2">
        <v>21931574</v>
      </c>
      <c r="J3375" s="2" t="s">
        <v>188</v>
      </c>
      <c r="K3375" s="2" t="s">
        <v>135</v>
      </c>
      <c r="L3375" s="2" t="s">
        <v>254</v>
      </c>
      <c r="M3375" s="2" t="s">
        <v>255</v>
      </c>
      <c r="N3375" s="2" t="s">
        <v>19</v>
      </c>
      <c r="O3375" s="2" t="s">
        <v>256</v>
      </c>
      <c r="P3375" s="2" t="s">
        <v>257</v>
      </c>
      <c r="Q3375" s="2" t="s">
        <v>258</v>
      </c>
      <c r="R3375" s="2" t="s">
        <v>259</v>
      </c>
      <c r="S3375" s="2" t="s">
        <v>260</v>
      </c>
      <c r="X3375" s="2" t="s">
        <v>268</v>
      </c>
      <c r="Y3375" s="2" t="s">
        <v>293</v>
      </c>
      <c r="Z3375" s="2" t="s">
        <v>309</v>
      </c>
      <c r="AA3375" s="2" t="s">
        <v>269</v>
      </c>
      <c r="AF3375" s="2">
        <v>1</v>
      </c>
      <c r="AN3375" s="2">
        <v>1</v>
      </c>
      <c r="AO3375" s="2" t="s">
        <v>265</v>
      </c>
      <c r="AP3375" s="2">
        <v>40</v>
      </c>
    </row>
    <row r="3376" spans="1:42">
      <c r="A3376" s="2">
        <v>3910</v>
      </c>
      <c r="C3376" s="2" t="s">
        <v>2</v>
      </c>
      <c r="D3376" s="2">
        <v>24</v>
      </c>
      <c r="E3376" s="2" t="s">
        <v>266</v>
      </c>
      <c r="F3376" s="2" t="s">
        <v>322</v>
      </c>
      <c r="G3376" s="2" t="s">
        <v>277</v>
      </c>
      <c r="I3376" s="2">
        <v>21910275</v>
      </c>
      <c r="J3376" s="2" t="s">
        <v>188</v>
      </c>
      <c r="K3376" s="2" t="s">
        <v>77</v>
      </c>
      <c r="L3376" s="2" t="s">
        <v>254</v>
      </c>
      <c r="M3376" s="2" t="s">
        <v>312</v>
      </c>
      <c r="N3376" s="2" t="s">
        <v>254</v>
      </c>
      <c r="O3376" s="2" t="s">
        <v>256</v>
      </c>
      <c r="P3376" s="2" t="s">
        <v>257</v>
      </c>
      <c r="Q3376" s="2" t="s">
        <v>258</v>
      </c>
      <c r="R3376" s="2" t="s">
        <v>259</v>
      </c>
      <c r="S3376" s="2" t="s">
        <v>260</v>
      </c>
      <c r="T3376" s="2" t="s">
        <v>320</v>
      </c>
      <c r="U3376" s="2" t="s">
        <v>387</v>
      </c>
      <c r="X3376" s="2" t="s">
        <v>268</v>
      </c>
      <c r="Y3376" s="2" t="s">
        <v>262</v>
      </c>
      <c r="Z3376" s="2" t="s">
        <v>347</v>
      </c>
      <c r="AA3376" s="2" t="s">
        <v>262</v>
      </c>
      <c r="AF3376" s="2">
        <v>1</v>
      </c>
      <c r="AH3376" s="2">
        <v>1</v>
      </c>
      <c r="AO3376" s="2" t="s">
        <v>289</v>
      </c>
      <c r="AP3376" s="2">
        <v>20</v>
      </c>
    </row>
    <row r="3377" spans="1:42">
      <c r="A3377" s="2">
        <v>3911</v>
      </c>
      <c r="C3377" s="2" t="s">
        <v>2</v>
      </c>
      <c r="D3377" s="2">
        <v>23</v>
      </c>
      <c r="E3377" s="2" t="s">
        <v>266</v>
      </c>
      <c r="F3377" s="2" t="s">
        <v>308</v>
      </c>
      <c r="G3377" s="2" t="s">
        <v>277</v>
      </c>
      <c r="I3377" s="2">
        <v>26033520</v>
      </c>
      <c r="J3377" s="2" t="s">
        <v>179</v>
      </c>
      <c r="L3377" s="2" t="s">
        <v>300</v>
      </c>
      <c r="M3377" s="2" t="s">
        <v>19</v>
      </c>
      <c r="N3377" s="2" t="s">
        <v>254</v>
      </c>
      <c r="O3377" s="2" t="s">
        <v>256</v>
      </c>
      <c r="P3377" s="2" t="s">
        <v>257</v>
      </c>
      <c r="Q3377" s="2" t="s">
        <v>258</v>
      </c>
      <c r="R3377" s="2" t="s">
        <v>259</v>
      </c>
      <c r="S3377" s="2" t="s">
        <v>260</v>
      </c>
      <c r="X3377" s="2" t="s">
        <v>298</v>
      </c>
      <c r="Y3377" s="2" t="s">
        <v>262</v>
      </c>
      <c r="Z3377" s="2" t="s">
        <v>321</v>
      </c>
      <c r="AA3377" s="2" t="s">
        <v>376</v>
      </c>
      <c r="AF3377" s="2">
        <v>1</v>
      </c>
      <c r="AH3377" s="2">
        <v>1</v>
      </c>
      <c r="AO3377" s="2" t="s">
        <v>282</v>
      </c>
      <c r="AP3377" s="2">
        <v>15</v>
      </c>
    </row>
    <row r="3378" spans="1:42">
      <c r="A3378" s="2">
        <v>3912</v>
      </c>
      <c r="C3378" s="2" t="s">
        <v>6</v>
      </c>
      <c r="D3378" s="2">
        <v>42</v>
      </c>
      <c r="E3378" s="2" t="s">
        <v>266</v>
      </c>
      <c r="F3378" s="2" t="s">
        <v>295</v>
      </c>
      <c r="G3378" s="2" t="s">
        <v>252</v>
      </c>
      <c r="H3378" s="2">
        <v>1</v>
      </c>
      <c r="I3378" s="2" t="s">
        <v>1801</v>
      </c>
      <c r="J3378" s="2" t="s">
        <v>188</v>
      </c>
      <c r="K3378" s="2" t="s">
        <v>161</v>
      </c>
      <c r="L3378" s="2" t="s">
        <v>254</v>
      </c>
      <c r="M3378" s="2" t="s">
        <v>306</v>
      </c>
      <c r="N3378" s="2" t="s">
        <v>254</v>
      </c>
      <c r="P3378" s="2" t="s">
        <v>257</v>
      </c>
      <c r="Q3378" s="2" t="s">
        <v>258</v>
      </c>
      <c r="R3378" s="2" t="s">
        <v>259</v>
      </c>
      <c r="X3378" s="2" t="s">
        <v>261</v>
      </c>
      <c r="Y3378" s="2" t="s">
        <v>269</v>
      </c>
      <c r="Z3378" s="2" t="s">
        <v>270</v>
      </c>
      <c r="AA3378" s="2" t="s">
        <v>293</v>
      </c>
      <c r="AB3378" s="2">
        <v>1</v>
      </c>
      <c r="AF3378" s="2">
        <v>1</v>
      </c>
      <c r="AO3378" s="2" t="s">
        <v>271</v>
      </c>
      <c r="AP3378" s="2" t="s">
        <v>290</v>
      </c>
    </row>
    <row r="3379" spans="1:42">
      <c r="A3379" s="2">
        <v>3913</v>
      </c>
      <c r="C3379" s="2" t="s">
        <v>2</v>
      </c>
      <c r="D3379" s="2">
        <v>20</v>
      </c>
      <c r="E3379" s="2" t="s">
        <v>266</v>
      </c>
      <c r="F3379" s="2" t="s">
        <v>308</v>
      </c>
      <c r="G3379" s="2" t="s">
        <v>277</v>
      </c>
      <c r="I3379" s="2" t="s">
        <v>1802</v>
      </c>
      <c r="J3379" s="2" t="s">
        <v>188</v>
      </c>
      <c r="K3379" s="2" t="s">
        <v>113</v>
      </c>
      <c r="L3379" s="2" t="s">
        <v>19</v>
      </c>
      <c r="M3379" s="2" t="s">
        <v>306</v>
      </c>
      <c r="N3379" s="2" t="s">
        <v>254</v>
      </c>
      <c r="V3379" s="2" t="s">
        <v>388</v>
      </c>
      <c r="X3379" s="2" t="s">
        <v>309</v>
      </c>
      <c r="Y3379" s="2" t="s">
        <v>304</v>
      </c>
      <c r="Z3379" s="2" t="s">
        <v>341</v>
      </c>
      <c r="AA3379" s="2" t="s">
        <v>280</v>
      </c>
      <c r="AH3379" s="2">
        <v>1</v>
      </c>
      <c r="AO3379" s="2" t="s">
        <v>265</v>
      </c>
      <c r="AP3379" s="2">
        <v>10</v>
      </c>
    </row>
    <row r="3380" spans="1:42">
      <c r="A3380" s="2">
        <v>3914</v>
      </c>
      <c r="C3380" s="2" t="s">
        <v>8</v>
      </c>
      <c r="D3380" s="2">
        <v>26</v>
      </c>
      <c r="E3380" s="2" t="s">
        <v>266</v>
      </c>
      <c r="F3380" s="2" t="s">
        <v>371</v>
      </c>
      <c r="G3380" s="2" t="s">
        <v>252</v>
      </c>
      <c r="H3380" s="2">
        <v>2</v>
      </c>
      <c r="I3380" s="2" t="s">
        <v>795</v>
      </c>
      <c r="J3380" s="2" t="s">
        <v>188</v>
      </c>
      <c r="K3380" s="2" t="s">
        <v>135</v>
      </c>
      <c r="L3380" s="2" t="s">
        <v>254</v>
      </c>
      <c r="M3380" s="2" t="s">
        <v>303</v>
      </c>
      <c r="N3380" s="2" t="s">
        <v>254</v>
      </c>
      <c r="O3380" s="2" t="s">
        <v>256</v>
      </c>
      <c r="P3380" s="2" t="s">
        <v>257</v>
      </c>
      <c r="Q3380" s="2" t="s">
        <v>258</v>
      </c>
      <c r="R3380" s="2" t="s">
        <v>259</v>
      </c>
      <c r="S3380" s="2" t="s">
        <v>260</v>
      </c>
      <c r="X3380" s="2" t="s">
        <v>275</v>
      </c>
      <c r="Y3380" s="2" t="s">
        <v>304</v>
      </c>
      <c r="Z3380" s="2" t="s">
        <v>263</v>
      </c>
      <c r="AA3380" s="2" t="s">
        <v>288</v>
      </c>
      <c r="AB3380" s="2">
        <v>1</v>
      </c>
      <c r="AO3380" s="2" t="s">
        <v>310</v>
      </c>
      <c r="AP3380" s="2" t="s">
        <v>290</v>
      </c>
    </row>
    <row r="3381" spans="1:42">
      <c r="A3381" s="2">
        <v>3915</v>
      </c>
      <c r="C3381" s="2" t="s">
        <v>5</v>
      </c>
      <c r="D3381" s="2">
        <v>29</v>
      </c>
      <c r="E3381" s="2" t="s">
        <v>266</v>
      </c>
      <c r="F3381" s="2" t="s">
        <v>267</v>
      </c>
      <c r="G3381" s="2" t="s">
        <v>252</v>
      </c>
      <c r="H3381" s="2">
        <v>1</v>
      </c>
      <c r="I3381" s="2" t="s">
        <v>1470</v>
      </c>
      <c r="J3381" s="2" t="s">
        <v>188</v>
      </c>
      <c r="K3381" s="2" t="s">
        <v>113</v>
      </c>
      <c r="L3381" s="2" t="s">
        <v>254</v>
      </c>
      <c r="M3381" s="2" t="s">
        <v>303</v>
      </c>
      <c r="N3381" s="2" t="s">
        <v>307</v>
      </c>
      <c r="O3381" s="2" t="s">
        <v>256</v>
      </c>
      <c r="P3381" s="2" t="s">
        <v>257</v>
      </c>
      <c r="Q3381" s="2" t="s">
        <v>258</v>
      </c>
      <c r="R3381" s="2" t="s">
        <v>259</v>
      </c>
      <c r="S3381" s="2" t="s">
        <v>260</v>
      </c>
      <c r="X3381" s="2" t="s">
        <v>275</v>
      </c>
      <c r="Y3381" s="2" t="s">
        <v>280</v>
      </c>
      <c r="Z3381" s="2" t="s">
        <v>263</v>
      </c>
      <c r="AA3381" s="2" t="s">
        <v>280</v>
      </c>
      <c r="AC3381" s="2">
        <v>1</v>
      </c>
      <c r="AF3381" s="2">
        <v>1</v>
      </c>
      <c r="AJ3381" s="2">
        <v>1</v>
      </c>
      <c r="AO3381" s="2" t="s">
        <v>265</v>
      </c>
      <c r="AP3381" s="2">
        <v>10</v>
      </c>
    </row>
    <row r="3382" spans="1:42">
      <c r="A3382" s="2">
        <v>3916</v>
      </c>
      <c r="C3382" s="2" t="s">
        <v>2</v>
      </c>
      <c r="D3382" s="2">
        <v>21</v>
      </c>
      <c r="E3382" s="2" t="s">
        <v>250</v>
      </c>
      <c r="F3382" s="2" t="s">
        <v>279</v>
      </c>
      <c r="G3382" s="2" t="s">
        <v>277</v>
      </c>
      <c r="I3382" s="2" t="s">
        <v>1803</v>
      </c>
      <c r="J3382" s="2" t="s">
        <v>188</v>
      </c>
      <c r="K3382" s="2" t="s">
        <v>71</v>
      </c>
      <c r="L3382" s="2" t="s">
        <v>254</v>
      </c>
      <c r="M3382" s="2" t="s">
        <v>312</v>
      </c>
      <c r="N3382" s="2" t="s">
        <v>254</v>
      </c>
      <c r="O3382" s="2" t="s">
        <v>256</v>
      </c>
      <c r="P3382" s="2" t="s">
        <v>257</v>
      </c>
      <c r="Q3382" s="2" t="s">
        <v>258</v>
      </c>
      <c r="R3382" s="2" t="s">
        <v>259</v>
      </c>
      <c r="S3382" s="2" t="s">
        <v>260</v>
      </c>
      <c r="X3382" s="2" t="s">
        <v>268</v>
      </c>
      <c r="Y3382" s="2" t="s">
        <v>376</v>
      </c>
      <c r="Z3382" s="2" t="s">
        <v>285</v>
      </c>
      <c r="AA3382" s="2" t="s">
        <v>376</v>
      </c>
      <c r="AG3382" s="2">
        <v>1</v>
      </c>
      <c r="AK3382" s="2">
        <v>1</v>
      </c>
      <c r="AN3382" s="2">
        <v>1</v>
      </c>
      <c r="AO3382" s="2" t="s">
        <v>323</v>
      </c>
      <c r="AP3382" s="2">
        <v>20</v>
      </c>
    </row>
    <row r="3383" spans="1:42">
      <c r="A3383" s="2">
        <v>3918</v>
      </c>
      <c r="C3383" s="2" t="s">
        <v>2</v>
      </c>
      <c r="D3383" s="2">
        <v>22</v>
      </c>
      <c r="E3383" s="2" t="s">
        <v>266</v>
      </c>
      <c r="F3383" s="2" t="s">
        <v>251</v>
      </c>
      <c r="G3383" s="2" t="s">
        <v>252</v>
      </c>
      <c r="H3383" s="2">
        <v>1</v>
      </c>
      <c r="I3383" s="2" t="s">
        <v>1787</v>
      </c>
      <c r="J3383" s="2" t="s">
        <v>178</v>
      </c>
      <c r="L3383" s="2" t="s">
        <v>254</v>
      </c>
      <c r="M3383" s="2" t="s">
        <v>328</v>
      </c>
      <c r="N3383" s="2" t="s">
        <v>254</v>
      </c>
      <c r="O3383" s="2" t="s">
        <v>256</v>
      </c>
      <c r="P3383" s="2" t="s">
        <v>257</v>
      </c>
      <c r="Q3383" s="2" t="s">
        <v>258</v>
      </c>
      <c r="R3383" s="2" t="s">
        <v>259</v>
      </c>
      <c r="S3383" s="2" t="s">
        <v>260</v>
      </c>
      <c r="T3383" s="2" t="s">
        <v>320</v>
      </c>
      <c r="U3383" s="2" t="s">
        <v>387</v>
      </c>
      <c r="X3383" s="2" t="s">
        <v>275</v>
      </c>
      <c r="Y3383" s="2" t="s">
        <v>293</v>
      </c>
      <c r="Z3383" s="2" t="s">
        <v>263</v>
      </c>
      <c r="AA3383" s="2" t="s">
        <v>293</v>
      </c>
      <c r="AC3383" s="2">
        <v>1</v>
      </c>
      <c r="AF3383" s="2">
        <v>1</v>
      </c>
      <c r="AO3383" s="2" t="s">
        <v>282</v>
      </c>
      <c r="AP3383" s="2">
        <v>5</v>
      </c>
    </row>
    <row r="3384" spans="1:42">
      <c r="A3384" s="2">
        <v>3919</v>
      </c>
      <c r="C3384" s="2" t="s">
        <v>2</v>
      </c>
      <c r="D3384" s="2">
        <v>19</v>
      </c>
      <c r="E3384" s="2" t="s">
        <v>250</v>
      </c>
      <c r="F3384" s="2" t="s">
        <v>267</v>
      </c>
      <c r="G3384" s="2" t="s">
        <v>252</v>
      </c>
      <c r="H3384" s="2">
        <v>1</v>
      </c>
      <c r="I3384" s="2" t="s">
        <v>611</v>
      </c>
      <c r="J3384" s="2" t="s">
        <v>188</v>
      </c>
      <c r="K3384" s="2" t="s">
        <v>80</v>
      </c>
      <c r="L3384" s="2" t="s">
        <v>254</v>
      </c>
      <c r="M3384" s="2" t="s">
        <v>328</v>
      </c>
      <c r="N3384" s="2" t="s">
        <v>254</v>
      </c>
      <c r="O3384" s="2" t="s">
        <v>256</v>
      </c>
      <c r="P3384" s="2" t="s">
        <v>257</v>
      </c>
      <c r="Q3384" s="2" t="s">
        <v>258</v>
      </c>
      <c r="R3384" s="2" t="s">
        <v>259</v>
      </c>
      <c r="S3384" s="2" t="s">
        <v>260</v>
      </c>
      <c r="X3384" s="2" t="s">
        <v>296</v>
      </c>
      <c r="Y3384" s="2" t="s">
        <v>262</v>
      </c>
      <c r="Z3384" s="2" t="s">
        <v>263</v>
      </c>
      <c r="AA3384" s="2" t="s">
        <v>281</v>
      </c>
      <c r="AG3384" s="2">
        <v>1</v>
      </c>
      <c r="AO3384" s="2" t="s">
        <v>374</v>
      </c>
      <c r="AP3384" s="2" t="s">
        <v>290</v>
      </c>
    </row>
    <row r="3385" spans="1:42">
      <c r="A3385" s="2">
        <v>3920</v>
      </c>
      <c r="C3385" s="2" t="s">
        <v>2</v>
      </c>
      <c r="D3385" s="2">
        <v>21</v>
      </c>
      <c r="E3385" s="2" t="s">
        <v>250</v>
      </c>
      <c r="F3385" s="2" t="s">
        <v>279</v>
      </c>
      <c r="G3385" s="2" t="s">
        <v>252</v>
      </c>
      <c r="H3385" s="2">
        <v>0</v>
      </c>
      <c r="I3385" s="2" t="s">
        <v>1804</v>
      </c>
      <c r="J3385" s="2" t="s">
        <v>188</v>
      </c>
      <c r="K3385" s="2" t="s">
        <v>141</v>
      </c>
      <c r="L3385" s="2" t="s">
        <v>300</v>
      </c>
      <c r="M3385" s="2" t="s">
        <v>255</v>
      </c>
      <c r="N3385" s="2" t="s">
        <v>254</v>
      </c>
      <c r="O3385" s="2" t="s">
        <v>256</v>
      </c>
      <c r="P3385" s="2" t="s">
        <v>257</v>
      </c>
      <c r="Q3385" s="2" t="s">
        <v>258</v>
      </c>
      <c r="R3385" s="2" t="s">
        <v>259</v>
      </c>
      <c r="X3385" s="2" t="s">
        <v>263</v>
      </c>
      <c r="Y3385" s="2" t="s">
        <v>280</v>
      </c>
      <c r="Z3385" s="2" t="s">
        <v>321</v>
      </c>
      <c r="AA3385" s="2" t="s">
        <v>297</v>
      </c>
      <c r="AG3385" s="2">
        <v>1</v>
      </c>
      <c r="AH3385" s="2">
        <v>1</v>
      </c>
      <c r="AO3385" s="2" t="s">
        <v>294</v>
      </c>
      <c r="AP3385" s="2">
        <v>5</v>
      </c>
    </row>
    <row r="3386" spans="1:42">
      <c r="A3386" s="2">
        <v>3921</v>
      </c>
      <c r="B3386" s="2">
        <v>21230</v>
      </c>
      <c r="C3386" s="2" t="s">
        <v>2</v>
      </c>
      <c r="D3386" s="2">
        <v>21</v>
      </c>
      <c r="E3386" s="2" t="s">
        <v>250</v>
      </c>
      <c r="F3386" s="2" t="s">
        <v>251</v>
      </c>
      <c r="G3386" s="2" t="s">
        <v>252</v>
      </c>
      <c r="H3386" s="2">
        <v>2</v>
      </c>
      <c r="I3386" s="2" t="s">
        <v>1805</v>
      </c>
      <c r="J3386" s="2" t="s">
        <v>188</v>
      </c>
      <c r="K3386" s="2" t="s">
        <v>84</v>
      </c>
      <c r="L3386" s="2" t="s">
        <v>300</v>
      </c>
      <c r="M3386" s="2" t="s">
        <v>303</v>
      </c>
      <c r="N3386" s="2" t="s">
        <v>254</v>
      </c>
      <c r="O3386" s="2" t="s">
        <v>256</v>
      </c>
      <c r="P3386" s="2" t="s">
        <v>257</v>
      </c>
      <c r="Q3386" s="2" t="s">
        <v>258</v>
      </c>
      <c r="R3386" s="2" t="s">
        <v>259</v>
      </c>
      <c r="S3386" s="2" t="s">
        <v>260</v>
      </c>
      <c r="X3386" s="2" t="s">
        <v>302</v>
      </c>
      <c r="Y3386" s="2" t="s">
        <v>350</v>
      </c>
      <c r="Z3386" s="2" t="s">
        <v>263</v>
      </c>
      <c r="AA3386" s="2" t="s">
        <v>286</v>
      </c>
      <c r="AB3386" s="2">
        <v>1</v>
      </c>
      <c r="AO3386" s="2" t="s">
        <v>318</v>
      </c>
      <c r="AP3386" s="2" t="s">
        <v>290</v>
      </c>
    </row>
    <row r="3387" spans="1:42">
      <c r="A3387" s="2">
        <v>3922</v>
      </c>
      <c r="B3387" s="2">
        <v>20010</v>
      </c>
      <c r="C3387" s="2" t="s">
        <v>12</v>
      </c>
      <c r="D3387" s="2">
        <v>63</v>
      </c>
      <c r="E3387" s="2" t="s">
        <v>250</v>
      </c>
      <c r="F3387" s="2" t="s">
        <v>397</v>
      </c>
      <c r="G3387" s="2" t="s">
        <v>252</v>
      </c>
      <c r="H3387" s="2">
        <v>1</v>
      </c>
      <c r="I3387" s="2" t="s">
        <v>1806</v>
      </c>
      <c r="J3387" s="2" t="s">
        <v>188</v>
      </c>
      <c r="K3387" s="2" t="s">
        <v>160</v>
      </c>
      <c r="L3387" s="2" t="s">
        <v>254</v>
      </c>
      <c r="M3387" s="2" t="s">
        <v>312</v>
      </c>
      <c r="N3387" s="2" t="s">
        <v>254</v>
      </c>
      <c r="O3387" s="2" t="s">
        <v>256</v>
      </c>
      <c r="P3387" s="2" t="s">
        <v>257</v>
      </c>
      <c r="Q3387" s="2" t="s">
        <v>258</v>
      </c>
      <c r="R3387" s="2" t="s">
        <v>259</v>
      </c>
      <c r="S3387" s="2" t="s">
        <v>260</v>
      </c>
      <c r="X3387" s="2" t="s">
        <v>313</v>
      </c>
      <c r="Y3387" s="2" t="s">
        <v>288</v>
      </c>
      <c r="Z3387" s="2" t="s">
        <v>316</v>
      </c>
      <c r="AA3387" s="2" t="s">
        <v>269</v>
      </c>
      <c r="AB3387" s="2">
        <v>1</v>
      </c>
      <c r="AO3387" s="2" t="s">
        <v>310</v>
      </c>
      <c r="AP3387" s="2">
        <v>5</v>
      </c>
    </row>
    <row r="3388" spans="1:42">
      <c r="A3388" s="2">
        <v>3923</v>
      </c>
      <c r="B3388" s="2">
        <v>21940</v>
      </c>
      <c r="C3388" s="2" t="s">
        <v>6</v>
      </c>
      <c r="D3388" s="2">
        <v>32</v>
      </c>
      <c r="E3388" s="2" t="s">
        <v>266</v>
      </c>
      <c r="F3388" s="2" t="s">
        <v>267</v>
      </c>
      <c r="G3388" s="2" t="s">
        <v>277</v>
      </c>
      <c r="I3388" s="2" t="s">
        <v>1807</v>
      </c>
      <c r="J3388" s="2" t="s">
        <v>188</v>
      </c>
      <c r="K3388" s="2" t="s">
        <v>110</v>
      </c>
      <c r="L3388" s="2" t="s">
        <v>300</v>
      </c>
      <c r="M3388" s="2" t="s">
        <v>306</v>
      </c>
      <c r="N3388" s="2" t="s">
        <v>254</v>
      </c>
      <c r="O3388" s="2" t="s">
        <v>256</v>
      </c>
      <c r="P3388" s="2" t="s">
        <v>257</v>
      </c>
      <c r="S3388" s="2" t="s">
        <v>260</v>
      </c>
      <c r="X3388" s="2" t="s">
        <v>268</v>
      </c>
      <c r="Y3388" s="2" t="s">
        <v>280</v>
      </c>
      <c r="Z3388" s="2" t="s">
        <v>309</v>
      </c>
      <c r="AA3388" s="2" t="s">
        <v>288</v>
      </c>
      <c r="AE3388" s="2">
        <v>1</v>
      </c>
      <c r="AO3388" s="2" t="s">
        <v>276</v>
      </c>
      <c r="AP3388" s="2" t="s">
        <v>290</v>
      </c>
    </row>
    <row r="3389" spans="1:42">
      <c r="A3389" s="2">
        <v>3924</v>
      </c>
      <c r="C3389" s="2" t="s">
        <v>2</v>
      </c>
      <c r="D3389" s="2">
        <v>25</v>
      </c>
      <c r="E3389" s="2" t="s">
        <v>266</v>
      </c>
      <c r="F3389" s="2" t="s">
        <v>371</v>
      </c>
      <c r="G3389" s="2" t="s">
        <v>252</v>
      </c>
      <c r="H3389" s="2">
        <v>0</v>
      </c>
      <c r="I3389" s="2">
        <v>20720170</v>
      </c>
      <c r="J3389" s="2" t="s">
        <v>188</v>
      </c>
      <c r="K3389" s="2" t="s">
        <v>123</v>
      </c>
      <c r="L3389" s="2" t="s">
        <v>254</v>
      </c>
      <c r="M3389" s="2" t="s">
        <v>255</v>
      </c>
      <c r="N3389" s="2" t="s">
        <v>254</v>
      </c>
      <c r="W3389" s="2" t="s">
        <v>359</v>
      </c>
      <c r="X3389" s="2" t="s">
        <v>296</v>
      </c>
      <c r="Y3389" s="2" t="s">
        <v>280</v>
      </c>
      <c r="Z3389" s="2" t="s">
        <v>302</v>
      </c>
      <c r="AA3389" s="2" t="s">
        <v>297</v>
      </c>
      <c r="AG3389" s="2">
        <v>1</v>
      </c>
      <c r="AO3389" s="2" t="s">
        <v>265</v>
      </c>
      <c r="AP3389" s="2">
        <v>5</v>
      </c>
    </row>
    <row r="3390" spans="1:42">
      <c r="A3390" s="2">
        <v>3927</v>
      </c>
      <c r="C3390" s="2" t="s">
        <v>2</v>
      </c>
      <c r="D3390" s="2">
        <v>23</v>
      </c>
      <c r="E3390" s="2" t="s">
        <v>250</v>
      </c>
      <c r="F3390" s="2" t="s">
        <v>308</v>
      </c>
      <c r="G3390" s="2" t="s">
        <v>277</v>
      </c>
      <c r="I3390" s="2" t="s">
        <v>1808</v>
      </c>
      <c r="J3390" s="2" t="s">
        <v>188</v>
      </c>
      <c r="K3390" s="2" t="s">
        <v>160</v>
      </c>
      <c r="L3390" s="2" t="s">
        <v>254</v>
      </c>
      <c r="M3390" s="2" t="s">
        <v>328</v>
      </c>
      <c r="N3390" s="2" t="s">
        <v>254</v>
      </c>
      <c r="O3390" s="2" t="s">
        <v>256</v>
      </c>
      <c r="P3390" s="2" t="s">
        <v>257</v>
      </c>
      <c r="Q3390" s="2" t="s">
        <v>258</v>
      </c>
      <c r="R3390" s="2" t="s">
        <v>259</v>
      </c>
      <c r="S3390" s="2" t="s">
        <v>260</v>
      </c>
      <c r="X3390" s="2" t="s">
        <v>275</v>
      </c>
      <c r="Y3390" s="2" t="s">
        <v>280</v>
      </c>
      <c r="Z3390" s="2" t="s">
        <v>285</v>
      </c>
      <c r="AA3390" s="2" t="s">
        <v>280</v>
      </c>
      <c r="AG3390" s="2">
        <v>1</v>
      </c>
      <c r="AO3390" s="2" t="s">
        <v>374</v>
      </c>
      <c r="AP3390" s="2">
        <v>30</v>
      </c>
    </row>
    <row r="3391" spans="1:42">
      <c r="A3391" s="2">
        <v>3928</v>
      </c>
      <c r="B3391" s="2">
        <v>21310</v>
      </c>
      <c r="C3391" s="2" t="s">
        <v>2</v>
      </c>
      <c r="D3391" s="2">
        <v>26</v>
      </c>
      <c r="E3391" s="2" t="s">
        <v>266</v>
      </c>
      <c r="F3391" s="2" t="s">
        <v>322</v>
      </c>
      <c r="G3391" s="2" t="s">
        <v>277</v>
      </c>
      <c r="I3391" s="2" t="s">
        <v>1809</v>
      </c>
      <c r="J3391" s="2" t="s">
        <v>188</v>
      </c>
      <c r="K3391" s="2" t="s">
        <v>121</v>
      </c>
      <c r="L3391" s="2" t="s">
        <v>254</v>
      </c>
      <c r="M3391" s="2" t="s">
        <v>255</v>
      </c>
      <c r="N3391" s="2" t="s">
        <v>254</v>
      </c>
      <c r="O3391" s="2" t="s">
        <v>256</v>
      </c>
      <c r="P3391" s="2" t="s">
        <v>257</v>
      </c>
      <c r="Q3391" s="2" t="s">
        <v>258</v>
      </c>
      <c r="R3391" s="2" t="s">
        <v>259</v>
      </c>
      <c r="S3391" s="2" t="s">
        <v>260</v>
      </c>
      <c r="X3391" s="2" t="s">
        <v>261</v>
      </c>
      <c r="Y3391" s="2" t="s">
        <v>281</v>
      </c>
      <c r="Z3391" s="2" t="s">
        <v>316</v>
      </c>
      <c r="AA3391" s="2" t="s">
        <v>338</v>
      </c>
      <c r="AG3391" s="2">
        <v>1</v>
      </c>
      <c r="AH3391" s="2">
        <v>1</v>
      </c>
      <c r="AO3391" s="2" t="s">
        <v>265</v>
      </c>
      <c r="AP3391" s="2">
        <v>15</v>
      </c>
    </row>
    <row r="3392" spans="1:42">
      <c r="A3392" s="2">
        <v>3929</v>
      </c>
      <c r="C3392" s="2" t="s">
        <v>2</v>
      </c>
      <c r="D3392" s="2">
        <v>18</v>
      </c>
      <c r="E3392" s="2" t="s">
        <v>250</v>
      </c>
      <c r="F3392" s="2" t="s">
        <v>279</v>
      </c>
      <c r="G3392" s="2" t="s">
        <v>277</v>
      </c>
      <c r="I3392" s="2" t="s">
        <v>1810</v>
      </c>
      <c r="J3392" s="2" t="s">
        <v>177</v>
      </c>
      <c r="L3392" s="2" t="s">
        <v>254</v>
      </c>
      <c r="M3392" s="2" t="s">
        <v>312</v>
      </c>
      <c r="N3392" s="2" t="s">
        <v>254</v>
      </c>
      <c r="O3392" s="2" t="s">
        <v>256</v>
      </c>
      <c r="P3392" s="2" t="s">
        <v>257</v>
      </c>
      <c r="Q3392" s="2" t="s">
        <v>258</v>
      </c>
      <c r="R3392" s="2" t="s">
        <v>259</v>
      </c>
      <c r="X3392" s="2" t="s">
        <v>268</v>
      </c>
      <c r="Y3392" s="2" t="s">
        <v>376</v>
      </c>
      <c r="Z3392" s="2" t="s">
        <v>321</v>
      </c>
      <c r="AA3392" s="2" t="s">
        <v>281</v>
      </c>
      <c r="AG3392" s="2">
        <v>1</v>
      </c>
      <c r="AO3392" s="2" t="s">
        <v>282</v>
      </c>
      <c r="AP3392" s="2">
        <v>30</v>
      </c>
    </row>
    <row r="3393" spans="1:42">
      <c r="A3393" s="2">
        <v>3930</v>
      </c>
      <c r="C3393" s="2" t="s">
        <v>2</v>
      </c>
      <c r="D3393" s="2">
        <v>26</v>
      </c>
      <c r="E3393" s="2" t="s">
        <v>266</v>
      </c>
      <c r="F3393" s="2" t="s">
        <v>267</v>
      </c>
      <c r="G3393" s="2" t="s">
        <v>252</v>
      </c>
      <c r="H3393" s="2">
        <v>1</v>
      </c>
      <c r="I3393" s="2">
        <v>22775040</v>
      </c>
      <c r="J3393" s="2" t="s">
        <v>188</v>
      </c>
      <c r="K3393" s="2" t="s">
        <v>58</v>
      </c>
      <c r="L3393" s="2" t="s">
        <v>254</v>
      </c>
      <c r="M3393" s="2" t="s">
        <v>328</v>
      </c>
      <c r="N3393" s="2" t="s">
        <v>307</v>
      </c>
      <c r="O3393" s="2" t="s">
        <v>256</v>
      </c>
      <c r="P3393" s="2" t="s">
        <v>257</v>
      </c>
      <c r="Q3393" s="2" t="s">
        <v>258</v>
      </c>
      <c r="R3393" s="2" t="s">
        <v>259</v>
      </c>
      <c r="S3393" s="2" t="s">
        <v>260</v>
      </c>
      <c r="X3393" s="2" t="s">
        <v>268</v>
      </c>
      <c r="Y3393" s="2" t="s">
        <v>297</v>
      </c>
      <c r="Z3393" s="2" t="s">
        <v>316</v>
      </c>
      <c r="AA3393" s="2" t="s">
        <v>314</v>
      </c>
      <c r="AG3393" s="2">
        <v>1</v>
      </c>
      <c r="AO3393" s="2" t="s">
        <v>265</v>
      </c>
      <c r="AP3393" s="2">
        <v>5</v>
      </c>
    </row>
    <row r="3394" spans="1:42">
      <c r="A3394" s="2">
        <v>3931</v>
      </c>
      <c r="B3394" s="2" t="s">
        <v>1811</v>
      </c>
      <c r="C3394" s="2" t="s">
        <v>5</v>
      </c>
      <c r="D3394" s="2">
        <v>35</v>
      </c>
      <c r="E3394" s="2" t="s">
        <v>250</v>
      </c>
      <c r="F3394" s="2" t="s">
        <v>332</v>
      </c>
      <c r="G3394" s="2" t="s">
        <v>252</v>
      </c>
      <c r="H3394" s="2">
        <v>0</v>
      </c>
      <c r="I3394" s="2" t="s">
        <v>399</v>
      </c>
      <c r="J3394" s="2" t="s">
        <v>188</v>
      </c>
      <c r="K3394" s="2" t="s">
        <v>80</v>
      </c>
      <c r="L3394" s="2" t="s">
        <v>254</v>
      </c>
      <c r="M3394" s="2" t="s">
        <v>328</v>
      </c>
      <c r="N3394" s="2" t="s">
        <v>254</v>
      </c>
      <c r="V3394" s="2" t="s">
        <v>388</v>
      </c>
      <c r="X3394" s="2" t="s">
        <v>275</v>
      </c>
      <c r="Y3394" s="2" t="s">
        <v>280</v>
      </c>
      <c r="Z3394" s="2" t="s">
        <v>270</v>
      </c>
      <c r="AA3394" s="2" t="s">
        <v>297</v>
      </c>
      <c r="AF3394" s="2">
        <v>1</v>
      </c>
      <c r="AO3394" s="2" t="s">
        <v>265</v>
      </c>
      <c r="AP3394" s="2">
        <v>20</v>
      </c>
    </row>
    <row r="3395" spans="1:42">
      <c r="A3395" s="2">
        <v>3933</v>
      </c>
      <c r="C3395" s="2" t="s">
        <v>2</v>
      </c>
      <c r="D3395" s="2">
        <v>24</v>
      </c>
      <c r="E3395" s="2" t="s">
        <v>250</v>
      </c>
      <c r="F3395" s="2" t="s">
        <v>308</v>
      </c>
      <c r="G3395" s="2" t="s">
        <v>252</v>
      </c>
      <c r="H3395" s="2">
        <v>0</v>
      </c>
      <c r="I3395" s="2">
        <v>22451560</v>
      </c>
      <c r="J3395" s="2" t="s">
        <v>188</v>
      </c>
      <c r="K3395" s="2" t="s">
        <v>737</v>
      </c>
      <c r="L3395" s="2" t="s">
        <v>254</v>
      </c>
      <c r="M3395" s="2" t="s">
        <v>328</v>
      </c>
      <c r="N3395" s="2" t="s">
        <v>254</v>
      </c>
      <c r="O3395" s="2" t="s">
        <v>256</v>
      </c>
      <c r="P3395" s="2" t="s">
        <v>257</v>
      </c>
      <c r="Q3395" s="2" t="s">
        <v>258</v>
      </c>
      <c r="R3395" s="2" t="s">
        <v>259</v>
      </c>
      <c r="S3395" s="2" t="s">
        <v>260</v>
      </c>
      <c r="T3395" s="2" t="s">
        <v>320</v>
      </c>
      <c r="X3395" s="2" t="s">
        <v>268</v>
      </c>
      <c r="Y3395" s="2" t="s">
        <v>274</v>
      </c>
      <c r="Z3395" s="2" t="s">
        <v>321</v>
      </c>
      <c r="AA3395" s="2" t="s">
        <v>338</v>
      </c>
      <c r="AC3395" s="2">
        <v>1</v>
      </c>
      <c r="AF3395" s="2">
        <v>1</v>
      </c>
      <c r="AG3395" s="2">
        <v>1</v>
      </c>
      <c r="AI3395" s="2">
        <v>1</v>
      </c>
      <c r="AO3395" s="2" t="s">
        <v>294</v>
      </c>
      <c r="AP3395" s="2">
        <v>40</v>
      </c>
    </row>
    <row r="3396" spans="1:42">
      <c r="A3396" s="2">
        <v>3934</v>
      </c>
      <c r="B3396" s="2">
        <v>22720</v>
      </c>
      <c r="C3396" s="2" t="s">
        <v>2</v>
      </c>
      <c r="D3396" s="2">
        <v>20</v>
      </c>
      <c r="E3396" s="2" t="s">
        <v>266</v>
      </c>
      <c r="F3396" s="2" t="s">
        <v>251</v>
      </c>
      <c r="G3396" s="2" t="s">
        <v>252</v>
      </c>
      <c r="H3396" s="2">
        <v>1</v>
      </c>
      <c r="I3396" s="2" t="s">
        <v>708</v>
      </c>
      <c r="J3396" s="2" t="s">
        <v>188</v>
      </c>
      <c r="K3396" s="2" t="s">
        <v>157</v>
      </c>
      <c r="L3396" s="2" t="s">
        <v>254</v>
      </c>
      <c r="M3396" s="2" t="s">
        <v>255</v>
      </c>
      <c r="N3396" s="2" t="s">
        <v>254</v>
      </c>
      <c r="O3396" s="2" t="s">
        <v>256</v>
      </c>
      <c r="P3396" s="2" t="s">
        <v>257</v>
      </c>
      <c r="Q3396" s="2" t="s">
        <v>258</v>
      </c>
      <c r="R3396" s="2" t="s">
        <v>259</v>
      </c>
      <c r="S3396" s="2" t="s">
        <v>260</v>
      </c>
      <c r="X3396" s="2" t="s">
        <v>261</v>
      </c>
      <c r="Y3396" s="2" t="s">
        <v>280</v>
      </c>
      <c r="Z3396" s="2" t="s">
        <v>309</v>
      </c>
      <c r="AA3396" s="2" t="s">
        <v>280</v>
      </c>
      <c r="AG3396" s="2">
        <v>1</v>
      </c>
      <c r="AO3396" s="2" t="s">
        <v>265</v>
      </c>
      <c r="AP3396" s="2">
        <v>5</v>
      </c>
    </row>
    <row r="3397" spans="1:42">
      <c r="A3397" s="2">
        <v>3935</v>
      </c>
      <c r="C3397" s="2" t="s">
        <v>5</v>
      </c>
      <c r="D3397" s="2">
        <v>34</v>
      </c>
      <c r="E3397" s="2" t="s">
        <v>250</v>
      </c>
      <c r="F3397" s="2" t="s">
        <v>336</v>
      </c>
      <c r="G3397" s="2" t="s">
        <v>252</v>
      </c>
      <c r="H3397" s="2">
        <v>1</v>
      </c>
      <c r="I3397" s="2">
        <v>22221010</v>
      </c>
      <c r="J3397" s="2" t="s">
        <v>188</v>
      </c>
      <c r="K3397" s="2" t="s">
        <v>73</v>
      </c>
      <c r="L3397" s="2" t="s">
        <v>254</v>
      </c>
      <c r="M3397" s="2" t="s">
        <v>255</v>
      </c>
      <c r="N3397" s="2" t="s">
        <v>300</v>
      </c>
      <c r="O3397" s="2" t="s">
        <v>256</v>
      </c>
      <c r="P3397" s="2" t="s">
        <v>257</v>
      </c>
      <c r="Q3397" s="2" t="s">
        <v>258</v>
      </c>
      <c r="X3397" s="2" t="s">
        <v>275</v>
      </c>
      <c r="Y3397" s="2" t="s">
        <v>304</v>
      </c>
      <c r="Z3397" s="2" t="s">
        <v>270</v>
      </c>
      <c r="AA3397" s="2" t="s">
        <v>304</v>
      </c>
      <c r="AB3397" s="2">
        <v>1</v>
      </c>
      <c r="AO3397" s="2" t="s">
        <v>282</v>
      </c>
      <c r="AP3397" s="2">
        <v>10</v>
      </c>
    </row>
    <row r="3398" spans="1:42">
      <c r="A3398" s="2">
        <v>3936</v>
      </c>
      <c r="B3398" s="2">
        <v>26383</v>
      </c>
      <c r="C3398" s="2" t="s">
        <v>2</v>
      </c>
      <c r="D3398" s="2">
        <v>23</v>
      </c>
      <c r="E3398" s="2" t="s">
        <v>266</v>
      </c>
      <c r="F3398" s="2" t="s">
        <v>308</v>
      </c>
      <c r="G3398" s="2" t="s">
        <v>277</v>
      </c>
      <c r="I3398" s="2" t="s">
        <v>1812</v>
      </c>
      <c r="J3398" s="2" t="s">
        <v>188</v>
      </c>
      <c r="K3398" s="2" t="s">
        <v>104</v>
      </c>
      <c r="L3398" s="2" t="s">
        <v>254</v>
      </c>
      <c r="M3398" s="2" t="s">
        <v>255</v>
      </c>
      <c r="N3398" s="2" t="s">
        <v>254</v>
      </c>
      <c r="O3398" s="2" t="s">
        <v>256</v>
      </c>
      <c r="P3398" s="2" t="s">
        <v>257</v>
      </c>
      <c r="Q3398" s="2" t="s">
        <v>258</v>
      </c>
      <c r="R3398" s="2" t="s">
        <v>259</v>
      </c>
      <c r="S3398" s="2" t="s">
        <v>260</v>
      </c>
      <c r="X3398" s="2" t="s">
        <v>261</v>
      </c>
      <c r="Y3398" s="2" t="s">
        <v>297</v>
      </c>
      <c r="Z3398" s="2" t="s">
        <v>263</v>
      </c>
      <c r="AA3398" s="2" t="s">
        <v>281</v>
      </c>
      <c r="AF3398" s="2">
        <v>1</v>
      </c>
      <c r="AH3398" s="2">
        <v>1</v>
      </c>
      <c r="AI3398" s="2">
        <v>1</v>
      </c>
      <c r="AO3398" s="2" t="s">
        <v>374</v>
      </c>
      <c r="AP3398" s="2">
        <v>10</v>
      </c>
    </row>
    <row r="3399" spans="1:42">
      <c r="A3399" s="2">
        <v>3937</v>
      </c>
      <c r="C3399" s="2" t="s">
        <v>5</v>
      </c>
      <c r="D3399" s="2">
        <v>34</v>
      </c>
      <c r="E3399" s="2" t="s">
        <v>250</v>
      </c>
      <c r="F3399" s="2" t="s">
        <v>283</v>
      </c>
      <c r="G3399" s="2" t="s">
        <v>252</v>
      </c>
      <c r="H3399" s="2">
        <v>0</v>
      </c>
      <c r="I3399" s="2" t="s">
        <v>1027</v>
      </c>
      <c r="J3399" s="2" t="s">
        <v>188</v>
      </c>
      <c r="K3399" s="2" t="s">
        <v>80</v>
      </c>
      <c r="L3399" s="2" t="s">
        <v>254</v>
      </c>
      <c r="M3399" s="2" t="s">
        <v>312</v>
      </c>
      <c r="N3399" s="2" t="s">
        <v>300</v>
      </c>
      <c r="S3399" s="2" t="s">
        <v>260</v>
      </c>
      <c r="X3399" s="2" t="s">
        <v>296</v>
      </c>
      <c r="Y3399" s="2" t="s">
        <v>280</v>
      </c>
      <c r="Z3399" s="2" t="s">
        <v>341</v>
      </c>
      <c r="AA3399" s="2" t="s">
        <v>297</v>
      </c>
      <c r="AF3399" s="2">
        <v>1</v>
      </c>
      <c r="AO3399" s="2" t="s">
        <v>265</v>
      </c>
      <c r="AP3399" s="2">
        <v>15</v>
      </c>
    </row>
    <row r="3400" spans="1:42">
      <c r="A3400" s="2">
        <v>3938</v>
      </c>
      <c r="C3400" s="2" t="s">
        <v>2</v>
      </c>
      <c r="D3400" s="2">
        <v>19</v>
      </c>
      <c r="E3400" s="2" t="s">
        <v>266</v>
      </c>
      <c r="F3400" s="2" t="s">
        <v>279</v>
      </c>
      <c r="G3400" s="2" t="s">
        <v>277</v>
      </c>
      <c r="I3400" s="2" t="s">
        <v>1813</v>
      </c>
      <c r="J3400" s="2" t="s">
        <v>188</v>
      </c>
      <c r="K3400" s="2" t="s">
        <v>1814</v>
      </c>
      <c r="L3400" s="2" t="s">
        <v>254</v>
      </c>
      <c r="M3400" s="2" t="s">
        <v>303</v>
      </c>
      <c r="N3400" s="2" t="s">
        <v>254</v>
      </c>
      <c r="O3400" s="2" t="s">
        <v>256</v>
      </c>
      <c r="P3400" s="2" t="s">
        <v>257</v>
      </c>
      <c r="Q3400" s="2" t="s">
        <v>258</v>
      </c>
      <c r="R3400" s="2" t="s">
        <v>259</v>
      </c>
      <c r="S3400" s="2" t="s">
        <v>260</v>
      </c>
      <c r="X3400" s="2" t="s">
        <v>268</v>
      </c>
      <c r="Y3400" s="2" t="s">
        <v>280</v>
      </c>
      <c r="Z3400" s="2" t="s">
        <v>302</v>
      </c>
      <c r="AA3400" s="2" t="s">
        <v>280</v>
      </c>
      <c r="AF3400" s="2">
        <v>1</v>
      </c>
      <c r="AI3400" s="2">
        <v>1</v>
      </c>
      <c r="AO3400" s="2" t="s">
        <v>289</v>
      </c>
      <c r="AP3400" s="2" t="s">
        <v>290</v>
      </c>
    </row>
    <row r="3401" spans="1:42">
      <c r="A3401" s="2">
        <v>3939</v>
      </c>
      <c r="C3401" s="2" t="s">
        <v>2</v>
      </c>
      <c r="D3401" s="2">
        <v>24</v>
      </c>
      <c r="E3401" s="2" t="s">
        <v>250</v>
      </c>
      <c r="F3401" s="2" t="s">
        <v>308</v>
      </c>
      <c r="G3401" s="2" t="s">
        <v>252</v>
      </c>
      <c r="H3401" s="2">
        <v>1</v>
      </c>
      <c r="I3401" s="2" t="s">
        <v>1815</v>
      </c>
      <c r="J3401" s="2" t="s">
        <v>188</v>
      </c>
      <c r="K3401" s="2" t="s">
        <v>81</v>
      </c>
      <c r="L3401" s="2" t="s">
        <v>254</v>
      </c>
      <c r="M3401" s="2" t="s">
        <v>328</v>
      </c>
      <c r="N3401" s="2" t="s">
        <v>300</v>
      </c>
      <c r="O3401" s="2" t="s">
        <v>256</v>
      </c>
      <c r="Q3401" s="2" t="s">
        <v>258</v>
      </c>
      <c r="S3401" s="2" t="s">
        <v>260</v>
      </c>
      <c r="X3401" s="2" t="s">
        <v>261</v>
      </c>
      <c r="Y3401" s="2" t="s">
        <v>269</v>
      </c>
      <c r="Z3401" s="2" t="s">
        <v>302</v>
      </c>
      <c r="AA3401" s="2" t="s">
        <v>293</v>
      </c>
      <c r="AB3401" s="2">
        <v>1</v>
      </c>
      <c r="AF3401" s="2">
        <v>1</v>
      </c>
      <c r="AH3401" s="2">
        <v>1</v>
      </c>
      <c r="AO3401" s="2" t="s">
        <v>294</v>
      </c>
      <c r="AP3401" s="2">
        <v>10</v>
      </c>
    </row>
    <row r="3402" spans="1:42">
      <c r="A3402" s="2">
        <v>3940</v>
      </c>
      <c r="C3402" s="2" t="s">
        <v>2</v>
      </c>
      <c r="D3402" s="2">
        <v>20</v>
      </c>
      <c r="E3402" s="2" t="s">
        <v>266</v>
      </c>
      <c r="F3402" s="2" t="s">
        <v>267</v>
      </c>
      <c r="G3402" s="2" t="s">
        <v>277</v>
      </c>
      <c r="I3402" s="2">
        <v>21940005</v>
      </c>
      <c r="J3402" s="2" t="s">
        <v>188</v>
      </c>
      <c r="K3402" s="2" t="s">
        <v>110</v>
      </c>
      <c r="L3402" s="2" t="s">
        <v>254</v>
      </c>
      <c r="M3402" s="2" t="s">
        <v>255</v>
      </c>
      <c r="N3402" s="2" t="s">
        <v>254</v>
      </c>
      <c r="O3402" s="2" t="s">
        <v>256</v>
      </c>
      <c r="P3402" s="2" t="s">
        <v>257</v>
      </c>
      <c r="Q3402" s="2" t="s">
        <v>258</v>
      </c>
      <c r="R3402" s="2" t="s">
        <v>259</v>
      </c>
      <c r="S3402" s="2" t="s">
        <v>260</v>
      </c>
      <c r="X3402" s="2" t="s">
        <v>268</v>
      </c>
      <c r="Y3402" s="2" t="s">
        <v>288</v>
      </c>
      <c r="Z3402" s="2" t="s">
        <v>341</v>
      </c>
      <c r="AA3402" s="2" t="s">
        <v>288</v>
      </c>
      <c r="AF3402" s="2">
        <v>1</v>
      </c>
      <c r="AH3402" s="2">
        <v>1</v>
      </c>
      <c r="AO3402" s="2" t="s">
        <v>374</v>
      </c>
      <c r="AP3402" s="2">
        <v>5</v>
      </c>
    </row>
    <row r="3403" spans="1:42">
      <c r="A3403" s="2">
        <v>3941</v>
      </c>
      <c r="C3403" s="2" t="s">
        <v>2</v>
      </c>
      <c r="D3403" s="2">
        <v>18</v>
      </c>
      <c r="E3403" s="2" t="s">
        <v>266</v>
      </c>
      <c r="F3403" s="2" t="s">
        <v>283</v>
      </c>
      <c r="G3403" s="2" t="s">
        <v>277</v>
      </c>
      <c r="I3403" s="2">
        <v>21321160</v>
      </c>
      <c r="J3403" s="2" t="s">
        <v>188</v>
      </c>
      <c r="K3403" s="2" t="s">
        <v>137</v>
      </c>
      <c r="L3403" s="2" t="s">
        <v>254</v>
      </c>
      <c r="M3403" s="2" t="s">
        <v>303</v>
      </c>
      <c r="N3403" s="2" t="s">
        <v>254</v>
      </c>
      <c r="O3403" s="2" t="s">
        <v>256</v>
      </c>
      <c r="P3403" s="2" t="s">
        <v>257</v>
      </c>
      <c r="Q3403" s="2" t="s">
        <v>258</v>
      </c>
      <c r="R3403" s="2" t="s">
        <v>259</v>
      </c>
      <c r="S3403" s="2" t="s">
        <v>260</v>
      </c>
      <c r="X3403" s="2" t="s">
        <v>302</v>
      </c>
      <c r="Y3403" s="2" t="s">
        <v>293</v>
      </c>
      <c r="Z3403" s="2" t="s">
        <v>263</v>
      </c>
      <c r="AA3403" s="2" t="s">
        <v>262</v>
      </c>
      <c r="AH3403" s="2">
        <v>1</v>
      </c>
      <c r="AI3403" s="2">
        <v>1</v>
      </c>
      <c r="AO3403" s="2" t="s">
        <v>289</v>
      </c>
      <c r="AP3403" s="2">
        <v>5</v>
      </c>
    </row>
    <row r="3404" spans="1:42">
      <c r="A3404" s="2">
        <v>3942</v>
      </c>
      <c r="C3404" s="2" t="s">
        <v>12</v>
      </c>
      <c r="D3404" s="2">
        <v>49</v>
      </c>
      <c r="E3404" s="2" t="s">
        <v>250</v>
      </c>
      <c r="F3404" s="2" t="s">
        <v>397</v>
      </c>
      <c r="G3404" s="2" t="s">
        <v>252</v>
      </c>
      <c r="H3404" s="2">
        <v>3</v>
      </c>
      <c r="I3404" s="2">
        <v>20521250</v>
      </c>
      <c r="J3404" s="2" t="s">
        <v>188</v>
      </c>
      <c r="K3404" s="2" t="s">
        <v>160</v>
      </c>
      <c r="L3404" s="2" t="s">
        <v>254</v>
      </c>
      <c r="M3404" s="2" t="s">
        <v>328</v>
      </c>
      <c r="N3404" s="2" t="s">
        <v>254</v>
      </c>
      <c r="O3404" s="2" t="s">
        <v>256</v>
      </c>
      <c r="P3404" s="2" t="s">
        <v>257</v>
      </c>
      <c r="Q3404" s="2" t="s">
        <v>258</v>
      </c>
      <c r="R3404" s="2" t="s">
        <v>259</v>
      </c>
      <c r="S3404" s="2" t="s">
        <v>260</v>
      </c>
      <c r="X3404" s="2" t="s">
        <v>261</v>
      </c>
      <c r="Y3404" s="2" t="s">
        <v>304</v>
      </c>
      <c r="Z3404" s="2" t="s">
        <v>263</v>
      </c>
      <c r="AA3404" s="2" t="s">
        <v>304</v>
      </c>
      <c r="AB3404" s="2">
        <v>1</v>
      </c>
      <c r="AD3404" s="2">
        <v>1</v>
      </c>
      <c r="AO3404" s="2" t="s">
        <v>265</v>
      </c>
      <c r="AP3404" s="2" t="s">
        <v>290</v>
      </c>
    </row>
    <row r="3405" spans="1:42">
      <c r="A3405" s="2">
        <v>3943</v>
      </c>
      <c r="C3405" s="2" t="s">
        <v>11</v>
      </c>
      <c r="D3405" s="2">
        <v>27</v>
      </c>
      <c r="E3405" s="2" t="s">
        <v>250</v>
      </c>
      <c r="F3405" s="2" t="s">
        <v>295</v>
      </c>
      <c r="G3405" s="2" t="s">
        <v>277</v>
      </c>
      <c r="I3405" s="2">
        <v>21931574</v>
      </c>
      <c r="J3405" s="2" t="s">
        <v>188</v>
      </c>
      <c r="K3405" s="2" t="s">
        <v>135</v>
      </c>
      <c r="L3405" s="2" t="s">
        <v>254</v>
      </c>
      <c r="M3405" s="2" t="s">
        <v>328</v>
      </c>
      <c r="N3405" s="2" t="s">
        <v>254</v>
      </c>
      <c r="O3405" s="2" t="s">
        <v>256</v>
      </c>
      <c r="P3405" s="2" t="s">
        <v>257</v>
      </c>
      <c r="Q3405" s="2" t="s">
        <v>258</v>
      </c>
      <c r="R3405" s="2" t="s">
        <v>259</v>
      </c>
      <c r="S3405" s="2" t="s">
        <v>260</v>
      </c>
      <c r="X3405" s="2" t="s">
        <v>275</v>
      </c>
      <c r="Y3405" s="2" t="s">
        <v>293</v>
      </c>
      <c r="Z3405" s="2" t="s">
        <v>313</v>
      </c>
      <c r="AA3405" s="2" t="s">
        <v>281</v>
      </c>
      <c r="AF3405" s="2">
        <v>1</v>
      </c>
      <c r="AH3405" s="2">
        <v>1</v>
      </c>
      <c r="AO3405" s="2" t="s">
        <v>265</v>
      </c>
      <c r="AP3405" s="2">
        <v>25</v>
      </c>
    </row>
    <row r="3406" spans="1:42">
      <c r="A3406" s="2">
        <v>3944</v>
      </c>
      <c r="C3406" s="2" t="s">
        <v>2</v>
      </c>
      <c r="D3406" s="2">
        <v>25</v>
      </c>
      <c r="E3406" s="2" t="s">
        <v>250</v>
      </c>
      <c r="F3406" s="2" t="s">
        <v>308</v>
      </c>
      <c r="G3406" s="2" t="s">
        <v>277</v>
      </c>
      <c r="I3406" s="2" t="s">
        <v>1816</v>
      </c>
      <c r="J3406" s="2" t="s">
        <v>188</v>
      </c>
      <c r="K3406" s="2" t="s">
        <v>125</v>
      </c>
      <c r="L3406" s="2" t="s">
        <v>300</v>
      </c>
      <c r="M3406" s="2" t="s">
        <v>303</v>
      </c>
      <c r="N3406" s="2" t="s">
        <v>254</v>
      </c>
      <c r="O3406" s="2" t="s">
        <v>256</v>
      </c>
      <c r="P3406" s="2" t="s">
        <v>257</v>
      </c>
      <c r="Q3406" s="2" t="s">
        <v>258</v>
      </c>
      <c r="R3406" s="2" t="s">
        <v>259</v>
      </c>
      <c r="S3406" s="2" t="s">
        <v>260</v>
      </c>
      <c r="X3406" s="2" t="s">
        <v>309</v>
      </c>
      <c r="Y3406" s="2" t="s">
        <v>269</v>
      </c>
      <c r="Z3406" s="2" t="s">
        <v>321</v>
      </c>
      <c r="AA3406" s="2" t="s">
        <v>304</v>
      </c>
      <c r="AF3406" s="2">
        <v>1</v>
      </c>
      <c r="AO3406" s="2" t="s">
        <v>265</v>
      </c>
      <c r="AP3406" s="2">
        <v>15</v>
      </c>
    </row>
    <row r="3407" spans="1:42">
      <c r="A3407" s="2">
        <v>3945</v>
      </c>
      <c r="C3407" s="2" t="s">
        <v>2</v>
      </c>
      <c r="D3407" s="2">
        <v>21</v>
      </c>
      <c r="E3407" s="2" t="s">
        <v>266</v>
      </c>
      <c r="F3407" s="2" t="s">
        <v>308</v>
      </c>
      <c r="G3407" s="2" t="s">
        <v>277</v>
      </c>
      <c r="I3407" s="2" t="s">
        <v>1817</v>
      </c>
      <c r="J3407" s="2" t="s">
        <v>178</v>
      </c>
      <c r="L3407" s="2" t="s">
        <v>254</v>
      </c>
      <c r="M3407" s="2" t="s">
        <v>255</v>
      </c>
      <c r="N3407" s="2" t="s">
        <v>254</v>
      </c>
      <c r="O3407" s="2" t="s">
        <v>256</v>
      </c>
      <c r="P3407" s="2" t="s">
        <v>257</v>
      </c>
      <c r="Q3407" s="2" t="s">
        <v>258</v>
      </c>
      <c r="R3407" s="2" t="s">
        <v>259</v>
      </c>
      <c r="S3407" s="2" t="s">
        <v>260</v>
      </c>
      <c r="X3407" s="2" t="s">
        <v>301</v>
      </c>
      <c r="Y3407" s="2" t="s">
        <v>314</v>
      </c>
      <c r="Z3407" s="2" t="s">
        <v>316</v>
      </c>
      <c r="AA3407" s="2" t="s">
        <v>315</v>
      </c>
      <c r="AF3407" s="2">
        <v>1</v>
      </c>
      <c r="AG3407" s="2">
        <v>1</v>
      </c>
      <c r="AO3407" s="2" t="s">
        <v>294</v>
      </c>
      <c r="AP3407" s="2">
        <v>20</v>
      </c>
    </row>
    <row r="3408" spans="1:42">
      <c r="A3408" s="2">
        <v>3946</v>
      </c>
      <c r="C3408" s="2" t="s">
        <v>2</v>
      </c>
      <c r="D3408" s="2">
        <v>22</v>
      </c>
      <c r="E3408" s="2" t="s">
        <v>266</v>
      </c>
      <c r="F3408" s="2" t="s">
        <v>322</v>
      </c>
      <c r="G3408" s="2" t="s">
        <v>277</v>
      </c>
      <c r="I3408" s="2">
        <v>25264500</v>
      </c>
      <c r="J3408" s="2" t="s">
        <v>181</v>
      </c>
      <c r="L3408" s="2" t="s">
        <v>254</v>
      </c>
      <c r="M3408" s="2" t="s">
        <v>19</v>
      </c>
      <c r="N3408" s="2" t="s">
        <v>254</v>
      </c>
      <c r="O3408" s="2" t="s">
        <v>256</v>
      </c>
      <c r="P3408" s="2" t="s">
        <v>257</v>
      </c>
      <c r="Q3408" s="2" t="s">
        <v>258</v>
      </c>
      <c r="R3408" s="2" t="s">
        <v>259</v>
      </c>
      <c r="S3408" s="2" t="s">
        <v>260</v>
      </c>
      <c r="X3408" s="2" t="s">
        <v>313</v>
      </c>
      <c r="Y3408" s="2" t="s">
        <v>338</v>
      </c>
      <c r="Z3408" s="2" t="s">
        <v>309</v>
      </c>
      <c r="AA3408" s="2" t="s">
        <v>338</v>
      </c>
      <c r="AG3408" s="2">
        <v>1</v>
      </c>
      <c r="AO3408" s="2" t="s">
        <v>294</v>
      </c>
      <c r="AP3408" s="2">
        <v>15</v>
      </c>
    </row>
    <row r="3409" spans="1:42">
      <c r="A3409" s="2">
        <v>3947</v>
      </c>
      <c r="C3409" s="2" t="s">
        <v>12</v>
      </c>
      <c r="D3409" s="2">
        <v>58</v>
      </c>
      <c r="E3409" s="2" t="s">
        <v>266</v>
      </c>
      <c r="F3409" s="2" t="s">
        <v>273</v>
      </c>
      <c r="G3409" s="2" t="s">
        <v>252</v>
      </c>
      <c r="H3409" s="2">
        <v>0</v>
      </c>
      <c r="I3409" s="2">
        <v>22021050</v>
      </c>
      <c r="J3409" s="2" t="s">
        <v>188</v>
      </c>
      <c r="K3409" s="2" t="s">
        <v>80</v>
      </c>
      <c r="L3409" s="2" t="s">
        <v>254</v>
      </c>
      <c r="M3409" s="2" t="s">
        <v>255</v>
      </c>
      <c r="N3409" s="2" t="s">
        <v>19</v>
      </c>
      <c r="P3409" s="2" t="s">
        <v>257</v>
      </c>
      <c r="Q3409" s="2" t="s">
        <v>258</v>
      </c>
      <c r="R3409" s="2" t="s">
        <v>259</v>
      </c>
      <c r="X3409" s="2" t="s">
        <v>341</v>
      </c>
      <c r="Y3409" s="2" t="s">
        <v>280</v>
      </c>
      <c r="Z3409" s="2" t="s">
        <v>263</v>
      </c>
      <c r="AA3409" s="2" t="s">
        <v>262</v>
      </c>
      <c r="AF3409" s="2">
        <v>1</v>
      </c>
      <c r="AO3409" s="2" t="s">
        <v>294</v>
      </c>
      <c r="AP3409" s="2">
        <v>5</v>
      </c>
    </row>
    <row r="3410" spans="1:42">
      <c r="A3410" s="2">
        <v>3948</v>
      </c>
      <c r="B3410" s="2">
        <v>28950</v>
      </c>
      <c r="C3410" s="2" t="s">
        <v>2</v>
      </c>
      <c r="D3410" s="2">
        <v>21</v>
      </c>
      <c r="E3410" s="2" t="s">
        <v>250</v>
      </c>
      <c r="F3410" s="2" t="s">
        <v>308</v>
      </c>
      <c r="G3410" s="2" t="s">
        <v>252</v>
      </c>
      <c r="H3410" s="2">
        <v>1</v>
      </c>
      <c r="I3410" s="2">
        <v>21555500</v>
      </c>
      <c r="J3410" s="2" t="s">
        <v>188</v>
      </c>
      <c r="K3410" s="2" t="s">
        <v>121</v>
      </c>
      <c r="L3410" s="2" t="s">
        <v>254</v>
      </c>
      <c r="M3410" s="2" t="s">
        <v>328</v>
      </c>
      <c r="N3410" s="2" t="s">
        <v>254</v>
      </c>
      <c r="O3410" s="2" t="s">
        <v>256</v>
      </c>
      <c r="P3410" s="2" t="s">
        <v>257</v>
      </c>
      <c r="Q3410" s="2" t="s">
        <v>258</v>
      </c>
      <c r="R3410" s="2" t="s">
        <v>259</v>
      </c>
      <c r="S3410" s="2" t="s">
        <v>260</v>
      </c>
      <c r="X3410" s="2" t="s">
        <v>268</v>
      </c>
      <c r="Y3410" s="2" t="s">
        <v>274</v>
      </c>
      <c r="Z3410" s="2" t="s">
        <v>263</v>
      </c>
      <c r="AA3410" s="2" t="s">
        <v>315</v>
      </c>
      <c r="AB3410" s="2">
        <v>1</v>
      </c>
      <c r="AO3410" s="2" t="s">
        <v>323</v>
      </c>
      <c r="AP3410" s="2">
        <v>10</v>
      </c>
    </row>
    <row r="3411" spans="1:42">
      <c r="A3411" s="2">
        <v>3950</v>
      </c>
      <c r="C3411" s="2" t="s">
        <v>5</v>
      </c>
      <c r="D3411" s="2">
        <v>29</v>
      </c>
      <c r="E3411" s="2" t="s">
        <v>266</v>
      </c>
      <c r="F3411" s="2" t="s">
        <v>336</v>
      </c>
      <c r="G3411" s="2" t="s">
        <v>252</v>
      </c>
      <c r="H3411" s="2">
        <v>1</v>
      </c>
      <c r="I3411" s="2">
        <v>20270134</v>
      </c>
      <c r="J3411" s="2" t="s">
        <v>188</v>
      </c>
      <c r="K3411" s="2" t="s">
        <v>146</v>
      </c>
      <c r="L3411" s="2" t="s">
        <v>254</v>
      </c>
      <c r="M3411" s="2" t="s">
        <v>328</v>
      </c>
      <c r="N3411" s="2" t="s">
        <v>254</v>
      </c>
      <c r="O3411" s="2" t="s">
        <v>256</v>
      </c>
      <c r="Q3411" s="2" t="s">
        <v>258</v>
      </c>
      <c r="S3411" s="2" t="s">
        <v>260</v>
      </c>
      <c r="X3411" s="2" t="s">
        <v>268</v>
      </c>
      <c r="Y3411" s="2" t="s">
        <v>288</v>
      </c>
      <c r="Z3411" s="2" t="s">
        <v>270</v>
      </c>
      <c r="AA3411" s="2" t="s">
        <v>269</v>
      </c>
      <c r="AB3411" s="2">
        <v>1</v>
      </c>
      <c r="AO3411" s="2" t="s">
        <v>310</v>
      </c>
      <c r="AP3411" s="2">
        <v>60</v>
      </c>
    </row>
    <row r="3412" spans="1:42">
      <c r="A3412" s="2">
        <v>3951</v>
      </c>
      <c r="C3412" s="2" t="s">
        <v>2</v>
      </c>
      <c r="D3412" s="2">
        <v>22</v>
      </c>
      <c r="E3412" s="2" t="s">
        <v>266</v>
      </c>
      <c r="F3412" s="2" t="s">
        <v>273</v>
      </c>
      <c r="G3412" s="2" t="s">
        <v>252</v>
      </c>
      <c r="H3412" s="2">
        <v>1</v>
      </c>
      <c r="I3412" s="2">
        <v>22411000</v>
      </c>
      <c r="J3412" s="2" t="s">
        <v>188</v>
      </c>
      <c r="K3412" s="2" t="s">
        <v>103</v>
      </c>
      <c r="L3412" s="2" t="s">
        <v>254</v>
      </c>
      <c r="M3412" s="2" t="s">
        <v>328</v>
      </c>
      <c r="N3412" s="2" t="s">
        <v>254</v>
      </c>
      <c r="O3412" s="2" t="s">
        <v>256</v>
      </c>
      <c r="P3412" s="2" t="s">
        <v>257</v>
      </c>
      <c r="Q3412" s="2" t="s">
        <v>258</v>
      </c>
      <c r="R3412" s="2" t="s">
        <v>259</v>
      </c>
      <c r="S3412" s="2" t="s">
        <v>260</v>
      </c>
      <c r="X3412" s="2" t="s">
        <v>268</v>
      </c>
      <c r="Y3412" s="2" t="s">
        <v>280</v>
      </c>
      <c r="Z3412" s="2" t="s">
        <v>263</v>
      </c>
      <c r="AA3412" s="2" t="s">
        <v>297</v>
      </c>
      <c r="AC3412" s="2">
        <v>1</v>
      </c>
      <c r="AF3412" s="2">
        <v>1</v>
      </c>
      <c r="AG3412" s="2">
        <v>1</v>
      </c>
      <c r="AO3412" s="2" t="s">
        <v>282</v>
      </c>
      <c r="AP3412" s="2" t="s">
        <v>290</v>
      </c>
    </row>
    <row r="3413" spans="1:42">
      <c r="A3413" s="2">
        <v>3952</v>
      </c>
      <c r="C3413" s="2" t="s">
        <v>2</v>
      </c>
      <c r="D3413" s="2">
        <v>25</v>
      </c>
      <c r="E3413" s="2" t="s">
        <v>250</v>
      </c>
      <c r="F3413" s="2" t="s">
        <v>267</v>
      </c>
      <c r="G3413" s="2" t="s">
        <v>277</v>
      </c>
      <c r="I3413" s="2" t="s">
        <v>1818</v>
      </c>
      <c r="J3413" s="2" t="s">
        <v>188</v>
      </c>
      <c r="K3413" s="2" t="s">
        <v>73</v>
      </c>
      <c r="L3413" s="2" t="s">
        <v>254</v>
      </c>
      <c r="M3413" s="2" t="s">
        <v>255</v>
      </c>
      <c r="N3413" s="2" t="s">
        <v>254</v>
      </c>
      <c r="O3413" s="2" t="s">
        <v>256</v>
      </c>
      <c r="P3413" s="2" t="s">
        <v>257</v>
      </c>
      <c r="Q3413" s="2" t="s">
        <v>258</v>
      </c>
      <c r="R3413" s="2" t="s">
        <v>259</v>
      </c>
      <c r="S3413" s="2" t="s">
        <v>260</v>
      </c>
      <c r="X3413" s="2" t="s">
        <v>275</v>
      </c>
      <c r="Y3413" s="2" t="s">
        <v>269</v>
      </c>
      <c r="Z3413" s="2" t="s">
        <v>341</v>
      </c>
      <c r="AA3413" s="2" t="s">
        <v>280</v>
      </c>
      <c r="AG3413" s="2">
        <v>1</v>
      </c>
      <c r="AO3413" s="2" t="s">
        <v>310</v>
      </c>
      <c r="AP3413" s="2">
        <v>10</v>
      </c>
    </row>
    <row r="3414" spans="1:42">
      <c r="A3414" s="2">
        <v>3953</v>
      </c>
      <c r="B3414" s="2">
        <v>24421</v>
      </c>
      <c r="C3414" s="2" t="s">
        <v>2</v>
      </c>
      <c r="D3414" s="2">
        <v>24</v>
      </c>
      <c r="E3414" s="2" t="s">
        <v>266</v>
      </c>
      <c r="F3414" s="2" t="s">
        <v>251</v>
      </c>
      <c r="G3414" s="2" t="s">
        <v>252</v>
      </c>
      <c r="H3414" s="2">
        <v>1</v>
      </c>
      <c r="I3414" s="2" t="s">
        <v>1819</v>
      </c>
      <c r="J3414" s="2" t="s">
        <v>180</v>
      </c>
      <c r="L3414" s="2" t="s">
        <v>254</v>
      </c>
      <c r="M3414" s="2" t="s">
        <v>303</v>
      </c>
      <c r="N3414" s="2" t="s">
        <v>254</v>
      </c>
      <c r="O3414" s="2" t="s">
        <v>256</v>
      </c>
      <c r="P3414" s="2" t="s">
        <v>257</v>
      </c>
      <c r="Q3414" s="2" t="s">
        <v>258</v>
      </c>
      <c r="R3414" s="2" t="s">
        <v>259</v>
      </c>
      <c r="S3414" s="2" t="s">
        <v>260</v>
      </c>
      <c r="X3414" s="2" t="s">
        <v>268</v>
      </c>
      <c r="Y3414" s="2" t="s">
        <v>338</v>
      </c>
      <c r="Z3414" s="2" t="s">
        <v>263</v>
      </c>
      <c r="AA3414" s="2" t="s">
        <v>274</v>
      </c>
      <c r="AG3414" s="2">
        <v>1</v>
      </c>
      <c r="AO3414" s="2" t="s">
        <v>294</v>
      </c>
      <c r="AP3414" s="2">
        <v>5</v>
      </c>
    </row>
    <row r="3415" spans="1:42">
      <c r="A3415" s="2">
        <v>3954</v>
      </c>
      <c r="C3415" s="2" t="s">
        <v>2</v>
      </c>
      <c r="D3415" s="2">
        <v>22</v>
      </c>
      <c r="E3415" s="2" t="s">
        <v>250</v>
      </c>
      <c r="F3415" s="2" t="s">
        <v>283</v>
      </c>
      <c r="G3415" s="2" t="s">
        <v>277</v>
      </c>
      <c r="I3415" s="2">
        <v>21070032</v>
      </c>
      <c r="J3415" s="2" t="s">
        <v>188</v>
      </c>
      <c r="K3415" s="2" t="s">
        <v>131</v>
      </c>
      <c r="L3415" s="2" t="s">
        <v>254</v>
      </c>
      <c r="M3415" s="2" t="s">
        <v>312</v>
      </c>
      <c r="N3415" s="2" t="s">
        <v>307</v>
      </c>
      <c r="O3415" s="2" t="s">
        <v>256</v>
      </c>
      <c r="P3415" s="2" t="s">
        <v>257</v>
      </c>
      <c r="Q3415" s="2" t="s">
        <v>258</v>
      </c>
      <c r="R3415" s="2" t="s">
        <v>259</v>
      </c>
      <c r="X3415" s="2" t="s">
        <v>296</v>
      </c>
      <c r="Y3415" s="2" t="s">
        <v>293</v>
      </c>
      <c r="Z3415" s="2" t="s">
        <v>298</v>
      </c>
      <c r="AA3415" s="2" t="s">
        <v>280</v>
      </c>
      <c r="AH3415" s="2">
        <v>1</v>
      </c>
      <c r="AI3415" s="2">
        <v>1</v>
      </c>
      <c r="AO3415" s="2" t="s">
        <v>265</v>
      </c>
      <c r="AP3415" s="2">
        <v>10</v>
      </c>
    </row>
    <row r="3416" spans="1:42">
      <c r="A3416" s="2">
        <v>3955</v>
      </c>
      <c r="C3416" s="2" t="s">
        <v>2</v>
      </c>
      <c r="D3416" s="2">
        <v>21</v>
      </c>
      <c r="E3416" s="2" t="s">
        <v>266</v>
      </c>
      <c r="F3416" s="2" t="s">
        <v>279</v>
      </c>
      <c r="G3416" s="2" t="s">
        <v>277</v>
      </c>
      <c r="I3416" s="2" t="s">
        <v>1820</v>
      </c>
      <c r="J3416" s="2" t="s">
        <v>188</v>
      </c>
      <c r="K3416" s="2" t="s">
        <v>390</v>
      </c>
      <c r="L3416" s="2" t="s">
        <v>254</v>
      </c>
      <c r="M3416" s="2" t="s">
        <v>303</v>
      </c>
      <c r="N3416" s="2" t="s">
        <v>254</v>
      </c>
      <c r="P3416" s="2" t="s">
        <v>257</v>
      </c>
      <c r="Q3416" s="2" t="s">
        <v>258</v>
      </c>
      <c r="R3416" s="2" t="s">
        <v>259</v>
      </c>
      <c r="S3416" s="2" t="s">
        <v>260</v>
      </c>
      <c r="X3416" s="2" t="s">
        <v>275</v>
      </c>
      <c r="Y3416" s="2" t="s">
        <v>281</v>
      </c>
      <c r="Z3416" s="2" t="s">
        <v>302</v>
      </c>
      <c r="AA3416" s="2" t="s">
        <v>281</v>
      </c>
      <c r="AC3416" s="2">
        <v>1</v>
      </c>
      <c r="AO3416" s="2" t="s">
        <v>318</v>
      </c>
      <c r="AP3416" s="2">
        <v>5</v>
      </c>
    </row>
    <row r="3417" spans="1:42">
      <c r="A3417" s="2">
        <v>3956</v>
      </c>
      <c r="C3417" s="2" t="s">
        <v>5</v>
      </c>
      <c r="D3417" s="2">
        <v>29</v>
      </c>
      <c r="E3417" s="2" t="s">
        <v>250</v>
      </c>
      <c r="F3417" s="2" t="s">
        <v>322</v>
      </c>
      <c r="G3417" s="2" t="s">
        <v>277</v>
      </c>
      <c r="I3417" s="2">
        <v>21941803</v>
      </c>
      <c r="J3417" s="2" t="s">
        <v>188</v>
      </c>
      <c r="K3417" s="2" t="s">
        <v>76</v>
      </c>
      <c r="L3417" s="2" t="s">
        <v>254</v>
      </c>
      <c r="M3417" s="2" t="s">
        <v>328</v>
      </c>
      <c r="N3417" s="2" t="s">
        <v>254</v>
      </c>
      <c r="O3417" s="2" t="s">
        <v>256</v>
      </c>
      <c r="P3417" s="2" t="s">
        <v>257</v>
      </c>
      <c r="Q3417" s="2" t="s">
        <v>258</v>
      </c>
      <c r="R3417" s="2" t="s">
        <v>259</v>
      </c>
      <c r="S3417" s="2" t="s">
        <v>260</v>
      </c>
      <c r="T3417" s="2" t="s">
        <v>320</v>
      </c>
      <c r="U3417" s="2" t="s">
        <v>387</v>
      </c>
      <c r="X3417" s="2" t="s">
        <v>595</v>
      </c>
      <c r="Y3417" s="2" t="s">
        <v>350</v>
      </c>
      <c r="Z3417" s="2" t="s">
        <v>595</v>
      </c>
      <c r="AA3417" s="2" t="s">
        <v>350</v>
      </c>
      <c r="AH3417" s="2">
        <v>1</v>
      </c>
      <c r="AM3417" s="2">
        <v>1</v>
      </c>
      <c r="AN3417" s="2">
        <v>1</v>
      </c>
      <c r="AO3417" s="2" t="s">
        <v>374</v>
      </c>
      <c r="AP3417" s="2">
        <v>30</v>
      </c>
    </row>
    <row r="3418" spans="1:42">
      <c r="A3418" s="2">
        <v>3957</v>
      </c>
      <c r="C3418" s="2" t="s">
        <v>2</v>
      </c>
      <c r="D3418" s="2">
        <v>24</v>
      </c>
      <c r="E3418" s="2" t="s">
        <v>250</v>
      </c>
      <c r="F3418" s="2" t="s">
        <v>332</v>
      </c>
      <c r="G3418" s="2" t="s">
        <v>252</v>
      </c>
      <c r="H3418" s="2">
        <v>2</v>
      </c>
      <c r="I3418" s="2">
        <v>20241265</v>
      </c>
      <c r="J3418" s="2" t="s">
        <v>188</v>
      </c>
      <c r="K3418" s="2" t="s">
        <v>149</v>
      </c>
      <c r="L3418" s="2" t="s">
        <v>254</v>
      </c>
      <c r="M3418" s="2" t="s">
        <v>328</v>
      </c>
      <c r="N3418" s="2" t="s">
        <v>254</v>
      </c>
      <c r="O3418" s="2" t="s">
        <v>256</v>
      </c>
      <c r="P3418" s="2" t="s">
        <v>257</v>
      </c>
      <c r="Q3418" s="2" t="s">
        <v>258</v>
      </c>
      <c r="R3418" s="2" t="s">
        <v>259</v>
      </c>
      <c r="S3418" s="2" t="s">
        <v>260</v>
      </c>
      <c r="X3418" s="2" t="s">
        <v>268</v>
      </c>
      <c r="Y3418" s="2" t="s">
        <v>304</v>
      </c>
      <c r="Z3418" s="2" t="s">
        <v>270</v>
      </c>
      <c r="AA3418" s="2" t="s">
        <v>293</v>
      </c>
      <c r="AB3418" s="2">
        <v>1</v>
      </c>
      <c r="AO3418" s="2" t="s">
        <v>282</v>
      </c>
      <c r="AP3418" s="2" t="s">
        <v>290</v>
      </c>
    </row>
    <row r="3419" spans="1:42">
      <c r="A3419" s="2">
        <v>3958</v>
      </c>
      <c r="B3419" s="2">
        <v>22250</v>
      </c>
      <c r="C3419" s="2" t="s">
        <v>2</v>
      </c>
      <c r="D3419" s="2">
        <v>32</v>
      </c>
      <c r="E3419" s="2" t="s">
        <v>250</v>
      </c>
      <c r="F3419" s="2" t="s">
        <v>322</v>
      </c>
      <c r="G3419" s="2" t="s">
        <v>252</v>
      </c>
      <c r="H3419" s="2">
        <v>0</v>
      </c>
      <c r="I3419" s="2">
        <v>23595300</v>
      </c>
      <c r="J3419" s="2" t="s">
        <v>188</v>
      </c>
      <c r="K3419" s="2" t="s">
        <v>534</v>
      </c>
      <c r="L3419" s="2" t="s">
        <v>254</v>
      </c>
      <c r="M3419" s="2" t="s">
        <v>255</v>
      </c>
      <c r="N3419" s="2" t="s">
        <v>300</v>
      </c>
      <c r="W3419" s="2" t="s">
        <v>359</v>
      </c>
      <c r="X3419" s="2" t="s">
        <v>261</v>
      </c>
      <c r="Y3419" s="2" t="s">
        <v>338</v>
      </c>
      <c r="Z3419" s="2" t="s">
        <v>296</v>
      </c>
      <c r="AA3419" s="2" t="s">
        <v>297</v>
      </c>
      <c r="AG3419" s="2">
        <v>1</v>
      </c>
      <c r="AO3419" s="2" t="s">
        <v>265</v>
      </c>
      <c r="AP3419" s="2">
        <v>40</v>
      </c>
    </row>
    <row r="3420" spans="1:42">
      <c r="A3420" s="2">
        <v>3959</v>
      </c>
      <c r="C3420" s="2" t="s">
        <v>5</v>
      </c>
      <c r="D3420" s="2">
        <v>32</v>
      </c>
      <c r="E3420" s="2" t="s">
        <v>266</v>
      </c>
      <c r="F3420" s="2" t="s">
        <v>283</v>
      </c>
      <c r="G3420" s="2" t="s">
        <v>252</v>
      </c>
      <c r="H3420" s="2">
        <v>2</v>
      </c>
      <c r="I3420" s="2" t="s">
        <v>1821</v>
      </c>
      <c r="J3420" s="2" t="s">
        <v>188</v>
      </c>
      <c r="K3420" s="2" t="s">
        <v>59</v>
      </c>
      <c r="L3420" s="2" t="s">
        <v>254</v>
      </c>
      <c r="M3420" s="2" t="s">
        <v>328</v>
      </c>
      <c r="N3420" s="2" t="s">
        <v>300</v>
      </c>
      <c r="P3420" s="2" t="s">
        <v>257</v>
      </c>
      <c r="R3420" s="2" t="s">
        <v>259</v>
      </c>
      <c r="X3420" s="2" t="s">
        <v>268</v>
      </c>
      <c r="Y3420" s="2" t="s">
        <v>274</v>
      </c>
      <c r="Z3420" s="2" t="s">
        <v>316</v>
      </c>
      <c r="AA3420" s="2" t="s">
        <v>274</v>
      </c>
      <c r="AB3420" s="2">
        <v>1</v>
      </c>
      <c r="AG3420" s="2">
        <v>1</v>
      </c>
      <c r="AO3420" s="2" t="s">
        <v>276</v>
      </c>
      <c r="AP3420" s="2">
        <v>30</v>
      </c>
    </row>
    <row r="3421" spans="1:42">
      <c r="A3421" s="2">
        <v>3960</v>
      </c>
      <c r="C3421" s="2" t="s">
        <v>2</v>
      </c>
      <c r="D3421" s="2">
        <v>24</v>
      </c>
      <c r="E3421" s="2" t="s">
        <v>250</v>
      </c>
      <c r="F3421" s="2" t="s">
        <v>367</v>
      </c>
      <c r="G3421" s="2" t="s">
        <v>252</v>
      </c>
      <c r="H3421" s="2">
        <v>2</v>
      </c>
      <c r="I3421" s="2">
        <v>20520000</v>
      </c>
      <c r="J3421" s="2" t="s">
        <v>188</v>
      </c>
      <c r="K3421" s="2" t="s">
        <v>170</v>
      </c>
      <c r="L3421" s="2" t="s">
        <v>254</v>
      </c>
      <c r="M3421" s="2" t="s">
        <v>303</v>
      </c>
      <c r="N3421" s="2" t="s">
        <v>300</v>
      </c>
      <c r="O3421" s="2" t="s">
        <v>256</v>
      </c>
      <c r="P3421" s="2" t="s">
        <v>257</v>
      </c>
      <c r="Q3421" s="2" t="s">
        <v>258</v>
      </c>
      <c r="R3421" s="2" t="s">
        <v>259</v>
      </c>
      <c r="S3421" s="2" t="s">
        <v>260</v>
      </c>
      <c r="X3421" s="2" t="s">
        <v>268</v>
      </c>
      <c r="Y3421" s="2" t="s">
        <v>280</v>
      </c>
      <c r="Z3421" s="2" t="s">
        <v>270</v>
      </c>
      <c r="AA3421" s="2" t="s">
        <v>281</v>
      </c>
      <c r="AG3421" s="2">
        <v>1</v>
      </c>
      <c r="AO3421" s="2" t="s">
        <v>289</v>
      </c>
      <c r="AP3421" s="2">
        <v>10</v>
      </c>
    </row>
    <row r="3422" spans="1:42">
      <c r="A3422" s="2">
        <v>3961</v>
      </c>
      <c r="B3422" s="2">
        <v>25920</v>
      </c>
      <c r="C3422" s="2" t="s">
        <v>2</v>
      </c>
      <c r="D3422" s="2">
        <v>22</v>
      </c>
      <c r="E3422" s="2" t="s">
        <v>266</v>
      </c>
      <c r="F3422" s="2" t="s">
        <v>283</v>
      </c>
      <c r="G3422" s="2" t="s">
        <v>252</v>
      </c>
      <c r="H3422" s="2">
        <v>1</v>
      </c>
      <c r="I3422" s="2">
        <v>25940000</v>
      </c>
      <c r="J3422" s="2" t="s">
        <v>192</v>
      </c>
      <c r="L3422" s="2" t="s">
        <v>254</v>
      </c>
      <c r="M3422" s="2" t="s">
        <v>303</v>
      </c>
      <c r="N3422" s="2" t="s">
        <v>254</v>
      </c>
      <c r="O3422" s="2" t="s">
        <v>256</v>
      </c>
      <c r="P3422" s="2" t="s">
        <v>257</v>
      </c>
      <c r="Q3422" s="2" t="s">
        <v>258</v>
      </c>
      <c r="R3422" s="2" t="s">
        <v>259</v>
      </c>
      <c r="S3422" s="2" t="s">
        <v>260</v>
      </c>
      <c r="X3422" s="2" t="s">
        <v>268</v>
      </c>
      <c r="Y3422" s="2" t="s">
        <v>286</v>
      </c>
      <c r="Z3422" s="2" t="s">
        <v>270</v>
      </c>
      <c r="AA3422" s="2" t="s">
        <v>338</v>
      </c>
      <c r="AG3422" s="2">
        <v>1</v>
      </c>
      <c r="AO3422" s="2" t="s">
        <v>294</v>
      </c>
      <c r="AP3422" s="2">
        <v>15</v>
      </c>
    </row>
    <row r="3423" spans="1:42">
      <c r="A3423" s="2">
        <v>3962</v>
      </c>
      <c r="B3423" s="2">
        <v>23028</v>
      </c>
      <c r="C3423" s="2" t="s">
        <v>6</v>
      </c>
      <c r="D3423" s="2">
        <v>26</v>
      </c>
      <c r="E3423" s="2" t="s">
        <v>250</v>
      </c>
      <c r="F3423" s="2" t="s">
        <v>353</v>
      </c>
      <c r="G3423" s="2" t="s">
        <v>252</v>
      </c>
      <c r="H3423" s="2">
        <v>2</v>
      </c>
      <c r="I3423" s="2" t="s">
        <v>1822</v>
      </c>
      <c r="J3423" s="2" t="s">
        <v>188</v>
      </c>
      <c r="K3423" s="2" t="s">
        <v>158</v>
      </c>
      <c r="L3423" s="2" t="s">
        <v>254</v>
      </c>
      <c r="M3423" s="2" t="s">
        <v>328</v>
      </c>
      <c r="N3423" s="2" t="s">
        <v>254</v>
      </c>
      <c r="O3423" s="2" t="s">
        <v>256</v>
      </c>
      <c r="P3423" s="2" t="s">
        <v>257</v>
      </c>
      <c r="Q3423" s="2" t="s">
        <v>258</v>
      </c>
      <c r="R3423" s="2" t="s">
        <v>259</v>
      </c>
      <c r="S3423" s="2" t="s">
        <v>260</v>
      </c>
      <c r="X3423" s="2" t="s">
        <v>268</v>
      </c>
      <c r="Y3423" s="2" t="s">
        <v>280</v>
      </c>
      <c r="Z3423" s="2" t="s">
        <v>263</v>
      </c>
      <c r="AA3423" s="2" t="s">
        <v>286</v>
      </c>
      <c r="AB3423" s="2">
        <v>1</v>
      </c>
      <c r="AC3423" s="2">
        <v>1</v>
      </c>
      <c r="AG3423" s="2">
        <v>1</v>
      </c>
      <c r="AO3423" s="2" t="s">
        <v>276</v>
      </c>
      <c r="AP3423" s="2">
        <v>5</v>
      </c>
    </row>
    <row r="3424" spans="1:42">
      <c r="A3424" s="2">
        <v>3963</v>
      </c>
      <c r="C3424" s="2" t="s">
        <v>2</v>
      </c>
      <c r="D3424" s="2">
        <v>18</v>
      </c>
      <c r="E3424" s="2" t="s">
        <v>250</v>
      </c>
      <c r="F3424" s="2" t="s">
        <v>336</v>
      </c>
      <c r="G3424" s="2" t="s">
        <v>277</v>
      </c>
      <c r="I3424" s="2" t="s">
        <v>1823</v>
      </c>
      <c r="J3424" s="2" t="s">
        <v>188</v>
      </c>
      <c r="K3424" s="2" t="s">
        <v>57</v>
      </c>
      <c r="L3424" s="2" t="s">
        <v>254</v>
      </c>
      <c r="M3424" s="2" t="s">
        <v>312</v>
      </c>
      <c r="N3424" s="2" t="s">
        <v>254</v>
      </c>
      <c r="O3424" s="2" t="s">
        <v>256</v>
      </c>
      <c r="P3424" s="2" t="s">
        <v>257</v>
      </c>
      <c r="Q3424" s="2" t="s">
        <v>258</v>
      </c>
      <c r="R3424" s="2" t="s">
        <v>259</v>
      </c>
      <c r="S3424" s="2" t="s">
        <v>260</v>
      </c>
      <c r="X3424" s="2" t="s">
        <v>275</v>
      </c>
      <c r="Y3424" s="2" t="s">
        <v>274</v>
      </c>
      <c r="Z3424" s="2" t="s">
        <v>316</v>
      </c>
      <c r="AA3424" s="2" t="s">
        <v>351</v>
      </c>
      <c r="AF3424" s="2">
        <v>1</v>
      </c>
      <c r="AG3424" s="2">
        <v>1</v>
      </c>
      <c r="AH3424" s="2">
        <v>1</v>
      </c>
      <c r="AI3424" s="2">
        <v>1</v>
      </c>
      <c r="AK3424" s="2">
        <v>1</v>
      </c>
      <c r="AO3424" s="2" t="s">
        <v>276</v>
      </c>
      <c r="AP3424" s="2">
        <v>5</v>
      </c>
    </row>
    <row r="3425" spans="1:42">
      <c r="A3425" s="2">
        <v>3964</v>
      </c>
      <c r="C3425" s="2" t="s">
        <v>2</v>
      </c>
      <c r="D3425" s="2">
        <v>25</v>
      </c>
      <c r="E3425" s="2" t="s">
        <v>266</v>
      </c>
      <c r="F3425" s="2" t="s">
        <v>322</v>
      </c>
      <c r="G3425" s="2" t="s">
        <v>277</v>
      </c>
      <c r="I3425" s="2" t="s">
        <v>1824</v>
      </c>
      <c r="J3425" s="2" t="s">
        <v>178</v>
      </c>
      <c r="L3425" s="2" t="s">
        <v>254</v>
      </c>
      <c r="M3425" s="2" t="s">
        <v>312</v>
      </c>
      <c r="N3425" s="2" t="s">
        <v>254</v>
      </c>
      <c r="O3425" s="2" t="s">
        <v>256</v>
      </c>
      <c r="P3425" s="2" t="s">
        <v>257</v>
      </c>
      <c r="Q3425" s="2" t="s">
        <v>258</v>
      </c>
      <c r="R3425" s="2" t="s">
        <v>259</v>
      </c>
      <c r="S3425" s="2" t="s">
        <v>260</v>
      </c>
      <c r="X3425" s="2" t="s">
        <v>268</v>
      </c>
      <c r="Y3425" s="2" t="s">
        <v>286</v>
      </c>
      <c r="Z3425" s="2" t="s">
        <v>263</v>
      </c>
      <c r="AA3425" s="2" t="s">
        <v>274</v>
      </c>
      <c r="AF3425" s="2">
        <v>1</v>
      </c>
      <c r="AO3425" s="2" t="s">
        <v>282</v>
      </c>
      <c r="AP3425" s="2">
        <v>15</v>
      </c>
    </row>
    <row r="3426" spans="1:42">
      <c r="A3426" s="2">
        <v>3965</v>
      </c>
      <c r="C3426" s="2" t="s">
        <v>2</v>
      </c>
      <c r="D3426" s="2">
        <v>22</v>
      </c>
      <c r="E3426" s="2" t="s">
        <v>266</v>
      </c>
      <c r="F3426" s="2" t="s">
        <v>397</v>
      </c>
      <c r="G3426" s="2" t="s">
        <v>277</v>
      </c>
      <c r="I3426" s="2">
        <v>20211340</v>
      </c>
      <c r="J3426" s="2" t="s">
        <v>188</v>
      </c>
      <c r="K3426" s="2" t="s">
        <v>61</v>
      </c>
      <c r="L3426" s="2" t="s">
        <v>300</v>
      </c>
      <c r="M3426" s="2" t="s">
        <v>255</v>
      </c>
      <c r="N3426" s="2" t="s">
        <v>254</v>
      </c>
      <c r="R3426" s="2" t="s">
        <v>259</v>
      </c>
      <c r="X3426" s="2" t="s">
        <v>296</v>
      </c>
      <c r="Y3426" s="2" t="s">
        <v>269</v>
      </c>
      <c r="Z3426" s="2" t="s">
        <v>309</v>
      </c>
      <c r="AA3426" s="2" t="s">
        <v>264</v>
      </c>
      <c r="AF3426" s="2">
        <v>1</v>
      </c>
      <c r="AO3426" s="2" t="s">
        <v>310</v>
      </c>
      <c r="AP3426" s="2">
        <v>20</v>
      </c>
    </row>
    <row r="3427" spans="1:42">
      <c r="A3427" s="2">
        <v>3966</v>
      </c>
      <c r="C3427" s="2" t="s">
        <v>2</v>
      </c>
      <c r="D3427" s="2">
        <v>29</v>
      </c>
      <c r="E3427" s="2" t="s">
        <v>266</v>
      </c>
      <c r="F3427" s="2" t="s">
        <v>322</v>
      </c>
      <c r="G3427" s="2" t="s">
        <v>252</v>
      </c>
      <c r="H3427" s="2">
        <v>1</v>
      </c>
      <c r="I3427" s="2">
        <v>26041051</v>
      </c>
      <c r="J3427" s="2" t="s">
        <v>179</v>
      </c>
      <c r="L3427" s="2" t="s">
        <v>254</v>
      </c>
      <c r="M3427" s="2" t="s">
        <v>255</v>
      </c>
      <c r="N3427" s="2" t="s">
        <v>254</v>
      </c>
      <c r="P3427" s="2" t="s">
        <v>257</v>
      </c>
      <c r="Q3427" s="2" t="s">
        <v>258</v>
      </c>
      <c r="R3427" s="2" t="s">
        <v>259</v>
      </c>
      <c r="S3427" s="2" t="s">
        <v>260</v>
      </c>
      <c r="X3427" s="2" t="s">
        <v>275</v>
      </c>
      <c r="Y3427" s="2" t="s">
        <v>274</v>
      </c>
      <c r="Z3427" s="2" t="s">
        <v>302</v>
      </c>
      <c r="AA3427" s="2" t="s">
        <v>274</v>
      </c>
      <c r="AF3427" s="2">
        <v>1</v>
      </c>
      <c r="AG3427" s="2">
        <v>1</v>
      </c>
      <c r="AO3427" s="2" t="s">
        <v>294</v>
      </c>
      <c r="AP3427" s="2">
        <v>5</v>
      </c>
    </row>
    <row r="3428" spans="1:42">
      <c r="A3428" s="2">
        <v>3967</v>
      </c>
      <c r="C3428" s="2" t="s">
        <v>2</v>
      </c>
      <c r="D3428" s="2">
        <v>20</v>
      </c>
      <c r="E3428" s="2" t="s">
        <v>266</v>
      </c>
      <c r="F3428" s="2" t="s">
        <v>279</v>
      </c>
      <c r="G3428" s="2" t="s">
        <v>277</v>
      </c>
      <c r="I3428" s="2" t="s">
        <v>440</v>
      </c>
      <c r="J3428" s="2" t="s">
        <v>188</v>
      </c>
      <c r="K3428" s="2" t="s">
        <v>161</v>
      </c>
      <c r="L3428" s="2" t="s">
        <v>254</v>
      </c>
      <c r="M3428" s="2" t="s">
        <v>255</v>
      </c>
      <c r="N3428" s="2" t="s">
        <v>254</v>
      </c>
      <c r="O3428" s="2" t="s">
        <v>256</v>
      </c>
      <c r="P3428" s="2" t="s">
        <v>257</v>
      </c>
      <c r="Q3428" s="2" t="s">
        <v>258</v>
      </c>
      <c r="R3428" s="2" t="s">
        <v>259</v>
      </c>
      <c r="S3428" s="2" t="s">
        <v>260</v>
      </c>
      <c r="X3428" s="2" t="s">
        <v>275</v>
      </c>
      <c r="Y3428" s="2" t="s">
        <v>297</v>
      </c>
      <c r="Z3428" s="2" t="s">
        <v>316</v>
      </c>
      <c r="AA3428" s="2" t="s">
        <v>281</v>
      </c>
      <c r="AF3428" s="2">
        <v>1</v>
      </c>
      <c r="AG3428" s="2">
        <v>1</v>
      </c>
      <c r="AO3428" s="2" t="s">
        <v>318</v>
      </c>
      <c r="AP3428" s="2">
        <v>30</v>
      </c>
    </row>
    <row r="3429" spans="1:42">
      <c r="A3429" s="2">
        <v>3968</v>
      </c>
      <c r="C3429" s="2" t="s">
        <v>2</v>
      </c>
      <c r="D3429" s="2">
        <v>23</v>
      </c>
      <c r="E3429" s="2" t="s">
        <v>250</v>
      </c>
      <c r="F3429" s="2" t="s">
        <v>251</v>
      </c>
      <c r="G3429" s="2" t="s">
        <v>277</v>
      </c>
      <c r="I3429" s="2" t="s">
        <v>1825</v>
      </c>
      <c r="J3429" s="2" t="s">
        <v>188</v>
      </c>
      <c r="K3429" s="2" t="s">
        <v>390</v>
      </c>
      <c r="L3429" s="2" t="s">
        <v>254</v>
      </c>
      <c r="M3429" s="2" t="s">
        <v>328</v>
      </c>
      <c r="N3429" s="2" t="s">
        <v>254</v>
      </c>
      <c r="O3429" s="2" t="s">
        <v>256</v>
      </c>
      <c r="P3429" s="2" t="s">
        <v>257</v>
      </c>
      <c r="Q3429" s="2" t="s">
        <v>258</v>
      </c>
      <c r="R3429" s="2" t="s">
        <v>259</v>
      </c>
      <c r="S3429" s="2" t="s">
        <v>260</v>
      </c>
      <c r="X3429" s="2" t="s">
        <v>268</v>
      </c>
      <c r="Y3429" s="2" t="s">
        <v>297</v>
      </c>
      <c r="Z3429" s="2" t="s">
        <v>316</v>
      </c>
      <c r="AA3429" s="2" t="s">
        <v>297</v>
      </c>
      <c r="AF3429" s="2">
        <v>1</v>
      </c>
      <c r="AH3429" s="2">
        <v>1</v>
      </c>
      <c r="AO3429" s="2" t="s">
        <v>294</v>
      </c>
      <c r="AP3429" s="2">
        <v>15</v>
      </c>
    </row>
    <row r="3430" spans="1:42">
      <c r="A3430" s="2">
        <v>3969</v>
      </c>
      <c r="C3430" s="2" t="s">
        <v>2</v>
      </c>
      <c r="D3430" s="2">
        <v>24</v>
      </c>
      <c r="E3430" s="2" t="s">
        <v>266</v>
      </c>
      <c r="F3430" s="2" t="s">
        <v>273</v>
      </c>
      <c r="G3430" s="2" t="s">
        <v>252</v>
      </c>
      <c r="H3430" s="2">
        <v>1</v>
      </c>
      <c r="I3430" s="2" t="s">
        <v>1826</v>
      </c>
      <c r="J3430" s="2" t="s">
        <v>188</v>
      </c>
      <c r="K3430" s="2" t="s">
        <v>110</v>
      </c>
      <c r="L3430" s="2" t="s">
        <v>254</v>
      </c>
      <c r="M3430" s="2" t="s">
        <v>255</v>
      </c>
      <c r="N3430" s="2" t="s">
        <v>254</v>
      </c>
      <c r="O3430" s="2" t="s">
        <v>256</v>
      </c>
      <c r="P3430" s="2" t="s">
        <v>257</v>
      </c>
      <c r="Q3430" s="2" t="s">
        <v>258</v>
      </c>
      <c r="R3430" s="2" t="s">
        <v>259</v>
      </c>
      <c r="S3430" s="2" t="s">
        <v>260</v>
      </c>
      <c r="X3430" s="2" t="s">
        <v>275</v>
      </c>
      <c r="Y3430" s="2" t="s">
        <v>269</v>
      </c>
      <c r="Z3430" s="2" t="s">
        <v>309</v>
      </c>
      <c r="AA3430" s="2" t="s">
        <v>304</v>
      </c>
      <c r="AF3430" s="2">
        <v>1</v>
      </c>
      <c r="AH3430" s="2">
        <v>1</v>
      </c>
      <c r="AO3430" s="2" t="s">
        <v>265</v>
      </c>
      <c r="AP3430" s="2">
        <v>45</v>
      </c>
    </row>
    <row r="3431" spans="1:42">
      <c r="A3431" s="2">
        <v>3970</v>
      </c>
      <c r="C3431" s="2" t="s">
        <v>2</v>
      </c>
      <c r="D3431" s="2">
        <v>23</v>
      </c>
      <c r="E3431" s="2" t="s">
        <v>250</v>
      </c>
      <c r="F3431" s="2" t="s">
        <v>308</v>
      </c>
      <c r="G3431" s="2" t="s">
        <v>252</v>
      </c>
      <c r="H3431" s="2">
        <v>0</v>
      </c>
      <c r="I3431" s="2" t="s">
        <v>734</v>
      </c>
      <c r="J3431" s="2" t="s">
        <v>188</v>
      </c>
      <c r="K3431" s="2" t="s">
        <v>64</v>
      </c>
      <c r="L3431" s="2" t="s">
        <v>254</v>
      </c>
      <c r="M3431" s="2" t="s">
        <v>328</v>
      </c>
      <c r="N3431" s="2" t="s">
        <v>254</v>
      </c>
      <c r="O3431" s="2" t="s">
        <v>256</v>
      </c>
      <c r="P3431" s="2" t="s">
        <v>257</v>
      </c>
      <c r="Q3431" s="2" t="s">
        <v>258</v>
      </c>
      <c r="R3431" s="2" t="s">
        <v>259</v>
      </c>
      <c r="S3431" s="2" t="s">
        <v>260</v>
      </c>
      <c r="X3431" s="2" t="s">
        <v>275</v>
      </c>
      <c r="Y3431" s="2" t="s">
        <v>269</v>
      </c>
      <c r="Z3431" s="2" t="s">
        <v>263</v>
      </c>
      <c r="AA3431" s="2" t="s">
        <v>262</v>
      </c>
      <c r="AF3431" s="2">
        <v>1</v>
      </c>
      <c r="AO3431" s="2" t="s">
        <v>289</v>
      </c>
      <c r="AP3431" s="2">
        <v>5</v>
      </c>
    </row>
    <row r="3432" spans="1:42">
      <c r="A3432" s="2">
        <v>3972</v>
      </c>
      <c r="B3432" s="2">
        <v>77840</v>
      </c>
      <c r="C3432" s="2" t="s">
        <v>5</v>
      </c>
      <c r="D3432" s="2">
        <v>26</v>
      </c>
      <c r="E3432" s="2" t="s">
        <v>266</v>
      </c>
      <c r="F3432" s="2" t="s">
        <v>251</v>
      </c>
      <c r="G3432" s="2" t="s">
        <v>252</v>
      </c>
      <c r="H3432" s="2">
        <v>0</v>
      </c>
      <c r="I3432" s="2">
        <v>220050002</v>
      </c>
      <c r="J3432" s="2" t="s">
        <v>188</v>
      </c>
      <c r="K3432" s="2" t="s">
        <v>80</v>
      </c>
      <c r="L3432" s="2" t="s">
        <v>254</v>
      </c>
      <c r="M3432" s="2" t="s">
        <v>328</v>
      </c>
      <c r="N3432" s="2" t="s">
        <v>254</v>
      </c>
      <c r="O3432" s="2" t="s">
        <v>256</v>
      </c>
      <c r="P3432" s="2" t="s">
        <v>257</v>
      </c>
      <c r="Q3432" s="2" t="s">
        <v>258</v>
      </c>
      <c r="R3432" s="2" t="s">
        <v>259</v>
      </c>
      <c r="S3432" s="2" t="s">
        <v>260</v>
      </c>
      <c r="X3432" s="2" t="s">
        <v>268</v>
      </c>
      <c r="Y3432" s="2" t="s">
        <v>281</v>
      </c>
      <c r="Z3432" s="2" t="s">
        <v>270</v>
      </c>
      <c r="AA3432" s="2" t="s">
        <v>281</v>
      </c>
      <c r="AF3432" s="2">
        <v>1</v>
      </c>
      <c r="AO3432" s="2" t="s">
        <v>265</v>
      </c>
      <c r="AP3432" s="2">
        <v>15</v>
      </c>
    </row>
    <row r="3433" spans="1:42">
      <c r="A3433" s="2">
        <v>3973</v>
      </c>
      <c r="C3433" s="2" t="s">
        <v>12</v>
      </c>
      <c r="D3433" s="2">
        <v>60</v>
      </c>
      <c r="E3433" s="2" t="s">
        <v>266</v>
      </c>
      <c r="F3433" s="2" t="s">
        <v>367</v>
      </c>
      <c r="G3433" s="2" t="s">
        <v>252</v>
      </c>
      <c r="H3433" s="2">
        <v>2</v>
      </c>
      <c r="I3433" s="2" t="s">
        <v>555</v>
      </c>
      <c r="J3433" s="2" t="s">
        <v>188</v>
      </c>
      <c r="K3433" s="2" t="s">
        <v>112</v>
      </c>
      <c r="L3433" s="2" t="s">
        <v>254</v>
      </c>
      <c r="M3433" s="2" t="s">
        <v>328</v>
      </c>
      <c r="N3433" s="2" t="s">
        <v>254</v>
      </c>
      <c r="P3433" s="2" t="s">
        <v>257</v>
      </c>
      <c r="R3433" s="2" t="s">
        <v>259</v>
      </c>
      <c r="X3433" s="2" t="s">
        <v>275</v>
      </c>
      <c r="Y3433" s="2" t="s">
        <v>269</v>
      </c>
      <c r="Z3433" s="2" t="s">
        <v>316</v>
      </c>
      <c r="AA3433" s="2" t="s">
        <v>293</v>
      </c>
      <c r="AB3433" s="2">
        <v>1</v>
      </c>
      <c r="AO3433" s="2" t="s">
        <v>276</v>
      </c>
      <c r="AP3433" s="2">
        <v>5</v>
      </c>
    </row>
    <row r="3434" spans="1:42">
      <c r="A3434" s="2">
        <v>3974</v>
      </c>
      <c r="C3434" s="2" t="s">
        <v>2</v>
      </c>
      <c r="D3434" s="2">
        <v>18</v>
      </c>
      <c r="E3434" s="2" t="s">
        <v>266</v>
      </c>
      <c r="F3434" s="2" t="s">
        <v>251</v>
      </c>
      <c r="G3434" s="2" t="s">
        <v>252</v>
      </c>
      <c r="H3434" s="2">
        <v>1</v>
      </c>
      <c r="I3434" s="2" t="s">
        <v>1827</v>
      </c>
      <c r="J3434" s="2" t="s">
        <v>188</v>
      </c>
      <c r="K3434" s="2" t="s">
        <v>534</v>
      </c>
      <c r="L3434" s="2" t="s">
        <v>254</v>
      </c>
      <c r="M3434" s="2" t="s">
        <v>255</v>
      </c>
      <c r="N3434" s="2" t="s">
        <v>254</v>
      </c>
      <c r="O3434" s="2" t="s">
        <v>256</v>
      </c>
      <c r="P3434" s="2" t="s">
        <v>257</v>
      </c>
      <c r="Q3434" s="2" t="s">
        <v>258</v>
      </c>
      <c r="R3434" s="2" t="s">
        <v>259</v>
      </c>
      <c r="S3434" s="2" t="s">
        <v>260</v>
      </c>
      <c r="X3434" s="2" t="s">
        <v>275</v>
      </c>
      <c r="Y3434" s="2" t="s">
        <v>314</v>
      </c>
      <c r="Z3434" s="2" t="s">
        <v>309</v>
      </c>
      <c r="AA3434" s="2" t="s">
        <v>314</v>
      </c>
      <c r="AG3434" s="2">
        <v>1</v>
      </c>
      <c r="AH3434" s="2">
        <v>1</v>
      </c>
      <c r="AI3434" s="2">
        <v>1</v>
      </c>
      <c r="AO3434" s="2" t="s">
        <v>282</v>
      </c>
      <c r="AP3434" s="2">
        <v>20</v>
      </c>
    </row>
    <row r="3435" spans="1:42">
      <c r="A3435" s="2">
        <v>3975</v>
      </c>
      <c r="C3435" s="2" t="s">
        <v>2</v>
      </c>
      <c r="D3435" s="2">
        <v>18</v>
      </c>
      <c r="E3435" s="2" t="s">
        <v>250</v>
      </c>
      <c r="F3435" s="2" t="s">
        <v>308</v>
      </c>
      <c r="G3435" s="2" t="s">
        <v>277</v>
      </c>
      <c r="I3435" s="2" t="s">
        <v>1828</v>
      </c>
      <c r="J3435" s="2" t="s">
        <v>191</v>
      </c>
      <c r="L3435" s="2" t="s">
        <v>254</v>
      </c>
      <c r="M3435" s="2" t="s">
        <v>255</v>
      </c>
      <c r="N3435" s="2" t="s">
        <v>254</v>
      </c>
      <c r="O3435" s="2" t="s">
        <v>256</v>
      </c>
      <c r="P3435" s="2" t="s">
        <v>257</v>
      </c>
      <c r="Q3435" s="2" t="s">
        <v>258</v>
      </c>
      <c r="R3435" s="2" t="s">
        <v>259</v>
      </c>
      <c r="S3435" s="2" t="s">
        <v>260</v>
      </c>
      <c r="X3435" s="2" t="s">
        <v>275</v>
      </c>
      <c r="Y3435" s="2" t="s">
        <v>286</v>
      </c>
      <c r="Z3435" s="2" t="s">
        <v>316</v>
      </c>
      <c r="AA3435" s="2" t="s">
        <v>351</v>
      </c>
      <c r="AF3435" s="2">
        <v>1</v>
      </c>
      <c r="AH3435" s="2">
        <v>1</v>
      </c>
      <c r="AI3435" s="2">
        <v>1</v>
      </c>
      <c r="AJ3435" s="2">
        <v>1</v>
      </c>
      <c r="AK3435" s="2">
        <v>1</v>
      </c>
      <c r="AO3435" s="2" t="s">
        <v>271</v>
      </c>
      <c r="AP3435" s="2">
        <v>20</v>
      </c>
    </row>
    <row r="3436" spans="1:42">
      <c r="A3436" s="2">
        <v>3976</v>
      </c>
      <c r="C3436" s="2" t="s">
        <v>2</v>
      </c>
      <c r="D3436" s="2">
        <v>19</v>
      </c>
      <c r="E3436" s="2" t="s">
        <v>266</v>
      </c>
      <c r="F3436" s="2" t="s">
        <v>295</v>
      </c>
      <c r="G3436" s="2" t="s">
        <v>277</v>
      </c>
      <c r="I3436" s="2">
        <v>26215532</v>
      </c>
      <c r="J3436" s="2" t="s">
        <v>179</v>
      </c>
      <c r="L3436" s="2" t="s">
        <v>254</v>
      </c>
      <c r="M3436" s="2" t="s">
        <v>303</v>
      </c>
      <c r="N3436" s="2" t="s">
        <v>254</v>
      </c>
      <c r="O3436" s="2" t="s">
        <v>256</v>
      </c>
      <c r="P3436" s="2" t="s">
        <v>257</v>
      </c>
      <c r="Q3436" s="2" t="s">
        <v>258</v>
      </c>
      <c r="R3436" s="2" t="s">
        <v>259</v>
      </c>
      <c r="S3436" s="2" t="s">
        <v>260</v>
      </c>
      <c r="X3436" s="2" t="s">
        <v>268</v>
      </c>
      <c r="Y3436" s="2" t="s">
        <v>293</v>
      </c>
      <c r="Z3436" s="2" t="s">
        <v>270</v>
      </c>
      <c r="AA3436" s="2" t="s">
        <v>281</v>
      </c>
      <c r="AG3436" s="2">
        <v>1</v>
      </c>
      <c r="AO3436" s="2" t="s">
        <v>294</v>
      </c>
      <c r="AP3436" s="2">
        <v>10</v>
      </c>
    </row>
    <row r="3437" spans="1:42">
      <c r="A3437" s="2">
        <v>3977</v>
      </c>
      <c r="C3437" s="2" t="s">
        <v>2</v>
      </c>
      <c r="D3437" s="2">
        <v>27</v>
      </c>
      <c r="E3437" s="2" t="s">
        <v>266</v>
      </c>
      <c r="F3437" s="2" t="s">
        <v>322</v>
      </c>
      <c r="G3437" s="2" t="s">
        <v>277</v>
      </c>
      <c r="I3437" s="2" t="s">
        <v>940</v>
      </c>
      <c r="J3437" s="2" t="s">
        <v>188</v>
      </c>
      <c r="K3437" s="2" t="s">
        <v>89</v>
      </c>
      <c r="L3437" s="2" t="s">
        <v>300</v>
      </c>
      <c r="M3437" s="2" t="s">
        <v>328</v>
      </c>
      <c r="N3437" s="2" t="s">
        <v>254</v>
      </c>
      <c r="O3437" s="2" t="s">
        <v>256</v>
      </c>
      <c r="P3437" s="2" t="s">
        <v>257</v>
      </c>
      <c r="Q3437" s="2" t="s">
        <v>258</v>
      </c>
      <c r="R3437" s="2" t="s">
        <v>259</v>
      </c>
      <c r="X3437" s="2" t="s">
        <v>298</v>
      </c>
      <c r="Y3437" s="2" t="s">
        <v>351</v>
      </c>
      <c r="Z3437" s="2" t="s">
        <v>321</v>
      </c>
      <c r="AA3437" s="2" t="s">
        <v>280</v>
      </c>
      <c r="AF3437" s="2">
        <v>1</v>
      </c>
      <c r="AO3437" s="2" t="s">
        <v>265</v>
      </c>
      <c r="AP3437" s="2">
        <v>55</v>
      </c>
    </row>
    <row r="3438" spans="1:42">
      <c r="A3438" s="2">
        <v>3978</v>
      </c>
      <c r="C3438" s="2" t="s">
        <v>2</v>
      </c>
      <c r="D3438" s="2">
        <v>20</v>
      </c>
      <c r="E3438" s="2" t="s">
        <v>250</v>
      </c>
      <c r="F3438" s="2" t="s">
        <v>322</v>
      </c>
      <c r="G3438" s="2" t="s">
        <v>252</v>
      </c>
      <c r="H3438" s="2">
        <v>0</v>
      </c>
      <c r="I3438" s="2">
        <v>21061240</v>
      </c>
      <c r="J3438" s="2" t="s">
        <v>188</v>
      </c>
      <c r="K3438" s="2" t="s">
        <v>140</v>
      </c>
      <c r="L3438" s="2" t="s">
        <v>254</v>
      </c>
      <c r="M3438" s="2" t="s">
        <v>312</v>
      </c>
      <c r="N3438" s="2" t="s">
        <v>254</v>
      </c>
      <c r="O3438" s="2" t="s">
        <v>256</v>
      </c>
      <c r="P3438" s="2" t="s">
        <v>257</v>
      </c>
      <c r="Q3438" s="2" t="s">
        <v>258</v>
      </c>
      <c r="R3438" s="2" t="s">
        <v>259</v>
      </c>
      <c r="S3438" s="2" t="s">
        <v>260</v>
      </c>
      <c r="X3438" s="2" t="s">
        <v>275</v>
      </c>
      <c r="Y3438" s="2" t="s">
        <v>280</v>
      </c>
      <c r="Z3438" s="2" t="s">
        <v>316</v>
      </c>
      <c r="AA3438" s="2" t="s">
        <v>281</v>
      </c>
      <c r="AG3438" s="2">
        <v>1</v>
      </c>
      <c r="AO3438" s="2" t="s">
        <v>374</v>
      </c>
      <c r="AP3438" s="2">
        <v>5</v>
      </c>
    </row>
    <row r="3439" spans="1:42">
      <c r="A3439" s="2">
        <v>3979</v>
      </c>
      <c r="B3439" s="2">
        <v>27170</v>
      </c>
      <c r="C3439" s="2" t="s">
        <v>2</v>
      </c>
      <c r="D3439" s="2">
        <v>22</v>
      </c>
      <c r="E3439" s="2" t="s">
        <v>266</v>
      </c>
      <c r="F3439" s="2" t="s">
        <v>322</v>
      </c>
      <c r="G3439" s="2" t="s">
        <v>277</v>
      </c>
      <c r="I3439" s="2">
        <v>22780210</v>
      </c>
      <c r="J3439" s="2" t="s">
        <v>188</v>
      </c>
      <c r="K3439" s="2" t="s">
        <v>83</v>
      </c>
      <c r="L3439" s="2" t="s">
        <v>254</v>
      </c>
      <c r="M3439" s="2" t="s">
        <v>255</v>
      </c>
      <c r="N3439" s="2" t="s">
        <v>300</v>
      </c>
      <c r="O3439" s="2" t="s">
        <v>256</v>
      </c>
      <c r="P3439" s="2" t="s">
        <v>257</v>
      </c>
      <c r="Q3439" s="2" t="s">
        <v>258</v>
      </c>
      <c r="R3439" s="2" t="s">
        <v>259</v>
      </c>
      <c r="S3439" s="2" t="s">
        <v>260</v>
      </c>
      <c r="X3439" s="2" t="s">
        <v>313</v>
      </c>
      <c r="Y3439" s="2" t="s">
        <v>274</v>
      </c>
      <c r="Z3439" s="2" t="s">
        <v>309</v>
      </c>
      <c r="AA3439" s="2" t="s">
        <v>274</v>
      </c>
      <c r="AF3439" s="2">
        <v>1</v>
      </c>
      <c r="AG3439" s="2">
        <v>1</v>
      </c>
      <c r="AI3439" s="2">
        <v>1</v>
      </c>
      <c r="AJ3439" s="2">
        <v>1</v>
      </c>
      <c r="AO3439" s="2" t="s">
        <v>282</v>
      </c>
      <c r="AP3439" s="2">
        <v>20</v>
      </c>
    </row>
    <row r="3440" spans="1:42">
      <c r="A3440" s="2">
        <v>3980</v>
      </c>
      <c r="C3440" s="2" t="s">
        <v>2</v>
      </c>
      <c r="D3440" s="2">
        <v>22</v>
      </c>
      <c r="E3440" s="2" t="s">
        <v>266</v>
      </c>
      <c r="F3440" s="2" t="s">
        <v>332</v>
      </c>
      <c r="G3440" s="2" t="s">
        <v>252</v>
      </c>
      <c r="H3440" s="2">
        <v>2</v>
      </c>
      <c r="I3440" s="2">
        <v>22775033</v>
      </c>
      <c r="J3440" s="2" t="s">
        <v>188</v>
      </c>
      <c r="K3440" s="2" t="s">
        <v>58</v>
      </c>
      <c r="L3440" s="2" t="s">
        <v>254</v>
      </c>
      <c r="M3440" s="2" t="s">
        <v>303</v>
      </c>
      <c r="N3440" s="2" t="s">
        <v>254</v>
      </c>
      <c r="O3440" s="2" t="s">
        <v>256</v>
      </c>
      <c r="P3440" s="2" t="s">
        <v>257</v>
      </c>
      <c r="Q3440" s="2" t="s">
        <v>258</v>
      </c>
      <c r="R3440" s="2" t="s">
        <v>259</v>
      </c>
      <c r="S3440" s="2" t="s">
        <v>260</v>
      </c>
      <c r="X3440" s="2" t="s">
        <v>261</v>
      </c>
      <c r="Y3440" s="2" t="s">
        <v>280</v>
      </c>
      <c r="Z3440" s="2" t="s">
        <v>347</v>
      </c>
      <c r="AA3440" s="2" t="s">
        <v>280</v>
      </c>
      <c r="AG3440" s="2">
        <v>1</v>
      </c>
      <c r="AO3440" s="2" t="s">
        <v>310</v>
      </c>
      <c r="AP3440" s="2">
        <v>5</v>
      </c>
    </row>
    <row r="3441" spans="1:42">
      <c r="A3441" s="2">
        <v>3981</v>
      </c>
      <c r="B3441" s="2">
        <v>20510</v>
      </c>
      <c r="C3441" s="2" t="s">
        <v>2</v>
      </c>
      <c r="D3441" s="2">
        <v>20</v>
      </c>
      <c r="E3441" s="2" t="s">
        <v>266</v>
      </c>
      <c r="F3441" s="2" t="s">
        <v>305</v>
      </c>
      <c r="G3441" s="2" t="s">
        <v>252</v>
      </c>
      <c r="H3441" s="2">
        <v>2</v>
      </c>
      <c r="I3441" s="2" t="s">
        <v>549</v>
      </c>
      <c r="J3441" s="2" t="s">
        <v>188</v>
      </c>
      <c r="K3441" s="2" t="s">
        <v>160</v>
      </c>
      <c r="L3441" s="2" t="s">
        <v>254</v>
      </c>
      <c r="M3441" s="2" t="s">
        <v>255</v>
      </c>
      <c r="N3441" s="2" t="s">
        <v>254</v>
      </c>
      <c r="O3441" s="2" t="s">
        <v>256</v>
      </c>
      <c r="P3441" s="2" t="s">
        <v>257</v>
      </c>
      <c r="Q3441" s="2" t="s">
        <v>258</v>
      </c>
      <c r="R3441" s="2" t="s">
        <v>259</v>
      </c>
      <c r="S3441" s="2" t="s">
        <v>260</v>
      </c>
      <c r="X3441" s="2" t="s">
        <v>275</v>
      </c>
      <c r="Y3441" s="2" t="s">
        <v>280</v>
      </c>
      <c r="Z3441" s="2" t="s">
        <v>316</v>
      </c>
      <c r="AA3441" s="2" t="s">
        <v>262</v>
      </c>
      <c r="AB3441" s="2">
        <v>1</v>
      </c>
      <c r="AE3441" s="2">
        <v>1</v>
      </c>
      <c r="AG3441" s="2">
        <v>1</v>
      </c>
      <c r="AO3441" s="2" t="s">
        <v>323</v>
      </c>
      <c r="AP3441" s="2">
        <v>10</v>
      </c>
    </row>
    <row r="3442" spans="1:42">
      <c r="A3442" s="2">
        <v>3982</v>
      </c>
      <c r="C3442" s="2" t="s">
        <v>11</v>
      </c>
      <c r="D3442" s="2">
        <v>37</v>
      </c>
      <c r="E3442" s="2" t="s">
        <v>250</v>
      </c>
      <c r="F3442" s="2" t="s">
        <v>336</v>
      </c>
      <c r="G3442" s="2" t="s">
        <v>252</v>
      </c>
      <c r="H3442" s="2">
        <v>2</v>
      </c>
      <c r="I3442" s="2" t="s">
        <v>1807</v>
      </c>
      <c r="J3442" s="2" t="s">
        <v>188</v>
      </c>
      <c r="K3442" s="2" t="s">
        <v>110</v>
      </c>
      <c r="L3442" s="2" t="s">
        <v>254</v>
      </c>
      <c r="M3442" s="2" t="s">
        <v>303</v>
      </c>
      <c r="N3442" s="2" t="s">
        <v>254</v>
      </c>
      <c r="O3442" s="2" t="s">
        <v>256</v>
      </c>
      <c r="P3442" s="2" t="s">
        <v>257</v>
      </c>
      <c r="Q3442" s="2" t="s">
        <v>258</v>
      </c>
      <c r="R3442" s="2" t="s">
        <v>259</v>
      </c>
      <c r="S3442" s="2" t="s">
        <v>260</v>
      </c>
      <c r="X3442" s="2" t="s">
        <v>268</v>
      </c>
      <c r="Y3442" s="2" t="s">
        <v>304</v>
      </c>
      <c r="Z3442" s="2" t="s">
        <v>270</v>
      </c>
      <c r="AA3442" s="2" t="s">
        <v>304</v>
      </c>
      <c r="AB3442" s="2">
        <v>1</v>
      </c>
      <c r="AO3442" s="2" t="s">
        <v>310</v>
      </c>
      <c r="AP3442" s="2">
        <v>10</v>
      </c>
    </row>
    <row r="3443" spans="1:42">
      <c r="A3443" s="2">
        <v>3984</v>
      </c>
      <c r="C3443" s="2" t="s">
        <v>5</v>
      </c>
      <c r="D3443" s="2">
        <v>32</v>
      </c>
      <c r="E3443" s="2" t="s">
        <v>266</v>
      </c>
      <c r="F3443" s="2" t="s">
        <v>267</v>
      </c>
      <c r="G3443" s="2" t="s">
        <v>252</v>
      </c>
      <c r="H3443" s="2">
        <v>2</v>
      </c>
      <c r="I3443" s="2" t="s">
        <v>659</v>
      </c>
      <c r="J3443" s="2" t="s">
        <v>188</v>
      </c>
      <c r="K3443" s="2" t="s">
        <v>160</v>
      </c>
      <c r="L3443" s="2" t="s">
        <v>254</v>
      </c>
      <c r="M3443" s="2" t="s">
        <v>328</v>
      </c>
      <c r="N3443" s="2" t="s">
        <v>300</v>
      </c>
      <c r="V3443" s="2" t="s">
        <v>388</v>
      </c>
      <c r="X3443" s="2" t="s">
        <v>268</v>
      </c>
      <c r="Y3443" s="2" t="s">
        <v>269</v>
      </c>
      <c r="Z3443" s="2" t="s">
        <v>296</v>
      </c>
      <c r="AA3443" s="2" t="s">
        <v>281</v>
      </c>
      <c r="AB3443" s="2">
        <v>1</v>
      </c>
      <c r="AO3443" s="2" t="s">
        <v>335</v>
      </c>
      <c r="AP3443" s="2">
        <v>5</v>
      </c>
    </row>
    <row r="3444" spans="1:42">
      <c r="A3444" s="2">
        <v>3985</v>
      </c>
      <c r="C3444" s="2" t="s">
        <v>2</v>
      </c>
      <c r="D3444" s="2">
        <v>56</v>
      </c>
      <c r="E3444" s="2" t="s">
        <v>266</v>
      </c>
      <c r="F3444" s="2" t="s">
        <v>397</v>
      </c>
      <c r="G3444" s="2" t="s">
        <v>252</v>
      </c>
      <c r="H3444" s="2">
        <v>0</v>
      </c>
      <c r="I3444" s="2">
        <v>22250040</v>
      </c>
      <c r="J3444" s="2" t="s">
        <v>188</v>
      </c>
      <c r="K3444" s="2" t="s">
        <v>64</v>
      </c>
      <c r="L3444" s="2" t="s">
        <v>254</v>
      </c>
      <c r="M3444" s="2" t="s">
        <v>255</v>
      </c>
      <c r="N3444" s="2" t="s">
        <v>254</v>
      </c>
      <c r="O3444" s="2" t="s">
        <v>256</v>
      </c>
      <c r="P3444" s="2" t="s">
        <v>257</v>
      </c>
      <c r="Q3444" s="2" t="s">
        <v>258</v>
      </c>
      <c r="R3444" s="2" t="s">
        <v>259</v>
      </c>
      <c r="S3444" s="2" t="s">
        <v>260</v>
      </c>
      <c r="X3444" s="2" t="s">
        <v>268</v>
      </c>
      <c r="Y3444" s="2" t="s">
        <v>269</v>
      </c>
      <c r="Z3444" s="2" t="s">
        <v>341</v>
      </c>
      <c r="AA3444" s="2" t="s">
        <v>293</v>
      </c>
      <c r="AF3444" s="2">
        <v>1</v>
      </c>
      <c r="AO3444" s="2" t="s">
        <v>265</v>
      </c>
      <c r="AP3444" s="2">
        <v>5</v>
      </c>
    </row>
    <row r="3445" spans="1:42">
      <c r="A3445" s="2">
        <v>3986</v>
      </c>
      <c r="C3445" s="2" t="s">
        <v>2</v>
      </c>
      <c r="D3445" s="2">
        <v>22</v>
      </c>
      <c r="E3445" s="2" t="s">
        <v>266</v>
      </c>
      <c r="F3445" s="2" t="s">
        <v>279</v>
      </c>
      <c r="G3445" s="2" t="s">
        <v>277</v>
      </c>
      <c r="I3445" s="2">
        <v>25525020</v>
      </c>
      <c r="J3445" s="2" t="s">
        <v>183</v>
      </c>
      <c r="L3445" s="2" t="s">
        <v>254</v>
      </c>
      <c r="M3445" s="2" t="s">
        <v>328</v>
      </c>
      <c r="N3445" s="2" t="s">
        <v>254</v>
      </c>
      <c r="O3445" s="2" t="s">
        <v>256</v>
      </c>
      <c r="P3445" s="2" t="s">
        <v>257</v>
      </c>
      <c r="Q3445" s="2" t="s">
        <v>258</v>
      </c>
      <c r="R3445" s="2" t="s">
        <v>259</v>
      </c>
      <c r="S3445" s="2" t="s">
        <v>260</v>
      </c>
      <c r="X3445" s="2" t="s">
        <v>275</v>
      </c>
      <c r="Y3445" s="2" t="s">
        <v>281</v>
      </c>
      <c r="Z3445" s="2" t="s">
        <v>270</v>
      </c>
      <c r="AA3445" s="2" t="s">
        <v>274</v>
      </c>
      <c r="AF3445" s="2">
        <v>1</v>
      </c>
      <c r="AH3445" s="2">
        <v>1</v>
      </c>
      <c r="AO3445" s="2" t="s">
        <v>294</v>
      </c>
      <c r="AP3445" s="2">
        <v>10</v>
      </c>
    </row>
    <row r="3446" spans="1:42">
      <c r="A3446" s="2">
        <v>3987</v>
      </c>
      <c r="C3446" s="2" t="s">
        <v>6</v>
      </c>
      <c r="D3446" s="2">
        <v>26</v>
      </c>
      <c r="E3446" s="2" t="s">
        <v>266</v>
      </c>
      <c r="F3446" s="2" t="s">
        <v>295</v>
      </c>
      <c r="G3446" s="2" t="s">
        <v>277</v>
      </c>
      <c r="I3446" s="2">
        <v>25020200</v>
      </c>
      <c r="J3446" s="2" t="s">
        <v>181</v>
      </c>
      <c r="L3446" s="2" t="s">
        <v>254</v>
      </c>
      <c r="M3446" s="2" t="s">
        <v>303</v>
      </c>
      <c r="N3446" s="2" t="s">
        <v>254</v>
      </c>
      <c r="O3446" s="2" t="s">
        <v>256</v>
      </c>
      <c r="P3446" s="2" t="s">
        <v>257</v>
      </c>
      <c r="Q3446" s="2" t="s">
        <v>258</v>
      </c>
      <c r="R3446" s="2" t="s">
        <v>259</v>
      </c>
      <c r="X3446" s="2" t="s">
        <v>268</v>
      </c>
      <c r="Y3446" s="2" t="s">
        <v>293</v>
      </c>
      <c r="Z3446" s="2" t="s">
        <v>313</v>
      </c>
      <c r="AA3446" s="2" t="s">
        <v>293</v>
      </c>
      <c r="AF3446" s="2">
        <v>1</v>
      </c>
      <c r="AO3446" s="2" t="s">
        <v>310</v>
      </c>
      <c r="AP3446" s="2" t="s">
        <v>272</v>
      </c>
    </row>
    <row r="3447" spans="1:42">
      <c r="A3447" s="2">
        <v>3988</v>
      </c>
      <c r="B3447" s="2">
        <v>20745</v>
      </c>
      <c r="C3447" s="2" t="s">
        <v>2</v>
      </c>
      <c r="D3447" s="2">
        <v>21</v>
      </c>
      <c r="E3447" s="2" t="s">
        <v>266</v>
      </c>
      <c r="F3447" s="2" t="s">
        <v>308</v>
      </c>
      <c r="G3447" s="2" t="s">
        <v>252</v>
      </c>
      <c r="H3447" s="2">
        <v>1</v>
      </c>
      <c r="I3447" s="2" t="s">
        <v>1820</v>
      </c>
      <c r="J3447" s="2" t="s">
        <v>188</v>
      </c>
      <c r="K3447" s="2" t="s">
        <v>105</v>
      </c>
      <c r="L3447" s="2" t="s">
        <v>254</v>
      </c>
      <c r="M3447" s="2" t="s">
        <v>303</v>
      </c>
      <c r="N3447" s="2" t="s">
        <v>307</v>
      </c>
      <c r="O3447" s="2" t="s">
        <v>256</v>
      </c>
      <c r="P3447" s="2" t="s">
        <v>257</v>
      </c>
      <c r="Q3447" s="2" t="s">
        <v>258</v>
      </c>
      <c r="R3447" s="2" t="s">
        <v>259</v>
      </c>
      <c r="S3447" s="2" t="s">
        <v>260</v>
      </c>
      <c r="X3447" s="2" t="s">
        <v>261</v>
      </c>
      <c r="Y3447" s="2" t="s">
        <v>280</v>
      </c>
      <c r="Z3447" s="2" t="s">
        <v>263</v>
      </c>
      <c r="AA3447" s="2" t="s">
        <v>297</v>
      </c>
      <c r="AF3447" s="2">
        <v>1</v>
      </c>
      <c r="AO3447" s="2" t="s">
        <v>294</v>
      </c>
      <c r="AP3447" s="2">
        <v>10</v>
      </c>
    </row>
    <row r="3448" spans="1:42">
      <c r="A3448" s="2">
        <v>3989</v>
      </c>
      <c r="C3448" s="2" t="s">
        <v>2</v>
      </c>
      <c r="D3448" s="2">
        <v>24</v>
      </c>
      <c r="E3448" s="2" t="s">
        <v>266</v>
      </c>
      <c r="F3448" s="2" t="s">
        <v>273</v>
      </c>
      <c r="G3448" s="2" t="s">
        <v>252</v>
      </c>
      <c r="H3448" s="2">
        <v>3</v>
      </c>
      <c r="I3448" s="2">
        <v>22621270</v>
      </c>
      <c r="J3448" s="2" t="s">
        <v>188</v>
      </c>
      <c r="K3448" s="2" t="s">
        <v>58</v>
      </c>
      <c r="L3448" s="2" t="s">
        <v>254</v>
      </c>
      <c r="M3448" s="2" t="s">
        <v>303</v>
      </c>
      <c r="N3448" s="2" t="s">
        <v>254</v>
      </c>
      <c r="O3448" s="2" t="s">
        <v>256</v>
      </c>
      <c r="P3448" s="2" t="s">
        <v>257</v>
      </c>
      <c r="Q3448" s="2" t="s">
        <v>258</v>
      </c>
      <c r="R3448" s="2" t="s">
        <v>259</v>
      </c>
      <c r="S3448" s="2" t="s">
        <v>260</v>
      </c>
      <c r="X3448" s="2" t="s">
        <v>268</v>
      </c>
      <c r="Y3448" s="2" t="s">
        <v>280</v>
      </c>
      <c r="Z3448" s="2" t="s">
        <v>298</v>
      </c>
      <c r="AA3448" s="2" t="s">
        <v>280</v>
      </c>
      <c r="AB3448" s="2">
        <v>1</v>
      </c>
      <c r="AO3448" s="2" t="s">
        <v>323</v>
      </c>
      <c r="AP3448" s="2" t="s">
        <v>290</v>
      </c>
    </row>
    <row r="3449" spans="1:42">
      <c r="A3449" s="2">
        <v>3990</v>
      </c>
      <c r="C3449" s="2" t="s">
        <v>2</v>
      </c>
      <c r="D3449" s="2">
        <v>23</v>
      </c>
      <c r="E3449" s="2" t="s">
        <v>266</v>
      </c>
      <c r="F3449" s="2" t="s">
        <v>295</v>
      </c>
      <c r="G3449" s="2" t="s">
        <v>277</v>
      </c>
      <c r="I3449" s="2" t="s">
        <v>1829</v>
      </c>
      <c r="J3449" s="2" t="s">
        <v>180</v>
      </c>
      <c r="L3449" s="2" t="s">
        <v>254</v>
      </c>
      <c r="M3449" s="2" t="s">
        <v>303</v>
      </c>
      <c r="N3449" s="2" t="s">
        <v>254</v>
      </c>
      <c r="W3449" s="2" t="s">
        <v>359</v>
      </c>
      <c r="X3449" s="2" t="s">
        <v>261</v>
      </c>
      <c r="Y3449" s="2" t="s">
        <v>274</v>
      </c>
      <c r="Z3449" s="2" t="s">
        <v>270</v>
      </c>
      <c r="AA3449" s="2" t="s">
        <v>376</v>
      </c>
      <c r="AG3449" s="2">
        <v>1</v>
      </c>
      <c r="AO3449" s="2" t="s">
        <v>282</v>
      </c>
      <c r="AP3449" s="2">
        <v>15</v>
      </c>
    </row>
    <row r="3450" spans="1:42">
      <c r="A3450" s="2">
        <v>3991</v>
      </c>
      <c r="C3450" s="2" t="s">
        <v>2</v>
      </c>
      <c r="D3450" s="2">
        <v>22</v>
      </c>
      <c r="E3450" s="2" t="s">
        <v>250</v>
      </c>
      <c r="F3450" s="2" t="s">
        <v>308</v>
      </c>
      <c r="G3450" s="2" t="s">
        <v>252</v>
      </c>
      <c r="H3450" s="2">
        <v>0</v>
      </c>
      <c r="I3450" s="2" t="s">
        <v>1830</v>
      </c>
      <c r="J3450" s="2" t="s">
        <v>188</v>
      </c>
      <c r="K3450" s="2" t="s">
        <v>57</v>
      </c>
      <c r="L3450" s="2" t="s">
        <v>254</v>
      </c>
      <c r="M3450" s="2" t="s">
        <v>255</v>
      </c>
      <c r="N3450" s="2" t="s">
        <v>254</v>
      </c>
      <c r="O3450" s="2" t="s">
        <v>256</v>
      </c>
      <c r="Q3450" s="2" t="s">
        <v>258</v>
      </c>
      <c r="R3450" s="2" t="s">
        <v>259</v>
      </c>
      <c r="S3450" s="2" t="s">
        <v>260</v>
      </c>
      <c r="X3450" s="2" t="s">
        <v>275</v>
      </c>
      <c r="Y3450" s="2" t="s">
        <v>338</v>
      </c>
      <c r="Z3450" s="2" t="s">
        <v>270</v>
      </c>
      <c r="AA3450" s="2" t="s">
        <v>314</v>
      </c>
      <c r="AF3450" s="2">
        <v>1</v>
      </c>
      <c r="AH3450" s="2">
        <v>1</v>
      </c>
      <c r="AI3450" s="2">
        <v>1</v>
      </c>
      <c r="AO3450" s="2" t="s">
        <v>282</v>
      </c>
      <c r="AP3450" s="2">
        <v>15</v>
      </c>
    </row>
    <row r="3451" spans="1:42">
      <c r="A3451" s="2">
        <v>3992</v>
      </c>
      <c r="C3451" s="2" t="s">
        <v>6</v>
      </c>
      <c r="D3451" s="2">
        <v>27</v>
      </c>
      <c r="E3451" s="2" t="s">
        <v>250</v>
      </c>
      <c r="F3451" s="2" t="s">
        <v>371</v>
      </c>
      <c r="G3451" s="2" t="s">
        <v>252</v>
      </c>
      <c r="H3451" s="2">
        <v>0</v>
      </c>
      <c r="I3451" s="2" t="s">
        <v>1671</v>
      </c>
      <c r="J3451" s="2" t="s">
        <v>188</v>
      </c>
      <c r="K3451" s="2" t="s">
        <v>89</v>
      </c>
      <c r="L3451" s="2" t="s">
        <v>254</v>
      </c>
      <c r="M3451" s="2" t="s">
        <v>328</v>
      </c>
      <c r="N3451" s="2" t="s">
        <v>254</v>
      </c>
      <c r="R3451" s="2" t="s">
        <v>259</v>
      </c>
      <c r="X3451" s="2" t="s">
        <v>268</v>
      </c>
      <c r="Y3451" s="2" t="s">
        <v>269</v>
      </c>
      <c r="Z3451" s="2" t="s">
        <v>263</v>
      </c>
      <c r="AA3451" s="2" t="s">
        <v>297</v>
      </c>
      <c r="AF3451" s="2">
        <v>1</v>
      </c>
      <c r="AO3451" s="2" t="s">
        <v>265</v>
      </c>
      <c r="AP3451" s="2">
        <v>15</v>
      </c>
    </row>
    <row r="3452" spans="1:42">
      <c r="A3452" s="2">
        <v>3993</v>
      </c>
      <c r="C3452" s="2" t="s">
        <v>2</v>
      </c>
      <c r="D3452" s="2">
        <v>18</v>
      </c>
      <c r="E3452" s="2" t="s">
        <v>250</v>
      </c>
      <c r="F3452" s="2" t="s">
        <v>305</v>
      </c>
      <c r="G3452" s="2" t="s">
        <v>252</v>
      </c>
      <c r="H3452" s="2">
        <v>3</v>
      </c>
      <c r="I3452" s="2">
        <v>22795589</v>
      </c>
      <c r="J3452" s="2" t="s">
        <v>188</v>
      </c>
      <c r="K3452" s="2" t="s">
        <v>142</v>
      </c>
      <c r="L3452" s="2" t="s">
        <v>254</v>
      </c>
      <c r="M3452" s="2" t="s">
        <v>255</v>
      </c>
      <c r="N3452" s="2" t="s">
        <v>254</v>
      </c>
      <c r="O3452" s="2" t="s">
        <v>256</v>
      </c>
      <c r="P3452" s="2" t="s">
        <v>257</v>
      </c>
      <c r="Q3452" s="2" t="s">
        <v>258</v>
      </c>
      <c r="R3452" s="2" t="s">
        <v>259</v>
      </c>
      <c r="S3452" s="2" t="s">
        <v>260</v>
      </c>
      <c r="X3452" s="2" t="s">
        <v>268</v>
      </c>
      <c r="Y3452" s="2" t="s">
        <v>264</v>
      </c>
      <c r="Z3452" s="2" t="s">
        <v>270</v>
      </c>
      <c r="AA3452" s="2" t="s">
        <v>274</v>
      </c>
      <c r="AB3452" s="2">
        <v>1</v>
      </c>
      <c r="AG3452" s="2">
        <v>1</v>
      </c>
      <c r="AH3452" s="2">
        <v>1</v>
      </c>
      <c r="AO3452" s="2" t="s">
        <v>276</v>
      </c>
      <c r="AP3452" s="2">
        <v>5</v>
      </c>
    </row>
    <row r="3453" spans="1:42">
      <c r="A3453" s="2">
        <v>3994</v>
      </c>
      <c r="C3453" s="2" t="s">
        <v>2</v>
      </c>
      <c r="D3453" s="2">
        <v>23</v>
      </c>
      <c r="E3453" s="2" t="s">
        <v>266</v>
      </c>
      <c r="F3453" s="2" t="s">
        <v>308</v>
      </c>
      <c r="G3453" s="2" t="s">
        <v>252</v>
      </c>
      <c r="H3453" s="2">
        <v>0</v>
      </c>
      <c r="I3453" s="2">
        <v>22040017</v>
      </c>
      <c r="J3453" s="2" t="s">
        <v>188</v>
      </c>
      <c r="K3453" s="2" t="s">
        <v>80</v>
      </c>
      <c r="L3453" s="2" t="s">
        <v>254</v>
      </c>
      <c r="M3453" s="2" t="s">
        <v>328</v>
      </c>
      <c r="N3453" s="2" t="s">
        <v>254</v>
      </c>
      <c r="O3453" s="2" t="s">
        <v>256</v>
      </c>
      <c r="P3453" s="2" t="s">
        <v>257</v>
      </c>
      <c r="Q3453" s="2" t="s">
        <v>258</v>
      </c>
      <c r="R3453" s="2" t="s">
        <v>259</v>
      </c>
      <c r="S3453" s="2" t="s">
        <v>260</v>
      </c>
      <c r="X3453" s="2" t="s">
        <v>275</v>
      </c>
      <c r="Y3453" s="2" t="s">
        <v>297</v>
      </c>
      <c r="Z3453" s="2" t="s">
        <v>302</v>
      </c>
      <c r="AA3453" s="2" t="s">
        <v>274</v>
      </c>
      <c r="AG3453" s="2">
        <v>1</v>
      </c>
      <c r="AO3453" s="2" t="s">
        <v>282</v>
      </c>
      <c r="AP3453" s="2">
        <v>5</v>
      </c>
    </row>
    <row r="3454" spans="1:42">
      <c r="A3454" s="2">
        <v>3995</v>
      </c>
      <c r="C3454" s="2" t="s">
        <v>2</v>
      </c>
      <c r="D3454" s="2">
        <v>20</v>
      </c>
      <c r="E3454" s="2" t="s">
        <v>266</v>
      </c>
      <c r="F3454" s="2" t="s">
        <v>322</v>
      </c>
      <c r="G3454" s="2" t="s">
        <v>252</v>
      </c>
      <c r="H3454" s="2">
        <v>0</v>
      </c>
      <c r="I3454" s="2">
        <v>20551070</v>
      </c>
      <c r="J3454" s="2" t="s">
        <v>188</v>
      </c>
      <c r="K3454" s="2" t="s">
        <v>170</v>
      </c>
      <c r="L3454" s="2" t="s">
        <v>254</v>
      </c>
      <c r="M3454" s="2" t="s">
        <v>255</v>
      </c>
      <c r="N3454" s="2" t="s">
        <v>254</v>
      </c>
      <c r="O3454" s="2" t="s">
        <v>256</v>
      </c>
      <c r="P3454" s="2" t="s">
        <v>257</v>
      </c>
      <c r="Q3454" s="2" t="s">
        <v>258</v>
      </c>
      <c r="R3454" s="2" t="s">
        <v>259</v>
      </c>
      <c r="S3454" s="2" t="s">
        <v>260</v>
      </c>
      <c r="X3454" s="2" t="s">
        <v>275</v>
      </c>
      <c r="Y3454" s="2" t="s">
        <v>280</v>
      </c>
      <c r="Z3454" s="2" t="s">
        <v>270</v>
      </c>
      <c r="AA3454" s="2" t="s">
        <v>281</v>
      </c>
      <c r="AG3454" s="2">
        <v>1</v>
      </c>
      <c r="AO3454" s="2" t="s">
        <v>282</v>
      </c>
      <c r="AP3454" s="2">
        <v>5</v>
      </c>
    </row>
    <row r="3455" spans="1:42">
      <c r="A3455" s="2">
        <v>3996</v>
      </c>
      <c r="C3455" s="2" t="s">
        <v>2</v>
      </c>
      <c r="D3455" s="2">
        <v>21</v>
      </c>
      <c r="E3455" s="2" t="s">
        <v>266</v>
      </c>
      <c r="F3455" s="2" t="s">
        <v>332</v>
      </c>
      <c r="G3455" s="2" t="s">
        <v>252</v>
      </c>
      <c r="H3455" s="2">
        <v>1</v>
      </c>
      <c r="I3455" s="2" t="s">
        <v>1831</v>
      </c>
      <c r="J3455" s="2" t="s">
        <v>188</v>
      </c>
      <c r="K3455" s="2" t="s">
        <v>170</v>
      </c>
      <c r="L3455" s="2" t="s">
        <v>254</v>
      </c>
      <c r="M3455" s="2" t="s">
        <v>255</v>
      </c>
      <c r="N3455" s="2" t="s">
        <v>307</v>
      </c>
      <c r="R3455" s="2" t="s">
        <v>259</v>
      </c>
      <c r="S3455" s="2" t="s">
        <v>260</v>
      </c>
      <c r="X3455" s="2" t="s">
        <v>268</v>
      </c>
      <c r="Y3455" s="2" t="s">
        <v>280</v>
      </c>
      <c r="Z3455" s="2" t="s">
        <v>316</v>
      </c>
      <c r="AA3455" s="2" t="s">
        <v>281</v>
      </c>
      <c r="AG3455" s="2">
        <v>1</v>
      </c>
      <c r="AO3455" s="2" t="s">
        <v>265</v>
      </c>
      <c r="AP3455" s="2">
        <v>10</v>
      </c>
    </row>
    <row r="3456" spans="1:42">
      <c r="A3456" s="2">
        <v>3998</v>
      </c>
      <c r="B3456" s="2">
        <v>21931</v>
      </c>
      <c r="C3456" s="2" t="s">
        <v>2</v>
      </c>
      <c r="D3456" s="2">
        <v>32</v>
      </c>
      <c r="E3456" s="2" t="s">
        <v>266</v>
      </c>
      <c r="F3456" s="2" t="s">
        <v>279</v>
      </c>
      <c r="G3456" s="2" t="s">
        <v>277</v>
      </c>
      <c r="I3456" s="2" t="s">
        <v>599</v>
      </c>
      <c r="J3456" s="2" t="s">
        <v>188</v>
      </c>
      <c r="K3456" s="2" t="s">
        <v>110</v>
      </c>
      <c r="L3456" s="2" t="s">
        <v>254</v>
      </c>
      <c r="M3456" s="2" t="s">
        <v>19</v>
      </c>
      <c r="N3456" s="2" t="s">
        <v>254</v>
      </c>
      <c r="O3456" s="2" t="s">
        <v>256</v>
      </c>
      <c r="P3456" s="2" t="s">
        <v>257</v>
      </c>
      <c r="Q3456" s="2" t="s">
        <v>258</v>
      </c>
      <c r="R3456" s="2" t="s">
        <v>259</v>
      </c>
      <c r="S3456" s="2" t="s">
        <v>260</v>
      </c>
      <c r="X3456" s="2" t="s">
        <v>268</v>
      </c>
      <c r="Y3456" s="2" t="s">
        <v>304</v>
      </c>
      <c r="Z3456" s="2" t="s">
        <v>270</v>
      </c>
      <c r="AA3456" s="2" t="s">
        <v>262</v>
      </c>
      <c r="AF3456" s="2">
        <v>1</v>
      </c>
      <c r="AH3456" s="2">
        <v>1</v>
      </c>
      <c r="AO3456" s="2" t="s">
        <v>265</v>
      </c>
      <c r="AP3456" s="2">
        <v>20</v>
      </c>
    </row>
    <row r="3457" spans="1:42">
      <c r="A3457" s="2">
        <v>3999</v>
      </c>
      <c r="C3457" s="2" t="s">
        <v>2</v>
      </c>
      <c r="D3457" s="2">
        <v>23</v>
      </c>
      <c r="E3457" s="2" t="s">
        <v>250</v>
      </c>
      <c r="F3457" s="2" t="s">
        <v>336</v>
      </c>
      <c r="G3457" s="2" t="s">
        <v>252</v>
      </c>
      <c r="H3457" s="2">
        <v>0</v>
      </c>
      <c r="I3457" s="2">
        <v>24240183</v>
      </c>
      <c r="J3457" s="2" t="s">
        <v>178</v>
      </c>
      <c r="L3457" s="2" t="s">
        <v>254</v>
      </c>
      <c r="M3457" s="2" t="s">
        <v>328</v>
      </c>
      <c r="N3457" s="2" t="s">
        <v>254</v>
      </c>
      <c r="O3457" s="2" t="s">
        <v>256</v>
      </c>
      <c r="P3457" s="2" t="s">
        <v>257</v>
      </c>
      <c r="R3457" s="2" t="s">
        <v>259</v>
      </c>
      <c r="X3457" s="2" t="s">
        <v>261</v>
      </c>
      <c r="Y3457" s="2" t="s">
        <v>264</v>
      </c>
      <c r="Z3457" s="2" t="s">
        <v>321</v>
      </c>
      <c r="AA3457" s="2" t="s">
        <v>297</v>
      </c>
      <c r="AG3457" s="2">
        <v>1</v>
      </c>
      <c r="AO3457" s="2" t="s">
        <v>294</v>
      </c>
      <c r="AP3457" s="2">
        <v>5</v>
      </c>
    </row>
    <row r="3458" spans="1:42">
      <c r="A3458" s="2">
        <v>4001</v>
      </c>
      <c r="C3458" s="2" t="s">
        <v>2</v>
      </c>
      <c r="D3458" s="2">
        <v>32</v>
      </c>
      <c r="E3458" s="2" t="s">
        <v>266</v>
      </c>
      <c r="F3458" s="2" t="s">
        <v>267</v>
      </c>
      <c r="G3458" s="2" t="s">
        <v>252</v>
      </c>
      <c r="H3458" s="2">
        <v>3</v>
      </c>
      <c r="I3458" s="2">
        <v>20756090</v>
      </c>
      <c r="J3458" s="2" t="s">
        <v>188</v>
      </c>
      <c r="K3458" s="2" t="s">
        <v>652</v>
      </c>
      <c r="L3458" s="2" t="s">
        <v>300</v>
      </c>
      <c r="M3458" s="2" t="s">
        <v>255</v>
      </c>
      <c r="N3458" s="2" t="s">
        <v>254</v>
      </c>
      <c r="S3458" s="2" t="s">
        <v>260</v>
      </c>
      <c r="X3458" s="2" t="s">
        <v>285</v>
      </c>
      <c r="Y3458" s="2" t="s">
        <v>597</v>
      </c>
      <c r="Z3458" s="2" t="s">
        <v>321</v>
      </c>
      <c r="AA3458" s="2" t="s">
        <v>293</v>
      </c>
      <c r="AB3458" s="2">
        <v>1</v>
      </c>
      <c r="AO3458" s="2" t="s">
        <v>276</v>
      </c>
      <c r="AP3458" s="2">
        <v>15</v>
      </c>
    </row>
    <row r="3459" spans="1:42">
      <c r="A3459" s="2">
        <v>4003</v>
      </c>
      <c r="C3459" s="2" t="s">
        <v>2</v>
      </c>
      <c r="D3459" s="2">
        <v>19</v>
      </c>
      <c r="E3459" s="2" t="s">
        <v>250</v>
      </c>
      <c r="F3459" s="2" t="s">
        <v>367</v>
      </c>
      <c r="G3459" s="2" t="s">
        <v>252</v>
      </c>
      <c r="H3459" s="2">
        <v>2</v>
      </c>
      <c r="I3459" s="2">
        <v>22620311</v>
      </c>
      <c r="J3459" s="2" t="s">
        <v>188</v>
      </c>
      <c r="K3459" s="2" t="s">
        <v>58</v>
      </c>
      <c r="L3459" s="2" t="s">
        <v>254</v>
      </c>
      <c r="M3459" s="2" t="s">
        <v>328</v>
      </c>
      <c r="N3459" s="2" t="s">
        <v>254</v>
      </c>
      <c r="O3459" s="2" t="s">
        <v>256</v>
      </c>
      <c r="P3459" s="2" t="s">
        <v>257</v>
      </c>
      <c r="Q3459" s="2" t="s">
        <v>258</v>
      </c>
      <c r="R3459" s="2" t="s">
        <v>259</v>
      </c>
      <c r="S3459" s="2" t="s">
        <v>260</v>
      </c>
      <c r="X3459" s="2" t="s">
        <v>261</v>
      </c>
      <c r="Y3459" s="2" t="s">
        <v>293</v>
      </c>
      <c r="Z3459" s="2" t="s">
        <v>285</v>
      </c>
      <c r="AA3459" s="2" t="s">
        <v>264</v>
      </c>
      <c r="AB3459" s="2">
        <v>1</v>
      </c>
      <c r="AF3459" s="2">
        <v>1</v>
      </c>
      <c r="AG3459" s="2">
        <v>1</v>
      </c>
      <c r="AO3459" s="2" t="s">
        <v>294</v>
      </c>
      <c r="AP3459" s="2">
        <v>25</v>
      </c>
    </row>
    <row r="3460" spans="1:42">
      <c r="A3460" s="2">
        <v>4004</v>
      </c>
      <c r="C3460" s="2" t="s">
        <v>2</v>
      </c>
      <c r="D3460" s="2">
        <v>19</v>
      </c>
      <c r="E3460" s="2" t="s">
        <v>266</v>
      </c>
      <c r="F3460" s="2" t="s">
        <v>308</v>
      </c>
      <c r="G3460" s="2" t="s">
        <v>277</v>
      </c>
      <c r="I3460" s="2">
        <v>24722330</v>
      </c>
      <c r="J3460" s="2" t="s">
        <v>180</v>
      </c>
      <c r="L3460" s="2" t="s">
        <v>254</v>
      </c>
      <c r="M3460" s="2" t="s">
        <v>303</v>
      </c>
      <c r="N3460" s="2" t="s">
        <v>254</v>
      </c>
      <c r="O3460" s="2" t="s">
        <v>256</v>
      </c>
      <c r="P3460" s="2" t="s">
        <v>257</v>
      </c>
      <c r="Q3460" s="2" t="s">
        <v>258</v>
      </c>
      <c r="R3460" s="2" t="s">
        <v>259</v>
      </c>
      <c r="S3460" s="2" t="s">
        <v>260</v>
      </c>
      <c r="X3460" s="2" t="s">
        <v>275</v>
      </c>
      <c r="Y3460" s="2" t="s">
        <v>274</v>
      </c>
      <c r="Z3460" s="2" t="s">
        <v>270</v>
      </c>
      <c r="AA3460" s="2" t="s">
        <v>274</v>
      </c>
      <c r="AG3460" s="2">
        <v>1</v>
      </c>
      <c r="AO3460" s="2" t="s">
        <v>294</v>
      </c>
      <c r="AP3460" s="2" t="s">
        <v>290</v>
      </c>
    </row>
    <row r="3461" spans="1:42">
      <c r="A3461" s="2">
        <v>4005</v>
      </c>
      <c r="C3461" s="2" t="s">
        <v>2</v>
      </c>
      <c r="D3461" s="2">
        <v>23</v>
      </c>
      <c r="E3461" s="2" t="s">
        <v>250</v>
      </c>
      <c r="F3461" s="2" t="s">
        <v>438</v>
      </c>
      <c r="G3461" s="2" t="s">
        <v>252</v>
      </c>
      <c r="H3461" s="2">
        <v>1</v>
      </c>
      <c r="I3461" s="2" t="s">
        <v>1832</v>
      </c>
      <c r="J3461" s="2" t="s">
        <v>188</v>
      </c>
      <c r="K3461" s="2" t="s">
        <v>164</v>
      </c>
      <c r="L3461" s="2" t="s">
        <v>254</v>
      </c>
      <c r="M3461" s="2" t="s">
        <v>328</v>
      </c>
      <c r="N3461" s="2" t="s">
        <v>254</v>
      </c>
      <c r="O3461" s="2" t="s">
        <v>256</v>
      </c>
      <c r="P3461" s="2" t="s">
        <v>257</v>
      </c>
      <c r="Q3461" s="2" t="s">
        <v>258</v>
      </c>
      <c r="R3461" s="2" t="s">
        <v>259</v>
      </c>
      <c r="S3461" s="2" t="s">
        <v>260</v>
      </c>
      <c r="X3461" s="2" t="s">
        <v>268</v>
      </c>
      <c r="Y3461" s="2" t="s">
        <v>280</v>
      </c>
      <c r="Z3461" s="2" t="s">
        <v>341</v>
      </c>
      <c r="AA3461" s="2" t="s">
        <v>293</v>
      </c>
      <c r="AC3461" s="2">
        <v>1</v>
      </c>
      <c r="AF3461" s="2">
        <v>1</v>
      </c>
      <c r="AG3461" s="2">
        <v>1</v>
      </c>
      <c r="AO3461" s="2" t="s">
        <v>318</v>
      </c>
      <c r="AP3461" s="2">
        <v>10</v>
      </c>
    </row>
    <row r="3462" spans="1:42">
      <c r="A3462" s="2">
        <v>4006</v>
      </c>
      <c r="C3462" s="2" t="s">
        <v>12</v>
      </c>
      <c r="D3462" s="2">
        <v>40</v>
      </c>
      <c r="E3462" s="2" t="s">
        <v>266</v>
      </c>
      <c r="F3462" s="2" t="s">
        <v>397</v>
      </c>
      <c r="G3462" s="2" t="s">
        <v>252</v>
      </c>
      <c r="H3462" s="2">
        <v>2</v>
      </c>
      <c r="I3462" s="2">
        <v>22750054</v>
      </c>
      <c r="J3462" s="2" t="s">
        <v>188</v>
      </c>
      <c r="K3462" s="2" t="s">
        <v>91</v>
      </c>
      <c r="L3462" s="2" t="s">
        <v>254</v>
      </c>
      <c r="M3462" s="2" t="s">
        <v>303</v>
      </c>
      <c r="N3462" s="2" t="s">
        <v>254</v>
      </c>
      <c r="O3462" s="2" t="s">
        <v>256</v>
      </c>
      <c r="P3462" s="2" t="s">
        <v>257</v>
      </c>
      <c r="Q3462" s="2" t="s">
        <v>258</v>
      </c>
      <c r="R3462" s="2" t="s">
        <v>259</v>
      </c>
      <c r="S3462" s="2" t="s">
        <v>260</v>
      </c>
      <c r="X3462" s="2" t="s">
        <v>261</v>
      </c>
      <c r="Y3462" s="2" t="s">
        <v>293</v>
      </c>
      <c r="Z3462" s="2" t="s">
        <v>270</v>
      </c>
      <c r="AA3462" s="2" t="s">
        <v>281</v>
      </c>
      <c r="AB3462" s="2">
        <v>1</v>
      </c>
      <c r="AO3462" s="2" t="s">
        <v>276</v>
      </c>
      <c r="AP3462" s="2">
        <v>5</v>
      </c>
    </row>
    <row r="3463" spans="1:42">
      <c r="A3463" s="2">
        <v>4007</v>
      </c>
      <c r="C3463" s="2" t="s">
        <v>2</v>
      </c>
      <c r="D3463" s="2">
        <v>21</v>
      </c>
      <c r="E3463" s="2" t="s">
        <v>266</v>
      </c>
      <c r="F3463" s="2" t="s">
        <v>308</v>
      </c>
      <c r="G3463" s="2" t="s">
        <v>252</v>
      </c>
      <c r="H3463" s="2">
        <v>1</v>
      </c>
      <c r="I3463" s="2" t="s">
        <v>962</v>
      </c>
      <c r="J3463" s="2" t="s">
        <v>188</v>
      </c>
      <c r="K3463" s="2" t="s">
        <v>110</v>
      </c>
      <c r="L3463" s="2" t="s">
        <v>254</v>
      </c>
      <c r="M3463" s="2" t="s">
        <v>328</v>
      </c>
      <c r="N3463" s="2" t="s">
        <v>254</v>
      </c>
      <c r="O3463" s="2" t="s">
        <v>256</v>
      </c>
      <c r="P3463" s="2" t="s">
        <v>257</v>
      </c>
      <c r="Q3463" s="2" t="s">
        <v>258</v>
      </c>
      <c r="R3463" s="2" t="s">
        <v>259</v>
      </c>
      <c r="S3463" s="2" t="s">
        <v>260</v>
      </c>
      <c r="X3463" s="2" t="s">
        <v>275</v>
      </c>
      <c r="Y3463" s="2" t="s">
        <v>293</v>
      </c>
      <c r="Z3463" s="2" t="s">
        <v>263</v>
      </c>
      <c r="AA3463" s="2" t="s">
        <v>262</v>
      </c>
      <c r="AB3463" s="2">
        <v>1</v>
      </c>
      <c r="AC3463" s="2">
        <v>1</v>
      </c>
      <c r="AF3463" s="2">
        <v>1</v>
      </c>
      <c r="AG3463" s="2">
        <v>1</v>
      </c>
      <c r="AH3463" s="2">
        <v>1</v>
      </c>
      <c r="AO3463" s="2" t="s">
        <v>265</v>
      </c>
      <c r="AP3463" s="2">
        <v>5</v>
      </c>
    </row>
    <row r="3464" spans="1:42">
      <c r="A3464" s="2">
        <v>4008</v>
      </c>
      <c r="C3464" s="2" t="s">
        <v>6</v>
      </c>
      <c r="D3464" s="2">
        <v>28</v>
      </c>
      <c r="E3464" s="2" t="s">
        <v>250</v>
      </c>
      <c r="F3464" s="2" t="s">
        <v>308</v>
      </c>
      <c r="G3464" s="2" t="s">
        <v>277</v>
      </c>
      <c r="I3464" s="2">
        <v>22290190</v>
      </c>
      <c r="J3464" s="2" t="s">
        <v>188</v>
      </c>
      <c r="K3464" s="2" t="s">
        <v>64</v>
      </c>
      <c r="L3464" s="2" t="s">
        <v>254</v>
      </c>
      <c r="M3464" s="2" t="s">
        <v>255</v>
      </c>
      <c r="N3464" s="2" t="s">
        <v>300</v>
      </c>
      <c r="O3464" s="2" t="s">
        <v>256</v>
      </c>
      <c r="Q3464" s="2" t="s">
        <v>258</v>
      </c>
      <c r="T3464" s="2" t="s">
        <v>320</v>
      </c>
      <c r="X3464" s="2" t="s">
        <v>268</v>
      </c>
      <c r="Y3464" s="2" t="s">
        <v>280</v>
      </c>
      <c r="Z3464" s="2" t="s">
        <v>270</v>
      </c>
      <c r="AA3464" s="2" t="s">
        <v>281</v>
      </c>
      <c r="AF3464" s="2">
        <v>1</v>
      </c>
      <c r="AG3464" s="2">
        <v>1</v>
      </c>
      <c r="AH3464" s="2">
        <v>1</v>
      </c>
      <c r="AO3464" s="2" t="s">
        <v>271</v>
      </c>
      <c r="AP3464" s="2">
        <v>10</v>
      </c>
    </row>
    <row r="3465" spans="1:42">
      <c r="A3465" s="2">
        <v>4009</v>
      </c>
      <c r="C3465" s="2" t="s">
        <v>2</v>
      </c>
      <c r="D3465" s="2">
        <v>34</v>
      </c>
      <c r="E3465" s="2" t="s">
        <v>250</v>
      </c>
      <c r="F3465" s="2" t="s">
        <v>279</v>
      </c>
      <c r="G3465" s="2" t="s">
        <v>252</v>
      </c>
      <c r="H3465" s="2">
        <v>1</v>
      </c>
      <c r="I3465" s="2" t="s">
        <v>1833</v>
      </c>
      <c r="J3465" s="2" t="s">
        <v>179</v>
      </c>
      <c r="L3465" s="2" t="s">
        <v>300</v>
      </c>
      <c r="M3465" s="2" t="s">
        <v>303</v>
      </c>
      <c r="N3465" s="2" t="s">
        <v>254</v>
      </c>
      <c r="O3465" s="2" t="s">
        <v>256</v>
      </c>
      <c r="P3465" s="2" t="s">
        <v>257</v>
      </c>
      <c r="Q3465" s="2" t="s">
        <v>258</v>
      </c>
      <c r="R3465" s="2" t="s">
        <v>259</v>
      </c>
      <c r="X3465" s="2" t="s">
        <v>275</v>
      </c>
      <c r="Y3465" s="2" t="s">
        <v>293</v>
      </c>
      <c r="Z3465" s="2" t="s">
        <v>270</v>
      </c>
      <c r="AA3465" s="2" t="s">
        <v>274</v>
      </c>
      <c r="AG3465" s="2">
        <v>1</v>
      </c>
      <c r="AO3465" s="2" t="s">
        <v>335</v>
      </c>
      <c r="AP3465" s="2">
        <v>30</v>
      </c>
    </row>
    <row r="3466" spans="1:42">
      <c r="A3466" s="2">
        <v>4010</v>
      </c>
      <c r="C3466" s="2" t="s">
        <v>12</v>
      </c>
      <c r="D3466" s="2">
        <v>65</v>
      </c>
      <c r="E3466" s="2" t="s">
        <v>250</v>
      </c>
      <c r="F3466" s="2" t="s">
        <v>415</v>
      </c>
      <c r="G3466" s="2" t="s">
        <v>252</v>
      </c>
      <c r="H3466" s="2">
        <v>1</v>
      </c>
      <c r="I3466" s="2" t="s">
        <v>1834</v>
      </c>
      <c r="J3466" s="2" t="s">
        <v>188</v>
      </c>
      <c r="K3466" s="2" t="s">
        <v>93</v>
      </c>
      <c r="L3466" s="2" t="s">
        <v>254</v>
      </c>
      <c r="M3466" s="2" t="s">
        <v>328</v>
      </c>
      <c r="N3466" s="2" t="s">
        <v>254</v>
      </c>
      <c r="O3466" s="2" t="s">
        <v>256</v>
      </c>
      <c r="P3466" s="2" t="s">
        <v>257</v>
      </c>
      <c r="Q3466" s="2" t="s">
        <v>258</v>
      </c>
      <c r="R3466" s="2" t="s">
        <v>259</v>
      </c>
      <c r="S3466" s="2" t="s">
        <v>260</v>
      </c>
      <c r="X3466" s="2" t="s">
        <v>261</v>
      </c>
      <c r="Y3466" s="2" t="s">
        <v>304</v>
      </c>
      <c r="Z3466" s="2" t="s">
        <v>263</v>
      </c>
      <c r="AA3466" s="2" t="s">
        <v>304</v>
      </c>
      <c r="AE3466" s="2">
        <v>1</v>
      </c>
      <c r="AO3466" s="2" t="s">
        <v>276</v>
      </c>
      <c r="AP3466" s="2">
        <v>5</v>
      </c>
    </row>
    <row r="3467" spans="1:42">
      <c r="A3467" s="2">
        <v>4011</v>
      </c>
      <c r="C3467" s="2" t="s">
        <v>2</v>
      </c>
      <c r="D3467" s="2">
        <v>19</v>
      </c>
      <c r="E3467" s="2" t="s">
        <v>250</v>
      </c>
      <c r="F3467" s="2" t="s">
        <v>332</v>
      </c>
      <c r="G3467" s="2" t="s">
        <v>277</v>
      </c>
      <c r="I3467" s="2">
        <v>21931290</v>
      </c>
      <c r="J3467" s="2" t="s">
        <v>188</v>
      </c>
      <c r="K3467" s="2" t="s">
        <v>110</v>
      </c>
      <c r="L3467" s="2" t="s">
        <v>254</v>
      </c>
      <c r="M3467" s="2" t="s">
        <v>328</v>
      </c>
      <c r="N3467" s="2" t="s">
        <v>254</v>
      </c>
      <c r="O3467" s="2" t="s">
        <v>256</v>
      </c>
      <c r="P3467" s="2" t="s">
        <v>257</v>
      </c>
      <c r="Q3467" s="2" t="s">
        <v>258</v>
      </c>
      <c r="R3467" s="2" t="s">
        <v>259</v>
      </c>
      <c r="S3467" s="2" t="s">
        <v>260</v>
      </c>
      <c r="X3467" s="2" t="s">
        <v>275</v>
      </c>
      <c r="Y3467" s="2" t="s">
        <v>293</v>
      </c>
      <c r="Z3467" s="2" t="s">
        <v>263</v>
      </c>
      <c r="AA3467" s="2" t="s">
        <v>280</v>
      </c>
      <c r="AF3467" s="2">
        <v>1</v>
      </c>
      <c r="AH3467" s="2">
        <v>1</v>
      </c>
      <c r="AO3467" s="2" t="s">
        <v>289</v>
      </c>
      <c r="AP3467" s="2">
        <v>10</v>
      </c>
    </row>
    <row r="3468" spans="1:42">
      <c r="A3468" s="2">
        <v>4012</v>
      </c>
      <c r="C3468" s="2" t="s">
        <v>5</v>
      </c>
      <c r="D3468" s="2">
        <v>26</v>
      </c>
      <c r="E3468" s="2" t="s">
        <v>266</v>
      </c>
      <c r="F3468" s="2" t="s">
        <v>308</v>
      </c>
      <c r="G3468" s="2" t="s">
        <v>277</v>
      </c>
      <c r="I3468" s="2" t="s">
        <v>1835</v>
      </c>
      <c r="J3468" s="2" t="s">
        <v>178</v>
      </c>
      <c r="L3468" s="2" t="s">
        <v>254</v>
      </c>
      <c r="M3468" s="2" t="s">
        <v>328</v>
      </c>
      <c r="N3468" s="2" t="s">
        <v>307</v>
      </c>
      <c r="O3468" s="2" t="s">
        <v>256</v>
      </c>
      <c r="P3468" s="2" t="s">
        <v>257</v>
      </c>
      <c r="Q3468" s="2" t="s">
        <v>258</v>
      </c>
      <c r="R3468" s="2" t="s">
        <v>259</v>
      </c>
      <c r="S3468" s="2" t="s">
        <v>260</v>
      </c>
      <c r="X3468" s="2" t="s">
        <v>261</v>
      </c>
      <c r="Y3468" s="2" t="s">
        <v>274</v>
      </c>
      <c r="Z3468" s="2" t="s">
        <v>263</v>
      </c>
      <c r="AA3468" s="2" t="s">
        <v>314</v>
      </c>
      <c r="AF3468" s="2">
        <v>1</v>
      </c>
      <c r="AO3468" s="2" t="s">
        <v>294</v>
      </c>
      <c r="AP3468" s="2">
        <v>50</v>
      </c>
    </row>
    <row r="3469" spans="1:42">
      <c r="A3469" s="2">
        <v>4013</v>
      </c>
      <c r="B3469" s="2">
        <v>22730</v>
      </c>
      <c r="C3469" s="2" t="s">
        <v>2</v>
      </c>
      <c r="D3469" s="2">
        <v>23</v>
      </c>
      <c r="E3469" s="2" t="s">
        <v>266</v>
      </c>
      <c r="F3469" s="2" t="s">
        <v>336</v>
      </c>
      <c r="G3469" s="2" t="s">
        <v>252</v>
      </c>
      <c r="H3469" s="2" t="s">
        <v>364</v>
      </c>
      <c r="I3469" s="2">
        <v>22775033</v>
      </c>
      <c r="J3469" s="2" t="s">
        <v>188</v>
      </c>
      <c r="K3469" s="2" t="s">
        <v>106</v>
      </c>
      <c r="L3469" s="2" t="s">
        <v>254</v>
      </c>
      <c r="M3469" s="2" t="s">
        <v>303</v>
      </c>
      <c r="N3469" s="2" t="s">
        <v>254</v>
      </c>
      <c r="O3469" s="2" t="s">
        <v>256</v>
      </c>
      <c r="P3469" s="2" t="s">
        <v>257</v>
      </c>
      <c r="Q3469" s="2" t="s">
        <v>258</v>
      </c>
      <c r="R3469" s="2" t="s">
        <v>259</v>
      </c>
      <c r="S3469" s="2" t="s">
        <v>260</v>
      </c>
      <c r="X3469" s="2" t="s">
        <v>268</v>
      </c>
      <c r="Y3469" s="2" t="s">
        <v>297</v>
      </c>
      <c r="Z3469" s="2" t="s">
        <v>270</v>
      </c>
      <c r="AA3469" s="2" t="s">
        <v>274</v>
      </c>
      <c r="AB3469" s="2">
        <v>1</v>
      </c>
      <c r="AO3469" s="2" t="s">
        <v>323</v>
      </c>
      <c r="AP3469" s="2">
        <v>5</v>
      </c>
    </row>
    <row r="3470" spans="1:42">
      <c r="A3470" s="2">
        <v>4014</v>
      </c>
      <c r="C3470" s="2" t="s">
        <v>2</v>
      </c>
      <c r="D3470" s="2">
        <v>20</v>
      </c>
      <c r="E3470" s="2" t="s">
        <v>266</v>
      </c>
      <c r="F3470" s="2" t="s">
        <v>267</v>
      </c>
      <c r="G3470" s="2" t="s">
        <v>277</v>
      </c>
      <c r="I3470" s="2" t="s">
        <v>460</v>
      </c>
      <c r="J3470" s="2" t="s">
        <v>188</v>
      </c>
      <c r="K3470" s="2" t="s">
        <v>81</v>
      </c>
      <c r="L3470" s="2" t="s">
        <v>254</v>
      </c>
      <c r="M3470" s="2" t="s">
        <v>303</v>
      </c>
      <c r="N3470" s="2" t="s">
        <v>254</v>
      </c>
      <c r="O3470" s="2" t="s">
        <v>256</v>
      </c>
      <c r="P3470" s="2" t="s">
        <v>257</v>
      </c>
      <c r="Q3470" s="2" t="s">
        <v>258</v>
      </c>
      <c r="R3470" s="2" t="s">
        <v>259</v>
      </c>
      <c r="S3470" s="2" t="s">
        <v>260</v>
      </c>
      <c r="X3470" s="2" t="s">
        <v>275</v>
      </c>
      <c r="Y3470" s="2" t="s">
        <v>262</v>
      </c>
      <c r="Z3470" s="2" t="s">
        <v>263</v>
      </c>
      <c r="AA3470" s="2" t="s">
        <v>264</v>
      </c>
      <c r="AF3470" s="2">
        <v>1</v>
      </c>
      <c r="AI3470" s="2">
        <v>1</v>
      </c>
      <c r="AL3470" s="2">
        <v>1</v>
      </c>
      <c r="AO3470" s="2" t="s">
        <v>289</v>
      </c>
      <c r="AP3470" s="2">
        <v>15</v>
      </c>
    </row>
    <row r="3471" spans="1:42">
      <c r="A3471" s="2">
        <v>4015</v>
      </c>
      <c r="B3471" s="2">
        <v>21832</v>
      </c>
      <c r="C3471" s="2" t="s">
        <v>6</v>
      </c>
      <c r="D3471" s="2">
        <v>23</v>
      </c>
      <c r="E3471" s="2" t="s">
        <v>250</v>
      </c>
      <c r="F3471" s="2" t="s">
        <v>279</v>
      </c>
      <c r="G3471" s="2" t="s">
        <v>277</v>
      </c>
      <c r="I3471" s="2">
        <v>23092205</v>
      </c>
      <c r="J3471" s="2" t="s">
        <v>188</v>
      </c>
      <c r="K3471" s="2" t="s">
        <v>71</v>
      </c>
      <c r="L3471" s="2" t="s">
        <v>254</v>
      </c>
      <c r="M3471" s="2" t="s">
        <v>328</v>
      </c>
      <c r="N3471" s="2" t="s">
        <v>19</v>
      </c>
      <c r="P3471" s="2" t="s">
        <v>257</v>
      </c>
      <c r="R3471" s="2" t="s">
        <v>259</v>
      </c>
      <c r="X3471" s="2" t="s">
        <v>296</v>
      </c>
      <c r="Y3471" s="2" t="s">
        <v>376</v>
      </c>
      <c r="Z3471" s="2" t="s">
        <v>316</v>
      </c>
      <c r="AA3471" s="2" t="s">
        <v>380</v>
      </c>
      <c r="AF3471" s="2">
        <v>1</v>
      </c>
      <c r="AO3471" s="2" t="s">
        <v>265</v>
      </c>
      <c r="AP3471" s="2">
        <v>20</v>
      </c>
    </row>
    <row r="3472" spans="1:42">
      <c r="A3472" s="2">
        <v>4016</v>
      </c>
      <c r="B3472" s="2">
        <v>21931</v>
      </c>
      <c r="C3472" s="2" t="s">
        <v>6</v>
      </c>
      <c r="D3472" s="2">
        <v>30</v>
      </c>
      <c r="E3472" s="2" t="s">
        <v>266</v>
      </c>
      <c r="F3472" s="2" t="s">
        <v>295</v>
      </c>
      <c r="G3472" s="2" t="s">
        <v>277</v>
      </c>
      <c r="I3472" s="2" t="s">
        <v>1591</v>
      </c>
      <c r="J3472" s="2" t="s">
        <v>188</v>
      </c>
      <c r="K3472" s="2" t="s">
        <v>135</v>
      </c>
      <c r="L3472" s="2" t="s">
        <v>254</v>
      </c>
      <c r="M3472" s="2" t="s">
        <v>255</v>
      </c>
      <c r="N3472" s="2" t="s">
        <v>254</v>
      </c>
      <c r="V3472" s="2" t="s">
        <v>388</v>
      </c>
      <c r="X3472" s="2" t="s">
        <v>301</v>
      </c>
      <c r="Y3472" s="2" t="s">
        <v>269</v>
      </c>
      <c r="Z3472" s="2" t="s">
        <v>261</v>
      </c>
      <c r="AA3472" s="2" t="s">
        <v>304</v>
      </c>
      <c r="AF3472" s="2">
        <v>1</v>
      </c>
      <c r="AG3472" s="2">
        <v>1</v>
      </c>
      <c r="AH3472" s="2">
        <v>1</v>
      </c>
      <c r="AI3472" s="2">
        <v>1</v>
      </c>
      <c r="AO3472" s="2" t="s">
        <v>265</v>
      </c>
      <c r="AP3472" s="2">
        <v>20</v>
      </c>
    </row>
    <row r="3473" spans="1:42">
      <c r="A3473" s="2">
        <v>4017</v>
      </c>
      <c r="C3473" s="2" t="s">
        <v>6</v>
      </c>
      <c r="D3473" s="2">
        <v>27</v>
      </c>
      <c r="E3473" s="2" t="s">
        <v>250</v>
      </c>
      <c r="F3473" s="2" t="s">
        <v>251</v>
      </c>
      <c r="G3473" s="2" t="s">
        <v>252</v>
      </c>
      <c r="H3473" s="2">
        <v>1</v>
      </c>
      <c r="I3473" s="2" t="s">
        <v>1836</v>
      </c>
      <c r="J3473" s="2" t="s">
        <v>188</v>
      </c>
      <c r="K3473" s="2" t="s">
        <v>71</v>
      </c>
      <c r="L3473" s="2" t="s">
        <v>254</v>
      </c>
      <c r="M3473" s="2" t="s">
        <v>255</v>
      </c>
      <c r="N3473" s="2" t="s">
        <v>254</v>
      </c>
      <c r="O3473" s="2" t="s">
        <v>256</v>
      </c>
      <c r="P3473" s="2" t="s">
        <v>257</v>
      </c>
      <c r="Q3473" s="2" t="s">
        <v>258</v>
      </c>
      <c r="R3473" s="2" t="s">
        <v>259</v>
      </c>
      <c r="X3473" s="2" t="s">
        <v>268</v>
      </c>
      <c r="Y3473" s="2" t="s">
        <v>338</v>
      </c>
      <c r="Z3473" s="2" t="s">
        <v>263</v>
      </c>
      <c r="AA3473" s="2" t="s">
        <v>315</v>
      </c>
      <c r="AH3473" s="2">
        <v>1</v>
      </c>
      <c r="AI3473" s="2">
        <v>1</v>
      </c>
      <c r="AK3473" s="2">
        <v>1</v>
      </c>
      <c r="AL3473" s="2">
        <v>1</v>
      </c>
      <c r="AO3473" s="2" t="s">
        <v>276</v>
      </c>
      <c r="AP3473" s="2">
        <v>30</v>
      </c>
    </row>
    <row r="3474" spans="1:42">
      <c r="A3474" s="2">
        <v>4018</v>
      </c>
      <c r="C3474" s="2" t="s">
        <v>2</v>
      </c>
      <c r="D3474" s="2">
        <v>23</v>
      </c>
      <c r="E3474" s="2" t="s">
        <v>266</v>
      </c>
      <c r="F3474" s="2" t="s">
        <v>308</v>
      </c>
      <c r="G3474" s="2" t="s">
        <v>277</v>
      </c>
      <c r="I3474" s="2" t="s">
        <v>1837</v>
      </c>
      <c r="J3474" s="2" t="s">
        <v>188</v>
      </c>
      <c r="K3474" s="2" t="s">
        <v>101</v>
      </c>
      <c r="L3474" s="2" t="s">
        <v>254</v>
      </c>
      <c r="M3474" s="2" t="s">
        <v>255</v>
      </c>
      <c r="N3474" s="2" t="s">
        <v>254</v>
      </c>
      <c r="O3474" s="2" t="s">
        <v>256</v>
      </c>
      <c r="P3474" s="2" t="s">
        <v>257</v>
      </c>
      <c r="Q3474" s="2" t="s">
        <v>258</v>
      </c>
      <c r="R3474" s="2" t="s">
        <v>259</v>
      </c>
      <c r="S3474" s="2" t="s">
        <v>260</v>
      </c>
      <c r="X3474" s="2" t="s">
        <v>275</v>
      </c>
      <c r="Y3474" s="2" t="s">
        <v>280</v>
      </c>
      <c r="Z3474" s="2" t="s">
        <v>270</v>
      </c>
      <c r="AA3474" s="2" t="s">
        <v>281</v>
      </c>
      <c r="AG3474" s="2">
        <v>1</v>
      </c>
      <c r="AO3474" s="2" t="s">
        <v>282</v>
      </c>
      <c r="AP3474" s="2">
        <v>20</v>
      </c>
    </row>
    <row r="3475" spans="1:42">
      <c r="A3475" s="2">
        <v>4019</v>
      </c>
      <c r="C3475" s="2" t="s">
        <v>2</v>
      </c>
      <c r="D3475" s="2">
        <v>23</v>
      </c>
      <c r="E3475" s="2" t="s">
        <v>250</v>
      </c>
      <c r="F3475" s="2" t="s">
        <v>279</v>
      </c>
      <c r="G3475" s="2" t="s">
        <v>252</v>
      </c>
      <c r="H3475" s="2">
        <v>0</v>
      </c>
      <c r="I3475" s="2" t="s">
        <v>1458</v>
      </c>
      <c r="J3475" s="2" t="s">
        <v>188</v>
      </c>
      <c r="K3475" s="2" t="s">
        <v>116</v>
      </c>
      <c r="L3475" s="2" t="s">
        <v>254</v>
      </c>
      <c r="M3475" s="2" t="s">
        <v>312</v>
      </c>
      <c r="N3475" s="2" t="s">
        <v>254</v>
      </c>
      <c r="O3475" s="2" t="s">
        <v>256</v>
      </c>
      <c r="P3475" s="2" t="s">
        <v>257</v>
      </c>
      <c r="Q3475" s="2" t="s">
        <v>258</v>
      </c>
      <c r="R3475" s="2" t="s">
        <v>259</v>
      </c>
      <c r="S3475" s="2" t="s">
        <v>260</v>
      </c>
      <c r="X3475" s="2" t="s">
        <v>268</v>
      </c>
      <c r="Y3475" s="2" t="s">
        <v>297</v>
      </c>
      <c r="Z3475" s="2" t="s">
        <v>316</v>
      </c>
      <c r="AA3475" s="2" t="s">
        <v>262</v>
      </c>
      <c r="AB3475" s="2">
        <v>1</v>
      </c>
      <c r="AG3475" s="2">
        <v>1</v>
      </c>
      <c r="AO3475" s="2" t="s">
        <v>265</v>
      </c>
      <c r="AP3475" s="2">
        <v>10</v>
      </c>
    </row>
    <row r="3476" spans="1:42">
      <c r="A3476" s="2">
        <v>4020</v>
      </c>
      <c r="B3476" s="2">
        <v>22763</v>
      </c>
      <c r="C3476" s="2" t="s">
        <v>2</v>
      </c>
      <c r="D3476" s="2">
        <v>23</v>
      </c>
      <c r="E3476" s="2" t="s">
        <v>266</v>
      </c>
      <c r="F3476" s="2" t="s">
        <v>251</v>
      </c>
      <c r="G3476" s="2" t="s">
        <v>252</v>
      </c>
      <c r="H3476" s="2">
        <v>1</v>
      </c>
      <c r="I3476" s="2" t="s">
        <v>1838</v>
      </c>
      <c r="J3476" s="2" t="s">
        <v>188</v>
      </c>
      <c r="K3476" s="2" t="s">
        <v>91</v>
      </c>
      <c r="L3476" s="2" t="s">
        <v>254</v>
      </c>
      <c r="M3476" s="2" t="s">
        <v>255</v>
      </c>
      <c r="N3476" s="2" t="s">
        <v>254</v>
      </c>
      <c r="O3476" s="2" t="s">
        <v>256</v>
      </c>
      <c r="P3476" s="2" t="s">
        <v>257</v>
      </c>
      <c r="Q3476" s="2" t="s">
        <v>258</v>
      </c>
      <c r="R3476" s="2" t="s">
        <v>259</v>
      </c>
      <c r="S3476" s="2" t="s">
        <v>260</v>
      </c>
      <c r="X3476" s="2" t="s">
        <v>275</v>
      </c>
      <c r="Y3476" s="2" t="s">
        <v>280</v>
      </c>
      <c r="Z3476" s="2" t="s">
        <v>270</v>
      </c>
      <c r="AA3476" s="2" t="s">
        <v>597</v>
      </c>
      <c r="AC3476" s="2">
        <v>1</v>
      </c>
      <c r="AG3476" s="2">
        <v>1</v>
      </c>
      <c r="AN3476" s="2">
        <v>1</v>
      </c>
      <c r="AO3476" s="2" t="s">
        <v>294</v>
      </c>
      <c r="AP3476" s="2">
        <v>40</v>
      </c>
    </row>
    <row r="3477" spans="1:42">
      <c r="A3477" s="2">
        <v>4021</v>
      </c>
      <c r="C3477" s="2" t="s">
        <v>8</v>
      </c>
      <c r="D3477" s="2">
        <v>54</v>
      </c>
      <c r="E3477" s="2" t="s">
        <v>250</v>
      </c>
      <c r="F3477" s="2" t="s">
        <v>295</v>
      </c>
      <c r="G3477" s="2" t="s">
        <v>252</v>
      </c>
      <c r="H3477" s="2">
        <v>2</v>
      </c>
      <c r="I3477" s="2" t="s">
        <v>1839</v>
      </c>
      <c r="J3477" s="2" t="s">
        <v>188</v>
      </c>
      <c r="K3477" s="2" t="s">
        <v>63</v>
      </c>
      <c r="L3477" s="2" t="s">
        <v>254</v>
      </c>
      <c r="M3477" s="2" t="s">
        <v>19</v>
      </c>
      <c r="N3477" s="2" t="s">
        <v>307</v>
      </c>
      <c r="O3477" s="2" t="s">
        <v>256</v>
      </c>
      <c r="P3477" s="2" t="s">
        <v>257</v>
      </c>
      <c r="Q3477" s="2" t="s">
        <v>258</v>
      </c>
      <c r="R3477" s="2" t="s">
        <v>259</v>
      </c>
      <c r="S3477" s="2" t="s">
        <v>260</v>
      </c>
      <c r="X3477" s="2" t="s">
        <v>268</v>
      </c>
      <c r="Y3477" s="2" t="s">
        <v>288</v>
      </c>
      <c r="Z3477" s="2" t="s">
        <v>270</v>
      </c>
      <c r="AA3477" s="2" t="s">
        <v>288</v>
      </c>
      <c r="AB3477" s="2">
        <v>1</v>
      </c>
      <c r="AO3477" s="2" t="s">
        <v>310</v>
      </c>
      <c r="AP3477" s="2">
        <v>35</v>
      </c>
    </row>
    <row r="3478" spans="1:42">
      <c r="A3478" s="2">
        <v>4022</v>
      </c>
      <c r="B3478" s="2">
        <v>21610</v>
      </c>
      <c r="C3478" s="2" t="s">
        <v>2</v>
      </c>
      <c r="D3478" s="2">
        <v>20</v>
      </c>
      <c r="E3478" s="2" t="s">
        <v>266</v>
      </c>
      <c r="F3478" s="2" t="s">
        <v>279</v>
      </c>
      <c r="G3478" s="2" t="s">
        <v>252</v>
      </c>
      <c r="H3478" s="2">
        <v>2</v>
      </c>
      <c r="I3478" s="2">
        <v>21610420</v>
      </c>
      <c r="J3478" s="2" t="s">
        <v>188</v>
      </c>
      <c r="K3478" s="2" t="s">
        <v>121</v>
      </c>
      <c r="L3478" s="2" t="s">
        <v>254</v>
      </c>
      <c r="M3478" s="2" t="s">
        <v>303</v>
      </c>
      <c r="N3478" s="2" t="s">
        <v>254</v>
      </c>
      <c r="O3478" s="2" t="s">
        <v>256</v>
      </c>
      <c r="P3478" s="2" t="s">
        <v>257</v>
      </c>
      <c r="Q3478" s="2" t="s">
        <v>258</v>
      </c>
      <c r="R3478" s="2" t="s">
        <v>259</v>
      </c>
      <c r="S3478" s="2" t="s">
        <v>260</v>
      </c>
      <c r="X3478" s="2" t="s">
        <v>275</v>
      </c>
      <c r="Y3478" s="2" t="s">
        <v>264</v>
      </c>
      <c r="Z3478" s="2" t="s">
        <v>263</v>
      </c>
      <c r="AA3478" s="2" t="s">
        <v>274</v>
      </c>
      <c r="AF3478" s="2">
        <v>1</v>
      </c>
      <c r="AI3478" s="2">
        <v>1</v>
      </c>
      <c r="AO3478" s="2" t="s">
        <v>282</v>
      </c>
      <c r="AP3478" s="2">
        <v>45</v>
      </c>
    </row>
    <row r="3479" spans="1:42">
      <c r="A3479" s="2">
        <v>4023</v>
      </c>
      <c r="C3479" s="2" t="s">
        <v>2</v>
      </c>
      <c r="D3479" s="2">
        <v>21</v>
      </c>
      <c r="E3479" s="2" t="s">
        <v>266</v>
      </c>
      <c r="F3479" s="2" t="s">
        <v>322</v>
      </c>
      <c r="G3479" s="2" t="s">
        <v>277</v>
      </c>
      <c r="I3479" s="2">
        <v>26600000</v>
      </c>
      <c r="J3479" s="2" t="s">
        <v>1840</v>
      </c>
      <c r="L3479" s="2" t="s">
        <v>254</v>
      </c>
      <c r="M3479" s="2" t="s">
        <v>303</v>
      </c>
      <c r="N3479" s="2" t="s">
        <v>254</v>
      </c>
      <c r="O3479" s="2" t="s">
        <v>256</v>
      </c>
      <c r="P3479" s="2" t="s">
        <v>257</v>
      </c>
      <c r="Q3479" s="2" t="s">
        <v>258</v>
      </c>
      <c r="R3479" s="2" t="s">
        <v>259</v>
      </c>
      <c r="S3479" s="2" t="s">
        <v>260</v>
      </c>
      <c r="X3479" s="2" t="s">
        <v>268</v>
      </c>
      <c r="Y3479" s="2" t="s">
        <v>314</v>
      </c>
      <c r="Z3479" s="2" t="s">
        <v>270</v>
      </c>
      <c r="AA3479" s="2" t="s">
        <v>314</v>
      </c>
      <c r="AI3479" s="2">
        <v>1</v>
      </c>
      <c r="AK3479" s="2">
        <v>1</v>
      </c>
      <c r="AO3479" s="2" t="s">
        <v>265</v>
      </c>
      <c r="AP3479" s="2">
        <v>20</v>
      </c>
    </row>
    <row r="3480" spans="1:42">
      <c r="A3480" s="2">
        <v>4024</v>
      </c>
      <c r="C3480" s="2" t="s">
        <v>2</v>
      </c>
      <c r="D3480" s="2">
        <v>19</v>
      </c>
      <c r="E3480" s="2" t="s">
        <v>250</v>
      </c>
      <c r="F3480" s="2" t="s">
        <v>332</v>
      </c>
      <c r="G3480" s="2" t="s">
        <v>252</v>
      </c>
      <c r="H3480" s="2">
        <v>2</v>
      </c>
      <c r="I3480" s="2">
        <v>21341270</v>
      </c>
      <c r="J3480" s="2" t="s">
        <v>188</v>
      </c>
      <c r="K3480" s="2" t="s">
        <v>137</v>
      </c>
      <c r="L3480" s="2" t="s">
        <v>254</v>
      </c>
      <c r="M3480" s="2" t="s">
        <v>328</v>
      </c>
      <c r="N3480" s="2" t="s">
        <v>254</v>
      </c>
      <c r="O3480" s="2" t="s">
        <v>256</v>
      </c>
      <c r="P3480" s="2" t="s">
        <v>257</v>
      </c>
      <c r="Q3480" s="2" t="s">
        <v>258</v>
      </c>
      <c r="R3480" s="2" t="s">
        <v>259</v>
      </c>
      <c r="S3480" s="2" t="s">
        <v>260</v>
      </c>
      <c r="X3480" s="2" t="s">
        <v>313</v>
      </c>
      <c r="Y3480" s="2" t="s">
        <v>297</v>
      </c>
      <c r="Z3480" s="2" t="s">
        <v>270</v>
      </c>
      <c r="AA3480" s="2" t="s">
        <v>297</v>
      </c>
      <c r="AH3480" s="2">
        <v>1</v>
      </c>
      <c r="AI3480" s="2">
        <v>1</v>
      </c>
      <c r="AO3480" s="2" t="s">
        <v>265</v>
      </c>
      <c r="AP3480" s="2">
        <v>30</v>
      </c>
    </row>
    <row r="3481" spans="1:42">
      <c r="A3481" s="2">
        <v>4025</v>
      </c>
      <c r="C3481" s="2" t="s">
        <v>2</v>
      </c>
      <c r="D3481" s="2">
        <v>21</v>
      </c>
      <c r="E3481" s="2" t="s">
        <v>266</v>
      </c>
      <c r="F3481" s="2" t="s">
        <v>332</v>
      </c>
      <c r="G3481" s="2" t="s">
        <v>277</v>
      </c>
      <c r="I3481" s="2">
        <v>22231080</v>
      </c>
      <c r="J3481" s="2" t="s">
        <v>188</v>
      </c>
      <c r="K3481" s="2" t="s">
        <v>113</v>
      </c>
      <c r="L3481" s="2" t="s">
        <v>254</v>
      </c>
      <c r="M3481" s="2" t="s">
        <v>19</v>
      </c>
      <c r="N3481" s="2" t="s">
        <v>254</v>
      </c>
      <c r="O3481" s="2" t="s">
        <v>256</v>
      </c>
      <c r="P3481" s="2" t="s">
        <v>257</v>
      </c>
      <c r="Q3481" s="2" t="s">
        <v>258</v>
      </c>
      <c r="R3481" s="2" t="s">
        <v>259</v>
      </c>
      <c r="S3481" s="2" t="s">
        <v>260</v>
      </c>
      <c r="X3481" s="2" t="s">
        <v>268</v>
      </c>
      <c r="Y3481" s="2" t="s">
        <v>269</v>
      </c>
      <c r="Z3481" s="2" t="s">
        <v>270</v>
      </c>
      <c r="AA3481" s="2" t="s">
        <v>293</v>
      </c>
      <c r="AF3481" s="2">
        <v>1</v>
      </c>
      <c r="AO3481" s="2" t="s">
        <v>289</v>
      </c>
      <c r="AP3481" s="2">
        <v>30</v>
      </c>
    </row>
    <row r="3482" spans="1:42">
      <c r="A3482" s="2">
        <v>4026</v>
      </c>
      <c r="C3482" s="2" t="s">
        <v>2</v>
      </c>
      <c r="D3482" s="2">
        <v>22</v>
      </c>
      <c r="E3482" s="2" t="s">
        <v>266</v>
      </c>
      <c r="F3482" s="2" t="s">
        <v>251</v>
      </c>
      <c r="G3482" s="2" t="s">
        <v>252</v>
      </c>
      <c r="H3482" s="2">
        <v>1</v>
      </c>
      <c r="I3482" s="2" t="s">
        <v>1420</v>
      </c>
      <c r="J3482" s="2" t="s">
        <v>188</v>
      </c>
      <c r="K3482" s="2" t="s">
        <v>58</v>
      </c>
      <c r="L3482" s="2" t="s">
        <v>254</v>
      </c>
      <c r="M3482" s="2" t="s">
        <v>328</v>
      </c>
      <c r="N3482" s="2" t="s">
        <v>254</v>
      </c>
      <c r="P3482" s="2" t="s">
        <v>257</v>
      </c>
      <c r="R3482" s="2" t="s">
        <v>259</v>
      </c>
      <c r="S3482" s="2" t="s">
        <v>260</v>
      </c>
      <c r="X3482" s="2" t="s">
        <v>268</v>
      </c>
      <c r="Y3482" s="2" t="s">
        <v>262</v>
      </c>
      <c r="Z3482" s="2" t="s">
        <v>263</v>
      </c>
      <c r="AA3482" s="2" t="s">
        <v>281</v>
      </c>
      <c r="AF3482" s="2">
        <v>1</v>
      </c>
      <c r="AH3482" s="2">
        <v>1</v>
      </c>
      <c r="AI3482" s="2">
        <v>1</v>
      </c>
      <c r="AO3482" s="2" t="s">
        <v>294</v>
      </c>
      <c r="AP3482" s="2">
        <v>35</v>
      </c>
    </row>
    <row r="3483" spans="1:42">
      <c r="A3483" s="2">
        <v>4027</v>
      </c>
      <c r="C3483" s="2" t="s">
        <v>6</v>
      </c>
      <c r="D3483" s="2">
        <v>28</v>
      </c>
      <c r="E3483" s="2" t="s">
        <v>266</v>
      </c>
      <c r="F3483" s="2" t="s">
        <v>251</v>
      </c>
      <c r="G3483" s="2" t="s">
        <v>252</v>
      </c>
      <c r="H3483" s="2">
        <v>1</v>
      </c>
      <c r="I3483" s="2" t="s">
        <v>1841</v>
      </c>
      <c r="J3483" s="2" t="s">
        <v>188</v>
      </c>
      <c r="K3483" s="2" t="s">
        <v>52</v>
      </c>
      <c r="L3483" s="2" t="s">
        <v>300</v>
      </c>
      <c r="M3483" s="2" t="s">
        <v>19</v>
      </c>
      <c r="N3483" s="2" t="s">
        <v>254</v>
      </c>
      <c r="W3483" s="2" t="s">
        <v>359</v>
      </c>
      <c r="X3483" s="2" t="s">
        <v>270</v>
      </c>
      <c r="Y3483" s="2" t="s">
        <v>281</v>
      </c>
      <c r="Z3483" s="2" t="s">
        <v>285</v>
      </c>
      <c r="AA3483" s="2" t="s">
        <v>281</v>
      </c>
      <c r="AG3483" s="2">
        <v>1</v>
      </c>
      <c r="AO3483" s="2" t="s">
        <v>265</v>
      </c>
      <c r="AP3483" s="2">
        <v>30</v>
      </c>
    </row>
    <row r="3484" spans="1:42">
      <c r="A3484" s="2">
        <v>4028</v>
      </c>
      <c r="C3484" s="2" t="s">
        <v>2</v>
      </c>
      <c r="D3484" s="2">
        <v>27</v>
      </c>
      <c r="E3484" s="2" t="s">
        <v>266</v>
      </c>
      <c r="F3484" s="2" t="s">
        <v>251</v>
      </c>
      <c r="G3484" s="2" t="s">
        <v>252</v>
      </c>
      <c r="H3484" s="2">
        <v>1</v>
      </c>
      <c r="I3484" s="2">
        <v>22210085</v>
      </c>
      <c r="J3484" s="2" t="s">
        <v>188</v>
      </c>
      <c r="K3484" s="2" t="s">
        <v>89</v>
      </c>
      <c r="L3484" s="2" t="s">
        <v>254</v>
      </c>
      <c r="M3484" s="2" t="s">
        <v>255</v>
      </c>
      <c r="N3484" s="2" t="s">
        <v>254</v>
      </c>
      <c r="O3484" s="2" t="s">
        <v>256</v>
      </c>
      <c r="P3484" s="2" t="s">
        <v>257</v>
      </c>
      <c r="Q3484" s="2" t="s">
        <v>258</v>
      </c>
      <c r="R3484" s="2" t="s">
        <v>259</v>
      </c>
      <c r="S3484" s="2" t="s">
        <v>260</v>
      </c>
      <c r="X3484" s="2" t="s">
        <v>268</v>
      </c>
      <c r="Y3484" s="2" t="s">
        <v>269</v>
      </c>
      <c r="Z3484" s="2" t="s">
        <v>301</v>
      </c>
      <c r="AA3484" s="2" t="s">
        <v>280</v>
      </c>
      <c r="AF3484" s="2">
        <v>1</v>
      </c>
      <c r="AO3484" s="2" t="s">
        <v>265</v>
      </c>
      <c r="AP3484" s="2">
        <v>10</v>
      </c>
    </row>
    <row r="3485" spans="1:42">
      <c r="A3485" s="2">
        <v>4029</v>
      </c>
      <c r="C3485" s="2" t="s">
        <v>2</v>
      </c>
      <c r="D3485" s="2">
        <v>24</v>
      </c>
      <c r="E3485" s="2" t="s">
        <v>266</v>
      </c>
      <c r="F3485" s="2" t="s">
        <v>251</v>
      </c>
      <c r="G3485" s="2" t="s">
        <v>277</v>
      </c>
      <c r="I3485" s="2">
        <v>24450540</v>
      </c>
      <c r="J3485" s="2" t="s">
        <v>180</v>
      </c>
      <c r="L3485" s="2" t="s">
        <v>254</v>
      </c>
      <c r="M3485" s="2" t="s">
        <v>255</v>
      </c>
      <c r="N3485" s="2" t="s">
        <v>254</v>
      </c>
      <c r="O3485" s="2" t="s">
        <v>256</v>
      </c>
      <c r="P3485" s="2" t="s">
        <v>257</v>
      </c>
      <c r="Q3485" s="2" t="s">
        <v>258</v>
      </c>
      <c r="R3485" s="2" t="s">
        <v>259</v>
      </c>
      <c r="S3485" s="2" t="s">
        <v>260</v>
      </c>
      <c r="X3485" s="2" t="s">
        <v>275</v>
      </c>
      <c r="Y3485" s="2" t="s">
        <v>274</v>
      </c>
      <c r="Z3485" s="2" t="s">
        <v>316</v>
      </c>
      <c r="AA3485" s="2" t="s">
        <v>314</v>
      </c>
      <c r="AG3485" s="2">
        <v>1</v>
      </c>
      <c r="AO3485" s="2" t="s">
        <v>335</v>
      </c>
      <c r="AP3485" s="2">
        <v>15</v>
      </c>
    </row>
    <row r="3486" spans="1:42">
      <c r="A3486" s="2">
        <v>4031</v>
      </c>
      <c r="C3486" s="2" t="s">
        <v>2</v>
      </c>
      <c r="D3486" s="2">
        <v>21</v>
      </c>
      <c r="E3486" s="2" t="s">
        <v>250</v>
      </c>
      <c r="F3486" s="2" t="s">
        <v>322</v>
      </c>
      <c r="G3486" s="2" t="s">
        <v>277</v>
      </c>
      <c r="I3486" s="2" t="s">
        <v>1842</v>
      </c>
      <c r="J3486" s="2" t="s">
        <v>177</v>
      </c>
      <c r="L3486" s="2" t="s">
        <v>254</v>
      </c>
      <c r="M3486" s="2" t="s">
        <v>303</v>
      </c>
      <c r="N3486" s="2" t="s">
        <v>254</v>
      </c>
      <c r="O3486" s="2" t="s">
        <v>256</v>
      </c>
      <c r="P3486" s="2" t="s">
        <v>257</v>
      </c>
      <c r="Q3486" s="2" t="s">
        <v>258</v>
      </c>
      <c r="R3486" s="2" t="s">
        <v>259</v>
      </c>
      <c r="S3486" s="2" t="s">
        <v>260</v>
      </c>
      <c r="X3486" s="2" t="s">
        <v>268</v>
      </c>
      <c r="Y3486" s="2" t="s">
        <v>274</v>
      </c>
      <c r="Z3486" s="2" t="s">
        <v>285</v>
      </c>
      <c r="AA3486" s="2" t="s">
        <v>264</v>
      </c>
      <c r="AG3486" s="2">
        <v>1</v>
      </c>
      <c r="AO3486" s="2" t="s">
        <v>276</v>
      </c>
      <c r="AP3486" s="2" t="s">
        <v>290</v>
      </c>
    </row>
    <row r="3487" spans="1:42">
      <c r="A3487" s="2">
        <v>4032</v>
      </c>
      <c r="B3487" s="2">
        <v>22451</v>
      </c>
      <c r="C3487" s="2" t="s">
        <v>2</v>
      </c>
      <c r="D3487" s="2">
        <v>20</v>
      </c>
      <c r="E3487" s="2" t="s">
        <v>266</v>
      </c>
      <c r="F3487" s="2" t="s">
        <v>273</v>
      </c>
      <c r="G3487" s="2" t="s">
        <v>277</v>
      </c>
      <c r="I3487" s="2">
        <v>22451080</v>
      </c>
      <c r="J3487" s="2" t="s">
        <v>188</v>
      </c>
      <c r="K3487" s="2" t="s">
        <v>93</v>
      </c>
      <c r="L3487" s="2" t="s">
        <v>254</v>
      </c>
      <c r="M3487" s="2" t="s">
        <v>328</v>
      </c>
      <c r="N3487" s="2" t="s">
        <v>254</v>
      </c>
      <c r="O3487" s="2" t="s">
        <v>256</v>
      </c>
      <c r="P3487" s="2" t="s">
        <v>257</v>
      </c>
      <c r="Q3487" s="2" t="s">
        <v>258</v>
      </c>
      <c r="R3487" s="2" t="s">
        <v>259</v>
      </c>
      <c r="X3487" s="2" t="s">
        <v>302</v>
      </c>
      <c r="Y3487" s="2" t="s">
        <v>297</v>
      </c>
      <c r="Z3487" s="2" t="s">
        <v>270</v>
      </c>
      <c r="AA3487" s="2" t="s">
        <v>264</v>
      </c>
      <c r="AG3487" s="2">
        <v>1</v>
      </c>
      <c r="AN3487" s="2">
        <v>1</v>
      </c>
      <c r="AO3487" s="2" t="s">
        <v>271</v>
      </c>
      <c r="AP3487" s="2">
        <v>40</v>
      </c>
    </row>
    <row r="3488" spans="1:42">
      <c r="A3488" s="2">
        <v>4033</v>
      </c>
      <c r="C3488" s="2" t="s">
        <v>2</v>
      </c>
      <c r="D3488" s="2">
        <v>19</v>
      </c>
      <c r="E3488" s="2" t="s">
        <v>266</v>
      </c>
      <c r="F3488" s="2" t="s">
        <v>251</v>
      </c>
      <c r="G3488" s="2" t="s">
        <v>277</v>
      </c>
      <c r="I3488" s="2">
        <v>21235190</v>
      </c>
      <c r="J3488" s="2" t="s">
        <v>188</v>
      </c>
      <c r="K3488" s="2" t="s">
        <v>104</v>
      </c>
      <c r="L3488" s="2" t="s">
        <v>254</v>
      </c>
      <c r="M3488" s="2" t="s">
        <v>312</v>
      </c>
      <c r="N3488" s="2" t="s">
        <v>307</v>
      </c>
      <c r="O3488" s="2" t="s">
        <v>256</v>
      </c>
      <c r="P3488" s="2" t="s">
        <v>257</v>
      </c>
      <c r="Q3488" s="2" t="s">
        <v>258</v>
      </c>
      <c r="S3488" s="2" t="s">
        <v>260</v>
      </c>
      <c r="X3488" s="2" t="s">
        <v>275</v>
      </c>
      <c r="Y3488" s="2" t="s">
        <v>297</v>
      </c>
      <c r="Z3488" s="2" t="s">
        <v>316</v>
      </c>
      <c r="AA3488" s="2" t="s">
        <v>281</v>
      </c>
      <c r="AF3488" s="2">
        <v>1</v>
      </c>
      <c r="AH3488" s="2">
        <v>1</v>
      </c>
      <c r="AI3488" s="2">
        <v>1</v>
      </c>
      <c r="AO3488" s="2" t="s">
        <v>374</v>
      </c>
      <c r="AP3488" s="2">
        <v>20</v>
      </c>
    </row>
    <row r="3489" spans="1:42">
      <c r="A3489" s="2">
        <v>4034</v>
      </c>
      <c r="C3489" s="2" t="s">
        <v>2</v>
      </c>
      <c r="D3489" s="2">
        <v>23</v>
      </c>
      <c r="E3489" s="2" t="s">
        <v>266</v>
      </c>
      <c r="F3489" s="2" t="s">
        <v>295</v>
      </c>
      <c r="G3489" s="2" t="s">
        <v>252</v>
      </c>
      <c r="H3489" s="2">
        <v>1</v>
      </c>
      <c r="I3489" s="2">
        <v>20720180</v>
      </c>
      <c r="J3489" s="2" t="s">
        <v>188</v>
      </c>
      <c r="K3489" s="2" t="s">
        <v>123</v>
      </c>
      <c r="L3489" s="2" t="s">
        <v>254</v>
      </c>
      <c r="M3489" s="2" t="s">
        <v>303</v>
      </c>
      <c r="N3489" s="2" t="s">
        <v>254</v>
      </c>
      <c r="O3489" s="2" t="s">
        <v>256</v>
      </c>
      <c r="P3489" s="2" t="s">
        <v>257</v>
      </c>
      <c r="Q3489" s="2" t="s">
        <v>258</v>
      </c>
      <c r="R3489" s="2" t="s">
        <v>259</v>
      </c>
      <c r="S3489" s="2" t="s">
        <v>260</v>
      </c>
      <c r="X3489" s="2" t="s">
        <v>268</v>
      </c>
      <c r="Y3489" s="2" t="s">
        <v>281</v>
      </c>
      <c r="Z3489" s="2" t="s">
        <v>270</v>
      </c>
      <c r="AA3489" s="2" t="s">
        <v>274</v>
      </c>
      <c r="AG3489" s="2">
        <v>1</v>
      </c>
      <c r="AO3489" s="2" t="s">
        <v>265</v>
      </c>
      <c r="AP3489" s="2">
        <v>15</v>
      </c>
    </row>
    <row r="3490" spans="1:42">
      <c r="A3490" s="2">
        <v>4035</v>
      </c>
      <c r="C3490" s="2" t="s">
        <v>2</v>
      </c>
      <c r="D3490" s="2">
        <v>23</v>
      </c>
      <c r="E3490" s="2" t="s">
        <v>250</v>
      </c>
      <c r="F3490" s="2" t="s">
        <v>308</v>
      </c>
      <c r="G3490" s="2" t="s">
        <v>252</v>
      </c>
      <c r="H3490" s="2">
        <v>0</v>
      </c>
      <c r="I3490" s="2" t="s">
        <v>1843</v>
      </c>
      <c r="J3490" s="2" t="s">
        <v>188</v>
      </c>
      <c r="K3490" s="2" t="s">
        <v>71</v>
      </c>
      <c r="L3490" s="2" t="s">
        <v>254</v>
      </c>
      <c r="M3490" s="2" t="s">
        <v>360</v>
      </c>
      <c r="N3490" s="2" t="s">
        <v>254</v>
      </c>
      <c r="O3490" s="2" t="s">
        <v>256</v>
      </c>
      <c r="P3490" s="2" t="s">
        <v>257</v>
      </c>
      <c r="R3490" s="2" t="s">
        <v>259</v>
      </c>
      <c r="S3490" s="2" t="s">
        <v>260</v>
      </c>
      <c r="X3490" s="2" t="s">
        <v>263</v>
      </c>
      <c r="Y3490" s="2" t="s">
        <v>338</v>
      </c>
      <c r="Z3490" s="2" t="s">
        <v>321</v>
      </c>
      <c r="AA3490" s="2" t="s">
        <v>274</v>
      </c>
      <c r="AG3490" s="2">
        <v>1</v>
      </c>
      <c r="AO3490" s="2" t="s">
        <v>265</v>
      </c>
      <c r="AP3490" s="2">
        <v>5</v>
      </c>
    </row>
    <row r="3491" spans="1:42">
      <c r="A3491" s="2">
        <v>4036</v>
      </c>
      <c r="C3491" s="2" t="s">
        <v>6</v>
      </c>
      <c r="D3491" s="2">
        <v>24</v>
      </c>
      <c r="E3491" s="2" t="s">
        <v>266</v>
      </c>
      <c r="F3491" s="2" t="s">
        <v>308</v>
      </c>
      <c r="G3491" s="2" t="s">
        <v>277</v>
      </c>
      <c r="I3491" s="2">
        <v>22241020</v>
      </c>
      <c r="J3491" s="2" t="s">
        <v>188</v>
      </c>
      <c r="K3491" s="2" t="s">
        <v>113</v>
      </c>
      <c r="L3491" s="2" t="s">
        <v>254</v>
      </c>
      <c r="M3491" s="2" t="s">
        <v>255</v>
      </c>
      <c r="N3491" s="2" t="s">
        <v>300</v>
      </c>
      <c r="Q3491" s="2" t="s">
        <v>258</v>
      </c>
      <c r="R3491" s="2" t="s">
        <v>259</v>
      </c>
      <c r="X3491" s="2" t="s">
        <v>296</v>
      </c>
      <c r="Y3491" s="2" t="s">
        <v>304</v>
      </c>
      <c r="Z3491" s="2" t="s">
        <v>309</v>
      </c>
      <c r="AA3491" s="2" t="s">
        <v>281</v>
      </c>
      <c r="AF3491" s="2">
        <v>1</v>
      </c>
      <c r="AO3491" s="2" t="s">
        <v>310</v>
      </c>
      <c r="AP3491" s="2">
        <v>10</v>
      </c>
    </row>
    <row r="3492" spans="1:42">
      <c r="A3492" s="2">
        <v>4037</v>
      </c>
      <c r="C3492" s="2" t="s">
        <v>2</v>
      </c>
      <c r="D3492" s="2">
        <v>22</v>
      </c>
      <c r="E3492" s="2" t="s">
        <v>266</v>
      </c>
      <c r="F3492" s="2" t="s">
        <v>322</v>
      </c>
      <c r="G3492" s="2" t="s">
        <v>277</v>
      </c>
      <c r="I3492" s="2" t="s">
        <v>1844</v>
      </c>
      <c r="J3492" s="2" t="s">
        <v>188</v>
      </c>
      <c r="K3492" s="2" t="s">
        <v>715</v>
      </c>
      <c r="L3492" s="2" t="s">
        <v>254</v>
      </c>
      <c r="M3492" s="2" t="s">
        <v>19</v>
      </c>
      <c r="N3492" s="2" t="s">
        <v>300</v>
      </c>
      <c r="O3492" s="2" t="s">
        <v>256</v>
      </c>
      <c r="X3492" s="2" t="s">
        <v>302</v>
      </c>
      <c r="Y3492" s="2" t="s">
        <v>269</v>
      </c>
      <c r="Z3492" s="2" t="s">
        <v>270</v>
      </c>
      <c r="AA3492" s="2" t="s">
        <v>264</v>
      </c>
      <c r="AF3492" s="2">
        <v>1</v>
      </c>
      <c r="AO3492" s="2" t="s">
        <v>265</v>
      </c>
      <c r="AP3492" s="2">
        <v>10</v>
      </c>
    </row>
    <row r="3493" spans="1:42">
      <c r="A3493" s="2">
        <v>4038</v>
      </c>
      <c r="C3493" s="2" t="s">
        <v>2</v>
      </c>
      <c r="D3493" s="2">
        <v>18</v>
      </c>
      <c r="E3493" s="2" t="s">
        <v>250</v>
      </c>
      <c r="F3493" s="2" t="s">
        <v>379</v>
      </c>
      <c r="G3493" s="2" t="s">
        <v>252</v>
      </c>
      <c r="H3493" s="2">
        <v>2</v>
      </c>
      <c r="I3493" s="2">
        <v>20510180</v>
      </c>
      <c r="J3493" s="2" t="s">
        <v>188</v>
      </c>
      <c r="K3493" s="2" t="s">
        <v>160</v>
      </c>
      <c r="L3493" s="2" t="s">
        <v>254</v>
      </c>
      <c r="M3493" s="2" t="s">
        <v>328</v>
      </c>
      <c r="N3493" s="2" t="s">
        <v>254</v>
      </c>
      <c r="O3493" s="2" t="s">
        <v>256</v>
      </c>
      <c r="P3493" s="2" t="s">
        <v>257</v>
      </c>
      <c r="Q3493" s="2" t="s">
        <v>258</v>
      </c>
      <c r="R3493" s="2" t="s">
        <v>259</v>
      </c>
      <c r="S3493" s="2" t="s">
        <v>260</v>
      </c>
      <c r="X3493" s="2" t="s">
        <v>302</v>
      </c>
      <c r="Y3493" s="2" t="s">
        <v>293</v>
      </c>
      <c r="Z3493" s="2" t="s">
        <v>263</v>
      </c>
      <c r="AA3493" s="2" t="s">
        <v>280</v>
      </c>
      <c r="AB3493" s="2">
        <v>1</v>
      </c>
      <c r="AC3493" s="2">
        <v>1</v>
      </c>
      <c r="AF3493" s="2">
        <v>1</v>
      </c>
      <c r="AJ3493" s="2">
        <v>1</v>
      </c>
      <c r="AO3493" s="2" t="s">
        <v>282</v>
      </c>
      <c r="AP3493" s="2" t="s">
        <v>290</v>
      </c>
    </row>
    <row r="3494" spans="1:42">
      <c r="A3494" s="2">
        <v>4040</v>
      </c>
      <c r="C3494" s="2" t="s">
        <v>12</v>
      </c>
      <c r="D3494" s="2">
        <v>57</v>
      </c>
      <c r="E3494" s="2" t="s">
        <v>266</v>
      </c>
      <c r="F3494" s="2" t="s">
        <v>332</v>
      </c>
      <c r="G3494" s="2" t="s">
        <v>252</v>
      </c>
      <c r="H3494" s="2">
        <v>2</v>
      </c>
      <c r="I3494" s="2" t="s">
        <v>448</v>
      </c>
      <c r="J3494" s="2" t="s">
        <v>188</v>
      </c>
      <c r="K3494" s="2" t="s">
        <v>87</v>
      </c>
      <c r="L3494" s="2" t="s">
        <v>254</v>
      </c>
      <c r="M3494" s="2" t="s">
        <v>303</v>
      </c>
      <c r="N3494" s="2" t="s">
        <v>254</v>
      </c>
      <c r="O3494" s="2" t="s">
        <v>256</v>
      </c>
      <c r="P3494" s="2" t="s">
        <v>257</v>
      </c>
      <c r="Q3494" s="2" t="s">
        <v>258</v>
      </c>
      <c r="R3494" s="2" t="s">
        <v>259</v>
      </c>
      <c r="S3494" s="2" t="s">
        <v>260</v>
      </c>
      <c r="X3494" s="2" t="s">
        <v>268</v>
      </c>
      <c r="Y3494" s="2" t="s">
        <v>269</v>
      </c>
      <c r="Z3494" s="2" t="s">
        <v>270</v>
      </c>
      <c r="AA3494" s="2" t="s">
        <v>293</v>
      </c>
      <c r="AB3494" s="2">
        <v>1</v>
      </c>
      <c r="AO3494" s="2" t="s">
        <v>282</v>
      </c>
      <c r="AP3494" s="2">
        <v>5</v>
      </c>
    </row>
    <row r="3495" spans="1:42">
      <c r="A3495" s="2">
        <v>4041</v>
      </c>
      <c r="C3495" s="2" t="s">
        <v>2</v>
      </c>
      <c r="D3495" s="2">
        <v>32</v>
      </c>
      <c r="E3495" s="2" t="s">
        <v>266</v>
      </c>
      <c r="F3495" s="2" t="s">
        <v>308</v>
      </c>
      <c r="G3495" s="2" t="s">
        <v>277</v>
      </c>
      <c r="I3495" s="2">
        <v>21921544</v>
      </c>
      <c r="J3495" s="2" t="s">
        <v>188</v>
      </c>
      <c r="K3495" s="2" t="s">
        <v>77</v>
      </c>
      <c r="L3495" s="2" t="s">
        <v>254</v>
      </c>
      <c r="M3495" s="2" t="s">
        <v>255</v>
      </c>
      <c r="N3495" s="2" t="s">
        <v>254</v>
      </c>
      <c r="O3495" s="2" t="s">
        <v>256</v>
      </c>
      <c r="P3495" s="2" t="s">
        <v>257</v>
      </c>
      <c r="Q3495" s="2" t="s">
        <v>258</v>
      </c>
      <c r="R3495" s="2" t="s">
        <v>259</v>
      </c>
      <c r="S3495" s="2" t="s">
        <v>260</v>
      </c>
      <c r="X3495" s="2" t="s">
        <v>261</v>
      </c>
      <c r="Y3495" s="2" t="s">
        <v>262</v>
      </c>
      <c r="Z3495" s="2" t="s">
        <v>316</v>
      </c>
      <c r="AA3495" s="2" t="s">
        <v>264</v>
      </c>
      <c r="AF3495" s="2">
        <v>1</v>
      </c>
      <c r="AH3495" s="2">
        <v>1</v>
      </c>
      <c r="AO3495" s="2" t="s">
        <v>265</v>
      </c>
      <c r="AP3495" s="2" t="s">
        <v>290</v>
      </c>
    </row>
    <row r="3496" spans="1:42">
      <c r="A3496" s="2">
        <v>4042</v>
      </c>
      <c r="C3496" s="2" t="s">
        <v>2</v>
      </c>
      <c r="D3496" s="2">
        <v>20</v>
      </c>
      <c r="E3496" s="2" t="s">
        <v>266</v>
      </c>
      <c r="F3496" s="2" t="s">
        <v>322</v>
      </c>
      <c r="G3496" s="2" t="s">
        <v>277</v>
      </c>
      <c r="I3496" s="2">
        <v>25035060</v>
      </c>
      <c r="J3496" s="2" t="s">
        <v>181</v>
      </c>
      <c r="L3496" s="2" t="s">
        <v>254</v>
      </c>
      <c r="M3496" s="2" t="s">
        <v>19</v>
      </c>
      <c r="N3496" s="2" t="s">
        <v>254</v>
      </c>
      <c r="W3496" s="2" t="s">
        <v>359</v>
      </c>
      <c r="X3496" s="2" t="s">
        <v>268</v>
      </c>
      <c r="Y3496" s="2" t="s">
        <v>281</v>
      </c>
      <c r="Z3496" s="2" t="s">
        <v>301</v>
      </c>
      <c r="AA3496" s="2" t="s">
        <v>281</v>
      </c>
      <c r="AG3496" s="2">
        <v>1</v>
      </c>
      <c r="AO3496" s="2" t="s">
        <v>294</v>
      </c>
      <c r="AP3496" s="2">
        <v>15</v>
      </c>
    </row>
    <row r="3497" spans="1:42">
      <c r="A3497" s="2">
        <v>4043</v>
      </c>
      <c r="C3497" s="2" t="s">
        <v>6</v>
      </c>
      <c r="D3497" s="2">
        <v>29</v>
      </c>
      <c r="E3497" s="2" t="s">
        <v>266</v>
      </c>
      <c r="F3497" s="2" t="s">
        <v>295</v>
      </c>
      <c r="G3497" s="2" t="s">
        <v>277</v>
      </c>
      <c r="I3497" s="2">
        <v>20720110</v>
      </c>
      <c r="J3497" s="2" t="s">
        <v>188</v>
      </c>
      <c r="K3497" s="2" t="s">
        <v>123</v>
      </c>
      <c r="L3497" s="2" t="s">
        <v>254</v>
      </c>
      <c r="M3497" s="2" t="s">
        <v>328</v>
      </c>
      <c r="N3497" s="2" t="s">
        <v>254</v>
      </c>
      <c r="Q3497" s="2" t="s">
        <v>258</v>
      </c>
      <c r="S3497" s="2" t="s">
        <v>260</v>
      </c>
      <c r="X3497" s="2" t="s">
        <v>301</v>
      </c>
      <c r="Y3497" s="2" t="s">
        <v>274</v>
      </c>
      <c r="Z3497" s="2" t="s">
        <v>275</v>
      </c>
      <c r="AA3497" s="2" t="s">
        <v>281</v>
      </c>
      <c r="AG3497" s="2">
        <v>1</v>
      </c>
      <c r="AO3497" s="2" t="s">
        <v>289</v>
      </c>
      <c r="AP3497" s="2">
        <v>5</v>
      </c>
    </row>
    <row r="3498" spans="1:42">
      <c r="A3498" s="2">
        <v>4044</v>
      </c>
      <c r="C3498" s="2" t="s">
        <v>2</v>
      </c>
      <c r="D3498" s="2">
        <v>22</v>
      </c>
      <c r="E3498" s="2" t="s">
        <v>250</v>
      </c>
      <c r="F3498" s="2" t="s">
        <v>267</v>
      </c>
      <c r="G3498" s="2" t="s">
        <v>277</v>
      </c>
      <c r="I3498" s="2">
        <v>24110491</v>
      </c>
      <c r="J3498" s="2" t="s">
        <v>178</v>
      </c>
      <c r="L3498" s="2" t="s">
        <v>254</v>
      </c>
      <c r="M3498" s="2" t="s">
        <v>328</v>
      </c>
      <c r="N3498" s="2" t="s">
        <v>254</v>
      </c>
      <c r="O3498" s="2" t="s">
        <v>256</v>
      </c>
      <c r="P3498" s="2" t="s">
        <v>257</v>
      </c>
      <c r="Q3498" s="2" t="s">
        <v>258</v>
      </c>
      <c r="R3498" s="2" t="s">
        <v>259</v>
      </c>
      <c r="S3498" s="2" t="s">
        <v>260</v>
      </c>
      <c r="X3498" s="2" t="s">
        <v>275</v>
      </c>
      <c r="Y3498" s="2" t="s">
        <v>297</v>
      </c>
      <c r="Z3498" s="2" t="s">
        <v>263</v>
      </c>
      <c r="AA3498" s="2" t="s">
        <v>274</v>
      </c>
      <c r="AG3498" s="2">
        <v>1</v>
      </c>
      <c r="AO3498" s="2" t="s">
        <v>294</v>
      </c>
      <c r="AP3498" s="2">
        <v>40</v>
      </c>
    </row>
    <row r="3499" spans="1:42">
      <c r="A3499" s="2">
        <v>4045</v>
      </c>
      <c r="C3499" s="2" t="s">
        <v>2</v>
      </c>
      <c r="D3499" s="2">
        <v>23</v>
      </c>
      <c r="E3499" s="2" t="s">
        <v>266</v>
      </c>
      <c r="F3499" s="2" t="s">
        <v>308</v>
      </c>
      <c r="G3499" s="2" t="s">
        <v>277</v>
      </c>
      <c r="I3499" s="2">
        <v>21655615</v>
      </c>
      <c r="J3499" s="2" t="s">
        <v>188</v>
      </c>
      <c r="K3499" s="2" t="s">
        <v>129</v>
      </c>
      <c r="L3499" s="2" t="s">
        <v>300</v>
      </c>
      <c r="M3499" s="2" t="s">
        <v>328</v>
      </c>
      <c r="N3499" s="2" t="s">
        <v>254</v>
      </c>
      <c r="O3499" s="2" t="s">
        <v>256</v>
      </c>
      <c r="P3499" s="2" t="s">
        <v>257</v>
      </c>
      <c r="Q3499" s="2" t="s">
        <v>258</v>
      </c>
      <c r="R3499" s="2" t="s">
        <v>259</v>
      </c>
      <c r="S3499" s="2" t="s">
        <v>260</v>
      </c>
      <c r="X3499" s="2" t="s">
        <v>285</v>
      </c>
      <c r="Y3499" s="2" t="s">
        <v>280</v>
      </c>
      <c r="Z3499" s="2" t="s">
        <v>386</v>
      </c>
      <c r="AA3499" s="2" t="s">
        <v>274</v>
      </c>
      <c r="AG3499" s="2">
        <v>1</v>
      </c>
      <c r="AH3499" s="2">
        <v>1</v>
      </c>
      <c r="AI3499" s="2">
        <v>1</v>
      </c>
      <c r="AO3499" s="2" t="s">
        <v>323</v>
      </c>
      <c r="AP3499" s="2">
        <v>5</v>
      </c>
    </row>
    <row r="3500" spans="1:42">
      <c r="A3500" s="2">
        <v>4046</v>
      </c>
      <c r="B3500" s="2">
        <v>26031</v>
      </c>
      <c r="C3500" s="2" t="s">
        <v>2</v>
      </c>
      <c r="D3500" s="2">
        <v>25</v>
      </c>
      <c r="E3500" s="2" t="s">
        <v>266</v>
      </c>
      <c r="F3500" s="2" t="s">
        <v>308</v>
      </c>
      <c r="G3500" s="2" t="s">
        <v>277</v>
      </c>
      <c r="I3500" s="2" t="s">
        <v>1846</v>
      </c>
      <c r="J3500" s="2" t="s">
        <v>179</v>
      </c>
      <c r="L3500" s="2" t="s">
        <v>254</v>
      </c>
      <c r="M3500" s="2" t="s">
        <v>255</v>
      </c>
      <c r="N3500" s="2" t="s">
        <v>254</v>
      </c>
      <c r="O3500" s="2" t="s">
        <v>256</v>
      </c>
      <c r="P3500" s="2" t="s">
        <v>257</v>
      </c>
      <c r="Q3500" s="2" t="s">
        <v>258</v>
      </c>
      <c r="R3500" s="2" t="s">
        <v>259</v>
      </c>
      <c r="S3500" s="2" t="s">
        <v>260</v>
      </c>
      <c r="T3500" s="2" t="s">
        <v>320</v>
      </c>
      <c r="X3500" s="2" t="s">
        <v>309</v>
      </c>
      <c r="Y3500" s="2" t="s">
        <v>281</v>
      </c>
      <c r="Z3500" s="2" t="s">
        <v>298</v>
      </c>
      <c r="AA3500" s="2" t="s">
        <v>338</v>
      </c>
      <c r="AG3500" s="2">
        <v>1</v>
      </c>
      <c r="AO3500" s="2" t="s">
        <v>276</v>
      </c>
      <c r="AP3500" s="2">
        <v>30</v>
      </c>
    </row>
    <row r="3501" spans="1:42">
      <c r="A3501" s="2">
        <v>4047</v>
      </c>
      <c r="C3501" s="2" t="s">
        <v>12</v>
      </c>
      <c r="D3501" s="2">
        <v>40</v>
      </c>
      <c r="E3501" s="2" t="s">
        <v>250</v>
      </c>
      <c r="F3501" s="2" t="s">
        <v>322</v>
      </c>
      <c r="G3501" s="2" t="s">
        <v>252</v>
      </c>
      <c r="H3501" s="2" t="s">
        <v>364</v>
      </c>
      <c r="I3501" s="2">
        <v>22245000</v>
      </c>
      <c r="J3501" s="2" t="s">
        <v>188</v>
      </c>
      <c r="K3501" s="2" t="s">
        <v>113</v>
      </c>
      <c r="L3501" s="2" t="s">
        <v>254</v>
      </c>
      <c r="M3501" s="2" t="s">
        <v>303</v>
      </c>
      <c r="N3501" s="2" t="s">
        <v>254</v>
      </c>
      <c r="O3501" s="2" t="s">
        <v>256</v>
      </c>
      <c r="P3501" s="2" t="s">
        <v>257</v>
      </c>
      <c r="Q3501" s="2" t="s">
        <v>258</v>
      </c>
      <c r="R3501" s="2" t="s">
        <v>259</v>
      </c>
      <c r="S3501" s="2" t="s">
        <v>260</v>
      </c>
      <c r="X3501" s="2" t="s">
        <v>268</v>
      </c>
      <c r="Y3501" s="2" t="s">
        <v>304</v>
      </c>
      <c r="Z3501" s="2" t="s">
        <v>270</v>
      </c>
      <c r="AA3501" s="2" t="s">
        <v>304</v>
      </c>
      <c r="AB3501" s="2">
        <v>1</v>
      </c>
      <c r="AO3501" s="2" t="s">
        <v>310</v>
      </c>
      <c r="AP3501" s="2" t="s">
        <v>290</v>
      </c>
    </row>
    <row r="3502" spans="1:42">
      <c r="A3502" s="2">
        <v>4048</v>
      </c>
      <c r="C3502" s="2" t="s">
        <v>2</v>
      </c>
      <c r="D3502" s="2">
        <v>18</v>
      </c>
      <c r="E3502" s="2" t="s">
        <v>266</v>
      </c>
      <c r="F3502" s="2" t="s">
        <v>367</v>
      </c>
      <c r="G3502" s="2" t="s">
        <v>252</v>
      </c>
      <c r="H3502" s="2">
        <v>1</v>
      </c>
      <c r="I3502" s="2" t="s">
        <v>1847</v>
      </c>
      <c r="J3502" s="2" t="s">
        <v>178</v>
      </c>
      <c r="L3502" s="2" t="s">
        <v>254</v>
      </c>
      <c r="M3502" s="2" t="s">
        <v>303</v>
      </c>
      <c r="N3502" s="2" t="s">
        <v>254</v>
      </c>
      <c r="O3502" s="2" t="s">
        <v>256</v>
      </c>
      <c r="P3502" s="2" t="s">
        <v>257</v>
      </c>
      <c r="Q3502" s="2" t="s">
        <v>258</v>
      </c>
      <c r="R3502" s="2" t="s">
        <v>259</v>
      </c>
      <c r="S3502" s="2" t="s">
        <v>260</v>
      </c>
      <c r="X3502" s="2" t="s">
        <v>275</v>
      </c>
      <c r="Y3502" s="2" t="s">
        <v>297</v>
      </c>
      <c r="Z3502" s="2" t="s">
        <v>270</v>
      </c>
      <c r="AA3502" s="2" t="s">
        <v>274</v>
      </c>
      <c r="AG3502" s="2">
        <v>1</v>
      </c>
      <c r="AO3502" s="2" t="s">
        <v>294</v>
      </c>
      <c r="AP3502" s="2">
        <v>20</v>
      </c>
    </row>
    <row r="3503" spans="1:42">
      <c r="A3503" s="2">
        <v>4049</v>
      </c>
      <c r="C3503" s="2" t="s">
        <v>12</v>
      </c>
      <c r="D3503" s="2">
        <v>50</v>
      </c>
      <c r="E3503" s="2" t="s">
        <v>266</v>
      </c>
      <c r="F3503" s="2" t="s">
        <v>273</v>
      </c>
      <c r="G3503" s="2" t="s">
        <v>252</v>
      </c>
      <c r="H3503" s="2">
        <v>2</v>
      </c>
      <c r="I3503" s="2">
        <v>22280020</v>
      </c>
      <c r="J3503" s="2" t="s">
        <v>188</v>
      </c>
      <c r="K3503" s="2" t="s">
        <v>64</v>
      </c>
      <c r="L3503" s="2" t="s">
        <v>254</v>
      </c>
      <c r="M3503" s="2" t="s">
        <v>303</v>
      </c>
      <c r="N3503" s="2" t="s">
        <v>254</v>
      </c>
      <c r="O3503" s="2" t="s">
        <v>256</v>
      </c>
      <c r="P3503" s="2" t="s">
        <v>257</v>
      </c>
      <c r="Q3503" s="2" t="s">
        <v>258</v>
      </c>
      <c r="R3503" s="2" t="s">
        <v>259</v>
      </c>
      <c r="S3503" s="2" t="s">
        <v>260</v>
      </c>
      <c r="X3503" s="2" t="s">
        <v>268</v>
      </c>
      <c r="Y3503" s="2" t="s">
        <v>293</v>
      </c>
      <c r="Z3503" s="2" t="s">
        <v>270</v>
      </c>
      <c r="AA3503" s="2" t="s">
        <v>297</v>
      </c>
      <c r="AB3503" s="2">
        <v>1</v>
      </c>
      <c r="AO3503" s="2" t="s">
        <v>276</v>
      </c>
      <c r="AP3503" s="2">
        <v>10</v>
      </c>
    </row>
    <row r="3504" spans="1:42">
      <c r="A3504" s="2">
        <v>4050</v>
      </c>
      <c r="C3504" s="2" t="s">
        <v>2</v>
      </c>
      <c r="D3504" s="2">
        <v>20</v>
      </c>
      <c r="E3504" s="2" t="s">
        <v>266</v>
      </c>
      <c r="F3504" s="2" t="s">
        <v>251</v>
      </c>
      <c r="G3504" s="2" t="s">
        <v>277</v>
      </c>
      <c r="I3504" s="2" t="s">
        <v>1848</v>
      </c>
      <c r="J3504" s="2" t="s">
        <v>188</v>
      </c>
      <c r="K3504" s="2" t="s">
        <v>106</v>
      </c>
      <c r="L3504" s="2" t="s">
        <v>254</v>
      </c>
      <c r="M3504" s="2" t="s">
        <v>312</v>
      </c>
      <c r="N3504" s="2" t="s">
        <v>300</v>
      </c>
      <c r="Q3504" s="2" t="s">
        <v>258</v>
      </c>
      <c r="S3504" s="2" t="s">
        <v>260</v>
      </c>
      <c r="X3504" s="2" t="s">
        <v>261</v>
      </c>
      <c r="Y3504" s="2" t="s">
        <v>264</v>
      </c>
      <c r="Z3504" s="2" t="s">
        <v>321</v>
      </c>
      <c r="AA3504" s="2" t="s">
        <v>280</v>
      </c>
      <c r="AF3504" s="2">
        <v>1</v>
      </c>
      <c r="AI3504" s="2">
        <v>1</v>
      </c>
      <c r="AO3504" s="2" t="s">
        <v>282</v>
      </c>
      <c r="AP3504" s="2">
        <v>5</v>
      </c>
    </row>
    <row r="3505" spans="1:42">
      <c r="A3505" s="2">
        <v>4051</v>
      </c>
      <c r="C3505" s="2" t="s">
        <v>2</v>
      </c>
      <c r="D3505" s="2">
        <v>24</v>
      </c>
      <c r="E3505" s="2" t="s">
        <v>266</v>
      </c>
      <c r="F3505" s="2" t="s">
        <v>279</v>
      </c>
      <c r="G3505" s="2" t="s">
        <v>252</v>
      </c>
      <c r="H3505" s="2">
        <v>1</v>
      </c>
      <c r="I3505" s="2">
        <v>26110610</v>
      </c>
      <c r="J3505" s="2" t="s">
        <v>177</v>
      </c>
      <c r="L3505" s="2" t="s">
        <v>300</v>
      </c>
      <c r="M3505" s="2" t="s">
        <v>303</v>
      </c>
      <c r="N3505" s="2" t="s">
        <v>254</v>
      </c>
      <c r="O3505" s="2" t="s">
        <v>256</v>
      </c>
      <c r="P3505" s="2" t="s">
        <v>257</v>
      </c>
      <c r="Q3505" s="2" t="s">
        <v>258</v>
      </c>
      <c r="R3505" s="2" t="s">
        <v>259</v>
      </c>
      <c r="S3505" s="2" t="s">
        <v>260</v>
      </c>
      <c r="T3505" s="2" t="s">
        <v>320</v>
      </c>
      <c r="X3505" s="2" t="s">
        <v>341</v>
      </c>
      <c r="Y3505" s="2" t="s">
        <v>280</v>
      </c>
      <c r="Z3505" s="2" t="s">
        <v>386</v>
      </c>
      <c r="AA3505" s="2" t="s">
        <v>293</v>
      </c>
      <c r="AG3505" s="2">
        <v>1</v>
      </c>
      <c r="AO3505" s="2" t="s">
        <v>335</v>
      </c>
      <c r="AP3505" s="2" t="s">
        <v>272</v>
      </c>
    </row>
    <row r="3506" spans="1:42">
      <c r="A3506" s="2">
        <v>4052</v>
      </c>
      <c r="C3506" s="2" t="s">
        <v>5</v>
      </c>
      <c r="D3506" s="2">
        <v>25</v>
      </c>
      <c r="E3506" s="2" t="s">
        <v>266</v>
      </c>
      <c r="F3506" s="2" t="s">
        <v>397</v>
      </c>
      <c r="G3506" s="2" t="s">
        <v>252</v>
      </c>
      <c r="H3506" s="2">
        <v>3</v>
      </c>
      <c r="I3506" s="2">
        <v>22290175</v>
      </c>
      <c r="J3506" s="2" t="s">
        <v>188</v>
      </c>
      <c r="K3506" s="2" t="s">
        <v>64</v>
      </c>
      <c r="L3506" s="2" t="s">
        <v>254</v>
      </c>
      <c r="M3506" s="2" t="s">
        <v>303</v>
      </c>
      <c r="N3506" s="2" t="s">
        <v>254</v>
      </c>
      <c r="O3506" s="2" t="s">
        <v>256</v>
      </c>
      <c r="P3506" s="2" t="s">
        <v>257</v>
      </c>
      <c r="Q3506" s="2" t="s">
        <v>258</v>
      </c>
      <c r="R3506" s="2" t="s">
        <v>259</v>
      </c>
      <c r="S3506" s="2" t="s">
        <v>260</v>
      </c>
      <c r="X3506" s="2" t="s">
        <v>261</v>
      </c>
      <c r="Y3506" s="2" t="s">
        <v>293</v>
      </c>
      <c r="Z3506" s="2" t="s">
        <v>285</v>
      </c>
      <c r="AA3506" s="2" t="s">
        <v>262</v>
      </c>
      <c r="AB3506" s="2">
        <v>1</v>
      </c>
      <c r="AO3506" s="2" t="s">
        <v>282</v>
      </c>
      <c r="AP3506" s="2">
        <v>5</v>
      </c>
    </row>
    <row r="3507" spans="1:42">
      <c r="A3507" s="2">
        <v>4053</v>
      </c>
      <c r="C3507" s="2" t="s">
        <v>2</v>
      </c>
      <c r="D3507" s="2">
        <v>22</v>
      </c>
      <c r="E3507" s="2" t="s">
        <v>266</v>
      </c>
      <c r="F3507" s="2" t="s">
        <v>332</v>
      </c>
      <c r="G3507" s="2" t="s">
        <v>252</v>
      </c>
      <c r="H3507" s="2">
        <v>2</v>
      </c>
      <c r="I3507" s="2" t="s">
        <v>463</v>
      </c>
      <c r="J3507" s="2" t="s">
        <v>188</v>
      </c>
      <c r="K3507" s="2" t="s">
        <v>160</v>
      </c>
      <c r="L3507" s="2" t="s">
        <v>254</v>
      </c>
      <c r="M3507" s="2" t="s">
        <v>303</v>
      </c>
      <c r="N3507" s="2" t="s">
        <v>254</v>
      </c>
      <c r="O3507" s="2" t="s">
        <v>256</v>
      </c>
      <c r="X3507" s="2" t="s">
        <v>275</v>
      </c>
      <c r="Y3507" s="2" t="s">
        <v>297</v>
      </c>
      <c r="Z3507" s="2" t="s">
        <v>263</v>
      </c>
      <c r="AA3507" s="2" t="s">
        <v>286</v>
      </c>
      <c r="AG3507" s="2">
        <v>1</v>
      </c>
      <c r="AO3507" s="2" t="s">
        <v>310</v>
      </c>
      <c r="AP3507" s="2">
        <v>15</v>
      </c>
    </row>
    <row r="3508" spans="1:42">
      <c r="A3508" s="2">
        <v>4054</v>
      </c>
      <c r="C3508" s="2" t="s">
        <v>2</v>
      </c>
      <c r="D3508" s="2">
        <v>19</v>
      </c>
      <c r="E3508" s="2" t="s">
        <v>250</v>
      </c>
      <c r="F3508" s="2" t="s">
        <v>379</v>
      </c>
      <c r="G3508" s="2" t="s">
        <v>277</v>
      </c>
      <c r="I3508" s="2">
        <v>20710260</v>
      </c>
      <c r="J3508" s="2" t="s">
        <v>188</v>
      </c>
      <c r="K3508" s="2" t="s">
        <v>390</v>
      </c>
      <c r="L3508" s="2" t="s">
        <v>254</v>
      </c>
      <c r="M3508" s="2" t="s">
        <v>303</v>
      </c>
      <c r="N3508" s="2" t="s">
        <v>254</v>
      </c>
      <c r="O3508" s="2" t="s">
        <v>256</v>
      </c>
      <c r="P3508" s="2" t="s">
        <v>257</v>
      </c>
      <c r="Q3508" s="2" t="s">
        <v>258</v>
      </c>
      <c r="R3508" s="2" t="s">
        <v>259</v>
      </c>
      <c r="S3508" s="2" t="s">
        <v>260</v>
      </c>
      <c r="X3508" s="2" t="s">
        <v>313</v>
      </c>
      <c r="Y3508" s="2" t="s">
        <v>297</v>
      </c>
      <c r="Z3508" s="2" t="s">
        <v>347</v>
      </c>
      <c r="AA3508" s="2" t="s">
        <v>293</v>
      </c>
      <c r="AF3508" s="2">
        <v>1</v>
      </c>
      <c r="AN3508" s="2">
        <v>1</v>
      </c>
      <c r="AO3508" s="2" t="s">
        <v>374</v>
      </c>
      <c r="AP3508" s="2">
        <v>25</v>
      </c>
    </row>
    <row r="3509" spans="1:42">
      <c r="A3509" s="2">
        <v>4056</v>
      </c>
      <c r="B3509" s="2">
        <v>22250</v>
      </c>
      <c r="C3509" s="2" t="s">
        <v>12</v>
      </c>
      <c r="D3509" s="2">
        <v>59</v>
      </c>
      <c r="E3509" s="2" t="s">
        <v>250</v>
      </c>
      <c r="F3509" s="2" t="s">
        <v>332</v>
      </c>
      <c r="G3509" s="2" t="s">
        <v>252</v>
      </c>
      <c r="H3509" s="2">
        <v>2</v>
      </c>
      <c r="I3509" s="2" t="s">
        <v>478</v>
      </c>
      <c r="J3509" s="2" t="s">
        <v>188</v>
      </c>
      <c r="K3509" s="2" t="s">
        <v>113</v>
      </c>
      <c r="L3509" s="2" t="s">
        <v>254</v>
      </c>
      <c r="M3509" s="2" t="s">
        <v>328</v>
      </c>
      <c r="N3509" s="2" t="s">
        <v>254</v>
      </c>
      <c r="O3509" s="2" t="s">
        <v>256</v>
      </c>
      <c r="P3509" s="2" t="s">
        <v>257</v>
      </c>
      <c r="Q3509" s="2" t="s">
        <v>258</v>
      </c>
      <c r="R3509" s="2" t="s">
        <v>259</v>
      </c>
      <c r="S3509" s="2" t="s">
        <v>260</v>
      </c>
      <c r="X3509" s="2" t="s">
        <v>275</v>
      </c>
      <c r="Y3509" s="2" t="s">
        <v>288</v>
      </c>
      <c r="Z3509" s="2" t="s">
        <v>263</v>
      </c>
      <c r="AA3509" s="2" t="s">
        <v>288</v>
      </c>
      <c r="AD3509" s="2">
        <v>1</v>
      </c>
      <c r="AO3509" s="2" t="s">
        <v>318</v>
      </c>
      <c r="AP3509" s="2" t="s">
        <v>290</v>
      </c>
    </row>
    <row r="3510" spans="1:42">
      <c r="A3510" s="2">
        <v>4057</v>
      </c>
      <c r="C3510" s="2" t="s">
        <v>2</v>
      </c>
      <c r="D3510" s="2">
        <v>62</v>
      </c>
      <c r="E3510" s="2" t="s">
        <v>266</v>
      </c>
      <c r="F3510" s="2" t="s">
        <v>322</v>
      </c>
      <c r="G3510" s="2" t="s">
        <v>277</v>
      </c>
      <c r="I3510" s="2" t="s">
        <v>1845</v>
      </c>
      <c r="J3510" s="2" t="s">
        <v>188</v>
      </c>
      <c r="K3510" s="2" t="s">
        <v>87</v>
      </c>
      <c r="L3510" s="2" t="s">
        <v>254</v>
      </c>
      <c r="M3510" s="2" t="s">
        <v>255</v>
      </c>
      <c r="N3510" s="2" t="s">
        <v>254</v>
      </c>
      <c r="O3510" s="2" t="s">
        <v>256</v>
      </c>
      <c r="Q3510" s="2" t="s">
        <v>258</v>
      </c>
      <c r="S3510" s="2" t="s">
        <v>260</v>
      </c>
      <c r="X3510" s="2" t="s">
        <v>268</v>
      </c>
      <c r="Y3510" s="2" t="s">
        <v>281</v>
      </c>
      <c r="Z3510" s="2" t="s">
        <v>309</v>
      </c>
      <c r="AA3510" s="2" t="s">
        <v>281</v>
      </c>
      <c r="AG3510" s="2">
        <v>1</v>
      </c>
      <c r="AN3510" s="2">
        <v>1</v>
      </c>
      <c r="AO3510" s="2" t="s">
        <v>265</v>
      </c>
      <c r="AP3510" s="2">
        <v>15</v>
      </c>
    </row>
    <row r="3511" spans="1:42">
      <c r="A3511" s="2">
        <v>4058</v>
      </c>
      <c r="C3511" s="2" t="s">
        <v>2</v>
      </c>
      <c r="D3511" s="2">
        <v>23</v>
      </c>
      <c r="E3511" s="2" t="s">
        <v>250</v>
      </c>
      <c r="F3511" s="2" t="s">
        <v>279</v>
      </c>
      <c r="G3511" s="2" t="s">
        <v>277</v>
      </c>
      <c r="I3511" s="2">
        <v>2251300</v>
      </c>
      <c r="J3511" s="2" t="s">
        <v>181</v>
      </c>
      <c r="L3511" s="2" t="s">
        <v>19</v>
      </c>
      <c r="M3511" s="2" t="s">
        <v>303</v>
      </c>
      <c r="N3511" s="2" t="s">
        <v>19</v>
      </c>
      <c r="Q3511" s="2" t="s">
        <v>258</v>
      </c>
      <c r="R3511" s="2" t="s">
        <v>259</v>
      </c>
      <c r="S3511" s="2" t="s">
        <v>260</v>
      </c>
      <c r="X3511" s="2" t="s">
        <v>268</v>
      </c>
      <c r="Y3511" s="2" t="s">
        <v>262</v>
      </c>
      <c r="Z3511" s="2" t="s">
        <v>270</v>
      </c>
      <c r="AA3511" s="2" t="s">
        <v>280</v>
      </c>
      <c r="AG3511" s="2">
        <v>1</v>
      </c>
      <c r="AL3511" s="2">
        <v>1</v>
      </c>
      <c r="AO3511" s="2" t="s">
        <v>323</v>
      </c>
      <c r="AP3511" s="2">
        <v>20</v>
      </c>
    </row>
    <row r="3512" spans="1:42">
      <c r="A3512" s="2">
        <v>4059</v>
      </c>
      <c r="B3512" s="2">
        <v>22231</v>
      </c>
      <c r="C3512" s="2" t="s">
        <v>2</v>
      </c>
      <c r="D3512" s="2">
        <v>23</v>
      </c>
      <c r="E3512" s="2" t="s">
        <v>250</v>
      </c>
      <c r="F3512" s="2" t="s">
        <v>397</v>
      </c>
      <c r="G3512" s="2" t="s">
        <v>252</v>
      </c>
      <c r="H3512" s="2">
        <v>1</v>
      </c>
      <c r="I3512" s="2" t="s">
        <v>1849</v>
      </c>
      <c r="J3512" s="2" t="s">
        <v>188</v>
      </c>
      <c r="K3512" s="2" t="s">
        <v>93</v>
      </c>
      <c r="L3512" s="2" t="s">
        <v>254</v>
      </c>
      <c r="M3512" s="2" t="s">
        <v>328</v>
      </c>
      <c r="N3512" s="2" t="s">
        <v>254</v>
      </c>
      <c r="O3512" s="2" t="s">
        <v>256</v>
      </c>
      <c r="P3512" s="2" t="s">
        <v>257</v>
      </c>
      <c r="Q3512" s="2" t="s">
        <v>258</v>
      </c>
      <c r="R3512" s="2" t="s">
        <v>259</v>
      </c>
      <c r="S3512" s="2" t="s">
        <v>260</v>
      </c>
      <c r="X3512" s="2" t="s">
        <v>301</v>
      </c>
      <c r="Y3512" s="2" t="s">
        <v>262</v>
      </c>
      <c r="Z3512" s="2" t="s">
        <v>263</v>
      </c>
      <c r="AA3512" s="2" t="s">
        <v>297</v>
      </c>
      <c r="AG3512" s="2">
        <v>1</v>
      </c>
      <c r="AO3512" s="2" t="s">
        <v>265</v>
      </c>
      <c r="AP3512" s="2">
        <v>35</v>
      </c>
    </row>
    <row r="3513" spans="1:42">
      <c r="A3513" s="2">
        <v>4060</v>
      </c>
      <c r="C3513" s="2" t="s">
        <v>5</v>
      </c>
      <c r="D3513" s="2">
        <v>27</v>
      </c>
      <c r="E3513" s="2" t="s">
        <v>266</v>
      </c>
      <c r="F3513" s="2" t="s">
        <v>283</v>
      </c>
      <c r="G3513" s="2" t="s">
        <v>252</v>
      </c>
      <c r="H3513" s="2">
        <v>3</v>
      </c>
      <c r="I3513" s="2">
        <v>22041012</v>
      </c>
      <c r="J3513" s="2" t="s">
        <v>188</v>
      </c>
      <c r="K3513" s="2" t="s">
        <v>80</v>
      </c>
      <c r="L3513" s="2" t="s">
        <v>254</v>
      </c>
      <c r="M3513" s="2" t="s">
        <v>303</v>
      </c>
      <c r="N3513" s="2" t="s">
        <v>254</v>
      </c>
      <c r="O3513" s="2" t="s">
        <v>256</v>
      </c>
      <c r="P3513" s="2" t="s">
        <v>257</v>
      </c>
      <c r="Q3513" s="2" t="s">
        <v>258</v>
      </c>
      <c r="R3513" s="2" t="s">
        <v>259</v>
      </c>
      <c r="S3513" s="2" t="s">
        <v>260</v>
      </c>
      <c r="X3513" s="2" t="s">
        <v>268</v>
      </c>
      <c r="Y3513" s="2" t="s">
        <v>293</v>
      </c>
      <c r="Z3513" s="2" t="s">
        <v>263</v>
      </c>
      <c r="AA3513" s="2" t="s">
        <v>262</v>
      </c>
      <c r="AB3513" s="2">
        <v>1</v>
      </c>
      <c r="AO3513" s="2" t="s">
        <v>310</v>
      </c>
      <c r="AP3513" s="2" t="s">
        <v>290</v>
      </c>
    </row>
    <row r="3514" spans="1:42">
      <c r="A3514" s="2">
        <v>4061</v>
      </c>
      <c r="C3514" s="2" t="s">
        <v>2</v>
      </c>
      <c r="D3514" s="2">
        <v>21</v>
      </c>
      <c r="E3514" s="2" t="s">
        <v>266</v>
      </c>
      <c r="F3514" s="2" t="s">
        <v>295</v>
      </c>
      <c r="G3514" s="2" t="s">
        <v>252</v>
      </c>
      <c r="H3514" s="2">
        <v>1</v>
      </c>
      <c r="I3514" s="2">
        <v>25570031</v>
      </c>
      <c r="J3514" s="2" t="s">
        <v>183</v>
      </c>
      <c r="L3514" s="2" t="s">
        <v>300</v>
      </c>
      <c r="M3514" s="2" t="s">
        <v>303</v>
      </c>
      <c r="N3514" s="2" t="s">
        <v>254</v>
      </c>
      <c r="O3514" s="2" t="s">
        <v>256</v>
      </c>
      <c r="P3514" s="2" t="s">
        <v>257</v>
      </c>
      <c r="Q3514" s="2" t="s">
        <v>258</v>
      </c>
      <c r="S3514" s="2" t="s">
        <v>260</v>
      </c>
      <c r="X3514" s="2" t="s">
        <v>341</v>
      </c>
      <c r="Y3514" s="2" t="s">
        <v>304</v>
      </c>
      <c r="Z3514" s="2" t="s">
        <v>321</v>
      </c>
      <c r="AA3514" s="2" t="s">
        <v>281</v>
      </c>
      <c r="AF3514" s="2">
        <v>1</v>
      </c>
      <c r="AG3514" s="2">
        <v>1</v>
      </c>
      <c r="AO3514" s="2" t="s">
        <v>335</v>
      </c>
      <c r="AP3514" s="2">
        <v>10</v>
      </c>
    </row>
    <row r="3515" spans="1:42">
      <c r="A3515" s="2">
        <v>4062</v>
      </c>
      <c r="C3515" s="2" t="s">
        <v>2</v>
      </c>
      <c r="D3515" s="2">
        <v>19</v>
      </c>
      <c r="E3515" s="2" t="s">
        <v>250</v>
      </c>
      <c r="F3515" s="2" t="s">
        <v>251</v>
      </c>
      <c r="G3515" s="2" t="s">
        <v>277</v>
      </c>
      <c r="I3515" s="2" t="s">
        <v>1850</v>
      </c>
      <c r="J3515" s="2" t="s">
        <v>188</v>
      </c>
      <c r="K3515" s="2" t="s">
        <v>77</v>
      </c>
      <c r="L3515" s="2" t="s">
        <v>254</v>
      </c>
      <c r="M3515" s="2" t="s">
        <v>312</v>
      </c>
      <c r="N3515" s="2" t="s">
        <v>19</v>
      </c>
      <c r="O3515" s="2" t="s">
        <v>256</v>
      </c>
      <c r="P3515" s="2" t="s">
        <v>257</v>
      </c>
      <c r="Q3515" s="2" t="s">
        <v>258</v>
      </c>
      <c r="R3515" s="2" t="s">
        <v>259</v>
      </c>
      <c r="S3515" s="2" t="s">
        <v>260</v>
      </c>
      <c r="X3515" s="2" t="s">
        <v>268</v>
      </c>
      <c r="Y3515" s="2" t="s">
        <v>269</v>
      </c>
      <c r="Z3515" s="2" t="s">
        <v>316</v>
      </c>
      <c r="AA3515" s="2" t="s">
        <v>269</v>
      </c>
      <c r="AF3515" s="2">
        <v>1</v>
      </c>
      <c r="AH3515" s="2">
        <v>1</v>
      </c>
      <c r="AO3515" s="2" t="s">
        <v>265</v>
      </c>
      <c r="AP3515" s="2">
        <v>50</v>
      </c>
    </row>
    <row r="3516" spans="1:42">
      <c r="A3516" s="2">
        <v>4063</v>
      </c>
      <c r="C3516" s="2" t="s">
        <v>5</v>
      </c>
      <c r="D3516" s="2">
        <v>27</v>
      </c>
      <c r="E3516" s="2" t="s">
        <v>266</v>
      </c>
      <c r="F3516" s="2" t="s">
        <v>251</v>
      </c>
      <c r="G3516" s="2" t="s">
        <v>252</v>
      </c>
      <c r="H3516" s="2">
        <v>1</v>
      </c>
      <c r="I3516" s="2" t="s">
        <v>1851</v>
      </c>
      <c r="J3516" s="2" t="s">
        <v>188</v>
      </c>
      <c r="K3516" s="2" t="s">
        <v>110</v>
      </c>
      <c r="L3516" s="2" t="s">
        <v>254</v>
      </c>
      <c r="M3516" s="2" t="s">
        <v>303</v>
      </c>
      <c r="N3516" s="2" t="s">
        <v>254</v>
      </c>
      <c r="O3516" s="2" t="s">
        <v>256</v>
      </c>
      <c r="P3516" s="2" t="s">
        <v>257</v>
      </c>
      <c r="Q3516" s="2" t="s">
        <v>258</v>
      </c>
      <c r="R3516" s="2" t="s">
        <v>259</v>
      </c>
      <c r="X3516" s="2" t="s">
        <v>275</v>
      </c>
      <c r="Y3516" s="2" t="s">
        <v>288</v>
      </c>
      <c r="Z3516" s="2" t="s">
        <v>263</v>
      </c>
      <c r="AA3516" s="2" t="s">
        <v>269</v>
      </c>
      <c r="AC3516" s="2">
        <v>1</v>
      </c>
      <c r="AF3516" s="2">
        <v>1</v>
      </c>
      <c r="AO3516" s="2" t="s">
        <v>265</v>
      </c>
      <c r="AP3516" s="2">
        <v>10</v>
      </c>
    </row>
    <row r="3517" spans="1:42">
      <c r="A3517" s="2">
        <v>4064</v>
      </c>
      <c r="C3517" s="2" t="s">
        <v>6</v>
      </c>
      <c r="D3517" s="2">
        <v>23</v>
      </c>
      <c r="E3517" s="2" t="s">
        <v>250</v>
      </c>
      <c r="F3517" s="2" t="s">
        <v>308</v>
      </c>
      <c r="G3517" s="2" t="s">
        <v>252</v>
      </c>
      <c r="H3517" s="2">
        <v>0</v>
      </c>
      <c r="I3517" s="2">
        <v>22050032</v>
      </c>
      <c r="J3517" s="2" t="s">
        <v>188</v>
      </c>
      <c r="K3517" s="2" t="s">
        <v>80</v>
      </c>
      <c r="L3517" s="2" t="s">
        <v>254</v>
      </c>
      <c r="M3517" s="2" t="s">
        <v>328</v>
      </c>
      <c r="N3517" s="2" t="s">
        <v>254</v>
      </c>
      <c r="Q3517" s="2" t="s">
        <v>258</v>
      </c>
      <c r="R3517" s="2" t="s">
        <v>259</v>
      </c>
      <c r="X3517" s="2" t="s">
        <v>268</v>
      </c>
      <c r="Y3517" s="2" t="s">
        <v>269</v>
      </c>
      <c r="Z3517" s="2" t="s">
        <v>302</v>
      </c>
      <c r="AA3517" s="2" t="s">
        <v>280</v>
      </c>
      <c r="AG3517" s="2">
        <v>1</v>
      </c>
      <c r="AO3517" s="2" t="s">
        <v>265</v>
      </c>
      <c r="AP3517" s="2">
        <v>10</v>
      </c>
    </row>
    <row r="3518" spans="1:42">
      <c r="A3518" s="2">
        <v>4066</v>
      </c>
      <c r="C3518" s="2" t="s">
        <v>6</v>
      </c>
      <c r="D3518" s="2">
        <v>25</v>
      </c>
      <c r="E3518" s="2" t="s">
        <v>250</v>
      </c>
      <c r="F3518" s="2" t="s">
        <v>251</v>
      </c>
      <c r="G3518" s="2" t="s">
        <v>277</v>
      </c>
      <c r="I3518" s="2">
        <v>20720050</v>
      </c>
      <c r="J3518" s="2" t="s">
        <v>188</v>
      </c>
      <c r="K3518" s="2" t="s">
        <v>123</v>
      </c>
      <c r="L3518" s="2" t="s">
        <v>254</v>
      </c>
      <c r="M3518" s="2" t="s">
        <v>328</v>
      </c>
      <c r="N3518" s="2" t="s">
        <v>254</v>
      </c>
      <c r="O3518" s="2" t="s">
        <v>256</v>
      </c>
      <c r="S3518" s="2" t="s">
        <v>260</v>
      </c>
      <c r="X3518" s="2" t="s">
        <v>261</v>
      </c>
      <c r="Y3518" s="2" t="s">
        <v>262</v>
      </c>
      <c r="Z3518" s="2" t="s">
        <v>316</v>
      </c>
      <c r="AA3518" s="2" t="s">
        <v>281</v>
      </c>
      <c r="AG3518" s="2">
        <v>1</v>
      </c>
      <c r="AO3518" s="2" t="s">
        <v>265</v>
      </c>
      <c r="AP3518" s="2">
        <v>10</v>
      </c>
    </row>
    <row r="3519" spans="1:42">
      <c r="A3519" s="2">
        <v>4067</v>
      </c>
      <c r="C3519" s="2" t="s">
        <v>2</v>
      </c>
      <c r="D3519" s="2">
        <v>47</v>
      </c>
      <c r="E3519" s="2" t="s">
        <v>250</v>
      </c>
      <c r="F3519" s="2" t="s">
        <v>322</v>
      </c>
      <c r="G3519" s="2" t="s">
        <v>252</v>
      </c>
      <c r="H3519" s="2">
        <v>0</v>
      </c>
      <c r="I3519" s="2" t="s">
        <v>1852</v>
      </c>
      <c r="J3519" s="2" t="s">
        <v>188</v>
      </c>
      <c r="K3519" s="2" t="s">
        <v>64</v>
      </c>
      <c r="L3519" s="2" t="s">
        <v>254</v>
      </c>
      <c r="M3519" s="2" t="s">
        <v>303</v>
      </c>
      <c r="N3519" s="2" t="s">
        <v>254</v>
      </c>
      <c r="O3519" s="2" t="s">
        <v>256</v>
      </c>
      <c r="P3519" s="2" t="s">
        <v>257</v>
      </c>
      <c r="Q3519" s="2" t="s">
        <v>258</v>
      </c>
      <c r="R3519" s="2" t="s">
        <v>259</v>
      </c>
      <c r="S3519" s="2" t="s">
        <v>260</v>
      </c>
      <c r="X3519" s="2" t="s">
        <v>268</v>
      </c>
      <c r="Y3519" s="2" t="s">
        <v>293</v>
      </c>
      <c r="Z3519" s="2" t="s">
        <v>263</v>
      </c>
      <c r="AA3519" s="2" t="s">
        <v>262</v>
      </c>
      <c r="AF3519" s="2">
        <v>1</v>
      </c>
      <c r="AO3519" s="2" t="s">
        <v>265</v>
      </c>
      <c r="AP3519" s="2">
        <v>40</v>
      </c>
    </row>
    <row r="3520" spans="1:42">
      <c r="A3520" s="2">
        <v>4068</v>
      </c>
      <c r="B3520" s="2">
        <v>21330</v>
      </c>
      <c r="C3520" s="2" t="s">
        <v>2</v>
      </c>
      <c r="D3520" s="2">
        <v>20</v>
      </c>
      <c r="E3520" s="2" t="s">
        <v>266</v>
      </c>
      <c r="F3520" s="2" t="s">
        <v>371</v>
      </c>
      <c r="G3520" s="2" t="s">
        <v>277</v>
      </c>
      <c r="I3520" s="2">
        <v>20271064</v>
      </c>
      <c r="J3520" s="2" t="s">
        <v>188</v>
      </c>
      <c r="K3520" s="2" t="s">
        <v>160</v>
      </c>
      <c r="L3520" s="2" t="s">
        <v>254</v>
      </c>
      <c r="M3520" s="2" t="s">
        <v>255</v>
      </c>
      <c r="N3520" s="2" t="s">
        <v>254</v>
      </c>
      <c r="O3520" s="2" t="s">
        <v>256</v>
      </c>
      <c r="P3520" s="2" t="s">
        <v>257</v>
      </c>
      <c r="Q3520" s="2" t="s">
        <v>258</v>
      </c>
      <c r="R3520" s="2" t="s">
        <v>259</v>
      </c>
      <c r="S3520" s="2" t="s">
        <v>260</v>
      </c>
      <c r="X3520" s="2" t="s">
        <v>268</v>
      </c>
      <c r="Y3520" s="2" t="s">
        <v>293</v>
      </c>
      <c r="Z3520" s="2" t="s">
        <v>316</v>
      </c>
      <c r="AA3520" s="2" t="s">
        <v>262</v>
      </c>
      <c r="AF3520" s="2">
        <v>1</v>
      </c>
      <c r="AJ3520" s="2">
        <v>1</v>
      </c>
      <c r="AO3520" s="2" t="s">
        <v>282</v>
      </c>
      <c r="AP3520" s="2">
        <v>15</v>
      </c>
    </row>
    <row r="3521" spans="1:42">
      <c r="A3521" s="2">
        <v>4069</v>
      </c>
      <c r="C3521" s="2" t="s">
        <v>5</v>
      </c>
      <c r="D3521" s="2">
        <v>46</v>
      </c>
      <c r="E3521" s="2" t="s">
        <v>266</v>
      </c>
      <c r="F3521" s="2" t="s">
        <v>308</v>
      </c>
      <c r="G3521" s="2" t="s">
        <v>252</v>
      </c>
      <c r="H3521" s="2">
        <v>0</v>
      </c>
      <c r="I3521" s="2">
        <v>20511001</v>
      </c>
      <c r="J3521" s="2" t="s">
        <v>188</v>
      </c>
      <c r="K3521" s="2" t="s">
        <v>160</v>
      </c>
      <c r="L3521" s="2" t="s">
        <v>254</v>
      </c>
      <c r="M3521" s="2" t="s">
        <v>19</v>
      </c>
      <c r="N3521" s="2" t="s">
        <v>254</v>
      </c>
      <c r="P3521" s="2" t="s">
        <v>257</v>
      </c>
      <c r="V3521" s="2" t="s">
        <v>388</v>
      </c>
      <c r="X3521" s="2" t="s">
        <v>302</v>
      </c>
      <c r="Y3521" s="2" t="s">
        <v>315</v>
      </c>
      <c r="Z3521" s="2" t="s">
        <v>263</v>
      </c>
      <c r="AA3521" s="2" t="s">
        <v>376</v>
      </c>
      <c r="AF3521" s="2">
        <v>1</v>
      </c>
      <c r="AJ3521" s="2">
        <v>1</v>
      </c>
      <c r="AO3521" s="2" t="s">
        <v>265</v>
      </c>
      <c r="AP3521" s="2" t="s">
        <v>290</v>
      </c>
    </row>
    <row r="3522" spans="1:42">
      <c r="A3522" s="2">
        <v>4070</v>
      </c>
      <c r="B3522" s="2">
        <v>21050</v>
      </c>
      <c r="C3522" s="2" t="s">
        <v>2</v>
      </c>
      <c r="D3522" s="2">
        <v>18</v>
      </c>
      <c r="E3522" s="2" t="s">
        <v>266</v>
      </c>
      <c r="F3522" s="2" t="s">
        <v>322</v>
      </c>
      <c r="G3522" s="2" t="s">
        <v>277</v>
      </c>
      <c r="I3522" s="2">
        <v>24711120</v>
      </c>
      <c r="J3522" s="2" t="s">
        <v>180</v>
      </c>
      <c r="L3522" s="2" t="s">
        <v>254</v>
      </c>
      <c r="M3522" s="2" t="s">
        <v>303</v>
      </c>
      <c r="N3522" s="2" t="s">
        <v>254</v>
      </c>
      <c r="O3522" s="2" t="s">
        <v>256</v>
      </c>
      <c r="P3522" s="2" t="s">
        <v>257</v>
      </c>
      <c r="Q3522" s="2" t="s">
        <v>258</v>
      </c>
      <c r="R3522" s="2" t="s">
        <v>259</v>
      </c>
      <c r="S3522" s="2" t="s">
        <v>260</v>
      </c>
      <c r="X3522" s="2" t="s">
        <v>275</v>
      </c>
      <c r="Y3522" s="2" t="s">
        <v>351</v>
      </c>
      <c r="Z3522" s="2" t="s">
        <v>270</v>
      </c>
      <c r="AA3522" s="2" t="s">
        <v>597</v>
      </c>
      <c r="AG3522" s="2">
        <v>1</v>
      </c>
      <c r="AO3522" s="2" t="s">
        <v>282</v>
      </c>
      <c r="AP3522" s="2">
        <v>10</v>
      </c>
    </row>
    <row r="3523" spans="1:42">
      <c r="A3523" s="2">
        <v>4071</v>
      </c>
      <c r="C3523" s="2" t="s">
        <v>2</v>
      </c>
      <c r="D3523" s="2">
        <v>18</v>
      </c>
      <c r="E3523" s="2" t="s">
        <v>250</v>
      </c>
      <c r="F3523" s="2" t="s">
        <v>279</v>
      </c>
      <c r="G3523" s="2" t="s">
        <v>277</v>
      </c>
      <c r="I3523" s="2">
        <v>23078050</v>
      </c>
      <c r="J3523" s="2" t="s">
        <v>188</v>
      </c>
      <c r="K3523" s="2" t="s">
        <v>71</v>
      </c>
      <c r="L3523" s="2" t="s">
        <v>254</v>
      </c>
      <c r="M3523" s="2" t="s">
        <v>312</v>
      </c>
      <c r="N3523" s="2" t="s">
        <v>254</v>
      </c>
      <c r="O3523" s="2" t="s">
        <v>256</v>
      </c>
      <c r="Q3523" s="2" t="s">
        <v>258</v>
      </c>
      <c r="S3523" s="2" t="s">
        <v>260</v>
      </c>
      <c r="X3523" s="2" t="s">
        <v>261</v>
      </c>
      <c r="Y3523" s="2" t="s">
        <v>286</v>
      </c>
      <c r="Z3523" s="2" t="s">
        <v>270</v>
      </c>
      <c r="AA3523" s="2" t="s">
        <v>314</v>
      </c>
      <c r="AG3523" s="2">
        <v>1</v>
      </c>
      <c r="AO3523" s="2" t="s">
        <v>282</v>
      </c>
      <c r="AP3523" s="2">
        <v>10</v>
      </c>
    </row>
    <row r="3524" spans="1:42">
      <c r="A3524" s="2">
        <v>4072</v>
      </c>
      <c r="C3524" s="2" t="s">
        <v>2</v>
      </c>
      <c r="D3524" s="2">
        <v>18</v>
      </c>
      <c r="E3524" s="2" t="s">
        <v>266</v>
      </c>
      <c r="F3524" s="2" t="s">
        <v>308</v>
      </c>
      <c r="G3524" s="2" t="s">
        <v>277</v>
      </c>
      <c r="I3524" s="2" t="s">
        <v>1853</v>
      </c>
      <c r="J3524" s="2" t="s">
        <v>180</v>
      </c>
      <c r="L3524" s="2" t="s">
        <v>254</v>
      </c>
      <c r="M3524" s="2" t="s">
        <v>303</v>
      </c>
      <c r="N3524" s="2" t="s">
        <v>254</v>
      </c>
      <c r="O3524" s="2" t="s">
        <v>256</v>
      </c>
      <c r="P3524" s="2" t="s">
        <v>257</v>
      </c>
      <c r="Q3524" s="2" t="s">
        <v>258</v>
      </c>
      <c r="R3524" s="2" t="s">
        <v>259</v>
      </c>
      <c r="S3524" s="2" t="s">
        <v>260</v>
      </c>
      <c r="X3524" s="2" t="s">
        <v>268</v>
      </c>
      <c r="Y3524" s="2" t="s">
        <v>338</v>
      </c>
      <c r="Z3524" s="2" t="s">
        <v>263</v>
      </c>
      <c r="AA3524" s="2" t="s">
        <v>380</v>
      </c>
      <c r="AG3524" s="2">
        <v>1</v>
      </c>
      <c r="AO3524" s="2" t="s">
        <v>294</v>
      </c>
      <c r="AP3524" s="2">
        <v>5</v>
      </c>
    </row>
    <row r="3525" spans="1:42">
      <c r="A3525" s="2">
        <v>4073</v>
      </c>
      <c r="C3525" s="2" t="s">
        <v>2</v>
      </c>
      <c r="D3525" s="2">
        <v>21</v>
      </c>
      <c r="E3525" s="2" t="s">
        <v>266</v>
      </c>
      <c r="F3525" s="2" t="s">
        <v>308</v>
      </c>
      <c r="G3525" s="2" t="s">
        <v>277</v>
      </c>
      <c r="I3525" s="2" t="s">
        <v>1854</v>
      </c>
      <c r="J3525" s="2" t="s">
        <v>181</v>
      </c>
      <c r="L3525" s="2" t="s">
        <v>254</v>
      </c>
      <c r="M3525" s="2" t="s">
        <v>312</v>
      </c>
      <c r="N3525" s="2" t="s">
        <v>254</v>
      </c>
      <c r="Q3525" s="2" t="s">
        <v>258</v>
      </c>
      <c r="S3525" s="2" t="s">
        <v>260</v>
      </c>
      <c r="X3525" s="2" t="s">
        <v>275</v>
      </c>
      <c r="Y3525" s="2" t="s">
        <v>597</v>
      </c>
      <c r="Z3525" s="2" t="s">
        <v>270</v>
      </c>
      <c r="AA3525" s="2" t="s">
        <v>314</v>
      </c>
      <c r="AF3525" s="2">
        <v>1</v>
      </c>
      <c r="AG3525" s="2">
        <v>1</v>
      </c>
      <c r="AH3525" s="2">
        <v>1</v>
      </c>
      <c r="AO3525" s="2" t="s">
        <v>323</v>
      </c>
      <c r="AP3525" s="2">
        <v>5</v>
      </c>
    </row>
    <row r="3526" spans="1:42">
      <c r="A3526" s="2">
        <v>4074</v>
      </c>
      <c r="B3526" s="2">
        <v>22221</v>
      </c>
      <c r="C3526" s="2" t="s">
        <v>2</v>
      </c>
      <c r="D3526" s="2">
        <v>21</v>
      </c>
      <c r="E3526" s="2" t="s">
        <v>250</v>
      </c>
      <c r="F3526" s="2" t="s">
        <v>273</v>
      </c>
      <c r="G3526" s="2" t="s">
        <v>277</v>
      </c>
      <c r="I3526" s="2" t="s">
        <v>1855</v>
      </c>
      <c r="J3526" s="2" t="s">
        <v>188</v>
      </c>
      <c r="K3526" s="2" t="s">
        <v>160</v>
      </c>
      <c r="L3526" s="2" t="s">
        <v>254</v>
      </c>
      <c r="M3526" s="2" t="s">
        <v>312</v>
      </c>
      <c r="N3526" s="2" t="s">
        <v>254</v>
      </c>
      <c r="O3526" s="2" t="s">
        <v>256</v>
      </c>
      <c r="Q3526" s="2" t="s">
        <v>258</v>
      </c>
      <c r="R3526" s="2" t="s">
        <v>259</v>
      </c>
      <c r="X3526" s="2" t="s">
        <v>261</v>
      </c>
      <c r="Y3526" s="2" t="s">
        <v>280</v>
      </c>
      <c r="Z3526" s="2" t="s">
        <v>270</v>
      </c>
      <c r="AA3526" s="2" t="s">
        <v>297</v>
      </c>
      <c r="AC3526" s="2">
        <v>1</v>
      </c>
      <c r="AE3526" s="2">
        <v>1</v>
      </c>
      <c r="AG3526" s="2">
        <v>1</v>
      </c>
      <c r="AO3526" s="2" t="s">
        <v>265</v>
      </c>
      <c r="AP3526" s="2">
        <v>10</v>
      </c>
    </row>
    <row r="3527" spans="1:42">
      <c r="A3527" s="2">
        <v>4075</v>
      </c>
      <c r="C3527" s="2" t="s">
        <v>2</v>
      </c>
      <c r="D3527" s="2">
        <v>23</v>
      </c>
      <c r="E3527" s="2" t="s">
        <v>266</v>
      </c>
      <c r="F3527" s="2" t="s">
        <v>322</v>
      </c>
      <c r="G3527" s="2" t="s">
        <v>277</v>
      </c>
      <c r="I3527" s="2">
        <v>26291200</v>
      </c>
      <c r="J3527" s="2" t="s">
        <v>179</v>
      </c>
      <c r="L3527" s="2" t="s">
        <v>254</v>
      </c>
      <c r="M3527" s="2" t="s">
        <v>303</v>
      </c>
      <c r="N3527" s="2" t="s">
        <v>307</v>
      </c>
      <c r="P3527" s="2" t="s">
        <v>257</v>
      </c>
      <c r="R3527" s="2" t="s">
        <v>259</v>
      </c>
      <c r="S3527" s="2" t="s">
        <v>260</v>
      </c>
      <c r="X3527" s="2" t="s">
        <v>261</v>
      </c>
      <c r="Y3527" s="2" t="s">
        <v>286</v>
      </c>
      <c r="Z3527" s="2" t="s">
        <v>263</v>
      </c>
      <c r="AA3527" s="2" t="s">
        <v>597</v>
      </c>
      <c r="AF3527" s="2">
        <v>1</v>
      </c>
      <c r="AG3527" s="2">
        <v>1</v>
      </c>
      <c r="AO3527" s="2" t="s">
        <v>374</v>
      </c>
      <c r="AP3527" s="2">
        <v>20</v>
      </c>
    </row>
    <row r="3528" spans="1:42">
      <c r="A3528" s="2">
        <v>4076</v>
      </c>
      <c r="C3528" s="2" t="s">
        <v>2</v>
      </c>
      <c r="D3528" s="2">
        <v>24</v>
      </c>
      <c r="E3528" s="2" t="s">
        <v>266</v>
      </c>
      <c r="F3528" s="2" t="s">
        <v>322</v>
      </c>
      <c r="G3528" s="2" t="s">
        <v>277</v>
      </c>
      <c r="I3528" s="2">
        <v>22451520</v>
      </c>
      <c r="J3528" s="2" t="s">
        <v>188</v>
      </c>
      <c r="K3528" s="2" t="s">
        <v>737</v>
      </c>
      <c r="L3528" s="2" t="s">
        <v>254</v>
      </c>
      <c r="M3528" s="2" t="s">
        <v>303</v>
      </c>
      <c r="N3528" s="2" t="s">
        <v>254</v>
      </c>
      <c r="O3528" s="2" t="s">
        <v>256</v>
      </c>
      <c r="Q3528" s="2" t="s">
        <v>258</v>
      </c>
      <c r="X3528" s="2" t="s">
        <v>268</v>
      </c>
      <c r="Y3528" s="2" t="s">
        <v>281</v>
      </c>
      <c r="Z3528" s="2" t="s">
        <v>270</v>
      </c>
      <c r="AA3528" s="2" t="s">
        <v>274</v>
      </c>
      <c r="AF3528" s="2">
        <v>1</v>
      </c>
      <c r="AG3528" s="2">
        <v>1</v>
      </c>
      <c r="AO3528" s="2" t="s">
        <v>265</v>
      </c>
      <c r="AP3528" s="2">
        <v>5</v>
      </c>
    </row>
    <row r="3529" spans="1:42">
      <c r="A3529" s="2">
        <v>4077</v>
      </c>
      <c r="C3529" s="2" t="s">
        <v>2</v>
      </c>
      <c r="D3529" s="2">
        <v>22</v>
      </c>
      <c r="E3529" s="2" t="s">
        <v>250</v>
      </c>
      <c r="F3529" s="2" t="s">
        <v>332</v>
      </c>
      <c r="G3529" s="2" t="s">
        <v>277</v>
      </c>
      <c r="I3529" s="2">
        <v>23016480</v>
      </c>
      <c r="J3529" s="2" t="s">
        <v>188</v>
      </c>
      <c r="K3529" s="2" t="s">
        <v>71</v>
      </c>
      <c r="L3529" s="2" t="s">
        <v>254</v>
      </c>
      <c r="M3529" s="2" t="s">
        <v>303</v>
      </c>
      <c r="N3529" s="2" t="s">
        <v>254</v>
      </c>
      <c r="P3529" s="2" t="s">
        <v>257</v>
      </c>
      <c r="Q3529" s="2" t="s">
        <v>258</v>
      </c>
      <c r="R3529" s="2" t="s">
        <v>259</v>
      </c>
      <c r="S3529" s="2" t="s">
        <v>260</v>
      </c>
      <c r="X3529" s="2" t="s">
        <v>301</v>
      </c>
      <c r="Y3529" s="2" t="s">
        <v>315</v>
      </c>
      <c r="Z3529" s="2" t="s">
        <v>347</v>
      </c>
      <c r="AA3529" s="2" t="s">
        <v>314</v>
      </c>
      <c r="AG3529" s="2">
        <v>1</v>
      </c>
      <c r="AJ3529" s="2">
        <v>1</v>
      </c>
      <c r="AO3529" s="2" t="s">
        <v>294</v>
      </c>
      <c r="AP3529" s="2">
        <v>30</v>
      </c>
    </row>
    <row r="3530" spans="1:42">
      <c r="A3530" s="2">
        <v>4079</v>
      </c>
      <c r="C3530" s="2" t="s">
        <v>2</v>
      </c>
      <c r="D3530" s="2">
        <v>19</v>
      </c>
      <c r="E3530" s="2" t="s">
        <v>250</v>
      </c>
      <c r="F3530" s="2" t="s">
        <v>251</v>
      </c>
      <c r="G3530" s="2" t="s">
        <v>277</v>
      </c>
      <c r="I3530" s="2">
        <v>21070000</v>
      </c>
      <c r="J3530" s="2" t="s">
        <v>188</v>
      </c>
      <c r="K3530" s="2" t="s">
        <v>131</v>
      </c>
      <c r="L3530" s="2" t="s">
        <v>254</v>
      </c>
      <c r="M3530" s="2" t="s">
        <v>255</v>
      </c>
      <c r="N3530" s="2" t="s">
        <v>254</v>
      </c>
      <c r="O3530" s="2" t="s">
        <v>256</v>
      </c>
      <c r="P3530" s="2" t="s">
        <v>257</v>
      </c>
      <c r="Q3530" s="2" t="s">
        <v>258</v>
      </c>
      <c r="R3530" s="2" t="s">
        <v>259</v>
      </c>
      <c r="S3530" s="2" t="s">
        <v>260</v>
      </c>
      <c r="X3530" s="2" t="s">
        <v>275</v>
      </c>
      <c r="Y3530" s="2" t="s">
        <v>288</v>
      </c>
      <c r="Z3530" s="2" t="s">
        <v>309</v>
      </c>
      <c r="AA3530" s="2" t="s">
        <v>269</v>
      </c>
      <c r="AI3530" s="2">
        <v>1</v>
      </c>
      <c r="AO3530" s="2" t="s">
        <v>289</v>
      </c>
      <c r="AP3530" s="2">
        <v>10</v>
      </c>
    </row>
    <row r="3531" spans="1:42">
      <c r="A3531" s="2">
        <v>4080</v>
      </c>
      <c r="C3531" s="2" t="s">
        <v>2</v>
      </c>
      <c r="D3531" s="2">
        <v>19</v>
      </c>
      <c r="E3531" s="2" t="s">
        <v>266</v>
      </c>
      <c r="F3531" s="2" t="s">
        <v>917</v>
      </c>
      <c r="G3531" s="2" t="s">
        <v>252</v>
      </c>
      <c r="H3531" s="2">
        <v>1</v>
      </c>
      <c r="I3531" s="2">
        <v>22270050</v>
      </c>
      <c r="J3531" s="2" t="s">
        <v>188</v>
      </c>
      <c r="K3531" s="2" t="s">
        <v>64</v>
      </c>
      <c r="L3531" s="2" t="s">
        <v>254</v>
      </c>
      <c r="M3531" s="2" t="s">
        <v>328</v>
      </c>
      <c r="N3531" s="2" t="s">
        <v>307</v>
      </c>
      <c r="O3531" s="2" t="s">
        <v>256</v>
      </c>
      <c r="P3531" s="2" t="s">
        <v>257</v>
      </c>
      <c r="Q3531" s="2" t="s">
        <v>258</v>
      </c>
      <c r="R3531" s="2" t="s">
        <v>259</v>
      </c>
      <c r="S3531" s="2" t="s">
        <v>260</v>
      </c>
      <c r="X3531" s="2" t="s">
        <v>302</v>
      </c>
      <c r="Y3531" s="2" t="s">
        <v>304</v>
      </c>
      <c r="Z3531" s="2" t="s">
        <v>263</v>
      </c>
      <c r="AA3531" s="2" t="s">
        <v>297</v>
      </c>
      <c r="AF3531" s="2">
        <v>1</v>
      </c>
      <c r="AO3531" s="2" t="s">
        <v>265</v>
      </c>
      <c r="AP3531" s="2">
        <v>15</v>
      </c>
    </row>
    <row r="3532" spans="1:42">
      <c r="A3532" s="2">
        <v>4081</v>
      </c>
      <c r="C3532" s="2" t="s">
        <v>2</v>
      </c>
      <c r="D3532" s="2">
        <v>19</v>
      </c>
      <c r="E3532" s="2" t="s">
        <v>266</v>
      </c>
      <c r="F3532" s="2" t="s">
        <v>283</v>
      </c>
      <c r="G3532" s="2" t="s">
        <v>277</v>
      </c>
      <c r="I3532" s="2">
        <v>25525250</v>
      </c>
      <c r="J3532" s="2" t="s">
        <v>183</v>
      </c>
      <c r="L3532" s="2" t="s">
        <v>254</v>
      </c>
      <c r="M3532" s="2" t="s">
        <v>255</v>
      </c>
      <c r="N3532" s="2" t="s">
        <v>254</v>
      </c>
      <c r="O3532" s="2" t="s">
        <v>256</v>
      </c>
      <c r="P3532" s="2" t="s">
        <v>257</v>
      </c>
      <c r="Q3532" s="2" t="s">
        <v>258</v>
      </c>
      <c r="R3532" s="2" t="s">
        <v>259</v>
      </c>
      <c r="S3532" s="2" t="s">
        <v>260</v>
      </c>
      <c r="X3532" s="2" t="s">
        <v>275</v>
      </c>
      <c r="Y3532" s="2" t="s">
        <v>281</v>
      </c>
      <c r="Z3532" s="2" t="s">
        <v>309</v>
      </c>
      <c r="AA3532" s="2" t="s">
        <v>293</v>
      </c>
      <c r="AF3532" s="2">
        <v>1</v>
      </c>
      <c r="AG3532" s="2">
        <v>1</v>
      </c>
      <c r="AH3532" s="2">
        <v>1</v>
      </c>
      <c r="AO3532" s="2" t="s">
        <v>294</v>
      </c>
      <c r="AP3532" s="2">
        <v>30</v>
      </c>
    </row>
    <row r="3533" spans="1:42">
      <c r="A3533" s="2">
        <v>4082</v>
      </c>
      <c r="C3533" s="2" t="s">
        <v>5</v>
      </c>
      <c r="D3533" s="2">
        <v>31</v>
      </c>
      <c r="E3533" s="2" t="s">
        <v>266</v>
      </c>
      <c r="F3533" s="2" t="s">
        <v>308</v>
      </c>
      <c r="G3533" s="2" t="s">
        <v>277</v>
      </c>
      <c r="I3533" s="2" t="s">
        <v>1856</v>
      </c>
      <c r="J3533" s="2" t="s">
        <v>188</v>
      </c>
      <c r="K3533" s="2" t="s">
        <v>715</v>
      </c>
      <c r="L3533" s="2" t="s">
        <v>254</v>
      </c>
      <c r="M3533" s="2" t="s">
        <v>255</v>
      </c>
      <c r="N3533" s="2" t="s">
        <v>254</v>
      </c>
      <c r="P3533" s="2" t="s">
        <v>257</v>
      </c>
      <c r="Q3533" s="2" t="s">
        <v>258</v>
      </c>
      <c r="R3533" s="2" t="s">
        <v>259</v>
      </c>
      <c r="X3533" s="2" t="s">
        <v>261</v>
      </c>
      <c r="Y3533" s="2" t="s">
        <v>293</v>
      </c>
      <c r="Z3533" s="2" t="s">
        <v>270</v>
      </c>
      <c r="AA3533" s="2" t="s">
        <v>281</v>
      </c>
      <c r="AF3533" s="2">
        <v>1</v>
      </c>
      <c r="AH3533" s="2">
        <v>1</v>
      </c>
      <c r="AN3533" s="2">
        <v>1</v>
      </c>
      <c r="AO3533" s="2" t="s">
        <v>265</v>
      </c>
      <c r="AP3533" s="2">
        <v>45</v>
      </c>
    </row>
    <row r="3534" spans="1:42">
      <c r="A3534" s="2">
        <v>4083</v>
      </c>
      <c r="C3534" s="2" t="s">
        <v>2</v>
      </c>
      <c r="D3534" s="2">
        <v>20</v>
      </c>
      <c r="E3534" s="2" t="s">
        <v>266</v>
      </c>
      <c r="F3534" s="2" t="s">
        <v>322</v>
      </c>
      <c r="G3534" s="2" t="s">
        <v>277</v>
      </c>
      <c r="I3534" s="2" t="s">
        <v>1857</v>
      </c>
      <c r="J3534" s="2" t="s">
        <v>188</v>
      </c>
      <c r="K3534" s="2" t="s">
        <v>137</v>
      </c>
      <c r="L3534" s="2" t="s">
        <v>254</v>
      </c>
      <c r="M3534" s="2" t="s">
        <v>255</v>
      </c>
      <c r="N3534" s="2" t="s">
        <v>254</v>
      </c>
      <c r="O3534" s="2" t="s">
        <v>256</v>
      </c>
      <c r="P3534" s="2" t="s">
        <v>257</v>
      </c>
      <c r="Q3534" s="2" t="s">
        <v>258</v>
      </c>
      <c r="R3534" s="2" t="s">
        <v>259</v>
      </c>
      <c r="S3534" s="2" t="s">
        <v>260</v>
      </c>
      <c r="X3534" s="2" t="s">
        <v>268</v>
      </c>
      <c r="Y3534" s="2" t="s">
        <v>280</v>
      </c>
      <c r="Z3534" s="2" t="s">
        <v>341</v>
      </c>
      <c r="AA3534" s="2" t="s">
        <v>269</v>
      </c>
      <c r="AB3534" s="2">
        <v>1</v>
      </c>
      <c r="AI3534" s="2">
        <v>1</v>
      </c>
      <c r="AO3534" s="2" t="s">
        <v>335</v>
      </c>
      <c r="AP3534" s="2">
        <v>30</v>
      </c>
    </row>
    <row r="3535" spans="1:42">
      <c r="A3535" s="2">
        <v>4086</v>
      </c>
      <c r="C3535" s="2" t="s">
        <v>12</v>
      </c>
      <c r="D3535" s="2">
        <v>47</v>
      </c>
      <c r="E3535" s="2" t="s">
        <v>266</v>
      </c>
      <c r="F3535" s="2" t="s">
        <v>371</v>
      </c>
      <c r="G3535" s="2" t="s">
        <v>277</v>
      </c>
      <c r="I3535" s="2" t="s">
        <v>1858</v>
      </c>
      <c r="J3535" s="2" t="s">
        <v>188</v>
      </c>
      <c r="K3535" s="2" t="s">
        <v>159</v>
      </c>
      <c r="L3535" s="2" t="s">
        <v>254</v>
      </c>
      <c r="M3535" s="2" t="s">
        <v>328</v>
      </c>
      <c r="N3535" s="2" t="s">
        <v>254</v>
      </c>
      <c r="O3535" s="2" t="s">
        <v>256</v>
      </c>
      <c r="P3535" s="2" t="s">
        <v>257</v>
      </c>
      <c r="Q3535" s="2" t="s">
        <v>258</v>
      </c>
      <c r="R3535" s="2" t="s">
        <v>259</v>
      </c>
      <c r="S3535" s="2" t="s">
        <v>260</v>
      </c>
      <c r="X3535" s="2" t="s">
        <v>261</v>
      </c>
      <c r="Y3535" s="2" t="s">
        <v>304</v>
      </c>
      <c r="Z3535" s="2" t="s">
        <v>386</v>
      </c>
      <c r="AA3535" s="2" t="s">
        <v>269</v>
      </c>
      <c r="AF3535" s="2">
        <v>1</v>
      </c>
      <c r="AH3535" s="2">
        <v>1</v>
      </c>
      <c r="AO3535" s="2" t="s">
        <v>265</v>
      </c>
      <c r="AP3535" s="2">
        <v>20</v>
      </c>
    </row>
    <row r="3536" spans="1:42">
      <c r="A3536" s="2">
        <v>4087</v>
      </c>
      <c r="C3536" s="2" t="s">
        <v>2</v>
      </c>
      <c r="D3536" s="2">
        <v>32</v>
      </c>
      <c r="E3536" s="2" t="s">
        <v>250</v>
      </c>
      <c r="F3536" s="2" t="s">
        <v>279</v>
      </c>
      <c r="G3536" s="2" t="s">
        <v>252</v>
      </c>
      <c r="H3536" s="2">
        <v>1</v>
      </c>
      <c r="I3536" s="2" t="s">
        <v>1859</v>
      </c>
      <c r="J3536" s="2" t="s">
        <v>191</v>
      </c>
      <c r="L3536" s="2" t="s">
        <v>300</v>
      </c>
      <c r="M3536" s="2" t="s">
        <v>303</v>
      </c>
      <c r="N3536" s="2" t="s">
        <v>254</v>
      </c>
      <c r="O3536" s="2" t="s">
        <v>256</v>
      </c>
      <c r="Q3536" s="2" t="s">
        <v>258</v>
      </c>
      <c r="S3536" s="2" t="s">
        <v>260</v>
      </c>
      <c r="X3536" s="2" t="s">
        <v>263</v>
      </c>
      <c r="Y3536" s="2" t="s">
        <v>269</v>
      </c>
      <c r="Z3536" s="2" t="s">
        <v>321</v>
      </c>
      <c r="AA3536" s="2" t="s">
        <v>280</v>
      </c>
      <c r="AF3536" s="2">
        <v>1</v>
      </c>
      <c r="AO3536" s="2" t="s">
        <v>294</v>
      </c>
      <c r="AP3536" s="2">
        <v>30</v>
      </c>
    </row>
    <row r="3537" spans="1:42">
      <c r="A3537" s="2">
        <v>4088</v>
      </c>
      <c r="C3537" s="2" t="s">
        <v>2</v>
      </c>
      <c r="D3537" s="2">
        <v>20</v>
      </c>
      <c r="E3537" s="2" t="s">
        <v>250</v>
      </c>
      <c r="F3537" s="2" t="s">
        <v>322</v>
      </c>
      <c r="G3537" s="2" t="s">
        <v>277</v>
      </c>
      <c r="I3537" s="2" t="s">
        <v>1860</v>
      </c>
      <c r="J3537" s="2" t="s">
        <v>1861</v>
      </c>
      <c r="L3537" s="2" t="s">
        <v>254</v>
      </c>
      <c r="M3537" s="2" t="s">
        <v>255</v>
      </c>
      <c r="N3537" s="2" t="s">
        <v>307</v>
      </c>
      <c r="O3537" s="2" t="s">
        <v>256</v>
      </c>
      <c r="P3537" s="2" t="s">
        <v>257</v>
      </c>
      <c r="Q3537" s="2" t="s">
        <v>258</v>
      </c>
      <c r="R3537" s="2" t="s">
        <v>259</v>
      </c>
      <c r="S3537" s="2" t="s">
        <v>260</v>
      </c>
      <c r="X3537" s="2" t="s">
        <v>275</v>
      </c>
      <c r="Y3537" s="2" t="s">
        <v>338</v>
      </c>
      <c r="Z3537" s="2" t="s">
        <v>341</v>
      </c>
      <c r="AA3537" s="2" t="s">
        <v>314</v>
      </c>
      <c r="AH3537" s="2">
        <v>1</v>
      </c>
      <c r="AI3537" s="2">
        <v>1</v>
      </c>
      <c r="AK3537" s="2">
        <v>1</v>
      </c>
      <c r="AN3537" s="2">
        <v>1</v>
      </c>
      <c r="AO3537" s="2" t="s">
        <v>289</v>
      </c>
      <c r="AP3537" s="2">
        <v>10</v>
      </c>
    </row>
    <row r="3538" spans="1:42">
      <c r="A3538" s="2">
        <v>4089</v>
      </c>
      <c r="B3538" s="2">
        <v>21920</v>
      </c>
      <c r="C3538" s="2" t="s">
        <v>2</v>
      </c>
      <c r="D3538" s="2">
        <v>31</v>
      </c>
      <c r="E3538" s="2" t="s">
        <v>250</v>
      </c>
      <c r="F3538" s="2" t="s">
        <v>336</v>
      </c>
      <c r="G3538" s="2" t="s">
        <v>277</v>
      </c>
      <c r="I3538" s="2" t="s">
        <v>1862</v>
      </c>
      <c r="J3538" s="2" t="s">
        <v>188</v>
      </c>
      <c r="K3538" s="2" t="s">
        <v>140</v>
      </c>
      <c r="L3538" s="2" t="s">
        <v>19</v>
      </c>
      <c r="M3538" s="2" t="s">
        <v>255</v>
      </c>
      <c r="N3538" s="2" t="s">
        <v>19</v>
      </c>
      <c r="P3538" s="2" t="s">
        <v>257</v>
      </c>
      <c r="Q3538" s="2" t="s">
        <v>258</v>
      </c>
      <c r="R3538" s="2" t="s">
        <v>259</v>
      </c>
      <c r="S3538" s="2" t="s">
        <v>260</v>
      </c>
      <c r="X3538" s="2" t="s">
        <v>285</v>
      </c>
      <c r="Y3538" s="2" t="s">
        <v>281</v>
      </c>
      <c r="Z3538" s="2" t="s">
        <v>321</v>
      </c>
      <c r="AA3538" s="2" t="s">
        <v>280</v>
      </c>
      <c r="AF3538" s="2">
        <v>1</v>
      </c>
      <c r="AH3538" s="2">
        <v>1</v>
      </c>
      <c r="AI3538" s="2">
        <v>1</v>
      </c>
      <c r="AK3538" s="2">
        <v>1</v>
      </c>
      <c r="AN3538" s="2">
        <v>1</v>
      </c>
      <c r="AO3538" s="2" t="s">
        <v>276</v>
      </c>
      <c r="AP3538" s="2">
        <v>60</v>
      </c>
    </row>
    <row r="3539" spans="1:42">
      <c r="A3539" s="2">
        <v>4090</v>
      </c>
      <c r="C3539" s="2" t="s">
        <v>2</v>
      </c>
      <c r="D3539" s="2">
        <v>22</v>
      </c>
      <c r="E3539" s="2" t="s">
        <v>250</v>
      </c>
      <c r="F3539" s="2" t="s">
        <v>267</v>
      </c>
      <c r="G3539" s="2" t="s">
        <v>252</v>
      </c>
      <c r="H3539" s="2">
        <v>0</v>
      </c>
      <c r="I3539" s="2" t="s">
        <v>1863</v>
      </c>
      <c r="J3539" s="2" t="s">
        <v>188</v>
      </c>
      <c r="K3539" s="2" t="s">
        <v>64</v>
      </c>
      <c r="L3539" s="2" t="s">
        <v>254</v>
      </c>
      <c r="M3539" s="2" t="s">
        <v>328</v>
      </c>
      <c r="N3539" s="2" t="s">
        <v>254</v>
      </c>
      <c r="O3539" s="2" t="s">
        <v>256</v>
      </c>
      <c r="P3539" s="2" t="s">
        <v>257</v>
      </c>
      <c r="Q3539" s="2" t="s">
        <v>258</v>
      </c>
      <c r="R3539" s="2" t="s">
        <v>259</v>
      </c>
      <c r="S3539" s="2" t="s">
        <v>260</v>
      </c>
      <c r="X3539" s="2" t="s">
        <v>261</v>
      </c>
      <c r="Y3539" s="2" t="s">
        <v>280</v>
      </c>
      <c r="Z3539" s="2" t="s">
        <v>298</v>
      </c>
      <c r="AA3539" s="2" t="s">
        <v>281</v>
      </c>
      <c r="AG3539" s="2">
        <v>1</v>
      </c>
      <c r="AO3539" s="2" t="s">
        <v>265</v>
      </c>
      <c r="AP3539" s="2">
        <v>10</v>
      </c>
    </row>
    <row r="3540" spans="1:42">
      <c r="A3540" s="2">
        <v>4091</v>
      </c>
      <c r="C3540" s="2" t="s">
        <v>2</v>
      </c>
      <c r="D3540" s="2">
        <v>23</v>
      </c>
      <c r="E3540" s="2" t="s">
        <v>250</v>
      </c>
      <c r="F3540" s="2" t="s">
        <v>279</v>
      </c>
      <c r="G3540" s="2" t="s">
        <v>277</v>
      </c>
      <c r="I3540" s="2" t="s">
        <v>1864</v>
      </c>
      <c r="J3540" s="2" t="s">
        <v>181</v>
      </c>
      <c r="L3540" s="2" t="s">
        <v>254</v>
      </c>
      <c r="M3540" s="2" t="s">
        <v>328</v>
      </c>
      <c r="N3540" s="2" t="s">
        <v>254</v>
      </c>
      <c r="O3540" s="2" t="s">
        <v>256</v>
      </c>
      <c r="P3540" s="2" t="s">
        <v>257</v>
      </c>
      <c r="Q3540" s="2" t="s">
        <v>258</v>
      </c>
      <c r="R3540" s="2" t="s">
        <v>259</v>
      </c>
      <c r="S3540" s="2" t="s">
        <v>260</v>
      </c>
      <c r="X3540" s="2" t="s">
        <v>275</v>
      </c>
      <c r="Y3540" s="2" t="s">
        <v>281</v>
      </c>
      <c r="Z3540" s="2" t="s">
        <v>321</v>
      </c>
      <c r="AA3540" s="2" t="s">
        <v>280</v>
      </c>
      <c r="AG3540" s="2">
        <v>1</v>
      </c>
      <c r="AO3540" s="2" t="s">
        <v>294</v>
      </c>
      <c r="AP3540" s="2">
        <v>15</v>
      </c>
    </row>
    <row r="3541" spans="1:42">
      <c r="A3541" s="2">
        <v>4093</v>
      </c>
      <c r="C3541" s="2" t="s">
        <v>2</v>
      </c>
      <c r="D3541" s="2">
        <v>22</v>
      </c>
      <c r="E3541" s="2" t="s">
        <v>266</v>
      </c>
      <c r="F3541" s="2" t="s">
        <v>283</v>
      </c>
      <c r="G3541" s="2" t="s">
        <v>252</v>
      </c>
      <c r="H3541" s="2">
        <v>1</v>
      </c>
      <c r="I3541" s="2">
        <v>22790832</v>
      </c>
      <c r="J3541" s="2" t="s">
        <v>188</v>
      </c>
      <c r="K3541" s="2" t="s">
        <v>142</v>
      </c>
      <c r="L3541" s="2" t="s">
        <v>254</v>
      </c>
      <c r="M3541" s="2" t="s">
        <v>255</v>
      </c>
      <c r="N3541" s="2" t="s">
        <v>254</v>
      </c>
      <c r="O3541" s="2" t="s">
        <v>256</v>
      </c>
      <c r="Q3541" s="2" t="s">
        <v>258</v>
      </c>
      <c r="R3541" s="2" t="s">
        <v>259</v>
      </c>
      <c r="S3541" s="2" t="s">
        <v>260</v>
      </c>
      <c r="X3541" s="2" t="s">
        <v>261</v>
      </c>
      <c r="Y3541" s="2" t="s">
        <v>376</v>
      </c>
      <c r="Z3541" s="2" t="s">
        <v>302</v>
      </c>
      <c r="AA3541" s="2" t="s">
        <v>351</v>
      </c>
      <c r="AH3541" s="2">
        <v>1</v>
      </c>
      <c r="AI3541" s="2">
        <v>1</v>
      </c>
      <c r="AO3541" s="2" t="s">
        <v>265</v>
      </c>
      <c r="AP3541" s="2">
        <v>15</v>
      </c>
    </row>
    <row r="3542" spans="1:42">
      <c r="A3542" s="2">
        <v>4094</v>
      </c>
      <c r="C3542" s="2" t="s">
        <v>2</v>
      </c>
      <c r="D3542" s="2">
        <v>31</v>
      </c>
      <c r="E3542" s="2" t="s">
        <v>266</v>
      </c>
      <c r="F3542" s="2" t="s">
        <v>322</v>
      </c>
      <c r="G3542" s="2" t="s">
        <v>277</v>
      </c>
      <c r="I3542" s="2">
        <v>21810051</v>
      </c>
      <c r="J3542" s="2" t="s">
        <v>188</v>
      </c>
      <c r="K3542" s="2" t="s">
        <v>57</v>
      </c>
      <c r="L3542" s="2" t="s">
        <v>254</v>
      </c>
      <c r="M3542" s="2" t="s">
        <v>255</v>
      </c>
      <c r="N3542" s="2" t="s">
        <v>254</v>
      </c>
      <c r="W3542" s="2" t="s">
        <v>359</v>
      </c>
      <c r="X3542" s="2" t="s">
        <v>296</v>
      </c>
      <c r="Y3542" s="2" t="s">
        <v>262</v>
      </c>
      <c r="Z3542" s="2" t="s">
        <v>302</v>
      </c>
      <c r="AA3542" s="2" t="s">
        <v>281</v>
      </c>
      <c r="AK3542" s="2">
        <v>1</v>
      </c>
      <c r="AO3542" s="2" t="s">
        <v>265</v>
      </c>
      <c r="AP3542" s="2">
        <v>20</v>
      </c>
    </row>
    <row r="3543" spans="1:42">
      <c r="A3543" s="2">
        <v>4095</v>
      </c>
      <c r="C3543" s="2" t="s">
        <v>2</v>
      </c>
      <c r="D3543" s="2">
        <v>23</v>
      </c>
      <c r="E3543" s="2" t="s">
        <v>266</v>
      </c>
      <c r="F3543" s="2" t="s">
        <v>283</v>
      </c>
      <c r="G3543" s="2" t="s">
        <v>252</v>
      </c>
      <c r="H3543" s="2">
        <v>3</v>
      </c>
      <c r="I3543" s="2">
        <v>21920020</v>
      </c>
      <c r="J3543" s="2" t="s">
        <v>188</v>
      </c>
      <c r="K3543" s="2" t="s">
        <v>159</v>
      </c>
      <c r="L3543" s="2" t="s">
        <v>254</v>
      </c>
      <c r="M3543" s="2" t="s">
        <v>328</v>
      </c>
      <c r="N3543" s="2" t="s">
        <v>254</v>
      </c>
      <c r="O3543" s="2" t="s">
        <v>256</v>
      </c>
      <c r="P3543" s="2" t="s">
        <v>257</v>
      </c>
      <c r="Q3543" s="2" t="s">
        <v>258</v>
      </c>
      <c r="R3543" s="2" t="s">
        <v>259</v>
      </c>
      <c r="S3543" s="2" t="s">
        <v>260</v>
      </c>
      <c r="X3543" s="2" t="s">
        <v>275</v>
      </c>
      <c r="Y3543" s="2" t="s">
        <v>269</v>
      </c>
      <c r="Z3543" s="2" t="s">
        <v>321</v>
      </c>
      <c r="AA3543" s="2" t="s">
        <v>280</v>
      </c>
      <c r="AE3543" s="2">
        <v>1</v>
      </c>
      <c r="AO3543" s="2" t="s">
        <v>265</v>
      </c>
      <c r="AP3543" s="2">
        <v>10</v>
      </c>
    </row>
    <row r="3544" spans="1:42">
      <c r="A3544" s="2">
        <v>4096</v>
      </c>
      <c r="C3544" s="2" t="s">
        <v>2</v>
      </c>
      <c r="D3544" s="2">
        <v>24</v>
      </c>
      <c r="E3544" s="2" t="s">
        <v>250</v>
      </c>
      <c r="F3544" s="2" t="s">
        <v>273</v>
      </c>
      <c r="G3544" s="2" t="s">
        <v>252</v>
      </c>
      <c r="H3544" s="2">
        <v>2</v>
      </c>
      <c r="I3544" s="2">
        <v>21931580</v>
      </c>
      <c r="J3544" s="2" t="s">
        <v>188</v>
      </c>
      <c r="K3544" s="2" t="s">
        <v>135</v>
      </c>
      <c r="L3544" s="2" t="s">
        <v>254</v>
      </c>
      <c r="M3544" s="2" t="s">
        <v>328</v>
      </c>
      <c r="N3544" s="2" t="s">
        <v>300</v>
      </c>
      <c r="O3544" s="2" t="s">
        <v>256</v>
      </c>
      <c r="P3544" s="2" t="s">
        <v>257</v>
      </c>
      <c r="Q3544" s="2" t="s">
        <v>258</v>
      </c>
      <c r="R3544" s="2" t="s">
        <v>259</v>
      </c>
      <c r="S3544" s="2" t="s">
        <v>260</v>
      </c>
      <c r="X3544" s="2" t="s">
        <v>275</v>
      </c>
      <c r="Y3544" s="2" t="s">
        <v>304</v>
      </c>
      <c r="Z3544" s="2" t="s">
        <v>302</v>
      </c>
      <c r="AA3544" s="2" t="s">
        <v>293</v>
      </c>
      <c r="AC3544" s="2">
        <v>1</v>
      </c>
      <c r="AG3544" s="2">
        <v>1</v>
      </c>
      <c r="AH3544" s="2">
        <v>1</v>
      </c>
      <c r="AO3544" s="2" t="s">
        <v>265</v>
      </c>
      <c r="AP3544" s="2">
        <v>15</v>
      </c>
    </row>
    <row r="3545" spans="1:42">
      <c r="A3545" s="2">
        <v>4097</v>
      </c>
      <c r="C3545" s="2" t="s">
        <v>2</v>
      </c>
      <c r="D3545" s="2">
        <v>19</v>
      </c>
      <c r="E3545" s="2" t="s">
        <v>266</v>
      </c>
      <c r="F3545" s="2" t="s">
        <v>322</v>
      </c>
      <c r="G3545" s="2" t="s">
        <v>277</v>
      </c>
      <c r="I3545" s="2">
        <v>21941455</v>
      </c>
      <c r="J3545" s="2" t="s">
        <v>188</v>
      </c>
      <c r="K3545" s="2" t="s">
        <v>92</v>
      </c>
      <c r="L3545" s="2" t="s">
        <v>19</v>
      </c>
      <c r="M3545" s="2" t="s">
        <v>303</v>
      </c>
      <c r="N3545" s="2" t="s">
        <v>19</v>
      </c>
      <c r="O3545" s="2" t="s">
        <v>256</v>
      </c>
      <c r="P3545" s="2" t="s">
        <v>257</v>
      </c>
      <c r="Q3545" s="2" t="s">
        <v>258</v>
      </c>
      <c r="R3545" s="2" t="s">
        <v>259</v>
      </c>
      <c r="S3545" s="2" t="s">
        <v>260</v>
      </c>
      <c r="X3545" s="2" t="s">
        <v>275</v>
      </c>
      <c r="Y3545" s="2" t="s">
        <v>304</v>
      </c>
      <c r="Z3545" s="2" t="s">
        <v>298</v>
      </c>
      <c r="AA3545" s="2" t="s">
        <v>304</v>
      </c>
      <c r="AF3545" s="2">
        <v>1</v>
      </c>
      <c r="AN3545" s="2">
        <v>1</v>
      </c>
      <c r="AO3545" s="2" t="s">
        <v>265</v>
      </c>
      <c r="AP3545" s="2" t="s">
        <v>272</v>
      </c>
    </row>
    <row r="3546" spans="1:42">
      <c r="A3546" s="2">
        <v>4098</v>
      </c>
      <c r="C3546" s="2" t="s">
        <v>2</v>
      </c>
      <c r="D3546" s="2">
        <v>27</v>
      </c>
      <c r="E3546" s="2" t="s">
        <v>250</v>
      </c>
      <c r="F3546" s="2" t="s">
        <v>367</v>
      </c>
      <c r="G3546" s="2" t="s">
        <v>252</v>
      </c>
      <c r="H3546" s="2">
        <v>0</v>
      </c>
      <c r="I3546" s="2" t="s">
        <v>976</v>
      </c>
      <c r="J3546" s="2" t="s">
        <v>188</v>
      </c>
      <c r="K3546" s="2" t="s">
        <v>64</v>
      </c>
      <c r="L3546" s="2" t="s">
        <v>254</v>
      </c>
      <c r="M3546" s="2" t="s">
        <v>255</v>
      </c>
      <c r="N3546" s="2" t="s">
        <v>254</v>
      </c>
      <c r="O3546" s="2" t="s">
        <v>256</v>
      </c>
      <c r="P3546" s="2" t="s">
        <v>257</v>
      </c>
      <c r="Q3546" s="2" t="s">
        <v>258</v>
      </c>
      <c r="R3546" s="2" t="s">
        <v>259</v>
      </c>
      <c r="S3546" s="2" t="s">
        <v>260</v>
      </c>
      <c r="X3546" s="2" t="s">
        <v>275</v>
      </c>
      <c r="Y3546" s="2" t="s">
        <v>280</v>
      </c>
      <c r="Z3546" s="2" t="s">
        <v>309</v>
      </c>
      <c r="AA3546" s="2" t="s">
        <v>281</v>
      </c>
      <c r="AF3546" s="2">
        <v>1</v>
      </c>
      <c r="AG3546" s="2">
        <v>1</v>
      </c>
      <c r="AO3546" s="2" t="s">
        <v>265</v>
      </c>
      <c r="AP3546" s="2" t="s">
        <v>290</v>
      </c>
    </row>
    <row r="3547" spans="1:42">
      <c r="A3547" s="2">
        <v>4099</v>
      </c>
      <c r="C3547" s="2" t="s">
        <v>5</v>
      </c>
      <c r="D3547" s="2">
        <v>51</v>
      </c>
      <c r="E3547" s="2" t="s">
        <v>266</v>
      </c>
      <c r="F3547" s="2" t="s">
        <v>371</v>
      </c>
      <c r="G3547" s="2" t="s">
        <v>252</v>
      </c>
      <c r="H3547" s="2">
        <v>1</v>
      </c>
      <c r="I3547" s="2" t="s">
        <v>434</v>
      </c>
      <c r="J3547" s="2" t="s">
        <v>188</v>
      </c>
      <c r="K3547" s="2" t="s">
        <v>160</v>
      </c>
      <c r="L3547" s="2" t="s">
        <v>254</v>
      </c>
      <c r="M3547" s="2" t="s">
        <v>19</v>
      </c>
      <c r="N3547" s="2" t="s">
        <v>254</v>
      </c>
      <c r="P3547" s="2" t="s">
        <v>257</v>
      </c>
      <c r="Q3547" s="2" t="s">
        <v>258</v>
      </c>
      <c r="R3547" s="2" t="s">
        <v>259</v>
      </c>
      <c r="S3547" s="2" t="s">
        <v>260</v>
      </c>
      <c r="X3547" s="2" t="s">
        <v>268</v>
      </c>
      <c r="Y3547" s="2" t="s">
        <v>269</v>
      </c>
      <c r="Z3547" s="2" t="s">
        <v>302</v>
      </c>
      <c r="AA3547" s="2" t="s">
        <v>293</v>
      </c>
      <c r="AB3547" s="2">
        <v>1</v>
      </c>
      <c r="AO3547" s="2" t="s">
        <v>265</v>
      </c>
      <c r="AP3547" s="2" t="s">
        <v>290</v>
      </c>
    </row>
    <row r="3548" spans="1:42">
      <c r="A3548" s="2">
        <v>4100</v>
      </c>
      <c r="C3548" s="2" t="s">
        <v>2</v>
      </c>
      <c r="D3548" s="2">
        <v>22</v>
      </c>
      <c r="E3548" s="2" t="s">
        <v>250</v>
      </c>
      <c r="F3548" s="2" t="s">
        <v>251</v>
      </c>
      <c r="G3548" s="2" t="s">
        <v>252</v>
      </c>
      <c r="H3548" s="2">
        <v>1</v>
      </c>
      <c r="I3548" s="2" t="s">
        <v>1865</v>
      </c>
      <c r="J3548" s="2" t="s">
        <v>182</v>
      </c>
      <c r="L3548" s="2" t="s">
        <v>254</v>
      </c>
      <c r="M3548" s="2" t="s">
        <v>328</v>
      </c>
      <c r="N3548" s="2" t="s">
        <v>254</v>
      </c>
      <c r="O3548" s="2" t="s">
        <v>256</v>
      </c>
      <c r="P3548" s="2" t="s">
        <v>257</v>
      </c>
      <c r="Q3548" s="2" t="s">
        <v>258</v>
      </c>
      <c r="R3548" s="2" t="s">
        <v>259</v>
      </c>
      <c r="S3548" s="2" t="s">
        <v>260</v>
      </c>
      <c r="X3548" s="2" t="s">
        <v>275</v>
      </c>
      <c r="Y3548" s="2" t="s">
        <v>274</v>
      </c>
      <c r="Z3548" s="2" t="s">
        <v>302</v>
      </c>
      <c r="AA3548" s="2" t="s">
        <v>262</v>
      </c>
      <c r="AB3548" s="2">
        <v>1</v>
      </c>
      <c r="AF3548" s="2">
        <v>1</v>
      </c>
      <c r="AO3548" s="2" t="s">
        <v>294</v>
      </c>
      <c r="AP3548" s="2">
        <v>20</v>
      </c>
    </row>
    <row r="3549" spans="1:42">
      <c r="A3549" s="2">
        <v>4101</v>
      </c>
      <c r="C3549" s="2" t="s">
        <v>2</v>
      </c>
      <c r="D3549" s="2">
        <v>28</v>
      </c>
      <c r="E3549" s="2" t="s">
        <v>266</v>
      </c>
      <c r="F3549" s="2" t="s">
        <v>308</v>
      </c>
      <c r="G3549" s="2" t="s">
        <v>277</v>
      </c>
      <c r="I3549" s="2" t="s">
        <v>1866</v>
      </c>
      <c r="J3549" s="2" t="s">
        <v>188</v>
      </c>
      <c r="K3549" s="2" t="s">
        <v>152</v>
      </c>
      <c r="L3549" s="2" t="s">
        <v>300</v>
      </c>
      <c r="M3549" s="2" t="s">
        <v>255</v>
      </c>
      <c r="N3549" s="2" t="s">
        <v>254</v>
      </c>
      <c r="O3549" s="2" t="s">
        <v>256</v>
      </c>
      <c r="P3549" s="2" t="s">
        <v>257</v>
      </c>
      <c r="Q3549" s="2" t="s">
        <v>258</v>
      </c>
      <c r="R3549" s="2" t="s">
        <v>259</v>
      </c>
      <c r="S3549" s="2" t="s">
        <v>260</v>
      </c>
      <c r="X3549" s="2" t="s">
        <v>309</v>
      </c>
      <c r="Y3549" s="2" t="s">
        <v>262</v>
      </c>
      <c r="Z3549" s="2" t="s">
        <v>321</v>
      </c>
      <c r="AA3549" s="2" t="s">
        <v>350</v>
      </c>
      <c r="AE3549" s="2">
        <v>1</v>
      </c>
      <c r="AG3549" s="2">
        <v>1</v>
      </c>
      <c r="AO3549" s="2" t="s">
        <v>282</v>
      </c>
      <c r="AP3549" s="2">
        <v>10</v>
      </c>
    </row>
    <row r="3550" spans="1:42">
      <c r="A3550" s="2">
        <v>4102</v>
      </c>
      <c r="C3550" s="2" t="s">
        <v>2</v>
      </c>
      <c r="D3550" s="2">
        <v>22</v>
      </c>
      <c r="E3550" s="2" t="s">
        <v>266</v>
      </c>
      <c r="F3550" s="2" t="s">
        <v>353</v>
      </c>
      <c r="G3550" s="2" t="s">
        <v>252</v>
      </c>
      <c r="H3550" s="2">
        <v>2</v>
      </c>
      <c r="I3550" s="2" t="s">
        <v>1867</v>
      </c>
      <c r="J3550" s="2" t="s">
        <v>188</v>
      </c>
      <c r="K3550" s="2" t="s">
        <v>184</v>
      </c>
      <c r="L3550" s="2" t="s">
        <v>254</v>
      </c>
      <c r="M3550" s="2" t="s">
        <v>328</v>
      </c>
      <c r="N3550" s="2" t="s">
        <v>254</v>
      </c>
      <c r="O3550" s="2" t="s">
        <v>256</v>
      </c>
      <c r="P3550" s="2" t="s">
        <v>257</v>
      </c>
      <c r="Q3550" s="2" t="s">
        <v>258</v>
      </c>
      <c r="R3550" s="2" t="s">
        <v>259</v>
      </c>
      <c r="S3550" s="2" t="s">
        <v>260</v>
      </c>
      <c r="X3550" s="2" t="s">
        <v>275</v>
      </c>
      <c r="Y3550" s="2" t="s">
        <v>280</v>
      </c>
      <c r="Z3550" s="2" t="s">
        <v>298</v>
      </c>
      <c r="AA3550" s="2" t="s">
        <v>264</v>
      </c>
      <c r="AG3550" s="2">
        <v>1</v>
      </c>
      <c r="AO3550" s="2" t="s">
        <v>265</v>
      </c>
      <c r="AP3550" s="2">
        <v>5</v>
      </c>
    </row>
    <row r="3551" spans="1:42">
      <c r="A3551" s="2">
        <v>4103</v>
      </c>
      <c r="B3551" s="2">
        <v>21221</v>
      </c>
      <c r="C3551" s="2" t="s">
        <v>2</v>
      </c>
      <c r="D3551" s="2">
        <v>20</v>
      </c>
      <c r="E3551" s="2" t="s">
        <v>266</v>
      </c>
      <c r="F3551" s="2" t="s">
        <v>308</v>
      </c>
      <c r="G3551" s="2" t="s">
        <v>277</v>
      </c>
      <c r="I3551" s="2" t="s">
        <v>1868</v>
      </c>
      <c r="J3551" s="2" t="s">
        <v>188</v>
      </c>
      <c r="K3551" s="2" t="s">
        <v>125</v>
      </c>
      <c r="L3551" s="2" t="s">
        <v>254</v>
      </c>
      <c r="M3551" s="2" t="s">
        <v>312</v>
      </c>
      <c r="N3551" s="2" t="s">
        <v>254</v>
      </c>
      <c r="O3551" s="2" t="s">
        <v>256</v>
      </c>
      <c r="P3551" s="2" t="s">
        <v>257</v>
      </c>
      <c r="Q3551" s="2" t="s">
        <v>258</v>
      </c>
      <c r="R3551" s="2" t="s">
        <v>259</v>
      </c>
      <c r="S3551" s="2" t="s">
        <v>260</v>
      </c>
      <c r="X3551" s="2" t="s">
        <v>268</v>
      </c>
      <c r="Y3551" s="2" t="s">
        <v>280</v>
      </c>
      <c r="Z3551" s="2" t="s">
        <v>270</v>
      </c>
      <c r="AA3551" s="2" t="s">
        <v>274</v>
      </c>
      <c r="AF3551" s="2">
        <v>1</v>
      </c>
      <c r="AI3551" s="2">
        <v>1</v>
      </c>
      <c r="AO3551" s="2" t="s">
        <v>374</v>
      </c>
      <c r="AP3551" s="2">
        <v>25</v>
      </c>
    </row>
    <row r="3552" spans="1:42">
      <c r="A3552" s="2">
        <v>4104</v>
      </c>
      <c r="C3552" s="2" t="s">
        <v>2</v>
      </c>
      <c r="D3552" s="2">
        <v>21</v>
      </c>
      <c r="E3552" s="2" t="s">
        <v>266</v>
      </c>
      <c r="F3552" s="2" t="s">
        <v>379</v>
      </c>
      <c r="G3552" s="2" t="s">
        <v>252</v>
      </c>
      <c r="H3552" s="2">
        <v>2</v>
      </c>
      <c r="I3552" s="2" t="s">
        <v>1382</v>
      </c>
      <c r="J3552" s="2" t="s">
        <v>188</v>
      </c>
      <c r="K3552" s="2" t="s">
        <v>66</v>
      </c>
      <c r="L3552" s="2" t="s">
        <v>254</v>
      </c>
      <c r="M3552" s="2" t="s">
        <v>303</v>
      </c>
      <c r="N3552" s="2" t="s">
        <v>254</v>
      </c>
      <c r="O3552" s="2" t="s">
        <v>256</v>
      </c>
      <c r="P3552" s="2" t="s">
        <v>257</v>
      </c>
      <c r="Q3552" s="2" t="s">
        <v>258</v>
      </c>
      <c r="R3552" s="2" t="s">
        <v>259</v>
      </c>
      <c r="S3552" s="2" t="s">
        <v>260</v>
      </c>
      <c r="X3552" s="2" t="s">
        <v>275</v>
      </c>
      <c r="Y3552" s="2" t="s">
        <v>269</v>
      </c>
      <c r="Z3552" s="2" t="s">
        <v>270</v>
      </c>
      <c r="AA3552" s="2" t="s">
        <v>274</v>
      </c>
      <c r="AF3552" s="2">
        <v>1</v>
      </c>
      <c r="AO3552" s="2" t="s">
        <v>294</v>
      </c>
      <c r="AP3552" s="2" t="s">
        <v>290</v>
      </c>
    </row>
    <row r="3553" spans="1:42">
      <c r="A3553" s="2">
        <v>4105</v>
      </c>
      <c r="C3553" s="2" t="s">
        <v>2</v>
      </c>
      <c r="D3553" s="2">
        <v>21</v>
      </c>
      <c r="E3553" s="2" t="s">
        <v>266</v>
      </c>
      <c r="F3553" s="2" t="s">
        <v>322</v>
      </c>
      <c r="G3553" s="2" t="s">
        <v>252</v>
      </c>
      <c r="H3553" s="2">
        <v>0</v>
      </c>
      <c r="I3553" s="2">
        <v>21940005</v>
      </c>
      <c r="J3553" s="2" t="s">
        <v>188</v>
      </c>
      <c r="K3553" s="2" t="s">
        <v>110</v>
      </c>
      <c r="L3553" s="2" t="s">
        <v>254</v>
      </c>
      <c r="M3553" s="2" t="s">
        <v>328</v>
      </c>
      <c r="N3553" s="2" t="s">
        <v>254</v>
      </c>
      <c r="O3553" s="2" t="s">
        <v>256</v>
      </c>
      <c r="P3553" s="2" t="s">
        <v>257</v>
      </c>
      <c r="Q3553" s="2" t="s">
        <v>258</v>
      </c>
      <c r="R3553" s="2" t="s">
        <v>259</v>
      </c>
      <c r="S3553" s="2" t="s">
        <v>260</v>
      </c>
      <c r="X3553" s="2" t="s">
        <v>275</v>
      </c>
      <c r="Y3553" s="2" t="s">
        <v>304</v>
      </c>
      <c r="Z3553" s="2" t="s">
        <v>298</v>
      </c>
      <c r="AA3553" s="2" t="s">
        <v>350</v>
      </c>
      <c r="AC3553" s="2">
        <v>1</v>
      </c>
      <c r="AF3553" s="2">
        <v>1</v>
      </c>
      <c r="AH3553" s="2">
        <v>1</v>
      </c>
      <c r="AO3553" s="2" t="s">
        <v>289</v>
      </c>
      <c r="AP3553" s="2" t="s">
        <v>290</v>
      </c>
    </row>
    <row r="3554" spans="1:42">
      <c r="A3554" s="2">
        <v>4106</v>
      </c>
      <c r="C3554" s="2" t="s">
        <v>2</v>
      </c>
      <c r="D3554" s="2">
        <v>29</v>
      </c>
      <c r="E3554" s="2" t="s">
        <v>266</v>
      </c>
      <c r="F3554" s="2" t="s">
        <v>336</v>
      </c>
      <c r="G3554" s="2" t="s">
        <v>252</v>
      </c>
      <c r="H3554" s="2">
        <v>2</v>
      </c>
      <c r="I3554" s="2">
        <v>22743050</v>
      </c>
      <c r="J3554" s="2" t="s">
        <v>188</v>
      </c>
      <c r="K3554" s="2" t="s">
        <v>184</v>
      </c>
      <c r="L3554" s="2" t="s">
        <v>254</v>
      </c>
      <c r="M3554" s="2" t="s">
        <v>328</v>
      </c>
      <c r="N3554" s="2" t="s">
        <v>254</v>
      </c>
      <c r="O3554" s="2" t="s">
        <v>256</v>
      </c>
      <c r="P3554" s="2" t="s">
        <v>257</v>
      </c>
      <c r="Q3554" s="2" t="s">
        <v>258</v>
      </c>
      <c r="R3554" s="2" t="s">
        <v>259</v>
      </c>
      <c r="S3554" s="2" t="s">
        <v>260</v>
      </c>
      <c r="X3554" s="2" t="s">
        <v>296</v>
      </c>
      <c r="Y3554" s="2" t="s">
        <v>293</v>
      </c>
      <c r="Z3554" s="2" t="s">
        <v>285</v>
      </c>
      <c r="AA3554" s="2" t="s">
        <v>281</v>
      </c>
      <c r="AG3554" s="2">
        <v>1</v>
      </c>
      <c r="AO3554" s="2" t="s">
        <v>374</v>
      </c>
      <c r="AP3554" s="2">
        <v>10</v>
      </c>
    </row>
    <row r="3555" spans="1:42">
      <c r="A3555" s="2">
        <v>4107</v>
      </c>
      <c r="C3555" s="2" t="s">
        <v>2</v>
      </c>
      <c r="D3555" s="2">
        <v>21</v>
      </c>
      <c r="E3555" s="2" t="s">
        <v>266</v>
      </c>
      <c r="F3555" s="2" t="s">
        <v>308</v>
      </c>
      <c r="G3555" s="2" t="s">
        <v>277</v>
      </c>
      <c r="I3555" s="2" t="s">
        <v>1869</v>
      </c>
      <c r="J3555" s="2" t="s">
        <v>183</v>
      </c>
      <c r="L3555" s="2" t="s">
        <v>254</v>
      </c>
      <c r="M3555" s="2" t="s">
        <v>303</v>
      </c>
      <c r="N3555" s="2" t="s">
        <v>254</v>
      </c>
      <c r="O3555" s="2" t="s">
        <v>256</v>
      </c>
      <c r="P3555" s="2" t="s">
        <v>257</v>
      </c>
      <c r="Q3555" s="2" t="s">
        <v>258</v>
      </c>
      <c r="R3555" s="2" t="s">
        <v>259</v>
      </c>
      <c r="S3555" s="2" t="s">
        <v>260</v>
      </c>
      <c r="X3555" s="2" t="s">
        <v>261</v>
      </c>
      <c r="Y3555" s="2" t="s">
        <v>280</v>
      </c>
      <c r="Z3555" s="2" t="s">
        <v>321</v>
      </c>
      <c r="AA3555" s="2" t="s">
        <v>288</v>
      </c>
      <c r="AC3555" s="2">
        <v>1</v>
      </c>
      <c r="AF3555" s="2">
        <v>1</v>
      </c>
      <c r="AO3555" s="2" t="s">
        <v>294</v>
      </c>
      <c r="AP3555" s="2">
        <v>10</v>
      </c>
    </row>
    <row r="3556" spans="1:42">
      <c r="A3556" s="2">
        <v>4108</v>
      </c>
      <c r="C3556" s="2" t="s">
        <v>2</v>
      </c>
      <c r="D3556" s="2">
        <v>19</v>
      </c>
      <c r="E3556" s="2" t="s">
        <v>266</v>
      </c>
      <c r="F3556" s="2" t="s">
        <v>308</v>
      </c>
      <c r="G3556" s="2" t="s">
        <v>277</v>
      </c>
      <c r="I3556" s="2">
        <v>21930540</v>
      </c>
      <c r="J3556" s="2" t="s">
        <v>188</v>
      </c>
      <c r="K3556" s="2" t="s">
        <v>144</v>
      </c>
      <c r="L3556" s="2" t="s">
        <v>254</v>
      </c>
      <c r="M3556" s="2" t="s">
        <v>303</v>
      </c>
      <c r="N3556" s="2" t="s">
        <v>307</v>
      </c>
      <c r="O3556" s="2" t="s">
        <v>256</v>
      </c>
      <c r="P3556" s="2" t="s">
        <v>257</v>
      </c>
      <c r="Q3556" s="2" t="s">
        <v>258</v>
      </c>
      <c r="R3556" s="2" t="s">
        <v>259</v>
      </c>
      <c r="S3556" s="2" t="s">
        <v>260</v>
      </c>
      <c r="X3556" s="2" t="s">
        <v>309</v>
      </c>
      <c r="Y3556" s="2" t="s">
        <v>269</v>
      </c>
      <c r="Z3556" s="2" t="s">
        <v>263</v>
      </c>
      <c r="AA3556" s="2" t="s">
        <v>293</v>
      </c>
      <c r="AC3556" s="2">
        <v>1</v>
      </c>
      <c r="AF3556" s="2">
        <v>1</v>
      </c>
      <c r="AH3556" s="2">
        <v>1</v>
      </c>
      <c r="AO3556" s="2" t="s">
        <v>265</v>
      </c>
      <c r="AP3556" s="2">
        <v>30</v>
      </c>
    </row>
    <row r="3557" spans="1:42">
      <c r="A3557" s="2">
        <v>4109</v>
      </c>
      <c r="C3557" s="2" t="s">
        <v>6</v>
      </c>
      <c r="D3557" s="2">
        <v>23</v>
      </c>
      <c r="E3557" s="2" t="s">
        <v>266</v>
      </c>
      <c r="F3557" s="2" t="s">
        <v>279</v>
      </c>
      <c r="G3557" s="2" t="s">
        <v>277</v>
      </c>
      <c r="I3557" s="2">
        <v>21350010</v>
      </c>
      <c r="J3557" s="2" t="s">
        <v>188</v>
      </c>
      <c r="K3557" s="2" t="s">
        <v>72</v>
      </c>
      <c r="L3557" s="2" t="s">
        <v>254</v>
      </c>
      <c r="M3557" s="2" t="s">
        <v>255</v>
      </c>
      <c r="N3557" s="2" t="s">
        <v>254</v>
      </c>
      <c r="O3557" s="2" t="s">
        <v>256</v>
      </c>
      <c r="P3557" s="2" t="s">
        <v>257</v>
      </c>
      <c r="Q3557" s="2" t="s">
        <v>258</v>
      </c>
      <c r="R3557" s="2" t="s">
        <v>259</v>
      </c>
      <c r="X3557" s="2" t="s">
        <v>261</v>
      </c>
      <c r="Y3557" s="2" t="s">
        <v>281</v>
      </c>
      <c r="Z3557" s="2" t="s">
        <v>347</v>
      </c>
      <c r="AA3557" s="2" t="s">
        <v>281</v>
      </c>
      <c r="AG3557" s="2">
        <v>1</v>
      </c>
      <c r="AO3557" s="2" t="s">
        <v>318</v>
      </c>
      <c r="AP3557" s="2">
        <v>25</v>
      </c>
    </row>
    <row r="3558" spans="1:42">
      <c r="A3558" s="2">
        <v>4110</v>
      </c>
      <c r="B3558" s="2">
        <v>23088</v>
      </c>
      <c r="C3558" s="2" t="s">
        <v>2</v>
      </c>
      <c r="D3558" s="2">
        <v>23</v>
      </c>
      <c r="E3558" s="2" t="s">
        <v>266</v>
      </c>
      <c r="F3558" s="2" t="s">
        <v>322</v>
      </c>
      <c r="G3558" s="2" t="s">
        <v>277</v>
      </c>
      <c r="I3558" s="2">
        <v>23035380</v>
      </c>
      <c r="J3558" s="2" t="s">
        <v>188</v>
      </c>
      <c r="K3558" s="2" t="s">
        <v>71</v>
      </c>
      <c r="L3558" s="2" t="s">
        <v>254</v>
      </c>
      <c r="M3558" s="2" t="s">
        <v>255</v>
      </c>
      <c r="N3558" s="2" t="s">
        <v>254</v>
      </c>
      <c r="O3558" s="2" t="s">
        <v>256</v>
      </c>
      <c r="P3558" s="2" t="s">
        <v>257</v>
      </c>
      <c r="Q3558" s="2" t="s">
        <v>258</v>
      </c>
      <c r="R3558" s="2" t="s">
        <v>259</v>
      </c>
      <c r="S3558" s="2" t="s">
        <v>260</v>
      </c>
      <c r="X3558" s="2" t="s">
        <v>268</v>
      </c>
      <c r="Y3558" s="2" t="s">
        <v>314</v>
      </c>
      <c r="Z3558" s="2" t="s">
        <v>309</v>
      </c>
      <c r="AA3558" s="2" t="s">
        <v>314</v>
      </c>
      <c r="AF3558" s="2">
        <v>1</v>
      </c>
      <c r="AG3558" s="2">
        <v>1</v>
      </c>
      <c r="AH3558" s="2">
        <v>1</v>
      </c>
      <c r="AI3558" s="2">
        <v>1</v>
      </c>
      <c r="AO3558" s="2" t="s">
        <v>265</v>
      </c>
      <c r="AP3558" s="2">
        <v>15</v>
      </c>
    </row>
    <row r="3559" spans="1:42">
      <c r="A3559" s="2">
        <v>4111</v>
      </c>
      <c r="C3559" s="2" t="s">
        <v>2</v>
      </c>
      <c r="D3559" s="2">
        <v>20</v>
      </c>
      <c r="E3559" s="2" t="s">
        <v>266</v>
      </c>
      <c r="F3559" s="2" t="s">
        <v>251</v>
      </c>
      <c r="G3559" s="2" t="s">
        <v>277</v>
      </c>
      <c r="I3559" s="2">
        <v>22753501</v>
      </c>
      <c r="J3559" s="2" t="s">
        <v>188</v>
      </c>
      <c r="K3559" s="2" t="s">
        <v>56</v>
      </c>
      <c r="L3559" s="2" t="s">
        <v>254</v>
      </c>
      <c r="M3559" s="2" t="s">
        <v>312</v>
      </c>
      <c r="N3559" s="2" t="s">
        <v>254</v>
      </c>
      <c r="P3559" s="2" t="s">
        <v>257</v>
      </c>
      <c r="R3559" s="2" t="s">
        <v>259</v>
      </c>
      <c r="S3559" s="2" t="s">
        <v>260</v>
      </c>
      <c r="X3559" s="2" t="s">
        <v>268</v>
      </c>
      <c r="Y3559" s="2" t="s">
        <v>274</v>
      </c>
      <c r="Z3559" s="2" t="s">
        <v>302</v>
      </c>
      <c r="AA3559" s="2" t="s">
        <v>274</v>
      </c>
      <c r="AG3559" s="2">
        <v>1</v>
      </c>
      <c r="AL3559" s="2">
        <v>1</v>
      </c>
      <c r="AO3559" s="2" t="s">
        <v>294</v>
      </c>
      <c r="AP3559" s="2">
        <v>20</v>
      </c>
    </row>
    <row r="3560" spans="1:42">
      <c r="A3560" s="2">
        <v>4112</v>
      </c>
      <c r="C3560" s="2" t="s">
        <v>2</v>
      </c>
      <c r="D3560" s="2">
        <v>19</v>
      </c>
      <c r="E3560" s="2" t="s">
        <v>266</v>
      </c>
      <c r="F3560" s="2" t="s">
        <v>379</v>
      </c>
      <c r="G3560" s="2" t="s">
        <v>277</v>
      </c>
      <c r="I3560" s="2" t="s">
        <v>1870</v>
      </c>
      <c r="J3560" s="2" t="s">
        <v>188</v>
      </c>
      <c r="K3560" s="2" t="s">
        <v>80</v>
      </c>
      <c r="L3560" s="2" t="s">
        <v>254</v>
      </c>
      <c r="M3560" s="2" t="s">
        <v>328</v>
      </c>
      <c r="N3560" s="2" t="s">
        <v>254</v>
      </c>
      <c r="O3560" s="2" t="s">
        <v>256</v>
      </c>
      <c r="P3560" s="2" t="s">
        <v>257</v>
      </c>
      <c r="Q3560" s="2" t="s">
        <v>258</v>
      </c>
      <c r="R3560" s="2" t="s">
        <v>259</v>
      </c>
      <c r="S3560" s="2" t="s">
        <v>260</v>
      </c>
      <c r="X3560" s="2" t="s">
        <v>275</v>
      </c>
      <c r="Y3560" s="2" t="s">
        <v>293</v>
      </c>
      <c r="Z3560" s="2" t="s">
        <v>341</v>
      </c>
      <c r="AA3560" s="2" t="s">
        <v>262</v>
      </c>
      <c r="AF3560" s="2">
        <v>1</v>
      </c>
      <c r="AO3560" s="2" t="s">
        <v>289</v>
      </c>
      <c r="AP3560" s="2">
        <v>20</v>
      </c>
    </row>
    <row r="3561" spans="1:42">
      <c r="A3561" s="2">
        <v>4113</v>
      </c>
      <c r="B3561" s="2">
        <v>22753</v>
      </c>
      <c r="C3561" s="2" t="s">
        <v>2</v>
      </c>
      <c r="D3561" s="2">
        <v>20</v>
      </c>
      <c r="E3561" s="2" t="s">
        <v>250</v>
      </c>
      <c r="F3561" s="2" t="s">
        <v>279</v>
      </c>
      <c r="G3561" s="2" t="s">
        <v>252</v>
      </c>
      <c r="H3561" s="2">
        <v>1</v>
      </c>
      <c r="I3561" s="2" t="s">
        <v>614</v>
      </c>
      <c r="J3561" s="2" t="s">
        <v>188</v>
      </c>
      <c r="K3561" s="2" t="s">
        <v>106</v>
      </c>
      <c r="L3561" s="2" t="s">
        <v>254</v>
      </c>
      <c r="M3561" s="2" t="s">
        <v>303</v>
      </c>
      <c r="N3561" s="2" t="s">
        <v>254</v>
      </c>
      <c r="O3561" s="2" t="s">
        <v>256</v>
      </c>
      <c r="P3561" s="2" t="s">
        <v>257</v>
      </c>
      <c r="Q3561" s="2" t="s">
        <v>258</v>
      </c>
      <c r="R3561" s="2" t="s">
        <v>259</v>
      </c>
      <c r="S3561" s="2" t="s">
        <v>260</v>
      </c>
      <c r="X3561" s="2" t="s">
        <v>263</v>
      </c>
      <c r="Y3561" s="2" t="s">
        <v>297</v>
      </c>
      <c r="Z3561" s="2" t="s">
        <v>321</v>
      </c>
      <c r="AA3561" s="2" t="s">
        <v>280</v>
      </c>
      <c r="AI3561" s="2">
        <v>1</v>
      </c>
      <c r="AO3561" s="2" t="s">
        <v>289</v>
      </c>
      <c r="AP3561" s="2">
        <v>40</v>
      </c>
    </row>
    <row r="3562" spans="1:42">
      <c r="A3562" s="2">
        <v>4114</v>
      </c>
      <c r="C3562" s="2" t="s">
        <v>2</v>
      </c>
      <c r="D3562" s="2">
        <v>23</v>
      </c>
      <c r="E3562" s="2" t="s">
        <v>250</v>
      </c>
      <c r="F3562" s="2" t="s">
        <v>322</v>
      </c>
      <c r="G3562" s="2" t="s">
        <v>277</v>
      </c>
      <c r="I3562" s="2" t="s">
        <v>743</v>
      </c>
      <c r="J3562" s="2" t="s">
        <v>188</v>
      </c>
      <c r="K3562" s="2" t="s">
        <v>76</v>
      </c>
      <c r="L3562" s="2" t="s">
        <v>254</v>
      </c>
      <c r="M3562" s="2" t="s">
        <v>312</v>
      </c>
      <c r="N3562" s="2" t="s">
        <v>254</v>
      </c>
      <c r="O3562" s="2" t="s">
        <v>256</v>
      </c>
      <c r="P3562" s="2" t="s">
        <v>257</v>
      </c>
      <c r="Q3562" s="2" t="s">
        <v>258</v>
      </c>
      <c r="R3562" s="2" t="s">
        <v>259</v>
      </c>
      <c r="S3562" s="2" t="s">
        <v>260</v>
      </c>
      <c r="T3562" s="2" t="s">
        <v>320</v>
      </c>
      <c r="U3562" s="2" t="s">
        <v>387</v>
      </c>
      <c r="X3562" s="2" t="s">
        <v>268</v>
      </c>
      <c r="Y3562" s="2" t="s">
        <v>350</v>
      </c>
      <c r="Z3562" s="2" t="s">
        <v>275</v>
      </c>
      <c r="AA3562" s="2" t="s">
        <v>350</v>
      </c>
      <c r="AC3562" s="2">
        <v>1</v>
      </c>
      <c r="AH3562" s="2">
        <v>1</v>
      </c>
      <c r="AN3562" s="2">
        <v>1</v>
      </c>
      <c r="AO3562" s="2" t="s">
        <v>374</v>
      </c>
      <c r="AP3562" s="2" t="s">
        <v>290</v>
      </c>
    </row>
    <row r="3563" spans="1:42">
      <c r="A3563" s="2">
        <v>4115</v>
      </c>
      <c r="B3563" s="2">
        <v>21940</v>
      </c>
      <c r="C3563" s="2" t="s">
        <v>2</v>
      </c>
      <c r="D3563" s="2">
        <v>19</v>
      </c>
      <c r="E3563" s="2" t="s">
        <v>250</v>
      </c>
      <c r="F3563" s="2" t="s">
        <v>322</v>
      </c>
      <c r="G3563" s="2" t="s">
        <v>277</v>
      </c>
      <c r="I3563" s="2" t="s">
        <v>553</v>
      </c>
      <c r="J3563" s="2" t="s">
        <v>188</v>
      </c>
      <c r="K3563" s="2" t="s">
        <v>135</v>
      </c>
      <c r="L3563" s="2" t="s">
        <v>254</v>
      </c>
      <c r="M3563" s="2" t="s">
        <v>328</v>
      </c>
      <c r="N3563" s="2" t="s">
        <v>307</v>
      </c>
      <c r="O3563" s="2" t="s">
        <v>256</v>
      </c>
      <c r="P3563" s="2" t="s">
        <v>257</v>
      </c>
      <c r="Q3563" s="2" t="s">
        <v>258</v>
      </c>
      <c r="R3563" s="2" t="s">
        <v>259</v>
      </c>
      <c r="S3563" s="2" t="s">
        <v>260</v>
      </c>
      <c r="T3563" s="2" t="s">
        <v>320</v>
      </c>
      <c r="X3563" s="2" t="s">
        <v>275</v>
      </c>
      <c r="Y3563" s="2" t="s">
        <v>293</v>
      </c>
      <c r="Z3563" s="2" t="s">
        <v>347</v>
      </c>
      <c r="AA3563" s="2" t="s">
        <v>304</v>
      </c>
      <c r="AF3563" s="2">
        <v>1</v>
      </c>
      <c r="AH3563" s="2">
        <v>1</v>
      </c>
      <c r="AO3563" s="2" t="s">
        <v>265</v>
      </c>
      <c r="AP3563" s="2">
        <v>10</v>
      </c>
    </row>
    <row r="3564" spans="1:42">
      <c r="A3564" s="2">
        <v>4116</v>
      </c>
      <c r="B3564" s="2">
        <v>25270</v>
      </c>
      <c r="C3564" s="2" t="s">
        <v>2</v>
      </c>
      <c r="D3564" s="2">
        <v>24</v>
      </c>
      <c r="E3564" s="2" t="s">
        <v>266</v>
      </c>
      <c r="F3564" s="2" t="s">
        <v>251</v>
      </c>
      <c r="G3564" s="2" t="s">
        <v>252</v>
      </c>
      <c r="H3564" s="2">
        <v>1</v>
      </c>
      <c r="I3564" s="2">
        <v>23017250</v>
      </c>
      <c r="J3564" s="2" t="s">
        <v>188</v>
      </c>
      <c r="K3564" s="2" t="s">
        <v>71</v>
      </c>
      <c r="L3564" s="2" t="s">
        <v>254</v>
      </c>
      <c r="M3564" s="2" t="s">
        <v>328</v>
      </c>
      <c r="N3564" s="2" t="s">
        <v>254</v>
      </c>
      <c r="O3564" s="2" t="s">
        <v>256</v>
      </c>
      <c r="P3564" s="2" t="s">
        <v>257</v>
      </c>
      <c r="Q3564" s="2" t="s">
        <v>258</v>
      </c>
      <c r="R3564" s="2" t="s">
        <v>259</v>
      </c>
      <c r="X3564" s="2" t="s">
        <v>301</v>
      </c>
      <c r="Y3564" s="2" t="s">
        <v>274</v>
      </c>
      <c r="Z3564" s="2" t="s">
        <v>321</v>
      </c>
      <c r="AA3564" s="2" t="s">
        <v>281</v>
      </c>
      <c r="AB3564" s="2">
        <v>1</v>
      </c>
      <c r="AC3564" s="2">
        <v>1</v>
      </c>
      <c r="AF3564" s="2">
        <v>1</v>
      </c>
      <c r="AG3564" s="2">
        <v>1</v>
      </c>
      <c r="AH3564" s="2">
        <v>1</v>
      </c>
      <c r="AI3564" s="2">
        <v>1</v>
      </c>
      <c r="AK3564" s="2">
        <v>1</v>
      </c>
      <c r="AN3564" s="2">
        <v>1</v>
      </c>
      <c r="AO3564" s="2" t="s">
        <v>335</v>
      </c>
      <c r="AP3564" s="2">
        <v>15</v>
      </c>
    </row>
    <row r="3565" spans="1:42">
      <c r="A3565" s="2">
        <v>4117</v>
      </c>
      <c r="C3565" s="2" t="s">
        <v>12</v>
      </c>
      <c r="D3565" s="2">
        <v>63</v>
      </c>
      <c r="E3565" s="2" t="s">
        <v>250</v>
      </c>
      <c r="F3565" s="2" t="s">
        <v>322</v>
      </c>
      <c r="G3565" s="2" t="s">
        <v>252</v>
      </c>
      <c r="H3565" s="2">
        <v>2</v>
      </c>
      <c r="I3565" s="2" t="s">
        <v>1871</v>
      </c>
      <c r="J3565" s="2" t="s">
        <v>188</v>
      </c>
      <c r="K3565" s="2" t="s">
        <v>160</v>
      </c>
      <c r="L3565" s="2" t="s">
        <v>254</v>
      </c>
      <c r="M3565" s="2" t="s">
        <v>328</v>
      </c>
      <c r="N3565" s="2" t="s">
        <v>254</v>
      </c>
      <c r="O3565" s="2" t="s">
        <v>256</v>
      </c>
      <c r="X3565" s="2" t="s">
        <v>296</v>
      </c>
      <c r="Y3565" s="2" t="s">
        <v>304</v>
      </c>
      <c r="Z3565" s="2" t="s">
        <v>347</v>
      </c>
      <c r="AA3565" s="2" t="s">
        <v>288</v>
      </c>
      <c r="AB3565" s="2">
        <v>1</v>
      </c>
      <c r="AO3565" s="2" t="s">
        <v>323</v>
      </c>
      <c r="AP3565" s="2">
        <v>10</v>
      </c>
    </row>
    <row r="3566" spans="1:42">
      <c r="A3566" s="2">
        <v>4118</v>
      </c>
      <c r="C3566" s="2" t="s">
        <v>2</v>
      </c>
      <c r="D3566" s="2">
        <v>19</v>
      </c>
      <c r="E3566" s="2" t="s">
        <v>266</v>
      </c>
      <c r="F3566" s="2" t="s">
        <v>295</v>
      </c>
      <c r="G3566" s="2" t="s">
        <v>277</v>
      </c>
      <c r="I3566" s="2" t="s">
        <v>1872</v>
      </c>
      <c r="J3566" s="2" t="s">
        <v>188</v>
      </c>
      <c r="K3566" s="2" t="s">
        <v>78</v>
      </c>
      <c r="L3566" s="2" t="s">
        <v>254</v>
      </c>
      <c r="M3566" s="2" t="s">
        <v>303</v>
      </c>
      <c r="N3566" s="2" t="s">
        <v>254</v>
      </c>
      <c r="O3566" s="2" t="s">
        <v>256</v>
      </c>
      <c r="P3566" s="2" t="s">
        <v>257</v>
      </c>
      <c r="Q3566" s="2" t="s">
        <v>258</v>
      </c>
      <c r="R3566" s="2" t="s">
        <v>259</v>
      </c>
      <c r="S3566" s="2" t="s">
        <v>260</v>
      </c>
      <c r="T3566" s="2" t="s">
        <v>320</v>
      </c>
      <c r="X3566" s="2" t="s">
        <v>268</v>
      </c>
      <c r="Y3566" s="2" t="s">
        <v>274</v>
      </c>
      <c r="Z3566" s="2" t="s">
        <v>285</v>
      </c>
      <c r="AA3566" s="2" t="s">
        <v>274</v>
      </c>
      <c r="AF3566" s="2">
        <v>1</v>
      </c>
      <c r="AH3566" s="2">
        <v>1</v>
      </c>
      <c r="AI3566" s="2">
        <v>1</v>
      </c>
      <c r="AO3566" s="2" t="s">
        <v>282</v>
      </c>
      <c r="AP3566" s="2">
        <v>30</v>
      </c>
    </row>
    <row r="3567" spans="1:42">
      <c r="A3567" s="2">
        <v>4119</v>
      </c>
      <c r="C3567" s="2" t="s">
        <v>2</v>
      </c>
      <c r="D3567" s="2">
        <v>19</v>
      </c>
      <c r="E3567" s="2" t="s">
        <v>266</v>
      </c>
      <c r="F3567" s="2" t="s">
        <v>379</v>
      </c>
      <c r="G3567" s="2" t="s">
        <v>277</v>
      </c>
      <c r="I3567" s="2">
        <v>2223110</v>
      </c>
      <c r="J3567" s="2" t="s">
        <v>188</v>
      </c>
      <c r="K3567" s="2" t="s">
        <v>113</v>
      </c>
      <c r="L3567" s="2" t="s">
        <v>254</v>
      </c>
      <c r="M3567" s="2" t="s">
        <v>328</v>
      </c>
      <c r="N3567" s="2" t="s">
        <v>254</v>
      </c>
      <c r="O3567" s="2" t="s">
        <v>256</v>
      </c>
      <c r="P3567" s="2" t="s">
        <v>257</v>
      </c>
      <c r="Q3567" s="2" t="s">
        <v>258</v>
      </c>
      <c r="R3567" s="2" t="s">
        <v>259</v>
      </c>
      <c r="S3567" s="2" t="s">
        <v>260</v>
      </c>
      <c r="X3567" s="2" t="s">
        <v>275</v>
      </c>
      <c r="Y3567" s="2" t="s">
        <v>293</v>
      </c>
      <c r="Z3567" s="2" t="s">
        <v>347</v>
      </c>
      <c r="AA3567" s="2" t="s">
        <v>269</v>
      </c>
      <c r="AF3567" s="2">
        <v>1</v>
      </c>
      <c r="AO3567" s="2" t="s">
        <v>265</v>
      </c>
      <c r="AP3567" s="2">
        <v>10</v>
      </c>
    </row>
    <row r="3568" spans="1:42">
      <c r="A3568" s="2">
        <v>4122</v>
      </c>
      <c r="C3568" s="2" t="s">
        <v>2</v>
      </c>
      <c r="D3568" s="2">
        <v>20</v>
      </c>
      <c r="E3568" s="2" t="s">
        <v>250</v>
      </c>
      <c r="F3568" s="2" t="s">
        <v>279</v>
      </c>
      <c r="G3568" s="2" t="s">
        <v>277</v>
      </c>
      <c r="I3568" s="2" t="s">
        <v>1873</v>
      </c>
      <c r="J3568" s="2" t="s">
        <v>188</v>
      </c>
      <c r="K3568" s="2" t="s">
        <v>57</v>
      </c>
      <c r="L3568" s="2" t="s">
        <v>254</v>
      </c>
      <c r="M3568" s="2" t="s">
        <v>328</v>
      </c>
      <c r="N3568" s="2" t="s">
        <v>254</v>
      </c>
      <c r="P3568" s="2" t="s">
        <v>257</v>
      </c>
      <c r="Q3568" s="2" t="s">
        <v>258</v>
      </c>
      <c r="R3568" s="2" t="s">
        <v>259</v>
      </c>
      <c r="S3568" s="2" t="s">
        <v>260</v>
      </c>
      <c r="X3568" s="2" t="s">
        <v>268</v>
      </c>
      <c r="Y3568" s="2" t="s">
        <v>338</v>
      </c>
      <c r="Z3568" s="2" t="s">
        <v>285</v>
      </c>
      <c r="AA3568" s="2" t="s">
        <v>274</v>
      </c>
      <c r="AC3568" s="2">
        <v>1</v>
      </c>
      <c r="AH3568" s="2">
        <v>1</v>
      </c>
      <c r="AO3568" s="2" t="s">
        <v>294</v>
      </c>
      <c r="AP3568" s="2">
        <v>15</v>
      </c>
    </row>
    <row r="3569" spans="1:42">
      <c r="A3569" s="2">
        <v>4123</v>
      </c>
      <c r="C3569" s="2" t="s">
        <v>2</v>
      </c>
      <c r="D3569" s="2">
        <v>21</v>
      </c>
      <c r="E3569" s="2" t="s">
        <v>266</v>
      </c>
      <c r="F3569" s="2" t="s">
        <v>279</v>
      </c>
      <c r="G3569" s="2" t="s">
        <v>277</v>
      </c>
      <c r="I3569" s="2" t="s">
        <v>1674</v>
      </c>
      <c r="J3569" s="2" t="s">
        <v>188</v>
      </c>
      <c r="K3569" s="2" t="s">
        <v>87</v>
      </c>
      <c r="L3569" s="2" t="s">
        <v>254</v>
      </c>
      <c r="M3569" s="2" t="s">
        <v>303</v>
      </c>
      <c r="N3569" s="2" t="s">
        <v>254</v>
      </c>
      <c r="P3569" s="2" t="s">
        <v>257</v>
      </c>
      <c r="S3569" s="2" t="s">
        <v>260</v>
      </c>
      <c r="X3569" s="2" t="s">
        <v>309</v>
      </c>
      <c r="Y3569" s="2" t="s">
        <v>280</v>
      </c>
      <c r="Z3569" s="2" t="s">
        <v>270</v>
      </c>
      <c r="AA3569" s="2" t="s">
        <v>269</v>
      </c>
      <c r="AG3569" s="2">
        <v>1</v>
      </c>
      <c r="AH3569" s="2">
        <v>1</v>
      </c>
      <c r="AO3569" s="2" t="s">
        <v>265</v>
      </c>
      <c r="AP3569" s="2">
        <v>5</v>
      </c>
    </row>
    <row r="3570" spans="1:42">
      <c r="A3570" s="2">
        <v>4125</v>
      </c>
      <c r="C3570" s="2" t="s">
        <v>6</v>
      </c>
      <c r="D3570" s="2">
        <v>29</v>
      </c>
      <c r="E3570" s="2" t="s">
        <v>266</v>
      </c>
      <c r="F3570" s="2" t="s">
        <v>283</v>
      </c>
      <c r="G3570" s="2" t="s">
        <v>252</v>
      </c>
      <c r="H3570" s="2">
        <v>1</v>
      </c>
      <c r="I3570" s="2">
        <v>21061300</v>
      </c>
      <c r="J3570" s="2" t="s">
        <v>188</v>
      </c>
      <c r="K3570" s="2" t="s">
        <v>101</v>
      </c>
      <c r="L3570" s="2" t="s">
        <v>300</v>
      </c>
      <c r="M3570" s="2" t="s">
        <v>255</v>
      </c>
      <c r="N3570" s="2" t="s">
        <v>254</v>
      </c>
      <c r="S3570" s="2" t="s">
        <v>260</v>
      </c>
      <c r="X3570" s="2" t="s">
        <v>309</v>
      </c>
      <c r="Y3570" s="2" t="s">
        <v>288</v>
      </c>
      <c r="Z3570" s="2" t="s">
        <v>263</v>
      </c>
      <c r="AA3570" s="2" t="s">
        <v>280</v>
      </c>
      <c r="AB3570" s="2">
        <v>1</v>
      </c>
      <c r="AO3570" s="2" t="s">
        <v>289</v>
      </c>
      <c r="AP3570" s="2" t="s">
        <v>290</v>
      </c>
    </row>
    <row r="3571" spans="1:42">
      <c r="A3571" s="2">
        <v>4126</v>
      </c>
      <c r="C3571" s="2" t="s">
        <v>5</v>
      </c>
      <c r="D3571" s="2">
        <v>55</v>
      </c>
      <c r="E3571" s="2" t="s">
        <v>250</v>
      </c>
      <c r="F3571" s="2" t="s">
        <v>367</v>
      </c>
      <c r="G3571" s="2" t="s">
        <v>252</v>
      </c>
      <c r="H3571" s="2">
        <v>2</v>
      </c>
      <c r="I3571" s="2" t="s">
        <v>1433</v>
      </c>
      <c r="J3571" s="2" t="s">
        <v>188</v>
      </c>
      <c r="K3571" s="2" t="s">
        <v>91</v>
      </c>
      <c r="L3571" s="2" t="s">
        <v>254</v>
      </c>
      <c r="M3571" s="2" t="s">
        <v>328</v>
      </c>
      <c r="N3571" s="2" t="s">
        <v>254</v>
      </c>
      <c r="V3571" s="2" t="s">
        <v>388</v>
      </c>
      <c r="X3571" s="2" t="s">
        <v>268</v>
      </c>
      <c r="Y3571" s="2" t="s">
        <v>269</v>
      </c>
      <c r="Z3571" s="2" t="s">
        <v>270</v>
      </c>
      <c r="AA3571" s="2" t="s">
        <v>280</v>
      </c>
      <c r="AB3571" s="2">
        <v>1</v>
      </c>
      <c r="AO3571" s="2" t="s">
        <v>276</v>
      </c>
      <c r="AP3571" s="2">
        <v>15</v>
      </c>
    </row>
    <row r="3572" spans="1:42">
      <c r="A3572" s="2">
        <v>4127</v>
      </c>
      <c r="C3572" s="2" t="s">
        <v>2</v>
      </c>
      <c r="D3572" s="2">
        <v>21</v>
      </c>
      <c r="E3572" s="2" t="s">
        <v>266</v>
      </c>
      <c r="F3572" s="2" t="s">
        <v>267</v>
      </c>
      <c r="G3572" s="2" t="s">
        <v>277</v>
      </c>
      <c r="I3572" s="2">
        <v>20520053</v>
      </c>
      <c r="J3572" s="2" t="s">
        <v>188</v>
      </c>
      <c r="K3572" s="2" t="s">
        <v>160</v>
      </c>
      <c r="L3572" s="2" t="s">
        <v>254</v>
      </c>
      <c r="M3572" s="2" t="s">
        <v>312</v>
      </c>
      <c r="N3572" s="2" t="s">
        <v>254</v>
      </c>
      <c r="O3572" s="2" t="s">
        <v>256</v>
      </c>
      <c r="P3572" s="2" t="s">
        <v>257</v>
      </c>
      <c r="Q3572" s="2" t="s">
        <v>258</v>
      </c>
      <c r="S3572" s="2" t="s">
        <v>260</v>
      </c>
      <c r="X3572" s="2" t="s">
        <v>275</v>
      </c>
      <c r="Y3572" s="2" t="s">
        <v>304</v>
      </c>
      <c r="Z3572" s="2" t="s">
        <v>302</v>
      </c>
      <c r="AA3572" s="2" t="s">
        <v>280</v>
      </c>
      <c r="AG3572" s="2">
        <v>1</v>
      </c>
      <c r="AO3572" s="2" t="s">
        <v>282</v>
      </c>
      <c r="AP3572" s="2" t="s">
        <v>290</v>
      </c>
    </row>
    <row r="3573" spans="1:42">
      <c r="A3573" s="2">
        <v>4128</v>
      </c>
      <c r="C3573" s="2" t="s">
        <v>2</v>
      </c>
      <c r="D3573" s="2">
        <v>18</v>
      </c>
      <c r="E3573" s="2" t="s">
        <v>266</v>
      </c>
      <c r="F3573" s="2" t="s">
        <v>308</v>
      </c>
      <c r="G3573" s="2" t="s">
        <v>277</v>
      </c>
      <c r="I3573" s="2">
        <v>24724490</v>
      </c>
      <c r="J3573" s="2" t="s">
        <v>180</v>
      </c>
      <c r="L3573" s="2" t="s">
        <v>254</v>
      </c>
      <c r="M3573" s="2" t="s">
        <v>303</v>
      </c>
      <c r="N3573" s="2" t="s">
        <v>254</v>
      </c>
      <c r="O3573" s="2" t="s">
        <v>256</v>
      </c>
      <c r="P3573" s="2" t="s">
        <v>257</v>
      </c>
      <c r="Q3573" s="2" t="s">
        <v>258</v>
      </c>
      <c r="R3573" s="2" t="s">
        <v>259</v>
      </c>
      <c r="S3573" s="2" t="s">
        <v>260</v>
      </c>
      <c r="X3573" s="2" t="s">
        <v>302</v>
      </c>
      <c r="Y3573" s="2" t="s">
        <v>380</v>
      </c>
      <c r="Z3573" s="2" t="s">
        <v>270</v>
      </c>
      <c r="AA3573" s="2" t="s">
        <v>314</v>
      </c>
      <c r="AG3573" s="2">
        <v>1</v>
      </c>
      <c r="AO3573" s="2" t="s">
        <v>294</v>
      </c>
      <c r="AP3573" s="2">
        <v>10</v>
      </c>
    </row>
    <row r="3574" spans="1:42">
      <c r="A3574" s="2">
        <v>4129</v>
      </c>
      <c r="C3574" s="2" t="s">
        <v>2</v>
      </c>
      <c r="D3574" s="2">
        <v>21</v>
      </c>
      <c r="E3574" s="2" t="s">
        <v>266</v>
      </c>
      <c r="F3574" s="2" t="s">
        <v>295</v>
      </c>
      <c r="G3574" s="2" t="s">
        <v>277</v>
      </c>
      <c r="I3574" s="2" t="s">
        <v>1382</v>
      </c>
      <c r="J3574" s="2" t="s">
        <v>188</v>
      </c>
      <c r="K3574" s="2" t="s">
        <v>66</v>
      </c>
      <c r="L3574" s="2" t="s">
        <v>254</v>
      </c>
      <c r="M3574" s="2" t="s">
        <v>328</v>
      </c>
      <c r="N3574" s="2" t="s">
        <v>254</v>
      </c>
      <c r="O3574" s="2" t="s">
        <v>256</v>
      </c>
      <c r="P3574" s="2" t="s">
        <v>257</v>
      </c>
      <c r="Q3574" s="2" t="s">
        <v>258</v>
      </c>
      <c r="R3574" s="2" t="s">
        <v>259</v>
      </c>
      <c r="S3574" s="2" t="s">
        <v>260</v>
      </c>
      <c r="X3574" s="2" t="s">
        <v>268</v>
      </c>
      <c r="Y3574" s="2" t="s">
        <v>269</v>
      </c>
      <c r="Z3574" s="2" t="s">
        <v>270</v>
      </c>
      <c r="AA3574" s="2" t="s">
        <v>280</v>
      </c>
      <c r="AC3574" s="2">
        <v>1</v>
      </c>
      <c r="AG3574" s="2">
        <v>1</v>
      </c>
      <c r="AO3574" s="2" t="s">
        <v>265</v>
      </c>
      <c r="AP3574" s="2">
        <v>10</v>
      </c>
    </row>
    <row r="3575" spans="1:42">
      <c r="A3575" s="2">
        <v>4131</v>
      </c>
      <c r="C3575" s="2" t="s">
        <v>2</v>
      </c>
      <c r="D3575" s="2">
        <v>19</v>
      </c>
      <c r="E3575" s="2" t="s">
        <v>266</v>
      </c>
      <c r="F3575" s="2" t="s">
        <v>251</v>
      </c>
      <c r="G3575" s="2" t="s">
        <v>277</v>
      </c>
      <c r="I3575" s="2">
        <v>21380007</v>
      </c>
      <c r="J3575" s="2" t="s">
        <v>188</v>
      </c>
      <c r="K3575" s="2" t="s">
        <v>139</v>
      </c>
      <c r="L3575" s="2" t="s">
        <v>254</v>
      </c>
      <c r="M3575" s="2" t="s">
        <v>255</v>
      </c>
      <c r="N3575" s="2" t="s">
        <v>254</v>
      </c>
      <c r="O3575" s="2" t="s">
        <v>256</v>
      </c>
      <c r="P3575" s="2" t="s">
        <v>257</v>
      </c>
      <c r="Q3575" s="2" t="s">
        <v>258</v>
      </c>
      <c r="R3575" s="2" t="s">
        <v>259</v>
      </c>
      <c r="S3575" s="2" t="s">
        <v>260</v>
      </c>
      <c r="X3575" s="2" t="s">
        <v>313</v>
      </c>
      <c r="Y3575" s="2" t="s">
        <v>297</v>
      </c>
      <c r="Z3575" s="2" t="s">
        <v>309</v>
      </c>
      <c r="AA3575" s="2" t="s">
        <v>297</v>
      </c>
      <c r="AF3575" s="2">
        <v>1</v>
      </c>
      <c r="AH3575" s="2">
        <v>1</v>
      </c>
      <c r="AI3575" s="2">
        <v>1</v>
      </c>
      <c r="AO3575" s="2" t="s">
        <v>265</v>
      </c>
      <c r="AP3575" s="2" t="s">
        <v>290</v>
      </c>
    </row>
    <row r="3576" spans="1:42">
      <c r="A3576" s="2">
        <v>4132</v>
      </c>
      <c r="C3576" s="2" t="s">
        <v>2</v>
      </c>
      <c r="D3576" s="2">
        <v>18</v>
      </c>
      <c r="E3576" s="2" t="s">
        <v>266</v>
      </c>
      <c r="F3576" s="2" t="s">
        <v>308</v>
      </c>
      <c r="G3576" s="2" t="s">
        <v>277</v>
      </c>
      <c r="I3576" s="2" t="s">
        <v>1874</v>
      </c>
      <c r="J3576" s="2" t="s">
        <v>191</v>
      </c>
      <c r="L3576" s="2" t="s">
        <v>254</v>
      </c>
      <c r="M3576" s="2" t="s">
        <v>312</v>
      </c>
      <c r="N3576" s="2" t="s">
        <v>254</v>
      </c>
      <c r="O3576" s="2" t="s">
        <v>256</v>
      </c>
      <c r="P3576" s="2" t="s">
        <v>257</v>
      </c>
      <c r="Q3576" s="2" t="s">
        <v>258</v>
      </c>
      <c r="R3576" s="2" t="s">
        <v>259</v>
      </c>
      <c r="S3576" s="2" t="s">
        <v>260</v>
      </c>
      <c r="X3576" s="2" t="s">
        <v>263</v>
      </c>
      <c r="Y3576" s="2" t="s">
        <v>274</v>
      </c>
      <c r="Z3576" s="2" t="s">
        <v>321</v>
      </c>
      <c r="AA3576" s="2" t="s">
        <v>274</v>
      </c>
      <c r="AF3576" s="2">
        <v>1</v>
      </c>
      <c r="AH3576" s="2">
        <v>1</v>
      </c>
      <c r="AI3576" s="2">
        <v>1</v>
      </c>
      <c r="AO3576" s="2" t="s">
        <v>310</v>
      </c>
      <c r="AP3576" s="2">
        <v>50</v>
      </c>
    </row>
    <row r="3577" spans="1:42">
      <c r="A3577" s="2">
        <v>4134</v>
      </c>
      <c r="C3577" s="2" t="s">
        <v>12</v>
      </c>
      <c r="D3577" s="2">
        <v>58</v>
      </c>
      <c r="E3577" s="2" t="s">
        <v>250</v>
      </c>
      <c r="F3577" s="2" t="s">
        <v>397</v>
      </c>
      <c r="G3577" s="2" t="s">
        <v>252</v>
      </c>
      <c r="H3577" s="2">
        <v>1</v>
      </c>
      <c r="I3577" s="2" t="s">
        <v>705</v>
      </c>
      <c r="J3577" s="2" t="s">
        <v>188</v>
      </c>
      <c r="K3577" s="2" t="s">
        <v>93</v>
      </c>
      <c r="L3577" s="2" t="s">
        <v>254</v>
      </c>
      <c r="M3577" s="2" t="s">
        <v>328</v>
      </c>
      <c r="N3577" s="2" t="s">
        <v>254</v>
      </c>
      <c r="P3577" s="2" t="s">
        <v>257</v>
      </c>
      <c r="R3577" s="2" t="s">
        <v>259</v>
      </c>
      <c r="S3577" s="2" t="s">
        <v>260</v>
      </c>
      <c r="X3577" s="2" t="s">
        <v>268</v>
      </c>
      <c r="Y3577" s="2" t="s">
        <v>269</v>
      </c>
      <c r="Z3577" s="2" t="s">
        <v>270</v>
      </c>
      <c r="AA3577" s="2" t="s">
        <v>280</v>
      </c>
      <c r="AB3577" s="2">
        <v>1</v>
      </c>
      <c r="AO3577" s="2" t="s">
        <v>276</v>
      </c>
      <c r="AP3577" s="2">
        <v>10</v>
      </c>
    </row>
    <row r="3578" spans="1:42">
      <c r="A3578" s="2">
        <v>4135</v>
      </c>
      <c r="C3578" s="2" t="s">
        <v>2</v>
      </c>
      <c r="D3578" s="2">
        <v>20</v>
      </c>
      <c r="E3578" s="2" t="s">
        <v>266</v>
      </c>
      <c r="F3578" s="2" t="s">
        <v>279</v>
      </c>
      <c r="G3578" s="2" t="s">
        <v>277</v>
      </c>
      <c r="I3578" s="2" t="s">
        <v>1875</v>
      </c>
      <c r="J3578" s="2" t="s">
        <v>188</v>
      </c>
      <c r="K3578" s="2" t="s">
        <v>129</v>
      </c>
      <c r="L3578" s="2" t="s">
        <v>254</v>
      </c>
      <c r="M3578" s="2" t="s">
        <v>312</v>
      </c>
      <c r="N3578" s="2" t="s">
        <v>254</v>
      </c>
      <c r="O3578" s="2" t="s">
        <v>256</v>
      </c>
      <c r="P3578" s="2" t="s">
        <v>257</v>
      </c>
      <c r="Q3578" s="2" t="s">
        <v>258</v>
      </c>
      <c r="R3578" s="2" t="s">
        <v>259</v>
      </c>
      <c r="S3578" s="2" t="s">
        <v>260</v>
      </c>
      <c r="X3578" s="2" t="s">
        <v>263</v>
      </c>
      <c r="Y3578" s="2" t="s">
        <v>297</v>
      </c>
      <c r="Z3578" s="2" t="s">
        <v>321</v>
      </c>
      <c r="AA3578" s="2" t="s">
        <v>281</v>
      </c>
      <c r="AF3578" s="2">
        <v>1</v>
      </c>
      <c r="AH3578" s="2">
        <v>1</v>
      </c>
      <c r="AI3578" s="2">
        <v>1</v>
      </c>
      <c r="AJ3578" s="2">
        <v>1</v>
      </c>
      <c r="AO3578" s="2" t="s">
        <v>276</v>
      </c>
      <c r="AP3578" s="2">
        <v>30</v>
      </c>
    </row>
    <row r="3579" spans="1:42">
      <c r="A3579" s="2">
        <v>4136</v>
      </c>
      <c r="C3579" s="2" t="s">
        <v>2</v>
      </c>
      <c r="D3579" s="2">
        <v>28</v>
      </c>
      <c r="E3579" s="2" t="s">
        <v>250</v>
      </c>
      <c r="F3579" s="2" t="s">
        <v>295</v>
      </c>
      <c r="G3579" s="2" t="s">
        <v>277</v>
      </c>
      <c r="I3579" s="2">
        <v>21941798</v>
      </c>
      <c r="J3579" s="2" t="s">
        <v>188</v>
      </c>
      <c r="K3579" s="2" t="s">
        <v>76</v>
      </c>
      <c r="L3579" s="2" t="s">
        <v>254</v>
      </c>
      <c r="M3579" s="2" t="s">
        <v>255</v>
      </c>
      <c r="N3579" s="2" t="s">
        <v>254</v>
      </c>
      <c r="O3579" s="2" t="s">
        <v>256</v>
      </c>
      <c r="P3579" s="2" t="s">
        <v>257</v>
      </c>
      <c r="Q3579" s="2" t="s">
        <v>258</v>
      </c>
      <c r="R3579" s="2" t="s">
        <v>259</v>
      </c>
      <c r="S3579" s="2" t="s">
        <v>260</v>
      </c>
      <c r="T3579" s="2" t="s">
        <v>320</v>
      </c>
      <c r="U3579" s="2" t="s">
        <v>387</v>
      </c>
      <c r="X3579" s="2" t="s">
        <v>341</v>
      </c>
      <c r="Y3579" s="2" t="s">
        <v>350</v>
      </c>
      <c r="Z3579" s="2" t="s">
        <v>261</v>
      </c>
      <c r="AA3579" s="2" t="s">
        <v>350</v>
      </c>
      <c r="AF3579" s="2">
        <v>1</v>
      </c>
      <c r="AG3579" s="2">
        <v>1</v>
      </c>
      <c r="AH3579" s="2">
        <v>1</v>
      </c>
      <c r="AI3579" s="2">
        <v>1</v>
      </c>
      <c r="AO3579" s="2" t="s">
        <v>265</v>
      </c>
      <c r="AP3579" s="2">
        <v>10</v>
      </c>
    </row>
    <row r="3580" spans="1:42">
      <c r="A3580" s="2">
        <v>4137</v>
      </c>
      <c r="C3580" s="2" t="s">
        <v>2</v>
      </c>
      <c r="D3580" s="2">
        <v>37</v>
      </c>
      <c r="E3580" s="2" t="s">
        <v>250</v>
      </c>
      <c r="F3580" s="2" t="s">
        <v>251</v>
      </c>
      <c r="G3580" s="2" t="s">
        <v>252</v>
      </c>
      <c r="H3580" s="2">
        <v>1</v>
      </c>
      <c r="I3580" s="2">
        <v>21842550</v>
      </c>
      <c r="J3580" s="2" t="s">
        <v>188</v>
      </c>
      <c r="K3580" s="2" t="s">
        <v>57</v>
      </c>
      <c r="L3580" s="2" t="s">
        <v>254</v>
      </c>
      <c r="M3580" s="2" t="s">
        <v>303</v>
      </c>
      <c r="N3580" s="2" t="s">
        <v>254</v>
      </c>
      <c r="W3580" s="2" t="s">
        <v>359</v>
      </c>
      <c r="X3580" s="2" t="s">
        <v>275</v>
      </c>
      <c r="Y3580" s="2" t="s">
        <v>297</v>
      </c>
      <c r="Z3580" s="2" t="s">
        <v>270</v>
      </c>
      <c r="AA3580" s="2" t="s">
        <v>297</v>
      </c>
      <c r="AG3580" s="2">
        <v>1</v>
      </c>
      <c r="AO3580" s="2" t="s">
        <v>294</v>
      </c>
      <c r="AP3580" s="2">
        <v>15</v>
      </c>
    </row>
    <row r="3581" spans="1:42">
      <c r="A3581" s="2">
        <v>4138</v>
      </c>
      <c r="C3581" s="2" t="s">
        <v>2</v>
      </c>
      <c r="D3581" s="2">
        <v>25</v>
      </c>
      <c r="E3581" s="2" t="s">
        <v>266</v>
      </c>
      <c r="F3581" s="2" t="s">
        <v>267</v>
      </c>
      <c r="G3581" s="2" t="s">
        <v>252</v>
      </c>
      <c r="H3581" s="2">
        <v>1</v>
      </c>
      <c r="I3581" s="2" t="s">
        <v>1876</v>
      </c>
      <c r="J3581" s="2" t="s">
        <v>188</v>
      </c>
      <c r="K3581" s="2" t="s">
        <v>149</v>
      </c>
      <c r="L3581" s="2" t="s">
        <v>254</v>
      </c>
      <c r="M3581" s="2" t="s">
        <v>19</v>
      </c>
      <c r="N3581" s="2" t="s">
        <v>300</v>
      </c>
      <c r="O3581" s="2" t="s">
        <v>256</v>
      </c>
      <c r="P3581" s="2" t="s">
        <v>257</v>
      </c>
      <c r="Q3581" s="2" t="s">
        <v>258</v>
      </c>
      <c r="R3581" s="2" t="s">
        <v>259</v>
      </c>
      <c r="X3581" s="2" t="s">
        <v>301</v>
      </c>
      <c r="Y3581" s="2" t="s">
        <v>280</v>
      </c>
      <c r="Z3581" s="2" t="s">
        <v>316</v>
      </c>
      <c r="AA3581" s="2" t="s">
        <v>262</v>
      </c>
      <c r="AG3581" s="2">
        <v>1</v>
      </c>
      <c r="AO3581" s="2" t="s">
        <v>265</v>
      </c>
      <c r="AP3581" s="2">
        <v>25</v>
      </c>
    </row>
    <row r="3582" spans="1:42">
      <c r="A3582" s="2">
        <v>4139</v>
      </c>
      <c r="C3582" s="2" t="s">
        <v>2</v>
      </c>
      <c r="D3582" s="2">
        <v>29</v>
      </c>
      <c r="E3582" s="2" t="s">
        <v>266</v>
      </c>
      <c r="F3582" s="2" t="s">
        <v>322</v>
      </c>
      <c r="G3582" s="2" t="s">
        <v>277</v>
      </c>
      <c r="I3582" s="2">
        <v>24455295</v>
      </c>
      <c r="J3582" s="2" t="s">
        <v>180</v>
      </c>
      <c r="L3582" s="2" t="s">
        <v>254</v>
      </c>
      <c r="M3582" s="2" t="s">
        <v>306</v>
      </c>
      <c r="N3582" s="2" t="s">
        <v>254</v>
      </c>
      <c r="O3582" s="2" t="s">
        <v>256</v>
      </c>
      <c r="P3582" s="2" t="s">
        <v>257</v>
      </c>
      <c r="Q3582" s="2" t="s">
        <v>258</v>
      </c>
      <c r="R3582" s="2" t="s">
        <v>259</v>
      </c>
      <c r="S3582" s="2" t="s">
        <v>260</v>
      </c>
      <c r="X3582" s="2" t="s">
        <v>309</v>
      </c>
      <c r="Y3582" s="2" t="s">
        <v>281</v>
      </c>
      <c r="Z3582" s="2" t="s">
        <v>270</v>
      </c>
      <c r="AA3582" s="2" t="s">
        <v>264</v>
      </c>
      <c r="AG3582" s="2">
        <v>1</v>
      </c>
      <c r="AO3582" s="2" t="s">
        <v>323</v>
      </c>
      <c r="AP3582" s="2">
        <v>10</v>
      </c>
    </row>
    <row r="3583" spans="1:42">
      <c r="A3583" s="2">
        <v>4140</v>
      </c>
      <c r="C3583" s="2" t="s">
        <v>2</v>
      </c>
      <c r="D3583" s="2">
        <v>20</v>
      </c>
      <c r="E3583" s="2" t="s">
        <v>266</v>
      </c>
      <c r="F3583" s="2" t="s">
        <v>308</v>
      </c>
      <c r="G3583" s="2" t="s">
        <v>277</v>
      </c>
      <c r="I3583" s="2" t="s">
        <v>1877</v>
      </c>
      <c r="J3583" s="2" t="s">
        <v>188</v>
      </c>
      <c r="K3583" s="2" t="s">
        <v>71</v>
      </c>
      <c r="L3583" s="2" t="s">
        <v>254</v>
      </c>
      <c r="M3583" s="2" t="s">
        <v>303</v>
      </c>
      <c r="N3583" s="2" t="s">
        <v>254</v>
      </c>
      <c r="O3583" s="2" t="s">
        <v>256</v>
      </c>
      <c r="P3583" s="2" t="s">
        <v>257</v>
      </c>
      <c r="Q3583" s="2" t="s">
        <v>258</v>
      </c>
      <c r="R3583" s="2" t="s">
        <v>259</v>
      </c>
      <c r="S3583" s="2" t="s">
        <v>260</v>
      </c>
      <c r="X3583" s="2" t="s">
        <v>301</v>
      </c>
      <c r="Y3583" s="2" t="s">
        <v>338</v>
      </c>
      <c r="Z3583" s="2" t="s">
        <v>263</v>
      </c>
      <c r="AA3583" s="2" t="s">
        <v>338</v>
      </c>
      <c r="AF3583" s="2">
        <v>1</v>
      </c>
      <c r="AH3583" s="2">
        <v>1</v>
      </c>
      <c r="AI3583" s="2">
        <v>1</v>
      </c>
      <c r="AK3583" s="2">
        <v>1</v>
      </c>
      <c r="AO3583" s="2" t="s">
        <v>323</v>
      </c>
      <c r="AP3583" s="2">
        <v>15</v>
      </c>
    </row>
    <row r="3584" spans="1:42">
      <c r="A3584" s="2">
        <v>4141</v>
      </c>
      <c r="C3584" s="2" t="s">
        <v>2</v>
      </c>
      <c r="D3584" s="2">
        <v>37</v>
      </c>
      <c r="E3584" s="2" t="s">
        <v>250</v>
      </c>
      <c r="F3584" s="2" t="s">
        <v>267</v>
      </c>
      <c r="G3584" s="2" t="s">
        <v>252</v>
      </c>
      <c r="H3584" s="2">
        <v>1</v>
      </c>
      <c r="I3584" s="2">
        <v>2250040</v>
      </c>
      <c r="J3584" s="2" t="s">
        <v>188</v>
      </c>
      <c r="K3584" s="2" t="s">
        <v>64</v>
      </c>
      <c r="L3584" s="2" t="s">
        <v>300</v>
      </c>
      <c r="M3584" s="2" t="s">
        <v>312</v>
      </c>
      <c r="N3584" s="2" t="s">
        <v>254</v>
      </c>
      <c r="O3584" s="2" t="s">
        <v>256</v>
      </c>
      <c r="Q3584" s="2" t="s">
        <v>258</v>
      </c>
      <c r="S3584" s="2" t="s">
        <v>260</v>
      </c>
      <c r="X3584" s="2" t="s">
        <v>285</v>
      </c>
      <c r="Y3584" s="2" t="s">
        <v>280</v>
      </c>
      <c r="Z3584" s="2" t="s">
        <v>321</v>
      </c>
      <c r="AA3584" s="2" t="s">
        <v>288</v>
      </c>
      <c r="AB3584" s="2">
        <v>1</v>
      </c>
      <c r="AO3584" s="2" t="s">
        <v>310</v>
      </c>
      <c r="AP3584" s="2" t="s">
        <v>290</v>
      </c>
    </row>
    <row r="3585" spans="1:42">
      <c r="A3585" s="2">
        <v>4142</v>
      </c>
      <c r="B3585" s="2">
        <v>21220</v>
      </c>
      <c r="C3585" s="2" t="s">
        <v>2</v>
      </c>
      <c r="D3585" s="2">
        <v>20</v>
      </c>
      <c r="E3585" s="2" t="s">
        <v>266</v>
      </c>
      <c r="F3585" s="2" t="s">
        <v>273</v>
      </c>
      <c r="G3585" s="2" t="s">
        <v>277</v>
      </c>
      <c r="I3585" s="2" t="s">
        <v>1878</v>
      </c>
      <c r="J3585" s="2" t="s">
        <v>188</v>
      </c>
      <c r="K3585" s="2" t="s">
        <v>171</v>
      </c>
      <c r="L3585" s="2" t="s">
        <v>254</v>
      </c>
      <c r="M3585" s="2" t="s">
        <v>328</v>
      </c>
      <c r="N3585" s="2" t="s">
        <v>254</v>
      </c>
      <c r="O3585" s="2" t="s">
        <v>256</v>
      </c>
      <c r="P3585" s="2" t="s">
        <v>257</v>
      </c>
      <c r="Q3585" s="2" t="s">
        <v>258</v>
      </c>
      <c r="R3585" s="2" t="s">
        <v>259</v>
      </c>
      <c r="S3585" s="2" t="s">
        <v>260</v>
      </c>
      <c r="X3585" s="2" t="s">
        <v>316</v>
      </c>
      <c r="Y3585" s="2" t="s">
        <v>280</v>
      </c>
      <c r="Z3585" s="2" t="s">
        <v>321</v>
      </c>
      <c r="AA3585" s="2" t="s">
        <v>269</v>
      </c>
      <c r="AH3585" s="2">
        <v>1</v>
      </c>
      <c r="AI3585" s="2">
        <v>1</v>
      </c>
      <c r="AN3585" s="2">
        <v>1</v>
      </c>
      <c r="AO3585" s="2" t="s">
        <v>265</v>
      </c>
      <c r="AP3585" s="2">
        <v>15</v>
      </c>
    </row>
    <row r="3586" spans="1:42">
      <c r="A3586" s="2">
        <v>4144</v>
      </c>
      <c r="B3586" s="2">
        <v>21073</v>
      </c>
      <c r="C3586" s="2" t="s">
        <v>2</v>
      </c>
      <c r="D3586" s="2">
        <v>21</v>
      </c>
      <c r="E3586" s="2" t="s">
        <v>266</v>
      </c>
      <c r="F3586" s="2" t="s">
        <v>251</v>
      </c>
      <c r="G3586" s="2" t="s">
        <v>252</v>
      </c>
      <c r="H3586" s="2">
        <v>0</v>
      </c>
      <c r="I3586" s="2" t="s">
        <v>1879</v>
      </c>
      <c r="J3586" s="2" t="s">
        <v>188</v>
      </c>
      <c r="K3586" s="2" t="s">
        <v>63</v>
      </c>
      <c r="L3586" s="2" t="s">
        <v>254</v>
      </c>
      <c r="M3586" s="2" t="s">
        <v>303</v>
      </c>
      <c r="N3586" s="2" t="s">
        <v>254</v>
      </c>
      <c r="O3586" s="2" t="s">
        <v>256</v>
      </c>
      <c r="P3586" s="2" t="s">
        <v>257</v>
      </c>
      <c r="Q3586" s="2" t="s">
        <v>258</v>
      </c>
      <c r="R3586" s="2" t="s">
        <v>259</v>
      </c>
      <c r="S3586" s="2" t="s">
        <v>260</v>
      </c>
      <c r="X3586" s="2" t="s">
        <v>275</v>
      </c>
      <c r="Y3586" s="2" t="s">
        <v>304</v>
      </c>
      <c r="Z3586" s="2" t="s">
        <v>263</v>
      </c>
      <c r="AA3586" s="2" t="s">
        <v>304</v>
      </c>
      <c r="AI3586" s="2">
        <v>1</v>
      </c>
      <c r="AN3586" s="2">
        <v>1</v>
      </c>
      <c r="AO3586" s="2" t="s">
        <v>265</v>
      </c>
      <c r="AP3586" s="2">
        <v>20</v>
      </c>
    </row>
    <row r="3587" spans="1:42">
      <c r="A3587" s="2">
        <v>4145</v>
      </c>
      <c r="C3587" s="2" t="s">
        <v>2</v>
      </c>
      <c r="D3587" s="2">
        <v>22</v>
      </c>
      <c r="E3587" s="2" t="s">
        <v>266</v>
      </c>
      <c r="F3587" s="2" t="s">
        <v>279</v>
      </c>
      <c r="G3587" s="2" t="s">
        <v>252</v>
      </c>
      <c r="H3587" s="2">
        <v>2</v>
      </c>
      <c r="I3587" s="2" t="s">
        <v>1880</v>
      </c>
      <c r="J3587" s="2" t="s">
        <v>188</v>
      </c>
      <c r="K3587" s="2" t="s">
        <v>173</v>
      </c>
      <c r="L3587" s="2" t="s">
        <v>254</v>
      </c>
      <c r="M3587" s="2" t="s">
        <v>312</v>
      </c>
      <c r="N3587" s="2" t="s">
        <v>254</v>
      </c>
      <c r="O3587" s="2" t="s">
        <v>256</v>
      </c>
      <c r="P3587" s="2" t="s">
        <v>257</v>
      </c>
      <c r="Q3587" s="2" t="s">
        <v>258</v>
      </c>
      <c r="R3587" s="2" t="s">
        <v>259</v>
      </c>
      <c r="S3587" s="2" t="s">
        <v>260</v>
      </c>
      <c r="X3587" s="2" t="s">
        <v>263</v>
      </c>
      <c r="Y3587" s="2" t="s">
        <v>338</v>
      </c>
      <c r="Z3587" s="2" t="s">
        <v>321</v>
      </c>
      <c r="AA3587" s="2" t="s">
        <v>264</v>
      </c>
      <c r="AF3587" s="2">
        <v>1</v>
      </c>
      <c r="AH3587" s="2">
        <v>1</v>
      </c>
      <c r="AI3587" s="2">
        <v>1</v>
      </c>
      <c r="AO3587" s="2" t="s">
        <v>310</v>
      </c>
      <c r="AP3587" s="2">
        <v>15</v>
      </c>
    </row>
    <row r="3588" spans="1:42">
      <c r="A3588" s="2">
        <v>4147</v>
      </c>
      <c r="C3588" s="2" t="s">
        <v>2</v>
      </c>
      <c r="D3588" s="2">
        <v>19</v>
      </c>
      <c r="E3588" s="2" t="s">
        <v>250</v>
      </c>
      <c r="F3588" s="2" t="s">
        <v>353</v>
      </c>
      <c r="G3588" s="2" t="s">
        <v>252</v>
      </c>
      <c r="H3588" s="2">
        <v>1</v>
      </c>
      <c r="I3588" s="2" t="s">
        <v>1881</v>
      </c>
      <c r="J3588" s="2" t="s">
        <v>188</v>
      </c>
      <c r="K3588" s="2" t="s">
        <v>100</v>
      </c>
      <c r="L3588" s="2" t="s">
        <v>254</v>
      </c>
      <c r="M3588" s="2" t="s">
        <v>328</v>
      </c>
      <c r="N3588" s="2" t="s">
        <v>254</v>
      </c>
      <c r="O3588" s="2" t="s">
        <v>256</v>
      </c>
      <c r="Q3588" s="2" t="s">
        <v>258</v>
      </c>
      <c r="R3588" s="2" t="s">
        <v>259</v>
      </c>
      <c r="S3588" s="2" t="s">
        <v>260</v>
      </c>
      <c r="X3588" s="2" t="s">
        <v>275</v>
      </c>
      <c r="Y3588" s="2" t="s">
        <v>293</v>
      </c>
      <c r="Z3588" s="2" t="s">
        <v>270</v>
      </c>
      <c r="AA3588" s="2" t="s">
        <v>281</v>
      </c>
      <c r="AG3588" s="2">
        <v>1</v>
      </c>
      <c r="AO3588" s="2" t="s">
        <v>282</v>
      </c>
      <c r="AP3588" s="2">
        <v>10</v>
      </c>
    </row>
    <row r="3589" spans="1:42">
      <c r="A3589" s="2">
        <v>4148</v>
      </c>
      <c r="C3589" s="2" t="s">
        <v>2</v>
      </c>
      <c r="D3589" s="2">
        <v>20</v>
      </c>
      <c r="E3589" s="2" t="s">
        <v>250</v>
      </c>
      <c r="F3589" s="2" t="s">
        <v>283</v>
      </c>
      <c r="G3589" s="2" t="s">
        <v>252</v>
      </c>
      <c r="H3589" s="2">
        <v>1</v>
      </c>
      <c r="I3589" s="2">
        <v>22785600</v>
      </c>
      <c r="J3589" s="2" t="s">
        <v>188</v>
      </c>
      <c r="K3589" s="2" t="s">
        <v>165</v>
      </c>
      <c r="L3589" s="2" t="s">
        <v>19</v>
      </c>
      <c r="M3589" s="2" t="s">
        <v>19</v>
      </c>
      <c r="N3589" s="2" t="s">
        <v>19</v>
      </c>
      <c r="V3589" s="2" t="s">
        <v>388</v>
      </c>
      <c r="X3589" s="2" t="s">
        <v>298</v>
      </c>
      <c r="Y3589" s="2" t="s">
        <v>281</v>
      </c>
      <c r="Z3589" s="2" t="s">
        <v>386</v>
      </c>
      <c r="AA3589" s="2" t="s">
        <v>281</v>
      </c>
      <c r="AH3589" s="2">
        <v>1</v>
      </c>
      <c r="AI3589" s="2">
        <v>1</v>
      </c>
      <c r="AO3589" s="2" t="s">
        <v>374</v>
      </c>
      <c r="AP3589" s="2">
        <v>15</v>
      </c>
    </row>
    <row r="3590" spans="1:42">
      <c r="A3590" s="2">
        <v>4149</v>
      </c>
      <c r="C3590" s="2" t="s">
        <v>2</v>
      </c>
      <c r="D3590" s="2">
        <v>19</v>
      </c>
      <c r="E3590" s="2" t="s">
        <v>266</v>
      </c>
      <c r="F3590" s="2" t="s">
        <v>279</v>
      </c>
      <c r="G3590" s="2" t="s">
        <v>277</v>
      </c>
      <c r="I3590" s="2" t="s">
        <v>1882</v>
      </c>
      <c r="J3590" s="2" t="s">
        <v>177</v>
      </c>
      <c r="L3590" s="2" t="s">
        <v>254</v>
      </c>
      <c r="M3590" s="2" t="s">
        <v>19</v>
      </c>
      <c r="N3590" s="2" t="s">
        <v>300</v>
      </c>
      <c r="O3590" s="2" t="s">
        <v>256</v>
      </c>
      <c r="P3590" s="2" t="s">
        <v>257</v>
      </c>
      <c r="Q3590" s="2" t="s">
        <v>258</v>
      </c>
      <c r="R3590" s="2" t="s">
        <v>259</v>
      </c>
      <c r="S3590" s="2" t="s">
        <v>260</v>
      </c>
      <c r="X3590" s="2" t="s">
        <v>268</v>
      </c>
      <c r="Y3590" s="2" t="s">
        <v>314</v>
      </c>
      <c r="Z3590" s="2" t="s">
        <v>309</v>
      </c>
      <c r="AA3590" s="2" t="s">
        <v>280</v>
      </c>
      <c r="AG3590" s="2">
        <v>1</v>
      </c>
      <c r="AH3590" s="2">
        <v>1</v>
      </c>
      <c r="AO3590" s="2" t="s">
        <v>294</v>
      </c>
      <c r="AP3590" s="2">
        <v>5</v>
      </c>
    </row>
    <row r="3591" spans="1:42">
      <c r="A3591" s="2">
        <v>4150</v>
      </c>
      <c r="C3591" s="2" t="s">
        <v>5</v>
      </c>
      <c r="D3591" s="2">
        <v>29</v>
      </c>
      <c r="E3591" s="2" t="s">
        <v>250</v>
      </c>
      <c r="F3591" s="2" t="s">
        <v>336</v>
      </c>
      <c r="G3591" s="2" t="s">
        <v>252</v>
      </c>
      <c r="H3591" s="2">
        <v>1</v>
      </c>
      <c r="I3591" s="2">
        <v>20551070</v>
      </c>
      <c r="J3591" s="2" t="s">
        <v>188</v>
      </c>
      <c r="K3591" s="2" t="s">
        <v>170</v>
      </c>
      <c r="L3591" s="2" t="s">
        <v>300</v>
      </c>
      <c r="M3591" s="2" t="s">
        <v>328</v>
      </c>
      <c r="N3591" s="2" t="s">
        <v>254</v>
      </c>
      <c r="W3591" s="2" t="s">
        <v>359</v>
      </c>
      <c r="X3591" s="2" t="s">
        <v>341</v>
      </c>
      <c r="Y3591" s="2" t="s">
        <v>280</v>
      </c>
      <c r="Z3591" s="2" t="s">
        <v>285</v>
      </c>
      <c r="AA3591" s="2" t="s">
        <v>293</v>
      </c>
      <c r="AG3591" s="2">
        <v>1</v>
      </c>
      <c r="AH3591" s="2">
        <v>1</v>
      </c>
      <c r="AO3591" s="2" t="s">
        <v>265</v>
      </c>
      <c r="AP3591" s="2">
        <v>5</v>
      </c>
    </row>
    <row r="3592" spans="1:42">
      <c r="A3592" s="2">
        <v>4151</v>
      </c>
      <c r="C3592" s="2" t="s">
        <v>2</v>
      </c>
      <c r="D3592" s="2">
        <v>21</v>
      </c>
      <c r="E3592" s="2" t="s">
        <v>250</v>
      </c>
      <c r="F3592" s="2" t="s">
        <v>279</v>
      </c>
      <c r="G3592" s="2" t="s">
        <v>252</v>
      </c>
      <c r="H3592" s="2">
        <v>1</v>
      </c>
      <c r="I3592" s="2">
        <v>21040060</v>
      </c>
      <c r="J3592" s="2" t="s">
        <v>188</v>
      </c>
      <c r="K3592" s="2" t="s">
        <v>140</v>
      </c>
      <c r="L3592" s="2" t="s">
        <v>254</v>
      </c>
      <c r="M3592" s="2" t="s">
        <v>328</v>
      </c>
      <c r="N3592" s="2" t="s">
        <v>254</v>
      </c>
      <c r="O3592" s="2" t="s">
        <v>256</v>
      </c>
      <c r="P3592" s="2" t="s">
        <v>257</v>
      </c>
      <c r="Q3592" s="2" t="s">
        <v>258</v>
      </c>
      <c r="R3592" s="2" t="s">
        <v>259</v>
      </c>
      <c r="S3592" s="2" t="s">
        <v>260</v>
      </c>
      <c r="X3592" s="2" t="s">
        <v>268</v>
      </c>
      <c r="Y3592" s="2" t="s">
        <v>304</v>
      </c>
      <c r="Z3592" s="2" t="s">
        <v>275</v>
      </c>
      <c r="AA3592" s="2" t="s">
        <v>269</v>
      </c>
      <c r="AH3592" s="2">
        <v>1</v>
      </c>
      <c r="AI3592" s="2">
        <v>1</v>
      </c>
      <c r="AO3592" s="2" t="s">
        <v>374</v>
      </c>
      <c r="AP3592" s="2">
        <v>10</v>
      </c>
    </row>
    <row r="3593" spans="1:42">
      <c r="A3593" s="2">
        <v>4153</v>
      </c>
      <c r="C3593" s="2" t="s">
        <v>2</v>
      </c>
      <c r="D3593" s="2">
        <v>18</v>
      </c>
      <c r="E3593" s="2" t="s">
        <v>266</v>
      </c>
      <c r="F3593" s="2" t="s">
        <v>371</v>
      </c>
      <c r="G3593" s="2" t="s">
        <v>252</v>
      </c>
      <c r="H3593" s="2">
        <v>2</v>
      </c>
      <c r="I3593" s="2" t="s">
        <v>1883</v>
      </c>
      <c r="J3593" s="2" t="s">
        <v>188</v>
      </c>
      <c r="K3593" s="2" t="s">
        <v>64</v>
      </c>
      <c r="L3593" s="2" t="s">
        <v>254</v>
      </c>
      <c r="M3593" s="2" t="s">
        <v>303</v>
      </c>
      <c r="N3593" s="2" t="s">
        <v>254</v>
      </c>
      <c r="O3593" s="2" t="s">
        <v>256</v>
      </c>
      <c r="P3593" s="2" t="s">
        <v>257</v>
      </c>
      <c r="Q3593" s="2" t="s">
        <v>258</v>
      </c>
      <c r="R3593" s="2" t="s">
        <v>259</v>
      </c>
      <c r="S3593" s="2" t="s">
        <v>260</v>
      </c>
      <c r="X3593" s="2" t="s">
        <v>268</v>
      </c>
      <c r="Y3593" s="2" t="s">
        <v>280</v>
      </c>
      <c r="Z3593" s="2" t="s">
        <v>270</v>
      </c>
      <c r="AA3593" s="2" t="s">
        <v>281</v>
      </c>
      <c r="AC3593" s="2">
        <v>1</v>
      </c>
      <c r="AE3593" s="2">
        <v>1</v>
      </c>
      <c r="AF3593" s="2">
        <v>1</v>
      </c>
      <c r="AO3593" s="2" t="s">
        <v>282</v>
      </c>
      <c r="AP3593" s="2">
        <v>10</v>
      </c>
    </row>
    <row r="3594" spans="1:42">
      <c r="A3594" s="2">
        <v>4154</v>
      </c>
      <c r="C3594" s="2" t="s">
        <v>2</v>
      </c>
      <c r="D3594" s="2">
        <v>21</v>
      </c>
      <c r="E3594" s="2" t="s">
        <v>250</v>
      </c>
      <c r="F3594" s="2" t="s">
        <v>332</v>
      </c>
      <c r="G3594" s="2" t="s">
        <v>277</v>
      </c>
      <c r="I3594" s="2" t="s">
        <v>940</v>
      </c>
      <c r="J3594" s="2" t="s">
        <v>188</v>
      </c>
      <c r="K3594" s="2" t="s">
        <v>89</v>
      </c>
      <c r="L3594" s="2" t="s">
        <v>254</v>
      </c>
      <c r="M3594" s="2" t="s">
        <v>328</v>
      </c>
      <c r="N3594" s="2" t="s">
        <v>300</v>
      </c>
      <c r="P3594" s="2" t="s">
        <v>257</v>
      </c>
      <c r="Q3594" s="2" t="s">
        <v>258</v>
      </c>
      <c r="R3594" s="2" t="s">
        <v>259</v>
      </c>
      <c r="S3594" s="2" t="s">
        <v>260</v>
      </c>
      <c r="X3594" s="2" t="s">
        <v>275</v>
      </c>
      <c r="Y3594" s="2" t="s">
        <v>269</v>
      </c>
      <c r="Z3594" s="2" t="s">
        <v>270</v>
      </c>
      <c r="AA3594" s="2" t="s">
        <v>280</v>
      </c>
      <c r="AF3594" s="2">
        <v>1</v>
      </c>
      <c r="AO3594" s="2" t="s">
        <v>265</v>
      </c>
      <c r="AP3594" s="2" t="s">
        <v>272</v>
      </c>
    </row>
    <row r="3595" spans="1:42">
      <c r="A3595" s="2">
        <v>4156</v>
      </c>
      <c r="B3595" s="2">
        <v>20260</v>
      </c>
      <c r="C3595" s="2" t="s">
        <v>12</v>
      </c>
      <c r="D3595" s="2">
        <v>35</v>
      </c>
      <c r="E3595" s="2" t="s">
        <v>250</v>
      </c>
      <c r="F3595" s="2" t="s">
        <v>371</v>
      </c>
      <c r="G3595" s="2" t="s">
        <v>252</v>
      </c>
      <c r="H3595" s="2">
        <v>1</v>
      </c>
      <c r="I3595" s="2" t="s">
        <v>1884</v>
      </c>
      <c r="J3595" s="2" t="s">
        <v>188</v>
      </c>
      <c r="K3595" s="2" t="s">
        <v>82</v>
      </c>
      <c r="L3595" s="2" t="s">
        <v>254</v>
      </c>
      <c r="M3595" s="2" t="s">
        <v>303</v>
      </c>
      <c r="N3595" s="2" t="s">
        <v>254</v>
      </c>
      <c r="O3595" s="2" t="s">
        <v>256</v>
      </c>
      <c r="P3595" s="2" t="s">
        <v>257</v>
      </c>
      <c r="Q3595" s="2" t="s">
        <v>258</v>
      </c>
      <c r="R3595" s="2" t="s">
        <v>259</v>
      </c>
      <c r="S3595" s="2" t="s">
        <v>260</v>
      </c>
      <c r="X3595" s="2" t="s">
        <v>268</v>
      </c>
      <c r="Y3595" s="2" t="s">
        <v>288</v>
      </c>
      <c r="Z3595" s="2" t="s">
        <v>263</v>
      </c>
      <c r="AA3595" s="2" t="s">
        <v>269</v>
      </c>
      <c r="AB3595" s="2">
        <v>1</v>
      </c>
      <c r="AO3595" s="2" t="s">
        <v>282</v>
      </c>
      <c r="AP3595" s="2" t="s">
        <v>290</v>
      </c>
    </row>
    <row r="3596" spans="1:42">
      <c r="A3596" s="2">
        <v>4157</v>
      </c>
      <c r="C3596" s="2" t="s">
        <v>5</v>
      </c>
      <c r="D3596" s="2">
        <v>28</v>
      </c>
      <c r="E3596" s="2" t="s">
        <v>266</v>
      </c>
      <c r="F3596" s="2" t="s">
        <v>379</v>
      </c>
      <c r="G3596" s="2" t="s">
        <v>252</v>
      </c>
      <c r="H3596" s="2">
        <v>2</v>
      </c>
      <c r="I3596" s="2" t="s">
        <v>1885</v>
      </c>
      <c r="J3596" s="2" t="s">
        <v>188</v>
      </c>
      <c r="K3596" s="2" t="s">
        <v>146</v>
      </c>
      <c r="L3596" s="2" t="s">
        <v>254</v>
      </c>
      <c r="M3596" s="2" t="s">
        <v>303</v>
      </c>
      <c r="N3596" s="2" t="s">
        <v>254</v>
      </c>
      <c r="O3596" s="2" t="s">
        <v>256</v>
      </c>
      <c r="P3596" s="2" t="s">
        <v>257</v>
      </c>
      <c r="Q3596" s="2" t="s">
        <v>258</v>
      </c>
      <c r="R3596" s="2" t="s">
        <v>259</v>
      </c>
      <c r="S3596" s="2" t="s">
        <v>260</v>
      </c>
      <c r="X3596" s="2" t="s">
        <v>261</v>
      </c>
      <c r="Y3596" s="2" t="s">
        <v>304</v>
      </c>
      <c r="Z3596" s="2" t="s">
        <v>263</v>
      </c>
      <c r="AA3596" s="2" t="s">
        <v>304</v>
      </c>
      <c r="AB3596" s="2">
        <v>1</v>
      </c>
      <c r="AO3596" s="2" t="s">
        <v>271</v>
      </c>
      <c r="AP3596" s="2">
        <v>5</v>
      </c>
    </row>
    <row r="3597" spans="1:42">
      <c r="A3597" s="2">
        <v>4158</v>
      </c>
      <c r="C3597" s="2" t="s">
        <v>2</v>
      </c>
      <c r="D3597" s="2">
        <v>25</v>
      </c>
      <c r="E3597" s="2" t="s">
        <v>266</v>
      </c>
      <c r="F3597" s="2" t="s">
        <v>283</v>
      </c>
      <c r="G3597" s="2" t="s">
        <v>277</v>
      </c>
      <c r="I3597" s="2" t="s">
        <v>1886</v>
      </c>
      <c r="J3597" s="2" t="s">
        <v>188</v>
      </c>
      <c r="K3597" s="2" t="s">
        <v>123</v>
      </c>
      <c r="L3597" s="2" t="s">
        <v>254</v>
      </c>
      <c r="M3597" s="2" t="s">
        <v>255</v>
      </c>
      <c r="N3597" s="2" t="s">
        <v>254</v>
      </c>
      <c r="O3597" s="2" t="s">
        <v>256</v>
      </c>
      <c r="Q3597" s="2" t="s">
        <v>258</v>
      </c>
      <c r="R3597" s="2" t="s">
        <v>259</v>
      </c>
      <c r="S3597" s="2" t="s">
        <v>260</v>
      </c>
      <c r="X3597" s="2" t="s">
        <v>261</v>
      </c>
      <c r="Y3597" s="2" t="s">
        <v>262</v>
      </c>
      <c r="Z3597" s="2" t="s">
        <v>270</v>
      </c>
      <c r="AA3597" s="2" t="s">
        <v>274</v>
      </c>
      <c r="AG3597" s="2">
        <v>1</v>
      </c>
      <c r="AO3597" s="2" t="s">
        <v>282</v>
      </c>
      <c r="AP3597" s="2">
        <v>20</v>
      </c>
    </row>
    <row r="3598" spans="1:42">
      <c r="A3598" s="2">
        <v>4159</v>
      </c>
      <c r="C3598" s="2" t="s">
        <v>5</v>
      </c>
      <c r="D3598" s="2">
        <v>35</v>
      </c>
      <c r="E3598" s="2" t="s">
        <v>250</v>
      </c>
      <c r="F3598" s="2" t="s">
        <v>283</v>
      </c>
      <c r="G3598" s="2" t="s">
        <v>252</v>
      </c>
      <c r="H3598" s="2">
        <v>2</v>
      </c>
      <c r="I3598" s="2">
        <v>24360600</v>
      </c>
      <c r="J3598" s="2" t="s">
        <v>178</v>
      </c>
      <c r="L3598" s="2" t="s">
        <v>300</v>
      </c>
      <c r="M3598" s="2" t="s">
        <v>19</v>
      </c>
      <c r="N3598" s="2" t="s">
        <v>254</v>
      </c>
      <c r="V3598" s="2" t="s">
        <v>388</v>
      </c>
      <c r="X3598" s="2" t="s">
        <v>309</v>
      </c>
      <c r="Y3598" s="2" t="s">
        <v>264</v>
      </c>
      <c r="Z3598" s="2" t="s">
        <v>263</v>
      </c>
      <c r="AA3598" s="2" t="s">
        <v>338</v>
      </c>
      <c r="AF3598" s="2">
        <v>1</v>
      </c>
      <c r="AG3598" s="2">
        <v>1</v>
      </c>
      <c r="AO3598" s="2" t="s">
        <v>271</v>
      </c>
      <c r="AP3598" s="2">
        <v>10</v>
      </c>
    </row>
    <row r="3599" spans="1:42">
      <c r="A3599" s="2">
        <v>4160</v>
      </c>
      <c r="C3599" s="2" t="s">
        <v>2</v>
      </c>
      <c r="D3599" s="2">
        <v>36</v>
      </c>
      <c r="E3599" s="2" t="s">
        <v>266</v>
      </c>
      <c r="F3599" s="2" t="s">
        <v>267</v>
      </c>
      <c r="G3599" s="2" t="s">
        <v>252</v>
      </c>
      <c r="H3599" s="2">
        <v>0</v>
      </c>
      <c r="I3599" s="2">
        <v>22270010</v>
      </c>
      <c r="J3599" s="2" t="s">
        <v>188</v>
      </c>
      <c r="K3599" s="2" t="s">
        <v>64</v>
      </c>
      <c r="L3599" s="2" t="s">
        <v>300</v>
      </c>
      <c r="M3599" s="2" t="s">
        <v>255</v>
      </c>
      <c r="N3599" s="2" t="s">
        <v>300</v>
      </c>
      <c r="O3599" s="2" t="s">
        <v>256</v>
      </c>
      <c r="P3599" s="2" t="s">
        <v>257</v>
      </c>
      <c r="Q3599" s="2" t="s">
        <v>258</v>
      </c>
      <c r="R3599" s="2" t="s">
        <v>259</v>
      </c>
      <c r="S3599" s="2" t="s">
        <v>260</v>
      </c>
      <c r="X3599" s="2" t="s">
        <v>302</v>
      </c>
      <c r="Y3599" s="2" t="s">
        <v>297</v>
      </c>
      <c r="Z3599" s="2" t="s">
        <v>316</v>
      </c>
      <c r="AA3599" s="2" t="s">
        <v>281</v>
      </c>
      <c r="AG3599" s="2">
        <v>1</v>
      </c>
      <c r="AO3599" s="2" t="s">
        <v>289</v>
      </c>
      <c r="AP3599" s="2" t="s">
        <v>290</v>
      </c>
    </row>
    <row r="3600" spans="1:42">
      <c r="A3600" s="2">
        <v>4161</v>
      </c>
      <c r="C3600" s="2" t="s">
        <v>6</v>
      </c>
      <c r="D3600" s="2">
        <v>33</v>
      </c>
      <c r="E3600" s="2" t="s">
        <v>250</v>
      </c>
      <c r="F3600" s="2" t="s">
        <v>273</v>
      </c>
      <c r="G3600" s="2" t="s">
        <v>252</v>
      </c>
      <c r="H3600" s="2">
        <v>1</v>
      </c>
      <c r="I3600" s="2" t="s">
        <v>1723</v>
      </c>
      <c r="J3600" s="2" t="s">
        <v>188</v>
      </c>
      <c r="K3600" s="2" t="s">
        <v>160</v>
      </c>
      <c r="L3600" s="2" t="s">
        <v>300</v>
      </c>
      <c r="M3600" s="2" t="s">
        <v>328</v>
      </c>
      <c r="N3600" s="2" t="s">
        <v>300</v>
      </c>
      <c r="O3600" s="2" t="s">
        <v>256</v>
      </c>
      <c r="Q3600" s="2" t="s">
        <v>258</v>
      </c>
      <c r="X3600" s="2" t="s">
        <v>275</v>
      </c>
      <c r="Y3600" s="2" t="s">
        <v>304</v>
      </c>
      <c r="Z3600" s="2" t="s">
        <v>263</v>
      </c>
      <c r="AA3600" s="2" t="s">
        <v>269</v>
      </c>
      <c r="AB3600" s="2">
        <v>1</v>
      </c>
      <c r="AO3600" s="2" t="s">
        <v>294</v>
      </c>
      <c r="AP3600" s="2">
        <v>5</v>
      </c>
    </row>
    <row r="3601" spans="1:42">
      <c r="A3601" s="2">
        <v>4162</v>
      </c>
      <c r="B3601" s="2">
        <v>21060</v>
      </c>
      <c r="C3601" s="2" t="s">
        <v>2</v>
      </c>
      <c r="D3601" s="2">
        <v>21</v>
      </c>
      <c r="E3601" s="2" t="s">
        <v>250</v>
      </c>
      <c r="F3601" s="2" t="s">
        <v>353</v>
      </c>
      <c r="G3601" s="2" t="s">
        <v>277</v>
      </c>
      <c r="I3601" s="2" t="s">
        <v>1816</v>
      </c>
      <c r="J3601" s="2" t="s">
        <v>188</v>
      </c>
      <c r="K3601" s="2" t="s">
        <v>125</v>
      </c>
      <c r="L3601" s="2" t="s">
        <v>254</v>
      </c>
      <c r="M3601" s="2" t="s">
        <v>312</v>
      </c>
      <c r="N3601" s="2" t="s">
        <v>307</v>
      </c>
      <c r="O3601" s="2" t="s">
        <v>256</v>
      </c>
      <c r="P3601" s="2" t="s">
        <v>257</v>
      </c>
      <c r="Q3601" s="2" t="s">
        <v>258</v>
      </c>
      <c r="R3601" s="2" t="s">
        <v>259</v>
      </c>
      <c r="S3601" s="2" t="s">
        <v>260</v>
      </c>
      <c r="X3601" s="2" t="s">
        <v>268</v>
      </c>
      <c r="Y3601" s="2" t="s">
        <v>269</v>
      </c>
      <c r="Z3601" s="2" t="s">
        <v>302</v>
      </c>
      <c r="AA3601" s="2" t="s">
        <v>281</v>
      </c>
      <c r="AH3601" s="2">
        <v>1</v>
      </c>
      <c r="AI3601" s="2">
        <v>1</v>
      </c>
      <c r="AO3601" s="2" t="s">
        <v>310</v>
      </c>
      <c r="AP3601" s="2">
        <v>30</v>
      </c>
    </row>
    <row r="3602" spans="1:42">
      <c r="A3602" s="2">
        <v>4163</v>
      </c>
      <c r="C3602" s="2" t="s">
        <v>2</v>
      </c>
      <c r="D3602" s="2">
        <v>27</v>
      </c>
      <c r="E3602" s="2" t="s">
        <v>266</v>
      </c>
      <c r="F3602" s="2" t="s">
        <v>322</v>
      </c>
      <c r="G3602" s="2" t="s">
        <v>252</v>
      </c>
      <c r="H3602" s="2">
        <v>1</v>
      </c>
      <c r="I3602" s="2">
        <v>21840600</v>
      </c>
      <c r="J3602" s="2" t="s">
        <v>188</v>
      </c>
      <c r="K3602" s="2" t="s">
        <v>57</v>
      </c>
      <c r="L3602" s="2" t="s">
        <v>300</v>
      </c>
      <c r="M3602" s="2" t="s">
        <v>255</v>
      </c>
      <c r="N3602" s="2" t="s">
        <v>254</v>
      </c>
      <c r="P3602" s="2" t="s">
        <v>257</v>
      </c>
      <c r="R3602" s="2" t="s">
        <v>259</v>
      </c>
      <c r="X3602" s="2" t="s">
        <v>275</v>
      </c>
      <c r="Y3602" s="2" t="s">
        <v>286</v>
      </c>
      <c r="Z3602" s="2" t="s">
        <v>341</v>
      </c>
      <c r="AA3602" s="2" t="s">
        <v>264</v>
      </c>
      <c r="AH3602" s="2">
        <v>1</v>
      </c>
      <c r="AI3602" s="2">
        <v>1</v>
      </c>
      <c r="AK3602" s="2">
        <v>1</v>
      </c>
      <c r="AO3602" s="2" t="s">
        <v>282</v>
      </c>
      <c r="AP3602" s="2">
        <v>20</v>
      </c>
    </row>
    <row r="3603" spans="1:42">
      <c r="A3603" s="2">
        <v>4164</v>
      </c>
      <c r="C3603" s="2" t="s">
        <v>2</v>
      </c>
      <c r="D3603" s="2">
        <v>19</v>
      </c>
      <c r="E3603" s="2" t="s">
        <v>266</v>
      </c>
      <c r="F3603" s="2" t="s">
        <v>279</v>
      </c>
      <c r="G3603" s="2" t="s">
        <v>277</v>
      </c>
      <c r="I3603" s="2">
        <v>21645010</v>
      </c>
      <c r="J3603" s="2" t="s">
        <v>188</v>
      </c>
      <c r="K3603" s="2" t="s">
        <v>54</v>
      </c>
      <c r="L3603" s="2" t="s">
        <v>254</v>
      </c>
      <c r="M3603" s="2" t="s">
        <v>328</v>
      </c>
      <c r="N3603" s="2" t="s">
        <v>254</v>
      </c>
      <c r="O3603" s="2" t="s">
        <v>256</v>
      </c>
      <c r="P3603" s="2" t="s">
        <v>257</v>
      </c>
      <c r="Q3603" s="2" t="s">
        <v>258</v>
      </c>
      <c r="R3603" s="2" t="s">
        <v>259</v>
      </c>
      <c r="S3603" s="2" t="s">
        <v>260</v>
      </c>
      <c r="X3603" s="2" t="s">
        <v>275</v>
      </c>
      <c r="Y3603" s="2" t="s">
        <v>281</v>
      </c>
      <c r="Z3603" s="2" t="s">
        <v>263</v>
      </c>
      <c r="AA3603" s="2" t="s">
        <v>338</v>
      </c>
      <c r="AF3603" s="2">
        <v>1</v>
      </c>
      <c r="AO3603" s="2" t="s">
        <v>289</v>
      </c>
      <c r="AP3603" s="2" t="s">
        <v>290</v>
      </c>
    </row>
    <row r="3604" spans="1:42">
      <c r="A3604" s="2">
        <v>4165</v>
      </c>
      <c r="C3604" s="2" t="s">
        <v>2</v>
      </c>
      <c r="D3604" s="2">
        <v>21</v>
      </c>
      <c r="E3604" s="2" t="s">
        <v>266</v>
      </c>
      <c r="F3604" s="2" t="s">
        <v>308</v>
      </c>
      <c r="G3604" s="2" t="s">
        <v>277</v>
      </c>
      <c r="I3604" s="2" t="s">
        <v>1887</v>
      </c>
      <c r="J3604" s="2" t="s">
        <v>192</v>
      </c>
      <c r="L3604" s="2" t="s">
        <v>254</v>
      </c>
      <c r="M3604" s="2" t="s">
        <v>312</v>
      </c>
      <c r="N3604" s="2" t="s">
        <v>300</v>
      </c>
      <c r="O3604" s="2" t="s">
        <v>256</v>
      </c>
      <c r="P3604" s="2" t="s">
        <v>257</v>
      </c>
      <c r="Q3604" s="2" t="s">
        <v>258</v>
      </c>
      <c r="R3604" s="2" t="s">
        <v>259</v>
      </c>
      <c r="S3604" s="2" t="s">
        <v>260</v>
      </c>
      <c r="X3604" s="2" t="s">
        <v>268</v>
      </c>
      <c r="Y3604" s="2" t="s">
        <v>274</v>
      </c>
      <c r="Z3604" s="2" t="s">
        <v>309</v>
      </c>
      <c r="AA3604" s="2" t="s">
        <v>264</v>
      </c>
      <c r="AG3604" s="2">
        <v>1</v>
      </c>
      <c r="AH3604" s="2">
        <v>1</v>
      </c>
      <c r="AO3604" s="2" t="s">
        <v>323</v>
      </c>
      <c r="AP3604" s="2">
        <v>10</v>
      </c>
    </row>
    <row r="3605" spans="1:42">
      <c r="A3605" s="2">
        <v>4167</v>
      </c>
      <c r="C3605" s="2" t="s">
        <v>2</v>
      </c>
      <c r="D3605" s="2">
        <v>42</v>
      </c>
      <c r="E3605" s="2" t="s">
        <v>266</v>
      </c>
      <c r="F3605" s="2" t="s">
        <v>279</v>
      </c>
      <c r="G3605" s="2" t="s">
        <v>252</v>
      </c>
      <c r="H3605" s="2">
        <v>1</v>
      </c>
      <c r="I3605" s="2" t="s">
        <v>1888</v>
      </c>
      <c r="J3605" s="2" t="s">
        <v>181</v>
      </c>
      <c r="L3605" s="2" t="s">
        <v>254</v>
      </c>
      <c r="M3605" s="2" t="s">
        <v>303</v>
      </c>
      <c r="N3605" s="2" t="s">
        <v>254</v>
      </c>
      <c r="P3605" s="2" t="s">
        <v>257</v>
      </c>
      <c r="Q3605" s="2" t="s">
        <v>258</v>
      </c>
      <c r="R3605" s="2" t="s">
        <v>259</v>
      </c>
      <c r="S3605" s="2" t="s">
        <v>260</v>
      </c>
      <c r="X3605" s="2" t="s">
        <v>268</v>
      </c>
      <c r="Y3605" s="2" t="s">
        <v>274</v>
      </c>
      <c r="Z3605" s="2" t="s">
        <v>270</v>
      </c>
      <c r="AA3605" s="2" t="s">
        <v>338</v>
      </c>
      <c r="AG3605" s="2">
        <v>1</v>
      </c>
      <c r="AO3605" s="2" t="s">
        <v>323</v>
      </c>
      <c r="AP3605" s="2">
        <v>10</v>
      </c>
    </row>
    <row r="3606" spans="1:42">
      <c r="A3606" s="2">
        <v>4168</v>
      </c>
      <c r="B3606" s="2">
        <v>21910</v>
      </c>
      <c r="C3606" s="2" t="s">
        <v>10</v>
      </c>
      <c r="D3606" s="2">
        <v>48</v>
      </c>
      <c r="E3606" s="2" t="s">
        <v>250</v>
      </c>
      <c r="F3606" s="2" t="s">
        <v>305</v>
      </c>
      <c r="G3606" s="2" t="s">
        <v>252</v>
      </c>
      <c r="H3606" s="2">
        <v>1</v>
      </c>
      <c r="I3606" s="2" t="s">
        <v>1889</v>
      </c>
      <c r="J3606" s="2" t="s">
        <v>188</v>
      </c>
      <c r="K3606" s="2" t="s">
        <v>110</v>
      </c>
      <c r="L3606" s="2" t="s">
        <v>254</v>
      </c>
      <c r="M3606" s="2" t="s">
        <v>358</v>
      </c>
      <c r="N3606" s="2" t="s">
        <v>254</v>
      </c>
      <c r="O3606" s="2" t="s">
        <v>256</v>
      </c>
      <c r="P3606" s="2" t="s">
        <v>257</v>
      </c>
      <c r="Q3606" s="2" t="s">
        <v>258</v>
      </c>
      <c r="R3606" s="2" t="s">
        <v>259</v>
      </c>
      <c r="S3606" s="2" t="s">
        <v>260</v>
      </c>
      <c r="X3606" s="2" t="s">
        <v>275</v>
      </c>
      <c r="Y3606" s="2" t="s">
        <v>304</v>
      </c>
      <c r="Z3606" s="2" t="s">
        <v>270</v>
      </c>
      <c r="AA3606" s="2" t="s">
        <v>304</v>
      </c>
      <c r="AB3606" s="2">
        <v>1</v>
      </c>
      <c r="AE3606" s="2">
        <v>1</v>
      </c>
      <c r="AF3606" s="2">
        <v>1</v>
      </c>
      <c r="AH3606" s="2">
        <v>1</v>
      </c>
      <c r="AO3606" s="2" t="s">
        <v>310</v>
      </c>
      <c r="AP3606" s="2">
        <v>20</v>
      </c>
    </row>
    <row r="3607" spans="1:42">
      <c r="A3607" s="2">
        <v>4169</v>
      </c>
      <c r="C3607" s="2" t="s">
        <v>5</v>
      </c>
      <c r="D3607" s="2">
        <v>32</v>
      </c>
      <c r="E3607" s="2" t="s">
        <v>266</v>
      </c>
      <c r="F3607" s="2" t="s">
        <v>353</v>
      </c>
      <c r="G3607" s="2" t="s">
        <v>252</v>
      </c>
      <c r="H3607" s="2">
        <v>1</v>
      </c>
      <c r="I3607" s="2">
        <v>21032000</v>
      </c>
      <c r="J3607" s="2" t="s">
        <v>188</v>
      </c>
      <c r="K3607" s="2" t="s">
        <v>63</v>
      </c>
      <c r="L3607" s="2" t="s">
        <v>254</v>
      </c>
      <c r="M3607" s="2" t="s">
        <v>19</v>
      </c>
      <c r="N3607" s="2" t="s">
        <v>254</v>
      </c>
      <c r="Q3607" s="2" t="s">
        <v>258</v>
      </c>
      <c r="X3607" s="2" t="s">
        <v>270</v>
      </c>
      <c r="Y3607" s="2" t="s">
        <v>288</v>
      </c>
      <c r="Z3607" s="2" t="s">
        <v>298</v>
      </c>
      <c r="AA3607" s="2" t="s">
        <v>304</v>
      </c>
      <c r="AB3607" s="2">
        <v>1</v>
      </c>
      <c r="AO3607" s="2" t="s">
        <v>289</v>
      </c>
      <c r="AP3607" s="2" t="s">
        <v>272</v>
      </c>
    </row>
    <row r="3608" spans="1:42">
      <c r="A3608" s="2">
        <v>4170</v>
      </c>
      <c r="C3608" s="2" t="s">
        <v>2</v>
      </c>
      <c r="D3608" s="2">
        <v>19</v>
      </c>
      <c r="E3608" s="2" t="s">
        <v>266</v>
      </c>
      <c r="F3608" s="2" t="s">
        <v>322</v>
      </c>
      <c r="G3608" s="2" t="s">
        <v>252</v>
      </c>
      <c r="H3608" s="2">
        <v>2</v>
      </c>
      <c r="I3608" s="2">
        <v>21930550</v>
      </c>
      <c r="J3608" s="2" t="s">
        <v>188</v>
      </c>
      <c r="K3608" s="2" t="s">
        <v>67</v>
      </c>
      <c r="L3608" s="2" t="s">
        <v>254</v>
      </c>
      <c r="M3608" s="2" t="s">
        <v>19</v>
      </c>
      <c r="N3608" s="2" t="s">
        <v>300</v>
      </c>
      <c r="O3608" s="2" t="s">
        <v>256</v>
      </c>
      <c r="P3608" s="2" t="s">
        <v>257</v>
      </c>
      <c r="Q3608" s="2" t="s">
        <v>258</v>
      </c>
      <c r="R3608" s="2" t="s">
        <v>259</v>
      </c>
      <c r="S3608" s="2" t="s">
        <v>260</v>
      </c>
      <c r="X3608" s="2" t="s">
        <v>263</v>
      </c>
      <c r="Y3608" s="2" t="s">
        <v>280</v>
      </c>
      <c r="Z3608" s="2" t="s">
        <v>321</v>
      </c>
      <c r="AA3608" s="2" t="s">
        <v>304</v>
      </c>
      <c r="AF3608" s="2">
        <v>1</v>
      </c>
      <c r="AH3608" s="2">
        <v>1</v>
      </c>
      <c r="AL3608" s="2">
        <v>1</v>
      </c>
      <c r="AO3608" s="2" t="s">
        <v>265</v>
      </c>
      <c r="AP3608" s="2">
        <v>10</v>
      </c>
    </row>
    <row r="3609" spans="1:42">
      <c r="A3609" s="2">
        <v>4171</v>
      </c>
      <c r="C3609" s="2" t="s">
        <v>2</v>
      </c>
      <c r="D3609" s="2">
        <v>18</v>
      </c>
      <c r="E3609" s="2" t="s">
        <v>266</v>
      </c>
      <c r="F3609" s="2" t="s">
        <v>283</v>
      </c>
      <c r="G3609" s="2" t="s">
        <v>277</v>
      </c>
      <c r="I3609" s="2" t="s">
        <v>1890</v>
      </c>
      <c r="J3609" s="2" t="s">
        <v>179</v>
      </c>
      <c r="L3609" s="2" t="s">
        <v>254</v>
      </c>
      <c r="M3609" s="2" t="s">
        <v>255</v>
      </c>
      <c r="N3609" s="2" t="s">
        <v>254</v>
      </c>
      <c r="O3609" s="2" t="s">
        <v>256</v>
      </c>
      <c r="P3609" s="2" t="s">
        <v>257</v>
      </c>
      <c r="Q3609" s="2" t="s">
        <v>258</v>
      </c>
      <c r="R3609" s="2" t="s">
        <v>259</v>
      </c>
      <c r="S3609" s="2" t="s">
        <v>260</v>
      </c>
      <c r="X3609" s="2" t="s">
        <v>313</v>
      </c>
      <c r="Y3609" s="2" t="s">
        <v>281</v>
      </c>
      <c r="Z3609" s="2" t="s">
        <v>302</v>
      </c>
      <c r="AA3609" s="2" t="s">
        <v>286</v>
      </c>
      <c r="AG3609" s="2">
        <v>1</v>
      </c>
      <c r="AO3609" s="2" t="s">
        <v>294</v>
      </c>
      <c r="AP3609" s="2">
        <v>10</v>
      </c>
    </row>
    <row r="3610" spans="1:42">
      <c r="A3610" s="2">
        <v>4172</v>
      </c>
      <c r="C3610" s="2" t="s">
        <v>2</v>
      </c>
      <c r="D3610" s="2">
        <v>18</v>
      </c>
      <c r="E3610" s="2" t="s">
        <v>266</v>
      </c>
      <c r="F3610" s="2" t="s">
        <v>279</v>
      </c>
      <c r="G3610" s="2" t="s">
        <v>277</v>
      </c>
      <c r="I3610" s="2">
        <v>21921544</v>
      </c>
      <c r="J3610" s="2" t="s">
        <v>188</v>
      </c>
      <c r="K3610" s="2" t="s">
        <v>77</v>
      </c>
      <c r="L3610" s="2" t="s">
        <v>254</v>
      </c>
      <c r="M3610" s="2" t="s">
        <v>303</v>
      </c>
      <c r="N3610" s="2" t="s">
        <v>307</v>
      </c>
      <c r="O3610" s="2" t="s">
        <v>256</v>
      </c>
      <c r="P3610" s="2" t="s">
        <v>257</v>
      </c>
      <c r="Q3610" s="2" t="s">
        <v>258</v>
      </c>
      <c r="R3610" s="2" t="s">
        <v>259</v>
      </c>
      <c r="S3610" s="2" t="s">
        <v>260</v>
      </c>
      <c r="X3610" s="2" t="s">
        <v>268</v>
      </c>
      <c r="Y3610" s="2" t="s">
        <v>280</v>
      </c>
      <c r="Z3610" s="2" t="s">
        <v>270</v>
      </c>
      <c r="AA3610" s="2" t="s">
        <v>280</v>
      </c>
      <c r="AF3610" s="2">
        <v>1</v>
      </c>
      <c r="AL3610" s="2">
        <v>1</v>
      </c>
      <c r="AO3610" s="2" t="s">
        <v>318</v>
      </c>
      <c r="AP3610" s="2">
        <v>60</v>
      </c>
    </row>
    <row r="3611" spans="1:42">
      <c r="A3611" s="2">
        <v>4173</v>
      </c>
      <c r="C3611" s="2" t="s">
        <v>2</v>
      </c>
      <c r="D3611" s="2">
        <v>28</v>
      </c>
      <c r="E3611" s="2" t="s">
        <v>266</v>
      </c>
      <c r="F3611" s="2" t="s">
        <v>279</v>
      </c>
      <c r="G3611" s="2" t="s">
        <v>252</v>
      </c>
      <c r="H3611" s="2">
        <v>0</v>
      </c>
      <c r="I3611" s="2">
        <v>21042590</v>
      </c>
      <c r="J3611" s="2" t="s">
        <v>188</v>
      </c>
      <c r="K3611" s="2" t="s">
        <v>120</v>
      </c>
      <c r="L3611" s="2" t="s">
        <v>300</v>
      </c>
      <c r="M3611" s="2" t="s">
        <v>303</v>
      </c>
      <c r="N3611" s="2" t="s">
        <v>254</v>
      </c>
      <c r="O3611" s="2" t="s">
        <v>256</v>
      </c>
      <c r="P3611" s="2" t="s">
        <v>257</v>
      </c>
      <c r="R3611" s="2" t="s">
        <v>259</v>
      </c>
      <c r="S3611" s="2" t="s">
        <v>260</v>
      </c>
      <c r="X3611" s="2" t="s">
        <v>263</v>
      </c>
      <c r="Y3611" s="2" t="s">
        <v>262</v>
      </c>
      <c r="Z3611" s="2" t="s">
        <v>386</v>
      </c>
      <c r="AA3611" s="2" t="s">
        <v>288</v>
      </c>
      <c r="AF3611" s="2">
        <v>1</v>
      </c>
      <c r="AG3611" s="2">
        <v>1</v>
      </c>
      <c r="AH3611" s="2">
        <v>1</v>
      </c>
      <c r="AO3611" s="2" t="s">
        <v>265</v>
      </c>
      <c r="AP3611" s="2">
        <v>30</v>
      </c>
    </row>
    <row r="3612" spans="1:42">
      <c r="A3612" s="2">
        <v>4174</v>
      </c>
      <c r="C3612" s="2" t="s">
        <v>6</v>
      </c>
      <c r="D3612" s="2">
        <v>27</v>
      </c>
      <c r="E3612" s="2" t="s">
        <v>250</v>
      </c>
      <c r="F3612" s="2" t="s">
        <v>371</v>
      </c>
      <c r="G3612" s="2" t="s">
        <v>252</v>
      </c>
      <c r="H3612" s="2">
        <v>0</v>
      </c>
      <c r="I3612" s="2" t="s">
        <v>1891</v>
      </c>
      <c r="J3612" s="2" t="s">
        <v>190</v>
      </c>
      <c r="L3612" s="2" t="s">
        <v>19</v>
      </c>
      <c r="M3612" s="2" t="s">
        <v>328</v>
      </c>
      <c r="N3612" s="2" t="s">
        <v>19</v>
      </c>
      <c r="S3612" s="2" t="s">
        <v>260</v>
      </c>
      <c r="X3612" s="2" t="s">
        <v>268</v>
      </c>
      <c r="Y3612" s="2" t="s">
        <v>304</v>
      </c>
      <c r="Z3612" s="2" t="s">
        <v>302</v>
      </c>
      <c r="AA3612" s="2" t="s">
        <v>288</v>
      </c>
      <c r="AE3612" s="2">
        <v>1</v>
      </c>
      <c r="AO3612" s="2" t="s">
        <v>276</v>
      </c>
      <c r="AP3612" s="2" t="s">
        <v>290</v>
      </c>
    </row>
    <row r="3613" spans="1:42">
      <c r="A3613" s="2">
        <v>4175</v>
      </c>
      <c r="C3613" s="2" t="s">
        <v>2</v>
      </c>
      <c r="D3613" s="2">
        <v>21</v>
      </c>
      <c r="E3613" s="2" t="s">
        <v>266</v>
      </c>
      <c r="F3613" s="2" t="s">
        <v>322</v>
      </c>
      <c r="G3613" s="2" t="s">
        <v>277</v>
      </c>
      <c r="I3613" s="2">
        <v>21941903</v>
      </c>
      <c r="J3613" s="2" t="s">
        <v>188</v>
      </c>
      <c r="K3613" s="2" t="s">
        <v>76</v>
      </c>
      <c r="L3613" s="2" t="s">
        <v>254</v>
      </c>
      <c r="M3613" s="2" t="s">
        <v>255</v>
      </c>
      <c r="N3613" s="2" t="s">
        <v>254</v>
      </c>
      <c r="O3613" s="2" t="s">
        <v>256</v>
      </c>
      <c r="P3613" s="2" t="s">
        <v>257</v>
      </c>
      <c r="Q3613" s="2" t="s">
        <v>258</v>
      </c>
      <c r="R3613" s="2" t="s">
        <v>259</v>
      </c>
      <c r="S3613" s="2" t="s">
        <v>260</v>
      </c>
      <c r="T3613" s="2" t="s">
        <v>320</v>
      </c>
      <c r="U3613" s="2" t="s">
        <v>387</v>
      </c>
      <c r="X3613" s="2" t="s">
        <v>268</v>
      </c>
      <c r="Y3613" s="2" t="s">
        <v>293</v>
      </c>
      <c r="Z3613" s="2" t="s">
        <v>316</v>
      </c>
      <c r="AA3613" s="2" t="s">
        <v>304</v>
      </c>
      <c r="AF3613" s="2">
        <v>1</v>
      </c>
      <c r="AI3613" s="2">
        <v>1</v>
      </c>
      <c r="AN3613" s="2">
        <v>1</v>
      </c>
      <c r="AO3613" s="2" t="s">
        <v>289</v>
      </c>
      <c r="AP3613" s="2">
        <v>40</v>
      </c>
    </row>
    <row r="3614" spans="1:42">
      <c r="A3614" s="2">
        <v>4176</v>
      </c>
      <c r="C3614" s="2" t="s">
        <v>2</v>
      </c>
      <c r="D3614" s="2">
        <v>32</v>
      </c>
      <c r="E3614" s="2" t="s">
        <v>250</v>
      </c>
      <c r="F3614" s="2" t="s">
        <v>322</v>
      </c>
      <c r="G3614" s="2" t="s">
        <v>277</v>
      </c>
      <c r="I3614" s="2">
        <v>21011640</v>
      </c>
      <c r="J3614" s="2" t="s">
        <v>188</v>
      </c>
      <c r="K3614" s="2" t="s">
        <v>132</v>
      </c>
      <c r="L3614" s="2" t="s">
        <v>254</v>
      </c>
      <c r="M3614" s="2" t="s">
        <v>328</v>
      </c>
      <c r="N3614" s="2" t="s">
        <v>254</v>
      </c>
      <c r="O3614" s="2" t="s">
        <v>256</v>
      </c>
      <c r="P3614" s="2" t="s">
        <v>257</v>
      </c>
      <c r="Q3614" s="2" t="s">
        <v>258</v>
      </c>
      <c r="R3614" s="2" t="s">
        <v>259</v>
      </c>
      <c r="S3614" s="2" t="s">
        <v>260</v>
      </c>
      <c r="X3614" s="2" t="s">
        <v>261</v>
      </c>
      <c r="Y3614" s="2" t="s">
        <v>297</v>
      </c>
      <c r="Z3614" s="2" t="s">
        <v>321</v>
      </c>
      <c r="AA3614" s="2" t="s">
        <v>269</v>
      </c>
      <c r="AF3614" s="2">
        <v>1</v>
      </c>
      <c r="AH3614" s="2">
        <v>1</v>
      </c>
      <c r="AI3614" s="2">
        <v>1</v>
      </c>
      <c r="AO3614" s="2" t="s">
        <v>265</v>
      </c>
      <c r="AP3614" s="2">
        <v>35</v>
      </c>
    </row>
    <row r="3615" spans="1:42">
      <c r="A3615" s="2">
        <v>4178</v>
      </c>
      <c r="C3615" s="2" t="s">
        <v>6</v>
      </c>
      <c r="D3615" s="2">
        <v>27</v>
      </c>
      <c r="E3615" s="2" t="s">
        <v>266</v>
      </c>
      <c r="F3615" s="2" t="s">
        <v>295</v>
      </c>
      <c r="G3615" s="2" t="s">
        <v>252</v>
      </c>
      <c r="H3615" s="2">
        <v>1</v>
      </c>
      <c r="I3615" s="2" t="s">
        <v>1083</v>
      </c>
      <c r="J3615" s="2" t="s">
        <v>188</v>
      </c>
      <c r="K3615" s="2" t="s">
        <v>110</v>
      </c>
      <c r="L3615" s="2" t="s">
        <v>254</v>
      </c>
      <c r="M3615" s="2" t="s">
        <v>255</v>
      </c>
      <c r="N3615" s="2" t="s">
        <v>254</v>
      </c>
      <c r="O3615" s="2" t="s">
        <v>256</v>
      </c>
      <c r="P3615" s="2" t="s">
        <v>257</v>
      </c>
      <c r="Q3615" s="2" t="s">
        <v>258</v>
      </c>
      <c r="R3615" s="2" t="s">
        <v>259</v>
      </c>
      <c r="S3615" s="2" t="s">
        <v>260</v>
      </c>
      <c r="X3615" s="2" t="s">
        <v>268</v>
      </c>
      <c r="Y3615" s="2" t="s">
        <v>293</v>
      </c>
      <c r="Z3615" s="2" t="s">
        <v>270</v>
      </c>
      <c r="AA3615" s="2" t="s">
        <v>293</v>
      </c>
      <c r="AF3615" s="2">
        <v>1</v>
      </c>
      <c r="AH3615" s="2">
        <v>1</v>
      </c>
      <c r="AO3615" s="2" t="s">
        <v>265</v>
      </c>
      <c r="AP3615" s="2">
        <v>10</v>
      </c>
    </row>
    <row r="3616" spans="1:42">
      <c r="A3616" s="2">
        <v>4179</v>
      </c>
      <c r="C3616" s="2" t="s">
        <v>2</v>
      </c>
      <c r="D3616" s="2">
        <v>18</v>
      </c>
      <c r="E3616" s="2" t="s">
        <v>266</v>
      </c>
      <c r="F3616" s="2" t="s">
        <v>267</v>
      </c>
      <c r="G3616" s="2" t="s">
        <v>277</v>
      </c>
      <c r="I3616" s="2" t="s">
        <v>449</v>
      </c>
      <c r="J3616" s="2" t="s">
        <v>188</v>
      </c>
      <c r="K3616" s="2" t="s">
        <v>95</v>
      </c>
      <c r="L3616" s="2" t="s">
        <v>254</v>
      </c>
      <c r="M3616" s="2" t="s">
        <v>312</v>
      </c>
      <c r="N3616" s="2" t="s">
        <v>254</v>
      </c>
      <c r="O3616" s="2" t="s">
        <v>256</v>
      </c>
      <c r="Q3616" s="2" t="s">
        <v>258</v>
      </c>
      <c r="R3616" s="2" t="s">
        <v>259</v>
      </c>
      <c r="S3616" s="2" t="s">
        <v>260</v>
      </c>
      <c r="X3616" s="2" t="s">
        <v>275</v>
      </c>
      <c r="Y3616" s="2" t="s">
        <v>280</v>
      </c>
      <c r="Z3616" s="2" t="s">
        <v>301</v>
      </c>
      <c r="AA3616" s="2" t="s">
        <v>264</v>
      </c>
      <c r="AG3616" s="2">
        <v>1</v>
      </c>
      <c r="AO3616" s="2" t="s">
        <v>265</v>
      </c>
      <c r="AP3616" s="2">
        <v>30</v>
      </c>
    </row>
    <row r="3617" spans="1:42">
      <c r="A3617" s="2">
        <v>4181</v>
      </c>
      <c r="C3617" s="2" t="s">
        <v>2</v>
      </c>
      <c r="D3617" s="2">
        <v>20</v>
      </c>
      <c r="E3617" s="2" t="s">
        <v>250</v>
      </c>
      <c r="F3617" s="2" t="s">
        <v>371</v>
      </c>
      <c r="G3617" s="2" t="s">
        <v>277</v>
      </c>
      <c r="I3617" s="2" t="s">
        <v>1892</v>
      </c>
      <c r="J3617" s="2" t="s">
        <v>188</v>
      </c>
      <c r="K3617" s="2" t="s">
        <v>176</v>
      </c>
      <c r="L3617" s="2" t="s">
        <v>254</v>
      </c>
      <c r="M3617" s="2" t="s">
        <v>303</v>
      </c>
      <c r="N3617" s="2" t="s">
        <v>254</v>
      </c>
      <c r="O3617" s="2" t="s">
        <v>256</v>
      </c>
      <c r="P3617" s="2" t="s">
        <v>257</v>
      </c>
      <c r="Q3617" s="2" t="s">
        <v>258</v>
      </c>
      <c r="R3617" s="2" t="s">
        <v>259</v>
      </c>
      <c r="S3617" s="2" t="s">
        <v>260</v>
      </c>
      <c r="X3617" s="2" t="s">
        <v>268</v>
      </c>
      <c r="Y3617" s="2" t="s">
        <v>280</v>
      </c>
      <c r="Z3617" s="2" t="s">
        <v>285</v>
      </c>
      <c r="AA3617" s="2" t="s">
        <v>280</v>
      </c>
      <c r="AF3617" s="2">
        <v>1</v>
      </c>
      <c r="AG3617" s="2">
        <v>1</v>
      </c>
      <c r="AO3617" s="2" t="s">
        <v>265</v>
      </c>
      <c r="AP3617" s="2">
        <v>10</v>
      </c>
    </row>
    <row r="3618" spans="1:42">
      <c r="A3618" s="2">
        <v>4182</v>
      </c>
      <c r="B3618" s="2">
        <v>20780</v>
      </c>
      <c r="C3618" s="2" t="s">
        <v>2</v>
      </c>
      <c r="D3618" s="2">
        <v>21</v>
      </c>
      <c r="E3618" s="2" t="s">
        <v>266</v>
      </c>
      <c r="F3618" s="2" t="s">
        <v>251</v>
      </c>
      <c r="G3618" s="2" t="s">
        <v>252</v>
      </c>
      <c r="H3618" s="2">
        <v>1</v>
      </c>
      <c r="I3618" s="2">
        <v>20755450</v>
      </c>
      <c r="J3618" s="2" t="s">
        <v>188</v>
      </c>
      <c r="K3618" s="2" t="s">
        <v>51</v>
      </c>
      <c r="L3618" s="2" t="s">
        <v>254</v>
      </c>
      <c r="M3618" s="2" t="s">
        <v>303</v>
      </c>
      <c r="N3618" s="2" t="s">
        <v>254</v>
      </c>
      <c r="O3618" s="2" t="s">
        <v>256</v>
      </c>
      <c r="P3618" s="2" t="s">
        <v>257</v>
      </c>
      <c r="Q3618" s="2" t="s">
        <v>258</v>
      </c>
      <c r="R3618" s="2" t="s">
        <v>259</v>
      </c>
      <c r="S3618" s="2" t="s">
        <v>260</v>
      </c>
      <c r="X3618" s="2" t="s">
        <v>268</v>
      </c>
      <c r="Y3618" s="2" t="s">
        <v>304</v>
      </c>
      <c r="Z3618" s="2" t="s">
        <v>347</v>
      </c>
      <c r="AA3618" s="2" t="s">
        <v>288</v>
      </c>
      <c r="AB3618" s="2">
        <v>1</v>
      </c>
      <c r="AO3618" s="2" t="s">
        <v>294</v>
      </c>
      <c r="AP3618" s="2">
        <v>15</v>
      </c>
    </row>
    <row r="3619" spans="1:42">
      <c r="A3619" s="2">
        <v>4183</v>
      </c>
      <c r="C3619" s="2" t="s">
        <v>2</v>
      </c>
      <c r="D3619" s="2">
        <v>29</v>
      </c>
      <c r="E3619" s="2" t="s">
        <v>250</v>
      </c>
      <c r="F3619" s="2" t="s">
        <v>322</v>
      </c>
      <c r="G3619" s="2" t="s">
        <v>277</v>
      </c>
      <c r="I3619" s="2">
        <v>23045055</v>
      </c>
      <c r="J3619" s="2" t="s">
        <v>188</v>
      </c>
      <c r="K3619" s="2" t="s">
        <v>71</v>
      </c>
      <c r="L3619" s="2" t="s">
        <v>300</v>
      </c>
      <c r="M3619" s="2" t="s">
        <v>312</v>
      </c>
      <c r="N3619" s="2" t="s">
        <v>254</v>
      </c>
      <c r="O3619" s="2" t="s">
        <v>256</v>
      </c>
      <c r="P3619" s="2" t="s">
        <v>257</v>
      </c>
      <c r="Q3619" s="2" t="s">
        <v>258</v>
      </c>
      <c r="R3619" s="2" t="s">
        <v>259</v>
      </c>
      <c r="S3619" s="2" t="s">
        <v>260</v>
      </c>
      <c r="T3619" s="2" t="s">
        <v>320</v>
      </c>
      <c r="X3619" s="2" t="s">
        <v>263</v>
      </c>
      <c r="Y3619" s="2" t="s">
        <v>274</v>
      </c>
      <c r="Z3619" s="2" t="s">
        <v>386</v>
      </c>
      <c r="AA3619" s="2" t="s">
        <v>338</v>
      </c>
      <c r="AG3619" s="2">
        <v>1</v>
      </c>
      <c r="AO3619" s="2" t="s">
        <v>276</v>
      </c>
      <c r="AP3619" s="2">
        <v>40</v>
      </c>
    </row>
    <row r="3620" spans="1:42">
      <c r="A3620" s="2">
        <v>4184</v>
      </c>
      <c r="C3620" s="2" t="s">
        <v>2</v>
      </c>
      <c r="D3620" s="2">
        <v>22</v>
      </c>
      <c r="E3620" s="2" t="s">
        <v>266</v>
      </c>
      <c r="F3620" s="2" t="s">
        <v>332</v>
      </c>
      <c r="G3620" s="2" t="s">
        <v>252</v>
      </c>
      <c r="H3620" s="2">
        <v>2</v>
      </c>
      <c r="I3620" s="2" t="s">
        <v>849</v>
      </c>
      <c r="J3620" s="2" t="s">
        <v>188</v>
      </c>
      <c r="K3620" s="2" t="s">
        <v>80</v>
      </c>
      <c r="L3620" s="2" t="s">
        <v>254</v>
      </c>
      <c r="M3620" s="2" t="s">
        <v>328</v>
      </c>
      <c r="N3620" s="2" t="s">
        <v>300</v>
      </c>
      <c r="O3620" s="2" t="s">
        <v>256</v>
      </c>
      <c r="P3620" s="2" t="s">
        <v>257</v>
      </c>
      <c r="Q3620" s="2" t="s">
        <v>258</v>
      </c>
      <c r="R3620" s="2" t="s">
        <v>259</v>
      </c>
      <c r="S3620" s="2" t="s">
        <v>260</v>
      </c>
      <c r="X3620" s="2" t="s">
        <v>261</v>
      </c>
      <c r="Y3620" s="2" t="s">
        <v>269</v>
      </c>
      <c r="Z3620" s="2" t="s">
        <v>302</v>
      </c>
      <c r="AA3620" s="2" t="s">
        <v>293</v>
      </c>
      <c r="AF3620" s="2">
        <v>1</v>
      </c>
      <c r="AO3620" s="2" t="s">
        <v>282</v>
      </c>
      <c r="AP3620" s="2">
        <v>10</v>
      </c>
    </row>
    <row r="3621" spans="1:42">
      <c r="A3621" s="2">
        <v>4185</v>
      </c>
      <c r="C3621" s="2" t="s">
        <v>2</v>
      </c>
      <c r="D3621" s="2">
        <v>58</v>
      </c>
      <c r="E3621" s="2" t="s">
        <v>266</v>
      </c>
      <c r="F3621" s="2" t="s">
        <v>336</v>
      </c>
      <c r="G3621" s="2" t="s">
        <v>252</v>
      </c>
      <c r="H3621" s="2">
        <v>3</v>
      </c>
      <c r="I3621" s="2" t="s">
        <v>1893</v>
      </c>
      <c r="J3621" s="2" t="s">
        <v>188</v>
      </c>
      <c r="K3621" s="2" t="s">
        <v>110</v>
      </c>
      <c r="L3621" s="2" t="s">
        <v>254</v>
      </c>
      <c r="M3621" s="2" t="s">
        <v>328</v>
      </c>
      <c r="N3621" s="2" t="s">
        <v>254</v>
      </c>
      <c r="O3621" s="2" t="s">
        <v>256</v>
      </c>
      <c r="P3621" s="2" t="s">
        <v>257</v>
      </c>
      <c r="X3621" s="2" t="s">
        <v>263</v>
      </c>
      <c r="Y3621" s="2" t="s">
        <v>269</v>
      </c>
      <c r="Z3621" s="2" t="s">
        <v>321</v>
      </c>
      <c r="AA3621" s="2" t="s">
        <v>350</v>
      </c>
      <c r="AB3621" s="2">
        <v>1</v>
      </c>
      <c r="AO3621" s="2" t="s">
        <v>289</v>
      </c>
      <c r="AP3621" s="2" t="s">
        <v>290</v>
      </c>
    </row>
    <row r="3622" spans="1:42">
      <c r="A3622" s="2">
        <v>4186</v>
      </c>
      <c r="C3622" s="2" t="s">
        <v>2</v>
      </c>
      <c r="D3622" s="2">
        <v>26</v>
      </c>
      <c r="E3622" s="2" t="s">
        <v>266</v>
      </c>
      <c r="F3622" s="2" t="s">
        <v>322</v>
      </c>
      <c r="G3622" s="2" t="s">
        <v>277</v>
      </c>
      <c r="I3622" s="2" t="s">
        <v>1894</v>
      </c>
      <c r="J3622" s="2" t="s">
        <v>188</v>
      </c>
      <c r="K3622" s="2" t="s">
        <v>71</v>
      </c>
      <c r="L3622" s="2" t="s">
        <v>254</v>
      </c>
      <c r="M3622" s="2" t="s">
        <v>303</v>
      </c>
      <c r="N3622" s="2" t="s">
        <v>254</v>
      </c>
      <c r="O3622" s="2" t="s">
        <v>256</v>
      </c>
      <c r="P3622" s="2" t="s">
        <v>257</v>
      </c>
      <c r="Q3622" s="2" t="s">
        <v>258</v>
      </c>
      <c r="R3622" s="2" t="s">
        <v>259</v>
      </c>
      <c r="S3622" s="2" t="s">
        <v>260</v>
      </c>
      <c r="X3622" s="2" t="s">
        <v>268</v>
      </c>
      <c r="Y3622" s="2" t="s">
        <v>274</v>
      </c>
      <c r="Z3622" s="2" t="s">
        <v>298</v>
      </c>
      <c r="AA3622" s="2" t="s">
        <v>264</v>
      </c>
      <c r="AG3622" s="2">
        <v>1</v>
      </c>
      <c r="AO3622" s="2" t="s">
        <v>265</v>
      </c>
      <c r="AP3622" s="2">
        <v>25</v>
      </c>
    </row>
    <row r="3623" spans="1:42">
      <c r="A3623" s="2">
        <v>4187</v>
      </c>
      <c r="C3623" s="2" t="s">
        <v>2</v>
      </c>
      <c r="D3623" s="2">
        <v>18</v>
      </c>
      <c r="E3623" s="2" t="s">
        <v>250</v>
      </c>
      <c r="F3623" s="2" t="s">
        <v>322</v>
      </c>
      <c r="G3623" s="2" t="s">
        <v>277</v>
      </c>
      <c r="I3623" s="2" t="s">
        <v>1895</v>
      </c>
      <c r="J3623" s="2" t="s">
        <v>188</v>
      </c>
      <c r="K3623" s="2" t="s">
        <v>184</v>
      </c>
      <c r="L3623" s="2" t="s">
        <v>254</v>
      </c>
      <c r="M3623" s="2" t="s">
        <v>312</v>
      </c>
      <c r="N3623" s="2" t="s">
        <v>254</v>
      </c>
      <c r="O3623" s="2" t="s">
        <v>256</v>
      </c>
      <c r="P3623" s="2" t="s">
        <v>257</v>
      </c>
      <c r="Q3623" s="2" t="s">
        <v>258</v>
      </c>
      <c r="R3623" s="2" t="s">
        <v>259</v>
      </c>
      <c r="S3623" s="2" t="s">
        <v>260</v>
      </c>
      <c r="X3623" s="2" t="s">
        <v>275</v>
      </c>
      <c r="Y3623" s="2" t="s">
        <v>280</v>
      </c>
      <c r="Z3623" s="2" t="s">
        <v>341</v>
      </c>
      <c r="AA3623" s="2" t="s">
        <v>281</v>
      </c>
      <c r="AG3623" s="2">
        <v>1</v>
      </c>
      <c r="AO3623" s="2" t="s">
        <v>265</v>
      </c>
      <c r="AP3623" s="2">
        <v>10</v>
      </c>
    </row>
    <row r="3624" spans="1:42">
      <c r="A3624" s="2">
        <v>4188</v>
      </c>
      <c r="C3624" s="2" t="s">
        <v>2</v>
      </c>
      <c r="D3624" s="2">
        <v>22</v>
      </c>
      <c r="E3624" s="2" t="s">
        <v>250</v>
      </c>
      <c r="F3624" s="2" t="s">
        <v>251</v>
      </c>
      <c r="G3624" s="2" t="s">
        <v>277</v>
      </c>
      <c r="I3624" s="2" t="s">
        <v>1596</v>
      </c>
      <c r="J3624" s="2" t="s">
        <v>188</v>
      </c>
      <c r="K3624" s="2" t="s">
        <v>87</v>
      </c>
      <c r="L3624" s="2" t="s">
        <v>254</v>
      </c>
      <c r="M3624" s="2" t="s">
        <v>19</v>
      </c>
      <c r="N3624" s="2" t="s">
        <v>300</v>
      </c>
      <c r="O3624" s="2" t="s">
        <v>256</v>
      </c>
      <c r="P3624" s="2" t="s">
        <v>257</v>
      </c>
      <c r="Q3624" s="2" t="s">
        <v>258</v>
      </c>
      <c r="R3624" s="2" t="s">
        <v>259</v>
      </c>
      <c r="S3624" s="2" t="s">
        <v>260</v>
      </c>
      <c r="X3624" s="2" t="s">
        <v>275</v>
      </c>
      <c r="Y3624" s="2" t="s">
        <v>281</v>
      </c>
      <c r="Z3624" s="2" t="s">
        <v>309</v>
      </c>
      <c r="AA3624" s="2" t="s">
        <v>264</v>
      </c>
      <c r="AG3624" s="2">
        <v>1</v>
      </c>
      <c r="AO3624" s="2" t="s">
        <v>271</v>
      </c>
      <c r="AP3624" s="2">
        <v>30</v>
      </c>
    </row>
    <row r="3625" spans="1:42">
      <c r="A3625" s="2">
        <v>4189</v>
      </c>
      <c r="C3625" s="2" t="s">
        <v>2</v>
      </c>
      <c r="D3625" s="2">
        <v>23</v>
      </c>
      <c r="E3625" s="2" t="s">
        <v>250</v>
      </c>
      <c r="F3625" s="2" t="s">
        <v>371</v>
      </c>
      <c r="G3625" s="2" t="s">
        <v>277</v>
      </c>
      <c r="I3625" s="2" t="s">
        <v>1751</v>
      </c>
      <c r="J3625" s="2" t="s">
        <v>188</v>
      </c>
      <c r="K3625" s="2" t="s">
        <v>61</v>
      </c>
      <c r="L3625" s="2" t="s">
        <v>254</v>
      </c>
      <c r="M3625" s="2" t="s">
        <v>312</v>
      </c>
      <c r="N3625" s="2" t="s">
        <v>254</v>
      </c>
      <c r="O3625" s="2" t="s">
        <v>256</v>
      </c>
      <c r="P3625" s="2" t="s">
        <v>257</v>
      </c>
      <c r="Q3625" s="2" t="s">
        <v>258</v>
      </c>
      <c r="R3625" s="2" t="s">
        <v>259</v>
      </c>
      <c r="S3625" s="2" t="s">
        <v>260</v>
      </c>
      <c r="X3625" s="2" t="s">
        <v>268</v>
      </c>
      <c r="Y3625" s="2" t="s">
        <v>288</v>
      </c>
      <c r="Z3625" s="2" t="s">
        <v>285</v>
      </c>
      <c r="AA3625" s="2" t="s">
        <v>269</v>
      </c>
      <c r="AF3625" s="2">
        <v>1</v>
      </c>
      <c r="AH3625" s="2">
        <v>1</v>
      </c>
      <c r="AO3625" s="2" t="s">
        <v>265</v>
      </c>
      <c r="AP3625" s="2">
        <v>25</v>
      </c>
    </row>
    <row r="3626" spans="1:42">
      <c r="A3626" s="2">
        <v>4190</v>
      </c>
      <c r="C3626" s="2" t="s">
        <v>2</v>
      </c>
      <c r="D3626" s="2">
        <v>25</v>
      </c>
      <c r="E3626" s="2" t="s">
        <v>250</v>
      </c>
      <c r="F3626" s="2" t="s">
        <v>308</v>
      </c>
      <c r="G3626" s="2" t="s">
        <v>252</v>
      </c>
      <c r="H3626" s="2">
        <v>0</v>
      </c>
      <c r="I3626" s="2" t="s">
        <v>1896</v>
      </c>
      <c r="J3626" s="2" t="s">
        <v>188</v>
      </c>
      <c r="K3626" s="2" t="s">
        <v>71</v>
      </c>
      <c r="L3626" s="2" t="s">
        <v>254</v>
      </c>
      <c r="M3626" s="2" t="s">
        <v>328</v>
      </c>
      <c r="N3626" s="2" t="s">
        <v>254</v>
      </c>
      <c r="O3626" s="2" t="s">
        <v>256</v>
      </c>
      <c r="P3626" s="2" t="s">
        <v>257</v>
      </c>
      <c r="Q3626" s="2" t="s">
        <v>258</v>
      </c>
      <c r="R3626" s="2" t="s">
        <v>259</v>
      </c>
      <c r="S3626" s="2" t="s">
        <v>260</v>
      </c>
      <c r="X3626" s="2" t="s">
        <v>268</v>
      </c>
      <c r="Y3626" s="2" t="s">
        <v>351</v>
      </c>
      <c r="Z3626" s="2" t="s">
        <v>298</v>
      </c>
      <c r="AA3626" s="2" t="s">
        <v>351</v>
      </c>
      <c r="AF3626" s="2">
        <v>1</v>
      </c>
      <c r="AH3626" s="2">
        <v>1</v>
      </c>
      <c r="AI3626" s="2">
        <v>1</v>
      </c>
      <c r="AK3626" s="2">
        <v>1</v>
      </c>
      <c r="AO3626" s="2" t="s">
        <v>265</v>
      </c>
      <c r="AP3626" s="2" t="s">
        <v>290</v>
      </c>
    </row>
    <row r="3627" spans="1:42">
      <c r="A3627" s="2">
        <v>4191</v>
      </c>
      <c r="C3627" s="2" t="s">
        <v>2</v>
      </c>
      <c r="D3627" s="2">
        <v>19</v>
      </c>
      <c r="E3627" s="2" t="s">
        <v>250</v>
      </c>
      <c r="F3627" s="2" t="s">
        <v>273</v>
      </c>
      <c r="G3627" s="2" t="s">
        <v>252</v>
      </c>
      <c r="H3627" s="2">
        <v>1</v>
      </c>
      <c r="I3627" s="2">
        <v>22291000</v>
      </c>
      <c r="J3627" s="2" t="s">
        <v>188</v>
      </c>
      <c r="K3627" s="2" t="s">
        <v>164</v>
      </c>
      <c r="L3627" s="2" t="s">
        <v>254</v>
      </c>
      <c r="M3627" s="2" t="s">
        <v>328</v>
      </c>
      <c r="N3627" s="2" t="s">
        <v>254</v>
      </c>
      <c r="P3627" s="2" t="s">
        <v>257</v>
      </c>
      <c r="Q3627" s="2" t="s">
        <v>258</v>
      </c>
      <c r="R3627" s="2" t="s">
        <v>259</v>
      </c>
      <c r="S3627" s="2" t="s">
        <v>260</v>
      </c>
      <c r="X3627" s="2" t="s">
        <v>261</v>
      </c>
      <c r="Y3627" s="2" t="s">
        <v>293</v>
      </c>
      <c r="Z3627" s="2" t="s">
        <v>263</v>
      </c>
      <c r="AA3627" s="2" t="s">
        <v>280</v>
      </c>
      <c r="AF3627" s="2">
        <v>1</v>
      </c>
      <c r="AO3627" s="2" t="s">
        <v>289</v>
      </c>
      <c r="AP3627" s="2">
        <v>20</v>
      </c>
    </row>
    <row r="3628" spans="1:42">
      <c r="A3628" s="2">
        <v>4193</v>
      </c>
      <c r="C3628" s="2" t="s">
        <v>2</v>
      </c>
      <c r="D3628" s="2">
        <v>20</v>
      </c>
      <c r="E3628" s="2" t="s">
        <v>250</v>
      </c>
      <c r="F3628" s="2" t="s">
        <v>371</v>
      </c>
      <c r="G3628" s="2" t="s">
        <v>252</v>
      </c>
      <c r="H3628" s="2">
        <v>2</v>
      </c>
      <c r="I3628" s="2">
        <v>24913000</v>
      </c>
      <c r="J3628" s="2" t="s">
        <v>194</v>
      </c>
      <c r="L3628" s="2" t="s">
        <v>254</v>
      </c>
      <c r="M3628" s="2" t="s">
        <v>328</v>
      </c>
      <c r="N3628" s="2" t="s">
        <v>254</v>
      </c>
      <c r="O3628" s="2" t="s">
        <v>256</v>
      </c>
      <c r="P3628" s="2" t="s">
        <v>257</v>
      </c>
      <c r="Q3628" s="2" t="s">
        <v>258</v>
      </c>
      <c r="R3628" s="2" t="s">
        <v>259</v>
      </c>
      <c r="S3628" s="2" t="s">
        <v>260</v>
      </c>
      <c r="X3628" s="2" t="s">
        <v>275</v>
      </c>
      <c r="Y3628" s="2" t="s">
        <v>351</v>
      </c>
      <c r="Z3628" s="2" t="s">
        <v>316</v>
      </c>
      <c r="AA3628" s="2" t="s">
        <v>380</v>
      </c>
      <c r="AG3628" s="2">
        <v>1</v>
      </c>
      <c r="AM3628" s="2">
        <v>1</v>
      </c>
      <c r="AO3628" s="2" t="s">
        <v>294</v>
      </c>
      <c r="AP3628" s="2">
        <v>20</v>
      </c>
    </row>
    <row r="3629" spans="1:42">
      <c r="A3629" s="2">
        <v>4195</v>
      </c>
      <c r="C3629" s="2" t="s">
        <v>12</v>
      </c>
      <c r="D3629" s="2">
        <v>36</v>
      </c>
      <c r="E3629" s="2" t="s">
        <v>266</v>
      </c>
      <c r="F3629" s="2" t="s">
        <v>415</v>
      </c>
      <c r="G3629" s="2" t="s">
        <v>252</v>
      </c>
      <c r="H3629" s="2">
        <v>2</v>
      </c>
      <c r="I3629" s="2" t="s">
        <v>1897</v>
      </c>
      <c r="J3629" s="2" t="s">
        <v>188</v>
      </c>
      <c r="K3629" s="2" t="s">
        <v>108</v>
      </c>
      <c r="L3629" s="2" t="s">
        <v>254</v>
      </c>
      <c r="M3629" s="2" t="s">
        <v>328</v>
      </c>
      <c r="N3629" s="2" t="s">
        <v>19</v>
      </c>
      <c r="O3629" s="2" t="s">
        <v>256</v>
      </c>
      <c r="P3629" s="2" t="s">
        <v>257</v>
      </c>
      <c r="Q3629" s="2" t="s">
        <v>258</v>
      </c>
      <c r="R3629" s="2" t="s">
        <v>259</v>
      </c>
      <c r="S3629" s="2" t="s">
        <v>260</v>
      </c>
      <c r="X3629" s="2" t="s">
        <v>261</v>
      </c>
      <c r="Y3629" s="2" t="s">
        <v>304</v>
      </c>
      <c r="Z3629" s="2" t="s">
        <v>270</v>
      </c>
      <c r="AA3629" s="2" t="s">
        <v>304</v>
      </c>
      <c r="AB3629" s="2">
        <v>1</v>
      </c>
      <c r="AO3629" s="2" t="s">
        <v>276</v>
      </c>
      <c r="AP3629" s="2" t="s">
        <v>290</v>
      </c>
    </row>
    <row r="3630" spans="1:42">
      <c r="A3630" s="2">
        <v>4196</v>
      </c>
      <c r="C3630" s="2" t="s">
        <v>6</v>
      </c>
      <c r="D3630" s="2">
        <v>26</v>
      </c>
      <c r="E3630" s="2" t="s">
        <v>250</v>
      </c>
      <c r="F3630" s="2" t="s">
        <v>283</v>
      </c>
      <c r="G3630" s="2" t="s">
        <v>252</v>
      </c>
      <c r="H3630" s="2">
        <v>0</v>
      </c>
      <c r="I3630" s="2" t="s">
        <v>1898</v>
      </c>
      <c r="J3630" s="2" t="s">
        <v>181</v>
      </c>
      <c r="L3630" s="2" t="s">
        <v>254</v>
      </c>
      <c r="M3630" s="2" t="s">
        <v>328</v>
      </c>
      <c r="N3630" s="2" t="s">
        <v>254</v>
      </c>
      <c r="P3630" s="2" t="s">
        <v>257</v>
      </c>
      <c r="R3630" s="2" t="s">
        <v>259</v>
      </c>
      <c r="X3630" s="2" t="s">
        <v>261</v>
      </c>
      <c r="Y3630" s="2" t="s">
        <v>281</v>
      </c>
      <c r="Z3630" s="2" t="s">
        <v>263</v>
      </c>
      <c r="AA3630" s="2" t="s">
        <v>274</v>
      </c>
      <c r="AG3630" s="2">
        <v>1</v>
      </c>
      <c r="AO3630" s="2" t="s">
        <v>271</v>
      </c>
      <c r="AP3630" s="2">
        <v>20</v>
      </c>
    </row>
    <row r="3631" spans="1:42">
      <c r="A3631" s="2">
        <v>4197</v>
      </c>
      <c r="C3631" s="2" t="s">
        <v>12</v>
      </c>
      <c r="D3631" s="2">
        <v>32</v>
      </c>
      <c r="E3631" s="2" t="s">
        <v>250</v>
      </c>
      <c r="F3631" s="2" t="s">
        <v>397</v>
      </c>
      <c r="G3631" s="2" t="s">
        <v>252</v>
      </c>
      <c r="H3631" s="2">
        <v>2</v>
      </c>
      <c r="I3631" s="2">
        <v>22260001</v>
      </c>
      <c r="J3631" s="2" t="s">
        <v>188</v>
      </c>
      <c r="K3631" s="2" t="s">
        <v>64</v>
      </c>
      <c r="L3631" s="2" t="s">
        <v>254</v>
      </c>
      <c r="M3631" s="2" t="s">
        <v>303</v>
      </c>
      <c r="N3631" s="2" t="s">
        <v>254</v>
      </c>
      <c r="O3631" s="2" t="s">
        <v>256</v>
      </c>
      <c r="P3631" s="2" t="s">
        <v>257</v>
      </c>
      <c r="Q3631" s="2" t="s">
        <v>258</v>
      </c>
      <c r="R3631" s="2" t="s">
        <v>259</v>
      </c>
      <c r="S3631" s="2" t="s">
        <v>260</v>
      </c>
      <c r="X3631" s="2" t="s">
        <v>268</v>
      </c>
      <c r="Y3631" s="2" t="s">
        <v>269</v>
      </c>
      <c r="Z3631" s="2" t="s">
        <v>263</v>
      </c>
      <c r="AA3631" s="2" t="s">
        <v>281</v>
      </c>
      <c r="AB3631" s="2">
        <v>1</v>
      </c>
      <c r="AC3631" s="2">
        <v>1</v>
      </c>
      <c r="AO3631" s="2" t="s">
        <v>282</v>
      </c>
      <c r="AP3631" s="2">
        <v>5</v>
      </c>
    </row>
    <row r="3632" spans="1:42">
      <c r="A3632" s="2">
        <v>4198</v>
      </c>
      <c r="C3632" s="2" t="s">
        <v>5</v>
      </c>
      <c r="D3632" s="2">
        <v>28</v>
      </c>
      <c r="E3632" s="2" t="s">
        <v>266</v>
      </c>
      <c r="F3632" s="2" t="s">
        <v>322</v>
      </c>
      <c r="G3632" s="2" t="s">
        <v>252</v>
      </c>
      <c r="H3632" s="2">
        <v>0</v>
      </c>
      <c r="I3632" s="2">
        <v>21345310</v>
      </c>
      <c r="J3632" s="2" t="s">
        <v>188</v>
      </c>
      <c r="K3632" s="2" t="s">
        <v>118</v>
      </c>
      <c r="L3632" s="2" t="s">
        <v>254</v>
      </c>
      <c r="M3632" s="2" t="s">
        <v>328</v>
      </c>
      <c r="N3632" s="2" t="s">
        <v>254</v>
      </c>
      <c r="O3632" s="2" t="s">
        <v>256</v>
      </c>
      <c r="P3632" s="2" t="s">
        <v>257</v>
      </c>
      <c r="Q3632" s="2" t="s">
        <v>258</v>
      </c>
      <c r="R3632" s="2" t="s">
        <v>259</v>
      </c>
      <c r="S3632" s="2" t="s">
        <v>260</v>
      </c>
      <c r="X3632" s="2" t="s">
        <v>268</v>
      </c>
      <c r="Y3632" s="2" t="s">
        <v>274</v>
      </c>
      <c r="Z3632" s="2" t="s">
        <v>270</v>
      </c>
      <c r="AA3632" s="2" t="s">
        <v>274</v>
      </c>
      <c r="AG3632" s="2">
        <v>1</v>
      </c>
      <c r="AH3632" s="2">
        <v>1</v>
      </c>
      <c r="AI3632" s="2">
        <v>1</v>
      </c>
      <c r="AO3632" s="2" t="s">
        <v>282</v>
      </c>
      <c r="AP3632" s="2" t="s">
        <v>290</v>
      </c>
    </row>
    <row r="3633" spans="1:42">
      <c r="A3633" s="2">
        <v>4199</v>
      </c>
      <c r="C3633" s="2" t="s">
        <v>2</v>
      </c>
      <c r="D3633" s="2">
        <v>21</v>
      </c>
      <c r="E3633" s="2" t="s">
        <v>266</v>
      </c>
      <c r="F3633" s="2" t="s">
        <v>308</v>
      </c>
      <c r="G3633" s="2" t="s">
        <v>277</v>
      </c>
      <c r="I3633" s="2" t="s">
        <v>1899</v>
      </c>
      <c r="J3633" s="2" t="s">
        <v>188</v>
      </c>
      <c r="K3633" s="2" t="s">
        <v>57</v>
      </c>
      <c r="L3633" s="2" t="s">
        <v>254</v>
      </c>
      <c r="M3633" s="2" t="s">
        <v>255</v>
      </c>
      <c r="N3633" s="2" t="s">
        <v>300</v>
      </c>
      <c r="O3633" s="2" t="s">
        <v>256</v>
      </c>
      <c r="P3633" s="2" t="s">
        <v>257</v>
      </c>
      <c r="Q3633" s="2" t="s">
        <v>258</v>
      </c>
      <c r="S3633" s="2" t="s">
        <v>260</v>
      </c>
      <c r="X3633" s="2" t="s">
        <v>275</v>
      </c>
      <c r="Y3633" s="2" t="s">
        <v>264</v>
      </c>
      <c r="Z3633" s="2" t="s">
        <v>302</v>
      </c>
      <c r="AA3633" s="2" t="s">
        <v>288</v>
      </c>
      <c r="AG3633" s="2">
        <v>1</v>
      </c>
      <c r="AO3633" s="2" t="s">
        <v>271</v>
      </c>
      <c r="AP3633" s="2">
        <v>10</v>
      </c>
    </row>
    <row r="3634" spans="1:42">
      <c r="A3634" s="2">
        <v>4200</v>
      </c>
      <c r="C3634" s="2" t="s">
        <v>2</v>
      </c>
      <c r="D3634" s="2">
        <v>19</v>
      </c>
      <c r="E3634" s="2" t="s">
        <v>250</v>
      </c>
      <c r="F3634" s="2" t="s">
        <v>251</v>
      </c>
      <c r="G3634" s="2" t="s">
        <v>252</v>
      </c>
      <c r="H3634" s="2">
        <v>1</v>
      </c>
      <c r="I3634" s="2" t="s">
        <v>1900</v>
      </c>
      <c r="J3634" s="2" t="s">
        <v>188</v>
      </c>
      <c r="K3634" s="2" t="s">
        <v>160</v>
      </c>
      <c r="L3634" s="2" t="s">
        <v>254</v>
      </c>
      <c r="M3634" s="2" t="s">
        <v>303</v>
      </c>
      <c r="N3634" s="2" t="s">
        <v>254</v>
      </c>
      <c r="O3634" s="2" t="s">
        <v>256</v>
      </c>
      <c r="P3634" s="2" t="s">
        <v>257</v>
      </c>
      <c r="Q3634" s="2" t="s">
        <v>258</v>
      </c>
      <c r="R3634" s="2" t="s">
        <v>259</v>
      </c>
      <c r="S3634" s="2" t="s">
        <v>260</v>
      </c>
      <c r="X3634" s="2" t="s">
        <v>263</v>
      </c>
      <c r="Y3634" s="2" t="s">
        <v>281</v>
      </c>
      <c r="Z3634" s="2" t="s">
        <v>321</v>
      </c>
      <c r="AA3634" s="2" t="s">
        <v>280</v>
      </c>
      <c r="AG3634" s="2">
        <v>1</v>
      </c>
      <c r="AO3634" s="2" t="s">
        <v>289</v>
      </c>
      <c r="AP3634" s="2">
        <v>20</v>
      </c>
    </row>
    <row r="3635" spans="1:42">
      <c r="A3635" s="2">
        <v>4201</v>
      </c>
      <c r="C3635" s="2" t="s">
        <v>7</v>
      </c>
      <c r="D3635" s="2">
        <v>27</v>
      </c>
      <c r="E3635" s="2" t="s">
        <v>250</v>
      </c>
      <c r="F3635" s="2" t="s">
        <v>308</v>
      </c>
      <c r="G3635" s="2" t="s">
        <v>277</v>
      </c>
      <c r="I3635" s="2" t="s">
        <v>1901</v>
      </c>
      <c r="J3635" s="2" t="s">
        <v>188</v>
      </c>
      <c r="K3635" s="2" t="s">
        <v>71</v>
      </c>
      <c r="L3635" s="2" t="s">
        <v>254</v>
      </c>
      <c r="M3635" s="2" t="s">
        <v>328</v>
      </c>
      <c r="N3635" s="2" t="s">
        <v>254</v>
      </c>
      <c r="V3635" s="2" t="s">
        <v>388</v>
      </c>
      <c r="X3635" s="2" t="s">
        <v>263</v>
      </c>
      <c r="Y3635" s="2" t="s">
        <v>274</v>
      </c>
      <c r="Z3635" s="2" t="s">
        <v>347</v>
      </c>
      <c r="AA3635" s="2" t="s">
        <v>274</v>
      </c>
      <c r="AF3635" s="2">
        <v>1</v>
      </c>
      <c r="AH3635" s="2">
        <v>1</v>
      </c>
      <c r="AO3635" s="2" t="s">
        <v>265</v>
      </c>
      <c r="AP3635" s="2">
        <v>10</v>
      </c>
    </row>
    <row r="3636" spans="1:42">
      <c r="A3636" s="2">
        <v>4202</v>
      </c>
      <c r="C3636" s="2" t="s">
        <v>2</v>
      </c>
      <c r="D3636" s="2">
        <v>20</v>
      </c>
      <c r="E3636" s="2" t="s">
        <v>266</v>
      </c>
      <c r="F3636" s="2" t="s">
        <v>308</v>
      </c>
      <c r="G3636" s="2" t="s">
        <v>277</v>
      </c>
      <c r="I3636" s="2">
        <v>25565240</v>
      </c>
      <c r="J3636" s="2" t="s">
        <v>183</v>
      </c>
      <c r="L3636" s="2" t="s">
        <v>254</v>
      </c>
      <c r="M3636" s="2" t="s">
        <v>303</v>
      </c>
      <c r="N3636" s="2" t="s">
        <v>254</v>
      </c>
      <c r="O3636" s="2" t="s">
        <v>256</v>
      </c>
      <c r="P3636" s="2" t="s">
        <v>257</v>
      </c>
      <c r="Q3636" s="2" t="s">
        <v>258</v>
      </c>
      <c r="R3636" s="2" t="s">
        <v>259</v>
      </c>
      <c r="X3636" s="2" t="s">
        <v>275</v>
      </c>
      <c r="Y3636" s="2" t="s">
        <v>297</v>
      </c>
      <c r="Z3636" s="2" t="s">
        <v>270</v>
      </c>
      <c r="AA3636" s="2" t="s">
        <v>274</v>
      </c>
      <c r="AG3636" s="2">
        <v>1</v>
      </c>
      <c r="AO3636" s="2" t="s">
        <v>294</v>
      </c>
      <c r="AP3636" s="2">
        <v>15</v>
      </c>
    </row>
    <row r="3637" spans="1:42">
      <c r="A3637" s="2">
        <v>4203</v>
      </c>
      <c r="C3637" s="2" t="s">
        <v>6</v>
      </c>
      <c r="D3637" s="2">
        <v>33</v>
      </c>
      <c r="E3637" s="2" t="s">
        <v>266</v>
      </c>
      <c r="F3637" s="2" t="s">
        <v>251</v>
      </c>
      <c r="G3637" s="2" t="s">
        <v>252</v>
      </c>
      <c r="H3637" s="2">
        <v>0</v>
      </c>
      <c r="I3637" s="2">
        <v>21920055</v>
      </c>
      <c r="J3637" s="2" t="s">
        <v>188</v>
      </c>
      <c r="K3637" s="2" t="s">
        <v>159</v>
      </c>
      <c r="L3637" s="2" t="s">
        <v>254</v>
      </c>
      <c r="M3637" s="2" t="s">
        <v>19</v>
      </c>
      <c r="N3637" s="2" t="s">
        <v>254</v>
      </c>
      <c r="R3637" s="2" t="s">
        <v>259</v>
      </c>
      <c r="X3637" s="2" t="s">
        <v>261</v>
      </c>
      <c r="Y3637" s="2" t="s">
        <v>280</v>
      </c>
      <c r="Z3637" s="2" t="s">
        <v>309</v>
      </c>
      <c r="AA3637" s="2" t="s">
        <v>280</v>
      </c>
      <c r="AF3637" s="2">
        <v>1</v>
      </c>
      <c r="AH3637" s="2">
        <v>1</v>
      </c>
      <c r="AO3637" s="2" t="s">
        <v>289</v>
      </c>
      <c r="AP3637" s="2">
        <v>15</v>
      </c>
    </row>
    <row r="3638" spans="1:42">
      <c r="A3638" s="2">
        <v>4204</v>
      </c>
      <c r="C3638" s="2" t="s">
        <v>2</v>
      </c>
      <c r="D3638" s="2">
        <v>19</v>
      </c>
      <c r="E3638" s="2" t="s">
        <v>250</v>
      </c>
      <c r="F3638" s="2" t="s">
        <v>279</v>
      </c>
      <c r="G3638" s="2" t="s">
        <v>277</v>
      </c>
      <c r="I3638" s="2">
        <v>22611100</v>
      </c>
      <c r="J3638" s="2" t="s">
        <v>188</v>
      </c>
      <c r="K3638" s="2" t="s">
        <v>1118</v>
      </c>
      <c r="L3638" s="2" t="s">
        <v>254</v>
      </c>
      <c r="M3638" s="2" t="s">
        <v>303</v>
      </c>
      <c r="N3638" s="2" t="s">
        <v>254</v>
      </c>
      <c r="O3638" s="2" t="s">
        <v>256</v>
      </c>
      <c r="P3638" s="2" t="s">
        <v>257</v>
      </c>
      <c r="Q3638" s="2" t="s">
        <v>258</v>
      </c>
      <c r="R3638" s="2" t="s">
        <v>259</v>
      </c>
      <c r="X3638" s="2" t="s">
        <v>275</v>
      </c>
      <c r="Y3638" s="2" t="s">
        <v>338</v>
      </c>
      <c r="Z3638" s="2" t="s">
        <v>302</v>
      </c>
      <c r="AA3638" s="2" t="s">
        <v>281</v>
      </c>
      <c r="AG3638" s="2">
        <v>1</v>
      </c>
      <c r="AO3638" s="2" t="s">
        <v>294</v>
      </c>
      <c r="AP3638" s="2">
        <v>15</v>
      </c>
    </row>
    <row r="3639" spans="1:42">
      <c r="A3639" s="2">
        <v>4205</v>
      </c>
      <c r="C3639" s="2" t="s">
        <v>2</v>
      </c>
      <c r="D3639" s="2">
        <v>18</v>
      </c>
      <c r="E3639" s="2" t="s">
        <v>266</v>
      </c>
      <c r="F3639" s="2" t="s">
        <v>308</v>
      </c>
      <c r="G3639" s="2" t="s">
        <v>277</v>
      </c>
      <c r="I3639" s="2" t="s">
        <v>1902</v>
      </c>
      <c r="J3639" s="2" t="s">
        <v>188</v>
      </c>
      <c r="K3639" s="2" t="s">
        <v>109</v>
      </c>
      <c r="L3639" s="2" t="s">
        <v>254</v>
      </c>
      <c r="M3639" s="2" t="s">
        <v>303</v>
      </c>
      <c r="N3639" s="2" t="s">
        <v>254</v>
      </c>
      <c r="O3639" s="2" t="s">
        <v>256</v>
      </c>
      <c r="P3639" s="2" t="s">
        <v>257</v>
      </c>
      <c r="Q3639" s="2" t="s">
        <v>258</v>
      </c>
      <c r="R3639" s="2" t="s">
        <v>259</v>
      </c>
      <c r="S3639" s="2" t="s">
        <v>260</v>
      </c>
      <c r="X3639" s="2" t="s">
        <v>268</v>
      </c>
      <c r="Y3639" s="2" t="s">
        <v>304</v>
      </c>
      <c r="Z3639" s="2" t="s">
        <v>263</v>
      </c>
      <c r="AA3639" s="2" t="s">
        <v>288</v>
      </c>
      <c r="AF3639" s="2">
        <v>1</v>
      </c>
      <c r="AO3639" s="2" t="s">
        <v>289</v>
      </c>
      <c r="AP3639" s="2">
        <v>20</v>
      </c>
    </row>
    <row r="3640" spans="1:42">
      <c r="A3640" s="2">
        <v>4206</v>
      </c>
      <c r="B3640" s="2">
        <v>22743</v>
      </c>
      <c r="C3640" s="2" t="s">
        <v>2</v>
      </c>
      <c r="D3640" s="2">
        <v>21</v>
      </c>
      <c r="E3640" s="2" t="s">
        <v>266</v>
      </c>
      <c r="F3640" s="2" t="s">
        <v>371</v>
      </c>
      <c r="G3640" s="2" t="s">
        <v>252</v>
      </c>
      <c r="H3640" s="2">
        <v>3</v>
      </c>
      <c r="I3640" s="2" t="s">
        <v>1903</v>
      </c>
      <c r="J3640" s="2" t="s">
        <v>188</v>
      </c>
      <c r="K3640" s="2" t="s">
        <v>158</v>
      </c>
      <c r="L3640" s="2" t="s">
        <v>254</v>
      </c>
      <c r="M3640" s="2" t="s">
        <v>312</v>
      </c>
      <c r="N3640" s="2" t="s">
        <v>300</v>
      </c>
      <c r="P3640" s="2" t="s">
        <v>257</v>
      </c>
      <c r="Q3640" s="2" t="s">
        <v>258</v>
      </c>
      <c r="R3640" s="2" t="s">
        <v>259</v>
      </c>
      <c r="S3640" s="2" t="s">
        <v>260</v>
      </c>
      <c r="X3640" s="2" t="s">
        <v>275</v>
      </c>
      <c r="Y3640" s="2" t="s">
        <v>280</v>
      </c>
      <c r="Z3640" s="2" t="s">
        <v>302</v>
      </c>
      <c r="AA3640" s="2" t="s">
        <v>286</v>
      </c>
      <c r="AH3640" s="2">
        <v>1</v>
      </c>
      <c r="AI3640" s="2">
        <v>1</v>
      </c>
      <c r="AO3640" s="2" t="s">
        <v>310</v>
      </c>
      <c r="AP3640" s="2">
        <v>10</v>
      </c>
    </row>
    <row r="3641" spans="1:42">
      <c r="A3641" s="2">
        <v>4207</v>
      </c>
      <c r="B3641" s="2">
        <v>20735</v>
      </c>
      <c r="C3641" s="2" t="s">
        <v>2</v>
      </c>
      <c r="D3641" s="2">
        <v>19</v>
      </c>
      <c r="E3641" s="2" t="s">
        <v>266</v>
      </c>
      <c r="F3641" s="2" t="s">
        <v>379</v>
      </c>
      <c r="G3641" s="2" t="s">
        <v>277</v>
      </c>
      <c r="I3641" s="2">
        <v>20720295</v>
      </c>
      <c r="J3641" s="2" t="s">
        <v>188</v>
      </c>
      <c r="K3641" s="2" t="s">
        <v>123</v>
      </c>
      <c r="L3641" s="2" t="s">
        <v>254</v>
      </c>
      <c r="M3641" s="2" t="s">
        <v>303</v>
      </c>
      <c r="N3641" s="2" t="s">
        <v>254</v>
      </c>
      <c r="O3641" s="2" t="s">
        <v>256</v>
      </c>
      <c r="P3641" s="2" t="s">
        <v>257</v>
      </c>
      <c r="Q3641" s="2" t="s">
        <v>258</v>
      </c>
      <c r="R3641" s="2" t="s">
        <v>259</v>
      </c>
      <c r="S3641" s="2" t="s">
        <v>260</v>
      </c>
      <c r="X3641" s="2" t="s">
        <v>261</v>
      </c>
      <c r="Y3641" s="2" t="s">
        <v>280</v>
      </c>
      <c r="Z3641" s="2" t="s">
        <v>316</v>
      </c>
      <c r="AA3641" s="2" t="s">
        <v>280</v>
      </c>
      <c r="AF3641" s="2">
        <v>1</v>
      </c>
      <c r="AG3641" s="2">
        <v>1</v>
      </c>
      <c r="AO3641" s="2" t="s">
        <v>282</v>
      </c>
      <c r="AP3641" s="2">
        <v>30</v>
      </c>
    </row>
    <row r="3642" spans="1:42">
      <c r="A3642" s="2">
        <v>4208</v>
      </c>
      <c r="C3642" s="2" t="s">
        <v>2</v>
      </c>
      <c r="D3642" s="2">
        <v>21</v>
      </c>
      <c r="E3642" s="2" t="s">
        <v>266</v>
      </c>
      <c r="F3642" s="2" t="s">
        <v>267</v>
      </c>
      <c r="G3642" s="2" t="s">
        <v>252</v>
      </c>
      <c r="H3642" s="2">
        <v>2</v>
      </c>
      <c r="I3642" s="2" t="s">
        <v>1904</v>
      </c>
      <c r="J3642" s="2" t="s">
        <v>188</v>
      </c>
      <c r="K3642" s="2" t="s">
        <v>109</v>
      </c>
      <c r="L3642" s="2" t="s">
        <v>254</v>
      </c>
      <c r="M3642" s="2" t="s">
        <v>306</v>
      </c>
      <c r="N3642" s="2" t="s">
        <v>254</v>
      </c>
      <c r="O3642" s="2" t="s">
        <v>256</v>
      </c>
      <c r="P3642" s="2" t="s">
        <v>257</v>
      </c>
      <c r="Q3642" s="2" t="s">
        <v>258</v>
      </c>
      <c r="R3642" s="2" t="s">
        <v>259</v>
      </c>
      <c r="S3642" s="2" t="s">
        <v>260</v>
      </c>
      <c r="X3642" s="2" t="s">
        <v>268</v>
      </c>
      <c r="Y3642" s="2" t="s">
        <v>269</v>
      </c>
      <c r="Z3642" s="2" t="s">
        <v>270</v>
      </c>
      <c r="AA3642" s="2" t="s">
        <v>304</v>
      </c>
      <c r="AB3642" s="2">
        <v>1</v>
      </c>
      <c r="AO3642" s="2" t="s">
        <v>294</v>
      </c>
      <c r="AP3642" s="2">
        <v>10</v>
      </c>
    </row>
    <row r="3643" spans="1:42">
      <c r="A3643" s="2">
        <v>4210</v>
      </c>
      <c r="C3643" s="2" t="s">
        <v>2</v>
      </c>
      <c r="D3643" s="2">
        <v>18</v>
      </c>
      <c r="E3643" s="2" t="s">
        <v>250</v>
      </c>
      <c r="F3643" s="2" t="s">
        <v>308</v>
      </c>
      <c r="G3643" s="2" t="s">
        <v>277</v>
      </c>
      <c r="I3643" s="2">
        <v>25561370</v>
      </c>
      <c r="J3643" s="2" t="s">
        <v>183</v>
      </c>
      <c r="L3643" s="2" t="s">
        <v>254</v>
      </c>
      <c r="M3643" s="2" t="s">
        <v>255</v>
      </c>
      <c r="N3643" s="2" t="s">
        <v>254</v>
      </c>
      <c r="O3643" s="2" t="s">
        <v>256</v>
      </c>
      <c r="Q3643" s="2" t="s">
        <v>258</v>
      </c>
      <c r="X3643" s="2" t="s">
        <v>263</v>
      </c>
      <c r="Y3643" s="2" t="s">
        <v>281</v>
      </c>
      <c r="Z3643" s="2" t="s">
        <v>347</v>
      </c>
      <c r="AA3643" s="2" t="s">
        <v>286</v>
      </c>
      <c r="AF3643" s="2">
        <v>1</v>
      </c>
      <c r="AG3643" s="2">
        <v>1</v>
      </c>
      <c r="AH3643" s="2">
        <v>1</v>
      </c>
      <c r="AI3643" s="2">
        <v>1</v>
      </c>
      <c r="AO3643" s="2" t="s">
        <v>294</v>
      </c>
      <c r="AP3643" s="2">
        <v>20</v>
      </c>
    </row>
    <row r="3644" spans="1:42">
      <c r="A3644" s="2">
        <v>4211</v>
      </c>
      <c r="C3644" s="2" t="s">
        <v>2</v>
      </c>
      <c r="D3644" s="2">
        <v>21</v>
      </c>
      <c r="E3644" s="2" t="s">
        <v>266</v>
      </c>
      <c r="F3644" s="2" t="s">
        <v>371</v>
      </c>
      <c r="G3644" s="2" t="s">
        <v>252</v>
      </c>
      <c r="H3644" s="2">
        <v>1</v>
      </c>
      <c r="I3644" s="2">
        <v>20271030</v>
      </c>
      <c r="J3644" s="2" t="s">
        <v>188</v>
      </c>
      <c r="K3644" s="2" t="s">
        <v>160</v>
      </c>
      <c r="L3644" s="2" t="s">
        <v>254</v>
      </c>
      <c r="M3644" s="2" t="s">
        <v>328</v>
      </c>
      <c r="N3644" s="2" t="s">
        <v>254</v>
      </c>
      <c r="O3644" s="2" t="s">
        <v>256</v>
      </c>
      <c r="P3644" s="2" t="s">
        <v>257</v>
      </c>
      <c r="Q3644" s="2" t="s">
        <v>258</v>
      </c>
      <c r="R3644" s="2" t="s">
        <v>259</v>
      </c>
      <c r="S3644" s="2" t="s">
        <v>260</v>
      </c>
      <c r="X3644" s="2" t="s">
        <v>275</v>
      </c>
      <c r="Y3644" s="2" t="s">
        <v>280</v>
      </c>
      <c r="Z3644" s="2" t="s">
        <v>263</v>
      </c>
      <c r="AA3644" s="2" t="s">
        <v>281</v>
      </c>
      <c r="AB3644" s="2">
        <v>1</v>
      </c>
      <c r="AC3644" s="2">
        <v>1</v>
      </c>
      <c r="AG3644" s="2">
        <v>1</v>
      </c>
      <c r="AO3644" s="2" t="s">
        <v>265</v>
      </c>
      <c r="AP3644" s="2">
        <v>35</v>
      </c>
    </row>
    <row r="3645" spans="1:42">
      <c r="A3645" s="2">
        <v>4212</v>
      </c>
      <c r="C3645" s="2" t="s">
        <v>2</v>
      </c>
      <c r="D3645" s="2">
        <v>21</v>
      </c>
      <c r="E3645" s="2" t="s">
        <v>250</v>
      </c>
      <c r="F3645" s="2" t="s">
        <v>251</v>
      </c>
      <c r="G3645" s="2" t="s">
        <v>277</v>
      </c>
      <c r="I3645" s="2" t="s">
        <v>1598</v>
      </c>
      <c r="J3645" s="2" t="s">
        <v>188</v>
      </c>
      <c r="K3645" s="2" t="s">
        <v>64</v>
      </c>
      <c r="L3645" s="2" t="s">
        <v>254</v>
      </c>
      <c r="M3645" s="2" t="s">
        <v>312</v>
      </c>
      <c r="N3645" s="2" t="s">
        <v>254</v>
      </c>
      <c r="O3645" s="2" t="s">
        <v>256</v>
      </c>
      <c r="P3645" s="2" t="s">
        <v>257</v>
      </c>
      <c r="Q3645" s="2" t="s">
        <v>258</v>
      </c>
      <c r="R3645" s="2" t="s">
        <v>259</v>
      </c>
      <c r="S3645" s="2" t="s">
        <v>260</v>
      </c>
      <c r="X3645" s="2" t="s">
        <v>263</v>
      </c>
      <c r="Y3645" s="2" t="s">
        <v>269</v>
      </c>
      <c r="Z3645" s="2" t="s">
        <v>347</v>
      </c>
      <c r="AA3645" s="2" t="s">
        <v>304</v>
      </c>
      <c r="AF3645" s="2">
        <v>1</v>
      </c>
      <c r="AO3645" s="2" t="s">
        <v>265</v>
      </c>
      <c r="AP3645" s="2">
        <v>10</v>
      </c>
    </row>
    <row r="3646" spans="1:42">
      <c r="A3646" s="2">
        <v>4213</v>
      </c>
      <c r="C3646" s="2" t="s">
        <v>2</v>
      </c>
      <c r="D3646" s="2">
        <v>23</v>
      </c>
      <c r="E3646" s="2" t="s">
        <v>266</v>
      </c>
      <c r="F3646" s="2" t="s">
        <v>336</v>
      </c>
      <c r="G3646" s="2" t="s">
        <v>277</v>
      </c>
      <c r="I3646" s="2">
        <v>22250180</v>
      </c>
      <c r="J3646" s="2" t="s">
        <v>188</v>
      </c>
      <c r="K3646" s="2" t="s">
        <v>64</v>
      </c>
      <c r="L3646" s="2" t="s">
        <v>254</v>
      </c>
      <c r="M3646" s="2" t="s">
        <v>328</v>
      </c>
      <c r="N3646" s="2" t="s">
        <v>254</v>
      </c>
      <c r="O3646" s="2" t="s">
        <v>256</v>
      </c>
      <c r="P3646" s="2" t="s">
        <v>257</v>
      </c>
      <c r="Q3646" s="2" t="s">
        <v>258</v>
      </c>
      <c r="R3646" s="2" t="s">
        <v>259</v>
      </c>
      <c r="S3646" s="2" t="s">
        <v>260</v>
      </c>
      <c r="X3646" s="2" t="s">
        <v>268</v>
      </c>
      <c r="Y3646" s="2" t="s">
        <v>293</v>
      </c>
      <c r="Z3646" s="2" t="s">
        <v>270</v>
      </c>
      <c r="AA3646" s="2" t="s">
        <v>262</v>
      </c>
      <c r="AF3646" s="2">
        <v>1</v>
      </c>
      <c r="AO3646" s="2" t="s">
        <v>265</v>
      </c>
      <c r="AP3646" s="2">
        <v>15</v>
      </c>
    </row>
    <row r="3647" spans="1:42">
      <c r="A3647" s="2">
        <v>4214</v>
      </c>
      <c r="C3647" s="2" t="s">
        <v>5</v>
      </c>
      <c r="D3647" s="2">
        <v>28</v>
      </c>
      <c r="E3647" s="2" t="s">
        <v>266</v>
      </c>
      <c r="F3647" s="2" t="s">
        <v>308</v>
      </c>
      <c r="G3647" s="2" t="s">
        <v>277</v>
      </c>
      <c r="I3647" s="2">
        <v>22030010</v>
      </c>
      <c r="J3647" s="2" t="s">
        <v>188</v>
      </c>
      <c r="K3647" s="2" t="s">
        <v>80</v>
      </c>
      <c r="L3647" s="2" t="s">
        <v>254</v>
      </c>
      <c r="M3647" s="2" t="s">
        <v>303</v>
      </c>
      <c r="N3647" s="2" t="s">
        <v>254</v>
      </c>
      <c r="O3647" s="2" t="s">
        <v>256</v>
      </c>
      <c r="P3647" s="2" t="s">
        <v>257</v>
      </c>
      <c r="Q3647" s="2" t="s">
        <v>258</v>
      </c>
      <c r="S3647" s="2" t="s">
        <v>260</v>
      </c>
      <c r="X3647" s="2" t="s">
        <v>261</v>
      </c>
      <c r="Y3647" s="2" t="s">
        <v>262</v>
      </c>
      <c r="Z3647" s="2" t="s">
        <v>270</v>
      </c>
      <c r="AA3647" s="2" t="s">
        <v>281</v>
      </c>
      <c r="AF3647" s="2">
        <v>1</v>
      </c>
      <c r="AO3647" s="2" t="s">
        <v>265</v>
      </c>
      <c r="AP3647" s="2">
        <v>5</v>
      </c>
    </row>
    <row r="3648" spans="1:42">
      <c r="A3648" s="2">
        <v>4215</v>
      </c>
      <c r="C3648" s="2" t="s">
        <v>2</v>
      </c>
      <c r="D3648" s="2">
        <v>21</v>
      </c>
      <c r="E3648" s="2" t="s">
        <v>250</v>
      </c>
      <c r="F3648" s="2" t="s">
        <v>336</v>
      </c>
      <c r="G3648" s="2" t="s">
        <v>252</v>
      </c>
      <c r="H3648" s="2">
        <v>2</v>
      </c>
      <c r="I3648" s="2" t="s">
        <v>1264</v>
      </c>
      <c r="J3648" s="2" t="s">
        <v>188</v>
      </c>
      <c r="K3648" s="2" t="s">
        <v>80</v>
      </c>
      <c r="L3648" s="2" t="s">
        <v>254</v>
      </c>
      <c r="M3648" s="2" t="s">
        <v>328</v>
      </c>
      <c r="N3648" s="2" t="s">
        <v>254</v>
      </c>
      <c r="O3648" s="2" t="s">
        <v>256</v>
      </c>
      <c r="P3648" s="2" t="s">
        <v>257</v>
      </c>
      <c r="Q3648" s="2" t="s">
        <v>258</v>
      </c>
      <c r="R3648" s="2" t="s">
        <v>259</v>
      </c>
      <c r="S3648" s="2" t="s">
        <v>260</v>
      </c>
      <c r="X3648" s="2" t="s">
        <v>309</v>
      </c>
      <c r="Y3648" s="2" t="s">
        <v>281</v>
      </c>
      <c r="Z3648" s="2" t="s">
        <v>321</v>
      </c>
      <c r="AA3648" s="2" t="s">
        <v>280</v>
      </c>
      <c r="AB3648" s="2">
        <v>1</v>
      </c>
      <c r="AC3648" s="2">
        <v>1</v>
      </c>
      <c r="AF3648" s="2">
        <v>1</v>
      </c>
      <c r="AO3648" s="2" t="s">
        <v>310</v>
      </c>
      <c r="AP3648" s="2" t="s">
        <v>290</v>
      </c>
    </row>
    <row r="3649" spans="1:42">
      <c r="A3649" s="2">
        <v>4216</v>
      </c>
      <c r="C3649" s="2" t="s">
        <v>2</v>
      </c>
      <c r="D3649" s="2">
        <v>22</v>
      </c>
      <c r="E3649" s="2" t="s">
        <v>250</v>
      </c>
      <c r="F3649" s="2" t="s">
        <v>251</v>
      </c>
      <c r="G3649" s="2" t="s">
        <v>252</v>
      </c>
      <c r="H3649" s="2">
        <v>1</v>
      </c>
      <c r="I3649" s="2" t="s">
        <v>1905</v>
      </c>
      <c r="J3649" s="2" t="s">
        <v>188</v>
      </c>
      <c r="K3649" s="2" t="s">
        <v>142</v>
      </c>
      <c r="L3649" s="2" t="s">
        <v>254</v>
      </c>
      <c r="M3649" s="2" t="s">
        <v>312</v>
      </c>
      <c r="N3649" s="2" t="s">
        <v>307</v>
      </c>
      <c r="O3649" s="2" t="s">
        <v>256</v>
      </c>
      <c r="P3649" s="2" t="s">
        <v>257</v>
      </c>
      <c r="Q3649" s="2" t="s">
        <v>258</v>
      </c>
      <c r="R3649" s="2" t="s">
        <v>259</v>
      </c>
      <c r="S3649" s="2" t="s">
        <v>260</v>
      </c>
      <c r="X3649" s="2" t="s">
        <v>268</v>
      </c>
      <c r="Y3649" s="2" t="s">
        <v>351</v>
      </c>
      <c r="Z3649" s="2" t="s">
        <v>263</v>
      </c>
      <c r="AA3649" s="2" t="s">
        <v>338</v>
      </c>
      <c r="AF3649" s="2">
        <v>1</v>
      </c>
      <c r="AI3649" s="2">
        <v>1</v>
      </c>
      <c r="AO3649" s="2" t="s">
        <v>265</v>
      </c>
      <c r="AP3649" s="2">
        <v>15</v>
      </c>
    </row>
    <row r="3650" spans="1:42">
      <c r="A3650" s="2">
        <v>4218</v>
      </c>
      <c r="B3650" s="2">
        <v>20530</v>
      </c>
      <c r="C3650" s="2" t="s">
        <v>2</v>
      </c>
      <c r="D3650" s="2">
        <v>20</v>
      </c>
      <c r="E3650" s="2" t="s">
        <v>266</v>
      </c>
      <c r="F3650" s="2" t="s">
        <v>322</v>
      </c>
      <c r="G3650" s="2" t="s">
        <v>277</v>
      </c>
      <c r="I3650" s="2" t="s">
        <v>1906</v>
      </c>
      <c r="J3650" s="2" t="s">
        <v>178</v>
      </c>
      <c r="L3650" s="2" t="s">
        <v>254</v>
      </c>
      <c r="M3650" s="2" t="s">
        <v>312</v>
      </c>
      <c r="N3650" s="2" t="s">
        <v>300</v>
      </c>
      <c r="O3650" s="2" t="s">
        <v>256</v>
      </c>
      <c r="P3650" s="2" t="s">
        <v>257</v>
      </c>
      <c r="Q3650" s="2" t="s">
        <v>258</v>
      </c>
      <c r="R3650" s="2" t="s">
        <v>259</v>
      </c>
      <c r="S3650" s="2" t="s">
        <v>260</v>
      </c>
      <c r="X3650" s="2" t="s">
        <v>313</v>
      </c>
      <c r="Y3650" s="2" t="s">
        <v>597</v>
      </c>
      <c r="Z3650" s="2" t="s">
        <v>302</v>
      </c>
      <c r="AA3650" s="2" t="s">
        <v>281</v>
      </c>
      <c r="AC3650" s="2">
        <v>1</v>
      </c>
      <c r="AG3650" s="2">
        <v>1</v>
      </c>
      <c r="AO3650" s="2" t="s">
        <v>276</v>
      </c>
      <c r="AP3650" s="2">
        <v>30</v>
      </c>
    </row>
    <row r="3651" spans="1:42">
      <c r="A3651" s="2">
        <v>4219</v>
      </c>
      <c r="B3651" s="2">
        <v>24358</v>
      </c>
      <c r="C3651" s="2" t="s">
        <v>2</v>
      </c>
      <c r="D3651" s="2">
        <v>19</v>
      </c>
      <c r="E3651" s="2" t="s">
        <v>266</v>
      </c>
      <c r="F3651" s="2" t="s">
        <v>279</v>
      </c>
      <c r="G3651" s="2" t="s">
        <v>277</v>
      </c>
      <c r="I3651" s="2" t="s">
        <v>1907</v>
      </c>
      <c r="J3651" s="2" t="s">
        <v>188</v>
      </c>
      <c r="K3651" s="2" t="s">
        <v>95</v>
      </c>
      <c r="L3651" s="2" t="s">
        <v>254</v>
      </c>
      <c r="M3651" s="2" t="s">
        <v>255</v>
      </c>
      <c r="N3651" s="2" t="s">
        <v>254</v>
      </c>
      <c r="O3651" s="2" t="s">
        <v>256</v>
      </c>
      <c r="Q3651" s="2" t="s">
        <v>258</v>
      </c>
      <c r="R3651" s="2" t="s">
        <v>259</v>
      </c>
      <c r="S3651" s="2" t="s">
        <v>260</v>
      </c>
      <c r="X3651" s="2" t="s">
        <v>275</v>
      </c>
      <c r="Y3651" s="2" t="s">
        <v>280</v>
      </c>
      <c r="Z3651" s="2" t="s">
        <v>309</v>
      </c>
      <c r="AA3651" s="2" t="s">
        <v>274</v>
      </c>
      <c r="AG3651" s="2">
        <v>1</v>
      </c>
      <c r="AO3651" s="2" t="s">
        <v>282</v>
      </c>
      <c r="AP3651" s="2" t="s">
        <v>290</v>
      </c>
    </row>
    <row r="3652" spans="1:42">
      <c r="A3652" s="2">
        <v>4220</v>
      </c>
      <c r="C3652" s="2" t="s">
        <v>2</v>
      </c>
      <c r="D3652" s="2">
        <v>21</v>
      </c>
      <c r="E3652" s="2" t="s">
        <v>250</v>
      </c>
      <c r="F3652" s="2" t="s">
        <v>332</v>
      </c>
      <c r="G3652" s="2" t="s">
        <v>252</v>
      </c>
      <c r="H3652" s="2">
        <v>1</v>
      </c>
      <c r="I3652" s="2">
        <v>25050600</v>
      </c>
      <c r="J3652" s="2" t="s">
        <v>181</v>
      </c>
      <c r="L3652" s="2" t="s">
        <v>254</v>
      </c>
      <c r="M3652" s="2" t="s">
        <v>328</v>
      </c>
      <c r="N3652" s="2" t="s">
        <v>254</v>
      </c>
      <c r="O3652" s="2" t="s">
        <v>256</v>
      </c>
      <c r="P3652" s="2" t="s">
        <v>257</v>
      </c>
      <c r="Q3652" s="2" t="s">
        <v>258</v>
      </c>
      <c r="R3652" s="2" t="s">
        <v>259</v>
      </c>
      <c r="X3652" s="2" t="s">
        <v>268</v>
      </c>
      <c r="Y3652" s="2" t="s">
        <v>269</v>
      </c>
      <c r="Z3652" s="2" t="s">
        <v>285</v>
      </c>
      <c r="AA3652" s="2" t="s">
        <v>280</v>
      </c>
      <c r="AF3652" s="2">
        <v>1</v>
      </c>
      <c r="AO3652" s="2" t="s">
        <v>310</v>
      </c>
      <c r="AP3652" s="2">
        <v>10</v>
      </c>
    </row>
    <row r="3653" spans="1:42">
      <c r="A3653" s="2">
        <v>4222</v>
      </c>
      <c r="C3653" s="2" t="s">
        <v>2</v>
      </c>
      <c r="D3653" s="2">
        <v>24</v>
      </c>
      <c r="E3653" s="2" t="s">
        <v>266</v>
      </c>
      <c r="F3653" s="2" t="s">
        <v>308</v>
      </c>
      <c r="G3653" s="2" t="s">
        <v>277</v>
      </c>
      <c r="I3653" s="2" t="s">
        <v>1908</v>
      </c>
      <c r="J3653" s="2" t="s">
        <v>188</v>
      </c>
      <c r="K3653" s="2" t="s">
        <v>71</v>
      </c>
      <c r="L3653" s="2" t="s">
        <v>254</v>
      </c>
      <c r="M3653" s="2" t="s">
        <v>303</v>
      </c>
      <c r="N3653" s="2" t="s">
        <v>254</v>
      </c>
      <c r="O3653" s="2" t="s">
        <v>256</v>
      </c>
      <c r="P3653" s="2" t="s">
        <v>257</v>
      </c>
      <c r="R3653" s="2" t="s">
        <v>259</v>
      </c>
      <c r="S3653" s="2" t="s">
        <v>260</v>
      </c>
      <c r="X3653" s="2" t="s">
        <v>261</v>
      </c>
      <c r="Y3653" s="2" t="s">
        <v>280</v>
      </c>
      <c r="Z3653" s="2" t="s">
        <v>270</v>
      </c>
      <c r="AA3653" s="2" t="s">
        <v>280</v>
      </c>
      <c r="AI3653" s="2">
        <v>1</v>
      </c>
      <c r="AK3653" s="2">
        <v>1</v>
      </c>
      <c r="AO3653" s="2" t="s">
        <v>289</v>
      </c>
      <c r="AP3653" s="2">
        <v>15</v>
      </c>
    </row>
    <row r="3654" spans="1:42">
      <c r="A3654" s="2">
        <v>4223</v>
      </c>
      <c r="B3654" s="2">
        <v>21331</v>
      </c>
      <c r="C3654" s="2" t="s">
        <v>2</v>
      </c>
      <c r="D3654" s="2">
        <v>30</v>
      </c>
      <c r="E3654" s="2" t="s">
        <v>266</v>
      </c>
      <c r="F3654" s="2" t="s">
        <v>322</v>
      </c>
      <c r="G3654" s="2" t="s">
        <v>277</v>
      </c>
      <c r="I3654" s="2" t="s">
        <v>1909</v>
      </c>
      <c r="J3654" s="2" t="s">
        <v>188</v>
      </c>
      <c r="K3654" s="2" t="s">
        <v>57</v>
      </c>
      <c r="L3654" s="2" t="s">
        <v>254</v>
      </c>
      <c r="M3654" s="2" t="s">
        <v>19</v>
      </c>
      <c r="N3654" s="2" t="s">
        <v>19</v>
      </c>
      <c r="V3654" s="2" t="s">
        <v>388</v>
      </c>
      <c r="X3654" s="2" t="s">
        <v>341</v>
      </c>
      <c r="Y3654" s="2" t="s">
        <v>314</v>
      </c>
      <c r="Z3654" s="2" t="s">
        <v>347</v>
      </c>
      <c r="AA3654" s="2" t="s">
        <v>314</v>
      </c>
      <c r="AF3654" s="2">
        <v>1</v>
      </c>
      <c r="AG3654" s="2">
        <v>1</v>
      </c>
      <c r="AH3654" s="2">
        <v>1</v>
      </c>
      <c r="AJ3654" s="2">
        <v>1</v>
      </c>
      <c r="AO3654" s="2" t="s">
        <v>323</v>
      </c>
      <c r="AP3654" s="2">
        <v>60</v>
      </c>
    </row>
    <row r="3655" spans="1:42">
      <c r="A3655" s="2">
        <v>4224</v>
      </c>
      <c r="C3655" s="2" t="s">
        <v>2</v>
      </c>
      <c r="D3655" s="2">
        <v>20</v>
      </c>
      <c r="E3655" s="2" t="s">
        <v>250</v>
      </c>
      <c r="F3655" s="2" t="s">
        <v>322</v>
      </c>
      <c r="G3655" s="2" t="s">
        <v>252</v>
      </c>
      <c r="H3655" s="2">
        <v>0</v>
      </c>
      <c r="I3655" s="2" t="s">
        <v>1910</v>
      </c>
      <c r="J3655" s="2" t="s">
        <v>188</v>
      </c>
      <c r="K3655" s="2" t="s">
        <v>52</v>
      </c>
      <c r="L3655" s="2" t="s">
        <v>300</v>
      </c>
      <c r="M3655" s="2" t="s">
        <v>303</v>
      </c>
      <c r="N3655" s="2" t="s">
        <v>254</v>
      </c>
      <c r="O3655" s="2" t="s">
        <v>256</v>
      </c>
      <c r="P3655" s="2" t="s">
        <v>257</v>
      </c>
      <c r="Q3655" s="2" t="s">
        <v>258</v>
      </c>
      <c r="R3655" s="2" t="s">
        <v>259</v>
      </c>
      <c r="S3655" s="2" t="s">
        <v>260</v>
      </c>
      <c r="X3655" s="2" t="s">
        <v>263</v>
      </c>
      <c r="Y3655" s="2" t="s">
        <v>269</v>
      </c>
      <c r="Z3655" s="2" t="s">
        <v>321</v>
      </c>
      <c r="AA3655" s="2" t="s">
        <v>297</v>
      </c>
      <c r="AF3655" s="2">
        <v>1</v>
      </c>
      <c r="AG3655" s="2">
        <v>1</v>
      </c>
      <c r="AO3655" s="2" t="s">
        <v>310</v>
      </c>
      <c r="AP3655" s="2">
        <v>5</v>
      </c>
    </row>
    <row r="3656" spans="1:42">
      <c r="A3656" s="2">
        <v>4226</v>
      </c>
      <c r="C3656" s="2" t="s">
        <v>8</v>
      </c>
      <c r="D3656" s="2">
        <v>41</v>
      </c>
      <c r="E3656" s="2" t="s">
        <v>250</v>
      </c>
      <c r="F3656" s="2" t="s">
        <v>267</v>
      </c>
      <c r="G3656" s="2" t="s">
        <v>252</v>
      </c>
      <c r="H3656" s="2">
        <v>2</v>
      </c>
      <c r="I3656" s="2" t="s">
        <v>1292</v>
      </c>
      <c r="J3656" s="2" t="s">
        <v>188</v>
      </c>
      <c r="K3656" s="2" t="s">
        <v>146</v>
      </c>
      <c r="L3656" s="2" t="s">
        <v>254</v>
      </c>
      <c r="M3656" s="2" t="s">
        <v>19</v>
      </c>
      <c r="N3656" s="2" t="s">
        <v>254</v>
      </c>
      <c r="P3656" s="2" t="s">
        <v>257</v>
      </c>
      <c r="R3656" s="2" t="s">
        <v>259</v>
      </c>
      <c r="X3656" s="2" t="s">
        <v>261</v>
      </c>
      <c r="Y3656" s="2" t="s">
        <v>280</v>
      </c>
      <c r="Z3656" s="2" t="s">
        <v>270</v>
      </c>
      <c r="AA3656" s="2" t="s">
        <v>280</v>
      </c>
      <c r="AG3656" s="2">
        <v>1</v>
      </c>
      <c r="AH3656" s="2">
        <v>1</v>
      </c>
      <c r="AJ3656" s="2">
        <v>1</v>
      </c>
      <c r="AO3656" s="2" t="s">
        <v>289</v>
      </c>
      <c r="AP3656" s="2">
        <v>25</v>
      </c>
    </row>
    <row r="3657" spans="1:42">
      <c r="A3657" s="2">
        <v>4227</v>
      </c>
      <c r="C3657" s="2" t="s">
        <v>12</v>
      </c>
      <c r="D3657" s="2">
        <v>50</v>
      </c>
      <c r="E3657" s="2" t="s">
        <v>266</v>
      </c>
      <c r="F3657" s="2" t="s">
        <v>371</v>
      </c>
      <c r="G3657" s="2" t="s">
        <v>252</v>
      </c>
      <c r="H3657" s="2">
        <v>1</v>
      </c>
      <c r="I3657" s="2" t="s">
        <v>1889</v>
      </c>
      <c r="J3657" s="2" t="s">
        <v>188</v>
      </c>
      <c r="K3657" s="2" t="s">
        <v>110</v>
      </c>
      <c r="L3657" s="2" t="s">
        <v>254</v>
      </c>
      <c r="M3657" s="2" t="s">
        <v>303</v>
      </c>
      <c r="N3657" s="2" t="s">
        <v>307</v>
      </c>
      <c r="O3657" s="2" t="s">
        <v>256</v>
      </c>
      <c r="P3657" s="2" t="s">
        <v>257</v>
      </c>
      <c r="Q3657" s="2" t="s">
        <v>258</v>
      </c>
      <c r="S3657" s="2" t="s">
        <v>260</v>
      </c>
      <c r="X3657" s="2" t="s">
        <v>261</v>
      </c>
      <c r="Y3657" s="2" t="s">
        <v>304</v>
      </c>
      <c r="Z3657" s="2" t="s">
        <v>263</v>
      </c>
      <c r="AA3657" s="2" t="s">
        <v>269</v>
      </c>
      <c r="AB3657" s="2">
        <v>1</v>
      </c>
      <c r="AO3657" s="2" t="s">
        <v>282</v>
      </c>
      <c r="AP3657" s="2">
        <v>5</v>
      </c>
    </row>
    <row r="3658" spans="1:42">
      <c r="A3658" s="2">
        <v>4228</v>
      </c>
      <c r="C3658" s="2" t="s">
        <v>11</v>
      </c>
      <c r="D3658" s="2">
        <v>29</v>
      </c>
      <c r="E3658" s="2" t="s">
        <v>250</v>
      </c>
      <c r="F3658" s="2" t="s">
        <v>371</v>
      </c>
      <c r="G3658" s="2" t="s">
        <v>252</v>
      </c>
      <c r="H3658" s="2">
        <v>1</v>
      </c>
      <c r="I3658" s="2" t="s">
        <v>1911</v>
      </c>
      <c r="J3658" s="2" t="s">
        <v>181</v>
      </c>
      <c r="L3658" s="2" t="s">
        <v>307</v>
      </c>
      <c r="M3658" s="2" t="s">
        <v>303</v>
      </c>
      <c r="N3658" s="2" t="s">
        <v>254</v>
      </c>
      <c r="O3658" s="2" t="s">
        <v>256</v>
      </c>
      <c r="P3658" s="2" t="s">
        <v>257</v>
      </c>
      <c r="Q3658" s="2" t="s">
        <v>258</v>
      </c>
      <c r="R3658" s="2" t="s">
        <v>259</v>
      </c>
      <c r="S3658" s="2" t="s">
        <v>260</v>
      </c>
      <c r="X3658" s="2" t="s">
        <v>261</v>
      </c>
      <c r="Y3658" s="2" t="s">
        <v>304</v>
      </c>
      <c r="Z3658" s="2" t="s">
        <v>263</v>
      </c>
      <c r="AA3658" s="2" t="s">
        <v>293</v>
      </c>
      <c r="AG3658" s="2">
        <v>1</v>
      </c>
      <c r="AO3658" s="2" t="s">
        <v>282</v>
      </c>
      <c r="AP3658" s="2">
        <v>10</v>
      </c>
    </row>
    <row r="3659" spans="1:42">
      <c r="A3659" s="2">
        <v>4229</v>
      </c>
      <c r="C3659" s="2" t="s">
        <v>5</v>
      </c>
      <c r="D3659" s="2">
        <v>36</v>
      </c>
      <c r="E3659" s="2" t="s">
        <v>250</v>
      </c>
      <c r="F3659" s="2" t="s">
        <v>279</v>
      </c>
      <c r="G3659" s="2" t="s">
        <v>277</v>
      </c>
      <c r="I3659" s="2">
        <v>21940010</v>
      </c>
      <c r="J3659" s="2" t="s">
        <v>188</v>
      </c>
      <c r="K3659" s="2" t="s">
        <v>110</v>
      </c>
      <c r="L3659" s="2" t="s">
        <v>254</v>
      </c>
      <c r="M3659" s="2" t="s">
        <v>328</v>
      </c>
      <c r="N3659" s="2" t="s">
        <v>254</v>
      </c>
      <c r="O3659" s="2" t="s">
        <v>256</v>
      </c>
      <c r="P3659" s="2" t="s">
        <v>257</v>
      </c>
      <c r="Q3659" s="2" t="s">
        <v>258</v>
      </c>
      <c r="R3659" s="2" t="s">
        <v>259</v>
      </c>
      <c r="S3659" s="2" t="s">
        <v>260</v>
      </c>
      <c r="X3659" s="2" t="s">
        <v>261</v>
      </c>
      <c r="Y3659" s="2" t="s">
        <v>269</v>
      </c>
      <c r="Z3659" s="2" t="s">
        <v>285</v>
      </c>
      <c r="AA3659" s="2" t="s">
        <v>280</v>
      </c>
      <c r="AG3659" s="2">
        <v>1</v>
      </c>
      <c r="AO3659" s="2" t="s">
        <v>265</v>
      </c>
      <c r="AP3659" s="2">
        <v>20</v>
      </c>
    </row>
    <row r="3660" spans="1:42">
      <c r="A3660" s="2">
        <v>4230</v>
      </c>
      <c r="C3660" s="2" t="s">
        <v>2</v>
      </c>
      <c r="D3660" s="2">
        <v>18</v>
      </c>
      <c r="E3660" s="2" t="s">
        <v>250</v>
      </c>
      <c r="F3660" s="2" t="s">
        <v>279</v>
      </c>
      <c r="G3660" s="2" t="s">
        <v>277</v>
      </c>
      <c r="I3660" s="2" t="s">
        <v>863</v>
      </c>
      <c r="J3660" s="2" t="s">
        <v>188</v>
      </c>
      <c r="K3660" s="2" t="s">
        <v>64</v>
      </c>
      <c r="L3660" s="2" t="s">
        <v>254</v>
      </c>
      <c r="M3660" s="2" t="s">
        <v>303</v>
      </c>
      <c r="N3660" s="2" t="s">
        <v>254</v>
      </c>
      <c r="P3660" s="2" t="s">
        <v>257</v>
      </c>
      <c r="S3660" s="2" t="s">
        <v>260</v>
      </c>
      <c r="X3660" s="2" t="s">
        <v>261</v>
      </c>
      <c r="Y3660" s="2" t="s">
        <v>293</v>
      </c>
      <c r="Z3660" s="2" t="s">
        <v>301</v>
      </c>
      <c r="AA3660" s="2" t="s">
        <v>280</v>
      </c>
      <c r="AF3660" s="2">
        <v>1</v>
      </c>
      <c r="AO3660" s="2" t="s">
        <v>265</v>
      </c>
      <c r="AP3660" s="2">
        <v>10</v>
      </c>
    </row>
    <row r="3661" spans="1:42">
      <c r="A3661" s="2">
        <v>4231</v>
      </c>
      <c r="C3661" s="2" t="s">
        <v>2</v>
      </c>
      <c r="D3661" s="2">
        <v>20</v>
      </c>
      <c r="E3661" s="2" t="s">
        <v>250</v>
      </c>
      <c r="F3661" s="2" t="s">
        <v>322</v>
      </c>
      <c r="G3661" s="2" t="s">
        <v>277</v>
      </c>
      <c r="I3661" s="2" t="s">
        <v>1912</v>
      </c>
      <c r="J3661" s="2" t="s">
        <v>188</v>
      </c>
      <c r="K3661" s="2" t="s">
        <v>57</v>
      </c>
      <c r="L3661" s="2" t="s">
        <v>254</v>
      </c>
      <c r="M3661" s="2" t="s">
        <v>328</v>
      </c>
      <c r="N3661" s="2" t="s">
        <v>254</v>
      </c>
      <c r="O3661" s="2" t="s">
        <v>256</v>
      </c>
      <c r="P3661" s="2" t="s">
        <v>257</v>
      </c>
      <c r="Q3661" s="2" t="s">
        <v>258</v>
      </c>
      <c r="R3661" s="2" t="s">
        <v>259</v>
      </c>
      <c r="S3661" s="2" t="s">
        <v>260</v>
      </c>
      <c r="X3661" s="2" t="s">
        <v>313</v>
      </c>
      <c r="Y3661" s="2" t="s">
        <v>338</v>
      </c>
      <c r="Z3661" s="2" t="s">
        <v>270</v>
      </c>
      <c r="AA3661" s="2" t="s">
        <v>314</v>
      </c>
      <c r="AF3661" s="2">
        <v>1</v>
      </c>
      <c r="AG3661" s="2">
        <v>1</v>
      </c>
      <c r="AI3661" s="2">
        <v>1</v>
      </c>
      <c r="AK3661" s="2">
        <v>1</v>
      </c>
      <c r="AO3661" s="2" t="s">
        <v>265</v>
      </c>
      <c r="AP3661" s="2">
        <v>20</v>
      </c>
    </row>
    <row r="3662" spans="1:42">
      <c r="A3662" s="2">
        <v>4232</v>
      </c>
      <c r="C3662" s="2" t="s">
        <v>2</v>
      </c>
      <c r="D3662" s="2">
        <v>19</v>
      </c>
      <c r="E3662" s="2" t="s">
        <v>266</v>
      </c>
      <c r="F3662" s="2" t="s">
        <v>283</v>
      </c>
      <c r="G3662" s="2" t="s">
        <v>277</v>
      </c>
      <c r="I3662" s="2">
        <v>21021130</v>
      </c>
      <c r="J3662" s="2" t="s">
        <v>188</v>
      </c>
      <c r="K3662" s="2" t="s">
        <v>131</v>
      </c>
      <c r="L3662" s="2" t="s">
        <v>254</v>
      </c>
      <c r="M3662" s="2" t="s">
        <v>19</v>
      </c>
      <c r="N3662" s="2" t="s">
        <v>254</v>
      </c>
      <c r="O3662" s="2" t="s">
        <v>256</v>
      </c>
      <c r="P3662" s="2" t="s">
        <v>257</v>
      </c>
      <c r="Q3662" s="2" t="s">
        <v>258</v>
      </c>
      <c r="R3662" s="2" t="s">
        <v>259</v>
      </c>
      <c r="S3662" s="2" t="s">
        <v>260</v>
      </c>
      <c r="X3662" s="2" t="s">
        <v>275</v>
      </c>
      <c r="Y3662" s="2" t="s">
        <v>281</v>
      </c>
      <c r="Z3662" s="2" t="s">
        <v>270</v>
      </c>
      <c r="AA3662" s="2" t="s">
        <v>281</v>
      </c>
      <c r="AG3662" s="2">
        <v>1</v>
      </c>
      <c r="AH3662" s="2">
        <v>1</v>
      </c>
      <c r="AO3662" s="2" t="s">
        <v>265</v>
      </c>
      <c r="AP3662" s="2">
        <v>10</v>
      </c>
    </row>
    <row r="3663" spans="1:42">
      <c r="A3663" s="2">
        <v>4233</v>
      </c>
      <c r="C3663" s="2" t="s">
        <v>2</v>
      </c>
      <c r="D3663" s="2">
        <v>20</v>
      </c>
      <c r="E3663" s="2" t="s">
        <v>266</v>
      </c>
      <c r="F3663" s="2" t="s">
        <v>279</v>
      </c>
      <c r="G3663" s="2" t="s">
        <v>277</v>
      </c>
      <c r="I3663" s="2">
        <v>20710180</v>
      </c>
      <c r="J3663" s="2" t="s">
        <v>188</v>
      </c>
      <c r="K3663" s="2" t="s">
        <v>390</v>
      </c>
      <c r="L3663" s="2" t="s">
        <v>254</v>
      </c>
      <c r="M3663" s="2" t="s">
        <v>255</v>
      </c>
      <c r="N3663" s="2" t="s">
        <v>254</v>
      </c>
      <c r="O3663" s="2" t="s">
        <v>256</v>
      </c>
      <c r="Q3663" s="2" t="s">
        <v>258</v>
      </c>
      <c r="S3663" s="2" t="s">
        <v>260</v>
      </c>
      <c r="X3663" s="2" t="s">
        <v>268</v>
      </c>
      <c r="Y3663" s="2" t="s">
        <v>297</v>
      </c>
      <c r="Z3663" s="2" t="s">
        <v>270</v>
      </c>
      <c r="AA3663" s="2" t="s">
        <v>274</v>
      </c>
      <c r="AG3663" s="2">
        <v>1</v>
      </c>
      <c r="AO3663" s="2" t="s">
        <v>289</v>
      </c>
      <c r="AP3663" s="2">
        <v>20</v>
      </c>
    </row>
    <row r="3664" spans="1:42">
      <c r="A3664" s="2">
        <v>4234</v>
      </c>
      <c r="C3664" s="2" t="s">
        <v>2</v>
      </c>
      <c r="D3664" s="2">
        <v>26</v>
      </c>
      <c r="E3664" s="2" t="s">
        <v>266</v>
      </c>
      <c r="F3664" s="2" t="s">
        <v>322</v>
      </c>
      <c r="G3664" s="2" t="s">
        <v>252</v>
      </c>
      <c r="H3664" s="2">
        <v>0</v>
      </c>
      <c r="I3664" s="2" t="s">
        <v>1913</v>
      </c>
      <c r="J3664" s="2" t="s">
        <v>188</v>
      </c>
      <c r="K3664" s="2" t="s">
        <v>52</v>
      </c>
      <c r="L3664" s="2" t="s">
        <v>254</v>
      </c>
      <c r="M3664" s="2" t="s">
        <v>303</v>
      </c>
      <c r="N3664" s="2" t="s">
        <v>254</v>
      </c>
      <c r="O3664" s="2" t="s">
        <v>256</v>
      </c>
      <c r="P3664" s="2" t="s">
        <v>257</v>
      </c>
      <c r="Q3664" s="2" t="s">
        <v>258</v>
      </c>
      <c r="R3664" s="2" t="s">
        <v>259</v>
      </c>
      <c r="S3664" s="2" t="s">
        <v>260</v>
      </c>
      <c r="X3664" s="2" t="s">
        <v>261</v>
      </c>
      <c r="Y3664" s="2" t="s">
        <v>264</v>
      </c>
      <c r="Z3664" s="2" t="s">
        <v>298</v>
      </c>
      <c r="AA3664" s="2" t="s">
        <v>264</v>
      </c>
      <c r="AG3664" s="2">
        <v>1</v>
      </c>
      <c r="AO3664" s="2" t="s">
        <v>310</v>
      </c>
      <c r="AP3664" s="2">
        <v>10</v>
      </c>
    </row>
    <row r="3665" spans="1:42">
      <c r="A3665" s="2">
        <v>4235</v>
      </c>
      <c r="C3665" s="2" t="s">
        <v>2</v>
      </c>
      <c r="D3665" s="2">
        <v>19</v>
      </c>
      <c r="E3665" s="2" t="s">
        <v>250</v>
      </c>
      <c r="F3665" s="2" t="s">
        <v>339</v>
      </c>
      <c r="G3665" s="2" t="s">
        <v>252</v>
      </c>
      <c r="H3665" s="2" t="s">
        <v>364</v>
      </c>
      <c r="I3665" s="2">
        <v>22450190</v>
      </c>
      <c r="J3665" s="2" t="s">
        <v>188</v>
      </c>
      <c r="K3665" s="2" t="s">
        <v>114</v>
      </c>
      <c r="L3665" s="2" t="s">
        <v>254</v>
      </c>
      <c r="M3665" s="2" t="s">
        <v>255</v>
      </c>
      <c r="N3665" s="2" t="s">
        <v>254</v>
      </c>
      <c r="O3665" s="2" t="s">
        <v>256</v>
      </c>
      <c r="P3665" s="2" t="s">
        <v>257</v>
      </c>
      <c r="Q3665" s="2" t="s">
        <v>258</v>
      </c>
      <c r="R3665" s="2" t="s">
        <v>259</v>
      </c>
      <c r="S3665" s="2" t="s">
        <v>260</v>
      </c>
      <c r="X3665" s="2" t="s">
        <v>275</v>
      </c>
      <c r="Y3665" s="2" t="s">
        <v>269</v>
      </c>
      <c r="Z3665" s="2" t="s">
        <v>316</v>
      </c>
      <c r="AA3665" s="2" t="s">
        <v>269</v>
      </c>
      <c r="AB3665" s="2">
        <v>1</v>
      </c>
      <c r="AO3665" s="2" t="s">
        <v>323</v>
      </c>
      <c r="AP3665" s="2" t="s">
        <v>290</v>
      </c>
    </row>
    <row r="3666" spans="1:42">
      <c r="A3666" s="2">
        <v>4236</v>
      </c>
      <c r="C3666" s="2" t="s">
        <v>2</v>
      </c>
      <c r="D3666" s="2">
        <v>24</v>
      </c>
      <c r="E3666" s="2" t="s">
        <v>250</v>
      </c>
      <c r="F3666" s="2" t="s">
        <v>251</v>
      </c>
      <c r="G3666" s="2" t="s">
        <v>252</v>
      </c>
      <c r="H3666" s="2">
        <v>1</v>
      </c>
      <c r="I3666" s="2" t="s">
        <v>1914</v>
      </c>
      <c r="J3666" s="2" t="s">
        <v>188</v>
      </c>
      <c r="K3666" s="2" t="s">
        <v>71</v>
      </c>
      <c r="L3666" s="2" t="s">
        <v>254</v>
      </c>
      <c r="M3666" s="2" t="s">
        <v>303</v>
      </c>
      <c r="N3666" s="2" t="s">
        <v>254</v>
      </c>
      <c r="O3666" s="2" t="s">
        <v>256</v>
      </c>
      <c r="P3666" s="2" t="s">
        <v>257</v>
      </c>
      <c r="Q3666" s="2" t="s">
        <v>258</v>
      </c>
      <c r="R3666" s="2" t="s">
        <v>259</v>
      </c>
      <c r="X3666" s="2" t="s">
        <v>302</v>
      </c>
      <c r="Y3666" s="2" t="s">
        <v>281</v>
      </c>
      <c r="Z3666" s="2" t="s">
        <v>263</v>
      </c>
      <c r="AA3666" s="2" t="s">
        <v>274</v>
      </c>
      <c r="AF3666" s="2">
        <v>1</v>
      </c>
      <c r="AI3666" s="2">
        <v>1</v>
      </c>
      <c r="AK3666" s="2">
        <v>1</v>
      </c>
      <c r="AO3666" s="2" t="s">
        <v>265</v>
      </c>
      <c r="AP3666" s="2" t="s">
        <v>290</v>
      </c>
    </row>
    <row r="3667" spans="1:42">
      <c r="A3667" s="2">
        <v>4237</v>
      </c>
      <c r="C3667" s="2" t="s">
        <v>6</v>
      </c>
      <c r="D3667" s="2">
        <v>24</v>
      </c>
      <c r="E3667" s="2" t="s">
        <v>250</v>
      </c>
      <c r="F3667" s="2" t="s">
        <v>251</v>
      </c>
      <c r="G3667" s="2" t="s">
        <v>252</v>
      </c>
      <c r="H3667" s="2">
        <v>0</v>
      </c>
      <c r="I3667" s="2" t="s">
        <v>1915</v>
      </c>
      <c r="J3667" s="2" t="s">
        <v>180</v>
      </c>
      <c r="L3667" s="2" t="s">
        <v>254</v>
      </c>
      <c r="M3667" s="2" t="s">
        <v>328</v>
      </c>
      <c r="N3667" s="2" t="s">
        <v>254</v>
      </c>
      <c r="O3667" s="2" t="s">
        <v>256</v>
      </c>
      <c r="P3667" s="2" t="s">
        <v>257</v>
      </c>
      <c r="Q3667" s="2" t="s">
        <v>258</v>
      </c>
      <c r="R3667" s="2" t="s">
        <v>259</v>
      </c>
      <c r="S3667" s="2" t="s">
        <v>260</v>
      </c>
      <c r="X3667" s="2" t="s">
        <v>261</v>
      </c>
      <c r="Y3667" s="2" t="s">
        <v>338</v>
      </c>
      <c r="Z3667" s="2" t="s">
        <v>270</v>
      </c>
      <c r="AA3667" s="2" t="s">
        <v>315</v>
      </c>
      <c r="AG3667" s="2">
        <v>1</v>
      </c>
      <c r="AO3667" s="2" t="s">
        <v>294</v>
      </c>
      <c r="AP3667" s="2">
        <v>15</v>
      </c>
    </row>
    <row r="3668" spans="1:42">
      <c r="A3668" s="2">
        <v>4238</v>
      </c>
      <c r="C3668" s="2" t="s">
        <v>2</v>
      </c>
      <c r="D3668" s="2">
        <v>19</v>
      </c>
      <c r="E3668" s="2" t="s">
        <v>250</v>
      </c>
      <c r="F3668" s="2" t="s">
        <v>344</v>
      </c>
      <c r="G3668" s="2" t="s">
        <v>252</v>
      </c>
      <c r="H3668" s="2">
        <v>0</v>
      </c>
      <c r="I3668" s="2" t="s">
        <v>1916</v>
      </c>
      <c r="J3668" s="2" t="s">
        <v>188</v>
      </c>
      <c r="K3668" s="2" t="s">
        <v>64</v>
      </c>
      <c r="L3668" s="2" t="s">
        <v>254</v>
      </c>
      <c r="M3668" s="2" t="s">
        <v>328</v>
      </c>
      <c r="N3668" s="2" t="s">
        <v>254</v>
      </c>
      <c r="O3668" s="2" t="s">
        <v>256</v>
      </c>
      <c r="P3668" s="2" t="s">
        <v>257</v>
      </c>
      <c r="Q3668" s="2" t="s">
        <v>258</v>
      </c>
      <c r="R3668" s="2" t="s">
        <v>259</v>
      </c>
      <c r="S3668" s="2" t="s">
        <v>260</v>
      </c>
      <c r="X3668" s="2" t="s">
        <v>268</v>
      </c>
      <c r="Y3668" s="2" t="s">
        <v>293</v>
      </c>
      <c r="Z3668" s="2" t="s">
        <v>270</v>
      </c>
      <c r="AA3668" s="2" t="s">
        <v>280</v>
      </c>
      <c r="AG3668" s="2">
        <v>1</v>
      </c>
      <c r="AO3668" s="2" t="s">
        <v>289</v>
      </c>
      <c r="AP3668" s="2">
        <v>5</v>
      </c>
    </row>
    <row r="3669" spans="1:42">
      <c r="A3669" s="2">
        <v>4240</v>
      </c>
      <c r="B3669" s="2">
        <v>21940</v>
      </c>
      <c r="C3669" s="2" t="s">
        <v>2</v>
      </c>
      <c r="D3669" s="2">
        <v>23</v>
      </c>
      <c r="E3669" s="2" t="s">
        <v>250</v>
      </c>
      <c r="F3669" s="2" t="s">
        <v>322</v>
      </c>
      <c r="G3669" s="2" t="s">
        <v>252</v>
      </c>
      <c r="H3669" s="2">
        <v>0</v>
      </c>
      <c r="I3669" s="2">
        <v>21931574</v>
      </c>
      <c r="J3669" s="2" t="s">
        <v>188</v>
      </c>
      <c r="K3669" s="2" t="s">
        <v>135</v>
      </c>
      <c r="L3669" s="2" t="s">
        <v>254</v>
      </c>
      <c r="M3669" s="2" t="s">
        <v>306</v>
      </c>
      <c r="N3669" s="2" t="s">
        <v>254</v>
      </c>
      <c r="O3669" s="2" t="s">
        <v>256</v>
      </c>
      <c r="P3669" s="2" t="s">
        <v>257</v>
      </c>
      <c r="Q3669" s="2" t="s">
        <v>258</v>
      </c>
      <c r="R3669" s="2" t="s">
        <v>259</v>
      </c>
      <c r="S3669" s="2" t="s">
        <v>260</v>
      </c>
      <c r="T3669" s="2" t="s">
        <v>320</v>
      </c>
      <c r="U3669" s="2" t="s">
        <v>387</v>
      </c>
      <c r="X3669" s="2" t="s">
        <v>313</v>
      </c>
      <c r="Y3669" s="2" t="s">
        <v>269</v>
      </c>
      <c r="Z3669" s="2" t="s">
        <v>298</v>
      </c>
      <c r="AA3669" s="2" t="s">
        <v>293</v>
      </c>
      <c r="AF3669" s="2">
        <v>1</v>
      </c>
      <c r="AO3669" s="2" t="s">
        <v>265</v>
      </c>
      <c r="AP3669" s="2">
        <v>60</v>
      </c>
    </row>
    <row r="3670" spans="1:42">
      <c r="A3670" s="2">
        <v>4241</v>
      </c>
      <c r="C3670" s="2" t="s">
        <v>5</v>
      </c>
      <c r="D3670" s="2">
        <v>29</v>
      </c>
      <c r="E3670" s="2" t="s">
        <v>266</v>
      </c>
      <c r="F3670" s="2" t="s">
        <v>308</v>
      </c>
      <c r="G3670" s="2" t="s">
        <v>277</v>
      </c>
      <c r="I3670" s="2" t="s">
        <v>1068</v>
      </c>
      <c r="J3670" s="2" t="s">
        <v>178</v>
      </c>
      <c r="L3670" s="2" t="s">
        <v>254</v>
      </c>
      <c r="M3670" s="2" t="s">
        <v>328</v>
      </c>
      <c r="N3670" s="2" t="s">
        <v>254</v>
      </c>
      <c r="Q3670" s="2" t="s">
        <v>258</v>
      </c>
      <c r="X3670" s="2" t="s">
        <v>268</v>
      </c>
      <c r="Y3670" s="2" t="s">
        <v>264</v>
      </c>
      <c r="Z3670" s="2" t="s">
        <v>321</v>
      </c>
      <c r="AA3670" s="2" t="s">
        <v>281</v>
      </c>
      <c r="AF3670" s="2">
        <v>1</v>
      </c>
      <c r="AO3670" s="2" t="s">
        <v>294</v>
      </c>
      <c r="AP3670" s="2">
        <v>30</v>
      </c>
    </row>
    <row r="3671" spans="1:42">
      <c r="A3671" s="2">
        <v>4242</v>
      </c>
      <c r="C3671" s="2" t="s">
        <v>2</v>
      </c>
      <c r="D3671" s="2">
        <v>18</v>
      </c>
      <c r="E3671" s="2" t="s">
        <v>266</v>
      </c>
      <c r="F3671" s="2" t="s">
        <v>295</v>
      </c>
      <c r="G3671" s="2" t="s">
        <v>277</v>
      </c>
      <c r="I3671" s="2">
        <v>26265090</v>
      </c>
      <c r="J3671" s="2" t="s">
        <v>179</v>
      </c>
      <c r="L3671" s="2" t="s">
        <v>254</v>
      </c>
      <c r="M3671" s="2" t="s">
        <v>303</v>
      </c>
      <c r="N3671" s="2" t="s">
        <v>254</v>
      </c>
      <c r="O3671" s="2" t="s">
        <v>256</v>
      </c>
      <c r="P3671" s="2" t="s">
        <v>257</v>
      </c>
      <c r="Q3671" s="2" t="s">
        <v>258</v>
      </c>
      <c r="R3671" s="2" t="s">
        <v>259</v>
      </c>
      <c r="S3671" s="2" t="s">
        <v>260</v>
      </c>
      <c r="X3671" s="2" t="s">
        <v>275</v>
      </c>
      <c r="Y3671" s="2" t="s">
        <v>338</v>
      </c>
      <c r="Z3671" s="2" t="s">
        <v>263</v>
      </c>
      <c r="AA3671" s="2" t="s">
        <v>314</v>
      </c>
      <c r="AG3671" s="2">
        <v>1</v>
      </c>
      <c r="AH3671" s="2">
        <v>1</v>
      </c>
      <c r="AO3671" s="2" t="s">
        <v>323</v>
      </c>
      <c r="AP3671" s="2">
        <v>30</v>
      </c>
    </row>
    <row r="3672" spans="1:42">
      <c r="A3672" s="2">
        <v>4243</v>
      </c>
      <c r="B3672" s="2">
        <v>20761</v>
      </c>
      <c r="C3672" s="2" t="s">
        <v>2</v>
      </c>
      <c r="D3672" s="2">
        <v>49</v>
      </c>
      <c r="E3672" s="2" t="s">
        <v>266</v>
      </c>
      <c r="F3672" s="2" t="s">
        <v>322</v>
      </c>
      <c r="G3672" s="2" t="s">
        <v>277</v>
      </c>
      <c r="I3672" s="2">
        <v>20765320</v>
      </c>
      <c r="J3672" s="2" t="s">
        <v>188</v>
      </c>
      <c r="K3672" s="2" t="s">
        <v>101</v>
      </c>
      <c r="L3672" s="2" t="s">
        <v>254</v>
      </c>
      <c r="M3672" s="2" t="s">
        <v>19</v>
      </c>
      <c r="N3672" s="2" t="s">
        <v>254</v>
      </c>
      <c r="O3672" s="2" t="s">
        <v>256</v>
      </c>
      <c r="P3672" s="2" t="s">
        <v>257</v>
      </c>
      <c r="Q3672" s="2" t="s">
        <v>258</v>
      </c>
      <c r="S3672" s="2" t="s">
        <v>260</v>
      </c>
      <c r="X3672" s="2" t="s">
        <v>275</v>
      </c>
      <c r="Y3672" s="2" t="s">
        <v>262</v>
      </c>
      <c r="Z3672" s="2" t="s">
        <v>270</v>
      </c>
      <c r="AA3672" s="2" t="s">
        <v>264</v>
      </c>
      <c r="AG3672" s="2">
        <v>1</v>
      </c>
      <c r="AH3672" s="2">
        <v>1</v>
      </c>
      <c r="AI3672" s="2">
        <v>1</v>
      </c>
      <c r="AO3672" s="2" t="s">
        <v>282</v>
      </c>
      <c r="AP3672" s="2">
        <v>15</v>
      </c>
    </row>
    <row r="3673" spans="1:42">
      <c r="A3673" s="2">
        <v>4244</v>
      </c>
      <c r="C3673" s="2" t="s">
        <v>2</v>
      </c>
      <c r="D3673" s="2">
        <v>19</v>
      </c>
      <c r="E3673" s="2" t="s">
        <v>250</v>
      </c>
      <c r="F3673" s="2" t="s">
        <v>273</v>
      </c>
      <c r="G3673" s="2" t="s">
        <v>277</v>
      </c>
      <c r="I3673" s="2">
        <v>20510130</v>
      </c>
      <c r="J3673" s="2" t="s">
        <v>188</v>
      </c>
      <c r="K3673" s="2" t="s">
        <v>160</v>
      </c>
      <c r="L3673" s="2" t="s">
        <v>254</v>
      </c>
      <c r="M3673" s="2" t="s">
        <v>312</v>
      </c>
      <c r="N3673" s="2" t="s">
        <v>254</v>
      </c>
      <c r="O3673" s="2" t="s">
        <v>256</v>
      </c>
      <c r="P3673" s="2" t="s">
        <v>257</v>
      </c>
      <c r="Q3673" s="2" t="s">
        <v>258</v>
      </c>
      <c r="R3673" s="2" t="s">
        <v>259</v>
      </c>
      <c r="S3673" s="2" t="s">
        <v>260</v>
      </c>
      <c r="X3673" s="2" t="s">
        <v>268</v>
      </c>
      <c r="Y3673" s="2" t="s">
        <v>280</v>
      </c>
      <c r="Z3673" s="2" t="s">
        <v>302</v>
      </c>
      <c r="AA3673" s="2" t="s">
        <v>262</v>
      </c>
      <c r="AC3673" s="2">
        <v>1</v>
      </c>
      <c r="AG3673" s="2">
        <v>1</v>
      </c>
      <c r="AO3673" s="2" t="s">
        <v>265</v>
      </c>
      <c r="AP3673" s="2">
        <v>5</v>
      </c>
    </row>
    <row r="3674" spans="1:42">
      <c r="A3674" s="2">
        <v>4245</v>
      </c>
      <c r="C3674" s="2" t="s">
        <v>2</v>
      </c>
      <c r="D3674" s="2">
        <v>23</v>
      </c>
      <c r="E3674" s="2" t="s">
        <v>266</v>
      </c>
      <c r="F3674" s="2" t="s">
        <v>295</v>
      </c>
      <c r="G3674" s="2" t="s">
        <v>252</v>
      </c>
      <c r="H3674" s="2">
        <v>1</v>
      </c>
      <c r="I3674" s="2">
        <v>21240090</v>
      </c>
      <c r="J3674" s="2" t="s">
        <v>188</v>
      </c>
      <c r="K3674" s="2" t="s">
        <v>107</v>
      </c>
      <c r="L3674" s="2" t="s">
        <v>300</v>
      </c>
      <c r="M3674" s="2" t="s">
        <v>303</v>
      </c>
      <c r="N3674" s="2" t="s">
        <v>254</v>
      </c>
      <c r="O3674" s="2" t="s">
        <v>256</v>
      </c>
      <c r="P3674" s="2" t="s">
        <v>257</v>
      </c>
      <c r="Q3674" s="2" t="s">
        <v>258</v>
      </c>
      <c r="R3674" s="2" t="s">
        <v>259</v>
      </c>
      <c r="S3674" s="2" t="s">
        <v>260</v>
      </c>
      <c r="T3674" s="2" t="s">
        <v>320</v>
      </c>
      <c r="X3674" s="2" t="s">
        <v>263</v>
      </c>
      <c r="Y3674" s="2" t="s">
        <v>264</v>
      </c>
      <c r="Z3674" s="2" t="s">
        <v>321</v>
      </c>
      <c r="AA3674" s="2" t="s">
        <v>264</v>
      </c>
      <c r="AG3674" s="2">
        <v>1</v>
      </c>
      <c r="AH3674" s="2">
        <v>1</v>
      </c>
      <c r="AO3674" s="2" t="s">
        <v>282</v>
      </c>
      <c r="AP3674" s="2">
        <v>30</v>
      </c>
    </row>
    <row r="3675" spans="1:42">
      <c r="A3675" s="2">
        <v>4246</v>
      </c>
      <c r="C3675" s="2" t="s">
        <v>2</v>
      </c>
      <c r="D3675" s="2">
        <v>21</v>
      </c>
      <c r="E3675" s="2" t="s">
        <v>250</v>
      </c>
      <c r="F3675" s="2" t="s">
        <v>322</v>
      </c>
      <c r="G3675" s="2" t="s">
        <v>277</v>
      </c>
      <c r="I3675" s="2">
        <v>23040320</v>
      </c>
      <c r="J3675" s="2" t="s">
        <v>188</v>
      </c>
      <c r="K3675" s="2" t="s">
        <v>71</v>
      </c>
      <c r="L3675" s="2" t="s">
        <v>254</v>
      </c>
      <c r="M3675" s="2" t="s">
        <v>255</v>
      </c>
      <c r="N3675" s="2" t="s">
        <v>254</v>
      </c>
      <c r="O3675" s="2" t="s">
        <v>256</v>
      </c>
      <c r="P3675" s="2" t="s">
        <v>257</v>
      </c>
      <c r="Q3675" s="2" t="s">
        <v>258</v>
      </c>
      <c r="R3675" s="2" t="s">
        <v>259</v>
      </c>
      <c r="S3675" s="2" t="s">
        <v>260</v>
      </c>
      <c r="X3675" s="2" t="s">
        <v>275</v>
      </c>
      <c r="Y3675" s="2" t="s">
        <v>376</v>
      </c>
      <c r="Z3675" s="2" t="s">
        <v>302</v>
      </c>
      <c r="AA3675" s="2" t="s">
        <v>314</v>
      </c>
      <c r="AH3675" s="2">
        <v>1</v>
      </c>
      <c r="AI3675" s="2">
        <v>1</v>
      </c>
      <c r="AK3675" s="2">
        <v>1</v>
      </c>
      <c r="AO3675" s="2" t="s">
        <v>294</v>
      </c>
      <c r="AP3675" s="2">
        <v>30</v>
      </c>
    </row>
    <row r="3676" spans="1:42">
      <c r="A3676" s="2">
        <v>4247</v>
      </c>
      <c r="C3676" s="2" t="s">
        <v>2</v>
      </c>
      <c r="D3676" s="2">
        <v>23</v>
      </c>
      <c r="E3676" s="2" t="s">
        <v>266</v>
      </c>
      <c r="F3676" s="2" t="s">
        <v>283</v>
      </c>
      <c r="G3676" s="2" t="s">
        <v>277</v>
      </c>
      <c r="I3676" s="2">
        <v>21760480</v>
      </c>
      <c r="J3676" s="2" t="s">
        <v>188</v>
      </c>
      <c r="K3676" s="2" t="s">
        <v>141</v>
      </c>
      <c r="L3676" s="2" t="s">
        <v>300</v>
      </c>
      <c r="M3676" s="2" t="s">
        <v>303</v>
      </c>
      <c r="N3676" s="2" t="s">
        <v>254</v>
      </c>
      <c r="O3676" s="2" t="s">
        <v>256</v>
      </c>
      <c r="P3676" s="2" t="s">
        <v>257</v>
      </c>
      <c r="Q3676" s="2" t="s">
        <v>258</v>
      </c>
      <c r="R3676" s="2" t="s">
        <v>259</v>
      </c>
      <c r="S3676" s="2" t="s">
        <v>260</v>
      </c>
      <c r="X3676" s="2" t="s">
        <v>268</v>
      </c>
      <c r="Y3676" s="2" t="s">
        <v>380</v>
      </c>
      <c r="Z3676" s="2" t="s">
        <v>270</v>
      </c>
      <c r="AA3676" s="2" t="s">
        <v>274</v>
      </c>
      <c r="AF3676" s="2">
        <v>1</v>
      </c>
      <c r="AI3676" s="2">
        <v>1</v>
      </c>
      <c r="AK3676" s="2">
        <v>1</v>
      </c>
      <c r="AN3676" s="2">
        <v>1</v>
      </c>
      <c r="AO3676" s="2" t="s">
        <v>282</v>
      </c>
      <c r="AP3676" s="2">
        <v>25</v>
      </c>
    </row>
    <row r="3677" spans="1:42">
      <c r="A3677" s="2">
        <v>4248</v>
      </c>
      <c r="C3677" s="2" t="s">
        <v>2</v>
      </c>
      <c r="D3677" s="2">
        <v>25</v>
      </c>
      <c r="E3677" s="2" t="s">
        <v>266</v>
      </c>
      <c r="F3677" s="2" t="s">
        <v>322</v>
      </c>
      <c r="G3677" s="2" t="s">
        <v>277</v>
      </c>
      <c r="I3677" s="2" t="s">
        <v>1917</v>
      </c>
      <c r="J3677" s="2" t="s">
        <v>188</v>
      </c>
      <c r="K3677" s="2" t="s">
        <v>148</v>
      </c>
      <c r="L3677" s="2" t="s">
        <v>254</v>
      </c>
      <c r="M3677" s="2" t="s">
        <v>19</v>
      </c>
      <c r="N3677" s="2" t="s">
        <v>254</v>
      </c>
      <c r="O3677" s="2" t="s">
        <v>256</v>
      </c>
      <c r="P3677" s="2" t="s">
        <v>257</v>
      </c>
      <c r="Q3677" s="2" t="s">
        <v>258</v>
      </c>
      <c r="R3677" s="2" t="s">
        <v>259</v>
      </c>
      <c r="X3677" s="2" t="s">
        <v>270</v>
      </c>
      <c r="Y3677" s="2" t="s">
        <v>297</v>
      </c>
      <c r="Z3677" s="2" t="s">
        <v>321</v>
      </c>
      <c r="AA3677" s="2" t="s">
        <v>297</v>
      </c>
      <c r="AG3677" s="2">
        <v>1</v>
      </c>
      <c r="AO3677" s="2" t="s">
        <v>265</v>
      </c>
      <c r="AP3677" s="2">
        <v>15</v>
      </c>
    </row>
    <row r="3678" spans="1:42">
      <c r="A3678" s="2">
        <v>4249</v>
      </c>
      <c r="B3678" s="2">
        <v>25931</v>
      </c>
      <c r="C3678" s="2" t="s">
        <v>2</v>
      </c>
      <c r="D3678" s="2">
        <v>21</v>
      </c>
      <c r="E3678" s="2" t="s">
        <v>250</v>
      </c>
      <c r="F3678" s="2" t="s">
        <v>267</v>
      </c>
      <c r="G3678" s="2" t="s">
        <v>252</v>
      </c>
      <c r="H3678" s="2">
        <v>1</v>
      </c>
      <c r="I3678" s="2">
        <v>25931830</v>
      </c>
      <c r="J3678" s="2" t="s">
        <v>185</v>
      </c>
      <c r="L3678" s="2" t="s">
        <v>254</v>
      </c>
      <c r="M3678" s="2" t="s">
        <v>312</v>
      </c>
      <c r="N3678" s="2" t="s">
        <v>254</v>
      </c>
      <c r="O3678" s="2" t="s">
        <v>256</v>
      </c>
      <c r="P3678" s="2" t="s">
        <v>257</v>
      </c>
      <c r="Q3678" s="2" t="s">
        <v>258</v>
      </c>
      <c r="R3678" s="2" t="s">
        <v>259</v>
      </c>
      <c r="S3678" s="2" t="s">
        <v>260</v>
      </c>
      <c r="X3678" s="2" t="s">
        <v>268</v>
      </c>
      <c r="Y3678" s="2" t="s">
        <v>314</v>
      </c>
      <c r="Z3678" s="2" t="s">
        <v>302</v>
      </c>
      <c r="AA3678" s="2" t="s">
        <v>338</v>
      </c>
      <c r="AG3678" s="2">
        <v>1</v>
      </c>
      <c r="AO3678" s="2" t="s">
        <v>276</v>
      </c>
      <c r="AP3678" s="2">
        <v>20</v>
      </c>
    </row>
    <row r="3679" spans="1:42">
      <c r="A3679" s="2">
        <v>4250</v>
      </c>
      <c r="C3679" s="2" t="s">
        <v>2</v>
      </c>
      <c r="D3679" s="2">
        <v>22</v>
      </c>
      <c r="E3679" s="2" t="s">
        <v>266</v>
      </c>
      <c r="F3679" s="2" t="s">
        <v>322</v>
      </c>
      <c r="G3679" s="2" t="s">
        <v>277</v>
      </c>
      <c r="I3679" s="2" t="s">
        <v>1918</v>
      </c>
      <c r="J3679" s="2" t="s">
        <v>188</v>
      </c>
      <c r="K3679" s="2" t="s">
        <v>184</v>
      </c>
      <c r="L3679" s="2" t="s">
        <v>254</v>
      </c>
      <c r="M3679" s="2" t="s">
        <v>303</v>
      </c>
      <c r="N3679" s="2" t="s">
        <v>254</v>
      </c>
      <c r="O3679" s="2" t="s">
        <v>256</v>
      </c>
      <c r="P3679" s="2" t="s">
        <v>257</v>
      </c>
      <c r="Q3679" s="2" t="s">
        <v>258</v>
      </c>
      <c r="R3679" s="2" t="s">
        <v>259</v>
      </c>
      <c r="S3679" s="2" t="s">
        <v>260</v>
      </c>
      <c r="X3679" s="2" t="s">
        <v>309</v>
      </c>
      <c r="Y3679" s="2" t="s">
        <v>280</v>
      </c>
      <c r="Z3679" s="2" t="s">
        <v>321</v>
      </c>
      <c r="AA3679" s="2" t="s">
        <v>280</v>
      </c>
      <c r="AG3679" s="2">
        <v>1</v>
      </c>
      <c r="AO3679" s="2" t="s">
        <v>374</v>
      </c>
      <c r="AP3679" s="2">
        <v>10</v>
      </c>
    </row>
    <row r="3680" spans="1:42">
      <c r="A3680" s="2">
        <v>4251</v>
      </c>
      <c r="C3680" s="2" t="s">
        <v>2</v>
      </c>
      <c r="D3680" s="2">
        <v>58</v>
      </c>
      <c r="E3680" s="2" t="s">
        <v>250</v>
      </c>
      <c r="F3680" s="2" t="s">
        <v>251</v>
      </c>
      <c r="G3680" s="2" t="s">
        <v>252</v>
      </c>
      <c r="H3680" s="2">
        <v>2</v>
      </c>
      <c r="I3680" s="2" t="s">
        <v>1919</v>
      </c>
      <c r="J3680" s="2" t="s">
        <v>179</v>
      </c>
      <c r="L3680" s="2" t="s">
        <v>254</v>
      </c>
      <c r="M3680" s="2" t="s">
        <v>255</v>
      </c>
      <c r="N3680" s="2" t="s">
        <v>254</v>
      </c>
      <c r="P3680" s="2" t="s">
        <v>257</v>
      </c>
      <c r="Q3680" s="2" t="s">
        <v>258</v>
      </c>
      <c r="R3680" s="2" t="s">
        <v>259</v>
      </c>
      <c r="S3680" s="2" t="s">
        <v>260</v>
      </c>
      <c r="X3680" s="2" t="s">
        <v>268</v>
      </c>
      <c r="Y3680" s="2" t="s">
        <v>297</v>
      </c>
      <c r="Z3680" s="2" t="s">
        <v>341</v>
      </c>
      <c r="AA3680" s="2" t="s">
        <v>280</v>
      </c>
      <c r="AB3680" s="2">
        <v>1</v>
      </c>
      <c r="AO3680" s="2" t="s">
        <v>276</v>
      </c>
      <c r="AP3680" s="2">
        <v>5</v>
      </c>
    </row>
    <row r="3681" spans="1:42">
      <c r="A3681" s="2">
        <v>4252</v>
      </c>
      <c r="C3681" s="2" t="s">
        <v>2</v>
      </c>
      <c r="D3681" s="2">
        <v>19</v>
      </c>
      <c r="E3681" s="2" t="s">
        <v>250</v>
      </c>
      <c r="F3681" s="2" t="s">
        <v>283</v>
      </c>
      <c r="G3681" s="2" t="s">
        <v>277</v>
      </c>
      <c r="I3681" s="2" t="s">
        <v>1920</v>
      </c>
      <c r="J3681" s="2" t="s">
        <v>182</v>
      </c>
      <c r="L3681" s="2" t="s">
        <v>254</v>
      </c>
      <c r="M3681" s="2" t="s">
        <v>303</v>
      </c>
      <c r="N3681" s="2" t="s">
        <v>254</v>
      </c>
      <c r="O3681" s="2" t="s">
        <v>256</v>
      </c>
      <c r="P3681" s="2" t="s">
        <v>257</v>
      </c>
      <c r="Q3681" s="2" t="s">
        <v>258</v>
      </c>
      <c r="R3681" s="2" t="s">
        <v>259</v>
      </c>
      <c r="S3681" s="2" t="s">
        <v>260</v>
      </c>
      <c r="X3681" s="2" t="s">
        <v>261</v>
      </c>
      <c r="Y3681" s="2" t="s">
        <v>338</v>
      </c>
      <c r="Z3681" s="2" t="s">
        <v>263</v>
      </c>
      <c r="AA3681" s="2" t="s">
        <v>338</v>
      </c>
      <c r="AF3681" s="2">
        <v>1</v>
      </c>
      <c r="AG3681" s="2">
        <v>1</v>
      </c>
      <c r="AO3681" s="2" t="s">
        <v>294</v>
      </c>
      <c r="AP3681" s="2">
        <v>5</v>
      </c>
    </row>
    <row r="3682" spans="1:42">
      <c r="A3682" s="2">
        <v>4253</v>
      </c>
      <c r="C3682" s="2" t="s">
        <v>2</v>
      </c>
      <c r="D3682" s="2">
        <v>22</v>
      </c>
      <c r="E3682" s="2" t="s">
        <v>266</v>
      </c>
      <c r="F3682" s="2" t="s">
        <v>308</v>
      </c>
      <c r="G3682" s="2" t="s">
        <v>252</v>
      </c>
      <c r="H3682" s="2">
        <v>0</v>
      </c>
      <c r="I3682" s="2" t="s">
        <v>1921</v>
      </c>
      <c r="J3682" s="2" t="s">
        <v>188</v>
      </c>
      <c r="K3682" s="2" t="s">
        <v>71</v>
      </c>
      <c r="L3682" s="2" t="s">
        <v>300</v>
      </c>
      <c r="M3682" s="2" t="s">
        <v>303</v>
      </c>
      <c r="N3682" s="2" t="s">
        <v>254</v>
      </c>
      <c r="O3682" s="2" t="s">
        <v>256</v>
      </c>
      <c r="P3682" s="2" t="s">
        <v>257</v>
      </c>
      <c r="Q3682" s="2" t="s">
        <v>258</v>
      </c>
      <c r="R3682" s="2" t="s">
        <v>259</v>
      </c>
      <c r="S3682" s="2" t="s">
        <v>260</v>
      </c>
      <c r="X3682" s="2" t="s">
        <v>270</v>
      </c>
      <c r="Y3682" s="2" t="s">
        <v>338</v>
      </c>
      <c r="Z3682" s="2" t="s">
        <v>347</v>
      </c>
      <c r="AA3682" s="2" t="s">
        <v>338</v>
      </c>
      <c r="AG3682" s="2">
        <v>1</v>
      </c>
      <c r="AO3682" s="2" t="s">
        <v>271</v>
      </c>
      <c r="AP3682" s="2">
        <v>5</v>
      </c>
    </row>
    <row r="3683" spans="1:42">
      <c r="A3683" s="2">
        <v>4254</v>
      </c>
      <c r="C3683" s="2" t="s">
        <v>2</v>
      </c>
      <c r="D3683" s="2">
        <v>20</v>
      </c>
      <c r="E3683" s="2" t="s">
        <v>266</v>
      </c>
      <c r="F3683" s="2" t="s">
        <v>322</v>
      </c>
      <c r="G3683" s="2" t="s">
        <v>277</v>
      </c>
      <c r="I3683" s="2" t="s">
        <v>696</v>
      </c>
      <c r="J3683" s="2" t="s">
        <v>188</v>
      </c>
      <c r="K3683" s="2" t="s">
        <v>149</v>
      </c>
      <c r="L3683" s="2" t="s">
        <v>254</v>
      </c>
      <c r="M3683" s="2" t="s">
        <v>328</v>
      </c>
      <c r="N3683" s="2" t="s">
        <v>254</v>
      </c>
      <c r="O3683" s="2" t="s">
        <v>256</v>
      </c>
      <c r="P3683" s="2" t="s">
        <v>257</v>
      </c>
      <c r="R3683" s="2" t="s">
        <v>259</v>
      </c>
      <c r="S3683" s="2" t="s">
        <v>260</v>
      </c>
      <c r="X3683" s="2" t="s">
        <v>261</v>
      </c>
      <c r="Y3683" s="2" t="s">
        <v>269</v>
      </c>
      <c r="Z3683" s="2" t="s">
        <v>263</v>
      </c>
      <c r="AA3683" s="2" t="s">
        <v>269</v>
      </c>
      <c r="AG3683" s="2">
        <v>1</v>
      </c>
      <c r="AO3683" s="2" t="s">
        <v>289</v>
      </c>
      <c r="AP3683" s="2">
        <v>10</v>
      </c>
    </row>
    <row r="3684" spans="1:42">
      <c r="A3684" s="2">
        <v>4255</v>
      </c>
      <c r="C3684" s="2" t="s">
        <v>6</v>
      </c>
      <c r="D3684" s="2">
        <v>28</v>
      </c>
      <c r="E3684" s="2" t="s">
        <v>266</v>
      </c>
      <c r="F3684" s="2" t="s">
        <v>273</v>
      </c>
      <c r="G3684" s="2" t="s">
        <v>252</v>
      </c>
      <c r="H3684" s="2">
        <v>1</v>
      </c>
      <c r="I3684" s="2" t="s">
        <v>1087</v>
      </c>
      <c r="J3684" s="2" t="s">
        <v>188</v>
      </c>
      <c r="K3684" s="2" t="s">
        <v>103</v>
      </c>
      <c r="L3684" s="2" t="s">
        <v>254</v>
      </c>
      <c r="M3684" s="2" t="s">
        <v>328</v>
      </c>
      <c r="N3684" s="2" t="s">
        <v>254</v>
      </c>
      <c r="P3684" s="2" t="s">
        <v>257</v>
      </c>
      <c r="R3684" s="2" t="s">
        <v>259</v>
      </c>
      <c r="S3684" s="2" t="s">
        <v>260</v>
      </c>
      <c r="X3684" s="2" t="s">
        <v>296</v>
      </c>
      <c r="Y3684" s="2" t="s">
        <v>269</v>
      </c>
      <c r="Z3684" s="2" t="s">
        <v>316</v>
      </c>
      <c r="AA3684" s="2" t="s">
        <v>269</v>
      </c>
      <c r="AB3684" s="2">
        <v>1</v>
      </c>
      <c r="AO3684" s="2" t="s">
        <v>282</v>
      </c>
      <c r="AP3684" s="2">
        <v>10</v>
      </c>
    </row>
    <row r="3685" spans="1:42">
      <c r="A3685" s="2">
        <v>4256</v>
      </c>
      <c r="C3685" s="2" t="s">
        <v>12</v>
      </c>
      <c r="D3685" s="2">
        <v>53</v>
      </c>
      <c r="E3685" s="2" t="s">
        <v>250</v>
      </c>
      <c r="F3685" s="2" t="s">
        <v>415</v>
      </c>
      <c r="G3685" s="2" t="s">
        <v>252</v>
      </c>
      <c r="H3685" s="2">
        <v>2</v>
      </c>
      <c r="I3685" s="2" t="s">
        <v>1922</v>
      </c>
      <c r="J3685" s="2" t="s">
        <v>188</v>
      </c>
      <c r="K3685" s="2" t="s">
        <v>91</v>
      </c>
      <c r="L3685" s="2" t="s">
        <v>254</v>
      </c>
      <c r="M3685" s="2" t="s">
        <v>328</v>
      </c>
      <c r="N3685" s="2" t="s">
        <v>254</v>
      </c>
      <c r="O3685" s="2" t="s">
        <v>256</v>
      </c>
      <c r="P3685" s="2" t="s">
        <v>257</v>
      </c>
      <c r="Q3685" s="2" t="s">
        <v>258</v>
      </c>
      <c r="R3685" s="2" t="s">
        <v>259</v>
      </c>
      <c r="S3685" s="2" t="s">
        <v>260</v>
      </c>
      <c r="X3685" s="2" t="s">
        <v>261</v>
      </c>
      <c r="Y3685" s="2" t="s">
        <v>304</v>
      </c>
      <c r="Z3685" s="2" t="s">
        <v>298</v>
      </c>
      <c r="AA3685" s="2" t="s">
        <v>293</v>
      </c>
      <c r="AB3685" s="2">
        <v>1</v>
      </c>
      <c r="AO3685" s="2" t="s">
        <v>310</v>
      </c>
      <c r="AP3685" s="2">
        <v>5</v>
      </c>
    </row>
    <row r="3686" spans="1:42">
      <c r="A3686" s="2">
        <v>4257</v>
      </c>
      <c r="C3686" s="2" t="s">
        <v>2</v>
      </c>
      <c r="D3686" s="2">
        <v>32</v>
      </c>
      <c r="E3686" s="2" t="s">
        <v>266</v>
      </c>
      <c r="F3686" s="2" t="s">
        <v>308</v>
      </c>
      <c r="G3686" s="2" t="s">
        <v>277</v>
      </c>
      <c r="I3686" s="2" t="s">
        <v>1923</v>
      </c>
      <c r="J3686" s="2" t="s">
        <v>188</v>
      </c>
      <c r="K3686" s="2" t="s">
        <v>71</v>
      </c>
      <c r="L3686" s="2" t="s">
        <v>254</v>
      </c>
      <c r="M3686" s="2" t="s">
        <v>303</v>
      </c>
      <c r="N3686" s="2" t="s">
        <v>254</v>
      </c>
      <c r="O3686" s="2" t="s">
        <v>256</v>
      </c>
      <c r="P3686" s="2" t="s">
        <v>257</v>
      </c>
      <c r="R3686" s="2" t="s">
        <v>259</v>
      </c>
      <c r="S3686" s="2" t="s">
        <v>260</v>
      </c>
      <c r="X3686" s="2" t="s">
        <v>275</v>
      </c>
      <c r="Y3686" s="2" t="s">
        <v>376</v>
      </c>
      <c r="Z3686" s="2" t="s">
        <v>270</v>
      </c>
      <c r="AA3686" s="2" t="s">
        <v>380</v>
      </c>
      <c r="AG3686" s="2">
        <v>1</v>
      </c>
      <c r="AJ3686" s="2">
        <v>1</v>
      </c>
      <c r="AN3686" s="2">
        <v>1</v>
      </c>
      <c r="AO3686" s="2" t="s">
        <v>265</v>
      </c>
      <c r="AP3686" s="2">
        <v>35</v>
      </c>
    </row>
    <row r="3687" spans="1:42">
      <c r="A3687" s="2">
        <v>4258</v>
      </c>
      <c r="C3687" s="2" t="s">
        <v>2</v>
      </c>
      <c r="D3687" s="2">
        <v>23</v>
      </c>
      <c r="E3687" s="2" t="s">
        <v>250</v>
      </c>
      <c r="F3687" s="2" t="s">
        <v>415</v>
      </c>
      <c r="G3687" s="2" t="s">
        <v>252</v>
      </c>
      <c r="H3687" s="2">
        <v>1</v>
      </c>
      <c r="I3687" s="2">
        <v>20241260</v>
      </c>
      <c r="J3687" s="2" t="s">
        <v>188</v>
      </c>
      <c r="K3687" s="2" t="s">
        <v>149</v>
      </c>
      <c r="L3687" s="2" t="s">
        <v>254</v>
      </c>
      <c r="M3687" s="2" t="s">
        <v>328</v>
      </c>
      <c r="N3687" s="2" t="s">
        <v>300</v>
      </c>
      <c r="P3687" s="2" t="s">
        <v>257</v>
      </c>
      <c r="R3687" s="2" t="s">
        <v>259</v>
      </c>
      <c r="X3687" s="2" t="s">
        <v>261</v>
      </c>
      <c r="Y3687" s="2" t="s">
        <v>288</v>
      </c>
      <c r="Z3687" s="2" t="s">
        <v>302</v>
      </c>
      <c r="AA3687" s="2" t="s">
        <v>288</v>
      </c>
      <c r="AB3687" s="2">
        <v>1</v>
      </c>
      <c r="AO3687" s="2" t="s">
        <v>310</v>
      </c>
      <c r="AP3687" s="2" t="s">
        <v>290</v>
      </c>
    </row>
    <row r="3688" spans="1:42">
      <c r="A3688" s="2">
        <v>4259</v>
      </c>
      <c r="C3688" s="2" t="s">
        <v>6</v>
      </c>
      <c r="D3688" s="2">
        <v>25</v>
      </c>
      <c r="E3688" s="2" t="s">
        <v>266</v>
      </c>
      <c r="F3688" s="2" t="s">
        <v>251</v>
      </c>
      <c r="G3688" s="2" t="s">
        <v>252</v>
      </c>
      <c r="H3688" s="2">
        <v>0</v>
      </c>
      <c r="I3688" s="2" t="s">
        <v>1924</v>
      </c>
      <c r="J3688" s="2" t="s">
        <v>188</v>
      </c>
      <c r="K3688" s="2" t="s">
        <v>73</v>
      </c>
      <c r="L3688" s="2" t="s">
        <v>254</v>
      </c>
      <c r="M3688" s="2" t="s">
        <v>328</v>
      </c>
      <c r="N3688" s="2" t="s">
        <v>254</v>
      </c>
      <c r="O3688" s="2" t="s">
        <v>256</v>
      </c>
      <c r="P3688" s="2" t="s">
        <v>257</v>
      </c>
      <c r="Q3688" s="2" t="s">
        <v>258</v>
      </c>
      <c r="R3688" s="2" t="s">
        <v>259</v>
      </c>
      <c r="S3688" s="2" t="s">
        <v>260</v>
      </c>
      <c r="X3688" s="2" t="s">
        <v>275</v>
      </c>
      <c r="Y3688" s="2" t="s">
        <v>293</v>
      </c>
      <c r="Z3688" s="2" t="s">
        <v>270</v>
      </c>
      <c r="AA3688" s="2" t="s">
        <v>293</v>
      </c>
      <c r="AC3688" s="2">
        <v>1</v>
      </c>
      <c r="AG3688" s="2">
        <v>1</v>
      </c>
      <c r="AO3688" s="2" t="s">
        <v>265</v>
      </c>
      <c r="AP3688" s="2">
        <v>15</v>
      </c>
    </row>
    <row r="3689" spans="1:42">
      <c r="A3689" s="2">
        <v>4260</v>
      </c>
      <c r="C3689" s="2" t="s">
        <v>11</v>
      </c>
      <c r="D3689" s="2">
        <v>56</v>
      </c>
      <c r="E3689" s="2" t="s">
        <v>266</v>
      </c>
      <c r="F3689" s="2" t="s">
        <v>273</v>
      </c>
      <c r="G3689" s="2" t="s">
        <v>252</v>
      </c>
      <c r="H3689" s="2">
        <v>3</v>
      </c>
      <c r="I3689" s="2">
        <v>22611280</v>
      </c>
      <c r="J3689" s="2" t="s">
        <v>188</v>
      </c>
      <c r="K3689" s="2" t="s">
        <v>58</v>
      </c>
      <c r="L3689" s="2" t="s">
        <v>254</v>
      </c>
      <c r="M3689" s="2" t="s">
        <v>306</v>
      </c>
      <c r="N3689" s="2" t="s">
        <v>300</v>
      </c>
      <c r="O3689" s="2" t="s">
        <v>256</v>
      </c>
      <c r="P3689" s="2" t="s">
        <v>257</v>
      </c>
      <c r="Q3689" s="2" t="s">
        <v>258</v>
      </c>
      <c r="R3689" s="2" t="s">
        <v>259</v>
      </c>
      <c r="S3689" s="2" t="s">
        <v>260</v>
      </c>
      <c r="X3689" s="2" t="s">
        <v>275</v>
      </c>
      <c r="Y3689" s="2" t="s">
        <v>269</v>
      </c>
      <c r="Z3689" s="2" t="s">
        <v>316</v>
      </c>
      <c r="AA3689" s="2" t="s">
        <v>304</v>
      </c>
      <c r="AB3689" s="2">
        <v>1</v>
      </c>
      <c r="AC3689" s="2">
        <v>1</v>
      </c>
      <c r="AF3689" s="2">
        <v>1</v>
      </c>
      <c r="AI3689" s="2">
        <v>1</v>
      </c>
      <c r="AO3689" s="2" t="s">
        <v>276</v>
      </c>
      <c r="AP3689" s="2">
        <v>35</v>
      </c>
    </row>
    <row r="3690" spans="1:42">
      <c r="A3690" s="2">
        <v>4261</v>
      </c>
      <c r="C3690" s="2" t="s">
        <v>2</v>
      </c>
      <c r="D3690" s="2">
        <v>21</v>
      </c>
      <c r="E3690" s="2" t="s">
        <v>250</v>
      </c>
      <c r="F3690" s="2" t="s">
        <v>308</v>
      </c>
      <c r="G3690" s="2" t="s">
        <v>277</v>
      </c>
      <c r="I3690" s="2">
        <v>24726070</v>
      </c>
      <c r="J3690" s="2" t="s">
        <v>180</v>
      </c>
      <c r="L3690" s="2" t="s">
        <v>254</v>
      </c>
      <c r="M3690" s="2" t="s">
        <v>255</v>
      </c>
      <c r="N3690" s="2" t="s">
        <v>300</v>
      </c>
      <c r="O3690" s="2" t="s">
        <v>256</v>
      </c>
      <c r="P3690" s="2" t="s">
        <v>257</v>
      </c>
      <c r="Q3690" s="2" t="s">
        <v>258</v>
      </c>
      <c r="R3690" s="2" t="s">
        <v>259</v>
      </c>
      <c r="S3690" s="2" t="s">
        <v>260</v>
      </c>
      <c r="X3690" s="2" t="s">
        <v>275</v>
      </c>
      <c r="Y3690" s="2" t="s">
        <v>338</v>
      </c>
      <c r="Z3690" s="2" t="s">
        <v>302</v>
      </c>
      <c r="AA3690" s="2" t="s">
        <v>304</v>
      </c>
      <c r="AG3690" s="2">
        <v>1</v>
      </c>
      <c r="AO3690" s="2" t="s">
        <v>276</v>
      </c>
      <c r="AP3690" s="2">
        <v>30</v>
      </c>
    </row>
    <row r="3691" spans="1:42">
      <c r="A3691" s="2">
        <v>4263</v>
      </c>
      <c r="C3691" s="2" t="s">
        <v>2</v>
      </c>
      <c r="D3691" s="2">
        <v>18</v>
      </c>
      <c r="E3691" s="2" t="s">
        <v>250</v>
      </c>
      <c r="F3691" s="2" t="s">
        <v>322</v>
      </c>
      <c r="G3691" s="2" t="s">
        <v>277</v>
      </c>
      <c r="I3691" s="2">
        <v>25961180</v>
      </c>
      <c r="J3691" s="2" t="s">
        <v>190</v>
      </c>
      <c r="L3691" s="2" t="s">
        <v>254</v>
      </c>
      <c r="M3691" s="2" t="s">
        <v>312</v>
      </c>
      <c r="N3691" s="2" t="s">
        <v>254</v>
      </c>
      <c r="O3691" s="2" t="s">
        <v>256</v>
      </c>
      <c r="P3691" s="2" t="s">
        <v>257</v>
      </c>
      <c r="Q3691" s="2" t="s">
        <v>258</v>
      </c>
      <c r="R3691" s="2" t="s">
        <v>259</v>
      </c>
      <c r="S3691" s="2" t="s">
        <v>260</v>
      </c>
      <c r="X3691" s="2" t="s">
        <v>263</v>
      </c>
      <c r="Y3691" s="2" t="s">
        <v>269</v>
      </c>
      <c r="Z3691" s="2" t="s">
        <v>321</v>
      </c>
      <c r="AA3691" s="2" t="s">
        <v>269</v>
      </c>
      <c r="AF3691" s="2">
        <v>1</v>
      </c>
      <c r="AH3691" s="2">
        <v>1</v>
      </c>
      <c r="AN3691" s="2">
        <v>1</v>
      </c>
      <c r="AO3691" s="2" t="s">
        <v>310</v>
      </c>
      <c r="AP3691" s="2">
        <v>15</v>
      </c>
    </row>
    <row r="3692" spans="1:42">
      <c r="A3692" s="2">
        <v>4264</v>
      </c>
      <c r="C3692" s="2" t="s">
        <v>2</v>
      </c>
      <c r="D3692" s="2">
        <v>22</v>
      </c>
      <c r="E3692" s="2" t="s">
        <v>250</v>
      </c>
      <c r="F3692" s="2" t="s">
        <v>308</v>
      </c>
      <c r="G3692" s="2" t="s">
        <v>277</v>
      </c>
      <c r="I3692" s="2" t="s">
        <v>1925</v>
      </c>
      <c r="J3692" s="2" t="s">
        <v>181</v>
      </c>
      <c r="L3692" s="2" t="s">
        <v>254</v>
      </c>
      <c r="M3692" s="2" t="s">
        <v>303</v>
      </c>
      <c r="N3692" s="2" t="s">
        <v>254</v>
      </c>
      <c r="O3692" s="2" t="s">
        <v>256</v>
      </c>
      <c r="P3692" s="2" t="s">
        <v>257</v>
      </c>
      <c r="Q3692" s="2" t="s">
        <v>258</v>
      </c>
      <c r="R3692" s="2" t="s">
        <v>259</v>
      </c>
      <c r="S3692" s="2" t="s">
        <v>260</v>
      </c>
      <c r="X3692" s="2" t="s">
        <v>275</v>
      </c>
      <c r="Y3692" s="2" t="s">
        <v>293</v>
      </c>
      <c r="Z3692" s="2" t="s">
        <v>321</v>
      </c>
      <c r="AA3692" s="2" t="s">
        <v>297</v>
      </c>
      <c r="AG3692" s="2">
        <v>1</v>
      </c>
      <c r="AO3692" s="2" t="s">
        <v>335</v>
      </c>
      <c r="AP3692" s="2">
        <v>10</v>
      </c>
    </row>
    <row r="3693" spans="1:42">
      <c r="A3693" s="2">
        <v>4265</v>
      </c>
      <c r="C3693" s="2" t="s">
        <v>2</v>
      </c>
      <c r="D3693" s="2">
        <v>24</v>
      </c>
      <c r="E3693" s="2" t="s">
        <v>250</v>
      </c>
      <c r="F3693" s="2" t="s">
        <v>332</v>
      </c>
      <c r="G3693" s="2" t="s">
        <v>277</v>
      </c>
      <c r="I3693" s="2">
        <v>20561146</v>
      </c>
      <c r="J3693" s="2" t="s">
        <v>188</v>
      </c>
      <c r="K3693" s="2" t="s">
        <v>95</v>
      </c>
      <c r="L3693" s="2" t="s">
        <v>254</v>
      </c>
      <c r="M3693" s="2" t="s">
        <v>328</v>
      </c>
      <c r="N3693" s="2" t="s">
        <v>254</v>
      </c>
      <c r="O3693" s="2" t="s">
        <v>256</v>
      </c>
      <c r="P3693" s="2" t="s">
        <v>257</v>
      </c>
      <c r="Q3693" s="2" t="s">
        <v>258</v>
      </c>
      <c r="R3693" s="2" t="s">
        <v>259</v>
      </c>
      <c r="S3693" s="2" t="s">
        <v>260</v>
      </c>
      <c r="X3693" s="2" t="s">
        <v>268</v>
      </c>
      <c r="Y3693" s="2" t="s">
        <v>280</v>
      </c>
      <c r="Z3693" s="2" t="s">
        <v>341</v>
      </c>
      <c r="AA3693" s="2" t="s">
        <v>297</v>
      </c>
      <c r="AG3693" s="2">
        <v>1</v>
      </c>
      <c r="AO3693" s="2" t="s">
        <v>265</v>
      </c>
      <c r="AP3693" s="2">
        <v>5</v>
      </c>
    </row>
    <row r="3694" spans="1:42">
      <c r="A3694" s="2">
        <v>4266</v>
      </c>
      <c r="C3694" s="2" t="s">
        <v>2</v>
      </c>
      <c r="D3694" s="2">
        <v>20</v>
      </c>
      <c r="E3694" s="2" t="s">
        <v>266</v>
      </c>
      <c r="F3694" s="2" t="s">
        <v>283</v>
      </c>
      <c r="G3694" s="2" t="s">
        <v>252</v>
      </c>
      <c r="H3694" s="2">
        <v>0</v>
      </c>
      <c r="I3694" s="2">
        <v>21931370</v>
      </c>
      <c r="J3694" s="2" t="s">
        <v>188</v>
      </c>
      <c r="K3694" s="2" t="s">
        <v>135</v>
      </c>
      <c r="L3694" s="2" t="s">
        <v>254</v>
      </c>
      <c r="M3694" s="2" t="s">
        <v>312</v>
      </c>
      <c r="N3694" s="2" t="s">
        <v>254</v>
      </c>
      <c r="O3694" s="2" t="s">
        <v>256</v>
      </c>
      <c r="P3694" s="2" t="s">
        <v>257</v>
      </c>
      <c r="Q3694" s="2" t="s">
        <v>258</v>
      </c>
      <c r="R3694" s="2" t="s">
        <v>259</v>
      </c>
      <c r="S3694" s="2" t="s">
        <v>260</v>
      </c>
      <c r="U3694" s="2" t="s">
        <v>387</v>
      </c>
      <c r="X3694" s="2" t="s">
        <v>275</v>
      </c>
      <c r="Y3694" s="2" t="s">
        <v>293</v>
      </c>
      <c r="Z3694" s="2" t="s">
        <v>270</v>
      </c>
      <c r="AA3694" s="2" t="s">
        <v>293</v>
      </c>
      <c r="AC3694" s="2">
        <v>1</v>
      </c>
      <c r="AF3694" s="2">
        <v>1</v>
      </c>
      <c r="AG3694" s="2">
        <v>1</v>
      </c>
      <c r="AH3694" s="2">
        <v>1</v>
      </c>
      <c r="AO3694" s="2" t="s">
        <v>265</v>
      </c>
      <c r="AP3694" s="2">
        <v>10</v>
      </c>
    </row>
    <row r="3695" spans="1:42">
      <c r="A3695" s="2">
        <v>4267</v>
      </c>
      <c r="C3695" s="2" t="s">
        <v>2</v>
      </c>
      <c r="D3695" s="2">
        <v>18</v>
      </c>
      <c r="E3695" s="2" t="s">
        <v>266</v>
      </c>
      <c r="F3695" s="2" t="s">
        <v>251</v>
      </c>
      <c r="G3695" s="2" t="s">
        <v>277</v>
      </c>
      <c r="I3695" s="2" t="s">
        <v>860</v>
      </c>
      <c r="J3695" s="2" t="s">
        <v>188</v>
      </c>
      <c r="K3695" s="2" t="s">
        <v>160</v>
      </c>
      <c r="L3695" s="2" t="s">
        <v>254</v>
      </c>
      <c r="M3695" s="2" t="s">
        <v>303</v>
      </c>
      <c r="N3695" s="2" t="s">
        <v>254</v>
      </c>
      <c r="O3695" s="2" t="s">
        <v>256</v>
      </c>
      <c r="P3695" s="2" t="s">
        <v>257</v>
      </c>
      <c r="Q3695" s="2" t="s">
        <v>258</v>
      </c>
      <c r="R3695" s="2" t="s">
        <v>259</v>
      </c>
      <c r="S3695" s="2" t="s">
        <v>260</v>
      </c>
      <c r="X3695" s="2" t="s">
        <v>268</v>
      </c>
      <c r="Y3695" s="2" t="s">
        <v>293</v>
      </c>
      <c r="Z3695" s="2" t="s">
        <v>270</v>
      </c>
      <c r="AA3695" s="2" t="s">
        <v>281</v>
      </c>
      <c r="AC3695" s="2">
        <v>1</v>
      </c>
      <c r="AG3695" s="2">
        <v>1</v>
      </c>
      <c r="AO3695" s="2" t="s">
        <v>282</v>
      </c>
      <c r="AP3695" s="2">
        <v>15</v>
      </c>
    </row>
    <row r="3696" spans="1:42">
      <c r="A3696" s="2">
        <v>4268</v>
      </c>
      <c r="C3696" s="2" t="s">
        <v>6</v>
      </c>
      <c r="D3696" s="2">
        <v>26</v>
      </c>
      <c r="E3696" s="2" t="s">
        <v>266</v>
      </c>
      <c r="F3696" s="2" t="s">
        <v>379</v>
      </c>
      <c r="G3696" s="2" t="s">
        <v>252</v>
      </c>
      <c r="H3696" s="2">
        <v>0</v>
      </c>
      <c r="I3696" s="2" t="s">
        <v>940</v>
      </c>
      <c r="J3696" s="2" t="s">
        <v>188</v>
      </c>
      <c r="K3696" s="2" t="s">
        <v>89</v>
      </c>
      <c r="L3696" s="2" t="s">
        <v>254</v>
      </c>
      <c r="M3696" s="2" t="s">
        <v>328</v>
      </c>
      <c r="N3696" s="2" t="s">
        <v>254</v>
      </c>
      <c r="O3696" s="2" t="s">
        <v>256</v>
      </c>
      <c r="Q3696" s="2" t="s">
        <v>258</v>
      </c>
      <c r="X3696" s="2" t="s">
        <v>268</v>
      </c>
      <c r="Y3696" s="2" t="s">
        <v>304</v>
      </c>
      <c r="Z3696" s="2" t="s">
        <v>302</v>
      </c>
      <c r="AA3696" s="2" t="s">
        <v>281</v>
      </c>
      <c r="AF3696" s="2">
        <v>1</v>
      </c>
      <c r="AJ3696" s="2">
        <v>1</v>
      </c>
      <c r="AO3696" s="2" t="s">
        <v>265</v>
      </c>
      <c r="AP3696" s="2">
        <v>25</v>
      </c>
    </row>
    <row r="3697" spans="1:42">
      <c r="A3697" s="2">
        <v>4269</v>
      </c>
      <c r="C3697" s="2" t="s">
        <v>5</v>
      </c>
      <c r="D3697" s="2">
        <v>28</v>
      </c>
      <c r="E3697" s="2" t="s">
        <v>250</v>
      </c>
      <c r="F3697" s="2" t="s">
        <v>279</v>
      </c>
      <c r="G3697" s="2" t="s">
        <v>252</v>
      </c>
      <c r="H3697" s="2">
        <v>1</v>
      </c>
      <c r="I3697" s="2" t="s">
        <v>1926</v>
      </c>
      <c r="J3697" s="2" t="s">
        <v>188</v>
      </c>
      <c r="K3697" s="2" t="s">
        <v>109</v>
      </c>
      <c r="L3697" s="2" t="s">
        <v>254</v>
      </c>
      <c r="M3697" s="2" t="s">
        <v>328</v>
      </c>
      <c r="N3697" s="2" t="s">
        <v>254</v>
      </c>
      <c r="O3697" s="2" t="s">
        <v>256</v>
      </c>
      <c r="P3697" s="2" t="s">
        <v>257</v>
      </c>
      <c r="Q3697" s="2" t="s">
        <v>258</v>
      </c>
      <c r="R3697" s="2" t="s">
        <v>259</v>
      </c>
      <c r="S3697" s="2" t="s">
        <v>260</v>
      </c>
      <c r="T3697" s="2" t="s">
        <v>320</v>
      </c>
      <c r="U3697" s="2" t="s">
        <v>387</v>
      </c>
      <c r="X3697" s="2" t="s">
        <v>275</v>
      </c>
      <c r="Y3697" s="2" t="s">
        <v>280</v>
      </c>
      <c r="Z3697" s="2" t="s">
        <v>298</v>
      </c>
      <c r="AA3697" s="2" t="s">
        <v>304</v>
      </c>
      <c r="AF3697" s="2">
        <v>1</v>
      </c>
      <c r="AO3697" s="2" t="s">
        <v>265</v>
      </c>
      <c r="AP3697" s="2">
        <v>15</v>
      </c>
    </row>
    <row r="3698" spans="1:42">
      <c r="A3698" s="2">
        <v>4270</v>
      </c>
      <c r="B3698" s="2">
        <v>22241</v>
      </c>
      <c r="C3698" s="2" t="s">
        <v>5</v>
      </c>
      <c r="D3698" s="2">
        <v>64</v>
      </c>
      <c r="E3698" s="2" t="s">
        <v>250</v>
      </c>
      <c r="F3698" s="2" t="s">
        <v>367</v>
      </c>
      <c r="G3698" s="2" t="s">
        <v>252</v>
      </c>
      <c r="H3698" s="2">
        <v>2</v>
      </c>
      <c r="I3698" s="2" t="s">
        <v>496</v>
      </c>
      <c r="J3698" s="2" t="s">
        <v>188</v>
      </c>
      <c r="K3698" s="2" t="s">
        <v>113</v>
      </c>
      <c r="L3698" s="2" t="s">
        <v>254</v>
      </c>
      <c r="M3698" s="2" t="s">
        <v>328</v>
      </c>
      <c r="N3698" s="2" t="s">
        <v>254</v>
      </c>
      <c r="W3698" s="2" t="s">
        <v>359</v>
      </c>
      <c r="X3698" s="2" t="s">
        <v>296</v>
      </c>
      <c r="Y3698" s="2" t="s">
        <v>304</v>
      </c>
      <c r="Z3698" s="2" t="s">
        <v>309</v>
      </c>
      <c r="AA3698" s="2" t="s">
        <v>269</v>
      </c>
      <c r="AB3698" s="2">
        <v>1</v>
      </c>
      <c r="AO3698" s="2" t="s">
        <v>374</v>
      </c>
      <c r="AP3698" s="2">
        <v>5</v>
      </c>
    </row>
    <row r="3699" spans="1:42">
      <c r="A3699" s="2">
        <v>4271</v>
      </c>
      <c r="C3699" s="2" t="s">
        <v>5</v>
      </c>
      <c r="D3699" s="2">
        <v>38</v>
      </c>
      <c r="E3699" s="2" t="s">
        <v>266</v>
      </c>
      <c r="F3699" s="2" t="s">
        <v>295</v>
      </c>
      <c r="G3699" s="2" t="s">
        <v>252</v>
      </c>
      <c r="H3699" s="2">
        <v>1</v>
      </c>
      <c r="I3699" s="2">
        <v>21940180</v>
      </c>
      <c r="J3699" s="2" t="s">
        <v>188</v>
      </c>
      <c r="K3699" s="2" t="s">
        <v>110</v>
      </c>
      <c r="L3699" s="2" t="s">
        <v>254</v>
      </c>
      <c r="M3699" s="2" t="s">
        <v>303</v>
      </c>
      <c r="N3699" s="2" t="s">
        <v>254</v>
      </c>
      <c r="O3699" s="2" t="s">
        <v>256</v>
      </c>
      <c r="P3699" s="2" t="s">
        <v>257</v>
      </c>
      <c r="Q3699" s="2" t="s">
        <v>258</v>
      </c>
      <c r="R3699" s="2" t="s">
        <v>259</v>
      </c>
      <c r="S3699" s="2" t="s">
        <v>260</v>
      </c>
      <c r="X3699" s="2" t="s">
        <v>275</v>
      </c>
      <c r="Y3699" s="2" t="s">
        <v>304</v>
      </c>
      <c r="Z3699" s="2" t="s">
        <v>285</v>
      </c>
      <c r="AA3699" s="2" t="s">
        <v>269</v>
      </c>
      <c r="AB3699" s="2">
        <v>1</v>
      </c>
      <c r="AO3699" s="2" t="s">
        <v>289</v>
      </c>
      <c r="AP3699" s="2">
        <v>5</v>
      </c>
    </row>
    <row r="3700" spans="1:42">
      <c r="A3700" s="2">
        <v>4272</v>
      </c>
      <c r="C3700" s="2" t="s">
        <v>2</v>
      </c>
      <c r="D3700" s="2">
        <v>32</v>
      </c>
      <c r="E3700" s="2" t="s">
        <v>250</v>
      </c>
      <c r="F3700" s="2" t="s">
        <v>279</v>
      </c>
      <c r="G3700" s="2" t="s">
        <v>252</v>
      </c>
      <c r="H3700" s="2">
        <v>3</v>
      </c>
      <c r="I3700" s="2" t="s">
        <v>1879</v>
      </c>
      <c r="J3700" s="2" t="s">
        <v>188</v>
      </c>
      <c r="K3700" s="2" t="s">
        <v>63</v>
      </c>
      <c r="L3700" s="2" t="s">
        <v>300</v>
      </c>
      <c r="M3700" s="2" t="s">
        <v>328</v>
      </c>
      <c r="N3700" s="2" t="s">
        <v>254</v>
      </c>
      <c r="O3700" s="2" t="s">
        <v>256</v>
      </c>
      <c r="P3700" s="2" t="s">
        <v>257</v>
      </c>
      <c r="Q3700" s="2" t="s">
        <v>258</v>
      </c>
      <c r="R3700" s="2" t="s">
        <v>259</v>
      </c>
      <c r="S3700" s="2" t="s">
        <v>260</v>
      </c>
      <c r="T3700" s="2" t="s">
        <v>320</v>
      </c>
      <c r="X3700" s="2" t="s">
        <v>275</v>
      </c>
      <c r="Y3700" s="2" t="s">
        <v>350</v>
      </c>
      <c r="Z3700" s="2" t="s">
        <v>386</v>
      </c>
      <c r="AA3700" s="2" t="s">
        <v>304</v>
      </c>
      <c r="AB3700" s="2">
        <v>1</v>
      </c>
      <c r="AO3700" s="2" t="s">
        <v>265</v>
      </c>
      <c r="AP3700" s="2">
        <v>15</v>
      </c>
    </row>
    <row r="3701" spans="1:42">
      <c r="A3701" s="2">
        <v>4273</v>
      </c>
      <c r="C3701" s="2" t="s">
        <v>2</v>
      </c>
      <c r="D3701" s="2">
        <v>21</v>
      </c>
      <c r="E3701" s="2" t="s">
        <v>266</v>
      </c>
      <c r="F3701" s="2" t="s">
        <v>322</v>
      </c>
      <c r="G3701" s="2" t="s">
        <v>277</v>
      </c>
      <c r="I3701" s="2">
        <v>25580410</v>
      </c>
      <c r="J3701" s="2" t="s">
        <v>183</v>
      </c>
      <c r="L3701" s="2" t="s">
        <v>254</v>
      </c>
      <c r="M3701" s="2" t="s">
        <v>303</v>
      </c>
      <c r="N3701" s="2" t="s">
        <v>254</v>
      </c>
      <c r="O3701" s="2" t="s">
        <v>256</v>
      </c>
      <c r="P3701" s="2" t="s">
        <v>257</v>
      </c>
      <c r="Q3701" s="2" t="s">
        <v>258</v>
      </c>
      <c r="R3701" s="2" t="s">
        <v>259</v>
      </c>
      <c r="S3701" s="2" t="s">
        <v>260</v>
      </c>
      <c r="T3701" s="2" t="s">
        <v>320</v>
      </c>
      <c r="X3701" s="2" t="s">
        <v>268</v>
      </c>
      <c r="Y3701" s="2" t="s">
        <v>297</v>
      </c>
      <c r="Z3701" s="2" t="s">
        <v>270</v>
      </c>
      <c r="AA3701" s="2" t="s">
        <v>297</v>
      </c>
      <c r="AF3701" s="2">
        <v>1</v>
      </c>
      <c r="AG3701" s="2">
        <v>1</v>
      </c>
      <c r="AH3701" s="2">
        <v>1</v>
      </c>
      <c r="AO3701" s="2" t="s">
        <v>271</v>
      </c>
      <c r="AP3701" s="2">
        <v>10</v>
      </c>
    </row>
    <row r="3702" spans="1:42">
      <c r="A3702" s="2">
        <v>4275</v>
      </c>
      <c r="C3702" s="2" t="s">
        <v>2</v>
      </c>
      <c r="D3702" s="2">
        <v>21</v>
      </c>
      <c r="E3702" s="2" t="s">
        <v>266</v>
      </c>
      <c r="F3702" s="2" t="s">
        <v>279</v>
      </c>
      <c r="G3702" s="2" t="s">
        <v>277</v>
      </c>
      <c r="I3702" s="2">
        <v>26383203</v>
      </c>
      <c r="J3702" s="2" t="s">
        <v>187</v>
      </c>
      <c r="L3702" s="2" t="s">
        <v>254</v>
      </c>
      <c r="M3702" s="2" t="s">
        <v>255</v>
      </c>
      <c r="N3702" s="2" t="s">
        <v>300</v>
      </c>
      <c r="O3702" s="2" t="s">
        <v>256</v>
      </c>
      <c r="P3702" s="2" t="s">
        <v>257</v>
      </c>
      <c r="Q3702" s="2" t="s">
        <v>258</v>
      </c>
      <c r="R3702" s="2" t="s">
        <v>259</v>
      </c>
      <c r="S3702" s="2" t="s">
        <v>260</v>
      </c>
      <c r="X3702" s="2" t="s">
        <v>275</v>
      </c>
      <c r="Y3702" s="2" t="s">
        <v>376</v>
      </c>
      <c r="Z3702" s="2" t="s">
        <v>302</v>
      </c>
      <c r="AA3702" s="2" t="s">
        <v>280</v>
      </c>
      <c r="AF3702" s="2">
        <v>1</v>
      </c>
      <c r="AO3702" s="2" t="s">
        <v>271</v>
      </c>
      <c r="AP3702" s="2">
        <v>20</v>
      </c>
    </row>
    <row r="3703" spans="1:42">
      <c r="A3703" s="2">
        <v>4276</v>
      </c>
      <c r="C3703" s="2" t="s">
        <v>2</v>
      </c>
      <c r="D3703" s="2">
        <v>22</v>
      </c>
      <c r="E3703" s="2" t="s">
        <v>266</v>
      </c>
      <c r="F3703" s="2" t="s">
        <v>336</v>
      </c>
      <c r="G3703" s="2" t="s">
        <v>252</v>
      </c>
      <c r="H3703" s="2">
        <v>0</v>
      </c>
      <c r="I3703" s="2">
        <v>20561144</v>
      </c>
      <c r="J3703" s="2" t="s">
        <v>188</v>
      </c>
      <c r="K3703" s="2" t="s">
        <v>95</v>
      </c>
      <c r="L3703" s="2" t="s">
        <v>254</v>
      </c>
      <c r="M3703" s="2" t="s">
        <v>303</v>
      </c>
      <c r="N3703" s="2" t="s">
        <v>254</v>
      </c>
      <c r="O3703" s="2" t="s">
        <v>256</v>
      </c>
      <c r="P3703" s="2" t="s">
        <v>257</v>
      </c>
      <c r="Q3703" s="2" t="s">
        <v>258</v>
      </c>
      <c r="R3703" s="2" t="s">
        <v>259</v>
      </c>
      <c r="S3703" s="2" t="s">
        <v>260</v>
      </c>
      <c r="X3703" s="2" t="s">
        <v>268</v>
      </c>
      <c r="Y3703" s="2" t="s">
        <v>297</v>
      </c>
      <c r="Z3703" s="2" t="s">
        <v>270</v>
      </c>
      <c r="AA3703" s="2" t="s">
        <v>274</v>
      </c>
      <c r="AG3703" s="2">
        <v>1</v>
      </c>
      <c r="AH3703" s="2">
        <v>1</v>
      </c>
      <c r="AO3703" s="2" t="s">
        <v>265</v>
      </c>
      <c r="AP3703" s="2">
        <v>10</v>
      </c>
    </row>
    <row r="3704" spans="1:42">
      <c r="A3704" s="2">
        <v>4277</v>
      </c>
      <c r="B3704" s="2">
        <v>27940</v>
      </c>
      <c r="C3704" s="2" t="s">
        <v>2</v>
      </c>
      <c r="D3704" s="2">
        <v>26</v>
      </c>
      <c r="E3704" s="2" t="s">
        <v>250</v>
      </c>
      <c r="F3704" s="2" t="s">
        <v>279</v>
      </c>
      <c r="G3704" s="2" t="s">
        <v>252</v>
      </c>
      <c r="H3704" s="2">
        <v>1</v>
      </c>
      <c r="I3704" s="2" t="s">
        <v>1927</v>
      </c>
      <c r="J3704" s="2" t="s">
        <v>188</v>
      </c>
      <c r="K3704" s="2" t="s">
        <v>61</v>
      </c>
      <c r="L3704" s="2" t="s">
        <v>254</v>
      </c>
      <c r="M3704" s="2" t="s">
        <v>255</v>
      </c>
      <c r="N3704" s="2" t="s">
        <v>300</v>
      </c>
      <c r="O3704" s="2" t="s">
        <v>256</v>
      </c>
      <c r="P3704" s="2" t="s">
        <v>257</v>
      </c>
      <c r="Q3704" s="2" t="s">
        <v>258</v>
      </c>
      <c r="R3704" s="2" t="s">
        <v>259</v>
      </c>
      <c r="S3704" s="2" t="s">
        <v>260</v>
      </c>
      <c r="X3704" s="2" t="s">
        <v>268</v>
      </c>
      <c r="Y3704" s="2" t="s">
        <v>293</v>
      </c>
      <c r="Z3704" s="2" t="s">
        <v>270</v>
      </c>
      <c r="AA3704" s="2" t="s">
        <v>281</v>
      </c>
      <c r="AG3704" s="2">
        <v>1</v>
      </c>
      <c r="AO3704" s="2" t="s">
        <v>265</v>
      </c>
      <c r="AP3704" s="2">
        <v>35</v>
      </c>
    </row>
    <row r="3705" spans="1:42">
      <c r="A3705" s="2">
        <v>4278</v>
      </c>
      <c r="C3705" s="2" t="s">
        <v>2</v>
      </c>
      <c r="D3705" s="2">
        <v>19</v>
      </c>
      <c r="E3705" s="2" t="s">
        <v>250</v>
      </c>
      <c r="F3705" s="2" t="s">
        <v>279</v>
      </c>
      <c r="G3705" s="2" t="s">
        <v>277</v>
      </c>
      <c r="I3705" s="2">
        <v>21020170</v>
      </c>
      <c r="J3705" s="2" t="s">
        <v>188</v>
      </c>
      <c r="K3705" s="2" t="s">
        <v>131</v>
      </c>
      <c r="L3705" s="2" t="s">
        <v>254</v>
      </c>
      <c r="M3705" s="2" t="s">
        <v>328</v>
      </c>
      <c r="N3705" s="2" t="s">
        <v>254</v>
      </c>
      <c r="O3705" s="2" t="s">
        <v>256</v>
      </c>
      <c r="P3705" s="2" t="s">
        <v>257</v>
      </c>
      <c r="R3705" s="2" t="s">
        <v>259</v>
      </c>
      <c r="X3705" s="2" t="s">
        <v>316</v>
      </c>
      <c r="Y3705" s="2" t="s">
        <v>281</v>
      </c>
      <c r="Z3705" s="2" t="s">
        <v>321</v>
      </c>
      <c r="AA3705" s="2" t="s">
        <v>297</v>
      </c>
      <c r="AH3705" s="2">
        <v>1</v>
      </c>
      <c r="AI3705" s="2">
        <v>1</v>
      </c>
      <c r="AO3705" s="2" t="s">
        <v>289</v>
      </c>
      <c r="AP3705" s="2">
        <v>40</v>
      </c>
    </row>
    <row r="3706" spans="1:42">
      <c r="A3706" s="2">
        <v>4279</v>
      </c>
      <c r="C3706" s="2" t="s">
        <v>2</v>
      </c>
      <c r="D3706" s="2">
        <v>30</v>
      </c>
      <c r="E3706" s="2" t="s">
        <v>250</v>
      </c>
      <c r="F3706" s="2" t="s">
        <v>353</v>
      </c>
      <c r="G3706" s="2" t="s">
        <v>252</v>
      </c>
      <c r="H3706" s="2">
        <v>2</v>
      </c>
      <c r="I3706" s="2">
        <v>21235602</v>
      </c>
      <c r="J3706" s="2" t="s">
        <v>188</v>
      </c>
      <c r="K3706" s="2" t="s">
        <v>174</v>
      </c>
      <c r="L3706" s="2" t="s">
        <v>254</v>
      </c>
      <c r="M3706" s="2" t="s">
        <v>312</v>
      </c>
      <c r="N3706" s="2" t="s">
        <v>254</v>
      </c>
      <c r="Q3706" s="2" t="s">
        <v>258</v>
      </c>
      <c r="R3706" s="2" t="s">
        <v>259</v>
      </c>
      <c r="S3706" s="2" t="s">
        <v>260</v>
      </c>
      <c r="X3706" s="2" t="s">
        <v>275</v>
      </c>
      <c r="Y3706" s="2" t="s">
        <v>262</v>
      </c>
      <c r="Z3706" s="2" t="s">
        <v>316</v>
      </c>
      <c r="AA3706" s="2" t="s">
        <v>262</v>
      </c>
      <c r="AF3706" s="2">
        <v>1</v>
      </c>
      <c r="AH3706" s="2">
        <v>1</v>
      </c>
      <c r="AI3706" s="2">
        <v>1</v>
      </c>
      <c r="AO3706" s="2" t="s">
        <v>265</v>
      </c>
      <c r="AP3706" s="2" t="s">
        <v>290</v>
      </c>
    </row>
    <row r="3707" spans="1:42">
      <c r="A3707" s="2">
        <v>4280</v>
      </c>
      <c r="C3707" s="2" t="s">
        <v>2</v>
      </c>
      <c r="D3707" s="2">
        <v>30</v>
      </c>
      <c r="E3707" s="2" t="s">
        <v>250</v>
      </c>
      <c r="F3707" s="2" t="s">
        <v>279</v>
      </c>
      <c r="G3707" s="2" t="s">
        <v>252</v>
      </c>
      <c r="H3707" s="2">
        <v>0</v>
      </c>
      <c r="I3707" s="2" t="s">
        <v>1928</v>
      </c>
      <c r="J3707" s="2" t="s">
        <v>182</v>
      </c>
      <c r="L3707" s="2" t="s">
        <v>254</v>
      </c>
      <c r="M3707" s="2" t="s">
        <v>19</v>
      </c>
      <c r="N3707" s="2" t="s">
        <v>254</v>
      </c>
      <c r="O3707" s="2" t="s">
        <v>256</v>
      </c>
      <c r="P3707" s="2" t="s">
        <v>257</v>
      </c>
      <c r="Q3707" s="2" t="s">
        <v>258</v>
      </c>
      <c r="R3707" s="2" t="s">
        <v>259</v>
      </c>
      <c r="S3707" s="2" t="s">
        <v>260</v>
      </c>
      <c r="X3707" s="2" t="s">
        <v>263</v>
      </c>
      <c r="Y3707" s="2" t="s">
        <v>262</v>
      </c>
      <c r="Z3707" s="2" t="s">
        <v>386</v>
      </c>
      <c r="AA3707" s="2" t="s">
        <v>280</v>
      </c>
      <c r="AF3707" s="2">
        <v>1</v>
      </c>
      <c r="AO3707" s="2" t="s">
        <v>282</v>
      </c>
      <c r="AP3707" s="2">
        <v>5</v>
      </c>
    </row>
    <row r="3708" spans="1:42">
      <c r="A3708" s="2">
        <v>4281</v>
      </c>
      <c r="C3708" s="2" t="s">
        <v>2</v>
      </c>
      <c r="D3708" s="2">
        <v>20</v>
      </c>
      <c r="E3708" s="2" t="s">
        <v>250</v>
      </c>
      <c r="F3708" s="2" t="s">
        <v>371</v>
      </c>
      <c r="G3708" s="2" t="s">
        <v>277</v>
      </c>
      <c r="I3708" s="2" t="s">
        <v>1929</v>
      </c>
      <c r="J3708" s="2" t="s">
        <v>188</v>
      </c>
      <c r="K3708" s="2" t="s">
        <v>55</v>
      </c>
      <c r="L3708" s="2" t="s">
        <v>254</v>
      </c>
      <c r="M3708" s="2" t="s">
        <v>312</v>
      </c>
      <c r="N3708" s="2" t="s">
        <v>254</v>
      </c>
      <c r="O3708" s="2" t="s">
        <v>256</v>
      </c>
      <c r="P3708" s="2" t="s">
        <v>257</v>
      </c>
      <c r="Q3708" s="2" t="s">
        <v>258</v>
      </c>
      <c r="R3708" s="2" t="s">
        <v>259</v>
      </c>
      <c r="S3708" s="2" t="s">
        <v>260</v>
      </c>
      <c r="X3708" s="2" t="s">
        <v>275</v>
      </c>
      <c r="Y3708" s="2" t="s">
        <v>304</v>
      </c>
      <c r="Z3708" s="2" t="s">
        <v>316</v>
      </c>
      <c r="AA3708" s="2" t="s">
        <v>280</v>
      </c>
      <c r="AG3708" s="2">
        <v>1</v>
      </c>
      <c r="AO3708" s="2" t="s">
        <v>294</v>
      </c>
      <c r="AP3708" s="2" t="s">
        <v>290</v>
      </c>
    </row>
    <row r="3709" spans="1:42">
      <c r="A3709" s="2">
        <v>4282</v>
      </c>
      <c r="C3709" s="2" t="s">
        <v>2</v>
      </c>
      <c r="D3709" s="2">
        <v>20</v>
      </c>
      <c r="E3709" s="2" t="s">
        <v>266</v>
      </c>
      <c r="F3709" s="2" t="s">
        <v>308</v>
      </c>
      <c r="G3709" s="2" t="s">
        <v>252</v>
      </c>
      <c r="H3709" s="2">
        <v>0</v>
      </c>
      <c r="I3709" s="2" t="s">
        <v>1930</v>
      </c>
      <c r="J3709" s="2" t="s">
        <v>188</v>
      </c>
      <c r="K3709" s="2" t="s">
        <v>570</v>
      </c>
      <c r="L3709" s="2" t="s">
        <v>254</v>
      </c>
      <c r="M3709" s="2" t="s">
        <v>312</v>
      </c>
      <c r="N3709" s="2" t="s">
        <v>254</v>
      </c>
      <c r="O3709" s="2" t="s">
        <v>256</v>
      </c>
      <c r="P3709" s="2" t="s">
        <v>257</v>
      </c>
      <c r="Q3709" s="2" t="s">
        <v>258</v>
      </c>
      <c r="R3709" s="2" t="s">
        <v>259</v>
      </c>
      <c r="S3709" s="2" t="s">
        <v>260</v>
      </c>
      <c r="X3709" s="2" t="s">
        <v>261</v>
      </c>
      <c r="Y3709" s="2" t="s">
        <v>269</v>
      </c>
      <c r="Z3709" s="2" t="s">
        <v>302</v>
      </c>
      <c r="AA3709" s="2" t="s">
        <v>280</v>
      </c>
      <c r="AF3709" s="2">
        <v>1</v>
      </c>
      <c r="AN3709" s="2">
        <v>1</v>
      </c>
      <c r="AO3709" s="2" t="s">
        <v>289</v>
      </c>
      <c r="AP3709" s="2">
        <v>20</v>
      </c>
    </row>
    <row r="3710" spans="1:42">
      <c r="A3710" s="2">
        <v>4283</v>
      </c>
      <c r="B3710" s="2">
        <v>24431</v>
      </c>
      <c r="C3710" s="2" t="s">
        <v>2</v>
      </c>
      <c r="D3710" s="2">
        <v>25</v>
      </c>
      <c r="E3710" s="2" t="s">
        <v>266</v>
      </c>
      <c r="F3710" s="2" t="s">
        <v>279</v>
      </c>
      <c r="G3710" s="2" t="s">
        <v>252</v>
      </c>
      <c r="H3710" s="2">
        <v>0</v>
      </c>
      <c r="I3710" s="2" t="s">
        <v>1931</v>
      </c>
      <c r="J3710" s="2" t="s">
        <v>188</v>
      </c>
      <c r="K3710" s="2" t="s">
        <v>140</v>
      </c>
      <c r="L3710" s="2" t="s">
        <v>254</v>
      </c>
      <c r="M3710" s="2" t="s">
        <v>328</v>
      </c>
      <c r="N3710" s="2" t="s">
        <v>254</v>
      </c>
      <c r="O3710" s="2" t="s">
        <v>256</v>
      </c>
      <c r="P3710" s="2" t="s">
        <v>257</v>
      </c>
      <c r="Q3710" s="2" t="s">
        <v>258</v>
      </c>
      <c r="R3710" s="2" t="s">
        <v>259</v>
      </c>
      <c r="S3710" s="2" t="s">
        <v>260</v>
      </c>
      <c r="X3710" s="2" t="s">
        <v>275</v>
      </c>
      <c r="Y3710" s="2" t="s">
        <v>304</v>
      </c>
      <c r="Z3710" s="2" t="s">
        <v>270</v>
      </c>
      <c r="AA3710" s="2" t="s">
        <v>262</v>
      </c>
      <c r="AF3710" s="2">
        <v>1</v>
      </c>
      <c r="AI3710" s="2">
        <v>1</v>
      </c>
      <c r="AO3710" s="2" t="s">
        <v>289</v>
      </c>
      <c r="AP3710" s="2">
        <v>15</v>
      </c>
    </row>
    <row r="3711" spans="1:42">
      <c r="A3711" s="2">
        <v>4284</v>
      </c>
      <c r="C3711" s="2" t="s">
        <v>2</v>
      </c>
      <c r="D3711" s="2">
        <v>20</v>
      </c>
      <c r="E3711" s="2" t="s">
        <v>250</v>
      </c>
      <c r="F3711" s="2" t="s">
        <v>251</v>
      </c>
      <c r="G3711" s="2" t="s">
        <v>277</v>
      </c>
      <c r="I3711" s="2" t="s">
        <v>1932</v>
      </c>
      <c r="J3711" s="2" t="s">
        <v>188</v>
      </c>
      <c r="K3711" s="2" t="s">
        <v>84</v>
      </c>
      <c r="L3711" s="2" t="s">
        <v>254</v>
      </c>
      <c r="M3711" s="2" t="s">
        <v>328</v>
      </c>
      <c r="N3711" s="2" t="s">
        <v>254</v>
      </c>
      <c r="O3711" s="2" t="s">
        <v>256</v>
      </c>
      <c r="P3711" s="2" t="s">
        <v>257</v>
      </c>
      <c r="Q3711" s="2" t="s">
        <v>258</v>
      </c>
      <c r="R3711" s="2" t="s">
        <v>259</v>
      </c>
      <c r="S3711" s="2" t="s">
        <v>260</v>
      </c>
      <c r="X3711" s="2" t="s">
        <v>268</v>
      </c>
      <c r="Y3711" s="2" t="s">
        <v>280</v>
      </c>
      <c r="Z3711" s="2" t="s">
        <v>263</v>
      </c>
      <c r="AA3711" s="2" t="s">
        <v>280</v>
      </c>
      <c r="AC3711" s="2">
        <v>1</v>
      </c>
      <c r="AF3711" s="2">
        <v>1</v>
      </c>
      <c r="AO3711" s="2" t="s">
        <v>265</v>
      </c>
      <c r="AP3711" s="2">
        <v>60</v>
      </c>
    </row>
    <row r="3712" spans="1:42">
      <c r="A3712" s="2">
        <v>4285</v>
      </c>
      <c r="C3712" s="2" t="s">
        <v>6</v>
      </c>
      <c r="D3712" s="2">
        <v>33</v>
      </c>
      <c r="E3712" s="2" t="s">
        <v>250</v>
      </c>
      <c r="F3712" s="2" t="s">
        <v>379</v>
      </c>
      <c r="G3712" s="2" t="s">
        <v>252</v>
      </c>
      <c r="H3712" s="2">
        <v>1</v>
      </c>
      <c r="I3712" s="2" t="s">
        <v>1933</v>
      </c>
      <c r="J3712" s="2" t="s">
        <v>181</v>
      </c>
      <c r="L3712" s="2" t="s">
        <v>254</v>
      </c>
      <c r="M3712" s="2" t="s">
        <v>328</v>
      </c>
      <c r="N3712" s="2" t="s">
        <v>254</v>
      </c>
      <c r="R3712" s="2" t="s">
        <v>259</v>
      </c>
      <c r="S3712" s="2" t="s">
        <v>260</v>
      </c>
      <c r="X3712" s="2" t="s">
        <v>268</v>
      </c>
      <c r="Y3712" s="2" t="s">
        <v>281</v>
      </c>
      <c r="Z3712" s="2" t="s">
        <v>263</v>
      </c>
      <c r="AA3712" s="2" t="s">
        <v>281</v>
      </c>
      <c r="AC3712" s="2">
        <v>1</v>
      </c>
      <c r="AF3712" s="2">
        <v>1</v>
      </c>
      <c r="AG3712" s="2">
        <v>1</v>
      </c>
      <c r="AH3712" s="2">
        <v>1</v>
      </c>
      <c r="AO3712" s="2" t="s">
        <v>294</v>
      </c>
      <c r="AP3712" s="2">
        <v>30</v>
      </c>
    </row>
    <row r="3713" spans="1:42">
      <c r="A3713" s="2">
        <v>4286</v>
      </c>
      <c r="C3713" s="2" t="s">
        <v>2</v>
      </c>
      <c r="D3713" s="2">
        <v>20</v>
      </c>
      <c r="E3713" s="2" t="s">
        <v>266</v>
      </c>
      <c r="F3713" s="2" t="s">
        <v>279</v>
      </c>
      <c r="G3713" s="2" t="s">
        <v>277</v>
      </c>
      <c r="I3713" s="2" t="s">
        <v>1934</v>
      </c>
      <c r="J3713" s="2" t="s">
        <v>188</v>
      </c>
      <c r="K3713" s="2" t="s">
        <v>54</v>
      </c>
      <c r="L3713" s="2" t="s">
        <v>254</v>
      </c>
      <c r="M3713" s="2" t="s">
        <v>328</v>
      </c>
      <c r="N3713" s="2" t="s">
        <v>254</v>
      </c>
      <c r="O3713" s="2" t="s">
        <v>256</v>
      </c>
      <c r="P3713" s="2" t="s">
        <v>257</v>
      </c>
      <c r="Q3713" s="2" t="s">
        <v>258</v>
      </c>
      <c r="R3713" s="2" t="s">
        <v>259</v>
      </c>
      <c r="S3713" s="2" t="s">
        <v>260</v>
      </c>
      <c r="X3713" s="2" t="s">
        <v>275</v>
      </c>
      <c r="Y3713" s="2" t="s">
        <v>264</v>
      </c>
      <c r="Z3713" s="2" t="s">
        <v>302</v>
      </c>
      <c r="AA3713" s="2" t="s">
        <v>264</v>
      </c>
      <c r="AF3713" s="2">
        <v>1</v>
      </c>
      <c r="AH3713" s="2">
        <v>1</v>
      </c>
      <c r="AI3713" s="2">
        <v>1</v>
      </c>
      <c r="AO3713" s="2" t="s">
        <v>282</v>
      </c>
      <c r="AP3713" s="2">
        <v>15</v>
      </c>
    </row>
    <row r="3714" spans="1:42">
      <c r="A3714" s="2">
        <v>4289</v>
      </c>
      <c r="C3714" s="2" t="s">
        <v>2</v>
      </c>
      <c r="D3714" s="2">
        <v>26</v>
      </c>
      <c r="E3714" s="2" t="s">
        <v>266</v>
      </c>
      <c r="F3714" s="2" t="s">
        <v>308</v>
      </c>
      <c r="G3714" s="2" t="s">
        <v>277</v>
      </c>
      <c r="I3714" s="2">
        <v>22221140</v>
      </c>
      <c r="J3714" s="2" t="s">
        <v>188</v>
      </c>
      <c r="K3714" s="2" t="s">
        <v>113</v>
      </c>
      <c r="L3714" s="2" t="s">
        <v>254</v>
      </c>
      <c r="M3714" s="2" t="s">
        <v>255</v>
      </c>
      <c r="N3714" s="2" t="s">
        <v>254</v>
      </c>
      <c r="W3714" s="2" t="s">
        <v>359</v>
      </c>
      <c r="X3714" s="2" t="s">
        <v>309</v>
      </c>
      <c r="Y3714" s="2" t="s">
        <v>293</v>
      </c>
      <c r="Z3714" s="2" t="s">
        <v>298</v>
      </c>
      <c r="AA3714" s="2" t="s">
        <v>269</v>
      </c>
      <c r="AF3714" s="2">
        <v>1</v>
      </c>
      <c r="AO3714" s="2" t="s">
        <v>289</v>
      </c>
      <c r="AP3714" s="2">
        <v>30</v>
      </c>
    </row>
    <row r="3715" spans="1:42">
      <c r="A3715" s="2">
        <v>4290</v>
      </c>
      <c r="B3715" s="2">
        <v>22723</v>
      </c>
      <c r="C3715" s="2" t="s">
        <v>2</v>
      </c>
      <c r="D3715" s="2">
        <v>23</v>
      </c>
      <c r="E3715" s="2" t="s">
        <v>250</v>
      </c>
      <c r="F3715" s="2" t="s">
        <v>308</v>
      </c>
      <c r="G3715" s="2" t="s">
        <v>277</v>
      </c>
      <c r="I3715" s="2" t="s">
        <v>1935</v>
      </c>
      <c r="J3715" s="2" t="s">
        <v>188</v>
      </c>
      <c r="K3715" s="2" t="s">
        <v>158</v>
      </c>
      <c r="L3715" s="2" t="s">
        <v>254</v>
      </c>
      <c r="M3715" s="2" t="s">
        <v>328</v>
      </c>
      <c r="N3715" s="2" t="s">
        <v>254</v>
      </c>
      <c r="P3715" s="2" t="s">
        <v>257</v>
      </c>
      <c r="Q3715" s="2" t="s">
        <v>258</v>
      </c>
      <c r="R3715" s="2" t="s">
        <v>259</v>
      </c>
      <c r="S3715" s="2" t="s">
        <v>260</v>
      </c>
      <c r="X3715" s="2" t="s">
        <v>275</v>
      </c>
      <c r="Y3715" s="2" t="s">
        <v>281</v>
      </c>
      <c r="Z3715" s="2" t="s">
        <v>263</v>
      </c>
      <c r="AA3715" s="2" t="s">
        <v>297</v>
      </c>
      <c r="AG3715" s="2">
        <v>1</v>
      </c>
      <c r="AO3715" s="2" t="s">
        <v>374</v>
      </c>
      <c r="AP3715" s="2">
        <v>20</v>
      </c>
    </row>
    <row r="3716" spans="1:42">
      <c r="A3716" s="2">
        <v>4292</v>
      </c>
      <c r="C3716" s="2" t="s">
        <v>2</v>
      </c>
      <c r="D3716" s="2">
        <v>18</v>
      </c>
      <c r="E3716" s="2" t="s">
        <v>266</v>
      </c>
      <c r="F3716" s="2" t="s">
        <v>273</v>
      </c>
      <c r="G3716" s="2" t="s">
        <v>277</v>
      </c>
      <c r="I3716" s="2" t="s">
        <v>845</v>
      </c>
      <c r="J3716" s="2" t="s">
        <v>178</v>
      </c>
      <c r="L3716" s="2" t="s">
        <v>254</v>
      </c>
      <c r="M3716" s="2" t="s">
        <v>328</v>
      </c>
      <c r="N3716" s="2" t="s">
        <v>254</v>
      </c>
      <c r="O3716" s="2" t="s">
        <v>256</v>
      </c>
      <c r="P3716" s="2" t="s">
        <v>257</v>
      </c>
      <c r="Q3716" s="2" t="s">
        <v>258</v>
      </c>
      <c r="R3716" s="2" t="s">
        <v>259</v>
      </c>
      <c r="S3716" s="2" t="s">
        <v>260</v>
      </c>
      <c r="X3716" s="2" t="s">
        <v>268</v>
      </c>
      <c r="Y3716" s="2" t="s">
        <v>264</v>
      </c>
      <c r="Z3716" s="2" t="s">
        <v>285</v>
      </c>
      <c r="AA3716" s="2" t="s">
        <v>281</v>
      </c>
      <c r="AF3716" s="2">
        <v>1</v>
      </c>
      <c r="AO3716" s="2" t="s">
        <v>294</v>
      </c>
      <c r="AP3716" s="2">
        <v>10</v>
      </c>
    </row>
    <row r="3717" spans="1:42">
      <c r="A3717" s="2">
        <v>4293</v>
      </c>
      <c r="C3717" s="2" t="s">
        <v>2</v>
      </c>
      <c r="D3717" s="2">
        <v>19</v>
      </c>
      <c r="E3717" s="2" t="s">
        <v>250</v>
      </c>
      <c r="F3717" s="2" t="s">
        <v>322</v>
      </c>
      <c r="G3717" s="2" t="s">
        <v>277</v>
      </c>
      <c r="I3717" s="2" t="s">
        <v>1936</v>
      </c>
      <c r="J3717" s="2" t="s">
        <v>188</v>
      </c>
      <c r="K3717" s="2" t="s">
        <v>106</v>
      </c>
      <c r="L3717" s="2" t="s">
        <v>254</v>
      </c>
      <c r="M3717" s="2" t="s">
        <v>255</v>
      </c>
      <c r="N3717" s="2" t="s">
        <v>254</v>
      </c>
      <c r="O3717" s="2" t="s">
        <v>256</v>
      </c>
      <c r="P3717" s="2" t="s">
        <v>257</v>
      </c>
      <c r="Q3717" s="2" t="s">
        <v>258</v>
      </c>
      <c r="R3717" s="2" t="s">
        <v>259</v>
      </c>
      <c r="S3717" s="2" t="s">
        <v>260</v>
      </c>
      <c r="X3717" s="2" t="s">
        <v>270</v>
      </c>
      <c r="Y3717" s="2" t="s">
        <v>264</v>
      </c>
      <c r="Z3717" s="2" t="s">
        <v>321</v>
      </c>
      <c r="AA3717" s="2" t="s">
        <v>281</v>
      </c>
      <c r="AF3717" s="2">
        <v>1</v>
      </c>
      <c r="AH3717" s="2">
        <v>1</v>
      </c>
      <c r="AI3717" s="2">
        <v>1</v>
      </c>
      <c r="AO3717" s="2" t="s">
        <v>289</v>
      </c>
      <c r="AP3717" s="2">
        <v>25</v>
      </c>
    </row>
    <row r="3718" spans="1:42">
      <c r="A3718" s="2">
        <v>4294</v>
      </c>
      <c r="C3718" s="2" t="s">
        <v>2</v>
      </c>
      <c r="D3718" s="2">
        <v>18</v>
      </c>
      <c r="E3718" s="2" t="s">
        <v>250</v>
      </c>
      <c r="F3718" s="2" t="s">
        <v>379</v>
      </c>
      <c r="G3718" s="2" t="s">
        <v>252</v>
      </c>
      <c r="H3718" s="2">
        <v>3</v>
      </c>
      <c r="I3718" s="2">
        <v>22291140</v>
      </c>
      <c r="J3718" s="2" t="s">
        <v>188</v>
      </c>
      <c r="K3718" s="2" t="s">
        <v>164</v>
      </c>
      <c r="L3718" s="2" t="s">
        <v>254</v>
      </c>
      <c r="M3718" s="2" t="s">
        <v>328</v>
      </c>
      <c r="N3718" s="2" t="s">
        <v>254</v>
      </c>
      <c r="O3718" s="2" t="s">
        <v>256</v>
      </c>
      <c r="P3718" s="2" t="s">
        <v>257</v>
      </c>
      <c r="Q3718" s="2" t="s">
        <v>258</v>
      </c>
      <c r="R3718" s="2" t="s">
        <v>259</v>
      </c>
      <c r="S3718" s="2" t="s">
        <v>260</v>
      </c>
      <c r="X3718" s="2" t="s">
        <v>268</v>
      </c>
      <c r="Y3718" s="2" t="s">
        <v>293</v>
      </c>
      <c r="Z3718" s="2" t="s">
        <v>263</v>
      </c>
      <c r="AA3718" s="2" t="s">
        <v>281</v>
      </c>
      <c r="AG3718" s="2">
        <v>1</v>
      </c>
      <c r="AO3718" s="2" t="s">
        <v>265</v>
      </c>
      <c r="AP3718" s="2">
        <v>15</v>
      </c>
    </row>
    <row r="3719" spans="1:42">
      <c r="A3719" s="2">
        <v>4295</v>
      </c>
      <c r="C3719" s="2" t="s">
        <v>2</v>
      </c>
      <c r="D3719" s="2">
        <v>34</v>
      </c>
      <c r="E3719" s="2" t="s">
        <v>250</v>
      </c>
      <c r="F3719" s="2" t="s">
        <v>322</v>
      </c>
      <c r="G3719" s="2" t="s">
        <v>277</v>
      </c>
      <c r="I3719" s="2" t="s">
        <v>1937</v>
      </c>
      <c r="J3719" s="2" t="s">
        <v>188</v>
      </c>
      <c r="K3719" s="2" t="s">
        <v>390</v>
      </c>
      <c r="L3719" s="2" t="s">
        <v>254</v>
      </c>
      <c r="M3719" s="2" t="s">
        <v>255</v>
      </c>
      <c r="N3719" s="2" t="s">
        <v>307</v>
      </c>
      <c r="O3719" s="2" t="s">
        <v>256</v>
      </c>
      <c r="P3719" s="2" t="s">
        <v>257</v>
      </c>
      <c r="Q3719" s="2" t="s">
        <v>258</v>
      </c>
      <c r="R3719" s="2" t="s">
        <v>259</v>
      </c>
      <c r="S3719" s="2" t="s">
        <v>260</v>
      </c>
      <c r="X3719" s="2" t="s">
        <v>275</v>
      </c>
      <c r="Y3719" s="2" t="s">
        <v>280</v>
      </c>
      <c r="Z3719" s="2" t="s">
        <v>316</v>
      </c>
      <c r="AA3719" s="2" t="s">
        <v>280</v>
      </c>
      <c r="AG3719" s="2">
        <v>1</v>
      </c>
      <c r="AO3719" s="2" t="s">
        <v>265</v>
      </c>
      <c r="AP3719" s="2">
        <v>10</v>
      </c>
    </row>
    <row r="3720" spans="1:42">
      <c r="A3720" s="2">
        <v>4296</v>
      </c>
      <c r="C3720" s="2" t="s">
        <v>2</v>
      </c>
      <c r="D3720" s="2">
        <v>32</v>
      </c>
      <c r="E3720" s="2" t="s">
        <v>250</v>
      </c>
      <c r="F3720" s="2" t="s">
        <v>279</v>
      </c>
      <c r="G3720" s="2" t="s">
        <v>252</v>
      </c>
      <c r="H3720" s="2">
        <v>1</v>
      </c>
      <c r="I3720" s="2">
        <v>21540070</v>
      </c>
      <c r="J3720" s="2" t="s">
        <v>188</v>
      </c>
      <c r="K3720" s="2" t="s">
        <v>163</v>
      </c>
      <c r="L3720" s="2" t="s">
        <v>300</v>
      </c>
      <c r="M3720" s="2" t="s">
        <v>255</v>
      </c>
      <c r="N3720" s="2" t="s">
        <v>254</v>
      </c>
      <c r="O3720" s="2" t="s">
        <v>256</v>
      </c>
      <c r="P3720" s="2" t="s">
        <v>257</v>
      </c>
      <c r="Q3720" s="2" t="s">
        <v>258</v>
      </c>
      <c r="R3720" s="2" t="s">
        <v>259</v>
      </c>
      <c r="S3720" s="2" t="s">
        <v>260</v>
      </c>
      <c r="X3720" s="2" t="s">
        <v>263</v>
      </c>
      <c r="Y3720" s="2" t="s">
        <v>297</v>
      </c>
      <c r="Z3720" s="2" t="s">
        <v>321</v>
      </c>
      <c r="AA3720" s="2" t="s">
        <v>281</v>
      </c>
      <c r="AF3720" s="2">
        <v>1</v>
      </c>
      <c r="AH3720" s="2">
        <v>1</v>
      </c>
      <c r="AO3720" s="2" t="s">
        <v>265</v>
      </c>
      <c r="AP3720" s="2">
        <v>10</v>
      </c>
    </row>
    <row r="3721" spans="1:42">
      <c r="A3721" s="2">
        <v>4297</v>
      </c>
      <c r="C3721" s="2" t="s">
        <v>2</v>
      </c>
      <c r="D3721" s="2">
        <v>21</v>
      </c>
      <c r="E3721" s="2" t="s">
        <v>250</v>
      </c>
      <c r="F3721" s="2" t="s">
        <v>279</v>
      </c>
      <c r="G3721" s="2" t="s">
        <v>277</v>
      </c>
      <c r="I3721" s="2">
        <v>21931574</v>
      </c>
      <c r="J3721" s="2" t="s">
        <v>188</v>
      </c>
      <c r="K3721" s="2" t="s">
        <v>135</v>
      </c>
      <c r="L3721" s="2" t="s">
        <v>254</v>
      </c>
      <c r="M3721" s="2" t="s">
        <v>328</v>
      </c>
      <c r="N3721" s="2" t="s">
        <v>254</v>
      </c>
      <c r="O3721" s="2" t="s">
        <v>256</v>
      </c>
      <c r="P3721" s="2" t="s">
        <v>257</v>
      </c>
      <c r="Q3721" s="2" t="s">
        <v>258</v>
      </c>
      <c r="R3721" s="2" t="s">
        <v>259</v>
      </c>
      <c r="X3721" s="2" t="s">
        <v>275</v>
      </c>
      <c r="Y3721" s="2" t="s">
        <v>269</v>
      </c>
      <c r="Z3721" s="2" t="s">
        <v>298</v>
      </c>
      <c r="AA3721" s="2" t="s">
        <v>293</v>
      </c>
      <c r="AF3721" s="2">
        <v>1</v>
      </c>
      <c r="AH3721" s="2">
        <v>1</v>
      </c>
      <c r="AO3721" s="2" t="s">
        <v>289</v>
      </c>
      <c r="AP3721" s="2">
        <v>10</v>
      </c>
    </row>
    <row r="3722" spans="1:42">
      <c r="A3722" s="2">
        <v>4298</v>
      </c>
      <c r="C3722" s="2" t="s">
        <v>2</v>
      </c>
      <c r="D3722" s="2">
        <v>18</v>
      </c>
      <c r="E3722" s="2" t="s">
        <v>266</v>
      </c>
      <c r="F3722" s="2" t="s">
        <v>279</v>
      </c>
      <c r="G3722" s="2" t="s">
        <v>277</v>
      </c>
      <c r="I3722" s="2">
        <v>22780084</v>
      </c>
      <c r="J3722" s="2" t="s">
        <v>188</v>
      </c>
      <c r="K3722" s="2" t="s">
        <v>69</v>
      </c>
      <c r="L3722" s="2" t="s">
        <v>19</v>
      </c>
      <c r="M3722" s="2" t="s">
        <v>19</v>
      </c>
      <c r="N3722" s="2" t="s">
        <v>254</v>
      </c>
      <c r="V3722" s="2" t="s">
        <v>388</v>
      </c>
      <c r="X3722" s="2" t="s">
        <v>347</v>
      </c>
      <c r="Y3722" s="2" t="s">
        <v>297</v>
      </c>
      <c r="Z3722" s="2" t="s">
        <v>261</v>
      </c>
      <c r="AA3722" s="2" t="s">
        <v>297</v>
      </c>
      <c r="AH3722" s="2">
        <v>1</v>
      </c>
      <c r="AI3722" s="2">
        <v>1</v>
      </c>
      <c r="AO3722" s="2" t="s">
        <v>282</v>
      </c>
      <c r="AP3722" s="2">
        <v>20</v>
      </c>
    </row>
    <row r="3723" spans="1:42">
      <c r="A3723" s="2">
        <v>4299</v>
      </c>
      <c r="C3723" s="2" t="s">
        <v>2</v>
      </c>
      <c r="D3723" s="2">
        <v>24</v>
      </c>
      <c r="E3723" s="2" t="s">
        <v>250</v>
      </c>
      <c r="F3723" s="2" t="s">
        <v>322</v>
      </c>
      <c r="G3723" s="2" t="s">
        <v>252</v>
      </c>
      <c r="H3723" s="2">
        <v>0</v>
      </c>
      <c r="I3723" s="2" t="s">
        <v>491</v>
      </c>
      <c r="J3723" s="2" t="s">
        <v>188</v>
      </c>
      <c r="K3723" s="2" t="s">
        <v>109</v>
      </c>
      <c r="L3723" s="2" t="s">
        <v>300</v>
      </c>
      <c r="M3723" s="2" t="s">
        <v>255</v>
      </c>
      <c r="N3723" s="2" t="s">
        <v>254</v>
      </c>
      <c r="O3723" s="2" t="s">
        <v>256</v>
      </c>
      <c r="P3723" s="2" t="s">
        <v>257</v>
      </c>
      <c r="Q3723" s="2" t="s">
        <v>258</v>
      </c>
      <c r="R3723" s="2" t="s">
        <v>259</v>
      </c>
      <c r="S3723" s="2" t="s">
        <v>260</v>
      </c>
      <c r="T3723" s="2" t="s">
        <v>320</v>
      </c>
      <c r="X3723" s="2" t="s">
        <v>263</v>
      </c>
      <c r="Y3723" s="2" t="s">
        <v>280</v>
      </c>
      <c r="Z3723" s="2" t="s">
        <v>321</v>
      </c>
      <c r="AA3723" s="2" t="s">
        <v>280</v>
      </c>
      <c r="AF3723" s="2">
        <v>1</v>
      </c>
      <c r="AJ3723" s="2">
        <v>1</v>
      </c>
      <c r="AO3723" s="2" t="s">
        <v>294</v>
      </c>
      <c r="AP3723" s="2">
        <v>30</v>
      </c>
    </row>
    <row r="3724" spans="1:42">
      <c r="A3724" s="2">
        <v>4301</v>
      </c>
      <c r="C3724" s="2" t="s">
        <v>5</v>
      </c>
      <c r="D3724" s="2">
        <v>26</v>
      </c>
      <c r="E3724" s="2" t="s">
        <v>250</v>
      </c>
      <c r="F3724" s="2" t="s">
        <v>438</v>
      </c>
      <c r="G3724" s="2" t="s">
        <v>252</v>
      </c>
      <c r="H3724" s="2">
        <v>2</v>
      </c>
      <c r="I3724" s="2">
        <v>24355270</v>
      </c>
      <c r="J3724" s="2" t="s">
        <v>178</v>
      </c>
      <c r="L3724" s="2" t="s">
        <v>254</v>
      </c>
      <c r="M3724" s="2" t="s">
        <v>303</v>
      </c>
      <c r="N3724" s="2" t="s">
        <v>254</v>
      </c>
      <c r="O3724" s="2" t="s">
        <v>256</v>
      </c>
      <c r="P3724" s="2" t="s">
        <v>257</v>
      </c>
      <c r="Q3724" s="2" t="s">
        <v>258</v>
      </c>
      <c r="R3724" s="2" t="s">
        <v>259</v>
      </c>
      <c r="S3724" s="2" t="s">
        <v>260</v>
      </c>
      <c r="T3724" s="2" t="s">
        <v>320</v>
      </c>
      <c r="U3724" s="2" t="s">
        <v>387</v>
      </c>
      <c r="X3724" s="2" t="s">
        <v>261</v>
      </c>
      <c r="Y3724" s="2" t="s">
        <v>280</v>
      </c>
      <c r="Z3724" s="2" t="s">
        <v>321</v>
      </c>
      <c r="AA3724" s="2" t="s">
        <v>269</v>
      </c>
      <c r="AB3724" s="2">
        <v>1</v>
      </c>
      <c r="AO3724" s="2" t="s">
        <v>276</v>
      </c>
      <c r="AP3724" s="2" t="s">
        <v>290</v>
      </c>
    </row>
    <row r="3725" spans="1:42">
      <c r="A3725" s="2">
        <v>4302</v>
      </c>
      <c r="C3725" s="2" t="s">
        <v>2</v>
      </c>
      <c r="D3725" s="2">
        <v>20</v>
      </c>
      <c r="E3725" s="2" t="s">
        <v>250</v>
      </c>
      <c r="F3725" s="2" t="s">
        <v>279</v>
      </c>
      <c r="G3725" s="2" t="s">
        <v>252</v>
      </c>
      <c r="H3725" s="2">
        <v>2</v>
      </c>
      <c r="I3725" s="2" t="s">
        <v>1938</v>
      </c>
      <c r="J3725" s="2" t="s">
        <v>181</v>
      </c>
      <c r="L3725" s="2" t="s">
        <v>254</v>
      </c>
      <c r="M3725" s="2" t="s">
        <v>328</v>
      </c>
      <c r="N3725" s="2" t="s">
        <v>254</v>
      </c>
      <c r="P3725" s="2" t="s">
        <v>257</v>
      </c>
      <c r="Q3725" s="2" t="s">
        <v>258</v>
      </c>
      <c r="R3725" s="2" t="s">
        <v>259</v>
      </c>
      <c r="S3725" s="2" t="s">
        <v>260</v>
      </c>
      <c r="X3725" s="2" t="s">
        <v>261</v>
      </c>
      <c r="Y3725" s="2" t="s">
        <v>281</v>
      </c>
      <c r="Z3725" s="2" t="s">
        <v>285</v>
      </c>
      <c r="AA3725" s="2" t="s">
        <v>274</v>
      </c>
      <c r="AF3725" s="2">
        <v>1</v>
      </c>
      <c r="AG3725" s="2">
        <v>1</v>
      </c>
      <c r="AO3725" s="2" t="s">
        <v>294</v>
      </c>
      <c r="AP3725" s="2">
        <v>15</v>
      </c>
    </row>
    <row r="3726" spans="1:42">
      <c r="A3726" s="2">
        <v>4303</v>
      </c>
      <c r="B3726" s="2">
        <v>21910</v>
      </c>
      <c r="C3726" s="2" t="s">
        <v>2</v>
      </c>
      <c r="D3726" s="2">
        <v>24</v>
      </c>
      <c r="E3726" s="2" t="s">
        <v>250</v>
      </c>
      <c r="F3726" s="2" t="s">
        <v>308</v>
      </c>
      <c r="G3726" s="2" t="s">
        <v>277</v>
      </c>
      <c r="I3726" s="2">
        <v>21920020</v>
      </c>
      <c r="J3726" s="2" t="s">
        <v>188</v>
      </c>
      <c r="K3726" s="2" t="s">
        <v>159</v>
      </c>
      <c r="L3726" s="2" t="s">
        <v>254</v>
      </c>
      <c r="M3726" s="2" t="s">
        <v>328</v>
      </c>
      <c r="N3726" s="2" t="s">
        <v>254</v>
      </c>
      <c r="O3726" s="2" t="s">
        <v>256</v>
      </c>
      <c r="P3726" s="2" t="s">
        <v>257</v>
      </c>
      <c r="Q3726" s="2" t="s">
        <v>258</v>
      </c>
      <c r="R3726" s="2" t="s">
        <v>259</v>
      </c>
      <c r="S3726" s="2" t="s">
        <v>260</v>
      </c>
      <c r="T3726" s="2" t="s">
        <v>320</v>
      </c>
      <c r="U3726" s="2" t="s">
        <v>387</v>
      </c>
      <c r="X3726" s="2" t="s">
        <v>268</v>
      </c>
      <c r="Y3726" s="2" t="s">
        <v>269</v>
      </c>
      <c r="Z3726" s="2" t="s">
        <v>347</v>
      </c>
      <c r="AA3726" s="2" t="s">
        <v>269</v>
      </c>
      <c r="AF3726" s="2">
        <v>1</v>
      </c>
      <c r="AO3726" s="2" t="s">
        <v>374</v>
      </c>
      <c r="AP3726" s="2">
        <v>5</v>
      </c>
    </row>
    <row r="3727" spans="1:42">
      <c r="A3727" s="2">
        <v>4304</v>
      </c>
      <c r="C3727" s="2" t="s">
        <v>2</v>
      </c>
      <c r="D3727" s="2">
        <v>21</v>
      </c>
      <c r="E3727" s="2" t="s">
        <v>250</v>
      </c>
      <c r="F3727" s="2" t="s">
        <v>379</v>
      </c>
      <c r="G3727" s="2" t="s">
        <v>252</v>
      </c>
      <c r="H3727" s="2">
        <v>3</v>
      </c>
      <c r="I3727" s="2" t="s">
        <v>1939</v>
      </c>
      <c r="J3727" s="2" t="s">
        <v>188</v>
      </c>
      <c r="K3727" s="2" t="s">
        <v>176</v>
      </c>
      <c r="L3727" s="2" t="s">
        <v>254</v>
      </c>
      <c r="M3727" s="2" t="s">
        <v>328</v>
      </c>
      <c r="N3727" s="2" t="s">
        <v>254</v>
      </c>
      <c r="P3727" s="2" t="s">
        <v>257</v>
      </c>
      <c r="Q3727" s="2" t="s">
        <v>258</v>
      </c>
      <c r="R3727" s="2" t="s">
        <v>259</v>
      </c>
      <c r="S3727" s="2" t="s">
        <v>260</v>
      </c>
      <c r="X3727" s="2" t="s">
        <v>261</v>
      </c>
      <c r="Y3727" s="2" t="s">
        <v>269</v>
      </c>
      <c r="Z3727" s="2" t="s">
        <v>316</v>
      </c>
      <c r="AA3727" s="2" t="s">
        <v>293</v>
      </c>
      <c r="AG3727" s="2">
        <v>1</v>
      </c>
      <c r="AO3727" s="2" t="s">
        <v>265</v>
      </c>
      <c r="AP3727" s="2">
        <v>5</v>
      </c>
    </row>
    <row r="3728" spans="1:42">
      <c r="A3728" s="2">
        <v>4305</v>
      </c>
      <c r="B3728" s="2">
        <v>22230</v>
      </c>
      <c r="C3728" s="2" t="s">
        <v>5</v>
      </c>
      <c r="D3728" s="2">
        <v>30</v>
      </c>
      <c r="E3728" s="2" t="s">
        <v>250</v>
      </c>
      <c r="F3728" s="2" t="s">
        <v>279</v>
      </c>
      <c r="G3728" s="2" t="s">
        <v>252</v>
      </c>
      <c r="H3728" s="2">
        <v>0</v>
      </c>
      <c r="I3728" s="2" t="s">
        <v>317</v>
      </c>
      <c r="J3728" s="2" t="s">
        <v>188</v>
      </c>
      <c r="K3728" s="2" t="s">
        <v>170</v>
      </c>
      <c r="L3728" s="2" t="s">
        <v>254</v>
      </c>
      <c r="M3728" s="2" t="s">
        <v>303</v>
      </c>
      <c r="N3728" s="2" t="s">
        <v>254</v>
      </c>
      <c r="O3728" s="2" t="s">
        <v>256</v>
      </c>
      <c r="P3728" s="2" t="s">
        <v>257</v>
      </c>
      <c r="Q3728" s="2" t="s">
        <v>258</v>
      </c>
      <c r="R3728" s="2" t="s">
        <v>259</v>
      </c>
      <c r="S3728" s="2" t="s">
        <v>260</v>
      </c>
      <c r="X3728" s="2" t="s">
        <v>268</v>
      </c>
      <c r="Y3728" s="2" t="s">
        <v>297</v>
      </c>
      <c r="Z3728" s="2" t="s">
        <v>270</v>
      </c>
      <c r="AA3728" s="2" t="s">
        <v>297</v>
      </c>
      <c r="AG3728" s="2">
        <v>1</v>
      </c>
      <c r="AO3728" s="2" t="s">
        <v>310</v>
      </c>
      <c r="AP3728" s="2">
        <v>50</v>
      </c>
    </row>
    <row r="3729" spans="1:42">
      <c r="A3729" s="2">
        <v>4306</v>
      </c>
      <c r="C3729" s="2" t="s">
        <v>5</v>
      </c>
      <c r="D3729" s="2">
        <v>36</v>
      </c>
      <c r="E3729" s="2" t="s">
        <v>266</v>
      </c>
      <c r="F3729" s="2" t="s">
        <v>332</v>
      </c>
      <c r="G3729" s="2" t="s">
        <v>252</v>
      </c>
      <c r="H3729" s="2">
        <v>1</v>
      </c>
      <c r="I3729" s="2" t="s">
        <v>1940</v>
      </c>
      <c r="J3729" s="2" t="s">
        <v>188</v>
      </c>
      <c r="K3729" s="2" t="s">
        <v>160</v>
      </c>
      <c r="L3729" s="2" t="s">
        <v>254</v>
      </c>
      <c r="M3729" s="2" t="s">
        <v>328</v>
      </c>
      <c r="N3729" s="2" t="s">
        <v>307</v>
      </c>
      <c r="O3729" s="2" t="s">
        <v>256</v>
      </c>
      <c r="P3729" s="2" t="s">
        <v>257</v>
      </c>
      <c r="Q3729" s="2" t="s">
        <v>258</v>
      </c>
      <c r="R3729" s="2" t="s">
        <v>259</v>
      </c>
      <c r="S3729" s="2" t="s">
        <v>260</v>
      </c>
      <c r="X3729" s="2" t="s">
        <v>261</v>
      </c>
      <c r="Y3729" s="2" t="s">
        <v>269</v>
      </c>
      <c r="Z3729" s="2" t="s">
        <v>309</v>
      </c>
      <c r="AA3729" s="2" t="s">
        <v>280</v>
      </c>
      <c r="AB3729" s="2">
        <v>1</v>
      </c>
      <c r="AO3729" s="2" t="s">
        <v>323</v>
      </c>
      <c r="AP3729" s="2" t="s">
        <v>290</v>
      </c>
    </row>
    <row r="3730" spans="1:42">
      <c r="A3730" s="2">
        <v>4307</v>
      </c>
      <c r="C3730" s="2" t="s">
        <v>2</v>
      </c>
      <c r="D3730" s="2">
        <v>23</v>
      </c>
      <c r="E3730" s="2" t="s">
        <v>266</v>
      </c>
      <c r="F3730" s="2" t="s">
        <v>295</v>
      </c>
      <c r="G3730" s="2" t="s">
        <v>277</v>
      </c>
      <c r="I3730" s="2" t="s">
        <v>1941</v>
      </c>
      <c r="J3730" s="2" t="s">
        <v>188</v>
      </c>
      <c r="K3730" s="2" t="s">
        <v>80</v>
      </c>
      <c r="L3730" s="2" t="s">
        <v>254</v>
      </c>
      <c r="M3730" s="2" t="s">
        <v>328</v>
      </c>
      <c r="N3730" s="2" t="s">
        <v>254</v>
      </c>
      <c r="O3730" s="2" t="s">
        <v>256</v>
      </c>
      <c r="P3730" s="2" t="s">
        <v>257</v>
      </c>
      <c r="Q3730" s="2" t="s">
        <v>258</v>
      </c>
      <c r="R3730" s="2" t="s">
        <v>259</v>
      </c>
      <c r="S3730" s="2" t="s">
        <v>260</v>
      </c>
      <c r="X3730" s="2" t="s">
        <v>268</v>
      </c>
      <c r="Y3730" s="2" t="s">
        <v>280</v>
      </c>
      <c r="Z3730" s="2" t="s">
        <v>263</v>
      </c>
      <c r="AA3730" s="2" t="s">
        <v>274</v>
      </c>
      <c r="AG3730" s="2">
        <v>1</v>
      </c>
      <c r="AO3730" s="2" t="s">
        <v>265</v>
      </c>
      <c r="AP3730" s="2">
        <v>10</v>
      </c>
    </row>
    <row r="3731" spans="1:42">
      <c r="A3731" s="2">
        <v>4308</v>
      </c>
      <c r="B3731" s="2">
        <v>21820</v>
      </c>
      <c r="C3731" s="2" t="s">
        <v>2</v>
      </c>
      <c r="D3731" s="2">
        <v>20</v>
      </c>
      <c r="E3731" s="2" t="s">
        <v>266</v>
      </c>
      <c r="F3731" s="2" t="s">
        <v>279</v>
      </c>
      <c r="G3731" s="2" t="s">
        <v>277</v>
      </c>
      <c r="I3731" s="2">
        <v>21831300</v>
      </c>
      <c r="J3731" s="2" t="s">
        <v>188</v>
      </c>
      <c r="K3731" s="2" t="s">
        <v>57</v>
      </c>
      <c r="L3731" s="2" t="s">
        <v>254</v>
      </c>
      <c r="M3731" s="2" t="s">
        <v>328</v>
      </c>
      <c r="N3731" s="2" t="s">
        <v>254</v>
      </c>
      <c r="O3731" s="2" t="s">
        <v>256</v>
      </c>
      <c r="P3731" s="2" t="s">
        <v>257</v>
      </c>
      <c r="Q3731" s="2" t="s">
        <v>258</v>
      </c>
      <c r="R3731" s="2" t="s">
        <v>259</v>
      </c>
      <c r="S3731" s="2" t="s">
        <v>260</v>
      </c>
      <c r="X3731" s="2" t="s">
        <v>261</v>
      </c>
      <c r="Y3731" s="2" t="s">
        <v>338</v>
      </c>
      <c r="Z3731" s="2" t="s">
        <v>270</v>
      </c>
      <c r="AA3731" s="2" t="s">
        <v>597</v>
      </c>
      <c r="AG3731" s="2">
        <v>1</v>
      </c>
      <c r="AH3731" s="2">
        <v>1</v>
      </c>
      <c r="AI3731" s="2">
        <v>1</v>
      </c>
      <c r="AO3731" s="2" t="s">
        <v>294</v>
      </c>
      <c r="AP3731" s="2">
        <v>20</v>
      </c>
    </row>
    <row r="3732" spans="1:42">
      <c r="A3732" s="2">
        <v>4309</v>
      </c>
      <c r="C3732" s="2" t="s">
        <v>2</v>
      </c>
      <c r="D3732" s="2">
        <v>25</v>
      </c>
      <c r="E3732" s="2" t="s">
        <v>266</v>
      </c>
      <c r="F3732" s="2" t="s">
        <v>336</v>
      </c>
      <c r="G3732" s="2" t="s">
        <v>277</v>
      </c>
      <c r="I3732" s="2">
        <v>22081020</v>
      </c>
      <c r="J3732" s="2" t="s">
        <v>188</v>
      </c>
      <c r="K3732" s="2" t="s">
        <v>80</v>
      </c>
      <c r="L3732" s="2" t="s">
        <v>254</v>
      </c>
      <c r="M3732" s="2" t="s">
        <v>255</v>
      </c>
      <c r="N3732" s="2" t="s">
        <v>254</v>
      </c>
      <c r="O3732" s="2" t="s">
        <v>256</v>
      </c>
      <c r="P3732" s="2" t="s">
        <v>257</v>
      </c>
      <c r="Q3732" s="2" t="s">
        <v>258</v>
      </c>
      <c r="R3732" s="2" t="s">
        <v>259</v>
      </c>
      <c r="S3732" s="2" t="s">
        <v>260</v>
      </c>
      <c r="X3732" s="2" t="s">
        <v>268</v>
      </c>
      <c r="Y3732" s="2" t="s">
        <v>281</v>
      </c>
      <c r="Z3732" s="2" t="s">
        <v>309</v>
      </c>
      <c r="AA3732" s="2" t="s">
        <v>376</v>
      </c>
      <c r="AF3732" s="2">
        <v>1</v>
      </c>
      <c r="AJ3732" s="2">
        <v>1</v>
      </c>
      <c r="AN3732" s="2">
        <v>1</v>
      </c>
      <c r="AO3732" s="2" t="s">
        <v>294</v>
      </c>
      <c r="AP3732" s="2">
        <v>60</v>
      </c>
    </row>
    <row r="3733" spans="1:42">
      <c r="A3733" s="2">
        <v>4311</v>
      </c>
      <c r="C3733" s="2" t="s">
        <v>2</v>
      </c>
      <c r="D3733" s="2">
        <v>34</v>
      </c>
      <c r="E3733" s="2" t="s">
        <v>266</v>
      </c>
      <c r="F3733" s="2" t="s">
        <v>279</v>
      </c>
      <c r="G3733" s="2" t="s">
        <v>252</v>
      </c>
      <c r="H3733" s="2">
        <v>1</v>
      </c>
      <c r="I3733" s="2">
        <v>24750130</v>
      </c>
      <c r="J3733" s="2" t="s">
        <v>180</v>
      </c>
      <c r="L3733" s="2" t="s">
        <v>254</v>
      </c>
      <c r="M3733" s="2" t="s">
        <v>255</v>
      </c>
      <c r="N3733" s="2" t="s">
        <v>300</v>
      </c>
      <c r="P3733" s="2" t="s">
        <v>257</v>
      </c>
      <c r="Q3733" s="2" t="s">
        <v>258</v>
      </c>
      <c r="R3733" s="2" t="s">
        <v>259</v>
      </c>
      <c r="S3733" s="2" t="s">
        <v>260</v>
      </c>
      <c r="X3733" s="2" t="s">
        <v>275</v>
      </c>
      <c r="Y3733" s="2" t="s">
        <v>286</v>
      </c>
      <c r="Z3733" s="2" t="s">
        <v>302</v>
      </c>
      <c r="AA3733" s="2" t="s">
        <v>297</v>
      </c>
      <c r="AG3733" s="2">
        <v>1</v>
      </c>
      <c r="AO3733" s="2" t="s">
        <v>335</v>
      </c>
      <c r="AP3733" s="2">
        <v>10</v>
      </c>
    </row>
    <row r="3734" spans="1:42">
      <c r="A3734" s="2">
        <v>4312</v>
      </c>
      <c r="C3734" s="2" t="s">
        <v>2</v>
      </c>
      <c r="D3734" s="2">
        <v>21</v>
      </c>
      <c r="E3734" s="2" t="s">
        <v>250</v>
      </c>
      <c r="F3734" s="2" t="s">
        <v>332</v>
      </c>
      <c r="G3734" s="2" t="s">
        <v>277</v>
      </c>
      <c r="I3734" s="2" t="s">
        <v>1942</v>
      </c>
      <c r="J3734" s="2" t="s">
        <v>188</v>
      </c>
      <c r="K3734" s="2" t="s">
        <v>133</v>
      </c>
      <c r="L3734" s="2" t="s">
        <v>254</v>
      </c>
      <c r="M3734" s="2" t="s">
        <v>328</v>
      </c>
      <c r="N3734" s="2" t="s">
        <v>254</v>
      </c>
      <c r="O3734" s="2" t="s">
        <v>256</v>
      </c>
      <c r="P3734" s="2" t="s">
        <v>257</v>
      </c>
      <c r="Q3734" s="2" t="s">
        <v>258</v>
      </c>
      <c r="R3734" s="2" t="s">
        <v>259</v>
      </c>
      <c r="S3734" s="2" t="s">
        <v>260</v>
      </c>
      <c r="X3734" s="2" t="s">
        <v>275</v>
      </c>
      <c r="Y3734" s="2" t="s">
        <v>304</v>
      </c>
      <c r="Z3734" s="2" t="s">
        <v>263</v>
      </c>
      <c r="AA3734" s="2" t="s">
        <v>262</v>
      </c>
      <c r="AC3734" s="2">
        <v>1</v>
      </c>
      <c r="AF3734" s="2">
        <v>1</v>
      </c>
      <c r="AO3734" s="2" t="s">
        <v>265</v>
      </c>
      <c r="AP3734" s="2">
        <v>15</v>
      </c>
    </row>
    <row r="3735" spans="1:42">
      <c r="A3735" s="2">
        <v>4313</v>
      </c>
      <c r="C3735" s="2" t="s">
        <v>2</v>
      </c>
      <c r="D3735" s="2">
        <v>19</v>
      </c>
      <c r="E3735" s="2" t="s">
        <v>250</v>
      </c>
      <c r="F3735" s="2" t="s">
        <v>322</v>
      </c>
      <c r="G3735" s="2" t="s">
        <v>277</v>
      </c>
      <c r="I3735" s="2" t="s">
        <v>384</v>
      </c>
      <c r="J3735" s="2" t="s">
        <v>188</v>
      </c>
      <c r="K3735" s="2" t="s">
        <v>55</v>
      </c>
      <c r="L3735" s="2" t="s">
        <v>254</v>
      </c>
      <c r="M3735" s="2" t="s">
        <v>328</v>
      </c>
      <c r="N3735" s="2" t="s">
        <v>254</v>
      </c>
      <c r="P3735" s="2" t="s">
        <v>257</v>
      </c>
      <c r="Q3735" s="2" t="s">
        <v>258</v>
      </c>
      <c r="R3735" s="2" t="s">
        <v>259</v>
      </c>
      <c r="S3735" s="2" t="s">
        <v>260</v>
      </c>
      <c r="X3735" s="2" t="s">
        <v>275</v>
      </c>
      <c r="Y3735" s="2" t="s">
        <v>280</v>
      </c>
      <c r="Z3735" s="2" t="s">
        <v>316</v>
      </c>
      <c r="AA3735" s="2" t="s">
        <v>262</v>
      </c>
      <c r="AG3735" s="2">
        <v>1</v>
      </c>
      <c r="AO3735" s="2" t="s">
        <v>265</v>
      </c>
      <c r="AP3735" s="2">
        <v>20</v>
      </c>
    </row>
    <row r="3736" spans="1:42">
      <c r="A3736" s="2">
        <v>4314</v>
      </c>
      <c r="C3736" s="2" t="s">
        <v>2</v>
      </c>
      <c r="D3736" s="2">
        <v>20</v>
      </c>
      <c r="E3736" s="2" t="s">
        <v>250</v>
      </c>
      <c r="F3736" s="2" t="s">
        <v>279</v>
      </c>
      <c r="G3736" s="2" t="s">
        <v>277</v>
      </c>
      <c r="I3736" s="2" t="s">
        <v>1943</v>
      </c>
      <c r="J3736" s="2" t="s">
        <v>182</v>
      </c>
      <c r="L3736" s="2" t="s">
        <v>254</v>
      </c>
      <c r="M3736" s="2" t="s">
        <v>303</v>
      </c>
      <c r="N3736" s="2" t="s">
        <v>254</v>
      </c>
      <c r="P3736" s="2" t="s">
        <v>257</v>
      </c>
      <c r="S3736" s="2" t="s">
        <v>260</v>
      </c>
      <c r="X3736" s="2" t="s">
        <v>309</v>
      </c>
      <c r="Y3736" s="2" t="s">
        <v>281</v>
      </c>
      <c r="Z3736" s="2" t="s">
        <v>263</v>
      </c>
      <c r="AA3736" s="2" t="s">
        <v>281</v>
      </c>
      <c r="AH3736" s="2">
        <v>1</v>
      </c>
      <c r="AI3736" s="2">
        <v>1</v>
      </c>
      <c r="AK3736" s="2">
        <v>1</v>
      </c>
      <c r="AN3736" s="2">
        <v>1</v>
      </c>
      <c r="AO3736" s="2" t="s">
        <v>265</v>
      </c>
      <c r="AP3736" s="2">
        <v>30</v>
      </c>
    </row>
    <row r="3737" spans="1:42">
      <c r="A3737" s="2">
        <v>4315</v>
      </c>
      <c r="C3737" s="2" t="s">
        <v>12</v>
      </c>
      <c r="D3737" s="2">
        <v>63</v>
      </c>
      <c r="E3737" s="2" t="s">
        <v>266</v>
      </c>
      <c r="F3737" s="2" t="s">
        <v>397</v>
      </c>
      <c r="G3737" s="2" t="s">
        <v>252</v>
      </c>
      <c r="H3737" s="2">
        <v>1</v>
      </c>
      <c r="I3737" s="2" t="s">
        <v>1944</v>
      </c>
      <c r="J3737" s="2" t="s">
        <v>188</v>
      </c>
      <c r="K3737" s="2" t="s">
        <v>112</v>
      </c>
      <c r="L3737" s="2" t="s">
        <v>254</v>
      </c>
      <c r="M3737" s="2" t="s">
        <v>328</v>
      </c>
      <c r="N3737" s="2" t="s">
        <v>254</v>
      </c>
      <c r="O3737" s="2" t="s">
        <v>256</v>
      </c>
      <c r="P3737" s="2" t="s">
        <v>257</v>
      </c>
      <c r="Q3737" s="2" t="s">
        <v>258</v>
      </c>
      <c r="R3737" s="2" t="s">
        <v>259</v>
      </c>
      <c r="S3737" s="2" t="s">
        <v>260</v>
      </c>
      <c r="X3737" s="2" t="s">
        <v>261</v>
      </c>
      <c r="Y3737" s="2" t="s">
        <v>304</v>
      </c>
      <c r="Z3737" s="2" t="s">
        <v>263</v>
      </c>
      <c r="AA3737" s="2" t="s">
        <v>280</v>
      </c>
      <c r="AB3737" s="2">
        <v>1</v>
      </c>
      <c r="AO3737" s="2" t="s">
        <v>323</v>
      </c>
      <c r="AP3737" s="2" t="s">
        <v>272</v>
      </c>
    </row>
    <row r="3738" spans="1:42">
      <c r="A3738" s="2">
        <v>4316</v>
      </c>
      <c r="C3738" s="2" t="s">
        <v>2</v>
      </c>
      <c r="D3738" s="2">
        <v>22</v>
      </c>
      <c r="E3738" s="2" t="s">
        <v>266</v>
      </c>
      <c r="F3738" s="2" t="s">
        <v>379</v>
      </c>
      <c r="G3738" s="2" t="s">
        <v>277</v>
      </c>
      <c r="I3738" s="2" t="s">
        <v>1945</v>
      </c>
      <c r="J3738" s="2" t="s">
        <v>188</v>
      </c>
      <c r="K3738" s="2" t="s">
        <v>109</v>
      </c>
      <c r="L3738" s="2" t="s">
        <v>254</v>
      </c>
      <c r="M3738" s="2" t="s">
        <v>312</v>
      </c>
      <c r="N3738" s="2" t="s">
        <v>254</v>
      </c>
      <c r="O3738" s="2" t="s">
        <v>256</v>
      </c>
      <c r="P3738" s="2" t="s">
        <v>257</v>
      </c>
      <c r="Q3738" s="2" t="s">
        <v>258</v>
      </c>
      <c r="R3738" s="2" t="s">
        <v>259</v>
      </c>
      <c r="S3738" s="2" t="s">
        <v>260</v>
      </c>
      <c r="X3738" s="2" t="s">
        <v>268</v>
      </c>
      <c r="Y3738" s="2" t="s">
        <v>280</v>
      </c>
      <c r="Z3738" s="2" t="s">
        <v>263</v>
      </c>
      <c r="AA3738" s="2" t="s">
        <v>280</v>
      </c>
      <c r="AF3738" s="2">
        <v>1</v>
      </c>
      <c r="AH3738" s="2">
        <v>1</v>
      </c>
      <c r="AO3738" s="2" t="s">
        <v>265</v>
      </c>
      <c r="AP3738" s="2">
        <v>5</v>
      </c>
    </row>
    <row r="3739" spans="1:42">
      <c r="A3739" s="2">
        <v>4317</v>
      </c>
      <c r="C3739" s="2" t="s">
        <v>2</v>
      </c>
      <c r="D3739" s="2">
        <v>19</v>
      </c>
      <c r="E3739" s="2" t="s">
        <v>266</v>
      </c>
      <c r="F3739" s="2" t="s">
        <v>283</v>
      </c>
      <c r="G3739" s="2" t="s">
        <v>277</v>
      </c>
      <c r="I3739" s="2" t="s">
        <v>1946</v>
      </c>
      <c r="J3739" s="2" t="s">
        <v>188</v>
      </c>
      <c r="K3739" s="2" t="s">
        <v>174</v>
      </c>
      <c r="L3739" s="2" t="s">
        <v>254</v>
      </c>
      <c r="M3739" s="2" t="s">
        <v>303</v>
      </c>
      <c r="N3739" s="2" t="s">
        <v>254</v>
      </c>
      <c r="O3739" s="2" t="s">
        <v>256</v>
      </c>
      <c r="P3739" s="2" t="s">
        <v>257</v>
      </c>
      <c r="Q3739" s="2" t="s">
        <v>258</v>
      </c>
      <c r="R3739" s="2" t="s">
        <v>259</v>
      </c>
      <c r="S3739" s="2" t="s">
        <v>260</v>
      </c>
      <c r="X3739" s="2" t="s">
        <v>268</v>
      </c>
      <c r="Y3739" s="2" t="s">
        <v>280</v>
      </c>
      <c r="Z3739" s="2" t="s">
        <v>263</v>
      </c>
      <c r="AA3739" s="2" t="s">
        <v>274</v>
      </c>
      <c r="AF3739" s="2">
        <v>1</v>
      </c>
      <c r="AO3739" s="2" t="s">
        <v>294</v>
      </c>
      <c r="AP3739" s="2">
        <v>25</v>
      </c>
    </row>
    <row r="3740" spans="1:42">
      <c r="A3740" s="2">
        <v>4319</v>
      </c>
      <c r="C3740" s="2" t="s">
        <v>2</v>
      </c>
      <c r="D3740" s="2">
        <v>25</v>
      </c>
      <c r="E3740" s="2" t="s">
        <v>250</v>
      </c>
      <c r="F3740" s="2" t="s">
        <v>332</v>
      </c>
      <c r="G3740" s="2" t="s">
        <v>252</v>
      </c>
      <c r="H3740" s="2">
        <v>3</v>
      </c>
      <c r="I3740" s="2" t="s">
        <v>1947</v>
      </c>
      <c r="J3740" s="2" t="s">
        <v>188</v>
      </c>
      <c r="K3740" s="2" t="s">
        <v>95</v>
      </c>
      <c r="L3740" s="2" t="s">
        <v>254</v>
      </c>
      <c r="M3740" s="2" t="s">
        <v>328</v>
      </c>
      <c r="N3740" s="2" t="s">
        <v>254</v>
      </c>
      <c r="P3740" s="2" t="s">
        <v>257</v>
      </c>
      <c r="Q3740" s="2" t="s">
        <v>258</v>
      </c>
      <c r="R3740" s="2" t="s">
        <v>259</v>
      </c>
      <c r="S3740" s="2" t="s">
        <v>260</v>
      </c>
      <c r="X3740" s="2" t="s">
        <v>275</v>
      </c>
      <c r="Y3740" s="2" t="s">
        <v>304</v>
      </c>
      <c r="Z3740" s="2" t="s">
        <v>263</v>
      </c>
      <c r="AA3740" s="2" t="s">
        <v>304</v>
      </c>
      <c r="AB3740" s="2">
        <v>1</v>
      </c>
      <c r="AO3740" s="2" t="s">
        <v>310</v>
      </c>
      <c r="AP3740" s="2">
        <v>10</v>
      </c>
    </row>
    <row r="3741" spans="1:42">
      <c r="A3741" s="2">
        <v>4321</v>
      </c>
      <c r="B3741" s="2">
        <v>22611</v>
      </c>
      <c r="C3741" s="2" t="s">
        <v>5</v>
      </c>
      <c r="D3741" s="2">
        <v>31</v>
      </c>
      <c r="E3741" s="2" t="s">
        <v>250</v>
      </c>
      <c r="F3741" s="2" t="s">
        <v>279</v>
      </c>
      <c r="G3741" s="2" t="s">
        <v>252</v>
      </c>
      <c r="H3741" s="2">
        <v>0</v>
      </c>
      <c r="I3741" s="2" t="s">
        <v>613</v>
      </c>
      <c r="J3741" s="2" t="s">
        <v>188</v>
      </c>
      <c r="K3741" s="2" t="s">
        <v>64</v>
      </c>
      <c r="L3741" s="2" t="s">
        <v>254</v>
      </c>
      <c r="M3741" s="2" t="s">
        <v>328</v>
      </c>
      <c r="N3741" s="2" t="s">
        <v>307</v>
      </c>
      <c r="O3741" s="2" t="s">
        <v>256</v>
      </c>
      <c r="P3741" s="2" t="s">
        <v>257</v>
      </c>
      <c r="Q3741" s="2" t="s">
        <v>258</v>
      </c>
      <c r="R3741" s="2" t="s">
        <v>259</v>
      </c>
      <c r="S3741" s="2" t="s">
        <v>260</v>
      </c>
      <c r="X3741" s="2" t="s">
        <v>301</v>
      </c>
      <c r="Y3741" s="2" t="s">
        <v>280</v>
      </c>
      <c r="Z3741" s="2" t="s">
        <v>298</v>
      </c>
      <c r="AA3741" s="2" t="s">
        <v>293</v>
      </c>
      <c r="AF3741" s="2">
        <v>1</v>
      </c>
      <c r="AG3741" s="2">
        <v>1</v>
      </c>
      <c r="AO3741" s="2" t="s">
        <v>265</v>
      </c>
      <c r="AP3741" s="2">
        <v>10</v>
      </c>
    </row>
    <row r="3742" spans="1:42">
      <c r="A3742" s="2">
        <v>4322</v>
      </c>
      <c r="B3742" s="2">
        <v>26600</v>
      </c>
      <c r="C3742" s="2" t="s">
        <v>2</v>
      </c>
      <c r="D3742" s="2">
        <v>52</v>
      </c>
      <c r="E3742" s="2" t="s">
        <v>250</v>
      </c>
      <c r="F3742" s="2" t="s">
        <v>322</v>
      </c>
      <c r="G3742" s="2" t="s">
        <v>277</v>
      </c>
      <c r="I3742" s="2" t="s">
        <v>1948</v>
      </c>
      <c r="J3742" s="2" t="s">
        <v>177</v>
      </c>
      <c r="L3742" s="2" t="s">
        <v>254</v>
      </c>
      <c r="M3742" s="2" t="s">
        <v>255</v>
      </c>
      <c r="N3742" s="2" t="s">
        <v>254</v>
      </c>
      <c r="P3742" s="2" t="s">
        <v>257</v>
      </c>
      <c r="Q3742" s="2" t="s">
        <v>258</v>
      </c>
      <c r="R3742" s="2" t="s">
        <v>259</v>
      </c>
      <c r="X3742" s="2" t="s">
        <v>275</v>
      </c>
      <c r="Y3742" s="2" t="s">
        <v>380</v>
      </c>
      <c r="Z3742" s="2" t="s">
        <v>285</v>
      </c>
      <c r="AA3742" s="2" t="s">
        <v>338</v>
      </c>
      <c r="AG3742" s="2">
        <v>1</v>
      </c>
      <c r="AH3742" s="2">
        <v>1</v>
      </c>
      <c r="AO3742" s="2" t="s">
        <v>276</v>
      </c>
      <c r="AP3742" s="2">
        <v>10</v>
      </c>
    </row>
    <row r="3743" spans="1:42">
      <c r="A3743" s="2">
        <v>4324</v>
      </c>
      <c r="C3743" s="2" t="s">
        <v>2</v>
      </c>
      <c r="D3743" s="2">
        <v>21</v>
      </c>
      <c r="E3743" s="2" t="s">
        <v>250</v>
      </c>
      <c r="F3743" s="2" t="s">
        <v>279</v>
      </c>
      <c r="G3743" s="2" t="s">
        <v>277</v>
      </c>
      <c r="I3743" s="2">
        <v>21555360</v>
      </c>
      <c r="J3743" s="2" t="s">
        <v>188</v>
      </c>
      <c r="K3743" s="2" t="s">
        <v>121</v>
      </c>
      <c r="L3743" s="2" t="s">
        <v>300</v>
      </c>
      <c r="M3743" s="2" t="s">
        <v>255</v>
      </c>
      <c r="N3743" s="2" t="s">
        <v>254</v>
      </c>
      <c r="O3743" s="2" t="s">
        <v>256</v>
      </c>
      <c r="P3743" s="2" t="s">
        <v>257</v>
      </c>
      <c r="R3743" s="2" t="s">
        <v>259</v>
      </c>
      <c r="S3743" s="2" t="s">
        <v>260</v>
      </c>
      <c r="X3743" s="2" t="s">
        <v>316</v>
      </c>
      <c r="Y3743" s="2" t="s">
        <v>274</v>
      </c>
      <c r="Z3743" s="2" t="s">
        <v>321</v>
      </c>
      <c r="AA3743" s="2" t="s">
        <v>274</v>
      </c>
      <c r="AF3743" s="2">
        <v>1</v>
      </c>
      <c r="AH3743" s="2">
        <v>1</v>
      </c>
      <c r="AI3743" s="2">
        <v>1</v>
      </c>
      <c r="AO3743" s="2" t="s">
        <v>289</v>
      </c>
      <c r="AP3743" s="2">
        <v>5</v>
      </c>
    </row>
    <row r="3744" spans="1:42">
      <c r="A3744" s="2">
        <v>4325</v>
      </c>
      <c r="C3744" s="2" t="s">
        <v>2</v>
      </c>
      <c r="D3744" s="2">
        <v>20</v>
      </c>
      <c r="E3744" s="2" t="s">
        <v>250</v>
      </c>
      <c r="F3744" s="2" t="s">
        <v>308</v>
      </c>
      <c r="G3744" s="2" t="s">
        <v>277</v>
      </c>
      <c r="I3744" s="2" t="s">
        <v>1813</v>
      </c>
      <c r="J3744" s="2" t="s">
        <v>188</v>
      </c>
      <c r="K3744" s="2" t="s">
        <v>117</v>
      </c>
      <c r="L3744" s="2" t="s">
        <v>254</v>
      </c>
      <c r="M3744" s="2" t="s">
        <v>255</v>
      </c>
      <c r="N3744" s="2" t="s">
        <v>254</v>
      </c>
      <c r="T3744" s="2" t="s">
        <v>320</v>
      </c>
      <c r="X3744" s="2" t="s">
        <v>275</v>
      </c>
      <c r="Y3744" s="2" t="s">
        <v>269</v>
      </c>
      <c r="Z3744" s="2" t="s">
        <v>302</v>
      </c>
      <c r="AA3744" s="2" t="s">
        <v>269</v>
      </c>
      <c r="AI3744" s="2">
        <v>1</v>
      </c>
      <c r="AO3744" s="2" t="s">
        <v>289</v>
      </c>
      <c r="AP3744" s="2">
        <v>25</v>
      </c>
    </row>
    <row r="3745" spans="1:42">
      <c r="A3745" s="2">
        <v>4326</v>
      </c>
      <c r="C3745" s="2" t="s">
        <v>2</v>
      </c>
      <c r="D3745" s="2">
        <v>25</v>
      </c>
      <c r="E3745" s="2" t="s">
        <v>250</v>
      </c>
      <c r="F3745" s="2" t="s">
        <v>251</v>
      </c>
      <c r="G3745" s="2" t="s">
        <v>252</v>
      </c>
      <c r="H3745" s="2">
        <v>1</v>
      </c>
      <c r="I3745" s="2" t="s">
        <v>1949</v>
      </c>
      <c r="J3745" s="2" t="s">
        <v>188</v>
      </c>
      <c r="K3745" s="2" t="s">
        <v>127</v>
      </c>
      <c r="L3745" s="2" t="s">
        <v>254</v>
      </c>
      <c r="M3745" s="2" t="s">
        <v>255</v>
      </c>
      <c r="N3745" s="2" t="s">
        <v>300</v>
      </c>
      <c r="O3745" s="2" t="s">
        <v>256</v>
      </c>
      <c r="P3745" s="2" t="s">
        <v>257</v>
      </c>
      <c r="Q3745" s="2" t="s">
        <v>258</v>
      </c>
      <c r="R3745" s="2" t="s">
        <v>259</v>
      </c>
      <c r="S3745" s="2" t="s">
        <v>260</v>
      </c>
      <c r="X3745" s="2" t="s">
        <v>261</v>
      </c>
      <c r="Y3745" s="2" t="s">
        <v>286</v>
      </c>
      <c r="Z3745" s="2" t="s">
        <v>302</v>
      </c>
      <c r="AA3745" s="2" t="s">
        <v>286</v>
      </c>
      <c r="AF3745" s="2">
        <v>1</v>
      </c>
      <c r="AI3745" s="2">
        <v>1</v>
      </c>
      <c r="AK3745" s="2">
        <v>1</v>
      </c>
      <c r="AO3745" s="2" t="s">
        <v>282</v>
      </c>
      <c r="AP3745" s="2">
        <v>20</v>
      </c>
    </row>
    <row r="3746" spans="1:42">
      <c r="A3746" s="2">
        <v>4327</v>
      </c>
      <c r="B3746" s="2">
        <v>22790</v>
      </c>
      <c r="C3746" s="2" t="s">
        <v>5</v>
      </c>
      <c r="D3746" s="2">
        <v>51</v>
      </c>
      <c r="E3746" s="2" t="s">
        <v>266</v>
      </c>
      <c r="F3746" s="2" t="s">
        <v>336</v>
      </c>
      <c r="G3746" s="2" t="s">
        <v>252</v>
      </c>
      <c r="H3746" s="2">
        <v>2</v>
      </c>
      <c r="I3746" s="2" t="s">
        <v>1950</v>
      </c>
      <c r="J3746" s="2" t="s">
        <v>188</v>
      </c>
      <c r="K3746" s="2" t="s">
        <v>142</v>
      </c>
      <c r="L3746" s="2" t="s">
        <v>254</v>
      </c>
      <c r="M3746" s="2" t="s">
        <v>328</v>
      </c>
      <c r="N3746" s="2" t="s">
        <v>254</v>
      </c>
      <c r="Q3746" s="2" t="s">
        <v>258</v>
      </c>
      <c r="S3746" s="2" t="s">
        <v>260</v>
      </c>
      <c r="X3746" s="2" t="s">
        <v>275</v>
      </c>
      <c r="Y3746" s="2" t="s">
        <v>293</v>
      </c>
      <c r="Z3746" s="2" t="s">
        <v>302</v>
      </c>
      <c r="AA3746" s="2" t="s">
        <v>262</v>
      </c>
      <c r="AB3746" s="2">
        <v>1</v>
      </c>
      <c r="AO3746" s="2" t="s">
        <v>276</v>
      </c>
      <c r="AP3746" s="2">
        <v>5</v>
      </c>
    </row>
    <row r="3747" spans="1:42">
      <c r="A3747" s="2">
        <v>4328</v>
      </c>
      <c r="C3747" s="2" t="s">
        <v>2</v>
      </c>
      <c r="D3747" s="2">
        <v>22</v>
      </c>
      <c r="E3747" s="2" t="s">
        <v>266</v>
      </c>
      <c r="F3747" s="2" t="s">
        <v>371</v>
      </c>
      <c r="G3747" s="2" t="s">
        <v>277</v>
      </c>
      <c r="I3747" s="2">
        <v>21941240</v>
      </c>
      <c r="J3747" s="2" t="s">
        <v>188</v>
      </c>
      <c r="K3747" s="2" t="s">
        <v>110</v>
      </c>
      <c r="L3747" s="2" t="s">
        <v>254</v>
      </c>
      <c r="M3747" s="2" t="s">
        <v>303</v>
      </c>
      <c r="N3747" s="2" t="s">
        <v>254</v>
      </c>
      <c r="P3747" s="2" t="s">
        <v>257</v>
      </c>
      <c r="R3747" s="2" t="s">
        <v>259</v>
      </c>
      <c r="S3747" s="2" t="s">
        <v>260</v>
      </c>
      <c r="X3747" s="2" t="s">
        <v>263</v>
      </c>
      <c r="Y3747" s="2" t="s">
        <v>280</v>
      </c>
      <c r="Z3747" s="2" t="s">
        <v>321</v>
      </c>
      <c r="AA3747" s="2" t="s">
        <v>288</v>
      </c>
      <c r="AF3747" s="2">
        <v>1</v>
      </c>
      <c r="AO3747" s="2" t="s">
        <v>265</v>
      </c>
      <c r="AP3747" s="2">
        <v>15</v>
      </c>
    </row>
    <row r="3748" spans="1:42">
      <c r="A3748" s="2">
        <v>4329</v>
      </c>
      <c r="C3748" s="2" t="s">
        <v>2</v>
      </c>
      <c r="D3748" s="2">
        <v>19</v>
      </c>
      <c r="E3748" s="2" t="s">
        <v>266</v>
      </c>
      <c r="F3748" s="2" t="s">
        <v>295</v>
      </c>
      <c r="G3748" s="2" t="s">
        <v>252</v>
      </c>
      <c r="H3748" s="2">
        <v>2</v>
      </c>
      <c r="I3748" s="2" t="s">
        <v>1929</v>
      </c>
      <c r="J3748" s="2" t="s">
        <v>188</v>
      </c>
      <c r="K3748" s="2" t="s">
        <v>55</v>
      </c>
      <c r="L3748" s="2" t="s">
        <v>254</v>
      </c>
      <c r="M3748" s="2" t="s">
        <v>328</v>
      </c>
      <c r="N3748" s="2" t="s">
        <v>254</v>
      </c>
      <c r="O3748" s="2" t="s">
        <v>256</v>
      </c>
      <c r="P3748" s="2" t="s">
        <v>257</v>
      </c>
      <c r="Q3748" s="2" t="s">
        <v>258</v>
      </c>
      <c r="R3748" s="2" t="s">
        <v>259</v>
      </c>
      <c r="S3748" s="2" t="s">
        <v>260</v>
      </c>
      <c r="X3748" s="2" t="s">
        <v>268</v>
      </c>
      <c r="Y3748" s="2" t="s">
        <v>262</v>
      </c>
      <c r="Z3748" s="2" t="s">
        <v>270</v>
      </c>
      <c r="AA3748" s="2" t="s">
        <v>264</v>
      </c>
      <c r="AG3748" s="2">
        <v>1</v>
      </c>
      <c r="AO3748" s="2" t="s">
        <v>282</v>
      </c>
      <c r="AP3748" s="2">
        <v>20</v>
      </c>
    </row>
    <row r="3749" spans="1:42">
      <c r="A3749" s="2">
        <v>4331</v>
      </c>
      <c r="C3749" s="2" t="s">
        <v>2</v>
      </c>
      <c r="D3749" s="2">
        <v>25</v>
      </c>
      <c r="E3749" s="2" t="s">
        <v>250</v>
      </c>
      <c r="F3749" s="2" t="s">
        <v>279</v>
      </c>
      <c r="G3749" s="2" t="s">
        <v>252</v>
      </c>
      <c r="H3749" s="2">
        <v>0</v>
      </c>
      <c r="I3749" s="2" t="s">
        <v>1951</v>
      </c>
      <c r="J3749" s="2" t="s">
        <v>188</v>
      </c>
      <c r="K3749" s="2" t="s">
        <v>373</v>
      </c>
      <c r="L3749" s="2" t="s">
        <v>19</v>
      </c>
      <c r="M3749" s="2" t="s">
        <v>303</v>
      </c>
      <c r="N3749" s="2" t="s">
        <v>254</v>
      </c>
      <c r="O3749" s="2" t="s">
        <v>256</v>
      </c>
      <c r="P3749" s="2" t="s">
        <v>257</v>
      </c>
      <c r="Q3749" s="2" t="s">
        <v>258</v>
      </c>
      <c r="R3749" s="2" t="s">
        <v>259</v>
      </c>
      <c r="S3749" s="2" t="s">
        <v>260</v>
      </c>
      <c r="T3749" s="2" t="s">
        <v>320</v>
      </c>
      <c r="U3749" s="2" t="s">
        <v>387</v>
      </c>
      <c r="X3749" s="2" t="s">
        <v>309</v>
      </c>
      <c r="Y3749" s="2" t="s">
        <v>262</v>
      </c>
      <c r="Z3749" s="2" t="s">
        <v>347</v>
      </c>
      <c r="AA3749" s="2" t="s">
        <v>293</v>
      </c>
      <c r="AF3749" s="2">
        <v>1</v>
      </c>
      <c r="AO3749" s="2" t="s">
        <v>265</v>
      </c>
      <c r="AP3749" s="2">
        <v>25</v>
      </c>
    </row>
    <row r="3750" spans="1:42">
      <c r="A3750" s="2">
        <v>4332</v>
      </c>
      <c r="C3750" s="2" t="s">
        <v>2</v>
      </c>
      <c r="D3750" s="2">
        <v>25</v>
      </c>
      <c r="E3750" s="2" t="s">
        <v>250</v>
      </c>
      <c r="F3750" s="2" t="s">
        <v>308</v>
      </c>
      <c r="G3750" s="2" t="s">
        <v>252</v>
      </c>
      <c r="H3750" s="2">
        <v>0</v>
      </c>
      <c r="I3750" s="2" t="s">
        <v>1057</v>
      </c>
      <c r="J3750" s="2" t="s">
        <v>188</v>
      </c>
      <c r="K3750" s="2" t="s">
        <v>135</v>
      </c>
      <c r="L3750" s="2" t="s">
        <v>254</v>
      </c>
      <c r="M3750" s="2" t="s">
        <v>255</v>
      </c>
      <c r="N3750" s="2" t="s">
        <v>19</v>
      </c>
      <c r="O3750" s="2" t="s">
        <v>256</v>
      </c>
      <c r="P3750" s="2" t="s">
        <v>257</v>
      </c>
      <c r="Q3750" s="2" t="s">
        <v>258</v>
      </c>
      <c r="R3750" s="2" t="s">
        <v>259</v>
      </c>
      <c r="S3750" s="2" t="s">
        <v>260</v>
      </c>
      <c r="T3750" s="2" t="s">
        <v>320</v>
      </c>
      <c r="X3750" s="2" t="s">
        <v>301</v>
      </c>
      <c r="Y3750" s="2" t="s">
        <v>304</v>
      </c>
      <c r="Z3750" s="2" t="s">
        <v>302</v>
      </c>
      <c r="AA3750" s="2" t="s">
        <v>262</v>
      </c>
      <c r="AF3750" s="2">
        <v>1</v>
      </c>
      <c r="AH3750" s="2">
        <v>1</v>
      </c>
      <c r="AO3750" s="2" t="s">
        <v>265</v>
      </c>
      <c r="AP3750" s="2">
        <v>15</v>
      </c>
    </row>
    <row r="3751" spans="1:42">
      <c r="A3751" s="2">
        <v>4334</v>
      </c>
      <c r="C3751" s="2" t="s">
        <v>12</v>
      </c>
      <c r="D3751" s="2">
        <v>39</v>
      </c>
      <c r="E3751" s="2" t="s">
        <v>250</v>
      </c>
      <c r="F3751" s="2" t="s">
        <v>332</v>
      </c>
      <c r="G3751" s="2" t="s">
        <v>252</v>
      </c>
      <c r="H3751" s="2">
        <v>0</v>
      </c>
      <c r="I3751" s="2" t="s">
        <v>1130</v>
      </c>
      <c r="J3751" s="2" t="s">
        <v>188</v>
      </c>
      <c r="K3751" s="2" t="s">
        <v>160</v>
      </c>
      <c r="L3751" s="2" t="s">
        <v>254</v>
      </c>
      <c r="M3751" s="2" t="s">
        <v>328</v>
      </c>
      <c r="N3751" s="2" t="s">
        <v>254</v>
      </c>
      <c r="O3751" s="2" t="s">
        <v>256</v>
      </c>
      <c r="P3751" s="2" t="s">
        <v>257</v>
      </c>
      <c r="Q3751" s="2" t="s">
        <v>258</v>
      </c>
      <c r="R3751" s="2" t="s">
        <v>259</v>
      </c>
      <c r="S3751" s="2" t="s">
        <v>260</v>
      </c>
      <c r="X3751" s="2" t="s">
        <v>268</v>
      </c>
      <c r="Y3751" s="2" t="s">
        <v>280</v>
      </c>
      <c r="Z3751" s="2" t="s">
        <v>275</v>
      </c>
      <c r="AA3751" s="2" t="s">
        <v>280</v>
      </c>
      <c r="AG3751" s="2">
        <v>1</v>
      </c>
      <c r="AO3751" s="2" t="s">
        <v>310</v>
      </c>
      <c r="AP3751" s="2">
        <v>15</v>
      </c>
    </row>
    <row r="3752" spans="1:42">
      <c r="A3752" s="2">
        <v>4336</v>
      </c>
      <c r="C3752" s="2" t="s">
        <v>2</v>
      </c>
      <c r="D3752" s="2">
        <v>19</v>
      </c>
      <c r="E3752" s="2" t="s">
        <v>250</v>
      </c>
      <c r="F3752" s="2" t="s">
        <v>332</v>
      </c>
      <c r="G3752" s="2" t="s">
        <v>252</v>
      </c>
      <c r="H3752" s="2">
        <v>1</v>
      </c>
      <c r="I3752" s="2" t="s">
        <v>496</v>
      </c>
      <c r="J3752" s="2" t="s">
        <v>188</v>
      </c>
      <c r="K3752" s="2" t="s">
        <v>113</v>
      </c>
      <c r="L3752" s="2" t="s">
        <v>254</v>
      </c>
      <c r="M3752" s="2" t="s">
        <v>328</v>
      </c>
      <c r="N3752" s="2" t="s">
        <v>254</v>
      </c>
      <c r="O3752" s="2" t="s">
        <v>256</v>
      </c>
      <c r="P3752" s="2" t="s">
        <v>257</v>
      </c>
      <c r="Q3752" s="2" t="s">
        <v>258</v>
      </c>
      <c r="R3752" s="2" t="s">
        <v>259</v>
      </c>
      <c r="S3752" s="2" t="s">
        <v>260</v>
      </c>
      <c r="X3752" s="2" t="s">
        <v>268</v>
      </c>
      <c r="Y3752" s="2" t="s">
        <v>293</v>
      </c>
      <c r="Z3752" s="2" t="s">
        <v>270</v>
      </c>
      <c r="AA3752" s="2" t="s">
        <v>262</v>
      </c>
      <c r="AG3752" s="2">
        <v>1</v>
      </c>
      <c r="AO3752" s="2" t="s">
        <v>265</v>
      </c>
      <c r="AP3752" s="2">
        <v>15</v>
      </c>
    </row>
    <row r="3753" spans="1:42">
      <c r="A3753" s="2">
        <v>4338</v>
      </c>
      <c r="B3753" s="2">
        <v>26215</v>
      </c>
      <c r="C3753" s="2" t="s">
        <v>2</v>
      </c>
      <c r="D3753" s="2">
        <v>20</v>
      </c>
      <c r="E3753" s="2" t="s">
        <v>266</v>
      </c>
      <c r="F3753" s="2" t="s">
        <v>251</v>
      </c>
      <c r="G3753" s="2" t="s">
        <v>277</v>
      </c>
      <c r="I3753" s="2">
        <v>24710395</v>
      </c>
      <c r="J3753" s="2" t="s">
        <v>180</v>
      </c>
      <c r="L3753" s="2" t="s">
        <v>254</v>
      </c>
      <c r="M3753" s="2" t="s">
        <v>328</v>
      </c>
      <c r="N3753" s="2" t="s">
        <v>254</v>
      </c>
      <c r="O3753" s="2" t="s">
        <v>256</v>
      </c>
      <c r="P3753" s="2" t="s">
        <v>257</v>
      </c>
      <c r="Q3753" s="2" t="s">
        <v>258</v>
      </c>
      <c r="R3753" s="2" t="s">
        <v>259</v>
      </c>
      <c r="X3753" s="2" t="s">
        <v>268</v>
      </c>
      <c r="Y3753" s="2" t="s">
        <v>376</v>
      </c>
      <c r="Z3753" s="2" t="s">
        <v>285</v>
      </c>
      <c r="AA3753" s="2" t="s">
        <v>264</v>
      </c>
      <c r="AG3753" s="2">
        <v>1</v>
      </c>
      <c r="AO3753" s="2" t="s">
        <v>294</v>
      </c>
      <c r="AP3753" s="2" t="s">
        <v>290</v>
      </c>
    </row>
    <row r="3754" spans="1:42">
      <c r="A3754" s="2">
        <v>4339</v>
      </c>
      <c r="C3754" s="2" t="s">
        <v>2</v>
      </c>
      <c r="D3754" s="2">
        <v>19</v>
      </c>
      <c r="E3754" s="2" t="s">
        <v>250</v>
      </c>
      <c r="F3754" s="2" t="s">
        <v>322</v>
      </c>
      <c r="G3754" s="2" t="s">
        <v>277</v>
      </c>
      <c r="I3754" s="2">
        <v>23028610</v>
      </c>
      <c r="J3754" s="2" t="s">
        <v>188</v>
      </c>
      <c r="K3754" s="2" t="s">
        <v>130</v>
      </c>
      <c r="L3754" s="2" t="s">
        <v>254</v>
      </c>
      <c r="M3754" s="2" t="s">
        <v>255</v>
      </c>
      <c r="N3754" s="2" t="s">
        <v>254</v>
      </c>
      <c r="O3754" s="2" t="s">
        <v>256</v>
      </c>
      <c r="Q3754" s="2" t="s">
        <v>258</v>
      </c>
      <c r="R3754" s="2" t="s">
        <v>259</v>
      </c>
      <c r="S3754" s="2" t="s">
        <v>260</v>
      </c>
      <c r="X3754" s="2" t="s">
        <v>275</v>
      </c>
      <c r="Y3754" s="2" t="s">
        <v>380</v>
      </c>
      <c r="Z3754" s="2" t="s">
        <v>270</v>
      </c>
      <c r="AA3754" s="2" t="s">
        <v>314</v>
      </c>
      <c r="AC3754" s="2">
        <v>1</v>
      </c>
      <c r="AF3754" s="2">
        <v>1</v>
      </c>
      <c r="AG3754" s="2">
        <v>1</v>
      </c>
      <c r="AH3754" s="2">
        <v>1</v>
      </c>
      <c r="AI3754" s="2">
        <v>1</v>
      </c>
      <c r="AK3754" s="2">
        <v>1</v>
      </c>
      <c r="AO3754" s="2" t="s">
        <v>294</v>
      </c>
      <c r="AP3754" s="2">
        <v>15</v>
      </c>
    </row>
    <row r="3755" spans="1:42">
      <c r="A3755" s="2">
        <v>4340</v>
      </c>
      <c r="C3755" s="2" t="s">
        <v>12</v>
      </c>
      <c r="D3755" s="2">
        <v>46</v>
      </c>
      <c r="E3755" s="2" t="s">
        <v>250</v>
      </c>
      <c r="F3755" s="2" t="s">
        <v>295</v>
      </c>
      <c r="G3755" s="2" t="s">
        <v>252</v>
      </c>
      <c r="H3755" s="2">
        <v>1</v>
      </c>
      <c r="I3755" s="2" t="s">
        <v>1952</v>
      </c>
      <c r="J3755" s="2" t="s">
        <v>188</v>
      </c>
      <c r="K3755" s="2" t="s">
        <v>100</v>
      </c>
      <c r="L3755" s="2" t="s">
        <v>254</v>
      </c>
      <c r="M3755" s="2" t="s">
        <v>255</v>
      </c>
      <c r="N3755" s="2" t="s">
        <v>254</v>
      </c>
      <c r="P3755" s="2" t="s">
        <v>257</v>
      </c>
      <c r="S3755" s="2" t="s">
        <v>260</v>
      </c>
      <c r="X3755" s="2" t="s">
        <v>261</v>
      </c>
      <c r="Y3755" s="2" t="s">
        <v>288</v>
      </c>
      <c r="Z3755" s="2" t="s">
        <v>270</v>
      </c>
      <c r="AA3755" s="2" t="s">
        <v>293</v>
      </c>
      <c r="AB3755" s="2">
        <v>1</v>
      </c>
      <c r="AO3755" s="2" t="s">
        <v>271</v>
      </c>
      <c r="AP3755" s="2" t="s">
        <v>290</v>
      </c>
    </row>
    <row r="3756" spans="1:42">
      <c r="A3756" s="2">
        <v>4341</v>
      </c>
      <c r="B3756" s="2">
        <v>24430</v>
      </c>
      <c r="C3756" s="2" t="s">
        <v>2</v>
      </c>
      <c r="D3756" s="2">
        <v>22</v>
      </c>
      <c r="E3756" s="2" t="s">
        <v>250</v>
      </c>
      <c r="F3756" s="2" t="s">
        <v>322</v>
      </c>
      <c r="G3756" s="2" t="s">
        <v>277</v>
      </c>
      <c r="I3756" s="2">
        <v>24430490</v>
      </c>
      <c r="J3756" s="2" t="s">
        <v>180</v>
      </c>
      <c r="L3756" s="2" t="s">
        <v>254</v>
      </c>
      <c r="M3756" s="2" t="s">
        <v>328</v>
      </c>
      <c r="N3756" s="2" t="s">
        <v>254</v>
      </c>
      <c r="O3756" s="2" t="s">
        <v>256</v>
      </c>
      <c r="P3756" s="2" t="s">
        <v>257</v>
      </c>
      <c r="Q3756" s="2" t="s">
        <v>258</v>
      </c>
      <c r="R3756" s="2" t="s">
        <v>259</v>
      </c>
      <c r="X3756" s="2" t="s">
        <v>313</v>
      </c>
      <c r="Y3756" s="2" t="s">
        <v>297</v>
      </c>
      <c r="Z3756" s="2" t="s">
        <v>298</v>
      </c>
      <c r="AA3756" s="2" t="s">
        <v>274</v>
      </c>
      <c r="AG3756" s="2">
        <v>1</v>
      </c>
      <c r="AO3756" s="2" t="s">
        <v>294</v>
      </c>
      <c r="AP3756" s="2">
        <v>20</v>
      </c>
    </row>
    <row r="3757" spans="1:42">
      <c r="A3757" s="2">
        <v>4342</v>
      </c>
      <c r="C3757" s="2" t="s">
        <v>2</v>
      </c>
      <c r="D3757" s="2">
        <v>19</v>
      </c>
      <c r="E3757" s="2" t="s">
        <v>266</v>
      </c>
      <c r="F3757" s="2" t="s">
        <v>273</v>
      </c>
      <c r="G3757" s="2" t="s">
        <v>277</v>
      </c>
      <c r="I3757" s="2">
        <v>25730725</v>
      </c>
      <c r="J3757" s="2" t="s">
        <v>190</v>
      </c>
      <c r="L3757" s="2" t="s">
        <v>254</v>
      </c>
      <c r="M3757" s="2" t="s">
        <v>303</v>
      </c>
      <c r="N3757" s="2" t="s">
        <v>254</v>
      </c>
      <c r="O3757" s="2" t="s">
        <v>256</v>
      </c>
      <c r="P3757" s="2" t="s">
        <v>257</v>
      </c>
      <c r="Q3757" s="2" t="s">
        <v>258</v>
      </c>
      <c r="X3757" s="2" t="s">
        <v>268</v>
      </c>
      <c r="Y3757" s="2" t="s">
        <v>274</v>
      </c>
      <c r="Z3757" s="2" t="s">
        <v>302</v>
      </c>
      <c r="AA3757" s="2" t="s">
        <v>274</v>
      </c>
      <c r="AG3757" s="2">
        <v>1</v>
      </c>
      <c r="AO3757" s="2" t="s">
        <v>276</v>
      </c>
      <c r="AP3757" s="2">
        <v>10</v>
      </c>
    </row>
    <row r="3758" spans="1:42">
      <c r="A3758" s="2">
        <v>4343</v>
      </c>
      <c r="C3758" s="2" t="s">
        <v>2</v>
      </c>
      <c r="D3758" s="2">
        <v>18</v>
      </c>
      <c r="E3758" s="2" t="s">
        <v>250</v>
      </c>
      <c r="F3758" s="2" t="s">
        <v>279</v>
      </c>
      <c r="G3758" s="2" t="s">
        <v>277</v>
      </c>
      <c r="I3758" s="2">
        <v>24470350</v>
      </c>
      <c r="J3758" s="2" t="s">
        <v>180</v>
      </c>
      <c r="L3758" s="2" t="s">
        <v>254</v>
      </c>
      <c r="M3758" s="2" t="s">
        <v>303</v>
      </c>
      <c r="N3758" s="2" t="s">
        <v>254</v>
      </c>
      <c r="O3758" s="2" t="s">
        <v>256</v>
      </c>
      <c r="P3758" s="2" t="s">
        <v>257</v>
      </c>
      <c r="Q3758" s="2" t="s">
        <v>258</v>
      </c>
      <c r="R3758" s="2" t="s">
        <v>259</v>
      </c>
      <c r="S3758" s="2" t="s">
        <v>260</v>
      </c>
      <c r="X3758" s="2" t="s">
        <v>263</v>
      </c>
      <c r="Y3758" s="2" t="s">
        <v>281</v>
      </c>
      <c r="Z3758" s="2" t="s">
        <v>321</v>
      </c>
      <c r="AA3758" s="2" t="s">
        <v>262</v>
      </c>
      <c r="AG3758" s="2">
        <v>1</v>
      </c>
      <c r="AO3758" s="2" t="s">
        <v>294</v>
      </c>
      <c r="AP3758" s="2">
        <v>10</v>
      </c>
    </row>
    <row r="3759" spans="1:42">
      <c r="A3759" s="2">
        <v>4344</v>
      </c>
      <c r="C3759" s="2" t="s">
        <v>2</v>
      </c>
      <c r="D3759" s="2">
        <v>60</v>
      </c>
      <c r="E3759" s="2" t="s">
        <v>266</v>
      </c>
      <c r="F3759" s="2" t="s">
        <v>308</v>
      </c>
      <c r="G3759" s="2" t="s">
        <v>277</v>
      </c>
      <c r="I3759" s="2">
        <v>21371450</v>
      </c>
      <c r="J3759" s="2" t="s">
        <v>188</v>
      </c>
      <c r="K3759" s="2" t="s">
        <v>79</v>
      </c>
      <c r="L3759" s="2" t="s">
        <v>254</v>
      </c>
      <c r="M3759" s="2" t="s">
        <v>255</v>
      </c>
      <c r="N3759" s="2" t="s">
        <v>254</v>
      </c>
      <c r="O3759" s="2" t="s">
        <v>256</v>
      </c>
      <c r="P3759" s="2" t="s">
        <v>257</v>
      </c>
      <c r="Q3759" s="2" t="s">
        <v>258</v>
      </c>
      <c r="R3759" s="2" t="s">
        <v>259</v>
      </c>
      <c r="S3759" s="2" t="s">
        <v>260</v>
      </c>
      <c r="V3759" s="2" t="s">
        <v>388</v>
      </c>
      <c r="X3759" s="2" t="s">
        <v>275</v>
      </c>
      <c r="Y3759" s="2" t="s">
        <v>293</v>
      </c>
      <c r="Z3759" s="2" t="s">
        <v>316</v>
      </c>
      <c r="AA3759" s="2" t="s">
        <v>280</v>
      </c>
      <c r="AF3759" s="2">
        <v>1</v>
      </c>
      <c r="AH3759" s="2">
        <v>1</v>
      </c>
      <c r="AI3759" s="2">
        <v>1</v>
      </c>
      <c r="AO3759" s="2" t="s">
        <v>276</v>
      </c>
      <c r="AP3759" s="2" t="s">
        <v>272</v>
      </c>
    </row>
    <row r="3760" spans="1:42">
      <c r="A3760" s="2">
        <v>4345</v>
      </c>
      <c r="C3760" s="2" t="s">
        <v>6</v>
      </c>
      <c r="D3760" s="2">
        <v>27</v>
      </c>
      <c r="E3760" s="2" t="s">
        <v>266</v>
      </c>
      <c r="F3760" s="2" t="s">
        <v>283</v>
      </c>
      <c r="G3760" s="2" t="s">
        <v>252</v>
      </c>
      <c r="H3760" s="2">
        <v>1</v>
      </c>
      <c r="I3760" s="2" t="s">
        <v>1953</v>
      </c>
      <c r="J3760" s="2" t="s">
        <v>188</v>
      </c>
      <c r="K3760" s="2" t="s">
        <v>66</v>
      </c>
      <c r="L3760" s="2" t="s">
        <v>300</v>
      </c>
      <c r="M3760" s="2" t="s">
        <v>303</v>
      </c>
      <c r="N3760" s="2" t="s">
        <v>254</v>
      </c>
      <c r="O3760" s="2" t="s">
        <v>256</v>
      </c>
      <c r="P3760" s="2" t="s">
        <v>257</v>
      </c>
      <c r="Q3760" s="2" t="s">
        <v>258</v>
      </c>
      <c r="R3760" s="2" t="s">
        <v>259</v>
      </c>
      <c r="S3760" s="2" t="s">
        <v>260</v>
      </c>
      <c r="X3760" s="2" t="s">
        <v>270</v>
      </c>
      <c r="Y3760" s="2" t="s">
        <v>288</v>
      </c>
      <c r="Z3760" s="2" t="s">
        <v>275</v>
      </c>
      <c r="AA3760" s="2" t="s">
        <v>274</v>
      </c>
      <c r="AB3760" s="2">
        <v>1</v>
      </c>
      <c r="AO3760" s="2" t="s">
        <v>271</v>
      </c>
      <c r="AP3760" s="2">
        <v>5</v>
      </c>
    </row>
    <row r="3761" spans="1:42">
      <c r="A3761" s="2">
        <v>4346</v>
      </c>
      <c r="C3761" s="2" t="s">
        <v>2</v>
      </c>
      <c r="D3761" s="2">
        <v>33</v>
      </c>
      <c r="E3761" s="2" t="s">
        <v>250</v>
      </c>
      <c r="F3761" s="2" t="s">
        <v>322</v>
      </c>
      <c r="G3761" s="2" t="s">
        <v>277</v>
      </c>
      <c r="I3761" s="2">
        <v>26562230</v>
      </c>
      <c r="J3761" s="2" t="s">
        <v>182</v>
      </c>
      <c r="L3761" s="2" t="s">
        <v>254</v>
      </c>
      <c r="M3761" s="2" t="s">
        <v>255</v>
      </c>
      <c r="N3761" s="2" t="s">
        <v>254</v>
      </c>
      <c r="O3761" s="2" t="s">
        <v>256</v>
      </c>
      <c r="P3761" s="2" t="s">
        <v>257</v>
      </c>
      <c r="Q3761" s="2" t="s">
        <v>258</v>
      </c>
      <c r="R3761" s="2" t="s">
        <v>259</v>
      </c>
      <c r="S3761" s="2" t="s">
        <v>260</v>
      </c>
      <c r="X3761" s="2" t="s">
        <v>313</v>
      </c>
      <c r="Y3761" s="2" t="s">
        <v>338</v>
      </c>
      <c r="Z3761" s="2" t="s">
        <v>316</v>
      </c>
      <c r="AA3761" s="2" t="s">
        <v>380</v>
      </c>
      <c r="AF3761" s="2">
        <v>1</v>
      </c>
      <c r="AH3761" s="2">
        <v>1</v>
      </c>
      <c r="AI3761" s="2">
        <v>1</v>
      </c>
      <c r="AO3761" s="2" t="s">
        <v>282</v>
      </c>
      <c r="AP3761" s="2">
        <v>5</v>
      </c>
    </row>
    <row r="3762" spans="1:42">
      <c r="A3762" s="2">
        <v>4347</v>
      </c>
      <c r="C3762" s="2" t="s">
        <v>2</v>
      </c>
      <c r="D3762" s="2">
        <v>22</v>
      </c>
      <c r="E3762" s="2" t="s">
        <v>250</v>
      </c>
      <c r="F3762" s="2" t="s">
        <v>308</v>
      </c>
      <c r="G3762" s="2" t="s">
        <v>252</v>
      </c>
      <c r="H3762" s="2">
        <v>0</v>
      </c>
      <c r="I3762" s="2">
        <v>22451240</v>
      </c>
      <c r="J3762" s="2" t="s">
        <v>188</v>
      </c>
      <c r="K3762" s="2" t="s">
        <v>93</v>
      </c>
      <c r="L3762" s="2" t="s">
        <v>254</v>
      </c>
      <c r="M3762" s="2" t="s">
        <v>312</v>
      </c>
      <c r="N3762" s="2" t="s">
        <v>307</v>
      </c>
      <c r="P3762" s="2" t="s">
        <v>257</v>
      </c>
      <c r="X3762" s="2" t="s">
        <v>268</v>
      </c>
      <c r="Y3762" s="2" t="s">
        <v>280</v>
      </c>
      <c r="Z3762" s="2" t="s">
        <v>302</v>
      </c>
      <c r="AA3762" s="2" t="s">
        <v>280</v>
      </c>
      <c r="AG3762" s="2">
        <v>1</v>
      </c>
      <c r="AO3762" s="2" t="s">
        <v>289</v>
      </c>
      <c r="AP3762" s="2">
        <v>15</v>
      </c>
    </row>
    <row r="3763" spans="1:42">
      <c r="A3763" s="2">
        <v>4348</v>
      </c>
      <c r="C3763" s="2" t="s">
        <v>2</v>
      </c>
      <c r="D3763" s="2">
        <v>24</v>
      </c>
      <c r="E3763" s="2" t="s">
        <v>250</v>
      </c>
      <c r="F3763" s="2" t="s">
        <v>273</v>
      </c>
      <c r="G3763" s="2" t="s">
        <v>252</v>
      </c>
      <c r="H3763" s="2">
        <v>2</v>
      </c>
      <c r="I3763" s="2" t="s">
        <v>1954</v>
      </c>
      <c r="J3763" s="2" t="s">
        <v>188</v>
      </c>
      <c r="K3763" s="2" t="s">
        <v>160</v>
      </c>
      <c r="L3763" s="2" t="s">
        <v>300</v>
      </c>
      <c r="M3763" s="2" t="s">
        <v>255</v>
      </c>
      <c r="N3763" s="2" t="s">
        <v>254</v>
      </c>
      <c r="O3763" s="2" t="s">
        <v>256</v>
      </c>
      <c r="Q3763" s="2" t="s">
        <v>258</v>
      </c>
      <c r="R3763" s="2" t="s">
        <v>259</v>
      </c>
      <c r="X3763" s="2" t="s">
        <v>309</v>
      </c>
      <c r="Y3763" s="2" t="s">
        <v>297</v>
      </c>
      <c r="Z3763" s="2" t="s">
        <v>316</v>
      </c>
      <c r="AA3763" s="2" t="s">
        <v>297</v>
      </c>
      <c r="AF3763" s="2">
        <v>1</v>
      </c>
      <c r="AG3763" s="2">
        <v>1</v>
      </c>
      <c r="AH3763" s="2">
        <v>1</v>
      </c>
      <c r="AO3763" s="2" t="s">
        <v>265</v>
      </c>
      <c r="AP3763" s="2">
        <v>10</v>
      </c>
    </row>
    <row r="3764" spans="1:42">
      <c r="A3764" s="2">
        <v>4349</v>
      </c>
      <c r="C3764" s="2" t="s">
        <v>2</v>
      </c>
      <c r="D3764" s="2">
        <v>23</v>
      </c>
      <c r="E3764" s="2" t="s">
        <v>266</v>
      </c>
      <c r="F3764" s="2" t="s">
        <v>322</v>
      </c>
      <c r="G3764" s="2" t="s">
        <v>277</v>
      </c>
      <c r="I3764" s="2" t="s">
        <v>1955</v>
      </c>
      <c r="J3764" s="2" t="s">
        <v>188</v>
      </c>
      <c r="K3764" s="2" t="s">
        <v>133</v>
      </c>
      <c r="L3764" s="2" t="s">
        <v>254</v>
      </c>
      <c r="M3764" s="2" t="s">
        <v>255</v>
      </c>
      <c r="N3764" s="2" t="s">
        <v>254</v>
      </c>
      <c r="O3764" s="2" t="s">
        <v>256</v>
      </c>
      <c r="P3764" s="2" t="s">
        <v>257</v>
      </c>
      <c r="Q3764" s="2" t="s">
        <v>258</v>
      </c>
      <c r="S3764" s="2" t="s">
        <v>260</v>
      </c>
      <c r="X3764" s="2" t="s">
        <v>268</v>
      </c>
      <c r="Y3764" s="2" t="s">
        <v>274</v>
      </c>
      <c r="Z3764" s="2" t="s">
        <v>316</v>
      </c>
      <c r="AA3764" s="2" t="s">
        <v>274</v>
      </c>
      <c r="AF3764" s="2">
        <v>1</v>
      </c>
      <c r="AI3764" s="2">
        <v>1</v>
      </c>
      <c r="AO3764" s="2" t="s">
        <v>282</v>
      </c>
      <c r="AP3764" s="2">
        <v>15</v>
      </c>
    </row>
    <row r="3765" spans="1:42">
      <c r="A3765" s="2">
        <v>4350</v>
      </c>
      <c r="B3765" s="2">
        <v>21530</v>
      </c>
      <c r="C3765" s="2" t="s">
        <v>2</v>
      </c>
      <c r="D3765" s="2">
        <v>20</v>
      </c>
      <c r="E3765" s="2" t="s">
        <v>266</v>
      </c>
      <c r="F3765" s="2" t="s">
        <v>308</v>
      </c>
      <c r="G3765" s="2" t="s">
        <v>277</v>
      </c>
      <c r="I3765" s="2">
        <v>21530290</v>
      </c>
      <c r="J3765" s="2" t="s">
        <v>188</v>
      </c>
      <c r="K3765" s="2" t="s">
        <v>78</v>
      </c>
      <c r="L3765" s="2" t="s">
        <v>254</v>
      </c>
      <c r="M3765" s="2" t="s">
        <v>312</v>
      </c>
      <c r="N3765" s="2" t="s">
        <v>254</v>
      </c>
      <c r="O3765" s="2" t="s">
        <v>256</v>
      </c>
      <c r="P3765" s="2" t="s">
        <v>257</v>
      </c>
      <c r="Q3765" s="2" t="s">
        <v>258</v>
      </c>
      <c r="R3765" s="2" t="s">
        <v>259</v>
      </c>
      <c r="S3765" s="2" t="s">
        <v>260</v>
      </c>
      <c r="X3765" s="2" t="s">
        <v>275</v>
      </c>
      <c r="Y3765" s="2" t="s">
        <v>264</v>
      </c>
      <c r="Z3765" s="2" t="s">
        <v>285</v>
      </c>
      <c r="AA3765" s="2" t="s">
        <v>281</v>
      </c>
      <c r="AG3765" s="2">
        <v>1</v>
      </c>
      <c r="AH3765" s="2">
        <v>1</v>
      </c>
      <c r="AI3765" s="2">
        <v>1</v>
      </c>
      <c r="AO3765" s="2" t="s">
        <v>265</v>
      </c>
      <c r="AP3765" s="2">
        <v>5</v>
      </c>
    </row>
    <row r="3766" spans="1:42">
      <c r="A3766" s="2">
        <v>4351</v>
      </c>
      <c r="C3766" s="2" t="s">
        <v>2</v>
      </c>
      <c r="D3766" s="2">
        <v>23</v>
      </c>
      <c r="E3766" s="2" t="s">
        <v>266</v>
      </c>
      <c r="F3766" s="2" t="s">
        <v>308</v>
      </c>
      <c r="G3766" s="2" t="s">
        <v>277</v>
      </c>
      <c r="I3766" s="2" t="s">
        <v>1956</v>
      </c>
      <c r="J3766" s="2" t="s">
        <v>188</v>
      </c>
      <c r="K3766" s="2" t="s">
        <v>114</v>
      </c>
      <c r="L3766" s="2" t="s">
        <v>300</v>
      </c>
      <c r="M3766" s="2" t="s">
        <v>303</v>
      </c>
      <c r="N3766" s="2" t="s">
        <v>254</v>
      </c>
      <c r="O3766" s="2" t="s">
        <v>256</v>
      </c>
      <c r="P3766" s="2" t="s">
        <v>257</v>
      </c>
      <c r="Q3766" s="2" t="s">
        <v>258</v>
      </c>
      <c r="R3766" s="2" t="s">
        <v>259</v>
      </c>
      <c r="S3766" s="2" t="s">
        <v>260</v>
      </c>
      <c r="X3766" s="2" t="s">
        <v>316</v>
      </c>
      <c r="Y3766" s="2" t="s">
        <v>264</v>
      </c>
      <c r="Z3766" s="2" t="s">
        <v>321</v>
      </c>
      <c r="AA3766" s="2" t="s">
        <v>280</v>
      </c>
      <c r="AG3766" s="2">
        <v>1</v>
      </c>
      <c r="AO3766" s="2" t="s">
        <v>265</v>
      </c>
      <c r="AP3766" s="2">
        <v>15</v>
      </c>
    </row>
    <row r="3767" spans="1:42">
      <c r="A3767" s="2">
        <v>4352</v>
      </c>
      <c r="B3767" s="2">
        <v>20770</v>
      </c>
      <c r="C3767" s="2" t="s">
        <v>2</v>
      </c>
      <c r="D3767" s="2">
        <v>22</v>
      </c>
      <c r="E3767" s="2" t="s">
        <v>266</v>
      </c>
      <c r="F3767" s="2" t="s">
        <v>332</v>
      </c>
      <c r="G3767" s="2" t="s">
        <v>252</v>
      </c>
      <c r="H3767" s="2">
        <v>1</v>
      </c>
      <c r="I3767" s="2" t="s">
        <v>1957</v>
      </c>
      <c r="J3767" s="2" t="s">
        <v>188</v>
      </c>
      <c r="K3767" s="2" t="s">
        <v>66</v>
      </c>
      <c r="L3767" s="2" t="s">
        <v>254</v>
      </c>
      <c r="M3767" s="2" t="s">
        <v>312</v>
      </c>
      <c r="N3767" s="2" t="s">
        <v>307</v>
      </c>
      <c r="O3767" s="2" t="s">
        <v>256</v>
      </c>
      <c r="P3767" s="2" t="s">
        <v>257</v>
      </c>
      <c r="Q3767" s="2" t="s">
        <v>258</v>
      </c>
      <c r="R3767" s="2" t="s">
        <v>259</v>
      </c>
      <c r="S3767" s="2" t="s">
        <v>260</v>
      </c>
      <c r="X3767" s="2" t="s">
        <v>268</v>
      </c>
      <c r="Y3767" s="2" t="s">
        <v>280</v>
      </c>
      <c r="Z3767" s="2" t="s">
        <v>270</v>
      </c>
      <c r="AA3767" s="2" t="s">
        <v>297</v>
      </c>
      <c r="AG3767" s="2">
        <v>1</v>
      </c>
      <c r="AO3767" s="2" t="s">
        <v>282</v>
      </c>
      <c r="AP3767" s="2">
        <v>30</v>
      </c>
    </row>
    <row r="3768" spans="1:42">
      <c r="A3768" s="2">
        <v>4353</v>
      </c>
      <c r="B3768" s="2">
        <v>20530</v>
      </c>
      <c r="C3768" s="2" t="s">
        <v>2</v>
      </c>
      <c r="D3768" s="2">
        <v>24</v>
      </c>
      <c r="E3768" s="2" t="s">
        <v>266</v>
      </c>
      <c r="F3768" s="2" t="s">
        <v>295</v>
      </c>
      <c r="G3768" s="2" t="s">
        <v>252</v>
      </c>
      <c r="H3768" s="2">
        <v>0</v>
      </c>
      <c r="I3768" s="2" t="s">
        <v>876</v>
      </c>
      <c r="J3768" s="2" t="s">
        <v>188</v>
      </c>
      <c r="K3768" s="2" t="s">
        <v>160</v>
      </c>
      <c r="L3768" s="2" t="s">
        <v>254</v>
      </c>
      <c r="M3768" s="2" t="s">
        <v>312</v>
      </c>
      <c r="N3768" s="2" t="s">
        <v>254</v>
      </c>
      <c r="O3768" s="2" t="s">
        <v>256</v>
      </c>
      <c r="P3768" s="2" t="s">
        <v>257</v>
      </c>
      <c r="Q3768" s="2" t="s">
        <v>258</v>
      </c>
      <c r="R3768" s="2" t="s">
        <v>259</v>
      </c>
      <c r="S3768" s="2" t="s">
        <v>260</v>
      </c>
      <c r="X3768" s="2" t="s">
        <v>268</v>
      </c>
      <c r="Y3768" s="2" t="s">
        <v>280</v>
      </c>
      <c r="Z3768" s="2" t="s">
        <v>347</v>
      </c>
      <c r="AA3768" s="2" t="s">
        <v>280</v>
      </c>
      <c r="AG3768" s="2">
        <v>1</v>
      </c>
      <c r="AN3768" s="2">
        <v>1</v>
      </c>
      <c r="AO3768" s="2" t="s">
        <v>265</v>
      </c>
      <c r="AP3768" s="2">
        <v>20</v>
      </c>
    </row>
    <row r="3769" spans="1:42">
      <c r="A3769" s="2">
        <v>4354</v>
      </c>
      <c r="C3769" s="2" t="s">
        <v>2</v>
      </c>
      <c r="D3769" s="2">
        <v>21</v>
      </c>
      <c r="E3769" s="2" t="s">
        <v>250</v>
      </c>
      <c r="F3769" s="2" t="s">
        <v>322</v>
      </c>
      <c r="G3769" s="2" t="s">
        <v>277</v>
      </c>
      <c r="I3769" s="2" t="s">
        <v>1958</v>
      </c>
      <c r="J3769" s="2" t="s">
        <v>188</v>
      </c>
      <c r="K3769" s="2" t="s">
        <v>68</v>
      </c>
      <c r="L3769" s="2" t="s">
        <v>254</v>
      </c>
      <c r="M3769" s="2" t="s">
        <v>328</v>
      </c>
      <c r="N3769" s="2" t="s">
        <v>254</v>
      </c>
      <c r="O3769" s="2" t="s">
        <v>256</v>
      </c>
      <c r="P3769" s="2" t="s">
        <v>257</v>
      </c>
      <c r="Q3769" s="2" t="s">
        <v>258</v>
      </c>
      <c r="R3769" s="2" t="s">
        <v>259</v>
      </c>
      <c r="S3769" s="2" t="s">
        <v>260</v>
      </c>
      <c r="X3769" s="2" t="s">
        <v>275</v>
      </c>
      <c r="Y3769" s="2" t="s">
        <v>293</v>
      </c>
      <c r="Z3769" s="2" t="s">
        <v>316</v>
      </c>
      <c r="AA3769" s="2" t="s">
        <v>280</v>
      </c>
      <c r="AG3769" s="2">
        <v>1</v>
      </c>
      <c r="AO3769" s="2" t="s">
        <v>265</v>
      </c>
      <c r="AP3769" s="2">
        <v>10</v>
      </c>
    </row>
    <row r="3770" spans="1:42">
      <c r="A3770" s="2">
        <v>4355</v>
      </c>
      <c r="C3770" s="2" t="s">
        <v>2</v>
      </c>
      <c r="D3770" s="2">
        <v>22</v>
      </c>
      <c r="E3770" s="2" t="s">
        <v>266</v>
      </c>
      <c r="F3770" s="2" t="s">
        <v>279</v>
      </c>
      <c r="G3770" s="2" t="s">
        <v>277</v>
      </c>
      <c r="I3770" s="2" t="s">
        <v>1959</v>
      </c>
      <c r="J3770" s="2" t="s">
        <v>183</v>
      </c>
      <c r="L3770" s="2" t="s">
        <v>254</v>
      </c>
      <c r="M3770" s="2" t="s">
        <v>303</v>
      </c>
      <c r="N3770" s="2" t="s">
        <v>254</v>
      </c>
      <c r="O3770" s="2" t="s">
        <v>256</v>
      </c>
      <c r="P3770" s="2" t="s">
        <v>257</v>
      </c>
      <c r="Q3770" s="2" t="s">
        <v>258</v>
      </c>
      <c r="R3770" s="2" t="s">
        <v>259</v>
      </c>
      <c r="S3770" s="2" t="s">
        <v>260</v>
      </c>
      <c r="X3770" s="2" t="s">
        <v>302</v>
      </c>
      <c r="Y3770" s="2" t="s">
        <v>351</v>
      </c>
      <c r="Z3770" s="2" t="s">
        <v>347</v>
      </c>
      <c r="AA3770" s="2" t="s">
        <v>274</v>
      </c>
      <c r="AF3770" s="2">
        <v>1</v>
      </c>
      <c r="AH3770" s="2">
        <v>1</v>
      </c>
      <c r="AJ3770" s="2">
        <v>1</v>
      </c>
      <c r="AO3770" s="2" t="s">
        <v>282</v>
      </c>
      <c r="AP3770" s="2">
        <v>25</v>
      </c>
    </row>
    <row r="3771" spans="1:42">
      <c r="A3771" s="2">
        <v>4356</v>
      </c>
      <c r="B3771" s="2">
        <v>22793</v>
      </c>
      <c r="C3771" s="2" t="s">
        <v>2</v>
      </c>
      <c r="D3771" s="2">
        <v>26</v>
      </c>
      <c r="E3771" s="2" t="s">
        <v>250</v>
      </c>
      <c r="F3771" s="2" t="s">
        <v>273</v>
      </c>
      <c r="G3771" s="2" t="s">
        <v>252</v>
      </c>
      <c r="H3771" s="2">
        <v>2</v>
      </c>
      <c r="I3771" s="2" t="s">
        <v>813</v>
      </c>
      <c r="J3771" s="2" t="s">
        <v>188</v>
      </c>
      <c r="K3771" s="2" t="s">
        <v>58</v>
      </c>
      <c r="L3771" s="2" t="s">
        <v>254</v>
      </c>
      <c r="M3771" s="2" t="s">
        <v>312</v>
      </c>
      <c r="N3771" s="2" t="s">
        <v>19</v>
      </c>
      <c r="O3771" s="2" t="s">
        <v>256</v>
      </c>
      <c r="P3771" s="2" t="s">
        <v>257</v>
      </c>
      <c r="Q3771" s="2" t="s">
        <v>258</v>
      </c>
      <c r="R3771" s="2" t="s">
        <v>259</v>
      </c>
      <c r="S3771" s="2" t="s">
        <v>260</v>
      </c>
      <c r="X3771" s="2" t="s">
        <v>275</v>
      </c>
      <c r="Y3771" s="2" t="s">
        <v>281</v>
      </c>
      <c r="Z3771" s="2" t="s">
        <v>316</v>
      </c>
      <c r="AA3771" s="2" t="s">
        <v>297</v>
      </c>
      <c r="AB3771" s="2">
        <v>1</v>
      </c>
      <c r="AI3771" s="2">
        <v>1</v>
      </c>
      <c r="AO3771" s="2" t="s">
        <v>282</v>
      </c>
      <c r="AP3771" s="2">
        <v>15</v>
      </c>
    </row>
    <row r="3772" spans="1:42">
      <c r="A3772" s="2">
        <v>4357</v>
      </c>
      <c r="B3772" s="2">
        <v>20230</v>
      </c>
      <c r="C3772" s="2" t="s">
        <v>2</v>
      </c>
      <c r="D3772" s="2">
        <v>29</v>
      </c>
      <c r="E3772" s="2" t="s">
        <v>266</v>
      </c>
      <c r="F3772" s="2" t="s">
        <v>251</v>
      </c>
      <c r="G3772" s="2" t="s">
        <v>252</v>
      </c>
      <c r="H3772" s="2">
        <v>0</v>
      </c>
      <c r="I3772" s="2" t="s">
        <v>622</v>
      </c>
      <c r="J3772" s="2" t="s">
        <v>188</v>
      </c>
      <c r="K3772" s="2" t="s">
        <v>176</v>
      </c>
      <c r="L3772" s="2" t="s">
        <v>300</v>
      </c>
      <c r="M3772" s="2" t="s">
        <v>303</v>
      </c>
      <c r="N3772" s="2" t="s">
        <v>254</v>
      </c>
      <c r="P3772" s="2" t="s">
        <v>257</v>
      </c>
      <c r="S3772" s="2" t="s">
        <v>260</v>
      </c>
      <c r="T3772" s="2" t="s">
        <v>320</v>
      </c>
      <c r="X3772" s="2" t="s">
        <v>309</v>
      </c>
      <c r="Y3772" s="2" t="s">
        <v>262</v>
      </c>
      <c r="Z3772" s="2" t="s">
        <v>263</v>
      </c>
      <c r="AA3772" s="2" t="s">
        <v>297</v>
      </c>
      <c r="AH3772" s="2">
        <v>1</v>
      </c>
      <c r="AO3772" s="2" t="s">
        <v>374</v>
      </c>
      <c r="AP3772" s="2">
        <v>10</v>
      </c>
    </row>
    <row r="3773" spans="1:42">
      <c r="A3773" s="2">
        <v>4358</v>
      </c>
      <c r="C3773" s="2" t="s">
        <v>6</v>
      </c>
      <c r="D3773" s="2">
        <v>32</v>
      </c>
      <c r="E3773" s="2" t="s">
        <v>266</v>
      </c>
      <c r="F3773" s="2" t="s">
        <v>267</v>
      </c>
      <c r="G3773" s="2" t="s">
        <v>252</v>
      </c>
      <c r="H3773" s="2">
        <v>1</v>
      </c>
      <c r="I3773" s="2" t="s">
        <v>326</v>
      </c>
      <c r="J3773" s="2" t="s">
        <v>188</v>
      </c>
      <c r="K3773" s="2" t="s">
        <v>126</v>
      </c>
      <c r="L3773" s="2" t="s">
        <v>254</v>
      </c>
      <c r="M3773" s="2" t="s">
        <v>328</v>
      </c>
      <c r="N3773" s="2" t="s">
        <v>254</v>
      </c>
      <c r="O3773" s="2" t="s">
        <v>256</v>
      </c>
      <c r="P3773" s="2" t="s">
        <v>257</v>
      </c>
      <c r="Q3773" s="2" t="s">
        <v>258</v>
      </c>
      <c r="R3773" s="2" t="s">
        <v>259</v>
      </c>
      <c r="S3773" s="2" t="s">
        <v>260</v>
      </c>
      <c r="X3773" s="2" t="s">
        <v>275</v>
      </c>
      <c r="Y3773" s="2" t="s">
        <v>297</v>
      </c>
      <c r="Z3773" s="2" t="s">
        <v>285</v>
      </c>
      <c r="AA3773" s="2" t="s">
        <v>338</v>
      </c>
      <c r="AB3773" s="2">
        <v>1</v>
      </c>
      <c r="AF3773" s="2">
        <v>1</v>
      </c>
      <c r="AO3773" s="2" t="s">
        <v>323</v>
      </c>
      <c r="AP3773" s="2">
        <v>50</v>
      </c>
    </row>
    <row r="3774" spans="1:42">
      <c r="A3774" s="2">
        <v>4359</v>
      </c>
      <c r="C3774" s="2" t="s">
        <v>6</v>
      </c>
      <c r="D3774" s="2">
        <v>30</v>
      </c>
      <c r="E3774" s="2" t="s">
        <v>250</v>
      </c>
      <c r="F3774" s="2" t="s">
        <v>332</v>
      </c>
      <c r="G3774" s="2" t="s">
        <v>252</v>
      </c>
      <c r="H3774" s="2">
        <v>0</v>
      </c>
      <c r="I3774" s="2">
        <v>24722720</v>
      </c>
      <c r="J3774" s="2" t="s">
        <v>180</v>
      </c>
      <c r="L3774" s="2" t="s">
        <v>300</v>
      </c>
      <c r="M3774" s="2" t="s">
        <v>328</v>
      </c>
      <c r="N3774" s="2" t="s">
        <v>300</v>
      </c>
      <c r="P3774" s="2" t="s">
        <v>257</v>
      </c>
      <c r="R3774" s="2" t="s">
        <v>259</v>
      </c>
      <c r="X3774" s="2" t="s">
        <v>268</v>
      </c>
      <c r="Y3774" s="2" t="s">
        <v>304</v>
      </c>
      <c r="Z3774" s="2" t="s">
        <v>301</v>
      </c>
      <c r="AA3774" s="2" t="s">
        <v>304</v>
      </c>
      <c r="AE3774" s="2">
        <v>1</v>
      </c>
      <c r="AO3774" s="2" t="s">
        <v>318</v>
      </c>
      <c r="AP3774" s="2">
        <v>5</v>
      </c>
    </row>
    <row r="3775" spans="1:42">
      <c r="A3775" s="2">
        <v>4360</v>
      </c>
      <c r="C3775" s="2" t="s">
        <v>2</v>
      </c>
      <c r="D3775" s="2">
        <v>20</v>
      </c>
      <c r="E3775" s="2" t="s">
        <v>266</v>
      </c>
      <c r="F3775" s="2" t="s">
        <v>322</v>
      </c>
      <c r="G3775" s="2" t="s">
        <v>277</v>
      </c>
      <c r="I3775" s="2" t="s">
        <v>1960</v>
      </c>
      <c r="J3775" s="2" t="s">
        <v>177</v>
      </c>
      <c r="L3775" s="2" t="s">
        <v>254</v>
      </c>
      <c r="M3775" s="2" t="s">
        <v>19</v>
      </c>
      <c r="N3775" s="2" t="s">
        <v>19</v>
      </c>
      <c r="O3775" s="2" t="s">
        <v>256</v>
      </c>
      <c r="P3775" s="2" t="s">
        <v>257</v>
      </c>
      <c r="Q3775" s="2" t="s">
        <v>258</v>
      </c>
      <c r="R3775" s="2" t="s">
        <v>259</v>
      </c>
      <c r="S3775" s="2" t="s">
        <v>260</v>
      </c>
      <c r="X3775" s="2" t="s">
        <v>263</v>
      </c>
      <c r="Y3775" s="2" t="s">
        <v>286</v>
      </c>
      <c r="Z3775" s="2" t="s">
        <v>386</v>
      </c>
      <c r="AA3775" s="2" t="s">
        <v>274</v>
      </c>
      <c r="AF3775" s="2">
        <v>1</v>
      </c>
      <c r="AG3775" s="2">
        <v>1</v>
      </c>
      <c r="AH3775" s="2">
        <v>1</v>
      </c>
      <c r="AO3775" s="2" t="s">
        <v>271</v>
      </c>
      <c r="AP3775" s="2">
        <v>5</v>
      </c>
    </row>
    <row r="3776" spans="1:42">
      <c r="A3776" s="2">
        <v>4361</v>
      </c>
      <c r="C3776" s="2" t="s">
        <v>2</v>
      </c>
      <c r="D3776" s="2">
        <v>20</v>
      </c>
      <c r="E3776" s="2" t="s">
        <v>250</v>
      </c>
      <c r="F3776" s="2" t="s">
        <v>353</v>
      </c>
      <c r="G3776" s="2" t="s">
        <v>252</v>
      </c>
      <c r="H3776" s="2">
        <v>2</v>
      </c>
      <c r="I3776" s="2" t="s">
        <v>1083</v>
      </c>
      <c r="J3776" s="2" t="s">
        <v>188</v>
      </c>
      <c r="K3776" s="2" t="s">
        <v>110</v>
      </c>
      <c r="L3776" s="2" t="s">
        <v>254</v>
      </c>
      <c r="M3776" s="2" t="s">
        <v>328</v>
      </c>
      <c r="N3776" s="2" t="s">
        <v>254</v>
      </c>
      <c r="O3776" s="2" t="s">
        <v>256</v>
      </c>
      <c r="P3776" s="2" t="s">
        <v>257</v>
      </c>
      <c r="Q3776" s="2" t="s">
        <v>258</v>
      </c>
      <c r="R3776" s="2" t="s">
        <v>259</v>
      </c>
      <c r="S3776" s="2" t="s">
        <v>260</v>
      </c>
      <c r="X3776" s="2" t="s">
        <v>268</v>
      </c>
      <c r="Y3776" s="2" t="s">
        <v>269</v>
      </c>
      <c r="Z3776" s="2" t="s">
        <v>270</v>
      </c>
      <c r="AA3776" s="2" t="s">
        <v>293</v>
      </c>
      <c r="AC3776" s="2">
        <v>1</v>
      </c>
      <c r="AF3776" s="2">
        <v>1</v>
      </c>
      <c r="AH3776" s="2">
        <v>1</v>
      </c>
      <c r="AO3776" s="2" t="s">
        <v>265</v>
      </c>
      <c r="AP3776" s="2">
        <v>5</v>
      </c>
    </row>
    <row r="3777" spans="1:42">
      <c r="A3777" s="2">
        <v>4362</v>
      </c>
      <c r="C3777" s="2" t="s">
        <v>5</v>
      </c>
      <c r="D3777" s="2">
        <v>32</v>
      </c>
      <c r="E3777" s="2" t="s">
        <v>266</v>
      </c>
      <c r="F3777" s="2" t="s">
        <v>308</v>
      </c>
      <c r="G3777" s="2" t="s">
        <v>252</v>
      </c>
      <c r="H3777" s="2">
        <v>1</v>
      </c>
      <c r="I3777" s="2" t="s">
        <v>1961</v>
      </c>
      <c r="J3777" s="2" t="s">
        <v>188</v>
      </c>
      <c r="K3777" s="2" t="s">
        <v>110</v>
      </c>
      <c r="L3777" s="2" t="s">
        <v>254</v>
      </c>
      <c r="M3777" s="2" t="s">
        <v>328</v>
      </c>
      <c r="N3777" s="2" t="s">
        <v>254</v>
      </c>
      <c r="O3777" s="2" t="s">
        <v>256</v>
      </c>
      <c r="Q3777" s="2" t="s">
        <v>258</v>
      </c>
      <c r="R3777" s="2" t="s">
        <v>259</v>
      </c>
      <c r="X3777" s="2" t="s">
        <v>268</v>
      </c>
      <c r="Y3777" s="2" t="s">
        <v>304</v>
      </c>
      <c r="Z3777" s="2" t="s">
        <v>316</v>
      </c>
      <c r="AA3777" s="2" t="s">
        <v>269</v>
      </c>
      <c r="AB3777" s="2">
        <v>1</v>
      </c>
      <c r="AF3777" s="2">
        <v>1</v>
      </c>
      <c r="AH3777" s="2">
        <v>1</v>
      </c>
      <c r="AO3777" s="2" t="s">
        <v>265</v>
      </c>
      <c r="AP3777" s="2">
        <v>5</v>
      </c>
    </row>
    <row r="3778" spans="1:42">
      <c r="A3778" s="2">
        <v>4363</v>
      </c>
      <c r="B3778" s="2">
        <v>23085</v>
      </c>
      <c r="C3778" s="2" t="s">
        <v>2</v>
      </c>
      <c r="D3778" s="2">
        <v>19</v>
      </c>
      <c r="E3778" s="2" t="s">
        <v>250</v>
      </c>
      <c r="F3778" s="2" t="s">
        <v>308</v>
      </c>
      <c r="G3778" s="2" t="s">
        <v>277</v>
      </c>
      <c r="I3778" s="2" t="s">
        <v>1962</v>
      </c>
      <c r="J3778" s="2" t="s">
        <v>188</v>
      </c>
      <c r="K3778" s="2" t="s">
        <v>57</v>
      </c>
      <c r="L3778" s="2" t="s">
        <v>254</v>
      </c>
      <c r="M3778" s="2" t="s">
        <v>255</v>
      </c>
      <c r="N3778" s="2" t="s">
        <v>254</v>
      </c>
      <c r="O3778" s="2" t="s">
        <v>256</v>
      </c>
      <c r="P3778" s="2" t="s">
        <v>257</v>
      </c>
      <c r="Q3778" s="2" t="s">
        <v>258</v>
      </c>
      <c r="R3778" s="2" t="s">
        <v>259</v>
      </c>
      <c r="S3778" s="2" t="s">
        <v>260</v>
      </c>
      <c r="X3778" s="2" t="s">
        <v>261</v>
      </c>
      <c r="Y3778" s="2" t="s">
        <v>274</v>
      </c>
      <c r="Z3778" s="2" t="s">
        <v>270</v>
      </c>
      <c r="AA3778" s="2" t="s">
        <v>338</v>
      </c>
      <c r="AF3778" s="2">
        <v>1</v>
      </c>
      <c r="AH3778" s="2">
        <v>1</v>
      </c>
      <c r="AI3778" s="2">
        <v>1</v>
      </c>
      <c r="AO3778" s="2" t="s">
        <v>374</v>
      </c>
      <c r="AP3778" s="2">
        <v>15</v>
      </c>
    </row>
    <row r="3779" spans="1:42">
      <c r="A3779" s="2">
        <v>4364</v>
      </c>
      <c r="C3779" s="2" t="s">
        <v>2</v>
      </c>
      <c r="D3779" s="2">
        <v>19</v>
      </c>
      <c r="E3779" s="2" t="s">
        <v>250</v>
      </c>
      <c r="F3779" s="2" t="s">
        <v>353</v>
      </c>
      <c r="G3779" s="2" t="s">
        <v>252</v>
      </c>
      <c r="H3779" s="2">
        <v>1</v>
      </c>
      <c r="I3779" s="2">
        <v>20541901</v>
      </c>
      <c r="J3779" s="2" t="s">
        <v>188</v>
      </c>
      <c r="K3779" s="2" t="s">
        <v>170</v>
      </c>
      <c r="L3779" s="2" t="s">
        <v>300</v>
      </c>
      <c r="M3779" s="2" t="s">
        <v>303</v>
      </c>
      <c r="N3779" s="2" t="s">
        <v>254</v>
      </c>
      <c r="O3779" s="2" t="s">
        <v>256</v>
      </c>
      <c r="P3779" s="2" t="s">
        <v>257</v>
      </c>
      <c r="Q3779" s="2" t="s">
        <v>258</v>
      </c>
      <c r="R3779" s="2" t="s">
        <v>259</v>
      </c>
      <c r="S3779" s="2" t="s">
        <v>260</v>
      </c>
      <c r="X3779" s="2" t="s">
        <v>285</v>
      </c>
      <c r="Y3779" s="2" t="s">
        <v>280</v>
      </c>
      <c r="Z3779" s="2" t="s">
        <v>386</v>
      </c>
      <c r="AA3779" s="2" t="s">
        <v>293</v>
      </c>
      <c r="AB3779" s="2">
        <v>1</v>
      </c>
      <c r="AG3779" s="2">
        <v>1</v>
      </c>
      <c r="AH3779" s="2">
        <v>1</v>
      </c>
      <c r="AO3779" s="2" t="s">
        <v>294</v>
      </c>
      <c r="AP3779" s="2">
        <v>15</v>
      </c>
    </row>
    <row r="3780" spans="1:42">
      <c r="A3780" s="2">
        <v>4369</v>
      </c>
      <c r="C3780" s="2" t="s">
        <v>2</v>
      </c>
      <c r="D3780" s="2">
        <v>19</v>
      </c>
      <c r="E3780" s="2" t="s">
        <v>266</v>
      </c>
      <c r="F3780" s="2" t="s">
        <v>379</v>
      </c>
      <c r="G3780" s="2" t="s">
        <v>277</v>
      </c>
      <c r="I3780" s="2" t="s">
        <v>516</v>
      </c>
      <c r="J3780" s="2" t="s">
        <v>188</v>
      </c>
      <c r="K3780" s="2" t="s">
        <v>160</v>
      </c>
      <c r="L3780" s="2" t="s">
        <v>254</v>
      </c>
      <c r="M3780" s="2" t="s">
        <v>303</v>
      </c>
      <c r="N3780" s="2" t="s">
        <v>19</v>
      </c>
      <c r="P3780" s="2" t="s">
        <v>257</v>
      </c>
      <c r="S3780" s="2" t="s">
        <v>260</v>
      </c>
      <c r="X3780" s="2" t="s">
        <v>268</v>
      </c>
      <c r="Y3780" s="2" t="s">
        <v>280</v>
      </c>
      <c r="Z3780" s="2" t="s">
        <v>301</v>
      </c>
      <c r="AA3780" s="2" t="s">
        <v>280</v>
      </c>
      <c r="AG3780" s="2">
        <v>1</v>
      </c>
      <c r="AO3780" s="2" t="s">
        <v>265</v>
      </c>
      <c r="AP3780" s="2">
        <v>5</v>
      </c>
    </row>
    <row r="3781" spans="1:42">
      <c r="A3781" s="2">
        <v>4370</v>
      </c>
      <c r="B3781" s="2">
        <v>24711</v>
      </c>
      <c r="C3781" s="2" t="s">
        <v>2</v>
      </c>
      <c r="D3781" s="2">
        <v>21</v>
      </c>
      <c r="E3781" s="2" t="s">
        <v>266</v>
      </c>
      <c r="F3781" s="2" t="s">
        <v>251</v>
      </c>
      <c r="G3781" s="2" t="s">
        <v>277</v>
      </c>
      <c r="I3781" s="2">
        <v>26535670</v>
      </c>
      <c r="J3781" s="2" t="s">
        <v>191</v>
      </c>
      <c r="L3781" s="2" t="s">
        <v>254</v>
      </c>
      <c r="M3781" s="2" t="s">
        <v>19</v>
      </c>
      <c r="N3781" s="2" t="s">
        <v>254</v>
      </c>
      <c r="O3781" s="2" t="s">
        <v>256</v>
      </c>
      <c r="P3781" s="2" t="s">
        <v>257</v>
      </c>
      <c r="Q3781" s="2" t="s">
        <v>258</v>
      </c>
      <c r="R3781" s="2" t="s">
        <v>259</v>
      </c>
      <c r="X3781" s="2" t="s">
        <v>296</v>
      </c>
      <c r="Y3781" s="2" t="s">
        <v>281</v>
      </c>
      <c r="Z3781" s="2" t="s">
        <v>321</v>
      </c>
      <c r="AA3781" s="2" t="s">
        <v>281</v>
      </c>
      <c r="AG3781" s="2">
        <v>1</v>
      </c>
      <c r="AH3781" s="2">
        <v>1</v>
      </c>
      <c r="AO3781" s="2" t="s">
        <v>276</v>
      </c>
      <c r="AP3781" s="2">
        <v>5</v>
      </c>
    </row>
    <row r="3782" spans="1:42">
      <c r="A3782" s="2">
        <v>4371</v>
      </c>
      <c r="C3782" s="2" t="s">
        <v>2</v>
      </c>
      <c r="D3782" s="2">
        <v>19</v>
      </c>
      <c r="E3782" s="2" t="s">
        <v>266</v>
      </c>
      <c r="F3782" s="2" t="s">
        <v>251</v>
      </c>
      <c r="G3782" s="2" t="s">
        <v>277</v>
      </c>
      <c r="I3782" s="2" t="s">
        <v>586</v>
      </c>
      <c r="J3782" s="2" t="s">
        <v>188</v>
      </c>
      <c r="K3782" s="2" t="s">
        <v>160</v>
      </c>
      <c r="L3782" s="2" t="s">
        <v>19</v>
      </c>
      <c r="M3782" s="2" t="s">
        <v>19</v>
      </c>
      <c r="N3782" s="2" t="s">
        <v>254</v>
      </c>
      <c r="O3782" s="2" t="s">
        <v>256</v>
      </c>
      <c r="T3782" s="2" t="s">
        <v>320</v>
      </c>
      <c r="X3782" s="2" t="s">
        <v>268</v>
      </c>
      <c r="Y3782" s="2" t="s">
        <v>280</v>
      </c>
      <c r="Z3782" s="2" t="s">
        <v>302</v>
      </c>
      <c r="AA3782" s="2" t="s">
        <v>280</v>
      </c>
      <c r="AF3782" s="2">
        <v>1</v>
      </c>
      <c r="AJ3782" s="2">
        <v>1</v>
      </c>
      <c r="AO3782" s="2" t="s">
        <v>282</v>
      </c>
      <c r="AP3782" s="2">
        <v>15</v>
      </c>
    </row>
    <row r="3783" spans="1:42">
      <c r="A3783" s="2">
        <v>4372</v>
      </c>
      <c r="C3783" s="2" t="s">
        <v>5</v>
      </c>
      <c r="D3783" s="2">
        <v>35</v>
      </c>
      <c r="E3783" s="2" t="s">
        <v>266</v>
      </c>
      <c r="F3783" s="2" t="s">
        <v>283</v>
      </c>
      <c r="G3783" s="2" t="s">
        <v>252</v>
      </c>
      <c r="H3783" s="2">
        <v>1</v>
      </c>
      <c r="I3783" s="2" t="s">
        <v>1963</v>
      </c>
      <c r="J3783" s="2" t="s">
        <v>188</v>
      </c>
      <c r="K3783" s="2" t="s">
        <v>149</v>
      </c>
      <c r="L3783" s="2" t="s">
        <v>254</v>
      </c>
      <c r="M3783" s="2" t="s">
        <v>303</v>
      </c>
      <c r="N3783" s="2" t="s">
        <v>254</v>
      </c>
      <c r="P3783" s="2" t="s">
        <v>257</v>
      </c>
      <c r="Q3783" s="2" t="s">
        <v>258</v>
      </c>
      <c r="R3783" s="2" t="s">
        <v>259</v>
      </c>
      <c r="X3783" s="2" t="s">
        <v>275</v>
      </c>
      <c r="Y3783" s="2" t="s">
        <v>280</v>
      </c>
      <c r="Z3783" s="2" t="s">
        <v>316</v>
      </c>
      <c r="AA3783" s="2" t="s">
        <v>262</v>
      </c>
      <c r="AG3783" s="2">
        <v>1</v>
      </c>
      <c r="AO3783" s="2" t="s">
        <v>265</v>
      </c>
      <c r="AP3783" s="2">
        <v>25</v>
      </c>
    </row>
    <row r="3784" spans="1:42">
      <c r="A3784" s="2">
        <v>4373</v>
      </c>
      <c r="C3784" s="2" t="s">
        <v>12</v>
      </c>
      <c r="D3784" s="2">
        <v>38</v>
      </c>
      <c r="E3784" s="2" t="s">
        <v>266</v>
      </c>
      <c r="F3784" s="2" t="s">
        <v>371</v>
      </c>
      <c r="G3784" s="2" t="s">
        <v>252</v>
      </c>
      <c r="H3784" s="2">
        <v>1</v>
      </c>
      <c r="I3784" s="2">
        <v>25015340</v>
      </c>
      <c r="J3784" s="2" t="s">
        <v>181</v>
      </c>
      <c r="L3784" s="2" t="s">
        <v>254</v>
      </c>
      <c r="M3784" s="2" t="s">
        <v>312</v>
      </c>
      <c r="N3784" s="2" t="s">
        <v>254</v>
      </c>
      <c r="P3784" s="2" t="s">
        <v>257</v>
      </c>
      <c r="Q3784" s="2" t="s">
        <v>258</v>
      </c>
      <c r="R3784" s="2" t="s">
        <v>259</v>
      </c>
      <c r="S3784" s="2" t="s">
        <v>260</v>
      </c>
      <c r="X3784" s="2" t="s">
        <v>261</v>
      </c>
      <c r="Y3784" s="2" t="s">
        <v>269</v>
      </c>
      <c r="Z3784" s="2" t="s">
        <v>285</v>
      </c>
      <c r="AA3784" s="2" t="s">
        <v>269</v>
      </c>
      <c r="AB3784" s="2">
        <v>1</v>
      </c>
      <c r="AO3784" s="2" t="s">
        <v>271</v>
      </c>
      <c r="AP3784" s="2">
        <v>10</v>
      </c>
    </row>
    <row r="3785" spans="1:42">
      <c r="A3785" s="2">
        <v>4374</v>
      </c>
      <c r="C3785" s="2" t="s">
        <v>2</v>
      </c>
      <c r="D3785" s="2">
        <v>26</v>
      </c>
      <c r="E3785" s="2" t="s">
        <v>266</v>
      </c>
      <c r="F3785" s="2" t="s">
        <v>332</v>
      </c>
      <c r="G3785" s="2" t="s">
        <v>277</v>
      </c>
      <c r="I3785" s="2">
        <v>24240210</v>
      </c>
      <c r="J3785" s="2" t="s">
        <v>178</v>
      </c>
      <c r="L3785" s="2" t="s">
        <v>300</v>
      </c>
      <c r="M3785" s="2" t="s">
        <v>303</v>
      </c>
      <c r="N3785" s="2" t="s">
        <v>254</v>
      </c>
      <c r="O3785" s="2" t="s">
        <v>256</v>
      </c>
      <c r="P3785" s="2" t="s">
        <v>257</v>
      </c>
      <c r="Q3785" s="2" t="s">
        <v>258</v>
      </c>
      <c r="R3785" s="2" t="s">
        <v>259</v>
      </c>
      <c r="S3785" s="2" t="s">
        <v>260</v>
      </c>
      <c r="X3785" s="2" t="s">
        <v>309</v>
      </c>
      <c r="Y3785" s="2" t="s">
        <v>338</v>
      </c>
      <c r="Z3785" s="2" t="s">
        <v>321</v>
      </c>
      <c r="AA3785" s="2" t="s">
        <v>274</v>
      </c>
      <c r="AF3785" s="2">
        <v>1</v>
      </c>
      <c r="AG3785" s="2">
        <v>1</v>
      </c>
      <c r="AH3785" s="2">
        <v>1</v>
      </c>
      <c r="AJ3785" s="2">
        <v>1</v>
      </c>
      <c r="AO3785" s="2" t="s">
        <v>294</v>
      </c>
      <c r="AP3785" s="2">
        <v>25</v>
      </c>
    </row>
    <row r="3786" spans="1:42">
      <c r="A3786" s="2">
        <v>4375</v>
      </c>
      <c r="C3786" s="2" t="s">
        <v>2</v>
      </c>
      <c r="D3786" s="2">
        <v>40</v>
      </c>
      <c r="E3786" s="2" t="s">
        <v>250</v>
      </c>
      <c r="F3786" s="2" t="s">
        <v>251</v>
      </c>
      <c r="G3786" s="2" t="s">
        <v>277</v>
      </c>
      <c r="I3786" s="2">
        <v>21921710</v>
      </c>
      <c r="J3786" s="2" t="s">
        <v>188</v>
      </c>
      <c r="K3786" s="2" t="s">
        <v>109</v>
      </c>
      <c r="L3786" s="2" t="s">
        <v>300</v>
      </c>
      <c r="M3786" s="2" t="s">
        <v>255</v>
      </c>
      <c r="N3786" s="2" t="s">
        <v>254</v>
      </c>
      <c r="O3786" s="2" t="s">
        <v>256</v>
      </c>
      <c r="P3786" s="2" t="s">
        <v>257</v>
      </c>
      <c r="Q3786" s="2" t="s">
        <v>258</v>
      </c>
      <c r="R3786" s="2" t="s">
        <v>259</v>
      </c>
      <c r="S3786" s="2" t="s">
        <v>260</v>
      </c>
      <c r="X3786" s="2" t="s">
        <v>270</v>
      </c>
      <c r="Y3786" s="2" t="s">
        <v>264</v>
      </c>
      <c r="Z3786" s="2" t="s">
        <v>321</v>
      </c>
      <c r="AA3786" s="2" t="s">
        <v>293</v>
      </c>
      <c r="AF3786" s="2">
        <v>1</v>
      </c>
      <c r="AH3786" s="2">
        <v>1</v>
      </c>
      <c r="AO3786" s="2" t="s">
        <v>294</v>
      </c>
      <c r="AP3786" s="2">
        <v>20</v>
      </c>
    </row>
    <row r="3787" spans="1:42">
      <c r="A3787" s="2">
        <v>4376</v>
      </c>
      <c r="C3787" s="2" t="s">
        <v>2</v>
      </c>
      <c r="D3787" s="2">
        <v>21</v>
      </c>
      <c r="E3787" s="2" t="s">
        <v>250</v>
      </c>
      <c r="F3787" s="2" t="s">
        <v>273</v>
      </c>
      <c r="G3787" s="2" t="s">
        <v>252</v>
      </c>
      <c r="H3787" s="2">
        <v>2</v>
      </c>
      <c r="I3787" s="2">
        <v>20770240</v>
      </c>
      <c r="J3787" s="2" t="s">
        <v>188</v>
      </c>
      <c r="K3787" s="2" t="s">
        <v>161</v>
      </c>
      <c r="L3787" s="2" t="s">
        <v>254</v>
      </c>
      <c r="M3787" s="2" t="s">
        <v>328</v>
      </c>
      <c r="N3787" s="2" t="s">
        <v>254</v>
      </c>
      <c r="O3787" s="2" t="s">
        <v>256</v>
      </c>
      <c r="P3787" s="2" t="s">
        <v>257</v>
      </c>
      <c r="Q3787" s="2" t="s">
        <v>258</v>
      </c>
      <c r="R3787" s="2" t="s">
        <v>259</v>
      </c>
      <c r="S3787" s="2" t="s">
        <v>260</v>
      </c>
      <c r="X3787" s="2" t="s">
        <v>261</v>
      </c>
      <c r="Y3787" s="2" t="s">
        <v>269</v>
      </c>
      <c r="Z3787" s="2" t="s">
        <v>270</v>
      </c>
      <c r="AA3787" s="2" t="s">
        <v>281</v>
      </c>
      <c r="AB3787" s="2">
        <v>1</v>
      </c>
      <c r="AG3787" s="2">
        <v>1</v>
      </c>
      <c r="AO3787" s="2" t="s">
        <v>265</v>
      </c>
      <c r="AP3787" s="2">
        <v>15</v>
      </c>
    </row>
    <row r="3788" spans="1:42">
      <c r="A3788" s="2">
        <v>4377</v>
      </c>
      <c r="C3788" s="2" t="s">
        <v>2</v>
      </c>
      <c r="D3788" s="2">
        <v>22</v>
      </c>
      <c r="E3788" s="2" t="s">
        <v>266</v>
      </c>
      <c r="F3788" s="2" t="s">
        <v>322</v>
      </c>
      <c r="G3788" s="2" t="s">
        <v>277</v>
      </c>
      <c r="I3788" s="2">
        <v>224140000</v>
      </c>
      <c r="J3788" s="2" t="s">
        <v>178</v>
      </c>
      <c r="L3788" s="2" t="s">
        <v>254</v>
      </c>
      <c r="M3788" s="2" t="s">
        <v>255</v>
      </c>
      <c r="N3788" s="2" t="s">
        <v>254</v>
      </c>
      <c r="O3788" s="2" t="s">
        <v>256</v>
      </c>
      <c r="P3788" s="2" t="s">
        <v>257</v>
      </c>
      <c r="Q3788" s="2" t="s">
        <v>258</v>
      </c>
      <c r="R3788" s="2" t="s">
        <v>259</v>
      </c>
      <c r="S3788" s="2" t="s">
        <v>260</v>
      </c>
      <c r="X3788" s="2" t="s">
        <v>270</v>
      </c>
      <c r="Y3788" s="2" t="s">
        <v>281</v>
      </c>
      <c r="Z3788" s="2" t="s">
        <v>321</v>
      </c>
      <c r="AA3788" s="2" t="s">
        <v>286</v>
      </c>
      <c r="AG3788" s="2">
        <v>1</v>
      </c>
      <c r="AO3788" s="2" t="s">
        <v>294</v>
      </c>
      <c r="AP3788" s="2">
        <v>5</v>
      </c>
    </row>
    <row r="3789" spans="1:42">
      <c r="A3789" s="2">
        <v>4378</v>
      </c>
      <c r="C3789" s="2" t="s">
        <v>2</v>
      </c>
      <c r="D3789" s="2">
        <v>20</v>
      </c>
      <c r="E3789" s="2" t="s">
        <v>250</v>
      </c>
      <c r="F3789" s="2" t="s">
        <v>251</v>
      </c>
      <c r="G3789" s="2" t="s">
        <v>252</v>
      </c>
      <c r="H3789" s="2">
        <v>0</v>
      </c>
      <c r="I3789" s="2" t="s">
        <v>1964</v>
      </c>
      <c r="J3789" s="2" t="s">
        <v>179</v>
      </c>
      <c r="L3789" s="2" t="s">
        <v>254</v>
      </c>
      <c r="M3789" s="2" t="s">
        <v>328</v>
      </c>
      <c r="N3789" s="2" t="s">
        <v>254</v>
      </c>
      <c r="O3789" s="2" t="s">
        <v>256</v>
      </c>
      <c r="P3789" s="2" t="s">
        <v>257</v>
      </c>
      <c r="Q3789" s="2" t="s">
        <v>258</v>
      </c>
      <c r="R3789" s="2" t="s">
        <v>259</v>
      </c>
      <c r="S3789" s="2" t="s">
        <v>260</v>
      </c>
      <c r="X3789" s="2" t="s">
        <v>268</v>
      </c>
      <c r="Y3789" s="2" t="s">
        <v>338</v>
      </c>
      <c r="Z3789" s="2" t="s">
        <v>263</v>
      </c>
      <c r="AA3789" s="2" t="s">
        <v>314</v>
      </c>
      <c r="AG3789" s="2">
        <v>1</v>
      </c>
      <c r="AH3789" s="2">
        <v>1</v>
      </c>
      <c r="AI3789" s="2">
        <v>1</v>
      </c>
      <c r="AJ3789" s="2">
        <v>1</v>
      </c>
      <c r="AO3789" s="2" t="s">
        <v>271</v>
      </c>
      <c r="AP3789" s="2">
        <v>50</v>
      </c>
    </row>
    <row r="3790" spans="1:42">
      <c r="A3790" s="2">
        <v>4380</v>
      </c>
      <c r="C3790" s="2" t="s">
        <v>2</v>
      </c>
      <c r="D3790" s="2">
        <v>20</v>
      </c>
      <c r="E3790" s="2" t="s">
        <v>266</v>
      </c>
      <c r="F3790" s="2" t="s">
        <v>279</v>
      </c>
      <c r="G3790" s="2" t="s">
        <v>277</v>
      </c>
      <c r="I3790" s="2">
        <v>22790587</v>
      </c>
      <c r="J3790" s="2" t="s">
        <v>188</v>
      </c>
      <c r="K3790" s="2" t="s">
        <v>142</v>
      </c>
      <c r="L3790" s="2" t="s">
        <v>254</v>
      </c>
      <c r="M3790" s="2" t="s">
        <v>303</v>
      </c>
      <c r="N3790" s="2" t="s">
        <v>254</v>
      </c>
      <c r="O3790" s="2" t="s">
        <v>256</v>
      </c>
      <c r="P3790" s="2" t="s">
        <v>257</v>
      </c>
      <c r="Q3790" s="2" t="s">
        <v>258</v>
      </c>
      <c r="R3790" s="2" t="s">
        <v>259</v>
      </c>
      <c r="S3790" s="2" t="s">
        <v>260</v>
      </c>
      <c r="X3790" s="2" t="s">
        <v>275</v>
      </c>
      <c r="Y3790" s="2" t="s">
        <v>338</v>
      </c>
      <c r="Z3790" s="2" t="s">
        <v>263</v>
      </c>
      <c r="AA3790" s="2" t="s">
        <v>315</v>
      </c>
      <c r="AF3790" s="2">
        <v>1</v>
      </c>
      <c r="AG3790" s="2">
        <v>1</v>
      </c>
      <c r="AH3790" s="2">
        <v>1</v>
      </c>
      <c r="AI3790" s="2">
        <v>1</v>
      </c>
      <c r="AN3790" s="2">
        <v>1</v>
      </c>
      <c r="AO3790" s="2" t="s">
        <v>265</v>
      </c>
      <c r="AP3790" s="2">
        <v>30</v>
      </c>
    </row>
    <row r="3791" spans="1:42">
      <c r="A3791" s="2">
        <v>4381</v>
      </c>
      <c r="C3791" s="2" t="s">
        <v>2</v>
      </c>
      <c r="D3791" s="2">
        <v>18</v>
      </c>
      <c r="E3791" s="2" t="s">
        <v>250</v>
      </c>
      <c r="F3791" s="2" t="s">
        <v>279</v>
      </c>
      <c r="G3791" s="2" t="s">
        <v>277</v>
      </c>
      <c r="I3791" s="2" t="s">
        <v>1397</v>
      </c>
      <c r="J3791" s="2" t="s">
        <v>188</v>
      </c>
      <c r="L3791" s="2" t="s">
        <v>254</v>
      </c>
      <c r="M3791" s="2" t="s">
        <v>328</v>
      </c>
      <c r="N3791" s="2" t="s">
        <v>254</v>
      </c>
      <c r="O3791" s="2" t="s">
        <v>256</v>
      </c>
      <c r="P3791" s="2" t="s">
        <v>257</v>
      </c>
      <c r="Q3791" s="2" t="s">
        <v>258</v>
      </c>
      <c r="R3791" s="2" t="s">
        <v>259</v>
      </c>
      <c r="S3791" s="2" t="s">
        <v>260</v>
      </c>
      <c r="X3791" s="2" t="s">
        <v>313</v>
      </c>
      <c r="Y3791" s="2" t="s">
        <v>297</v>
      </c>
      <c r="Z3791" s="2" t="s">
        <v>321</v>
      </c>
      <c r="AA3791" s="2" t="s">
        <v>264</v>
      </c>
      <c r="AF3791" s="2">
        <v>1</v>
      </c>
      <c r="AH3791" s="2">
        <v>1</v>
      </c>
      <c r="AN3791" s="2">
        <v>1</v>
      </c>
      <c r="AO3791" s="2" t="s">
        <v>310</v>
      </c>
      <c r="AP3791" s="2">
        <v>20</v>
      </c>
    </row>
    <row r="3792" spans="1:42">
      <c r="A3792" s="2">
        <v>4382</v>
      </c>
      <c r="C3792" s="2" t="s">
        <v>2</v>
      </c>
      <c r="D3792" s="2">
        <v>24</v>
      </c>
      <c r="E3792" s="2" t="s">
        <v>266</v>
      </c>
      <c r="F3792" s="2" t="s">
        <v>379</v>
      </c>
      <c r="G3792" s="2" t="s">
        <v>252</v>
      </c>
      <c r="H3792" s="2">
        <v>1</v>
      </c>
      <c r="I3792" s="2" t="s">
        <v>1965</v>
      </c>
      <c r="J3792" s="2" t="s">
        <v>188</v>
      </c>
      <c r="K3792" s="2" t="s">
        <v>184</v>
      </c>
      <c r="L3792" s="2" t="s">
        <v>254</v>
      </c>
      <c r="M3792" s="2" t="s">
        <v>255</v>
      </c>
      <c r="N3792" s="2" t="s">
        <v>300</v>
      </c>
      <c r="O3792" s="2" t="s">
        <v>256</v>
      </c>
      <c r="P3792" s="2" t="s">
        <v>257</v>
      </c>
      <c r="Q3792" s="2" t="s">
        <v>258</v>
      </c>
      <c r="R3792" s="2" t="s">
        <v>259</v>
      </c>
      <c r="S3792" s="2" t="s">
        <v>260</v>
      </c>
      <c r="X3792" s="2" t="s">
        <v>268</v>
      </c>
      <c r="Y3792" s="2" t="s">
        <v>293</v>
      </c>
      <c r="Z3792" s="2" t="s">
        <v>302</v>
      </c>
      <c r="AA3792" s="2" t="s">
        <v>286</v>
      </c>
      <c r="AG3792" s="2">
        <v>1</v>
      </c>
      <c r="AO3792" s="2" t="s">
        <v>282</v>
      </c>
      <c r="AP3792" s="2">
        <v>20</v>
      </c>
    </row>
    <row r="3793" spans="1:42">
      <c r="A3793" s="2">
        <v>4383</v>
      </c>
      <c r="C3793" s="2" t="s">
        <v>6</v>
      </c>
      <c r="D3793" s="2">
        <v>28</v>
      </c>
      <c r="E3793" s="2" t="s">
        <v>266</v>
      </c>
      <c r="F3793" s="2" t="s">
        <v>279</v>
      </c>
      <c r="G3793" s="2" t="s">
        <v>252</v>
      </c>
      <c r="H3793" s="2">
        <v>1</v>
      </c>
      <c r="I3793" s="2" t="s">
        <v>753</v>
      </c>
      <c r="J3793" s="2" t="s">
        <v>188</v>
      </c>
      <c r="K3793" s="2" t="s">
        <v>115</v>
      </c>
      <c r="L3793" s="2" t="s">
        <v>254</v>
      </c>
      <c r="M3793" s="2" t="s">
        <v>303</v>
      </c>
      <c r="N3793" s="2" t="s">
        <v>254</v>
      </c>
      <c r="O3793" s="2" t="s">
        <v>256</v>
      </c>
      <c r="P3793" s="2" t="s">
        <v>257</v>
      </c>
      <c r="Q3793" s="2" t="s">
        <v>258</v>
      </c>
      <c r="R3793" s="2" t="s">
        <v>259</v>
      </c>
      <c r="S3793" s="2" t="s">
        <v>260</v>
      </c>
      <c r="X3793" s="2" t="s">
        <v>261</v>
      </c>
      <c r="Y3793" s="2" t="s">
        <v>280</v>
      </c>
      <c r="Z3793" s="2" t="s">
        <v>263</v>
      </c>
      <c r="AA3793" s="2" t="s">
        <v>297</v>
      </c>
      <c r="AF3793" s="2">
        <v>1</v>
      </c>
      <c r="AO3793" s="2" t="s">
        <v>265</v>
      </c>
      <c r="AP3793" s="2">
        <v>20</v>
      </c>
    </row>
    <row r="3794" spans="1:42">
      <c r="A3794" s="2">
        <v>4384</v>
      </c>
      <c r="C3794" s="2" t="s">
        <v>2</v>
      </c>
      <c r="D3794" s="2">
        <v>19</v>
      </c>
      <c r="E3794" s="2" t="s">
        <v>250</v>
      </c>
      <c r="F3794" s="2" t="s">
        <v>371</v>
      </c>
      <c r="G3794" s="2" t="s">
        <v>277</v>
      </c>
      <c r="I3794" s="2" t="s">
        <v>1966</v>
      </c>
      <c r="J3794" s="2" t="s">
        <v>178</v>
      </c>
      <c r="L3794" s="2" t="s">
        <v>254</v>
      </c>
      <c r="M3794" s="2" t="s">
        <v>303</v>
      </c>
      <c r="N3794" s="2" t="s">
        <v>254</v>
      </c>
      <c r="O3794" s="2" t="s">
        <v>256</v>
      </c>
      <c r="P3794" s="2" t="s">
        <v>257</v>
      </c>
      <c r="Q3794" s="2" t="s">
        <v>258</v>
      </c>
      <c r="R3794" s="2" t="s">
        <v>259</v>
      </c>
      <c r="S3794" s="2" t="s">
        <v>260</v>
      </c>
      <c r="X3794" s="2" t="s">
        <v>268</v>
      </c>
      <c r="Y3794" s="2" t="s">
        <v>264</v>
      </c>
      <c r="Z3794" s="2" t="s">
        <v>270</v>
      </c>
      <c r="AA3794" s="2" t="s">
        <v>274</v>
      </c>
      <c r="AF3794" s="2">
        <v>1</v>
      </c>
      <c r="AO3794" s="2" t="s">
        <v>294</v>
      </c>
      <c r="AP3794" s="2" t="s">
        <v>290</v>
      </c>
    </row>
    <row r="3795" spans="1:42">
      <c r="A3795" s="2">
        <v>4385</v>
      </c>
      <c r="C3795" s="2" t="s">
        <v>2</v>
      </c>
      <c r="D3795" s="2">
        <v>26</v>
      </c>
      <c r="E3795" s="2" t="s">
        <v>250</v>
      </c>
      <c r="F3795" s="2" t="s">
        <v>322</v>
      </c>
      <c r="G3795" s="2" t="s">
        <v>277</v>
      </c>
      <c r="I3795" s="2" t="s">
        <v>1967</v>
      </c>
      <c r="J3795" s="2" t="s">
        <v>179</v>
      </c>
      <c r="L3795" s="2" t="s">
        <v>254</v>
      </c>
      <c r="M3795" s="2" t="s">
        <v>255</v>
      </c>
      <c r="N3795" s="2" t="s">
        <v>254</v>
      </c>
      <c r="O3795" s="2" t="s">
        <v>256</v>
      </c>
      <c r="P3795" s="2" t="s">
        <v>257</v>
      </c>
      <c r="Q3795" s="2" t="s">
        <v>258</v>
      </c>
      <c r="R3795" s="2" t="s">
        <v>259</v>
      </c>
      <c r="S3795" s="2" t="s">
        <v>260</v>
      </c>
      <c r="X3795" s="2" t="s">
        <v>313</v>
      </c>
      <c r="Y3795" s="2" t="s">
        <v>281</v>
      </c>
      <c r="Z3795" s="2" t="s">
        <v>270</v>
      </c>
      <c r="AA3795" s="2" t="s">
        <v>338</v>
      </c>
      <c r="AC3795" s="2">
        <v>1</v>
      </c>
      <c r="AG3795" s="2">
        <v>1</v>
      </c>
      <c r="AO3795" s="2" t="s">
        <v>294</v>
      </c>
      <c r="AP3795" s="2">
        <v>10</v>
      </c>
    </row>
    <row r="3796" spans="1:42">
      <c r="A3796" s="2">
        <v>4386</v>
      </c>
      <c r="C3796" s="2" t="s">
        <v>8</v>
      </c>
      <c r="D3796" s="2">
        <v>48</v>
      </c>
      <c r="E3796" s="2" t="s">
        <v>250</v>
      </c>
      <c r="F3796" s="2" t="s">
        <v>332</v>
      </c>
      <c r="G3796" s="2" t="s">
        <v>252</v>
      </c>
      <c r="H3796" s="2">
        <v>1</v>
      </c>
      <c r="I3796" s="2" t="s">
        <v>1968</v>
      </c>
      <c r="J3796" s="2" t="s">
        <v>188</v>
      </c>
      <c r="K3796" s="2" t="s">
        <v>119</v>
      </c>
      <c r="L3796" s="2" t="s">
        <v>254</v>
      </c>
      <c r="M3796" s="2" t="s">
        <v>19</v>
      </c>
      <c r="N3796" s="2" t="s">
        <v>254</v>
      </c>
      <c r="O3796" s="2" t="s">
        <v>256</v>
      </c>
      <c r="P3796" s="2" t="s">
        <v>257</v>
      </c>
      <c r="Q3796" s="2" t="s">
        <v>258</v>
      </c>
      <c r="R3796" s="2" t="s">
        <v>259</v>
      </c>
      <c r="S3796" s="2" t="s">
        <v>260</v>
      </c>
      <c r="X3796" s="2" t="s">
        <v>275</v>
      </c>
      <c r="Y3796" s="2" t="s">
        <v>288</v>
      </c>
      <c r="Z3796" s="2" t="s">
        <v>285</v>
      </c>
      <c r="AA3796" s="2" t="s">
        <v>269</v>
      </c>
      <c r="AB3796" s="2">
        <v>1</v>
      </c>
      <c r="AC3796" s="2">
        <v>1</v>
      </c>
      <c r="AO3796" s="2" t="s">
        <v>323</v>
      </c>
      <c r="AP3796" s="2" t="s">
        <v>290</v>
      </c>
    </row>
    <row r="3797" spans="1:42">
      <c r="A3797" s="2">
        <v>4387</v>
      </c>
      <c r="C3797" s="2" t="s">
        <v>2</v>
      </c>
      <c r="D3797" s="2">
        <v>20</v>
      </c>
      <c r="E3797" s="2" t="s">
        <v>266</v>
      </c>
      <c r="F3797" s="2" t="s">
        <v>322</v>
      </c>
      <c r="G3797" s="2" t="s">
        <v>277</v>
      </c>
      <c r="I3797" s="2" t="s">
        <v>1969</v>
      </c>
      <c r="J3797" s="2" t="s">
        <v>179</v>
      </c>
      <c r="L3797" s="2" t="s">
        <v>254</v>
      </c>
      <c r="M3797" s="2" t="s">
        <v>328</v>
      </c>
      <c r="N3797" s="2" t="s">
        <v>254</v>
      </c>
      <c r="O3797" s="2" t="s">
        <v>256</v>
      </c>
      <c r="Q3797" s="2" t="s">
        <v>258</v>
      </c>
      <c r="R3797" s="2" t="s">
        <v>259</v>
      </c>
      <c r="S3797" s="2" t="s">
        <v>260</v>
      </c>
      <c r="X3797" s="2" t="s">
        <v>268</v>
      </c>
      <c r="Y3797" s="2" t="s">
        <v>264</v>
      </c>
      <c r="Z3797" s="2" t="s">
        <v>263</v>
      </c>
      <c r="AA3797" s="2" t="s">
        <v>274</v>
      </c>
      <c r="AG3797" s="2">
        <v>1</v>
      </c>
      <c r="AO3797" s="2" t="s">
        <v>294</v>
      </c>
      <c r="AP3797" s="2">
        <v>15</v>
      </c>
    </row>
    <row r="3798" spans="1:42">
      <c r="A3798" s="2">
        <v>4388</v>
      </c>
      <c r="C3798" s="2" t="s">
        <v>2</v>
      </c>
      <c r="D3798" s="2">
        <v>23</v>
      </c>
      <c r="E3798" s="2" t="s">
        <v>266</v>
      </c>
      <c r="F3798" s="2" t="s">
        <v>308</v>
      </c>
      <c r="G3798" s="2" t="s">
        <v>277</v>
      </c>
      <c r="I3798" s="2" t="s">
        <v>1970</v>
      </c>
      <c r="J3798" s="2" t="s">
        <v>188</v>
      </c>
      <c r="K3798" s="2" t="s">
        <v>174</v>
      </c>
      <c r="L3798" s="2" t="s">
        <v>254</v>
      </c>
      <c r="M3798" s="2" t="s">
        <v>19</v>
      </c>
      <c r="N3798" s="2" t="s">
        <v>254</v>
      </c>
      <c r="R3798" s="2" t="s">
        <v>259</v>
      </c>
      <c r="S3798" s="2" t="s">
        <v>260</v>
      </c>
      <c r="X3798" s="2" t="s">
        <v>309</v>
      </c>
      <c r="Y3798" s="2" t="s">
        <v>262</v>
      </c>
      <c r="Z3798" s="2" t="s">
        <v>263</v>
      </c>
      <c r="AA3798" s="2" t="s">
        <v>281</v>
      </c>
      <c r="AG3798" s="2">
        <v>1</v>
      </c>
      <c r="AI3798" s="2">
        <v>1</v>
      </c>
      <c r="AO3798" s="2" t="s">
        <v>265</v>
      </c>
      <c r="AP3798" s="2">
        <v>25</v>
      </c>
    </row>
    <row r="3799" spans="1:42">
      <c r="A3799" s="2">
        <v>4390</v>
      </c>
      <c r="C3799" s="2" t="s">
        <v>2</v>
      </c>
      <c r="D3799" s="2">
        <v>23</v>
      </c>
      <c r="E3799" s="2" t="s">
        <v>250</v>
      </c>
      <c r="F3799" s="2" t="s">
        <v>371</v>
      </c>
      <c r="G3799" s="2" t="s">
        <v>252</v>
      </c>
      <c r="H3799" s="2">
        <v>0</v>
      </c>
      <c r="I3799" s="2" t="s">
        <v>1971</v>
      </c>
      <c r="J3799" s="2" t="s">
        <v>188</v>
      </c>
      <c r="K3799" s="2" t="s">
        <v>125</v>
      </c>
      <c r="L3799" s="2" t="s">
        <v>254</v>
      </c>
      <c r="M3799" s="2" t="s">
        <v>255</v>
      </c>
      <c r="N3799" s="2" t="s">
        <v>254</v>
      </c>
      <c r="T3799" s="2" t="s">
        <v>320</v>
      </c>
      <c r="X3799" s="2" t="s">
        <v>275</v>
      </c>
      <c r="Y3799" s="2" t="s">
        <v>280</v>
      </c>
      <c r="Z3799" s="2" t="s">
        <v>302</v>
      </c>
      <c r="AA3799" s="2" t="s">
        <v>280</v>
      </c>
      <c r="AH3799" s="2">
        <v>1</v>
      </c>
      <c r="AI3799" s="2">
        <v>1</v>
      </c>
      <c r="AO3799" s="2" t="s">
        <v>289</v>
      </c>
      <c r="AP3799" s="2">
        <v>40</v>
      </c>
    </row>
    <row r="3800" spans="1:42">
      <c r="A3800" s="2">
        <v>4392</v>
      </c>
      <c r="C3800" s="2" t="s">
        <v>2</v>
      </c>
      <c r="D3800" s="2">
        <v>30</v>
      </c>
      <c r="E3800" s="2" t="s">
        <v>250</v>
      </c>
      <c r="F3800" s="2" t="s">
        <v>295</v>
      </c>
      <c r="G3800" s="2" t="s">
        <v>252</v>
      </c>
      <c r="H3800" s="2">
        <v>0</v>
      </c>
      <c r="I3800" s="2">
        <v>20735180</v>
      </c>
      <c r="J3800" s="2" t="s">
        <v>188</v>
      </c>
      <c r="K3800" s="2" t="s">
        <v>123</v>
      </c>
      <c r="L3800" s="2" t="s">
        <v>254</v>
      </c>
      <c r="M3800" s="2" t="s">
        <v>328</v>
      </c>
      <c r="N3800" s="2" t="s">
        <v>254</v>
      </c>
      <c r="O3800" s="2" t="s">
        <v>256</v>
      </c>
      <c r="P3800" s="2" t="s">
        <v>257</v>
      </c>
      <c r="Q3800" s="2" t="s">
        <v>258</v>
      </c>
      <c r="R3800" s="2" t="s">
        <v>259</v>
      </c>
      <c r="S3800" s="2" t="s">
        <v>260</v>
      </c>
      <c r="X3800" s="2" t="s">
        <v>296</v>
      </c>
      <c r="Y3800" s="2" t="s">
        <v>262</v>
      </c>
      <c r="Z3800" s="2" t="s">
        <v>270</v>
      </c>
      <c r="AA3800" s="2" t="s">
        <v>297</v>
      </c>
      <c r="AE3800" s="2">
        <v>1</v>
      </c>
      <c r="AG3800" s="2">
        <v>1</v>
      </c>
      <c r="AO3800" s="2" t="s">
        <v>265</v>
      </c>
      <c r="AP3800" s="2">
        <v>5</v>
      </c>
    </row>
    <row r="3801" spans="1:42">
      <c r="A3801" s="2">
        <v>4393</v>
      </c>
      <c r="C3801" s="2" t="s">
        <v>2</v>
      </c>
      <c r="D3801" s="2">
        <v>19</v>
      </c>
      <c r="E3801" s="2" t="s">
        <v>266</v>
      </c>
      <c r="F3801" s="2" t="s">
        <v>322</v>
      </c>
      <c r="G3801" s="2" t="s">
        <v>277</v>
      </c>
      <c r="I3801" s="2">
        <v>21215070</v>
      </c>
      <c r="J3801" s="2" t="s">
        <v>188</v>
      </c>
      <c r="K3801" s="2" t="s">
        <v>65</v>
      </c>
      <c r="L3801" s="2" t="s">
        <v>254</v>
      </c>
      <c r="M3801" s="2" t="s">
        <v>328</v>
      </c>
      <c r="N3801" s="2" t="s">
        <v>254</v>
      </c>
      <c r="O3801" s="2" t="s">
        <v>256</v>
      </c>
      <c r="P3801" s="2" t="s">
        <v>257</v>
      </c>
      <c r="Q3801" s="2" t="s">
        <v>258</v>
      </c>
      <c r="R3801" s="2" t="s">
        <v>259</v>
      </c>
      <c r="S3801" s="2" t="s">
        <v>260</v>
      </c>
      <c r="X3801" s="2" t="s">
        <v>268</v>
      </c>
      <c r="Y3801" s="2" t="s">
        <v>280</v>
      </c>
      <c r="Z3801" s="2" t="s">
        <v>263</v>
      </c>
      <c r="AA3801" s="2" t="s">
        <v>280</v>
      </c>
      <c r="AH3801" s="2">
        <v>1</v>
      </c>
      <c r="AI3801" s="2">
        <v>1</v>
      </c>
      <c r="AO3801" s="2" t="s">
        <v>374</v>
      </c>
      <c r="AP3801" s="2">
        <v>20</v>
      </c>
    </row>
    <row r="3802" spans="1:42">
      <c r="A3802" s="2">
        <v>4394</v>
      </c>
      <c r="C3802" s="2" t="s">
        <v>6</v>
      </c>
      <c r="D3802" s="2">
        <v>27</v>
      </c>
      <c r="E3802" s="2" t="s">
        <v>266</v>
      </c>
      <c r="F3802" s="2" t="s">
        <v>295</v>
      </c>
      <c r="G3802" s="2" t="s">
        <v>277</v>
      </c>
      <c r="I3802" s="2">
        <v>36700000</v>
      </c>
      <c r="J3802" s="2" t="s">
        <v>190</v>
      </c>
      <c r="L3802" s="2" t="s">
        <v>254</v>
      </c>
      <c r="M3802" s="2" t="s">
        <v>328</v>
      </c>
      <c r="N3802" s="2" t="s">
        <v>254</v>
      </c>
      <c r="V3802" s="2" t="s">
        <v>388</v>
      </c>
      <c r="X3802" s="2" t="s">
        <v>313</v>
      </c>
      <c r="Y3802" s="2" t="s">
        <v>274</v>
      </c>
      <c r="Z3802" s="2" t="s">
        <v>302</v>
      </c>
      <c r="AA3802" s="2" t="s">
        <v>315</v>
      </c>
      <c r="AG3802" s="2">
        <v>1</v>
      </c>
      <c r="AO3802" s="2" t="s">
        <v>276</v>
      </c>
      <c r="AP3802" s="2" t="s">
        <v>272</v>
      </c>
    </row>
    <row r="3803" spans="1:42">
      <c r="A3803" s="2">
        <v>4395</v>
      </c>
      <c r="B3803" s="2">
        <v>23013</v>
      </c>
      <c r="C3803" s="2" t="s">
        <v>2</v>
      </c>
      <c r="D3803" s="2">
        <v>24</v>
      </c>
      <c r="E3803" s="2" t="s">
        <v>250</v>
      </c>
      <c r="F3803" s="2" t="s">
        <v>322</v>
      </c>
      <c r="G3803" s="2" t="s">
        <v>252</v>
      </c>
      <c r="H3803" s="2">
        <v>1</v>
      </c>
      <c r="I3803" s="2">
        <v>23059150</v>
      </c>
      <c r="J3803" s="2" t="s">
        <v>188</v>
      </c>
      <c r="K3803" s="2" t="s">
        <v>102</v>
      </c>
      <c r="L3803" s="2" t="s">
        <v>254</v>
      </c>
      <c r="M3803" s="2" t="s">
        <v>303</v>
      </c>
      <c r="N3803" s="2" t="s">
        <v>254</v>
      </c>
      <c r="O3803" s="2" t="s">
        <v>256</v>
      </c>
      <c r="P3803" s="2" t="s">
        <v>257</v>
      </c>
      <c r="Q3803" s="2" t="s">
        <v>258</v>
      </c>
      <c r="R3803" s="2" t="s">
        <v>259</v>
      </c>
      <c r="S3803" s="2" t="s">
        <v>260</v>
      </c>
      <c r="X3803" s="2" t="s">
        <v>268</v>
      </c>
      <c r="Y3803" s="2" t="s">
        <v>274</v>
      </c>
      <c r="Z3803" s="2" t="s">
        <v>316</v>
      </c>
      <c r="AA3803" s="2" t="s">
        <v>274</v>
      </c>
      <c r="AF3803" s="2">
        <v>1</v>
      </c>
      <c r="AL3803" s="2">
        <v>1</v>
      </c>
      <c r="AO3803" s="2" t="s">
        <v>282</v>
      </c>
      <c r="AP3803" s="2" t="s">
        <v>290</v>
      </c>
    </row>
    <row r="3804" spans="1:42">
      <c r="A3804" s="2">
        <v>4396</v>
      </c>
      <c r="C3804" s="2" t="s">
        <v>2</v>
      </c>
      <c r="D3804" s="2">
        <v>22</v>
      </c>
      <c r="E3804" s="2" t="s">
        <v>266</v>
      </c>
      <c r="F3804" s="2" t="s">
        <v>295</v>
      </c>
      <c r="G3804" s="2" t="s">
        <v>252</v>
      </c>
      <c r="H3804" s="2">
        <v>1</v>
      </c>
      <c r="I3804" s="2">
        <v>21941805</v>
      </c>
      <c r="J3804" s="2" t="s">
        <v>188</v>
      </c>
      <c r="K3804" s="2" t="s">
        <v>76</v>
      </c>
      <c r="L3804" s="2" t="s">
        <v>254</v>
      </c>
      <c r="M3804" s="2" t="s">
        <v>303</v>
      </c>
      <c r="N3804" s="2" t="s">
        <v>254</v>
      </c>
      <c r="O3804" s="2" t="s">
        <v>256</v>
      </c>
      <c r="P3804" s="2" t="s">
        <v>257</v>
      </c>
      <c r="Q3804" s="2" t="s">
        <v>258</v>
      </c>
      <c r="R3804" s="2" t="s">
        <v>259</v>
      </c>
      <c r="S3804" s="2" t="s">
        <v>260</v>
      </c>
      <c r="X3804" s="2" t="s">
        <v>302</v>
      </c>
      <c r="Y3804" s="2" t="s">
        <v>350</v>
      </c>
      <c r="Z3804" s="2" t="s">
        <v>321</v>
      </c>
      <c r="AA3804" s="2" t="s">
        <v>350</v>
      </c>
      <c r="AB3804" s="2">
        <v>1</v>
      </c>
      <c r="AH3804" s="2">
        <v>1</v>
      </c>
      <c r="AO3804" s="2" t="s">
        <v>289</v>
      </c>
      <c r="AP3804" s="2" t="s">
        <v>290</v>
      </c>
    </row>
    <row r="3805" spans="1:42">
      <c r="A3805" s="2">
        <v>4397</v>
      </c>
      <c r="C3805" s="2" t="s">
        <v>6</v>
      </c>
      <c r="D3805" s="2">
        <v>27</v>
      </c>
      <c r="E3805" s="2" t="s">
        <v>266</v>
      </c>
      <c r="F3805" s="2" t="s">
        <v>308</v>
      </c>
      <c r="G3805" s="2" t="s">
        <v>252</v>
      </c>
      <c r="H3805" s="2">
        <v>0</v>
      </c>
      <c r="I3805" s="2" t="s">
        <v>1972</v>
      </c>
      <c r="J3805" s="2" t="s">
        <v>188</v>
      </c>
      <c r="K3805" s="2" t="s">
        <v>133</v>
      </c>
      <c r="L3805" s="2" t="s">
        <v>254</v>
      </c>
      <c r="M3805" s="2" t="s">
        <v>328</v>
      </c>
      <c r="N3805" s="2" t="s">
        <v>19</v>
      </c>
      <c r="O3805" s="2" t="s">
        <v>256</v>
      </c>
      <c r="P3805" s="2" t="s">
        <v>257</v>
      </c>
      <c r="Q3805" s="2" t="s">
        <v>258</v>
      </c>
      <c r="R3805" s="2" t="s">
        <v>259</v>
      </c>
      <c r="S3805" s="2" t="s">
        <v>260</v>
      </c>
      <c r="X3805" s="2" t="s">
        <v>261</v>
      </c>
      <c r="Y3805" s="2" t="s">
        <v>286</v>
      </c>
      <c r="Z3805" s="2" t="s">
        <v>263</v>
      </c>
      <c r="AA3805" s="2" t="s">
        <v>274</v>
      </c>
      <c r="AE3805" s="2">
        <v>1</v>
      </c>
      <c r="AG3805" s="2">
        <v>1</v>
      </c>
      <c r="AH3805" s="2">
        <v>1</v>
      </c>
      <c r="AI3805" s="2">
        <v>1</v>
      </c>
      <c r="AL3805" s="2">
        <v>1</v>
      </c>
      <c r="AO3805" s="2" t="s">
        <v>294</v>
      </c>
      <c r="AP3805" s="2">
        <v>40</v>
      </c>
    </row>
    <row r="3806" spans="1:42">
      <c r="A3806" s="2">
        <v>4398</v>
      </c>
      <c r="C3806" s="2" t="s">
        <v>2</v>
      </c>
      <c r="D3806" s="2">
        <v>24</v>
      </c>
      <c r="E3806" s="2" t="s">
        <v>250</v>
      </c>
      <c r="F3806" s="2" t="s">
        <v>308</v>
      </c>
      <c r="G3806" s="2" t="s">
        <v>277</v>
      </c>
      <c r="I3806" s="2">
        <v>21655780</v>
      </c>
      <c r="J3806" s="2" t="s">
        <v>188</v>
      </c>
      <c r="K3806" s="2" t="s">
        <v>96</v>
      </c>
      <c r="L3806" s="2" t="s">
        <v>254</v>
      </c>
      <c r="M3806" s="2" t="s">
        <v>328</v>
      </c>
      <c r="N3806" s="2" t="s">
        <v>254</v>
      </c>
      <c r="O3806" s="2" t="s">
        <v>256</v>
      </c>
      <c r="P3806" s="2" t="s">
        <v>257</v>
      </c>
      <c r="Q3806" s="2" t="s">
        <v>258</v>
      </c>
      <c r="R3806" s="2" t="s">
        <v>259</v>
      </c>
      <c r="S3806" s="2" t="s">
        <v>260</v>
      </c>
      <c r="X3806" s="2" t="s">
        <v>275</v>
      </c>
      <c r="Y3806" s="2" t="s">
        <v>274</v>
      </c>
      <c r="Z3806" s="2" t="s">
        <v>270</v>
      </c>
      <c r="AA3806" s="2" t="s">
        <v>380</v>
      </c>
      <c r="AF3806" s="2">
        <v>1</v>
      </c>
      <c r="AO3806" s="2" t="s">
        <v>289</v>
      </c>
      <c r="AP3806" s="2">
        <v>15</v>
      </c>
    </row>
    <row r="3807" spans="1:42">
      <c r="A3807" s="2">
        <v>4399</v>
      </c>
      <c r="C3807" s="2" t="s">
        <v>2</v>
      </c>
      <c r="D3807" s="2">
        <v>19</v>
      </c>
      <c r="E3807" s="2" t="s">
        <v>266</v>
      </c>
      <c r="F3807" s="2" t="s">
        <v>283</v>
      </c>
      <c r="G3807" s="2" t="s">
        <v>277</v>
      </c>
      <c r="I3807" s="2" t="s">
        <v>1001</v>
      </c>
      <c r="J3807" s="2" t="s">
        <v>188</v>
      </c>
      <c r="K3807" s="2" t="s">
        <v>119</v>
      </c>
      <c r="L3807" s="2" t="s">
        <v>254</v>
      </c>
      <c r="M3807" s="2" t="s">
        <v>312</v>
      </c>
      <c r="N3807" s="2" t="s">
        <v>254</v>
      </c>
      <c r="O3807" s="2" t="s">
        <v>256</v>
      </c>
      <c r="P3807" s="2" t="s">
        <v>257</v>
      </c>
      <c r="Q3807" s="2" t="s">
        <v>258</v>
      </c>
      <c r="R3807" s="2" t="s">
        <v>259</v>
      </c>
      <c r="S3807" s="2" t="s">
        <v>260</v>
      </c>
      <c r="X3807" s="2" t="s">
        <v>263</v>
      </c>
      <c r="Y3807" s="2" t="s">
        <v>286</v>
      </c>
      <c r="Z3807" s="2" t="s">
        <v>321</v>
      </c>
      <c r="AA3807" s="2" t="s">
        <v>262</v>
      </c>
      <c r="AG3807" s="2">
        <v>1</v>
      </c>
      <c r="AH3807" s="2">
        <v>1</v>
      </c>
      <c r="AJ3807" s="2">
        <v>1</v>
      </c>
      <c r="AO3807" s="2" t="s">
        <v>282</v>
      </c>
      <c r="AP3807" s="2">
        <v>15</v>
      </c>
    </row>
    <row r="3808" spans="1:42">
      <c r="A3808" s="2">
        <v>4400</v>
      </c>
      <c r="C3808" s="2" t="s">
        <v>2</v>
      </c>
      <c r="D3808" s="2">
        <v>19</v>
      </c>
      <c r="E3808" s="2" t="s">
        <v>250</v>
      </c>
      <c r="F3808" s="2" t="s">
        <v>308</v>
      </c>
      <c r="G3808" s="2" t="s">
        <v>277</v>
      </c>
      <c r="I3808" s="2">
        <v>24220021</v>
      </c>
      <c r="J3808" s="2" t="s">
        <v>178</v>
      </c>
      <c r="L3808" s="2" t="s">
        <v>254</v>
      </c>
      <c r="M3808" s="2" t="s">
        <v>303</v>
      </c>
      <c r="N3808" s="2" t="s">
        <v>254</v>
      </c>
      <c r="O3808" s="2" t="s">
        <v>256</v>
      </c>
      <c r="P3808" s="2" t="s">
        <v>257</v>
      </c>
      <c r="Q3808" s="2" t="s">
        <v>258</v>
      </c>
      <c r="R3808" s="2" t="s">
        <v>259</v>
      </c>
      <c r="S3808" s="2" t="s">
        <v>260</v>
      </c>
      <c r="T3808" s="2" t="s">
        <v>320</v>
      </c>
      <c r="X3808" s="2" t="s">
        <v>275</v>
      </c>
      <c r="Y3808" s="2" t="s">
        <v>274</v>
      </c>
      <c r="Z3808" s="2" t="s">
        <v>285</v>
      </c>
      <c r="AA3808" s="2" t="s">
        <v>338</v>
      </c>
      <c r="AC3808" s="2">
        <v>1</v>
      </c>
      <c r="AF3808" s="2">
        <v>1</v>
      </c>
      <c r="AN3808" s="2">
        <v>1</v>
      </c>
      <c r="AO3808" s="2" t="s">
        <v>271</v>
      </c>
      <c r="AP3808" s="2">
        <v>30</v>
      </c>
    </row>
    <row r="3809" spans="1:42">
      <c r="A3809" s="2">
        <v>4401</v>
      </c>
      <c r="C3809" s="2" t="s">
        <v>2</v>
      </c>
      <c r="D3809" s="2">
        <v>19</v>
      </c>
      <c r="E3809" s="2" t="s">
        <v>266</v>
      </c>
      <c r="F3809" s="2" t="s">
        <v>283</v>
      </c>
      <c r="G3809" s="2" t="s">
        <v>277</v>
      </c>
      <c r="I3809" s="2" t="s">
        <v>1973</v>
      </c>
      <c r="J3809" s="2" t="s">
        <v>188</v>
      </c>
      <c r="K3809" s="2" t="s">
        <v>160</v>
      </c>
      <c r="L3809" s="2" t="s">
        <v>254</v>
      </c>
      <c r="M3809" s="2" t="s">
        <v>328</v>
      </c>
      <c r="N3809" s="2" t="s">
        <v>254</v>
      </c>
      <c r="O3809" s="2" t="s">
        <v>256</v>
      </c>
      <c r="P3809" s="2" t="s">
        <v>257</v>
      </c>
      <c r="Q3809" s="2" t="s">
        <v>258</v>
      </c>
      <c r="R3809" s="2" t="s">
        <v>259</v>
      </c>
      <c r="S3809" s="2" t="s">
        <v>260</v>
      </c>
      <c r="X3809" s="2" t="s">
        <v>268</v>
      </c>
      <c r="Y3809" s="2" t="s">
        <v>280</v>
      </c>
      <c r="Z3809" s="2" t="s">
        <v>316</v>
      </c>
      <c r="AA3809" s="2" t="s">
        <v>280</v>
      </c>
      <c r="AG3809" s="2">
        <v>1</v>
      </c>
      <c r="AO3809" s="2" t="s">
        <v>289</v>
      </c>
      <c r="AP3809" s="2">
        <v>10</v>
      </c>
    </row>
    <row r="3810" spans="1:42">
      <c r="A3810" s="2">
        <v>4402</v>
      </c>
      <c r="B3810" s="2">
        <v>90248</v>
      </c>
      <c r="C3810" s="2" t="s">
        <v>2</v>
      </c>
      <c r="D3810" s="2">
        <v>24</v>
      </c>
      <c r="E3810" s="2" t="s">
        <v>266</v>
      </c>
      <c r="F3810" s="2" t="s">
        <v>283</v>
      </c>
      <c r="G3810" s="2" t="s">
        <v>252</v>
      </c>
      <c r="H3810" s="2">
        <v>1</v>
      </c>
      <c r="I3810" s="2" t="s">
        <v>469</v>
      </c>
      <c r="J3810" s="2" t="s">
        <v>188</v>
      </c>
      <c r="K3810" s="2" t="s">
        <v>170</v>
      </c>
      <c r="L3810" s="2" t="s">
        <v>254</v>
      </c>
      <c r="M3810" s="2" t="s">
        <v>328</v>
      </c>
      <c r="N3810" s="2" t="s">
        <v>254</v>
      </c>
      <c r="O3810" s="2" t="s">
        <v>256</v>
      </c>
      <c r="P3810" s="2" t="s">
        <v>257</v>
      </c>
      <c r="Q3810" s="2" t="s">
        <v>258</v>
      </c>
      <c r="R3810" s="2" t="s">
        <v>259</v>
      </c>
      <c r="S3810" s="2" t="s">
        <v>260</v>
      </c>
      <c r="X3810" s="2" t="s">
        <v>268</v>
      </c>
      <c r="Y3810" s="2" t="s">
        <v>262</v>
      </c>
      <c r="Z3810" s="2" t="s">
        <v>316</v>
      </c>
      <c r="AA3810" s="2" t="s">
        <v>297</v>
      </c>
      <c r="AG3810" s="2">
        <v>1</v>
      </c>
      <c r="AO3810" s="2" t="s">
        <v>265</v>
      </c>
      <c r="AP3810" s="2">
        <v>20</v>
      </c>
    </row>
    <row r="3811" spans="1:42">
      <c r="A3811" s="2">
        <v>4403</v>
      </c>
      <c r="B3811" s="2" t="s">
        <v>1974</v>
      </c>
      <c r="C3811" s="2" t="s">
        <v>2</v>
      </c>
      <c r="D3811" s="2">
        <v>23</v>
      </c>
      <c r="E3811" s="2" t="s">
        <v>266</v>
      </c>
      <c r="F3811" s="2" t="s">
        <v>305</v>
      </c>
      <c r="G3811" s="2" t="s">
        <v>277</v>
      </c>
      <c r="I3811" s="2" t="s">
        <v>1634</v>
      </c>
      <c r="J3811" s="2" t="s">
        <v>188</v>
      </c>
      <c r="K3811" s="2" t="s">
        <v>80</v>
      </c>
      <c r="L3811" s="2" t="s">
        <v>254</v>
      </c>
      <c r="M3811" s="2" t="s">
        <v>303</v>
      </c>
      <c r="N3811" s="2" t="s">
        <v>254</v>
      </c>
      <c r="O3811" s="2" t="s">
        <v>256</v>
      </c>
      <c r="P3811" s="2" t="s">
        <v>257</v>
      </c>
      <c r="Q3811" s="2" t="s">
        <v>258</v>
      </c>
      <c r="R3811" s="2" t="s">
        <v>259</v>
      </c>
      <c r="S3811" s="2" t="s">
        <v>260</v>
      </c>
      <c r="X3811" s="2" t="s">
        <v>268</v>
      </c>
      <c r="Y3811" s="2" t="s">
        <v>262</v>
      </c>
      <c r="Z3811" s="2" t="s">
        <v>270</v>
      </c>
      <c r="AA3811" s="2" t="s">
        <v>281</v>
      </c>
      <c r="AC3811" s="2">
        <v>1</v>
      </c>
      <c r="AF3811" s="2">
        <v>1</v>
      </c>
      <c r="AG3811" s="2">
        <v>1</v>
      </c>
      <c r="AO3811" s="2" t="s">
        <v>289</v>
      </c>
      <c r="AP3811" s="2">
        <v>25</v>
      </c>
    </row>
    <row r="3812" spans="1:42">
      <c r="A3812" s="2">
        <v>4405</v>
      </c>
      <c r="C3812" s="2" t="s">
        <v>2</v>
      </c>
      <c r="D3812" s="2">
        <v>23</v>
      </c>
      <c r="E3812" s="2" t="s">
        <v>266</v>
      </c>
      <c r="F3812" s="2" t="s">
        <v>322</v>
      </c>
      <c r="G3812" s="2" t="s">
        <v>277</v>
      </c>
      <c r="I3812" s="2">
        <v>22783115</v>
      </c>
      <c r="J3812" s="2" t="s">
        <v>188</v>
      </c>
      <c r="K3812" s="2" t="s">
        <v>106</v>
      </c>
      <c r="L3812" s="2" t="s">
        <v>300</v>
      </c>
      <c r="M3812" s="2" t="s">
        <v>255</v>
      </c>
      <c r="N3812" s="2" t="s">
        <v>254</v>
      </c>
      <c r="O3812" s="2" t="s">
        <v>256</v>
      </c>
      <c r="P3812" s="2" t="s">
        <v>257</v>
      </c>
      <c r="Q3812" s="2" t="s">
        <v>258</v>
      </c>
      <c r="R3812" s="2" t="s">
        <v>259</v>
      </c>
      <c r="S3812" s="2" t="s">
        <v>260</v>
      </c>
      <c r="X3812" s="2" t="s">
        <v>263</v>
      </c>
      <c r="Y3812" s="2" t="s">
        <v>338</v>
      </c>
      <c r="Z3812" s="2" t="s">
        <v>347</v>
      </c>
      <c r="AA3812" s="2" t="s">
        <v>338</v>
      </c>
      <c r="AF3812" s="2">
        <v>1</v>
      </c>
      <c r="AG3812" s="2">
        <v>1</v>
      </c>
      <c r="AH3812" s="2">
        <v>1</v>
      </c>
      <c r="AI3812" s="2">
        <v>1</v>
      </c>
      <c r="AO3812" s="2" t="s">
        <v>294</v>
      </c>
      <c r="AP3812" s="2">
        <v>25</v>
      </c>
    </row>
    <row r="3813" spans="1:42">
      <c r="A3813" s="2">
        <v>4406</v>
      </c>
      <c r="C3813" s="2" t="s">
        <v>5</v>
      </c>
      <c r="D3813" s="2">
        <v>42</v>
      </c>
      <c r="E3813" s="2" t="s">
        <v>250</v>
      </c>
      <c r="F3813" s="2" t="s">
        <v>295</v>
      </c>
      <c r="G3813" s="2" t="s">
        <v>252</v>
      </c>
      <c r="H3813" s="2">
        <v>1</v>
      </c>
      <c r="I3813" s="2" t="s">
        <v>1975</v>
      </c>
      <c r="J3813" s="2" t="s">
        <v>188</v>
      </c>
      <c r="K3813" s="2" t="s">
        <v>160</v>
      </c>
      <c r="L3813" s="2" t="s">
        <v>300</v>
      </c>
      <c r="M3813" s="2" t="s">
        <v>328</v>
      </c>
      <c r="N3813" s="2" t="s">
        <v>254</v>
      </c>
      <c r="Q3813" s="2" t="s">
        <v>258</v>
      </c>
      <c r="X3813" s="2" t="s">
        <v>309</v>
      </c>
      <c r="Y3813" s="2" t="s">
        <v>269</v>
      </c>
      <c r="Z3813" s="2" t="s">
        <v>270</v>
      </c>
      <c r="AA3813" s="2" t="s">
        <v>304</v>
      </c>
      <c r="AB3813" s="2">
        <v>1</v>
      </c>
      <c r="AO3813" s="2" t="s">
        <v>318</v>
      </c>
      <c r="AP3813" s="2">
        <v>15</v>
      </c>
    </row>
    <row r="3814" spans="1:42">
      <c r="A3814" s="2">
        <v>4407</v>
      </c>
      <c r="C3814" s="2" t="s">
        <v>2</v>
      </c>
      <c r="D3814" s="2">
        <v>30</v>
      </c>
      <c r="E3814" s="2" t="s">
        <v>250</v>
      </c>
      <c r="F3814" s="2" t="s">
        <v>283</v>
      </c>
      <c r="G3814" s="2" t="s">
        <v>252</v>
      </c>
      <c r="H3814" s="2">
        <v>0</v>
      </c>
      <c r="I3814" s="2" t="s">
        <v>1976</v>
      </c>
      <c r="J3814" s="2" t="s">
        <v>188</v>
      </c>
      <c r="K3814" s="2" t="s">
        <v>64</v>
      </c>
      <c r="L3814" s="2" t="s">
        <v>254</v>
      </c>
      <c r="M3814" s="2" t="s">
        <v>303</v>
      </c>
      <c r="N3814" s="2" t="s">
        <v>254</v>
      </c>
      <c r="O3814" s="2" t="s">
        <v>256</v>
      </c>
      <c r="P3814" s="2" t="s">
        <v>257</v>
      </c>
      <c r="Q3814" s="2" t="s">
        <v>258</v>
      </c>
      <c r="R3814" s="2" t="s">
        <v>259</v>
      </c>
      <c r="S3814" s="2" t="s">
        <v>260</v>
      </c>
      <c r="X3814" s="2" t="s">
        <v>268</v>
      </c>
      <c r="Y3814" s="2" t="s">
        <v>269</v>
      </c>
      <c r="Z3814" s="2" t="s">
        <v>263</v>
      </c>
      <c r="AA3814" s="2" t="s">
        <v>297</v>
      </c>
      <c r="AF3814" s="2">
        <v>1</v>
      </c>
      <c r="AH3814" s="2">
        <v>1</v>
      </c>
      <c r="AI3814" s="2">
        <v>1</v>
      </c>
      <c r="AO3814" s="2" t="s">
        <v>265</v>
      </c>
      <c r="AP3814" s="2">
        <v>15</v>
      </c>
    </row>
    <row r="3815" spans="1:42">
      <c r="A3815" s="2">
        <v>4408</v>
      </c>
      <c r="C3815" s="2" t="s">
        <v>2</v>
      </c>
      <c r="D3815" s="2">
        <v>21</v>
      </c>
      <c r="E3815" s="2" t="s">
        <v>266</v>
      </c>
      <c r="F3815" s="2" t="s">
        <v>397</v>
      </c>
      <c r="G3815" s="2" t="s">
        <v>252</v>
      </c>
      <c r="H3815" s="2">
        <v>2</v>
      </c>
      <c r="I3815" s="2" t="s">
        <v>1977</v>
      </c>
      <c r="J3815" s="2" t="s">
        <v>188</v>
      </c>
      <c r="K3815" s="2" t="s">
        <v>160</v>
      </c>
      <c r="L3815" s="2" t="s">
        <v>254</v>
      </c>
      <c r="M3815" s="2" t="s">
        <v>328</v>
      </c>
      <c r="N3815" s="2" t="s">
        <v>254</v>
      </c>
      <c r="O3815" s="2" t="s">
        <v>256</v>
      </c>
      <c r="P3815" s="2" t="s">
        <v>257</v>
      </c>
      <c r="R3815" s="2" t="s">
        <v>259</v>
      </c>
      <c r="S3815" s="2" t="s">
        <v>260</v>
      </c>
      <c r="X3815" s="2" t="s">
        <v>263</v>
      </c>
      <c r="Y3815" s="2" t="s">
        <v>280</v>
      </c>
      <c r="Z3815" s="2" t="s">
        <v>386</v>
      </c>
      <c r="AA3815" s="2" t="s">
        <v>304</v>
      </c>
      <c r="AG3815" s="2">
        <v>1</v>
      </c>
      <c r="AH3815" s="2">
        <v>1</v>
      </c>
      <c r="AO3815" s="2" t="s">
        <v>265</v>
      </c>
      <c r="AP3815" s="2">
        <v>10</v>
      </c>
    </row>
    <row r="3816" spans="1:42">
      <c r="A3816" s="2">
        <v>4409</v>
      </c>
      <c r="C3816" s="2" t="s">
        <v>8</v>
      </c>
      <c r="D3816" s="2">
        <v>35</v>
      </c>
      <c r="E3816" s="2" t="s">
        <v>250</v>
      </c>
      <c r="F3816" s="2" t="s">
        <v>273</v>
      </c>
      <c r="G3816" s="2" t="s">
        <v>252</v>
      </c>
      <c r="H3816" s="2">
        <v>2</v>
      </c>
      <c r="I3816" s="2" t="s">
        <v>1978</v>
      </c>
      <c r="J3816" s="2" t="s">
        <v>188</v>
      </c>
      <c r="K3816" s="2" t="s">
        <v>100</v>
      </c>
      <c r="L3816" s="2" t="s">
        <v>254</v>
      </c>
      <c r="M3816" s="2" t="s">
        <v>306</v>
      </c>
      <c r="N3816" s="2" t="s">
        <v>300</v>
      </c>
      <c r="O3816" s="2" t="s">
        <v>256</v>
      </c>
      <c r="S3816" s="2" t="s">
        <v>260</v>
      </c>
      <c r="X3816" s="2" t="s">
        <v>268</v>
      </c>
      <c r="Y3816" s="2" t="s">
        <v>269</v>
      </c>
      <c r="Z3816" s="2" t="s">
        <v>302</v>
      </c>
      <c r="AA3816" s="2" t="s">
        <v>262</v>
      </c>
      <c r="AB3816" s="2">
        <v>1</v>
      </c>
      <c r="AO3816" s="2" t="s">
        <v>323</v>
      </c>
      <c r="AP3816" s="2">
        <v>10</v>
      </c>
    </row>
    <row r="3817" spans="1:42">
      <c r="A3817" s="2">
        <v>4410</v>
      </c>
      <c r="C3817" s="2" t="s">
        <v>2</v>
      </c>
      <c r="D3817" s="2">
        <v>57</v>
      </c>
      <c r="E3817" s="2" t="s">
        <v>250</v>
      </c>
      <c r="F3817" s="2" t="s">
        <v>332</v>
      </c>
      <c r="G3817" s="2" t="s">
        <v>252</v>
      </c>
      <c r="H3817" s="2">
        <v>1</v>
      </c>
      <c r="I3817" s="2">
        <v>20720050</v>
      </c>
      <c r="J3817" s="2" t="s">
        <v>188</v>
      </c>
      <c r="K3817" s="2" t="s">
        <v>123</v>
      </c>
      <c r="L3817" s="2" t="s">
        <v>300</v>
      </c>
      <c r="M3817" s="2" t="s">
        <v>255</v>
      </c>
      <c r="N3817" s="2" t="s">
        <v>300</v>
      </c>
      <c r="O3817" s="2" t="s">
        <v>256</v>
      </c>
      <c r="Q3817" s="2" t="s">
        <v>258</v>
      </c>
      <c r="S3817" s="2" t="s">
        <v>260</v>
      </c>
      <c r="X3817" s="2" t="s">
        <v>309</v>
      </c>
      <c r="Y3817" s="2" t="s">
        <v>269</v>
      </c>
      <c r="Z3817" s="2" t="s">
        <v>270</v>
      </c>
      <c r="AA3817" s="2" t="s">
        <v>293</v>
      </c>
      <c r="AB3817" s="2">
        <v>1</v>
      </c>
      <c r="AO3817" s="2" t="s">
        <v>276</v>
      </c>
      <c r="AP3817" s="2">
        <v>20</v>
      </c>
    </row>
    <row r="3818" spans="1:42">
      <c r="A3818" s="2">
        <v>4411</v>
      </c>
      <c r="B3818" s="2">
        <v>20241</v>
      </c>
      <c r="C3818" s="2" t="s">
        <v>2</v>
      </c>
      <c r="D3818" s="2">
        <v>24</v>
      </c>
      <c r="E3818" s="2" t="s">
        <v>266</v>
      </c>
      <c r="F3818" s="2" t="s">
        <v>308</v>
      </c>
      <c r="G3818" s="2" t="s">
        <v>252</v>
      </c>
      <c r="H3818" s="2">
        <v>1</v>
      </c>
      <c r="I3818" s="2" t="s">
        <v>909</v>
      </c>
      <c r="J3818" s="2" t="s">
        <v>188</v>
      </c>
      <c r="K3818" s="2" t="s">
        <v>119</v>
      </c>
      <c r="L3818" s="2" t="s">
        <v>254</v>
      </c>
      <c r="M3818" s="2" t="s">
        <v>255</v>
      </c>
      <c r="N3818" s="2" t="s">
        <v>300</v>
      </c>
      <c r="P3818" s="2" t="s">
        <v>257</v>
      </c>
      <c r="Q3818" s="2" t="s">
        <v>258</v>
      </c>
      <c r="R3818" s="2" t="s">
        <v>259</v>
      </c>
      <c r="T3818" s="2" t="s">
        <v>320</v>
      </c>
      <c r="X3818" s="2" t="s">
        <v>302</v>
      </c>
      <c r="Y3818" s="2" t="s">
        <v>262</v>
      </c>
      <c r="Z3818" s="2" t="s">
        <v>298</v>
      </c>
      <c r="AA3818" s="2" t="s">
        <v>262</v>
      </c>
      <c r="AG3818" s="2">
        <v>1</v>
      </c>
      <c r="AO3818" s="2" t="s">
        <v>310</v>
      </c>
      <c r="AP3818" s="2">
        <v>10</v>
      </c>
    </row>
    <row r="3819" spans="1:42">
      <c r="A3819" s="2">
        <v>4413</v>
      </c>
      <c r="C3819" s="2" t="s">
        <v>6</v>
      </c>
      <c r="D3819" s="2">
        <v>29</v>
      </c>
      <c r="E3819" s="2" t="s">
        <v>250</v>
      </c>
      <c r="F3819" s="2" t="s">
        <v>332</v>
      </c>
      <c r="G3819" s="2" t="s">
        <v>252</v>
      </c>
      <c r="H3819" s="2">
        <v>0</v>
      </c>
      <c r="I3819" s="2">
        <v>22260000</v>
      </c>
      <c r="J3819" s="2" t="s">
        <v>188</v>
      </c>
      <c r="K3819" s="2" t="s">
        <v>64</v>
      </c>
      <c r="L3819" s="2" t="s">
        <v>254</v>
      </c>
      <c r="M3819" s="2" t="s">
        <v>328</v>
      </c>
      <c r="N3819" s="2" t="s">
        <v>254</v>
      </c>
      <c r="P3819" s="2" t="s">
        <v>257</v>
      </c>
      <c r="R3819" s="2" t="s">
        <v>259</v>
      </c>
      <c r="X3819" s="2" t="s">
        <v>268</v>
      </c>
      <c r="Y3819" s="2" t="s">
        <v>280</v>
      </c>
      <c r="Z3819" s="2" t="s">
        <v>309</v>
      </c>
      <c r="AA3819" s="2" t="s">
        <v>280</v>
      </c>
      <c r="AC3819" s="2">
        <v>1</v>
      </c>
      <c r="AE3819" s="2">
        <v>1</v>
      </c>
      <c r="AF3819" s="2">
        <v>1</v>
      </c>
      <c r="AJ3819" s="2">
        <v>1</v>
      </c>
      <c r="AO3819" s="2" t="s">
        <v>265</v>
      </c>
      <c r="AP3819" s="2">
        <v>20</v>
      </c>
    </row>
    <row r="3820" spans="1:42">
      <c r="A3820" s="2">
        <v>4414</v>
      </c>
      <c r="C3820" s="2" t="s">
        <v>2</v>
      </c>
      <c r="D3820" s="2">
        <v>26</v>
      </c>
      <c r="E3820" s="2" t="s">
        <v>266</v>
      </c>
      <c r="F3820" s="2" t="s">
        <v>283</v>
      </c>
      <c r="G3820" s="2" t="s">
        <v>252</v>
      </c>
      <c r="H3820" s="2">
        <v>1</v>
      </c>
      <c r="I3820" s="2">
        <v>22793261</v>
      </c>
      <c r="J3820" s="2" t="s">
        <v>188</v>
      </c>
      <c r="K3820" s="2" t="s">
        <v>58</v>
      </c>
      <c r="L3820" s="2" t="s">
        <v>254</v>
      </c>
      <c r="M3820" s="2" t="s">
        <v>303</v>
      </c>
      <c r="N3820" s="2" t="s">
        <v>300</v>
      </c>
      <c r="W3820" s="2" t="s">
        <v>359</v>
      </c>
      <c r="X3820" s="2" t="s">
        <v>261</v>
      </c>
      <c r="Y3820" s="2" t="s">
        <v>281</v>
      </c>
      <c r="Z3820" s="2" t="s">
        <v>302</v>
      </c>
      <c r="AA3820" s="2" t="s">
        <v>280</v>
      </c>
      <c r="AG3820" s="2">
        <v>1</v>
      </c>
      <c r="AI3820" s="2">
        <v>1</v>
      </c>
      <c r="AO3820" s="2" t="s">
        <v>289</v>
      </c>
      <c r="AP3820" s="2">
        <v>15</v>
      </c>
    </row>
    <row r="3821" spans="1:42">
      <c r="A3821" s="2">
        <v>4415</v>
      </c>
      <c r="B3821" s="2">
        <v>21540</v>
      </c>
      <c r="C3821" s="2" t="s">
        <v>2</v>
      </c>
      <c r="D3821" s="2">
        <v>19</v>
      </c>
      <c r="E3821" s="2" t="s">
        <v>250</v>
      </c>
      <c r="F3821" s="2" t="s">
        <v>332</v>
      </c>
      <c r="G3821" s="2" t="s">
        <v>277</v>
      </c>
      <c r="I3821" s="2" t="s">
        <v>1979</v>
      </c>
      <c r="J3821" s="2" t="s">
        <v>188</v>
      </c>
      <c r="K3821" s="2" t="s">
        <v>96</v>
      </c>
      <c r="L3821" s="2" t="s">
        <v>254</v>
      </c>
      <c r="M3821" s="2" t="s">
        <v>312</v>
      </c>
      <c r="N3821" s="2" t="s">
        <v>254</v>
      </c>
      <c r="O3821" s="2" t="s">
        <v>256</v>
      </c>
      <c r="P3821" s="2" t="s">
        <v>257</v>
      </c>
      <c r="Q3821" s="2" t="s">
        <v>258</v>
      </c>
      <c r="S3821" s="2" t="s">
        <v>260</v>
      </c>
      <c r="X3821" s="2" t="s">
        <v>268</v>
      </c>
      <c r="Y3821" s="2" t="s">
        <v>281</v>
      </c>
      <c r="Z3821" s="2" t="s">
        <v>316</v>
      </c>
      <c r="AA3821" s="2" t="s">
        <v>286</v>
      </c>
      <c r="AF3821" s="2">
        <v>1</v>
      </c>
      <c r="AH3821" s="2">
        <v>1</v>
      </c>
      <c r="AI3821" s="2">
        <v>1</v>
      </c>
      <c r="AO3821" s="2" t="s">
        <v>318</v>
      </c>
      <c r="AP3821" s="2">
        <v>40</v>
      </c>
    </row>
    <row r="3822" spans="1:42">
      <c r="A3822" s="2">
        <v>4416</v>
      </c>
      <c r="C3822" s="2" t="s">
        <v>2</v>
      </c>
      <c r="D3822" s="2">
        <v>21</v>
      </c>
      <c r="E3822" s="2" t="s">
        <v>250</v>
      </c>
      <c r="F3822" s="2" t="s">
        <v>322</v>
      </c>
      <c r="G3822" s="2" t="s">
        <v>277</v>
      </c>
      <c r="I3822" s="2">
        <v>26185527</v>
      </c>
      <c r="J3822" s="2" t="s">
        <v>177</v>
      </c>
      <c r="L3822" s="2" t="s">
        <v>254</v>
      </c>
      <c r="M3822" s="2" t="s">
        <v>19</v>
      </c>
      <c r="N3822" s="2" t="s">
        <v>254</v>
      </c>
      <c r="O3822" s="2" t="s">
        <v>256</v>
      </c>
      <c r="P3822" s="2" t="s">
        <v>257</v>
      </c>
      <c r="Q3822" s="2" t="s">
        <v>258</v>
      </c>
      <c r="R3822" s="2" t="s">
        <v>259</v>
      </c>
      <c r="S3822" s="2" t="s">
        <v>260</v>
      </c>
      <c r="X3822" s="2" t="s">
        <v>275</v>
      </c>
      <c r="Y3822" s="2" t="s">
        <v>281</v>
      </c>
      <c r="Z3822" s="2" t="s">
        <v>270</v>
      </c>
      <c r="AA3822" s="2" t="s">
        <v>280</v>
      </c>
      <c r="AG3822" s="2">
        <v>1</v>
      </c>
      <c r="AO3822" s="2" t="s">
        <v>294</v>
      </c>
      <c r="AP3822" s="2">
        <v>10</v>
      </c>
    </row>
    <row r="3823" spans="1:42">
      <c r="A3823" s="2">
        <v>4417</v>
      </c>
      <c r="C3823" s="2" t="s">
        <v>2</v>
      </c>
      <c r="D3823" s="2">
        <v>23</v>
      </c>
      <c r="E3823" s="2" t="s">
        <v>266</v>
      </c>
      <c r="F3823" s="2" t="s">
        <v>332</v>
      </c>
      <c r="G3823" s="2" t="s">
        <v>252</v>
      </c>
      <c r="H3823" s="2">
        <v>0</v>
      </c>
      <c r="I3823" s="2">
        <v>91042180</v>
      </c>
      <c r="J3823" s="2" t="s">
        <v>188</v>
      </c>
      <c r="K3823" s="2" t="s">
        <v>110</v>
      </c>
      <c r="L3823" s="2" t="s">
        <v>254</v>
      </c>
      <c r="M3823" s="2" t="s">
        <v>303</v>
      </c>
      <c r="N3823" s="2" t="s">
        <v>254</v>
      </c>
      <c r="O3823" s="2" t="s">
        <v>256</v>
      </c>
      <c r="P3823" s="2" t="s">
        <v>257</v>
      </c>
      <c r="Q3823" s="2" t="s">
        <v>258</v>
      </c>
      <c r="R3823" s="2" t="s">
        <v>259</v>
      </c>
      <c r="S3823" s="2" t="s">
        <v>260</v>
      </c>
      <c r="X3823" s="2" t="s">
        <v>275</v>
      </c>
      <c r="Y3823" s="2" t="s">
        <v>304</v>
      </c>
      <c r="Z3823" s="2" t="s">
        <v>270</v>
      </c>
      <c r="AA3823" s="2" t="s">
        <v>304</v>
      </c>
      <c r="AF3823" s="2">
        <v>1</v>
      </c>
      <c r="AO3823" s="2" t="s">
        <v>265</v>
      </c>
      <c r="AP3823" s="2">
        <v>15</v>
      </c>
    </row>
    <row r="3824" spans="1:42">
      <c r="A3824" s="2">
        <v>4418</v>
      </c>
      <c r="B3824" s="2">
        <v>21930</v>
      </c>
      <c r="C3824" s="2" t="s">
        <v>2</v>
      </c>
      <c r="D3824" s="2">
        <v>45</v>
      </c>
      <c r="E3824" s="2" t="s">
        <v>266</v>
      </c>
      <c r="F3824" s="2" t="s">
        <v>322</v>
      </c>
      <c r="G3824" s="2" t="s">
        <v>277</v>
      </c>
      <c r="I3824" s="2" t="s">
        <v>1980</v>
      </c>
      <c r="J3824" s="2" t="s">
        <v>188</v>
      </c>
      <c r="K3824" s="2" t="s">
        <v>63</v>
      </c>
      <c r="L3824" s="2" t="s">
        <v>19</v>
      </c>
      <c r="M3824" s="2" t="s">
        <v>19</v>
      </c>
      <c r="N3824" s="2" t="s">
        <v>254</v>
      </c>
      <c r="P3824" s="2" t="s">
        <v>257</v>
      </c>
      <c r="X3824" s="2" t="s">
        <v>316</v>
      </c>
      <c r="Y3824" s="2" t="s">
        <v>281</v>
      </c>
      <c r="Z3824" s="2" t="s">
        <v>298</v>
      </c>
      <c r="AA3824" s="2" t="s">
        <v>304</v>
      </c>
      <c r="AG3824" s="2">
        <v>1</v>
      </c>
      <c r="AO3824" s="2" t="s">
        <v>265</v>
      </c>
      <c r="AP3824" s="2">
        <v>5</v>
      </c>
    </row>
    <row r="3825" spans="1:42">
      <c r="A3825" s="2">
        <v>4419</v>
      </c>
      <c r="C3825" s="2" t="s">
        <v>2</v>
      </c>
      <c r="D3825" s="2">
        <v>19</v>
      </c>
      <c r="E3825" s="2" t="s">
        <v>266</v>
      </c>
      <c r="F3825" s="2" t="s">
        <v>283</v>
      </c>
      <c r="G3825" s="2" t="s">
        <v>277</v>
      </c>
      <c r="I3825" s="2" t="s">
        <v>1981</v>
      </c>
      <c r="J3825" s="2" t="s">
        <v>179</v>
      </c>
      <c r="L3825" s="2" t="s">
        <v>254</v>
      </c>
      <c r="M3825" s="2" t="s">
        <v>255</v>
      </c>
      <c r="N3825" s="2" t="s">
        <v>254</v>
      </c>
      <c r="O3825" s="2" t="s">
        <v>256</v>
      </c>
      <c r="P3825" s="2" t="s">
        <v>257</v>
      </c>
      <c r="Q3825" s="2" t="s">
        <v>258</v>
      </c>
      <c r="R3825" s="2" t="s">
        <v>259</v>
      </c>
      <c r="S3825" s="2" t="s">
        <v>260</v>
      </c>
      <c r="X3825" s="2" t="s">
        <v>268</v>
      </c>
      <c r="Y3825" s="2" t="s">
        <v>281</v>
      </c>
      <c r="Z3825" s="2" t="s">
        <v>302</v>
      </c>
      <c r="AA3825" s="2" t="s">
        <v>281</v>
      </c>
      <c r="AG3825" s="2">
        <v>1</v>
      </c>
      <c r="AO3825" s="2" t="s">
        <v>271</v>
      </c>
      <c r="AP3825" s="2" t="s">
        <v>290</v>
      </c>
    </row>
    <row r="3826" spans="1:42">
      <c r="A3826" s="2">
        <v>4420</v>
      </c>
      <c r="C3826" s="2" t="s">
        <v>6</v>
      </c>
      <c r="D3826" s="2">
        <v>33</v>
      </c>
      <c r="E3826" s="2" t="s">
        <v>250</v>
      </c>
      <c r="F3826" s="2" t="s">
        <v>279</v>
      </c>
      <c r="G3826" s="2" t="s">
        <v>252</v>
      </c>
      <c r="H3826" s="2">
        <v>1</v>
      </c>
      <c r="I3826" s="2" t="s">
        <v>1982</v>
      </c>
      <c r="J3826" s="2" t="s">
        <v>188</v>
      </c>
      <c r="K3826" s="2" t="s">
        <v>71</v>
      </c>
      <c r="L3826" s="2" t="s">
        <v>254</v>
      </c>
      <c r="M3826" s="2" t="s">
        <v>19</v>
      </c>
      <c r="N3826" s="2" t="s">
        <v>300</v>
      </c>
      <c r="P3826" s="2" t="s">
        <v>257</v>
      </c>
      <c r="R3826" s="2" t="s">
        <v>259</v>
      </c>
      <c r="X3826" s="2" t="s">
        <v>275</v>
      </c>
      <c r="Y3826" s="2" t="s">
        <v>274</v>
      </c>
      <c r="Z3826" s="2" t="s">
        <v>309</v>
      </c>
      <c r="AA3826" s="2" t="s">
        <v>351</v>
      </c>
      <c r="AB3826" s="2">
        <v>1</v>
      </c>
      <c r="AO3826" s="2" t="s">
        <v>271</v>
      </c>
      <c r="AP3826" s="2" t="s">
        <v>290</v>
      </c>
    </row>
    <row r="3827" spans="1:42">
      <c r="A3827" s="2">
        <v>4421</v>
      </c>
      <c r="C3827" s="2" t="s">
        <v>12</v>
      </c>
      <c r="D3827" s="2">
        <v>53</v>
      </c>
      <c r="E3827" s="2" t="s">
        <v>250</v>
      </c>
      <c r="F3827" s="2" t="s">
        <v>332</v>
      </c>
      <c r="G3827" s="2" t="s">
        <v>252</v>
      </c>
      <c r="H3827" s="2">
        <v>1</v>
      </c>
      <c r="I3827" s="2" t="s">
        <v>1983</v>
      </c>
      <c r="J3827" s="2" t="s">
        <v>178</v>
      </c>
      <c r="L3827" s="2" t="s">
        <v>254</v>
      </c>
      <c r="M3827" s="2" t="s">
        <v>328</v>
      </c>
      <c r="N3827" s="2" t="s">
        <v>254</v>
      </c>
      <c r="P3827" s="2" t="s">
        <v>257</v>
      </c>
      <c r="Q3827" s="2" t="s">
        <v>258</v>
      </c>
      <c r="R3827" s="2" t="s">
        <v>259</v>
      </c>
      <c r="S3827" s="2" t="s">
        <v>260</v>
      </c>
      <c r="X3827" s="2" t="s">
        <v>313</v>
      </c>
      <c r="Y3827" s="2" t="s">
        <v>304</v>
      </c>
      <c r="Z3827" s="2" t="s">
        <v>316</v>
      </c>
      <c r="AA3827" s="2" t="s">
        <v>304</v>
      </c>
      <c r="AB3827" s="2">
        <v>1</v>
      </c>
      <c r="AO3827" s="2" t="s">
        <v>323</v>
      </c>
      <c r="AP3827" s="2" t="s">
        <v>290</v>
      </c>
    </row>
    <row r="3828" spans="1:42">
      <c r="A3828" s="2">
        <v>4423</v>
      </c>
      <c r="B3828" s="2">
        <v>88330</v>
      </c>
      <c r="C3828" s="2" t="s">
        <v>2</v>
      </c>
      <c r="D3828" s="2">
        <v>28</v>
      </c>
      <c r="E3828" s="2" t="s">
        <v>266</v>
      </c>
      <c r="F3828" s="2" t="s">
        <v>279</v>
      </c>
      <c r="G3828" s="2" t="s">
        <v>277</v>
      </c>
      <c r="I3828" s="2" t="s">
        <v>1984</v>
      </c>
      <c r="J3828" s="2" t="s">
        <v>188</v>
      </c>
      <c r="K3828" s="2" t="s">
        <v>80</v>
      </c>
      <c r="L3828" s="2" t="s">
        <v>254</v>
      </c>
      <c r="M3828" s="2" t="s">
        <v>303</v>
      </c>
      <c r="N3828" s="2" t="s">
        <v>254</v>
      </c>
      <c r="O3828" s="2" t="s">
        <v>256</v>
      </c>
      <c r="P3828" s="2" t="s">
        <v>257</v>
      </c>
      <c r="S3828" s="2" t="s">
        <v>260</v>
      </c>
      <c r="X3828" s="2" t="s">
        <v>302</v>
      </c>
      <c r="Y3828" s="2" t="s">
        <v>264</v>
      </c>
      <c r="Z3828" s="2" t="s">
        <v>285</v>
      </c>
      <c r="AA3828" s="2" t="s">
        <v>264</v>
      </c>
      <c r="AF3828" s="2">
        <v>1</v>
      </c>
      <c r="AG3828" s="2">
        <v>1</v>
      </c>
      <c r="AH3828" s="2">
        <v>1</v>
      </c>
      <c r="AO3828" s="2" t="s">
        <v>265</v>
      </c>
      <c r="AP3828" s="2">
        <v>10</v>
      </c>
    </row>
    <row r="3829" spans="1:42">
      <c r="A3829" s="2">
        <v>4427</v>
      </c>
      <c r="B3829" s="2">
        <v>20735</v>
      </c>
      <c r="C3829" s="2" t="s">
        <v>2</v>
      </c>
      <c r="D3829" s="2">
        <v>23</v>
      </c>
      <c r="E3829" s="2" t="s">
        <v>266</v>
      </c>
      <c r="F3829" s="2" t="s">
        <v>267</v>
      </c>
      <c r="G3829" s="2" t="s">
        <v>252</v>
      </c>
      <c r="H3829" s="2">
        <v>1</v>
      </c>
      <c r="I3829" s="2">
        <v>20735060</v>
      </c>
      <c r="J3829" s="2" t="s">
        <v>188</v>
      </c>
      <c r="K3829" s="2" t="s">
        <v>123</v>
      </c>
      <c r="L3829" s="2" t="s">
        <v>254</v>
      </c>
      <c r="M3829" s="2" t="s">
        <v>255</v>
      </c>
      <c r="N3829" s="2" t="s">
        <v>254</v>
      </c>
      <c r="O3829" s="2" t="s">
        <v>256</v>
      </c>
      <c r="P3829" s="2" t="s">
        <v>257</v>
      </c>
      <c r="Q3829" s="2" t="s">
        <v>258</v>
      </c>
      <c r="R3829" s="2" t="s">
        <v>259</v>
      </c>
      <c r="S3829" s="2" t="s">
        <v>260</v>
      </c>
      <c r="X3829" s="2" t="s">
        <v>296</v>
      </c>
      <c r="Y3829" s="2" t="s">
        <v>269</v>
      </c>
      <c r="Z3829" s="2" t="s">
        <v>309</v>
      </c>
      <c r="AA3829" s="2" t="s">
        <v>280</v>
      </c>
      <c r="AE3829" s="2">
        <v>1</v>
      </c>
      <c r="AF3829" s="2">
        <v>1</v>
      </c>
      <c r="AH3829" s="2">
        <v>1</v>
      </c>
      <c r="AO3829" s="2" t="s">
        <v>276</v>
      </c>
      <c r="AP3829" s="2">
        <v>5</v>
      </c>
    </row>
    <row r="3830" spans="1:42">
      <c r="A3830" s="2">
        <v>4428</v>
      </c>
      <c r="C3830" s="2" t="s">
        <v>5</v>
      </c>
      <c r="D3830" s="2">
        <v>26</v>
      </c>
      <c r="E3830" s="2" t="s">
        <v>266</v>
      </c>
      <c r="F3830" s="2" t="s">
        <v>283</v>
      </c>
      <c r="G3830" s="2" t="s">
        <v>252</v>
      </c>
      <c r="H3830" s="2">
        <v>0</v>
      </c>
      <c r="I3830" s="2">
        <v>24416040</v>
      </c>
      <c r="J3830" s="2" t="s">
        <v>180</v>
      </c>
      <c r="L3830" s="2" t="s">
        <v>254</v>
      </c>
      <c r="M3830" s="2" t="s">
        <v>303</v>
      </c>
      <c r="N3830" s="2" t="s">
        <v>254</v>
      </c>
      <c r="O3830" s="2" t="s">
        <v>256</v>
      </c>
      <c r="P3830" s="2" t="s">
        <v>257</v>
      </c>
      <c r="Q3830" s="2" t="s">
        <v>258</v>
      </c>
      <c r="R3830" s="2" t="s">
        <v>259</v>
      </c>
      <c r="S3830" s="2" t="s">
        <v>260</v>
      </c>
      <c r="X3830" s="2" t="s">
        <v>261</v>
      </c>
      <c r="Y3830" s="2" t="s">
        <v>274</v>
      </c>
      <c r="Z3830" s="2" t="s">
        <v>263</v>
      </c>
      <c r="AA3830" s="2" t="s">
        <v>314</v>
      </c>
      <c r="AG3830" s="2">
        <v>1</v>
      </c>
      <c r="AH3830" s="2">
        <v>1</v>
      </c>
      <c r="AO3830" s="2" t="s">
        <v>276</v>
      </c>
      <c r="AP3830" s="2">
        <v>20</v>
      </c>
    </row>
    <row r="3831" spans="1:42">
      <c r="A3831" s="2">
        <v>4429</v>
      </c>
      <c r="C3831" s="2" t="s">
        <v>5</v>
      </c>
      <c r="D3831" s="2">
        <v>28</v>
      </c>
      <c r="E3831" s="2" t="s">
        <v>266</v>
      </c>
      <c r="F3831" s="2" t="s">
        <v>332</v>
      </c>
      <c r="G3831" s="2" t="s">
        <v>252</v>
      </c>
      <c r="H3831" s="2">
        <v>1</v>
      </c>
      <c r="I3831" s="2">
        <v>21920430</v>
      </c>
      <c r="J3831" s="2" t="s">
        <v>188</v>
      </c>
      <c r="K3831" s="2" t="s">
        <v>135</v>
      </c>
      <c r="L3831" s="2" t="s">
        <v>254</v>
      </c>
      <c r="M3831" s="2" t="s">
        <v>328</v>
      </c>
      <c r="N3831" s="2" t="s">
        <v>300</v>
      </c>
      <c r="O3831" s="2" t="s">
        <v>256</v>
      </c>
      <c r="Q3831" s="2" t="s">
        <v>258</v>
      </c>
      <c r="X3831" s="2" t="s">
        <v>268</v>
      </c>
      <c r="Y3831" s="2" t="s">
        <v>288</v>
      </c>
      <c r="Z3831" s="2" t="s">
        <v>309</v>
      </c>
      <c r="AA3831" s="2" t="s">
        <v>350</v>
      </c>
      <c r="AB3831" s="2">
        <v>1</v>
      </c>
      <c r="AO3831" s="2" t="s">
        <v>318</v>
      </c>
      <c r="AP3831" s="2">
        <v>10</v>
      </c>
    </row>
    <row r="3832" spans="1:42">
      <c r="A3832" s="2">
        <v>4430</v>
      </c>
      <c r="B3832" s="2">
        <v>20745</v>
      </c>
      <c r="C3832" s="2" t="s">
        <v>2</v>
      </c>
      <c r="D3832" s="2">
        <v>19</v>
      </c>
      <c r="E3832" s="2" t="s">
        <v>266</v>
      </c>
      <c r="F3832" s="2" t="s">
        <v>283</v>
      </c>
      <c r="G3832" s="2" t="s">
        <v>252</v>
      </c>
      <c r="H3832" s="2">
        <v>1</v>
      </c>
      <c r="I3832" s="2" t="s">
        <v>1985</v>
      </c>
      <c r="J3832" s="2" t="s">
        <v>188</v>
      </c>
      <c r="K3832" s="2" t="s">
        <v>51</v>
      </c>
      <c r="L3832" s="2" t="s">
        <v>254</v>
      </c>
      <c r="M3832" s="2" t="s">
        <v>328</v>
      </c>
      <c r="N3832" s="2" t="s">
        <v>254</v>
      </c>
      <c r="O3832" s="2" t="s">
        <v>256</v>
      </c>
      <c r="P3832" s="2" t="s">
        <v>257</v>
      </c>
      <c r="Q3832" s="2" t="s">
        <v>258</v>
      </c>
      <c r="R3832" s="2" t="s">
        <v>259</v>
      </c>
      <c r="S3832" s="2" t="s">
        <v>260</v>
      </c>
      <c r="X3832" s="2" t="s">
        <v>275</v>
      </c>
      <c r="Y3832" s="2" t="s">
        <v>280</v>
      </c>
      <c r="Z3832" s="2" t="s">
        <v>285</v>
      </c>
      <c r="AA3832" s="2" t="s">
        <v>281</v>
      </c>
      <c r="AG3832" s="2">
        <v>1</v>
      </c>
      <c r="AO3832" s="2" t="s">
        <v>282</v>
      </c>
      <c r="AP3832" s="2">
        <v>40</v>
      </c>
    </row>
    <row r="3833" spans="1:42">
      <c r="A3833" s="2">
        <v>4431</v>
      </c>
      <c r="C3833" s="2" t="s">
        <v>2</v>
      </c>
      <c r="D3833" s="2">
        <v>19</v>
      </c>
      <c r="E3833" s="2" t="s">
        <v>266</v>
      </c>
      <c r="F3833" s="2" t="s">
        <v>251</v>
      </c>
      <c r="G3833" s="2" t="s">
        <v>277</v>
      </c>
      <c r="I3833" s="2" t="s">
        <v>1237</v>
      </c>
      <c r="J3833" s="2" t="s">
        <v>188</v>
      </c>
      <c r="K3833" s="2" t="s">
        <v>184</v>
      </c>
      <c r="L3833" s="2" t="s">
        <v>254</v>
      </c>
      <c r="M3833" s="2" t="s">
        <v>328</v>
      </c>
      <c r="N3833" s="2" t="s">
        <v>254</v>
      </c>
      <c r="O3833" s="2" t="s">
        <v>256</v>
      </c>
      <c r="P3833" s="2" t="s">
        <v>257</v>
      </c>
      <c r="Q3833" s="2" t="s">
        <v>258</v>
      </c>
      <c r="R3833" s="2" t="s">
        <v>259</v>
      </c>
      <c r="S3833" s="2" t="s">
        <v>260</v>
      </c>
      <c r="X3833" s="2" t="s">
        <v>301</v>
      </c>
      <c r="Y3833" s="2" t="s">
        <v>264</v>
      </c>
      <c r="Z3833" s="2" t="s">
        <v>263</v>
      </c>
      <c r="AA3833" s="2" t="s">
        <v>376</v>
      </c>
      <c r="AG3833" s="2">
        <v>1</v>
      </c>
      <c r="AH3833" s="2">
        <v>1</v>
      </c>
      <c r="AO3833" s="2" t="s">
        <v>282</v>
      </c>
      <c r="AP3833" s="2">
        <v>15</v>
      </c>
    </row>
    <row r="3834" spans="1:42">
      <c r="A3834" s="2">
        <v>4433</v>
      </c>
      <c r="B3834" s="2">
        <v>24430</v>
      </c>
      <c r="C3834" s="2" t="s">
        <v>6</v>
      </c>
      <c r="D3834" s="2">
        <v>27</v>
      </c>
      <c r="E3834" s="2" t="s">
        <v>266</v>
      </c>
      <c r="F3834" s="2" t="s">
        <v>332</v>
      </c>
      <c r="G3834" s="2" t="s">
        <v>252</v>
      </c>
      <c r="H3834" s="2">
        <v>1</v>
      </c>
      <c r="I3834" s="2">
        <v>20550015</v>
      </c>
      <c r="J3834" s="2" t="s">
        <v>188</v>
      </c>
      <c r="K3834" s="2" t="s">
        <v>119</v>
      </c>
      <c r="L3834" s="2" t="s">
        <v>254</v>
      </c>
      <c r="M3834" s="2" t="s">
        <v>328</v>
      </c>
      <c r="N3834" s="2" t="s">
        <v>300</v>
      </c>
      <c r="P3834" s="2" t="s">
        <v>257</v>
      </c>
      <c r="Q3834" s="2" t="s">
        <v>258</v>
      </c>
      <c r="R3834" s="2" t="s">
        <v>259</v>
      </c>
      <c r="S3834" s="2" t="s">
        <v>260</v>
      </c>
      <c r="X3834" s="2" t="s">
        <v>296</v>
      </c>
      <c r="Y3834" s="2" t="s">
        <v>269</v>
      </c>
      <c r="Z3834" s="2" t="s">
        <v>309</v>
      </c>
      <c r="AA3834" s="2" t="s">
        <v>280</v>
      </c>
      <c r="AG3834" s="2">
        <v>1</v>
      </c>
      <c r="AO3834" s="2" t="s">
        <v>265</v>
      </c>
      <c r="AP3834" s="2" t="s">
        <v>290</v>
      </c>
    </row>
    <row r="3835" spans="1:42">
      <c r="A3835" s="2">
        <v>4434</v>
      </c>
      <c r="C3835" s="2" t="s">
        <v>2</v>
      </c>
      <c r="D3835" s="2">
        <v>20</v>
      </c>
      <c r="E3835" s="2" t="s">
        <v>250</v>
      </c>
      <c r="F3835" s="2" t="s">
        <v>308</v>
      </c>
      <c r="G3835" s="2" t="s">
        <v>277</v>
      </c>
      <c r="I3835" s="2">
        <v>20785130</v>
      </c>
      <c r="J3835" s="2" t="s">
        <v>188</v>
      </c>
      <c r="K3835" s="2" t="s">
        <v>66</v>
      </c>
      <c r="L3835" s="2" t="s">
        <v>254</v>
      </c>
      <c r="M3835" s="2" t="s">
        <v>19</v>
      </c>
      <c r="N3835" s="2" t="s">
        <v>254</v>
      </c>
      <c r="O3835" s="2" t="s">
        <v>256</v>
      </c>
      <c r="P3835" s="2" t="s">
        <v>257</v>
      </c>
      <c r="Q3835" s="2" t="s">
        <v>258</v>
      </c>
      <c r="R3835" s="2" t="s">
        <v>259</v>
      </c>
      <c r="S3835" s="2" t="s">
        <v>260</v>
      </c>
      <c r="X3835" s="2" t="s">
        <v>268</v>
      </c>
      <c r="Y3835" s="2" t="s">
        <v>293</v>
      </c>
      <c r="Z3835" s="2" t="s">
        <v>321</v>
      </c>
      <c r="AA3835" s="2" t="s">
        <v>293</v>
      </c>
      <c r="AF3835" s="2">
        <v>1</v>
      </c>
      <c r="AO3835" s="2" t="s">
        <v>265</v>
      </c>
      <c r="AP3835" s="2">
        <v>30</v>
      </c>
    </row>
    <row r="3836" spans="1:42">
      <c r="A3836" s="2">
        <v>4435</v>
      </c>
      <c r="C3836" s="2" t="s">
        <v>5</v>
      </c>
      <c r="D3836" s="2">
        <v>26</v>
      </c>
      <c r="E3836" s="2" t="s">
        <v>250</v>
      </c>
      <c r="F3836" s="2" t="s">
        <v>308</v>
      </c>
      <c r="G3836" s="2" t="s">
        <v>252</v>
      </c>
      <c r="H3836" s="2">
        <v>1</v>
      </c>
      <c r="I3836" s="2" t="s">
        <v>1986</v>
      </c>
      <c r="J3836" s="2" t="s">
        <v>188</v>
      </c>
      <c r="K3836" s="2" t="s">
        <v>123</v>
      </c>
      <c r="L3836" s="2" t="s">
        <v>254</v>
      </c>
      <c r="M3836" s="2" t="s">
        <v>303</v>
      </c>
      <c r="N3836" s="2" t="s">
        <v>254</v>
      </c>
      <c r="O3836" s="2" t="s">
        <v>256</v>
      </c>
      <c r="P3836" s="2" t="s">
        <v>257</v>
      </c>
      <c r="Q3836" s="2" t="s">
        <v>258</v>
      </c>
      <c r="R3836" s="2" t="s">
        <v>259</v>
      </c>
      <c r="S3836" s="2" t="s">
        <v>260</v>
      </c>
      <c r="X3836" s="2" t="s">
        <v>268</v>
      </c>
      <c r="Y3836" s="2" t="s">
        <v>262</v>
      </c>
      <c r="Z3836" s="2" t="s">
        <v>263</v>
      </c>
      <c r="AA3836" s="2" t="s">
        <v>264</v>
      </c>
      <c r="AG3836" s="2">
        <v>1</v>
      </c>
      <c r="AH3836" s="2">
        <v>1</v>
      </c>
      <c r="AO3836" s="2" t="s">
        <v>265</v>
      </c>
      <c r="AP3836" s="2">
        <v>20</v>
      </c>
    </row>
    <row r="3837" spans="1:42">
      <c r="A3837" s="2">
        <v>4436</v>
      </c>
      <c r="C3837" s="2" t="s">
        <v>2</v>
      </c>
      <c r="D3837" s="2">
        <v>20</v>
      </c>
      <c r="E3837" s="2" t="s">
        <v>250</v>
      </c>
      <c r="F3837" s="2" t="s">
        <v>267</v>
      </c>
      <c r="G3837" s="2" t="s">
        <v>277</v>
      </c>
      <c r="I3837" s="2">
        <v>21931190</v>
      </c>
      <c r="J3837" s="2" t="s">
        <v>188</v>
      </c>
      <c r="K3837" s="2" t="s">
        <v>110</v>
      </c>
      <c r="L3837" s="2" t="s">
        <v>254</v>
      </c>
      <c r="M3837" s="2" t="s">
        <v>255</v>
      </c>
      <c r="N3837" s="2" t="s">
        <v>19</v>
      </c>
      <c r="O3837" s="2" t="s">
        <v>256</v>
      </c>
      <c r="P3837" s="2" t="s">
        <v>257</v>
      </c>
      <c r="Q3837" s="2" t="s">
        <v>258</v>
      </c>
      <c r="R3837" s="2" t="s">
        <v>259</v>
      </c>
      <c r="S3837" s="2" t="s">
        <v>260</v>
      </c>
      <c r="X3837" s="2" t="s">
        <v>268</v>
      </c>
      <c r="Y3837" s="2" t="s">
        <v>269</v>
      </c>
      <c r="Z3837" s="2" t="s">
        <v>263</v>
      </c>
      <c r="AA3837" s="2" t="s">
        <v>293</v>
      </c>
      <c r="AF3837" s="2">
        <v>1</v>
      </c>
      <c r="AO3837" s="2" t="s">
        <v>289</v>
      </c>
      <c r="AP3837" s="2">
        <v>5</v>
      </c>
    </row>
    <row r="3838" spans="1:42">
      <c r="A3838" s="2">
        <v>4437</v>
      </c>
      <c r="C3838" s="2" t="s">
        <v>6</v>
      </c>
      <c r="D3838" s="2">
        <v>35</v>
      </c>
      <c r="E3838" s="2" t="s">
        <v>266</v>
      </c>
      <c r="F3838" s="2" t="s">
        <v>332</v>
      </c>
      <c r="G3838" s="2" t="s">
        <v>252</v>
      </c>
      <c r="H3838" s="2">
        <v>0</v>
      </c>
      <c r="I3838" s="2" t="s">
        <v>1987</v>
      </c>
      <c r="J3838" s="2" t="s">
        <v>190</v>
      </c>
      <c r="L3838" s="2" t="s">
        <v>19</v>
      </c>
      <c r="M3838" s="2" t="s">
        <v>328</v>
      </c>
      <c r="N3838" s="2" t="s">
        <v>19</v>
      </c>
      <c r="S3838" s="2" t="s">
        <v>260</v>
      </c>
      <c r="X3838" s="2" t="s">
        <v>268</v>
      </c>
      <c r="Y3838" s="2" t="s">
        <v>315</v>
      </c>
      <c r="Z3838" s="2" t="s">
        <v>263</v>
      </c>
      <c r="AA3838" s="2" t="s">
        <v>280</v>
      </c>
      <c r="AE3838" s="2">
        <v>1</v>
      </c>
      <c r="AO3838" s="2" t="s">
        <v>276</v>
      </c>
      <c r="AP3838" s="2">
        <v>10</v>
      </c>
    </row>
    <row r="3839" spans="1:42">
      <c r="A3839" s="2">
        <v>4438</v>
      </c>
      <c r="B3839" s="2">
        <v>22793</v>
      </c>
      <c r="C3839" s="2" t="s">
        <v>2</v>
      </c>
      <c r="D3839" s="2">
        <v>19</v>
      </c>
      <c r="E3839" s="2" t="s">
        <v>266</v>
      </c>
      <c r="F3839" s="2" t="s">
        <v>379</v>
      </c>
      <c r="G3839" s="2" t="s">
        <v>252</v>
      </c>
      <c r="H3839" s="2">
        <v>2</v>
      </c>
      <c r="I3839" s="2">
        <v>22795310</v>
      </c>
      <c r="J3839" s="2" t="s">
        <v>188</v>
      </c>
      <c r="K3839" s="2" t="s">
        <v>142</v>
      </c>
      <c r="L3839" s="2" t="s">
        <v>254</v>
      </c>
      <c r="M3839" s="2" t="s">
        <v>19</v>
      </c>
      <c r="N3839" s="2" t="s">
        <v>254</v>
      </c>
      <c r="O3839" s="2" t="s">
        <v>256</v>
      </c>
      <c r="P3839" s="2" t="s">
        <v>257</v>
      </c>
      <c r="Q3839" s="2" t="s">
        <v>258</v>
      </c>
      <c r="R3839" s="2" t="s">
        <v>259</v>
      </c>
      <c r="S3839" s="2" t="s">
        <v>260</v>
      </c>
      <c r="X3839" s="2" t="s">
        <v>302</v>
      </c>
      <c r="Y3839" s="2" t="s">
        <v>274</v>
      </c>
      <c r="Z3839" s="2" t="s">
        <v>270</v>
      </c>
      <c r="AA3839" s="2" t="s">
        <v>274</v>
      </c>
      <c r="AF3839" s="2">
        <v>1</v>
      </c>
      <c r="AG3839" s="2">
        <v>1</v>
      </c>
      <c r="AH3839" s="2">
        <v>1</v>
      </c>
      <c r="AO3839" s="2" t="s">
        <v>294</v>
      </c>
      <c r="AP3839" s="2">
        <v>10</v>
      </c>
    </row>
    <row r="3840" spans="1:42">
      <c r="A3840" s="2">
        <v>4439</v>
      </c>
      <c r="C3840" s="2" t="s">
        <v>2</v>
      </c>
      <c r="D3840" s="2">
        <v>28</v>
      </c>
      <c r="E3840" s="2" t="s">
        <v>266</v>
      </c>
      <c r="F3840" s="2" t="s">
        <v>332</v>
      </c>
      <c r="G3840" s="2" t="s">
        <v>252</v>
      </c>
      <c r="H3840" s="2">
        <v>3</v>
      </c>
      <c r="I3840" s="2">
        <v>22795230</v>
      </c>
      <c r="J3840" s="2" t="s">
        <v>188</v>
      </c>
      <c r="K3840" s="2" t="s">
        <v>142</v>
      </c>
      <c r="L3840" s="2" t="s">
        <v>254</v>
      </c>
      <c r="M3840" s="2" t="s">
        <v>255</v>
      </c>
      <c r="N3840" s="2" t="s">
        <v>254</v>
      </c>
      <c r="O3840" s="2" t="s">
        <v>256</v>
      </c>
      <c r="P3840" s="2" t="s">
        <v>257</v>
      </c>
      <c r="Q3840" s="2" t="s">
        <v>258</v>
      </c>
      <c r="R3840" s="2" t="s">
        <v>259</v>
      </c>
      <c r="S3840" s="2" t="s">
        <v>260</v>
      </c>
      <c r="X3840" s="2" t="s">
        <v>261</v>
      </c>
      <c r="Y3840" s="2" t="s">
        <v>274</v>
      </c>
      <c r="Z3840" s="2" t="s">
        <v>321</v>
      </c>
      <c r="AA3840" s="2" t="s">
        <v>274</v>
      </c>
      <c r="AF3840" s="2">
        <v>1</v>
      </c>
      <c r="AH3840" s="2">
        <v>1</v>
      </c>
      <c r="AI3840" s="2">
        <v>1</v>
      </c>
      <c r="AO3840" s="2" t="s">
        <v>294</v>
      </c>
      <c r="AP3840" s="2">
        <v>10</v>
      </c>
    </row>
    <row r="3841" spans="1:42">
      <c r="A3841" s="2">
        <v>4440</v>
      </c>
      <c r="B3841" s="2">
        <v>25936</v>
      </c>
      <c r="C3841" s="2" t="s">
        <v>2</v>
      </c>
      <c r="D3841" s="2">
        <v>22</v>
      </c>
      <c r="E3841" s="2" t="s">
        <v>250</v>
      </c>
      <c r="F3841" s="2" t="s">
        <v>305</v>
      </c>
      <c r="G3841" s="2" t="s">
        <v>277</v>
      </c>
      <c r="I3841" s="2" t="s">
        <v>1988</v>
      </c>
      <c r="J3841" s="2" t="s">
        <v>190</v>
      </c>
      <c r="L3841" s="2" t="s">
        <v>254</v>
      </c>
      <c r="M3841" s="2" t="s">
        <v>303</v>
      </c>
      <c r="N3841" s="2" t="s">
        <v>254</v>
      </c>
      <c r="O3841" s="2" t="s">
        <v>256</v>
      </c>
      <c r="P3841" s="2" t="s">
        <v>257</v>
      </c>
      <c r="Q3841" s="2" t="s">
        <v>258</v>
      </c>
      <c r="R3841" s="2" t="s">
        <v>259</v>
      </c>
      <c r="S3841" s="2" t="s">
        <v>260</v>
      </c>
      <c r="T3841" s="2" t="s">
        <v>320</v>
      </c>
      <c r="U3841" s="2" t="s">
        <v>387</v>
      </c>
      <c r="X3841" s="2" t="s">
        <v>296</v>
      </c>
      <c r="Y3841" s="2" t="s">
        <v>280</v>
      </c>
      <c r="Z3841" s="2" t="s">
        <v>321</v>
      </c>
      <c r="AA3841" s="2" t="s">
        <v>262</v>
      </c>
      <c r="AF3841" s="2">
        <v>1</v>
      </c>
      <c r="AH3841" s="2">
        <v>1</v>
      </c>
      <c r="AO3841" s="2" t="s">
        <v>276</v>
      </c>
      <c r="AP3841" s="2">
        <v>40</v>
      </c>
    </row>
    <row r="3842" spans="1:42">
      <c r="A3842" s="2">
        <v>4441</v>
      </c>
      <c r="C3842" s="2" t="s">
        <v>2</v>
      </c>
      <c r="D3842" s="2">
        <v>23</v>
      </c>
      <c r="E3842" s="2" t="s">
        <v>266</v>
      </c>
      <c r="F3842" s="2" t="s">
        <v>322</v>
      </c>
      <c r="G3842" s="2" t="s">
        <v>277</v>
      </c>
      <c r="I3842" s="2" t="s">
        <v>1989</v>
      </c>
      <c r="J3842" s="2" t="s">
        <v>188</v>
      </c>
      <c r="K3842" s="2" t="s">
        <v>56</v>
      </c>
      <c r="L3842" s="2" t="s">
        <v>254</v>
      </c>
      <c r="M3842" s="2" t="s">
        <v>303</v>
      </c>
      <c r="N3842" s="2" t="s">
        <v>254</v>
      </c>
      <c r="P3842" s="2" t="s">
        <v>257</v>
      </c>
      <c r="Q3842" s="2" t="s">
        <v>258</v>
      </c>
      <c r="R3842" s="2" t="s">
        <v>259</v>
      </c>
      <c r="X3842" s="2" t="s">
        <v>302</v>
      </c>
      <c r="Y3842" s="2" t="s">
        <v>281</v>
      </c>
      <c r="Z3842" s="2" t="s">
        <v>263</v>
      </c>
      <c r="AA3842" s="2" t="s">
        <v>338</v>
      </c>
      <c r="AF3842" s="2">
        <v>1</v>
      </c>
      <c r="AG3842" s="2">
        <v>1</v>
      </c>
      <c r="AH3842" s="2">
        <v>1</v>
      </c>
      <c r="AI3842" s="2">
        <v>1</v>
      </c>
      <c r="AJ3842" s="2">
        <v>1</v>
      </c>
      <c r="AO3842" s="2" t="s">
        <v>294</v>
      </c>
      <c r="AP3842" s="2">
        <v>10</v>
      </c>
    </row>
    <row r="3843" spans="1:42">
      <c r="A3843" s="2">
        <v>4442</v>
      </c>
      <c r="C3843" s="2" t="s">
        <v>2</v>
      </c>
      <c r="D3843" s="2">
        <v>24</v>
      </c>
      <c r="E3843" s="2" t="s">
        <v>250</v>
      </c>
      <c r="F3843" s="2" t="s">
        <v>283</v>
      </c>
      <c r="G3843" s="2" t="s">
        <v>277</v>
      </c>
      <c r="I3843" s="2">
        <v>22790829</v>
      </c>
      <c r="J3843" s="2" t="s">
        <v>188</v>
      </c>
      <c r="K3843" s="2" t="s">
        <v>142</v>
      </c>
      <c r="L3843" s="2" t="s">
        <v>254</v>
      </c>
      <c r="M3843" s="2" t="s">
        <v>312</v>
      </c>
      <c r="N3843" s="2" t="s">
        <v>254</v>
      </c>
      <c r="P3843" s="2" t="s">
        <v>257</v>
      </c>
      <c r="R3843" s="2" t="s">
        <v>259</v>
      </c>
      <c r="X3843" s="2" t="s">
        <v>268</v>
      </c>
      <c r="Y3843" s="2" t="s">
        <v>376</v>
      </c>
      <c r="Z3843" s="2" t="s">
        <v>263</v>
      </c>
      <c r="AA3843" s="2" t="s">
        <v>338</v>
      </c>
      <c r="AH3843" s="2">
        <v>1</v>
      </c>
      <c r="AI3843" s="2">
        <v>1</v>
      </c>
      <c r="AO3843" s="2" t="s">
        <v>265</v>
      </c>
      <c r="AP3843" s="2">
        <v>10</v>
      </c>
    </row>
    <row r="3844" spans="1:42">
      <c r="A3844" s="2">
        <v>4443</v>
      </c>
      <c r="C3844" s="2" t="s">
        <v>2</v>
      </c>
      <c r="D3844" s="2">
        <v>19</v>
      </c>
      <c r="E3844" s="2" t="s">
        <v>250</v>
      </c>
      <c r="F3844" s="2" t="s">
        <v>371</v>
      </c>
      <c r="G3844" s="2" t="s">
        <v>277</v>
      </c>
      <c r="I3844" s="2">
        <v>20760520</v>
      </c>
      <c r="J3844" s="2" t="s">
        <v>188</v>
      </c>
      <c r="K3844" s="2" t="s">
        <v>101</v>
      </c>
      <c r="L3844" s="2" t="s">
        <v>254</v>
      </c>
      <c r="M3844" s="2" t="s">
        <v>312</v>
      </c>
      <c r="N3844" s="2" t="s">
        <v>254</v>
      </c>
      <c r="O3844" s="2" t="s">
        <v>256</v>
      </c>
      <c r="P3844" s="2" t="s">
        <v>257</v>
      </c>
      <c r="Q3844" s="2" t="s">
        <v>258</v>
      </c>
      <c r="S3844" s="2" t="s">
        <v>260</v>
      </c>
      <c r="X3844" s="2" t="s">
        <v>275</v>
      </c>
      <c r="Y3844" s="2" t="s">
        <v>304</v>
      </c>
      <c r="Z3844" s="2" t="s">
        <v>316</v>
      </c>
      <c r="AA3844" s="2" t="s">
        <v>280</v>
      </c>
      <c r="AG3844" s="2">
        <v>1</v>
      </c>
      <c r="AO3844" s="2" t="s">
        <v>282</v>
      </c>
      <c r="AP3844" s="2" t="s">
        <v>290</v>
      </c>
    </row>
    <row r="3845" spans="1:42">
      <c r="A3845" s="2">
        <v>4444</v>
      </c>
      <c r="C3845" s="2" t="s">
        <v>2</v>
      </c>
      <c r="D3845" s="2">
        <v>22</v>
      </c>
      <c r="E3845" s="2" t="s">
        <v>266</v>
      </c>
      <c r="F3845" s="2" t="s">
        <v>397</v>
      </c>
      <c r="G3845" s="2" t="s">
        <v>252</v>
      </c>
      <c r="H3845" s="2">
        <v>2</v>
      </c>
      <c r="I3845" s="2">
        <v>20735080</v>
      </c>
      <c r="J3845" s="2" t="s">
        <v>188</v>
      </c>
      <c r="K3845" s="2" t="s">
        <v>123</v>
      </c>
      <c r="L3845" s="2" t="s">
        <v>300</v>
      </c>
      <c r="M3845" s="2" t="s">
        <v>328</v>
      </c>
      <c r="N3845" s="2" t="s">
        <v>254</v>
      </c>
      <c r="O3845" s="2" t="s">
        <v>256</v>
      </c>
      <c r="P3845" s="2" t="s">
        <v>257</v>
      </c>
      <c r="Q3845" s="2" t="s">
        <v>258</v>
      </c>
      <c r="R3845" s="2" t="s">
        <v>259</v>
      </c>
      <c r="S3845" s="2" t="s">
        <v>260</v>
      </c>
      <c r="X3845" s="2" t="s">
        <v>302</v>
      </c>
      <c r="Y3845" s="2" t="s">
        <v>293</v>
      </c>
      <c r="Z3845" s="2" t="s">
        <v>285</v>
      </c>
      <c r="AA3845" s="2" t="s">
        <v>280</v>
      </c>
      <c r="AB3845" s="2">
        <v>1</v>
      </c>
      <c r="AO3845" s="2" t="s">
        <v>335</v>
      </c>
      <c r="AP3845" s="2">
        <v>10</v>
      </c>
    </row>
    <row r="3846" spans="1:42">
      <c r="A3846" s="2">
        <v>4445</v>
      </c>
      <c r="C3846" s="2" t="s">
        <v>2</v>
      </c>
      <c r="D3846" s="2">
        <v>18</v>
      </c>
      <c r="E3846" s="2" t="s">
        <v>266</v>
      </c>
      <c r="F3846" s="2" t="s">
        <v>251</v>
      </c>
      <c r="G3846" s="2" t="s">
        <v>277</v>
      </c>
      <c r="I3846" s="2">
        <v>22041012</v>
      </c>
      <c r="J3846" s="2" t="s">
        <v>188</v>
      </c>
      <c r="K3846" s="2" t="s">
        <v>80</v>
      </c>
      <c r="L3846" s="2" t="s">
        <v>254</v>
      </c>
      <c r="M3846" s="2" t="s">
        <v>312</v>
      </c>
      <c r="N3846" s="2" t="s">
        <v>254</v>
      </c>
      <c r="O3846" s="2" t="s">
        <v>256</v>
      </c>
      <c r="P3846" s="2" t="s">
        <v>257</v>
      </c>
      <c r="Q3846" s="2" t="s">
        <v>258</v>
      </c>
      <c r="S3846" s="2" t="s">
        <v>260</v>
      </c>
      <c r="X3846" s="2" t="s">
        <v>275</v>
      </c>
      <c r="Y3846" s="2" t="s">
        <v>262</v>
      </c>
      <c r="Z3846" s="2" t="s">
        <v>316</v>
      </c>
      <c r="AA3846" s="2" t="s">
        <v>264</v>
      </c>
      <c r="AG3846" s="2">
        <v>1</v>
      </c>
      <c r="AO3846" s="2" t="s">
        <v>289</v>
      </c>
      <c r="AP3846" s="2">
        <v>10</v>
      </c>
    </row>
    <row r="3847" spans="1:42">
      <c r="A3847" s="2">
        <v>4448</v>
      </c>
      <c r="B3847" s="2">
        <v>22260</v>
      </c>
      <c r="C3847" s="2" t="s">
        <v>2</v>
      </c>
      <c r="D3847" s="2">
        <v>23</v>
      </c>
      <c r="E3847" s="2" t="s">
        <v>250</v>
      </c>
      <c r="F3847" s="2" t="s">
        <v>336</v>
      </c>
      <c r="G3847" s="2" t="s">
        <v>252</v>
      </c>
      <c r="H3847" s="2">
        <v>3</v>
      </c>
      <c r="I3847" s="2" t="s">
        <v>1883</v>
      </c>
      <c r="J3847" s="2" t="s">
        <v>188</v>
      </c>
      <c r="K3847" s="2" t="s">
        <v>64</v>
      </c>
      <c r="L3847" s="2" t="s">
        <v>254</v>
      </c>
      <c r="M3847" s="2" t="s">
        <v>328</v>
      </c>
      <c r="N3847" s="2" t="s">
        <v>300</v>
      </c>
      <c r="P3847" s="2" t="s">
        <v>257</v>
      </c>
      <c r="R3847" s="2" t="s">
        <v>259</v>
      </c>
      <c r="S3847" s="2" t="s">
        <v>260</v>
      </c>
      <c r="X3847" s="2" t="s">
        <v>275</v>
      </c>
      <c r="Y3847" s="2" t="s">
        <v>304</v>
      </c>
      <c r="Z3847" s="2" t="s">
        <v>296</v>
      </c>
      <c r="AA3847" s="2" t="s">
        <v>269</v>
      </c>
      <c r="AB3847" s="2">
        <v>1</v>
      </c>
      <c r="AO3847" s="2" t="s">
        <v>323</v>
      </c>
      <c r="AP3847" s="2">
        <v>10</v>
      </c>
    </row>
    <row r="3848" spans="1:42">
      <c r="A3848" s="2">
        <v>4449</v>
      </c>
      <c r="C3848" s="2" t="s">
        <v>2</v>
      </c>
      <c r="D3848" s="2">
        <v>27</v>
      </c>
      <c r="E3848" s="2" t="s">
        <v>266</v>
      </c>
      <c r="F3848" s="2" t="s">
        <v>322</v>
      </c>
      <c r="G3848" s="2" t="s">
        <v>277</v>
      </c>
      <c r="I3848" s="2">
        <v>21535360</v>
      </c>
      <c r="J3848" s="2" t="s">
        <v>188</v>
      </c>
      <c r="K3848" s="2" t="s">
        <v>128</v>
      </c>
      <c r="L3848" s="2" t="s">
        <v>254</v>
      </c>
      <c r="M3848" s="2" t="s">
        <v>19</v>
      </c>
      <c r="N3848" s="2" t="s">
        <v>254</v>
      </c>
      <c r="O3848" s="2" t="s">
        <v>256</v>
      </c>
      <c r="P3848" s="2" t="s">
        <v>257</v>
      </c>
      <c r="Q3848" s="2" t="s">
        <v>258</v>
      </c>
      <c r="R3848" s="2" t="s">
        <v>259</v>
      </c>
      <c r="S3848" s="2" t="s">
        <v>260</v>
      </c>
      <c r="X3848" s="2" t="s">
        <v>270</v>
      </c>
      <c r="Y3848" s="2" t="s">
        <v>264</v>
      </c>
      <c r="Z3848" s="2" t="s">
        <v>321</v>
      </c>
      <c r="AA3848" s="2" t="s">
        <v>264</v>
      </c>
      <c r="AF3848" s="2">
        <v>1</v>
      </c>
      <c r="AG3848" s="2">
        <v>1</v>
      </c>
      <c r="AH3848" s="2">
        <v>1</v>
      </c>
      <c r="AI3848" s="2">
        <v>1</v>
      </c>
      <c r="AJ3848" s="2">
        <v>1</v>
      </c>
      <c r="AO3848" s="2" t="s">
        <v>282</v>
      </c>
      <c r="AP3848" s="2">
        <v>15</v>
      </c>
    </row>
    <row r="3849" spans="1:42">
      <c r="A3849" s="2">
        <v>4451</v>
      </c>
      <c r="C3849" s="2" t="s">
        <v>2</v>
      </c>
      <c r="D3849" s="2">
        <v>60</v>
      </c>
      <c r="E3849" s="2" t="s">
        <v>266</v>
      </c>
      <c r="F3849" s="2" t="s">
        <v>279</v>
      </c>
      <c r="G3849" s="2" t="s">
        <v>252</v>
      </c>
      <c r="H3849" s="2">
        <v>0</v>
      </c>
      <c r="I3849" s="2">
        <v>21825420</v>
      </c>
      <c r="J3849" s="2" t="s">
        <v>188</v>
      </c>
      <c r="K3849" s="2" t="s">
        <v>57</v>
      </c>
      <c r="L3849" s="2" t="s">
        <v>254</v>
      </c>
      <c r="M3849" s="2" t="s">
        <v>255</v>
      </c>
      <c r="N3849" s="2" t="s">
        <v>254</v>
      </c>
      <c r="O3849" s="2" t="s">
        <v>256</v>
      </c>
      <c r="Q3849" s="2" t="s">
        <v>258</v>
      </c>
      <c r="R3849" s="2" t="s">
        <v>259</v>
      </c>
      <c r="S3849" s="2" t="s">
        <v>260</v>
      </c>
      <c r="X3849" s="2" t="s">
        <v>301</v>
      </c>
      <c r="Y3849" s="2" t="s">
        <v>597</v>
      </c>
      <c r="Z3849" s="2" t="s">
        <v>263</v>
      </c>
      <c r="AA3849" s="2" t="s">
        <v>597</v>
      </c>
      <c r="AF3849" s="2">
        <v>1</v>
      </c>
      <c r="AG3849" s="2">
        <v>1</v>
      </c>
      <c r="AH3849" s="2">
        <v>1</v>
      </c>
      <c r="AI3849" s="2">
        <v>1</v>
      </c>
      <c r="AK3849" s="2">
        <v>1</v>
      </c>
      <c r="AO3849" s="2" t="s">
        <v>294</v>
      </c>
      <c r="AP3849" s="2">
        <v>15</v>
      </c>
    </row>
    <row r="3850" spans="1:42">
      <c r="A3850" s="2">
        <v>4452</v>
      </c>
      <c r="C3850" s="2" t="s">
        <v>2</v>
      </c>
      <c r="D3850" s="2">
        <v>19</v>
      </c>
      <c r="E3850" s="2" t="s">
        <v>266</v>
      </c>
      <c r="F3850" s="2" t="s">
        <v>308</v>
      </c>
      <c r="G3850" s="2" t="s">
        <v>277</v>
      </c>
      <c r="I3850" s="2">
        <v>21625180</v>
      </c>
      <c r="J3850" s="2" t="s">
        <v>188</v>
      </c>
      <c r="K3850" s="2" t="s">
        <v>54</v>
      </c>
      <c r="L3850" s="2" t="s">
        <v>254</v>
      </c>
      <c r="M3850" s="2" t="s">
        <v>328</v>
      </c>
      <c r="N3850" s="2" t="s">
        <v>254</v>
      </c>
      <c r="O3850" s="2" t="s">
        <v>256</v>
      </c>
      <c r="P3850" s="2" t="s">
        <v>257</v>
      </c>
      <c r="Q3850" s="2" t="s">
        <v>258</v>
      </c>
      <c r="R3850" s="2" t="s">
        <v>259</v>
      </c>
      <c r="S3850" s="2" t="s">
        <v>260</v>
      </c>
      <c r="T3850" s="2" t="s">
        <v>320</v>
      </c>
      <c r="X3850" s="2" t="s">
        <v>275</v>
      </c>
      <c r="Y3850" s="2" t="s">
        <v>351</v>
      </c>
      <c r="Z3850" s="2" t="s">
        <v>263</v>
      </c>
      <c r="AA3850" s="2" t="s">
        <v>314</v>
      </c>
      <c r="AF3850" s="2">
        <v>1</v>
      </c>
      <c r="AG3850" s="2">
        <v>1</v>
      </c>
      <c r="AH3850" s="2">
        <v>1</v>
      </c>
      <c r="AI3850" s="2">
        <v>1</v>
      </c>
      <c r="AO3850" s="2" t="s">
        <v>294</v>
      </c>
      <c r="AP3850" s="2">
        <v>20</v>
      </c>
    </row>
    <row r="3851" spans="1:42">
      <c r="A3851" s="2">
        <v>4453</v>
      </c>
      <c r="C3851" s="2" t="s">
        <v>2</v>
      </c>
      <c r="D3851" s="2">
        <v>21</v>
      </c>
      <c r="E3851" s="2" t="s">
        <v>266</v>
      </c>
      <c r="F3851" s="2" t="s">
        <v>279</v>
      </c>
      <c r="G3851" s="2" t="s">
        <v>252</v>
      </c>
      <c r="H3851" s="2">
        <v>0</v>
      </c>
      <c r="I3851" s="2" t="s">
        <v>1990</v>
      </c>
      <c r="J3851" s="2" t="s">
        <v>188</v>
      </c>
      <c r="K3851" s="2" t="s">
        <v>109</v>
      </c>
      <c r="L3851" s="2" t="s">
        <v>254</v>
      </c>
      <c r="M3851" s="2" t="s">
        <v>328</v>
      </c>
      <c r="N3851" s="2" t="s">
        <v>254</v>
      </c>
      <c r="O3851" s="2" t="s">
        <v>256</v>
      </c>
      <c r="P3851" s="2" t="s">
        <v>257</v>
      </c>
      <c r="Q3851" s="2" t="s">
        <v>258</v>
      </c>
      <c r="R3851" s="2" t="s">
        <v>259</v>
      </c>
      <c r="S3851" s="2" t="s">
        <v>260</v>
      </c>
      <c r="T3851" s="2" t="s">
        <v>320</v>
      </c>
      <c r="X3851" s="2" t="s">
        <v>268</v>
      </c>
      <c r="Y3851" s="2" t="s">
        <v>269</v>
      </c>
      <c r="Z3851" s="2" t="s">
        <v>270</v>
      </c>
      <c r="AA3851" s="2" t="s">
        <v>304</v>
      </c>
      <c r="AF3851" s="2">
        <v>1</v>
      </c>
      <c r="AO3851" s="2" t="s">
        <v>265</v>
      </c>
      <c r="AP3851" s="2">
        <v>10</v>
      </c>
    </row>
    <row r="3852" spans="1:42">
      <c r="A3852" s="2">
        <v>4454</v>
      </c>
      <c r="C3852" s="2" t="s">
        <v>2</v>
      </c>
      <c r="D3852" s="2">
        <v>24</v>
      </c>
      <c r="E3852" s="2" t="s">
        <v>266</v>
      </c>
      <c r="F3852" s="2" t="s">
        <v>279</v>
      </c>
      <c r="G3852" s="2" t="s">
        <v>277</v>
      </c>
      <c r="I3852" s="2" t="s">
        <v>1991</v>
      </c>
      <c r="J3852" s="2" t="s">
        <v>188</v>
      </c>
      <c r="K3852" s="2" t="s">
        <v>534</v>
      </c>
      <c r="L3852" s="2" t="s">
        <v>254</v>
      </c>
      <c r="M3852" s="2" t="s">
        <v>255</v>
      </c>
      <c r="N3852" s="2" t="s">
        <v>254</v>
      </c>
      <c r="O3852" s="2" t="s">
        <v>256</v>
      </c>
      <c r="P3852" s="2" t="s">
        <v>257</v>
      </c>
      <c r="Q3852" s="2" t="s">
        <v>258</v>
      </c>
      <c r="R3852" s="2" t="s">
        <v>259</v>
      </c>
      <c r="S3852" s="2" t="s">
        <v>260</v>
      </c>
      <c r="X3852" s="2" t="s">
        <v>313</v>
      </c>
      <c r="Y3852" s="2" t="s">
        <v>314</v>
      </c>
      <c r="Z3852" s="2" t="s">
        <v>347</v>
      </c>
      <c r="AA3852" s="2" t="s">
        <v>315</v>
      </c>
      <c r="AG3852" s="2">
        <v>1</v>
      </c>
      <c r="AO3852" s="2" t="s">
        <v>271</v>
      </c>
      <c r="AP3852" s="2">
        <v>25</v>
      </c>
    </row>
    <row r="3853" spans="1:42">
      <c r="A3853" s="2">
        <v>4455</v>
      </c>
      <c r="C3853" s="2" t="s">
        <v>2</v>
      </c>
      <c r="D3853" s="2">
        <v>20</v>
      </c>
      <c r="E3853" s="2" t="s">
        <v>250</v>
      </c>
      <c r="F3853" s="2" t="s">
        <v>322</v>
      </c>
      <c r="G3853" s="2" t="s">
        <v>277</v>
      </c>
      <c r="I3853" s="2" t="s">
        <v>767</v>
      </c>
      <c r="J3853" s="2" t="s">
        <v>188</v>
      </c>
      <c r="K3853" s="2" t="s">
        <v>106</v>
      </c>
      <c r="L3853" s="2" t="s">
        <v>254</v>
      </c>
      <c r="M3853" s="2" t="s">
        <v>303</v>
      </c>
      <c r="N3853" s="2" t="s">
        <v>254</v>
      </c>
      <c r="O3853" s="2" t="s">
        <v>256</v>
      </c>
      <c r="P3853" s="2" t="s">
        <v>257</v>
      </c>
      <c r="Q3853" s="2" t="s">
        <v>258</v>
      </c>
      <c r="R3853" s="2" t="s">
        <v>259</v>
      </c>
      <c r="S3853" s="2" t="s">
        <v>260</v>
      </c>
      <c r="X3853" s="2" t="s">
        <v>268</v>
      </c>
      <c r="Y3853" s="2" t="s">
        <v>281</v>
      </c>
      <c r="Z3853" s="2" t="s">
        <v>263</v>
      </c>
      <c r="AA3853" s="2" t="s">
        <v>281</v>
      </c>
      <c r="AG3853" s="2">
        <v>1</v>
      </c>
      <c r="AI3853" s="2">
        <v>1</v>
      </c>
      <c r="AO3853" s="2" t="s">
        <v>282</v>
      </c>
      <c r="AP3853" s="2">
        <v>20</v>
      </c>
    </row>
    <row r="3854" spans="1:42">
      <c r="A3854" s="2">
        <v>4456</v>
      </c>
      <c r="C3854" s="2" t="s">
        <v>2</v>
      </c>
      <c r="D3854" s="2">
        <v>24</v>
      </c>
      <c r="E3854" s="2" t="s">
        <v>266</v>
      </c>
      <c r="F3854" s="2" t="s">
        <v>308</v>
      </c>
      <c r="G3854" s="2" t="s">
        <v>252</v>
      </c>
      <c r="H3854" s="2">
        <v>1</v>
      </c>
      <c r="I3854" s="2" t="s">
        <v>1992</v>
      </c>
      <c r="J3854" s="2" t="s">
        <v>188</v>
      </c>
      <c r="K3854" s="2" t="s">
        <v>160</v>
      </c>
      <c r="L3854" s="2" t="s">
        <v>254</v>
      </c>
      <c r="M3854" s="2" t="s">
        <v>328</v>
      </c>
      <c r="N3854" s="2" t="s">
        <v>254</v>
      </c>
      <c r="O3854" s="2" t="s">
        <v>256</v>
      </c>
      <c r="P3854" s="2" t="s">
        <v>257</v>
      </c>
      <c r="Q3854" s="2" t="s">
        <v>258</v>
      </c>
      <c r="R3854" s="2" t="s">
        <v>259</v>
      </c>
      <c r="X3854" s="2" t="s">
        <v>268</v>
      </c>
      <c r="Y3854" s="2" t="s">
        <v>269</v>
      </c>
      <c r="Z3854" s="2" t="s">
        <v>270</v>
      </c>
      <c r="AA3854" s="2" t="s">
        <v>269</v>
      </c>
      <c r="AB3854" s="2">
        <v>1</v>
      </c>
      <c r="AC3854" s="2">
        <v>1</v>
      </c>
      <c r="AG3854" s="2">
        <v>1</v>
      </c>
      <c r="AO3854" s="2" t="s">
        <v>310</v>
      </c>
      <c r="AP3854" s="2">
        <v>10</v>
      </c>
    </row>
    <row r="3855" spans="1:42">
      <c r="A3855" s="2">
        <v>4458</v>
      </c>
      <c r="C3855" s="2" t="s">
        <v>2</v>
      </c>
      <c r="D3855" s="2">
        <v>19</v>
      </c>
      <c r="E3855" s="2" t="s">
        <v>266</v>
      </c>
      <c r="F3855" s="2" t="s">
        <v>322</v>
      </c>
      <c r="G3855" s="2" t="s">
        <v>277</v>
      </c>
      <c r="I3855" s="2" t="s">
        <v>1993</v>
      </c>
      <c r="J3855" s="2" t="s">
        <v>188</v>
      </c>
      <c r="K3855" s="2" t="s">
        <v>149</v>
      </c>
      <c r="L3855" s="2" t="s">
        <v>254</v>
      </c>
      <c r="M3855" s="2" t="s">
        <v>328</v>
      </c>
      <c r="N3855" s="2" t="s">
        <v>307</v>
      </c>
      <c r="O3855" s="2" t="s">
        <v>256</v>
      </c>
      <c r="P3855" s="2" t="s">
        <v>257</v>
      </c>
      <c r="Q3855" s="2" t="s">
        <v>258</v>
      </c>
      <c r="R3855" s="2" t="s">
        <v>259</v>
      </c>
      <c r="S3855" s="2" t="s">
        <v>260</v>
      </c>
      <c r="X3855" s="2" t="s">
        <v>275</v>
      </c>
      <c r="Y3855" s="2" t="s">
        <v>281</v>
      </c>
      <c r="Z3855" s="2" t="s">
        <v>316</v>
      </c>
      <c r="AA3855" s="2" t="s">
        <v>274</v>
      </c>
      <c r="AG3855" s="2">
        <v>1</v>
      </c>
      <c r="AH3855" s="2">
        <v>1</v>
      </c>
      <c r="AO3855" s="2" t="s">
        <v>294</v>
      </c>
      <c r="AP3855" s="2">
        <v>25</v>
      </c>
    </row>
    <row r="3856" spans="1:42">
      <c r="A3856" s="2">
        <v>4459</v>
      </c>
      <c r="C3856" s="2" t="s">
        <v>2</v>
      </c>
      <c r="D3856" s="2">
        <v>18</v>
      </c>
      <c r="E3856" s="2" t="s">
        <v>266</v>
      </c>
      <c r="F3856" s="2" t="s">
        <v>295</v>
      </c>
      <c r="G3856" s="2" t="s">
        <v>252</v>
      </c>
      <c r="H3856" s="2">
        <v>2</v>
      </c>
      <c r="I3856" s="2" t="s">
        <v>434</v>
      </c>
      <c r="J3856" s="2" t="s">
        <v>188</v>
      </c>
      <c r="K3856" s="2" t="s">
        <v>160</v>
      </c>
      <c r="L3856" s="2" t="s">
        <v>254</v>
      </c>
      <c r="M3856" s="2" t="s">
        <v>312</v>
      </c>
      <c r="N3856" s="2" t="s">
        <v>300</v>
      </c>
      <c r="P3856" s="2" t="s">
        <v>257</v>
      </c>
      <c r="R3856" s="2" t="s">
        <v>259</v>
      </c>
      <c r="S3856" s="2" t="s">
        <v>260</v>
      </c>
      <c r="X3856" s="2" t="s">
        <v>268</v>
      </c>
      <c r="Y3856" s="2" t="s">
        <v>280</v>
      </c>
      <c r="Z3856" s="2" t="s">
        <v>341</v>
      </c>
      <c r="AA3856" s="2" t="s">
        <v>280</v>
      </c>
      <c r="AG3856" s="2">
        <v>1</v>
      </c>
      <c r="AO3856" s="2" t="s">
        <v>265</v>
      </c>
      <c r="AP3856" s="2" t="s">
        <v>290</v>
      </c>
    </row>
    <row r="3857" spans="1:42">
      <c r="A3857" s="2">
        <v>4460</v>
      </c>
      <c r="C3857" s="2" t="s">
        <v>2</v>
      </c>
      <c r="D3857" s="2">
        <v>20</v>
      </c>
      <c r="E3857" s="2" t="s">
        <v>266</v>
      </c>
      <c r="F3857" s="2" t="s">
        <v>279</v>
      </c>
      <c r="G3857" s="2" t="s">
        <v>252</v>
      </c>
      <c r="H3857" s="2">
        <v>0</v>
      </c>
      <c r="I3857" s="2">
        <v>22221080</v>
      </c>
      <c r="J3857" s="2" t="s">
        <v>188</v>
      </c>
      <c r="K3857" s="2" t="s">
        <v>113</v>
      </c>
      <c r="L3857" s="2" t="s">
        <v>254</v>
      </c>
      <c r="M3857" s="2" t="s">
        <v>328</v>
      </c>
      <c r="N3857" s="2" t="s">
        <v>254</v>
      </c>
      <c r="W3857" s="2" t="s">
        <v>359</v>
      </c>
      <c r="X3857" s="2" t="s">
        <v>302</v>
      </c>
      <c r="Y3857" s="2" t="s">
        <v>293</v>
      </c>
      <c r="Z3857" s="2" t="s">
        <v>285</v>
      </c>
      <c r="AA3857" s="2" t="s">
        <v>262</v>
      </c>
      <c r="AF3857" s="2">
        <v>1</v>
      </c>
      <c r="AO3857" s="2" t="s">
        <v>265</v>
      </c>
      <c r="AP3857" s="2">
        <v>25</v>
      </c>
    </row>
    <row r="3858" spans="1:42">
      <c r="A3858" s="2">
        <v>4461</v>
      </c>
      <c r="C3858" s="2" t="s">
        <v>2</v>
      </c>
      <c r="D3858" s="2">
        <v>25</v>
      </c>
      <c r="E3858" s="2" t="s">
        <v>250</v>
      </c>
      <c r="F3858" s="2" t="s">
        <v>397</v>
      </c>
      <c r="G3858" s="2" t="s">
        <v>252</v>
      </c>
      <c r="H3858" s="2">
        <v>1</v>
      </c>
      <c r="I3858" s="2">
        <v>24220380</v>
      </c>
      <c r="J3858" s="2" t="s">
        <v>178</v>
      </c>
      <c r="L3858" s="2" t="s">
        <v>254</v>
      </c>
      <c r="M3858" s="2" t="s">
        <v>303</v>
      </c>
      <c r="N3858" s="2" t="s">
        <v>254</v>
      </c>
      <c r="O3858" s="2" t="s">
        <v>256</v>
      </c>
      <c r="P3858" s="2" t="s">
        <v>257</v>
      </c>
      <c r="Q3858" s="2" t="s">
        <v>258</v>
      </c>
      <c r="R3858" s="2" t="s">
        <v>259</v>
      </c>
      <c r="S3858" s="2" t="s">
        <v>260</v>
      </c>
      <c r="U3858" s="2" t="s">
        <v>387</v>
      </c>
      <c r="X3858" s="2" t="s">
        <v>268</v>
      </c>
      <c r="Y3858" s="2" t="s">
        <v>281</v>
      </c>
      <c r="Z3858" s="2" t="s">
        <v>285</v>
      </c>
      <c r="AA3858" s="2" t="s">
        <v>281</v>
      </c>
      <c r="AG3858" s="2">
        <v>1</v>
      </c>
      <c r="AO3858" s="2" t="s">
        <v>294</v>
      </c>
      <c r="AP3858" s="2" t="s">
        <v>290</v>
      </c>
    </row>
    <row r="3859" spans="1:42">
      <c r="A3859" s="2">
        <v>4463</v>
      </c>
      <c r="C3859" s="2" t="s">
        <v>2</v>
      </c>
      <c r="D3859" s="2">
        <v>17</v>
      </c>
      <c r="E3859" s="2" t="s">
        <v>250</v>
      </c>
      <c r="F3859" s="2" t="s">
        <v>332</v>
      </c>
      <c r="G3859" s="2" t="s">
        <v>277</v>
      </c>
      <c r="I3859" s="2" t="s">
        <v>1994</v>
      </c>
      <c r="J3859" s="2" t="s">
        <v>188</v>
      </c>
      <c r="K3859" s="2" t="s">
        <v>159</v>
      </c>
      <c r="L3859" s="2" t="s">
        <v>254</v>
      </c>
      <c r="M3859" s="2" t="s">
        <v>303</v>
      </c>
      <c r="N3859" s="2" t="s">
        <v>254</v>
      </c>
      <c r="O3859" s="2" t="s">
        <v>256</v>
      </c>
      <c r="X3859" s="2" t="s">
        <v>275</v>
      </c>
      <c r="Y3859" s="2" t="s">
        <v>269</v>
      </c>
      <c r="Z3859" s="2" t="s">
        <v>263</v>
      </c>
      <c r="AA3859" s="2" t="s">
        <v>293</v>
      </c>
      <c r="AF3859" s="2">
        <v>1</v>
      </c>
      <c r="AH3859" s="2">
        <v>1</v>
      </c>
      <c r="AO3859" s="2" t="s">
        <v>265</v>
      </c>
      <c r="AP3859" s="2">
        <v>30</v>
      </c>
    </row>
    <row r="3860" spans="1:42">
      <c r="A3860" s="2">
        <v>4464</v>
      </c>
      <c r="B3860" s="2">
        <v>20251</v>
      </c>
      <c r="C3860" s="2" t="s">
        <v>2</v>
      </c>
      <c r="D3860" s="2">
        <v>20</v>
      </c>
      <c r="E3860" s="2" t="s">
        <v>266</v>
      </c>
      <c r="F3860" s="2" t="s">
        <v>322</v>
      </c>
      <c r="G3860" s="2" t="s">
        <v>277</v>
      </c>
      <c r="I3860" s="2" t="s">
        <v>1995</v>
      </c>
      <c r="J3860" s="2" t="s">
        <v>188</v>
      </c>
      <c r="K3860" s="2" t="s">
        <v>411</v>
      </c>
      <c r="L3860" s="2" t="s">
        <v>254</v>
      </c>
      <c r="M3860" s="2" t="s">
        <v>255</v>
      </c>
      <c r="N3860" s="2" t="s">
        <v>254</v>
      </c>
      <c r="O3860" s="2" t="s">
        <v>256</v>
      </c>
      <c r="P3860" s="2" t="s">
        <v>257</v>
      </c>
      <c r="Q3860" s="2" t="s">
        <v>258</v>
      </c>
      <c r="R3860" s="2" t="s">
        <v>259</v>
      </c>
      <c r="S3860" s="2" t="s">
        <v>260</v>
      </c>
      <c r="X3860" s="2" t="s">
        <v>275</v>
      </c>
      <c r="Y3860" s="2" t="s">
        <v>280</v>
      </c>
      <c r="Z3860" s="2" t="s">
        <v>321</v>
      </c>
      <c r="AA3860" s="2" t="s">
        <v>293</v>
      </c>
      <c r="AF3860" s="2">
        <v>1</v>
      </c>
      <c r="AN3860" s="2">
        <v>1</v>
      </c>
      <c r="AO3860" s="2" t="s">
        <v>310</v>
      </c>
      <c r="AP3860" s="2" t="s">
        <v>272</v>
      </c>
    </row>
    <row r="3861" spans="1:42">
      <c r="A3861" s="2">
        <v>4465</v>
      </c>
      <c r="C3861" s="2" t="s">
        <v>2</v>
      </c>
      <c r="D3861" s="2">
        <v>20</v>
      </c>
      <c r="E3861" s="2" t="s">
        <v>266</v>
      </c>
      <c r="F3861" s="2" t="s">
        <v>308</v>
      </c>
      <c r="G3861" s="2" t="s">
        <v>277</v>
      </c>
      <c r="I3861" s="2" t="s">
        <v>1996</v>
      </c>
      <c r="J3861" s="2" t="s">
        <v>179</v>
      </c>
      <c r="L3861" s="2" t="s">
        <v>254</v>
      </c>
      <c r="M3861" s="2" t="s">
        <v>255</v>
      </c>
      <c r="N3861" s="2" t="s">
        <v>254</v>
      </c>
      <c r="O3861" s="2" t="s">
        <v>256</v>
      </c>
      <c r="P3861" s="2" t="s">
        <v>257</v>
      </c>
      <c r="Q3861" s="2" t="s">
        <v>258</v>
      </c>
      <c r="R3861" s="2" t="s">
        <v>259</v>
      </c>
      <c r="S3861" s="2" t="s">
        <v>260</v>
      </c>
      <c r="X3861" s="2" t="s">
        <v>275</v>
      </c>
      <c r="Y3861" s="2" t="s">
        <v>274</v>
      </c>
      <c r="Z3861" s="2" t="s">
        <v>309</v>
      </c>
      <c r="AA3861" s="2" t="s">
        <v>274</v>
      </c>
      <c r="AF3861" s="2">
        <v>1</v>
      </c>
      <c r="AG3861" s="2">
        <v>1</v>
      </c>
      <c r="AH3861" s="2">
        <v>1</v>
      </c>
      <c r="AN3861" s="2">
        <v>1</v>
      </c>
      <c r="AO3861" s="2" t="s">
        <v>282</v>
      </c>
      <c r="AP3861" s="2">
        <v>15</v>
      </c>
    </row>
    <row r="3862" spans="1:42">
      <c r="A3862" s="2">
        <v>4466</v>
      </c>
      <c r="C3862" s="2" t="s">
        <v>6</v>
      </c>
      <c r="D3862" s="2">
        <v>26</v>
      </c>
      <c r="E3862" s="2" t="s">
        <v>250</v>
      </c>
      <c r="F3862" s="2" t="s">
        <v>283</v>
      </c>
      <c r="G3862" s="2" t="s">
        <v>277</v>
      </c>
      <c r="I3862" s="2" t="s">
        <v>1997</v>
      </c>
      <c r="J3862" s="2" t="s">
        <v>185</v>
      </c>
      <c r="L3862" s="2" t="s">
        <v>254</v>
      </c>
      <c r="M3862" s="2" t="s">
        <v>328</v>
      </c>
      <c r="N3862" s="2" t="s">
        <v>254</v>
      </c>
      <c r="O3862" s="2" t="s">
        <v>256</v>
      </c>
      <c r="Q3862" s="2" t="s">
        <v>258</v>
      </c>
      <c r="S3862" s="2" t="s">
        <v>260</v>
      </c>
      <c r="T3862" s="2" t="s">
        <v>320</v>
      </c>
      <c r="U3862" s="2" t="s">
        <v>387</v>
      </c>
      <c r="X3862" s="2" t="s">
        <v>313</v>
      </c>
      <c r="Y3862" s="2" t="s">
        <v>274</v>
      </c>
      <c r="Z3862" s="2" t="s">
        <v>347</v>
      </c>
      <c r="AA3862" s="2" t="s">
        <v>274</v>
      </c>
      <c r="AG3862" s="2">
        <v>1</v>
      </c>
      <c r="AN3862" s="2">
        <v>1</v>
      </c>
      <c r="AO3862" s="2" t="s">
        <v>294</v>
      </c>
      <c r="AP3862" s="2">
        <v>20</v>
      </c>
    </row>
    <row r="3863" spans="1:42">
      <c r="A3863" s="2">
        <v>4468</v>
      </c>
      <c r="B3863" s="2">
        <v>22795</v>
      </c>
      <c r="C3863" s="2" t="s">
        <v>2</v>
      </c>
      <c r="D3863" s="2">
        <v>20</v>
      </c>
      <c r="E3863" s="2" t="s">
        <v>266</v>
      </c>
      <c r="F3863" s="2" t="s">
        <v>267</v>
      </c>
      <c r="G3863" s="2" t="s">
        <v>252</v>
      </c>
      <c r="H3863" s="2">
        <v>2</v>
      </c>
      <c r="I3863" s="2" t="s">
        <v>730</v>
      </c>
      <c r="J3863" s="2" t="s">
        <v>188</v>
      </c>
      <c r="K3863" s="2" t="s">
        <v>58</v>
      </c>
      <c r="L3863" s="2" t="s">
        <v>254</v>
      </c>
      <c r="M3863" s="2" t="s">
        <v>303</v>
      </c>
      <c r="N3863" s="2" t="s">
        <v>19</v>
      </c>
      <c r="P3863" s="2" t="s">
        <v>257</v>
      </c>
      <c r="S3863" s="2" t="s">
        <v>260</v>
      </c>
      <c r="X3863" s="2" t="s">
        <v>268</v>
      </c>
      <c r="Y3863" s="2" t="s">
        <v>262</v>
      </c>
      <c r="Z3863" s="2" t="s">
        <v>302</v>
      </c>
      <c r="AA3863" s="2" t="s">
        <v>297</v>
      </c>
      <c r="AB3863" s="2">
        <v>1</v>
      </c>
      <c r="AG3863" s="2">
        <v>1</v>
      </c>
      <c r="AO3863" s="2" t="s">
        <v>271</v>
      </c>
      <c r="AP3863" s="2">
        <v>25</v>
      </c>
    </row>
    <row r="3864" spans="1:42">
      <c r="A3864" s="2">
        <v>4469</v>
      </c>
      <c r="B3864" s="2">
        <v>22775</v>
      </c>
      <c r="C3864" s="2" t="s">
        <v>2</v>
      </c>
      <c r="D3864" s="2">
        <v>24</v>
      </c>
      <c r="E3864" s="2" t="s">
        <v>250</v>
      </c>
      <c r="F3864" s="2" t="s">
        <v>322</v>
      </c>
      <c r="G3864" s="2" t="s">
        <v>277</v>
      </c>
      <c r="I3864" s="2" t="s">
        <v>1998</v>
      </c>
      <c r="J3864" s="2" t="s">
        <v>188</v>
      </c>
      <c r="K3864" s="2" t="s">
        <v>75</v>
      </c>
      <c r="L3864" s="2" t="s">
        <v>254</v>
      </c>
      <c r="M3864" s="2" t="s">
        <v>303</v>
      </c>
      <c r="N3864" s="2" t="s">
        <v>307</v>
      </c>
      <c r="O3864" s="2" t="s">
        <v>256</v>
      </c>
      <c r="P3864" s="2" t="s">
        <v>257</v>
      </c>
      <c r="Q3864" s="2" t="s">
        <v>258</v>
      </c>
      <c r="R3864" s="2" t="s">
        <v>259</v>
      </c>
      <c r="S3864" s="2" t="s">
        <v>260</v>
      </c>
      <c r="T3864" s="2" t="s">
        <v>320</v>
      </c>
      <c r="X3864" s="2" t="s">
        <v>275</v>
      </c>
      <c r="Y3864" s="2" t="s">
        <v>281</v>
      </c>
      <c r="Z3864" s="2" t="s">
        <v>263</v>
      </c>
      <c r="AA3864" s="2" t="s">
        <v>274</v>
      </c>
      <c r="AG3864" s="2">
        <v>1</v>
      </c>
      <c r="AH3864" s="2">
        <v>1</v>
      </c>
      <c r="AI3864" s="2">
        <v>1</v>
      </c>
      <c r="AO3864" s="2" t="s">
        <v>282</v>
      </c>
      <c r="AP3864" s="2">
        <v>10</v>
      </c>
    </row>
    <row r="3865" spans="1:42">
      <c r="A3865" s="2">
        <v>4470</v>
      </c>
      <c r="C3865" s="2" t="s">
        <v>6</v>
      </c>
      <c r="D3865" s="2">
        <v>30</v>
      </c>
      <c r="E3865" s="2" t="s">
        <v>250</v>
      </c>
      <c r="F3865" s="2" t="s">
        <v>379</v>
      </c>
      <c r="G3865" s="2" t="s">
        <v>252</v>
      </c>
      <c r="H3865" s="2">
        <v>2</v>
      </c>
      <c r="I3865" s="2" t="s">
        <v>1319</v>
      </c>
      <c r="J3865" s="2" t="s">
        <v>188</v>
      </c>
      <c r="K3865" s="2" t="s">
        <v>142</v>
      </c>
      <c r="L3865" s="2" t="s">
        <v>254</v>
      </c>
      <c r="M3865" s="2" t="s">
        <v>312</v>
      </c>
      <c r="N3865" s="2" t="s">
        <v>300</v>
      </c>
      <c r="Q3865" s="2" t="s">
        <v>258</v>
      </c>
      <c r="R3865" s="2" t="s">
        <v>259</v>
      </c>
      <c r="X3865" s="2" t="s">
        <v>268</v>
      </c>
      <c r="Y3865" s="2" t="s">
        <v>274</v>
      </c>
      <c r="Z3865" s="2" t="s">
        <v>263</v>
      </c>
      <c r="AA3865" s="2" t="s">
        <v>274</v>
      </c>
      <c r="AF3865" s="2">
        <v>1</v>
      </c>
      <c r="AH3865" s="2">
        <v>1</v>
      </c>
      <c r="AI3865" s="2">
        <v>1</v>
      </c>
      <c r="AO3865" s="2" t="s">
        <v>310</v>
      </c>
      <c r="AP3865" s="2">
        <v>5</v>
      </c>
    </row>
    <row r="3866" spans="1:42">
      <c r="A3866" s="2">
        <v>4471</v>
      </c>
      <c r="C3866" s="2" t="s">
        <v>2</v>
      </c>
      <c r="D3866" s="2">
        <v>23</v>
      </c>
      <c r="E3866" s="2" t="s">
        <v>266</v>
      </c>
      <c r="F3866" s="2" t="s">
        <v>322</v>
      </c>
      <c r="G3866" s="2" t="s">
        <v>277</v>
      </c>
      <c r="I3866" s="2" t="s">
        <v>1999</v>
      </c>
      <c r="J3866" s="2" t="s">
        <v>188</v>
      </c>
      <c r="K3866" s="2" t="s">
        <v>131</v>
      </c>
      <c r="L3866" s="2" t="s">
        <v>254</v>
      </c>
      <c r="M3866" s="2" t="s">
        <v>255</v>
      </c>
      <c r="N3866" s="2" t="s">
        <v>254</v>
      </c>
      <c r="O3866" s="2" t="s">
        <v>256</v>
      </c>
      <c r="P3866" s="2" t="s">
        <v>257</v>
      </c>
      <c r="Q3866" s="2" t="s">
        <v>258</v>
      </c>
      <c r="R3866" s="2" t="s">
        <v>259</v>
      </c>
      <c r="S3866" s="2" t="s">
        <v>260</v>
      </c>
      <c r="X3866" s="2" t="s">
        <v>275</v>
      </c>
      <c r="Y3866" s="2" t="s">
        <v>262</v>
      </c>
      <c r="Z3866" s="2" t="s">
        <v>270</v>
      </c>
      <c r="AA3866" s="2" t="s">
        <v>297</v>
      </c>
      <c r="AF3866" s="2">
        <v>1</v>
      </c>
      <c r="AH3866" s="2">
        <v>1</v>
      </c>
      <c r="AI3866" s="2">
        <v>1</v>
      </c>
      <c r="AO3866" s="2" t="s">
        <v>294</v>
      </c>
      <c r="AP3866" s="2">
        <v>5</v>
      </c>
    </row>
    <row r="3867" spans="1:42">
      <c r="A3867" s="2">
        <v>4472</v>
      </c>
      <c r="C3867" s="2" t="s">
        <v>5</v>
      </c>
      <c r="D3867" s="2">
        <v>24</v>
      </c>
      <c r="E3867" s="2" t="s">
        <v>250</v>
      </c>
      <c r="F3867" s="2" t="s">
        <v>283</v>
      </c>
      <c r="G3867" s="2" t="s">
        <v>252</v>
      </c>
      <c r="H3867" s="2">
        <v>3</v>
      </c>
      <c r="I3867" s="2">
        <v>23050450</v>
      </c>
      <c r="J3867" s="2" t="s">
        <v>188</v>
      </c>
      <c r="K3867" s="2" t="s">
        <v>71</v>
      </c>
      <c r="L3867" s="2" t="s">
        <v>254</v>
      </c>
      <c r="M3867" s="2" t="s">
        <v>303</v>
      </c>
      <c r="N3867" s="2" t="s">
        <v>254</v>
      </c>
      <c r="O3867" s="2" t="s">
        <v>256</v>
      </c>
      <c r="P3867" s="2" t="s">
        <v>257</v>
      </c>
      <c r="Q3867" s="2" t="s">
        <v>258</v>
      </c>
      <c r="R3867" s="2" t="s">
        <v>259</v>
      </c>
      <c r="S3867" s="2" t="s">
        <v>260</v>
      </c>
      <c r="X3867" s="2" t="s">
        <v>261</v>
      </c>
      <c r="Y3867" s="2" t="s">
        <v>264</v>
      </c>
      <c r="Z3867" s="2" t="s">
        <v>263</v>
      </c>
      <c r="AA3867" s="2" t="s">
        <v>274</v>
      </c>
      <c r="AK3867" s="2">
        <v>1</v>
      </c>
      <c r="AO3867" s="2" t="s">
        <v>294</v>
      </c>
      <c r="AP3867" s="2">
        <v>30</v>
      </c>
    </row>
    <row r="3868" spans="1:42">
      <c r="A3868" s="2">
        <v>4473</v>
      </c>
      <c r="C3868" s="2" t="s">
        <v>6</v>
      </c>
      <c r="D3868" s="2">
        <v>25</v>
      </c>
      <c r="E3868" s="2" t="s">
        <v>266</v>
      </c>
      <c r="F3868" s="2" t="s">
        <v>295</v>
      </c>
      <c r="G3868" s="2" t="s">
        <v>252</v>
      </c>
      <c r="H3868" s="2">
        <v>1</v>
      </c>
      <c r="I3868" s="2" t="s">
        <v>2000</v>
      </c>
      <c r="J3868" s="2" t="s">
        <v>190</v>
      </c>
      <c r="L3868" s="2" t="s">
        <v>254</v>
      </c>
      <c r="M3868" s="2" t="s">
        <v>312</v>
      </c>
      <c r="N3868" s="2" t="s">
        <v>300</v>
      </c>
      <c r="O3868" s="2" t="s">
        <v>256</v>
      </c>
      <c r="X3868" s="2" t="s">
        <v>268</v>
      </c>
      <c r="Y3868" s="2" t="s">
        <v>315</v>
      </c>
      <c r="Z3868" s="2" t="s">
        <v>285</v>
      </c>
      <c r="AA3868" s="2" t="s">
        <v>315</v>
      </c>
      <c r="AG3868" s="2">
        <v>1</v>
      </c>
      <c r="AO3868" s="2" t="s">
        <v>276</v>
      </c>
      <c r="AP3868" s="2">
        <v>10</v>
      </c>
    </row>
    <row r="3869" spans="1:42">
      <c r="A3869" s="2">
        <v>4475</v>
      </c>
      <c r="C3869" s="2" t="s">
        <v>2</v>
      </c>
      <c r="D3869" s="2">
        <v>19</v>
      </c>
      <c r="E3869" s="2" t="s">
        <v>250</v>
      </c>
      <c r="F3869" s="2" t="s">
        <v>251</v>
      </c>
      <c r="G3869" s="2" t="s">
        <v>277</v>
      </c>
      <c r="I3869" s="2" t="s">
        <v>2001</v>
      </c>
      <c r="J3869" s="2" t="s">
        <v>188</v>
      </c>
      <c r="K3869" s="2" t="s">
        <v>120</v>
      </c>
      <c r="L3869" s="2" t="s">
        <v>254</v>
      </c>
      <c r="M3869" s="2" t="s">
        <v>255</v>
      </c>
      <c r="N3869" s="2" t="s">
        <v>254</v>
      </c>
      <c r="O3869" s="2" t="s">
        <v>256</v>
      </c>
      <c r="P3869" s="2" t="s">
        <v>257</v>
      </c>
      <c r="Q3869" s="2" t="s">
        <v>258</v>
      </c>
      <c r="R3869" s="2" t="s">
        <v>259</v>
      </c>
      <c r="S3869" s="2" t="s">
        <v>260</v>
      </c>
      <c r="X3869" s="2" t="s">
        <v>275</v>
      </c>
      <c r="Y3869" s="2" t="s">
        <v>288</v>
      </c>
      <c r="Z3869" s="2" t="s">
        <v>275</v>
      </c>
      <c r="AA3869" s="2" t="s">
        <v>304</v>
      </c>
      <c r="AF3869" s="2">
        <v>1</v>
      </c>
      <c r="AO3869" s="2" t="s">
        <v>289</v>
      </c>
      <c r="AP3869" s="2">
        <v>10</v>
      </c>
    </row>
    <row r="3870" spans="1:42">
      <c r="A3870" s="2">
        <v>4476</v>
      </c>
      <c r="C3870" s="2" t="s">
        <v>2</v>
      </c>
      <c r="D3870" s="2">
        <v>24</v>
      </c>
      <c r="E3870" s="2" t="s">
        <v>266</v>
      </c>
      <c r="F3870" s="2" t="s">
        <v>283</v>
      </c>
      <c r="G3870" s="2" t="s">
        <v>252</v>
      </c>
      <c r="H3870" s="2">
        <v>3</v>
      </c>
      <c r="I3870" s="2" t="s">
        <v>1309</v>
      </c>
      <c r="J3870" s="2" t="s">
        <v>188</v>
      </c>
      <c r="K3870" s="2" t="s">
        <v>91</v>
      </c>
      <c r="L3870" s="2" t="s">
        <v>254</v>
      </c>
      <c r="M3870" s="2" t="s">
        <v>328</v>
      </c>
      <c r="N3870" s="2" t="s">
        <v>254</v>
      </c>
      <c r="O3870" s="2" t="s">
        <v>256</v>
      </c>
      <c r="P3870" s="2" t="s">
        <v>257</v>
      </c>
      <c r="Q3870" s="2" t="s">
        <v>258</v>
      </c>
      <c r="R3870" s="2" t="s">
        <v>259</v>
      </c>
      <c r="S3870" s="2" t="s">
        <v>260</v>
      </c>
      <c r="X3870" s="2" t="s">
        <v>261</v>
      </c>
      <c r="Y3870" s="2" t="s">
        <v>293</v>
      </c>
      <c r="Z3870" s="2" t="s">
        <v>270</v>
      </c>
      <c r="AA3870" s="2" t="s">
        <v>281</v>
      </c>
      <c r="AB3870" s="2">
        <v>1</v>
      </c>
      <c r="AG3870" s="2">
        <v>1</v>
      </c>
      <c r="AO3870" s="2" t="s">
        <v>271</v>
      </c>
      <c r="AP3870" s="2">
        <v>15</v>
      </c>
    </row>
    <row r="3871" spans="1:42">
      <c r="A3871" s="2">
        <v>4477</v>
      </c>
      <c r="C3871" s="2" t="s">
        <v>2</v>
      </c>
      <c r="D3871" s="2">
        <v>20</v>
      </c>
      <c r="E3871" s="2" t="s">
        <v>250</v>
      </c>
      <c r="F3871" s="2" t="s">
        <v>279</v>
      </c>
      <c r="G3871" s="2" t="s">
        <v>252</v>
      </c>
      <c r="H3871" s="2">
        <v>2</v>
      </c>
      <c r="I3871" s="2">
        <v>21550510</v>
      </c>
      <c r="J3871" s="2" t="s">
        <v>188</v>
      </c>
      <c r="K3871" s="2" t="s">
        <v>62</v>
      </c>
      <c r="L3871" s="2" t="s">
        <v>254</v>
      </c>
      <c r="M3871" s="2" t="s">
        <v>312</v>
      </c>
      <c r="N3871" s="2" t="s">
        <v>254</v>
      </c>
      <c r="P3871" s="2" t="s">
        <v>257</v>
      </c>
      <c r="Q3871" s="2" t="s">
        <v>258</v>
      </c>
      <c r="R3871" s="2" t="s">
        <v>259</v>
      </c>
      <c r="S3871" s="2" t="s">
        <v>260</v>
      </c>
      <c r="X3871" s="2" t="s">
        <v>275</v>
      </c>
      <c r="Y3871" s="2" t="s">
        <v>262</v>
      </c>
      <c r="Z3871" s="2" t="s">
        <v>270</v>
      </c>
      <c r="AA3871" s="2" t="s">
        <v>264</v>
      </c>
      <c r="AG3871" s="2">
        <v>1</v>
      </c>
      <c r="AO3871" s="2" t="s">
        <v>289</v>
      </c>
      <c r="AP3871" s="2">
        <v>35</v>
      </c>
    </row>
    <row r="3872" spans="1:42">
      <c r="A3872" s="2">
        <v>4478</v>
      </c>
      <c r="C3872" s="2" t="s">
        <v>2</v>
      </c>
      <c r="D3872" s="2">
        <v>22</v>
      </c>
      <c r="E3872" s="2" t="s">
        <v>266</v>
      </c>
      <c r="F3872" s="2" t="s">
        <v>353</v>
      </c>
      <c r="G3872" s="2" t="s">
        <v>252</v>
      </c>
      <c r="H3872" s="2">
        <v>1</v>
      </c>
      <c r="I3872" s="2" t="s">
        <v>2002</v>
      </c>
      <c r="J3872" s="2" t="s">
        <v>188</v>
      </c>
      <c r="K3872" s="2" t="s">
        <v>104</v>
      </c>
      <c r="L3872" s="2" t="s">
        <v>254</v>
      </c>
      <c r="M3872" s="2" t="s">
        <v>303</v>
      </c>
      <c r="N3872" s="2" t="s">
        <v>300</v>
      </c>
      <c r="O3872" s="2" t="s">
        <v>256</v>
      </c>
      <c r="P3872" s="2" t="s">
        <v>257</v>
      </c>
      <c r="Q3872" s="2" t="s">
        <v>258</v>
      </c>
      <c r="R3872" s="2" t="s">
        <v>259</v>
      </c>
      <c r="S3872" s="2" t="s">
        <v>260</v>
      </c>
      <c r="X3872" s="2" t="s">
        <v>296</v>
      </c>
      <c r="Y3872" s="2" t="s">
        <v>264</v>
      </c>
      <c r="Z3872" s="2" t="s">
        <v>321</v>
      </c>
      <c r="AA3872" s="2" t="s">
        <v>274</v>
      </c>
      <c r="AI3872" s="2">
        <v>1</v>
      </c>
      <c r="AO3872" s="2" t="s">
        <v>282</v>
      </c>
      <c r="AP3872" s="2">
        <v>40</v>
      </c>
    </row>
    <row r="3873" spans="1:42">
      <c r="A3873" s="2">
        <v>4479</v>
      </c>
      <c r="C3873" s="2" t="s">
        <v>6</v>
      </c>
      <c r="D3873" s="2">
        <v>53</v>
      </c>
      <c r="E3873" s="2" t="s">
        <v>266</v>
      </c>
      <c r="F3873" s="2" t="s">
        <v>336</v>
      </c>
      <c r="G3873" s="2" t="s">
        <v>252</v>
      </c>
      <c r="H3873" s="2">
        <v>1</v>
      </c>
      <c r="I3873" s="2" t="s">
        <v>2003</v>
      </c>
      <c r="J3873" s="2" t="s">
        <v>188</v>
      </c>
      <c r="K3873" s="2" t="s">
        <v>170</v>
      </c>
      <c r="L3873" s="2" t="s">
        <v>254</v>
      </c>
      <c r="M3873" s="2" t="s">
        <v>303</v>
      </c>
      <c r="N3873" s="2" t="s">
        <v>254</v>
      </c>
      <c r="Q3873" s="2" t="s">
        <v>258</v>
      </c>
      <c r="X3873" s="2" t="s">
        <v>309</v>
      </c>
      <c r="Y3873" s="2" t="s">
        <v>304</v>
      </c>
      <c r="Z3873" s="2" t="s">
        <v>270</v>
      </c>
      <c r="AA3873" s="2" t="s">
        <v>304</v>
      </c>
      <c r="AB3873" s="2">
        <v>1</v>
      </c>
      <c r="AO3873" s="2" t="s">
        <v>323</v>
      </c>
      <c r="AP3873" s="2" t="s">
        <v>290</v>
      </c>
    </row>
    <row r="3874" spans="1:42">
      <c r="A3874" s="2">
        <v>4480</v>
      </c>
      <c r="B3874" s="2">
        <v>27213</v>
      </c>
      <c r="C3874" s="2" t="s">
        <v>2</v>
      </c>
      <c r="D3874" s="2">
        <v>19</v>
      </c>
      <c r="E3874" s="2" t="s">
        <v>250</v>
      </c>
      <c r="F3874" s="2" t="s">
        <v>371</v>
      </c>
      <c r="G3874" s="2" t="s">
        <v>277</v>
      </c>
      <c r="I3874" s="2" t="s">
        <v>2004</v>
      </c>
      <c r="J3874" s="2" t="s">
        <v>188</v>
      </c>
      <c r="K3874" s="2" t="s">
        <v>160</v>
      </c>
      <c r="L3874" s="2" t="s">
        <v>254</v>
      </c>
      <c r="M3874" s="2" t="s">
        <v>255</v>
      </c>
      <c r="N3874" s="2" t="s">
        <v>254</v>
      </c>
      <c r="O3874" s="2" t="s">
        <v>256</v>
      </c>
      <c r="P3874" s="2" t="s">
        <v>257</v>
      </c>
      <c r="Q3874" s="2" t="s">
        <v>258</v>
      </c>
      <c r="R3874" s="2" t="s">
        <v>259</v>
      </c>
      <c r="S3874" s="2" t="s">
        <v>260</v>
      </c>
      <c r="X3874" s="2" t="s">
        <v>275</v>
      </c>
      <c r="Y3874" s="2" t="s">
        <v>269</v>
      </c>
      <c r="Z3874" s="2" t="s">
        <v>263</v>
      </c>
      <c r="AA3874" s="2" t="s">
        <v>281</v>
      </c>
      <c r="AG3874" s="2">
        <v>1</v>
      </c>
      <c r="AO3874" s="2" t="s">
        <v>282</v>
      </c>
      <c r="AP3874" s="2">
        <v>20</v>
      </c>
    </row>
    <row r="3875" spans="1:42">
      <c r="A3875" s="2">
        <v>4481</v>
      </c>
      <c r="C3875" s="2" t="s">
        <v>2</v>
      </c>
      <c r="D3875" s="2">
        <v>18</v>
      </c>
      <c r="E3875" s="2" t="s">
        <v>266</v>
      </c>
      <c r="F3875" s="2" t="s">
        <v>273</v>
      </c>
      <c r="G3875" s="2" t="s">
        <v>277</v>
      </c>
      <c r="I3875" s="2">
        <v>22471080</v>
      </c>
      <c r="J3875" s="2" t="s">
        <v>188</v>
      </c>
      <c r="K3875" s="2" t="s">
        <v>112</v>
      </c>
      <c r="L3875" s="2" t="s">
        <v>254</v>
      </c>
      <c r="M3875" s="2" t="s">
        <v>255</v>
      </c>
      <c r="N3875" s="2" t="s">
        <v>254</v>
      </c>
      <c r="O3875" s="2" t="s">
        <v>256</v>
      </c>
      <c r="P3875" s="2" t="s">
        <v>257</v>
      </c>
      <c r="Q3875" s="2" t="s">
        <v>258</v>
      </c>
      <c r="R3875" s="2" t="s">
        <v>259</v>
      </c>
      <c r="S3875" s="2" t="s">
        <v>260</v>
      </c>
      <c r="X3875" s="2" t="s">
        <v>275</v>
      </c>
      <c r="Y3875" s="2" t="s">
        <v>293</v>
      </c>
      <c r="Z3875" s="2" t="s">
        <v>316</v>
      </c>
      <c r="AA3875" s="2" t="s">
        <v>280</v>
      </c>
      <c r="AC3875" s="2">
        <v>1</v>
      </c>
      <c r="AG3875" s="2">
        <v>1</v>
      </c>
      <c r="AO3875" s="2" t="s">
        <v>289</v>
      </c>
      <c r="AP3875" s="2">
        <v>5</v>
      </c>
    </row>
    <row r="3876" spans="1:42">
      <c r="A3876" s="2">
        <v>4482</v>
      </c>
      <c r="C3876" s="2" t="s">
        <v>12</v>
      </c>
      <c r="D3876" s="2">
        <v>50</v>
      </c>
      <c r="E3876" s="2" t="s">
        <v>250</v>
      </c>
      <c r="F3876" s="2" t="s">
        <v>379</v>
      </c>
      <c r="G3876" s="2" t="s">
        <v>252</v>
      </c>
      <c r="H3876" s="2">
        <v>1</v>
      </c>
      <c r="I3876" s="2" t="s">
        <v>1598</v>
      </c>
      <c r="J3876" s="2" t="s">
        <v>188</v>
      </c>
      <c r="K3876" s="2" t="s">
        <v>64</v>
      </c>
      <c r="L3876" s="2" t="s">
        <v>254</v>
      </c>
      <c r="M3876" s="2" t="s">
        <v>328</v>
      </c>
      <c r="N3876" s="2" t="s">
        <v>254</v>
      </c>
      <c r="O3876" s="2" t="s">
        <v>256</v>
      </c>
      <c r="P3876" s="2" t="s">
        <v>257</v>
      </c>
      <c r="Q3876" s="2" t="s">
        <v>258</v>
      </c>
      <c r="R3876" s="2" t="s">
        <v>259</v>
      </c>
      <c r="S3876" s="2" t="s">
        <v>260</v>
      </c>
      <c r="X3876" s="2" t="s">
        <v>275</v>
      </c>
      <c r="Y3876" s="2" t="s">
        <v>288</v>
      </c>
      <c r="Z3876" s="2" t="s">
        <v>263</v>
      </c>
      <c r="AA3876" s="2" t="s">
        <v>269</v>
      </c>
      <c r="AB3876" s="2">
        <v>1</v>
      </c>
      <c r="AO3876" s="2" t="s">
        <v>310</v>
      </c>
      <c r="AP3876" s="2" t="s">
        <v>290</v>
      </c>
    </row>
    <row r="3877" spans="1:42">
      <c r="A3877" s="2">
        <v>4484</v>
      </c>
      <c r="C3877" s="2" t="s">
        <v>2</v>
      </c>
      <c r="D3877" s="2">
        <v>20</v>
      </c>
      <c r="E3877" s="2" t="s">
        <v>250</v>
      </c>
      <c r="F3877" s="2" t="s">
        <v>371</v>
      </c>
      <c r="G3877" s="2" t="s">
        <v>277</v>
      </c>
      <c r="I3877" s="2" t="s">
        <v>2005</v>
      </c>
      <c r="J3877" s="2" t="s">
        <v>188</v>
      </c>
      <c r="K3877" s="2" t="s">
        <v>57</v>
      </c>
      <c r="L3877" s="2" t="s">
        <v>254</v>
      </c>
      <c r="M3877" s="2" t="s">
        <v>255</v>
      </c>
      <c r="N3877" s="2" t="s">
        <v>254</v>
      </c>
      <c r="O3877" s="2" t="s">
        <v>256</v>
      </c>
      <c r="P3877" s="2" t="s">
        <v>257</v>
      </c>
      <c r="Q3877" s="2" t="s">
        <v>258</v>
      </c>
      <c r="R3877" s="2" t="s">
        <v>259</v>
      </c>
      <c r="S3877" s="2" t="s">
        <v>260</v>
      </c>
      <c r="X3877" s="2" t="s">
        <v>275</v>
      </c>
      <c r="Y3877" s="2" t="s">
        <v>281</v>
      </c>
      <c r="Z3877" s="2" t="s">
        <v>316</v>
      </c>
      <c r="AA3877" s="2" t="s">
        <v>264</v>
      </c>
      <c r="AG3877" s="2">
        <v>1</v>
      </c>
      <c r="AH3877" s="2">
        <v>1</v>
      </c>
      <c r="AI3877" s="2">
        <v>1</v>
      </c>
      <c r="AO3877" s="2" t="s">
        <v>310</v>
      </c>
      <c r="AP3877" s="2">
        <v>20</v>
      </c>
    </row>
    <row r="3878" spans="1:42">
      <c r="A3878" s="2">
        <v>4485</v>
      </c>
      <c r="B3878" s="2">
        <v>21940</v>
      </c>
      <c r="C3878" s="2" t="s">
        <v>2</v>
      </c>
      <c r="D3878" s="2">
        <v>21</v>
      </c>
      <c r="E3878" s="2" t="s">
        <v>250</v>
      </c>
      <c r="F3878" s="2" t="s">
        <v>379</v>
      </c>
      <c r="G3878" s="2" t="s">
        <v>277</v>
      </c>
      <c r="I3878" s="2">
        <v>21940480</v>
      </c>
      <c r="J3878" s="2" t="s">
        <v>188</v>
      </c>
      <c r="K3878" s="2" t="s">
        <v>110</v>
      </c>
      <c r="L3878" s="2" t="s">
        <v>254</v>
      </c>
      <c r="M3878" s="2" t="s">
        <v>306</v>
      </c>
      <c r="N3878" s="2" t="s">
        <v>254</v>
      </c>
      <c r="O3878" s="2" t="s">
        <v>256</v>
      </c>
      <c r="P3878" s="2" t="s">
        <v>257</v>
      </c>
      <c r="Q3878" s="2" t="s">
        <v>258</v>
      </c>
      <c r="R3878" s="2" t="s">
        <v>259</v>
      </c>
      <c r="S3878" s="2" t="s">
        <v>260</v>
      </c>
      <c r="T3878" s="2" t="s">
        <v>320</v>
      </c>
      <c r="X3878" s="2" t="s">
        <v>268</v>
      </c>
      <c r="Y3878" s="2" t="s">
        <v>269</v>
      </c>
      <c r="Z3878" s="2" t="s">
        <v>270</v>
      </c>
      <c r="AA3878" s="2" t="s">
        <v>297</v>
      </c>
      <c r="AC3878" s="2">
        <v>1</v>
      </c>
      <c r="AF3878" s="2">
        <v>1</v>
      </c>
      <c r="AH3878" s="2">
        <v>1</v>
      </c>
      <c r="AO3878" s="2" t="s">
        <v>265</v>
      </c>
      <c r="AP3878" s="2">
        <v>20</v>
      </c>
    </row>
    <row r="3879" spans="1:42">
      <c r="A3879" s="2">
        <v>4486</v>
      </c>
      <c r="C3879" s="2" t="s">
        <v>2</v>
      </c>
      <c r="D3879" s="2">
        <v>59</v>
      </c>
      <c r="E3879" s="2" t="s">
        <v>250</v>
      </c>
      <c r="F3879" s="2" t="s">
        <v>308</v>
      </c>
      <c r="G3879" s="2" t="s">
        <v>252</v>
      </c>
      <c r="H3879" s="2">
        <v>1</v>
      </c>
      <c r="I3879" s="2">
        <v>21210270</v>
      </c>
      <c r="J3879" s="2" t="s">
        <v>188</v>
      </c>
      <c r="K3879" s="2" t="s">
        <v>169</v>
      </c>
      <c r="L3879" s="2" t="s">
        <v>254</v>
      </c>
      <c r="M3879" s="2" t="s">
        <v>255</v>
      </c>
      <c r="N3879" s="2" t="s">
        <v>19</v>
      </c>
      <c r="P3879" s="2" t="s">
        <v>257</v>
      </c>
      <c r="Q3879" s="2" t="s">
        <v>258</v>
      </c>
      <c r="R3879" s="2" t="s">
        <v>259</v>
      </c>
      <c r="X3879" s="2" t="s">
        <v>268</v>
      </c>
      <c r="Y3879" s="2" t="s">
        <v>304</v>
      </c>
      <c r="Z3879" s="2" t="s">
        <v>316</v>
      </c>
      <c r="AA3879" s="2" t="s">
        <v>293</v>
      </c>
      <c r="AB3879" s="2">
        <v>1</v>
      </c>
      <c r="AO3879" s="2" t="s">
        <v>276</v>
      </c>
      <c r="AP3879" s="2">
        <v>10</v>
      </c>
    </row>
    <row r="3880" spans="1:42">
      <c r="A3880" s="2">
        <v>4487</v>
      </c>
      <c r="C3880" s="2" t="s">
        <v>2</v>
      </c>
      <c r="D3880" s="2">
        <v>23</v>
      </c>
      <c r="E3880" s="2" t="s">
        <v>250</v>
      </c>
      <c r="F3880" s="2" t="s">
        <v>336</v>
      </c>
      <c r="G3880" s="2" t="s">
        <v>252</v>
      </c>
      <c r="H3880" s="2">
        <v>0</v>
      </c>
      <c r="I3880" s="2">
        <v>20270220</v>
      </c>
      <c r="J3880" s="2" t="s">
        <v>188</v>
      </c>
      <c r="K3880" s="2" t="s">
        <v>160</v>
      </c>
      <c r="L3880" s="2" t="s">
        <v>254</v>
      </c>
      <c r="M3880" s="2" t="s">
        <v>328</v>
      </c>
      <c r="N3880" s="2" t="s">
        <v>254</v>
      </c>
      <c r="O3880" s="2" t="s">
        <v>256</v>
      </c>
      <c r="P3880" s="2" t="s">
        <v>257</v>
      </c>
      <c r="Q3880" s="2" t="s">
        <v>258</v>
      </c>
      <c r="R3880" s="2" t="s">
        <v>259</v>
      </c>
      <c r="S3880" s="2" t="s">
        <v>260</v>
      </c>
      <c r="X3880" s="2" t="s">
        <v>268</v>
      </c>
      <c r="Y3880" s="2" t="s">
        <v>304</v>
      </c>
      <c r="Z3880" s="2" t="s">
        <v>263</v>
      </c>
      <c r="AA3880" s="2" t="s">
        <v>293</v>
      </c>
      <c r="AG3880" s="2">
        <v>1</v>
      </c>
      <c r="AO3880" s="2" t="s">
        <v>265</v>
      </c>
      <c r="AP3880" s="2" t="s">
        <v>290</v>
      </c>
    </row>
    <row r="3881" spans="1:42">
      <c r="A3881" s="2">
        <v>4488</v>
      </c>
      <c r="B3881" s="2">
        <v>21511</v>
      </c>
      <c r="C3881" s="2" t="s">
        <v>2</v>
      </c>
      <c r="D3881" s="2">
        <v>20</v>
      </c>
      <c r="E3881" s="2" t="s">
        <v>266</v>
      </c>
      <c r="F3881" s="2" t="s">
        <v>308</v>
      </c>
      <c r="G3881" s="2" t="s">
        <v>277</v>
      </c>
      <c r="I3881" s="2" t="s">
        <v>2006</v>
      </c>
      <c r="J3881" s="2" t="s">
        <v>188</v>
      </c>
      <c r="K3881" s="2" t="s">
        <v>57</v>
      </c>
      <c r="L3881" s="2" t="s">
        <v>254</v>
      </c>
      <c r="M3881" s="2" t="s">
        <v>255</v>
      </c>
      <c r="N3881" s="2" t="s">
        <v>254</v>
      </c>
      <c r="O3881" s="2" t="s">
        <v>256</v>
      </c>
      <c r="P3881" s="2" t="s">
        <v>257</v>
      </c>
      <c r="Q3881" s="2" t="s">
        <v>258</v>
      </c>
      <c r="R3881" s="2" t="s">
        <v>259</v>
      </c>
      <c r="S3881" s="2" t="s">
        <v>260</v>
      </c>
      <c r="T3881" s="2" t="s">
        <v>320</v>
      </c>
      <c r="X3881" s="2" t="s">
        <v>313</v>
      </c>
      <c r="Y3881" s="2" t="s">
        <v>274</v>
      </c>
      <c r="Z3881" s="2" t="s">
        <v>285</v>
      </c>
      <c r="AA3881" s="2" t="s">
        <v>380</v>
      </c>
      <c r="AF3881" s="2">
        <v>1</v>
      </c>
      <c r="AI3881" s="2">
        <v>1</v>
      </c>
      <c r="AO3881" s="2" t="s">
        <v>265</v>
      </c>
      <c r="AP3881" s="2">
        <v>15</v>
      </c>
    </row>
    <row r="3882" spans="1:42">
      <c r="A3882" s="2">
        <v>4489</v>
      </c>
      <c r="C3882" s="2" t="s">
        <v>5</v>
      </c>
      <c r="D3882" s="2">
        <v>26</v>
      </c>
      <c r="E3882" s="2" t="s">
        <v>266</v>
      </c>
      <c r="F3882" s="2" t="s">
        <v>308</v>
      </c>
      <c r="G3882" s="2" t="s">
        <v>252</v>
      </c>
      <c r="H3882" s="2">
        <v>0</v>
      </c>
      <c r="I3882" s="2" t="s">
        <v>734</v>
      </c>
      <c r="J3882" s="2" t="s">
        <v>188</v>
      </c>
      <c r="K3882" s="2" t="s">
        <v>64</v>
      </c>
      <c r="L3882" s="2" t="s">
        <v>254</v>
      </c>
      <c r="M3882" s="2" t="s">
        <v>328</v>
      </c>
      <c r="N3882" s="2" t="s">
        <v>254</v>
      </c>
      <c r="O3882" s="2" t="s">
        <v>256</v>
      </c>
      <c r="P3882" s="2" t="s">
        <v>257</v>
      </c>
      <c r="Q3882" s="2" t="s">
        <v>258</v>
      </c>
      <c r="R3882" s="2" t="s">
        <v>259</v>
      </c>
      <c r="S3882" s="2" t="s">
        <v>260</v>
      </c>
      <c r="X3882" s="2" t="s">
        <v>275</v>
      </c>
      <c r="Y3882" s="2" t="s">
        <v>269</v>
      </c>
      <c r="Z3882" s="2" t="s">
        <v>263</v>
      </c>
      <c r="AA3882" s="2" t="s">
        <v>293</v>
      </c>
      <c r="AC3882" s="2">
        <v>1</v>
      </c>
      <c r="AF3882" s="2">
        <v>1</v>
      </c>
      <c r="AO3882" s="2" t="s">
        <v>318</v>
      </c>
      <c r="AP3882" s="2">
        <v>15</v>
      </c>
    </row>
    <row r="3883" spans="1:42">
      <c r="A3883" s="2">
        <v>4491</v>
      </c>
      <c r="C3883" s="2" t="s">
        <v>2</v>
      </c>
      <c r="D3883" s="2">
        <v>22</v>
      </c>
      <c r="E3883" s="2" t="s">
        <v>250</v>
      </c>
      <c r="F3883" s="2" t="s">
        <v>279</v>
      </c>
      <c r="G3883" s="2" t="s">
        <v>252</v>
      </c>
      <c r="H3883" s="2">
        <v>1</v>
      </c>
      <c r="I3883" s="2" t="s">
        <v>2007</v>
      </c>
      <c r="J3883" s="2" t="s">
        <v>180</v>
      </c>
      <c r="L3883" s="2" t="s">
        <v>300</v>
      </c>
      <c r="M3883" s="2" t="s">
        <v>328</v>
      </c>
      <c r="N3883" s="2" t="s">
        <v>254</v>
      </c>
      <c r="O3883" s="2" t="s">
        <v>256</v>
      </c>
      <c r="P3883" s="2" t="s">
        <v>257</v>
      </c>
      <c r="Q3883" s="2" t="s">
        <v>258</v>
      </c>
      <c r="R3883" s="2" t="s">
        <v>259</v>
      </c>
      <c r="S3883" s="2" t="s">
        <v>260</v>
      </c>
      <c r="X3883" s="2" t="s">
        <v>263</v>
      </c>
      <c r="Y3883" s="2" t="s">
        <v>274</v>
      </c>
      <c r="Z3883" s="2" t="s">
        <v>321</v>
      </c>
      <c r="AA3883" s="2" t="s">
        <v>281</v>
      </c>
      <c r="AG3883" s="2">
        <v>1</v>
      </c>
      <c r="AO3883" s="2" t="s">
        <v>276</v>
      </c>
      <c r="AP3883" s="2">
        <v>5</v>
      </c>
    </row>
    <row r="3884" spans="1:42">
      <c r="A3884" s="2">
        <v>4492</v>
      </c>
      <c r="C3884" s="2" t="s">
        <v>12</v>
      </c>
      <c r="D3884" s="2">
        <v>81</v>
      </c>
      <c r="E3884" s="2" t="s">
        <v>250</v>
      </c>
      <c r="F3884" s="2" t="s">
        <v>305</v>
      </c>
      <c r="G3884" s="2" t="s">
        <v>252</v>
      </c>
      <c r="H3884" s="2">
        <v>1</v>
      </c>
      <c r="I3884" s="2" t="s">
        <v>2008</v>
      </c>
      <c r="J3884" s="2" t="s">
        <v>188</v>
      </c>
      <c r="K3884" s="2" t="s">
        <v>103</v>
      </c>
      <c r="L3884" s="2" t="s">
        <v>254</v>
      </c>
      <c r="M3884" s="2" t="s">
        <v>328</v>
      </c>
      <c r="N3884" s="2" t="s">
        <v>254</v>
      </c>
      <c r="O3884" s="2" t="s">
        <v>256</v>
      </c>
      <c r="P3884" s="2" t="s">
        <v>257</v>
      </c>
      <c r="Q3884" s="2" t="s">
        <v>258</v>
      </c>
      <c r="R3884" s="2" t="s">
        <v>259</v>
      </c>
      <c r="S3884" s="2" t="s">
        <v>260</v>
      </c>
      <c r="X3884" s="2" t="s">
        <v>268</v>
      </c>
      <c r="Y3884" s="2" t="s">
        <v>269</v>
      </c>
      <c r="Z3884" s="2" t="s">
        <v>285</v>
      </c>
      <c r="AA3884" s="2" t="s">
        <v>269</v>
      </c>
      <c r="AB3884" s="2">
        <v>1</v>
      </c>
      <c r="AO3884" s="2" t="s">
        <v>323</v>
      </c>
      <c r="AP3884" s="2">
        <v>10</v>
      </c>
    </row>
    <row r="3885" spans="1:42">
      <c r="A3885" s="2">
        <v>4493</v>
      </c>
      <c r="B3885" s="2">
        <v>22210</v>
      </c>
      <c r="C3885" s="2" t="s">
        <v>12</v>
      </c>
      <c r="D3885" s="2">
        <v>53</v>
      </c>
      <c r="E3885" s="2" t="s">
        <v>250</v>
      </c>
      <c r="F3885" s="2" t="s">
        <v>397</v>
      </c>
      <c r="G3885" s="2" t="s">
        <v>252</v>
      </c>
      <c r="H3885" s="2">
        <v>1</v>
      </c>
      <c r="I3885" s="2">
        <v>20270135</v>
      </c>
      <c r="J3885" s="2" t="s">
        <v>188</v>
      </c>
      <c r="K3885" s="2" t="s">
        <v>146</v>
      </c>
      <c r="L3885" s="2" t="s">
        <v>254</v>
      </c>
      <c r="M3885" s="2" t="s">
        <v>328</v>
      </c>
      <c r="N3885" s="2" t="s">
        <v>254</v>
      </c>
      <c r="O3885" s="2" t="s">
        <v>256</v>
      </c>
      <c r="P3885" s="2" t="s">
        <v>257</v>
      </c>
      <c r="Q3885" s="2" t="s">
        <v>258</v>
      </c>
      <c r="R3885" s="2" t="s">
        <v>259</v>
      </c>
      <c r="S3885" s="2" t="s">
        <v>260</v>
      </c>
      <c r="X3885" s="2" t="s">
        <v>275</v>
      </c>
      <c r="Y3885" s="2" t="s">
        <v>288</v>
      </c>
      <c r="Z3885" s="2" t="s">
        <v>263</v>
      </c>
      <c r="AA3885" s="2" t="s">
        <v>288</v>
      </c>
      <c r="AB3885" s="2">
        <v>1</v>
      </c>
      <c r="AO3885" s="2" t="s">
        <v>265</v>
      </c>
      <c r="AP3885" s="2" t="s">
        <v>290</v>
      </c>
    </row>
    <row r="3886" spans="1:42">
      <c r="A3886" s="2">
        <v>4494</v>
      </c>
      <c r="B3886" s="2">
        <v>21073</v>
      </c>
      <c r="C3886" s="2" t="s">
        <v>2</v>
      </c>
      <c r="D3886" s="2">
        <v>19</v>
      </c>
      <c r="E3886" s="2" t="s">
        <v>250</v>
      </c>
      <c r="F3886" s="2" t="s">
        <v>279</v>
      </c>
      <c r="G3886" s="2" t="s">
        <v>277</v>
      </c>
      <c r="I3886" s="2" t="s">
        <v>2009</v>
      </c>
      <c r="J3886" s="2" t="s">
        <v>188</v>
      </c>
      <c r="K3886" s="2" t="s">
        <v>141</v>
      </c>
      <c r="L3886" s="2" t="s">
        <v>254</v>
      </c>
      <c r="M3886" s="2" t="s">
        <v>255</v>
      </c>
      <c r="N3886" s="2" t="s">
        <v>254</v>
      </c>
      <c r="O3886" s="2" t="s">
        <v>256</v>
      </c>
      <c r="P3886" s="2" t="s">
        <v>257</v>
      </c>
      <c r="Q3886" s="2" t="s">
        <v>258</v>
      </c>
      <c r="R3886" s="2" t="s">
        <v>259</v>
      </c>
      <c r="S3886" s="2" t="s">
        <v>260</v>
      </c>
      <c r="T3886" s="2" t="s">
        <v>320</v>
      </c>
      <c r="X3886" s="2" t="s">
        <v>275</v>
      </c>
      <c r="Y3886" s="2" t="s">
        <v>274</v>
      </c>
      <c r="Z3886" s="2" t="s">
        <v>270</v>
      </c>
      <c r="AA3886" s="2" t="s">
        <v>274</v>
      </c>
      <c r="AF3886" s="2">
        <v>1</v>
      </c>
      <c r="AH3886" s="2">
        <v>1</v>
      </c>
      <c r="AI3886" s="2">
        <v>1</v>
      </c>
      <c r="AO3886" s="2" t="s">
        <v>265</v>
      </c>
      <c r="AP3886" s="2">
        <v>20</v>
      </c>
    </row>
    <row r="3887" spans="1:42">
      <c r="A3887" s="2">
        <v>4495</v>
      </c>
      <c r="C3887" s="2" t="s">
        <v>2</v>
      </c>
      <c r="D3887" s="2">
        <v>18</v>
      </c>
      <c r="E3887" s="2" t="s">
        <v>266</v>
      </c>
      <c r="F3887" s="2" t="s">
        <v>332</v>
      </c>
      <c r="G3887" s="2" t="s">
        <v>277</v>
      </c>
      <c r="I3887" s="2">
        <v>21911310</v>
      </c>
      <c r="J3887" s="2" t="s">
        <v>188</v>
      </c>
      <c r="K3887" s="2" t="s">
        <v>325</v>
      </c>
      <c r="L3887" s="2" t="s">
        <v>254</v>
      </c>
      <c r="M3887" s="2" t="s">
        <v>328</v>
      </c>
      <c r="N3887" s="2" t="s">
        <v>254</v>
      </c>
      <c r="O3887" s="2" t="s">
        <v>256</v>
      </c>
      <c r="P3887" s="2" t="s">
        <v>257</v>
      </c>
      <c r="Q3887" s="2" t="s">
        <v>258</v>
      </c>
      <c r="R3887" s="2" t="s">
        <v>259</v>
      </c>
      <c r="S3887" s="2" t="s">
        <v>260</v>
      </c>
      <c r="X3887" s="2" t="s">
        <v>275</v>
      </c>
      <c r="Y3887" s="2" t="s">
        <v>280</v>
      </c>
      <c r="Z3887" s="2" t="s">
        <v>309</v>
      </c>
      <c r="AA3887" s="2" t="s">
        <v>280</v>
      </c>
      <c r="AC3887" s="2">
        <v>1</v>
      </c>
      <c r="AF3887" s="2">
        <v>1</v>
      </c>
      <c r="AH3887" s="2">
        <v>1</v>
      </c>
      <c r="AO3887" s="2" t="s">
        <v>265</v>
      </c>
      <c r="AP3887" s="2">
        <v>15</v>
      </c>
    </row>
    <row r="3888" spans="1:42">
      <c r="A3888" s="2">
        <v>4496</v>
      </c>
      <c r="C3888" s="2" t="s">
        <v>2</v>
      </c>
      <c r="D3888" s="2">
        <v>20</v>
      </c>
      <c r="E3888" s="2" t="s">
        <v>266</v>
      </c>
      <c r="F3888" s="2" t="s">
        <v>279</v>
      </c>
      <c r="G3888" s="2" t="s">
        <v>277</v>
      </c>
      <c r="I3888" s="2">
        <v>26475390</v>
      </c>
      <c r="J3888" s="2" t="s">
        <v>1861</v>
      </c>
      <c r="L3888" s="2" t="s">
        <v>254</v>
      </c>
      <c r="M3888" s="2" t="s">
        <v>303</v>
      </c>
      <c r="N3888" s="2" t="s">
        <v>254</v>
      </c>
      <c r="O3888" s="2" t="s">
        <v>256</v>
      </c>
      <c r="P3888" s="2" t="s">
        <v>257</v>
      </c>
      <c r="Q3888" s="2" t="s">
        <v>258</v>
      </c>
      <c r="R3888" s="2" t="s">
        <v>259</v>
      </c>
      <c r="S3888" s="2" t="s">
        <v>260</v>
      </c>
      <c r="X3888" s="2" t="s">
        <v>268</v>
      </c>
      <c r="Y3888" s="2" t="s">
        <v>338</v>
      </c>
      <c r="Z3888" s="2" t="s">
        <v>270</v>
      </c>
      <c r="AA3888" s="2" t="s">
        <v>338</v>
      </c>
      <c r="AF3888" s="2">
        <v>1</v>
      </c>
      <c r="AG3888" s="2">
        <v>1</v>
      </c>
      <c r="AH3888" s="2">
        <v>1</v>
      </c>
      <c r="AI3888" s="2">
        <v>1</v>
      </c>
      <c r="AO3888" s="2" t="s">
        <v>276</v>
      </c>
      <c r="AP3888" s="2">
        <v>5</v>
      </c>
    </row>
    <row r="3889" spans="1:42">
      <c r="A3889" s="2">
        <v>4497</v>
      </c>
      <c r="C3889" s="2" t="s">
        <v>2</v>
      </c>
      <c r="D3889" s="2">
        <v>19</v>
      </c>
      <c r="E3889" s="2" t="s">
        <v>250</v>
      </c>
      <c r="F3889" s="2" t="s">
        <v>322</v>
      </c>
      <c r="G3889" s="2" t="s">
        <v>277</v>
      </c>
      <c r="I3889" s="2" t="s">
        <v>2010</v>
      </c>
      <c r="J3889" s="2" t="s">
        <v>183</v>
      </c>
      <c r="L3889" s="2" t="s">
        <v>254</v>
      </c>
      <c r="M3889" s="2" t="s">
        <v>19</v>
      </c>
      <c r="N3889" s="2" t="s">
        <v>254</v>
      </c>
      <c r="O3889" s="2" t="s">
        <v>256</v>
      </c>
      <c r="P3889" s="2" t="s">
        <v>257</v>
      </c>
      <c r="Q3889" s="2" t="s">
        <v>258</v>
      </c>
      <c r="R3889" s="2" t="s">
        <v>259</v>
      </c>
      <c r="S3889" s="2" t="s">
        <v>260</v>
      </c>
      <c r="X3889" s="2" t="s">
        <v>313</v>
      </c>
      <c r="Y3889" s="2" t="s">
        <v>297</v>
      </c>
      <c r="Z3889" s="2" t="s">
        <v>341</v>
      </c>
      <c r="AA3889" s="2" t="s">
        <v>280</v>
      </c>
      <c r="AG3889" s="2">
        <v>1</v>
      </c>
      <c r="AO3889" s="2" t="s">
        <v>294</v>
      </c>
      <c r="AP3889" s="2">
        <v>50</v>
      </c>
    </row>
    <row r="3890" spans="1:42">
      <c r="A3890" s="2">
        <v>4498</v>
      </c>
      <c r="C3890" s="2" t="s">
        <v>2</v>
      </c>
      <c r="D3890" s="2">
        <v>23</v>
      </c>
      <c r="E3890" s="2" t="s">
        <v>250</v>
      </c>
      <c r="F3890" s="2" t="s">
        <v>251</v>
      </c>
      <c r="G3890" s="2" t="s">
        <v>277</v>
      </c>
      <c r="I3890" s="2">
        <v>20950091</v>
      </c>
      <c r="J3890" s="2" t="s">
        <v>188</v>
      </c>
      <c r="K3890" s="2" t="s">
        <v>390</v>
      </c>
      <c r="L3890" s="2" t="s">
        <v>254</v>
      </c>
      <c r="M3890" s="2" t="s">
        <v>255</v>
      </c>
      <c r="N3890" s="2" t="s">
        <v>300</v>
      </c>
      <c r="P3890" s="2" t="s">
        <v>257</v>
      </c>
      <c r="Q3890" s="2" t="s">
        <v>258</v>
      </c>
      <c r="S3890" s="2" t="s">
        <v>260</v>
      </c>
      <c r="X3890" s="2" t="s">
        <v>275</v>
      </c>
      <c r="Y3890" s="2" t="s">
        <v>262</v>
      </c>
      <c r="Z3890" s="2" t="s">
        <v>309</v>
      </c>
      <c r="AA3890" s="2" t="s">
        <v>281</v>
      </c>
      <c r="AC3890" s="2">
        <v>1</v>
      </c>
      <c r="AF3890" s="2">
        <v>1</v>
      </c>
      <c r="AG3890" s="2">
        <v>1</v>
      </c>
      <c r="AO3890" s="2" t="s">
        <v>265</v>
      </c>
      <c r="AP3890" s="2">
        <v>10</v>
      </c>
    </row>
    <row r="3891" spans="1:42">
      <c r="A3891" s="2">
        <v>4500</v>
      </c>
      <c r="C3891" s="2" t="s">
        <v>2</v>
      </c>
      <c r="D3891" s="2">
        <v>28</v>
      </c>
      <c r="E3891" s="2" t="s">
        <v>266</v>
      </c>
      <c r="F3891" s="2" t="s">
        <v>308</v>
      </c>
      <c r="G3891" s="2" t="s">
        <v>252</v>
      </c>
      <c r="H3891" s="2">
        <v>1</v>
      </c>
      <c r="I3891" s="2" t="s">
        <v>2011</v>
      </c>
      <c r="J3891" s="2" t="s">
        <v>188</v>
      </c>
      <c r="K3891" s="2" t="s">
        <v>173</v>
      </c>
      <c r="L3891" s="2" t="s">
        <v>254</v>
      </c>
      <c r="M3891" s="2" t="s">
        <v>312</v>
      </c>
      <c r="N3891" s="2" t="s">
        <v>307</v>
      </c>
      <c r="O3891" s="2" t="s">
        <v>256</v>
      </c>
      <c r="P3891" s="2" t="s">
        <v>257</v>
      </c>
      <c r="Q3891" s="2" t="s">
        <v>258</v>
      </c>
      <c r="R3891" s="2" t="s">
        <v>259</v>
      </c>
      <c r="S3891" s="2" t="s">
        <v>260</v>
      </c>
      <c r="X3891" s="2" t="s">
        <v>275</v>
      </c>
      <c r="Y3891" s="2" t="s">
        <v>274</v>
      </c>
      <c r="Z3891" s="2" t="s">
        <v>316</v>
      </c>
      <c r="AA3891" s="2" t="s">
        <v>380</v>
      </c>
      <c r="AF3891" s="2">
        <v>1</v>
      </c>
      <c r="AH3891" s="2">
        <v>1</v>
      </c>
      <c r="AI3891" s="2">
        <v>1</v>
      </c>
      <c r="AN3891" s="2">
        <v>1</v>
      </c>
      <c r="AO3891" s="2" t="s">
        <v>265</v>
      </c>
      <c r="AP3891" s="2">
        <v>20</v>
      </c>
    </row>
    <row r="3892" spans="1:42">
      <c r="A3892" s="2">
        <v>4501</v>
      </c>
      <c r="C3892" s="2" t="s">
        <v>6</v>
      </c>
      <c r="D3892" s="2">
        <v>36</v>
      </c>
      <c r="E3892" s="2" t="s">
        <v>266</v>
      </c>
      <c r="F3892" s="2" t="s">
        <v>267</v>
      </c>
      <c r="G3892" s="2" t="s">
        <v>252</v>
      </c>
      <c r="H3892" s="2">
        <v>1</v>
      </c>
      <c r="I3892" s="2" t="s">
        <v>2012</v>
      </c>
      <c r="J3892" s="2" t="s">
        <v>188</v>
      </c>
      <c r="K3892" s="2" t="s">
        <v>106</v>
      </c>
      <c r="L3892" s="2" t="s">
        <v>300</v>
      </c>
      <c r="M3892" s="2" t="s">
        <v>303</v>
      </c>
      <c r="N3892" s="2" t="s">
        <v>254</v>
      </c>
      <c r="R3892" s="2" t="s">
        <v>259</v>
      </c>
      <c r="S3892" s="2" t="s">
        <v>260</v>
      </c>
      <c r="X3892" s="2" t="s">
        <v>296</v>
      </c>
      <c r="Y3892" s="2" t="s">
        <v>280</v>
      </c>
      <c r="Z3892" s="2" t="s">
        <v>298</v>
      </c>
      <c r="AA3892" s="2" t="s">
        <v>274</v>
      </c>
      <c r="AF3892" s="2">
        <v>1</v>
      </c>
      <c r="AO3892" s="2" t="s">
        <v>294</v>
      </c>
      <c r="AP3892" s="2">
        <v>5</v>
      </c>
    </row>
    <row r="3893" spans="1:42">
      <c r="A3893" s="2">
        <v>4502</v>
      </c>
      <c r="C3893" s="2" t="s">
        <v>6</v>
      </c>
      <c r="D3893" s="2">
        <v>30</v>
      </c>
      <c r="E3893" s="2" t="s">
        <v>250</v>
      </c>
      <c r="F3893" s="2" t="s">
        <v>283</v>
      </c>
      <c r="G3893" s="2" t="s">
        <v>252</v>
      </c>
      <c r="H3893" s="2">
        <v>1</v>
      </c>
      <c r="I3893" s="2" t="s">
        <v>2013</v>
      </c>
      <c r="J3893" s="2" t="s">
        <v>188</v>
      </c>
      <c r="K3893" s="2" t="s">
        <v>106</v>
      </c>
      <c r="L3893" s="2" t="s">
        <v>254</v>
      </c>
      <c r="M3893" s="2" t="s">
        <v>303</v>
      </c>
      <c r="N3893" s="2" t="s">
        <v>254</v>
      </c>
      <c r="R3893" s="2" t="s">
        <v>259</v>
      </c>
      <c r="S3893" s="2" t="s">
        <v>260</v>
      </c>
      <c r="X3893" s="2" t="s">
        <v>275</v>
      </c>
      <c r="Y3893" s="2" t="s">
        <v>293</v>
      </c>
      <c r="Z3893" s="2" t="s">
        <v>263</v>
      </c>
      <c r="AA3893" s="2" t="s">
        <v>281</v>
      </c>
      <c r="AB3893" s="2">
        <v>1</v>
      </c>
      <c r="AO3893" s="2" t="s">
        <v>276</v>
      </c>
      <c r="AP3893" s="2">
        <v>10</v>
      </c>
    </row>
    <row r="3894" spans="1:42">
      <c r="A3894" s="2">
        <v>4503</v>
      </c>
      <c r="B3894" s="2">
        <v>20250</v>
      </c>
      <c r="C3894" s="2" t="s">
        <v>2</v>
      </c>
      <c r="D3894" s="2">
        <v>18</v>
      </c>
      <c r="E3894" s="2" t="s">
        <v>250</v>
      </c>
      <c r="F3894" s="2" t="s">
        <v>251</v>
      </c>
      <c r="G3894" s="2" t="s">
        <v>277</v>
      </c>
      <c r="I3894" s="2">
        <v>20261232</v>
      </c>
      <c r="J3894" s="2" t="s">
        <v>188</v>
      </c>
      <c r="K3894" s="2" t="s">
        <v>146</v>
      </c>
      <c r="L3894" s="2" t="s">
        <v>254</v>
      </c>
      <c r="M3894" s="2" t="s">
        <v>328</v>
      </c>
      <c r="N3894" s="2" t="s">
        <v>254</v>
      </c>
      <c r="O3894" s="2" t="s">
        <v>256</v>
      </c>
      <c r="P3894" s="2" t="s">
        <v>257</v>
      </c>
      <c r="Q3894" s="2" t="s">
        <v>258</v>
      </c>
      <c r="R3894" s="2" t="s">
        <v>259</v>
      </c>
      <c r="S3894" s="2" t="s">
        <v>260</v>
      </c>
      <c r="X3894" s="2" t="s">
        <v>309</v>
      </c>
      <c r="Y3894" s="2" t="s">
        <v>293</v>
      </c>
      <c r="Z3894" s="2" t="s">
        <v>270</v>
      </c>
      <c r="AA3894" s="2" t="s">
        <v>304</v>
      </c>
      <c r="AC3894" s="2">
        <v>1</v>
      </c>
      <c r="AG3894" s="2">
        <v>1</v>
      </c>
      <c r="AO3894" s="2" t="s">
        <v>294</v>
      </c>
      <c r="AP3894" s="2">
        <v>25</v>
      </c>
    </row>
    <row r="3895" spans="1:42">
      <c r="A3895" s="2">
        <v>4505</v>
      </c>
      <c r="C3895" s="2" t="s">
        <v>2</v>
      </c>
      <c r="D3895" s="2">
        <v>21</v>
      </c>
      <c r="E3895" s="2" t="s">
        <v>250</v>
      </c>
      <c r="F3895" s="2" t="s">
        <v>305</v>
      </c>
      <c r="G3895" s="2" t="s">
        <v>252</v>
      </c>
      <c r="H3895" s="2">
        <v>1</v>
      </c>
      <c r="I3895" s="2">
        <v>24220031</v>
      </c>
      <c r="J3895" s="2" t="s">
        <v>178</v>
      </c>
      <c r="L3895" s="2" t="s">
        <v>254</v>
      </c>
      <c r="M3895" s="2" t="s">
        <v>328</v>
      </c>
      <c r="N3895" s="2" t="s">
        <v>254</v>
      </c>
      <c r="O3895" s="2" t="s">
        <v>256</v>
      </c>
      <c r="P3895" s="2" t="s">
        <v>257</v>
      </c>
      <c r="Q3895" s="2" t="s">
        <v>258</v>
      </c>
      <c r="R3895" s="2" t="s">
        <v>259</v>
      </c>
      <c r="S3895" s="2" t="s">
        <v>260</v>
      </c>
      <c r="X3895" s="2" t="s">
        <v>313</v>
      </c>
      <c r="Y3895" s="2" t="s">
        <v>280</v>
      </c>
      <c r="Z3895" s="2" t="s">
        <v>270</v>
      </c>
      <c r="AA3895" s="2" t="s">
        <v>262</v>
      </c>
      <c r="AC3895" s="2">
        <v>1</v>
      </c>
      <c r="AF3895" s="2">
        <v>1</v>
      </c>
      <c r="AG3895" s="2">
        <v>1</v>
      </c>
      <c r="AN3895" s="2">
        <v>1</v>
      </c>
      <c r="AO3895" s="2" t="s">
        <v>276</v>
      </c>
      <c r="AP3895" s="2">
        <v>40</v>
      </c>
    </row>
    <row r="3896" spans="1:42">
      <c r="A3896" s="2">
        <v>4506</v>
      </c>
      <c r="C3896" s="2" t="s">
        <v>2</v>
      </c>
      <c r="D3896" s="2">
        <v>18</v>
      </c>
      <c r="E3896" s="2" t="s">
        <v>266</v>
      </c>
      <c r="F3896" s="2" t="s">
        <v>267</v>
      </c>
      <c r="G3896" s="2" t="s">
        <v>277</v>
      </c>
      <c r="I3896" s="2">
        <v>22290190</v>
      </c>
      <c r="J3896" s="2" t="s">
        <v>188</v>
      </c>
      <c r="K3896" s="2" t="s">
        <v>64</v>
      </c>
      <c r="L3896" s="2" t="s">
        <v>254</v>
      </c>
      <c r="M3896" s="2" t="s">
        <v>303</v>
      </c>
      <c r="N3896" s="2" t="s">
        <v>254</v>
      </c>
      <c r="O3896" s="2" t="s">
        <v>256</v>
      </c>
      <c r="P3896" s="2" t="s">
        <v>257</v>
      </c>
      <c r="Q3896" s="2" t="s">
        <v>258</v>
      </c>
      <c r="R3896" s="2" t="s">
        <v>259</v>
      </c>
      <c r="S3896" s="2" t="s">
        <v>260</v>
      </c>
      <c r="X3896" s="2" t="s">
        <v>268</v>
      </c>
      <c r="Y3896" s="2" t="s">
        <v>280</v>
      </c>
      <c r="Z3896" s="2" t="s">
        <v>270</v>
      </c>
      <c r="AA3896" s="2" t="s">
        <v>262</v>
      </c>
      <c r="AF3896" s="2">
        <v>1</v>
      </c>
      <c r="AO3896" s="2" t="s">
        <v>289</v>
      </c>
      <c r="AP3896" s="2">
        <v>30</v>
      </c>
    </row>
    <row r="3897" spans="1:42">
      <c r="A3897" s="2">
        <v>4507</v>
      </c>
      <c r="B3897" s="2">
        <v>20241</v>
      </c>
      <c r="C3897" s="2" t="s">
        <v>6</v>
      </c>
      <c r="D3897" s="2">
        <v>32</v>
      </c>
      <c r="E3897" s="2" t="s">
        <v>266</v>
      </c>
      <c r="F3897" s="2" t="s">
        <v>336</v>
      </c>
      <c r="G3897" s="2" t="s">
        <v>252</v>
      </c>
      <c r="H3897" s="2">
        <v>2</v>
      </c>
      <c r="I3897" s="2">
        <v>20261004</v>
      </c>
      <c r="J3897" s="2" t="s">
        <v>188</v>
      </c>
      <c r="K3897" s="2" t="s">
        <v>146</v>
      </c>
      <c r="L3897" s="2" t="s">
        <v>300</v>
      </c>
      <c r="M3897" s="2" t="s">
        <v>306</v>
      </c>
      <c r="N3897" s="2" t="s">
        <v>254</v>
      </c>
      <c r="O3897" s="2" t="s">
        <v>256</v>
      </c>
      <c r="Q3897" s="2" t="s">
        <v>258</v>
      </c>
      <c r="R3897" s="2" t="s">
        <v>259</v>
      </c>
      <c r="X3897" s="2" t="s">
        <v>302</v>
      </c>
      <c r="Y3897" s="2" t="s">
        <v>293</v>
      </c>
      <c r="Z3897" s="2" t="s">
        <v>316</v>
      </c>
      <c r="AA3897" s="2" t="s">
        <v>280</v>
      </c>
      <c r="AB3897" s="2">
        <v>1</v>
      </c>
      <c r="AE3897" s="2">
        <v>1</v>
      </c>
      <c r="AO3897" s="2" t="s">
        <v>282</v>
      </c>
      <c r="AP3897" s="2" t="s">
        <v>290</v>
      </c>
    </row>
    <row r="3898" spans="1:42">
      <c r="A3898" s="2">
        <v>4508</v>
      </c>
      <c r="C3898" s="2" t="s">
        <v>2</v>
      </c>
      <c r="D3898" s="2">
        <v>18</v>
      </c>
      <c r="E3898" s="2" t="s">
        <v>266</v>
      </c>
      <c r="F3898" s="2" t="s">
        <v>308</v>
      </c>
      <c r="G3898" s="2" t="s">
        <v>277</v>
      </c>
      <c r="I3898" s="2" t="s">
        <v>2014</v>
      </c>
      <c r="J3898" s="2" t="s">
        <v>188</v>
      </c>
      <c r="K3898" s="2" t="s">
        <v>66</v>
      </c>
      <c r="L3898" s="2" t="s">
        <v>254</v>
      </c>
      <c r="M3898" s="2" t="s">
        <v>303</v>
      </c>
      <c r="N3898" s="2" t="s">
        <v>254</v>
      </c>
      <c r="O3898" s="2" t="s">
        <v>256</v>
      </c>
      <c r="P3898" s="2" t="s">
        <v>257</v>
      </c>
      <c r="Q3898" s="2" t="s">
        <v>258</v>
      </c>
      <c r="R3898" s="2" t="s">
        <v>259</v>
      </c>
      <c r="S3898" s="2" t="s">
        <v>260</v>
      </c>
      <c r="X3898" s="2" t="s">
        <v>275</v>
      </c>
      <c r="Y3898" s="2" t="s">
        <v>269</v>
      </c>
      <c r="Z3898" s="2" t="s">
        <v>341</v>
      </c>
      <c r="AA3898" s="2" t="s">
        <v>297</v>
      </c>
      <c r="AF3898" s="2">
        <v>1</v>
      </c>
      <c r="AO3898" s="2" t="s">
        <v>265</v>
      </c>
      <c r="AP3898" s="2" t="s">
        <v>290</v>
      </c>
    </row>
    <row r="3899" spans="1:42">
      <c r="A3899" s="2">
        <v>4509</v>
      </c>
      <c r="C3899" s="2" t="s">
        <v>2</v>
      </c>
      <c r="D3899" s="2">
        <v>51</v>
      </c>
      <c r="E3899" s="2" t="s">
        <v>250</v>
      </c>
      <c r="F3899" s="2" t="s">
        <v>251</v>
      </c>
      <c r="G3899" s="2" t="s">
        <v>252</v>
      </c>
      <c r="H3899" s="2">
        <v>1</v>
      </c>
      <c r="I3899" s="2" t="s">
        <v>2015</v>
      </c>
      <c r="J3899" s="2" t="s">
        <v>188</v>
      </c>
      <c r="K3899" s="2" t="s">
        <v>56</v>
      </c>
      <c r="L3899" s="2" t="s">
        <v>254</v>
      </c>
      <c r="M3899" s="2" t="s">
        <v>255</v>
      </c>
      <c r="N3899" s="2" t="s">
        <v>254</v>
      </c>
      <c r="O3899" s="2" t="s">
        <v>256</v>
      </c>
      <c r="P3899" s="2" t="s">
        <v>257</v>
      </c>
      <c r="Q3899" s="2" t="s">
        <v>258</v>
      </c>
      <c r="R3899" s="2" t="s">
        <v>259</v>
      </c>
      <c r="X3899" s="2" t="s">
        <v>313</v>
      </c>
      <c r="Y3899" s="2" t="s">
        <v>262</v>
      </c>
      <c r="Z3899" s="2" t="s">
        <v>270</v>
      </c>
      <c r="AA3899" s="2" t="s">
        <v>281</v>
      </c>
      <c r="AB3899" s="2">
        <v>1</v>
      </c>
      <c r="AO3899" s="2" t="s">
        <v>282</v>
      </c>
      <c r="AP3899" s="2">
        <v>15</v>
      </c>
    </row>
    <row r="3900" spans="1:42">
      <c r="A3900" s="2">
        <v>4510</v>
      </c>
      <c r="C3900" s="2" t="s">
        <v>2</v>
      </c>
      <c r="D3900" s="2">
        <v>20</v>
      </c>
      <c r="E3900" s="2" t="s">
        <v>266</v>
      </c>
      <c r="F3900" s="2" t="s">
        <v>283</v>
      </c>
      <c r="G3900" s="2" t="s">
        <v>277</v>
      </c>
      <c r="I3900" s="2" t="s">
        <v>2016</v>
      </c>
      <c r="J3900" s="2" t="s">
        <v>188</v>
      </c>
      <c r="K3900" s="2" t="s">
        <v>152</v>
      </c>
      <c r="L3900" s="2" t="s">
        <v>254</v>
      </c>
      <c r="M3900" s="2" t="s">
        <v>303</v>
      </c>
      <c r="N3900" s="2" t="s">
        <v>254</v>
      </c>
      <c r="O3900" s="2" t="s">
        <v>256</v>
      </c>
      <c r="P3900" s="2" t="s">
        <v>257</v>
      </c>
      <c r="Q3900" s="2" t="s">
        <v>258</v>
      </c>
      <c r="R3900" s="2" t="s">
        <v>259</v>
      </c>
      <c r="S3900" s="2" t="s">
        <v>260</v>
      </c>
      <c r="X3900" s="2" t="s">
        <v>275</v>
      </c>
      <c r="Y3900" s="2" t="s">
        <v>281</v>
      </c>
      <c r="Z3900" s="2" t="s">
        <v>263</v>
      </c>
      <c r="AA3900" s="2" t="s">
        <v>280</v>
      </c>
      <c r="AG3900" s="2">
        <v>1</v>
      </c>
      <c r="AO3900" s="2" t="s">
        <v>282</v>
      </c>
      <c r="AP3900" s="2">
        <v>25</v>
      </c>
    </row>
    <row r="3901" spans="1:42">
      <c r="A3901" s="2">
        <v>4511</v>
      </c>
      <c r="C3901" s="2" t="s">
        <v>2</v>
      </c>
      <c r="D3901" s="2">
        <v>21</v>
      </c>
      <c r="E3901" s="2" t="s">
        <v>250</v>
      </c>
      <c r="F3901" s="2" t="s">
        <v>251</v>
      </c>
      <c r="G3901" s="2" t="s">
        <v>277</v>
      </c>
      <c r="I3901" s="2" t="s">
        <v>2017</v>
      </c>
      <c r="J3901" s="2" t="s">
        <v>188</v>
      </c>
      <c r="K3901" s="2" t="s">
        <v>125</v>
      </c>
      <c r="L3901" s="2" t="s">
        <v>254</v>
      </c>
      <c r="M3901" s="2" t="s">
        <v>328</v>
      </c>
      <c r="N3901" s="2" t="s">
        <v>300</v>
      </c>
      <c r="P3901" s="2" t="s">
        <v>257</v>
      </c>
      <c r="Q3901" s="2" t="s">
        <v>258</v>
      </c>
      <c r="R3901" s="2" t="s">
        <v>259</v>
      </c>
      <c r="S3901" s="2" t="s">
        <v>260</v>
      </c>
      <c r="X3901" s="2" t="s">
        <v>268</v>
      </c>
      <c r="Y3901" s="2" t="s">
        <v>269</v>
      </c>
      <c r="Z3901" s="2" t="s">
        <v>316</v>
      </c>
      <c r="AA3901" s="2" t="s">
        <v>269</v>
      </c>
      <c r="AI3901" s="2">
        <v>1</v>
      </c>
      <c r="AO3901" s="2" t="s">
        <v>265</v>
      </c>
      <c r="AP3901" s="2">
        <v>20</v>
      </c>
    </row>
    <row r="3902" spans="1:42">
      <c r="A3902" s="2">
        <v>4512</v>
      </c>
      <c r="C3902" s="2" t="s">
        <v>5</v>
      </c>
      <c r="D3902" s="2">
        <v>40</v>
      </c>
      <c r="E3902" s="2" t="s">
        <v>250</v>
      </c>
      <c r="F3902" s="2" t="s">
        <v>336</v>
      </c>
      <c r="G3902" s="2" t="s">
        <v>252</v>
      </c>
      <c r="H3902" s="2">
        <v>1</v>
      </c>
      <c r="I3902" s="2" t="s">
        <v>1180</v>
      </c>
      <c r="J3902" s="2" t="s">
        <v>188</v>
      </c>
      <c r="K3902" s="2" t="s">
        <v>58</v>
      </c>
      <c r="L3902" s="2" t="s">
        <v>254</v>
      </c>
      <c r="M3902" s="2" t="s">
        <v>328</v>
      </c>
      <c r="N3902" s="2" t="s">
        <v>19</v>
      </c>
      <c r="O3902" s="2" t="s">
        <v>256</v>
      </c>
      <c r="X3902" s="2" t="s">
        <v>261</v>
      </c>
      <c r="Y3902" s="2" t="s">
        <v>293</v>
      </c>
      <c r="Z3902" s="2" t="s">
        <v>263</v>
      </c>
      <c r="AA3902" s="2" t="s">
        <v>297</v>
      </c>
      <c r="AB3902" s="2">
        <v>1</v>
      </c>
      <c r="AO3902" s="2" t="s">
        <v>323</v>
      </c>
      <c r="AP3902" s="2">
        <v>5</v>
      </c>
    </row>
    <row r="3903" spans="1:42">
      <c r="A3903" s="2">
        <v>4513</v>
      </c>
      <c r="C3903" s="2" t="s">
        <v>6</v>
      </c>
      <c r="D3903" s="2">
        <v>35</v>
      </c>
      <c r="E3903" s="2" t="s">
        <v>250</v>
      </c>
      <c r="F3903" s="2" t="s">
        <v>332</v>
      </c>
      <c r="G3903" s="2" t="s">
        <v>252</v>
      </c>
      <c r="H3903" s="2">
        <v>1</v>
      </c>
      <c r="I3903" s="2" t="s">
        <v>862</v>
      </c>
      <c r="J3903" s="2" t="s">
        <v>188</v>
      </c>
      <c r="K3903" s="2" t="s">
        <v>106</v>
      </c>
      <c r="L3903" s="2" t="s">
        <v>254</v>
      </c>
      <c r="M3903" s="2" t="s">
        <v>312</v>
      </c>
      <c r="N3903" s="2" t="s">
        <v>19</v>
      </c>
      <c r="Q3903" s="2" t="s">
        <v>258</v>
      </c>
      <c r="R3903" s="2" t="s">
        <v>259</v>
      </c>
      <c r="X3903" s="2" t="s">
        <v>261</v>
      </c>
      <c r="Y3903" s="2" t="s">
        <v>269</v>
      </c>
      <c r="Z3903" s="2" t="s">
        <v>316</v>
      </c>
      <c r="AA3903" s="2" t="s">
        <v>264</v>
      </c>
      <c r="AB3903" s="2">
        <v>1</v>
      </c>
      <c r="AE3903" s="2">
        <v>1</v>
      </c>
      <c r="AG3903" s="2">
        <v>1</v>
      </c>
      <c r="AO3903" s="2" t="s">
        <v>335</v>
      </c>
      <c r="AP3903" s="2">
        <v>60</v>
      </c>
    </row>
    <row r="3904" spans="1:42">
      <c r="A3904" s="2">
        <v>4514</v>
      </c>
      <c r="C3904" s="2" t="s">
        <v>2</v>
      </c>
      <c r="D3904" s="2">
        <v>22</v>
      </c>
      <c r="E3904" s="2" t="s">
        <v>250</v>
      </c>
      <c r="F3904" s="2" t="s">
        <v>332</v>
      </c>
      <c r="G3904" s="2" t="s">
        <v>252</v>
      </c>
      <c r="H3904" s="2">
        <v>0</v>
      </c>
      <c r="I3904" s="2">
        <v>22051020</v>
      </c>
      <c r="J3904" s="2" t="s">
        <v>188</v>
      </c>
      <c r="K3904" s="2" t="s">
        <v>80</v>
      </c>
      <c r="L3904" s="2" t="s">
        <v>254</v>
      </c>
      <c r="M3904" s="2" t="s">
        <v>303</v>
      </c>
      <c r="N3904" s="2" t="s">
        <v>254</v>
      </c>
      <c r="O3904" s="2" t="s">
        <v>256</v>
      </c>
      <c r="P3904" s="2" t="s">
        <v>257</v>
      </c>
      <c r="Q3904" s="2" t="s">
        <v>258</v>
      </c>
      <c r="R3904" s="2" t="s">
        <v>259</v>
      </c>
      <c r="S3904" s="2" t="s">
        <v>260</v>
      </c>
      <c r="X3904" s="2" t="s">
        <v>309</v>
      </c>
      <c r="Y3904" s="2" t="s">
        <v>262</v>
      </c>
      <c r="Z3904" s="2" t="s">
        <v>298</v>
      </c>
      <c r="AA3904" s="2" t="s">
        <v>281</v>
      </c>
      <c r="AF3904" s="2">
        <v>1</v>
      </c>
      <c r="AO3904" s="2" t="s">
        <v>265</v>
      </c>
      <c r="AP3904" s="2">
        <v>30</v>
      </c>
    </row>
    <row r="3905" spans="1:42">
      <c r="A3905" s="2">
        <v>4515</v>
      </c>
      <c r="C3905" s="2" t="s">
        <v>2</v>
      </c>
      <c r="D3905" s="2">
        <v>25</v>
      </c>
      <c r="E3905" s="2" t="s">
        <v>266</v>
      </c>
      <c r="F3905" s="2" t="s">
        <v>308</v>
      </c>
      <c r="G3905" s="2" t="s">
        <v>277</v>
      </c>
      <c r="I3905" s="2" t="s">
        <v>2018</v>
      </c>
      <c r="J3905" s="2" t="s">
        <v>188</v>
      </c>
      <c r="K3905" s="2" t="s">
        <v>104</v>
      </c>
      <c r="L3905" s="2" t="s">
        <v>254</v>
      </c>
      <c r="M3905" s="2" t="s">
        <v>303</v>
      </c>
      <c r="N3905" s="2" t="s">
        <v>254</v>
      </c>
      <c r="O3905" s="2" t="s">
        <v>256</v>
      </c>
      <c r="P3905" s="2" t="s">
        <v>257</v>
      </c>
      <c r="Q3905" s="2" t="s">
        <v>258</v>
      </c>
      <c r="R3905" s="2" t="s">
        <v>259</v>
      </c>
      <c r="S3905" s="2" t="s">
        <v>260</v>
      </c>
      <c r="X3905" s="2" t="s">
        <v>275</v>
      </c>
      <c r="Y3905" s="2" t="s">
        <v>264</v>
      </c>
      <c r="Z3905" s="2" t="s">
        <v>263</v>
      </c>
      <c r="AA3905" s="2" t="s">
        <v>274</v>
      </c>
      <c r="AF3905" s="2">
        <v>1</v>
      </c>
      <c r="AJ3905" s="2">
        <v>1</v>
      </c>
      <c r="AO3905" s="2" t="s">
        <v>282</v>
      </c>
      <c r="AP3905" s="2">
        <v>20</v>
      </c>
    </row>
    <row r="3906" spans="1:42">
      <c r="A3906" s="2">
        <v>4516</v>
      </c>
      <c r="C3906" s="2" t="s">
        <v>6</v>
      </c>
      <c r="D3906" s="2">
        <v>26</v>
      </c>
      <c r="E3906" s="2" t="s">
        <v>266</v>
      </c>
      <c r="F3906" s="2" t="s">
        <v>397</v>
      </c>
      <c r="G3906" s="2" t="s">
        <v>252</v>
      </c>
      <c r="H3906" s="2">
        <v>1</v>
      </c>
      <c r="I3906" s="2" t="s">
        <v>1505</v>
      </c>
      <c r="J3906" s="2" t="s">
        <v>188</v>
      </c>
      <c r="K3906" s="2" t="s">
        <v>113</v>
      </c>
      <c r="L3906" s="2" t="s">
        <v>254</v>
      </c>
      <c r="M3906" s="2" t="s">
        <v>328</v>
      </c>
      <c r="N3906" s="2" t="s">
        <v>300</v>
      </c>
      <c r="V3906" s="2" t="s">
        <v>388</v>
      </c>
      <c r="X3906" s="2" t="s">
        <v>268</v>
      </c>
      <c r="Y3906" s="2" t="s">
        <v>269</v>
      </c>
      <c r="Z3906" s="2" t="s">
        <v>309</v>
      </c>
      <c r="AA3906" s="2" t="s">
        <v>280</v>
      </c>
      <c r="AE3906" s="2">
        <v>1</v>
      </c>
      <c r="AF3906" s="2">
        <v>1</v>
      </c>
      <c r="AG3906" s="2">
        <v>1</v>
      </c>
      <c r="AO3906" s="2" t="s">
        <v>265</v>
      </c>
      <c r="AP3906" s="2">
        <v>30</v>
      </c>
    </row>
    <row r="3907" spans="1:42">
      <c r="A3907" s="2">
        <v>4517</v>
      </c>
      <c r="C3907" s="2" t="s">
        <v>2</v>
      </c>
      <c r="D3907" s="2">
        <v>22</v>
      </c>
      <c r="E3907" s="2" t="s">
        <v>266</v>
      </c>
      <c r="F3907" s="2" t="s">
        <v>273</v>
      </c>
      <c r="G3907" s="2" t="s">
        <v>252</v>
      </c>
      <c r="H3907" s="2">
        <v>3</v>
      </c>
      <c r="I3907" s="2">
        <v>20530580</v>
      </c>
      <c r="J3907" s="2" t="s">
        <v>188</v>
      </c>
      <c r="K3907" s="2" t="s">
        <v>160</v>
      </c>
      <c r="L3907" s="2" t="s">
        <v>254</v>
      </c>
      <c r="M3907" s="2" t="s">
        <v>328</v>
      </c>
      <c r="N3907" s="2" t="s">
        <v>254</v>
      </c>
      <c r="O3907" s="2" t="s">
        <v>256</v>
      </c>
      <c r="P3907" s="2" t="s">
        <v>257</v>
      </c>
      <c r="Q3907" s="2" t="s">
        <v>258</v>
      </c>
      <c r="R3907" s="2" t="s">
        <v>259</v>
      </c>
      <c r="S3907" s="2" t="s">
        <v>260</v>
      </c>
      <c r="X3907" s="2" t="s">
        <v>268</v>
      </c>
      <c r="Y3907" s="2" t="s">
        <v>269</v>
      </c>
      <c r="Z3907" s="2" t="s">
        <v>263</v>
      </c>
      <c r="AA3907" s="2" t="s">
        <v>280</v>
      </c>
      <c r="AB3907" s="2">
        <v>1</v>
      </c>
      <c r="AC3907" s="2">
        <v>1</v>
      </c>
      <c r="AG3907" s="2">
        <v>1</v>
      </c>
      <c r="AO3907" s="2" t="s">
        <v>265</v>
      </c>
      <c r="AP3907" s="2">
        <v>20</v>
      </c>
    </row>
    <row r="3908" spans="1:42">
      <c r="A3908" s="2">
        <v>4518</v>
      </c>
      <c r="B3908" s="2">
        <v>21235</v>
      </c>
      <c r="C3908" s="2" t="s">
        <v>2</v>
      </c>
      <c r="D3908" s="2">
        <v>25</v>
      </c>
      <c r="E3908" s="2" t="s">
        <v>250</v>
      </c>
      <c r="F3908" s="2" t="s">
        <v>397</v>
      </c>
      <c r="G3908" s="2" t="s">
        <v>252</v>
      </c>
      <c r="H3908" s="2">
        <v>3</v>
      </c>
      <c r="I3908" s="2">
        <v>21221330</v>
      </c>
      <c r="J3908" s="2" t="s">
        <v>188</v>
      </c>
      <c r="K3908" s="2" t="s">
        <v>169</v>
      </c>
      <c r="L3908" s="2" t="s">
        <v>254</v>
      </c>
      <c r="M3908" s="2" t="s">
        <v>328</v>
      </c>
      <c r="N3908" s="2" t="s">
        <v>254</v>
      </c>
      <c r="O3908" s="2" t="s">
        <v>256</v>
      </c>
      <c r="P3908" s="2" t="s">
        <v>257</v>
      </c>
      <c r="Q3908" s="2" t="s">
        <v>258</v>
      </c>
      <c r="R3908" s="2" t="s">
        <v>259</v>
      </c>
      <c r="S3908" s="2" t="s">
        <v>260</v>
      </c>
      <c r="T3908" s="2" t="s">
        <v>320</v>
      </c>
      <c r="X3908" s="2" t="s">
        <v>275</v>
      </c>
      <c r="Y3908" s="2" t="s">
        <v>280</v>
      </c>
      <c r="Z3908" s="2" t="s">
        <v>285</v>
      </c>
      <c r="AA3908" s="2" t="s">
        <v>297</v>
      </c>
      <c r="AB3908" s="2">
        <v>1</v>
      </c>
      <c r="AO3908" s="2" t="s">
        <v>282</v>
      </c>
      <c r="AP3908" s="2" t="s">
        <v>290</v>
      </c>
    </row>
    <row r="3909" spans="1:42">
      <c r="A3909" s="2">
        <v>4519</v>
      </c>
      <c r="C3909" s="2" t="s">
        <v>6</v>
      </c>
      <c r="D3909" s="2">
        <v>25</v>
      </c>
      <c r="E3909" s="2" t="s">
        <v>266</v>
      </c>
      <c r="F3909" s="2" t="s">
        <v>336</v>
      </c>
      <c r="G3909" s="2" t="s">
        <v>277</v>
      </c>
      <c r="I3909" s="2">
        <v>27250815</v>
      </c>
      <c r="J3909" s="2" t="s">
        <v>190</v>
      </c>
      <c r="L3909" s="2" t="s">
        <v>254</v>
      </c>
      <c r="M3909" s="2" t="s">
        <v>255</v>
      </c>
      <c r="N3909" s="2" t="s">
        <v>254</v>
      </c>
      <c r="S3909" s="2" t="s">
        <v>260</v>
      </c>
      <c r="X3909" s="2" t="s">
        <v>275</v>
      </c>
      <c r="Y3909" s="2" t="s">
        <v>338</v>
      </c>
      <c r="Z3909" s="2" t="s">
        <v>285</v>
      </c>
      <c r="AA3909" s="2" t="s">
        <v>338</v>
      </c>
      <c r="AG3909" s="2">
        <v>1</v>
      </c>
      <c r="AO3909" s="2" t="s">
        <v>276</v>
      </c>
      <c r="AP3909" s="2">
        <v>25</v>
      </c>
    </row>
    <row r="3910" spans="1:42">
      <c r="A3910" s="2">
        <v>4520</v>
      </c>
      <c r="C3910" s="2" t="s">
        <v>2</v>
      </c>
      <c r="D3910" s="2">
        <v>20</v>
      </c>
      <c r="E3910" s="2" t="s">
        <v>250</v>
      </c>
      <c r="F3910" s="2" t="s">
        <v>267</v>
      </c>
      <c r="G3910" s="2" t="s">
        <v>277</v>
      </c>
      <c r="I3910" s="2">
        <v>22231090</v>
      </c>
      <c r="J3910" s="2" t="s">
        <v>188</v>
      </c>
      <c r="K3910" s="2" t="s">
        <v>113</v>
      </c>
      <c r="L3910" s="2" t="s">
        <v>254</v>
      </c>
      <c r="M3910" s="2" t="s">
        <v>328</v>
      </c>
      <c r="N3910" s="2" t="s">
        <v>254</v>
      </c>
      <c r="O3910" s="2" t="s">
        <v>256</v>
      </c>
      <c r="P3910" s="2" t="s">
        <v>257</v>
      </c>
      <c r="Q3910" s="2" t="s">
        <v>258</v>
      </c>
      <c r="R3910" s="2" t="s">
        <v>259</v>
      </c>
      <c r="S3910" s="2" t="s">
        <v>260</v>
      </c>
      <c r="X3910" s="2" t="s">
        <v>302</v>
      </c>
      <c r="Y3910" s="2" t="s">
        <v>304</v>
      </c>
      <c r="Z3910" s="2" t="s">
        <v>263</v>
      </c>
      <c r="AA3910" s="2" t="s">
        <v>280</v>
      </c>
      <c r="AF3910" s="2">
        <v>1</v>
      </c>
      <c r="AO3910" s="2" t="s">
        <v>265</v>
      </c>
      <c r="AP3910" s="2">
        <v>15</v>
      </c>
    </row>
    <row r="3911" spans="1:42">
      <c r="A3911" s="2">
        <v>4521</v>
      </c>
      <c r="C3911" s="2" t="s">
        <v>2</v>
      </c>
      <c r="D3911" s="2">
        <v>22</v>
      </c>
      <c r="E3911" s="2" t="s">
        <v>250</v>
      </c>
      <c r="F3911" s="2" t="s">
        <v>308</v>
      </c>
      <c r="G3911" s="2" t="s">
        <v>252</v>
      </c>
      <c r="H3911" s="2">
        <v>1</v>
      </c>
      <c r="I3911" s="2">
        <v>25710332</v>
      </c>
      <c r="J3911" s="2" t="s">
        <v>190</v>
      </c>
      <c r="L3911" s="2" t="s">
        <v>254</v>
      </c>
      <c r="M3911" s="2" t="s">
        <v>255</v>
      </c>
      <c r="N3911" s="2" t="s">
        <v>254</v>
      </c>
      <c r="O3911" s="2" t="s">
        <v>256</v>
      </c>
      <c r="P3911" s="2" t="s">
        <v>257</v>
      </c>
      <c r="Q3911" s="2" t="s">
        <v>258</v>
      </c>
      <c r="R3911" s="2" t="s">
        <v>259</v>
      </c>
      <c r="S3911" s="2" t="s">
        <v>260</v>
      </c>
      <c r="X3911" s="2" t="s">
        <v>268</v>
      </c>
      <c r="Y3911" s="2" t="s">
        <v>280</v>
      </c>
      <c r="Z3911" s="2" t="s">
        <v>285</v>
      </c>
      <c r="AA3911" s="2" t="s">
        <v>280</v>
      </c>
      <c r="AF3911" s="2">
        <v>1</v>
      </c>
      <c r="AO3911" s="2" t="s">
        <v>265</v>
      </c>
      <c r="AP3911" s="2">
        <v>5</v>
      </c>
    </row>
    <row r="3912" spans="1:42">
      <c r="A3912" s="2">
        <v>4522</v>
      </c>
      <c r="B3912" s="2">
        <v>24435</v>
      </c>
      <c r="C3912" s="2" t="s">
        <v>2</v>
      </c>
      <c r="D3912" s="2">
        <v>21</v>
      </c>
      <c r="E3912" s="2" t="s">
        <v>250</v>
      </c>
      <c r="F3912" s="2" t="s">
        <v>279</v>
      </c>
      <c r="G3912" s="2" t="s">
        <v>277</v>
      </c>
      <c r="I3912" s="2">
        <v>24436700</v>
      </c>
      <c r="J3912" s="2" t="s">
        <v>180</v>
      </c>
      <c r="L3912" s="2" t="s">
        <v>254</v>
      </c>
      <c r="M3912" s="2" t="s">
        <v>303</v>
      </c>
      <c r="N3912" s="2" t="s">
        <v>307</v>
      </c>
      <c r="O3912" s="2" t="s">
        <v>256</v>
      </c>
      <c r="P3912" s="2" t="s">
        <v>257</v>
      </c>
      <c r="Q3912" s="2" t="s">
        <v>258</v>
      </c>
      <c r="R3912" s="2" t="s">
        <v>259</v>
      </c>
      <c r="S3912" s="2" t="s">
        <v>260</v>
      </c>
      <c r="X3912" s="2" t="s">
        <v>268</v>
      </c>
      <c r="Y3912" s="2" t="s">
        <v>274</v>
      </c>
      <c r="Z3912" s="2" t="s">
        <v>270</v>
      </c>
      <c r="AA3912" s="2" t="s">
        <v>281</v>
      </c>
      <c r="AG3912" s="2">
        <v>1</v>
      </c>
      <c r="AH3912" s="2">
        <v>1</v>
      </c>
      <c r="AO3912" s="2" t="s">
        <v>294</v>
      </c>
      <c r="AP3912" s="2">
        <v>10</v>
      </c>
    </row>
    <row r="3913" spans="1:42">
      <c r="A3913" s="2">
        <v>4524</v>
      </c>
      <c r="B3913" s="2">
        <v>7944</v>
      </c>
      <c r="C3913" s="2" t="s">
        <v>5</v>
      </c>
      <c r="D3913" s="2">
        <v>32</v>
      </c>
      <c r="E3913" s="2" t="s">
        <v>266</v>
      </c>
      <c r="F3913" s="2" t="s">
        <v>283</v>
      </c>
      <c r="G3913" s="2" t="s">
        <v>252</v>
      </c>
      <c r="H3913" s="2">
        <v>1</v>
      </c>
      <c r="I3913" s="2">
        <v>22240070</v>
      </c>
      <c r="J3913" s="2" t="s">
        <v>188</v>
      </c>
      <c r="K3913" s="2" t="s">
        <v>113</v>
      </c>
      <c r="L3913" s="2" t="s">
        <v>254</v>
      </c>
      <c r="M3913" s="2" t="s">
        <v>303</v>
      </c>
      <c r="N3913" s="2" t="s">
        <v>254</v>
      </c>
      <c r="O3913" s="2" t="s">
        <v>256</v>
      </c>
      <c r="P3913" s="2" t="s">
        <v>257</v>
      </c>
      <c r="Q3913" s="2" t="s">
        <v>258</v>
      </c>
      <c r="R3913" s="2" t="s">
        <v>259</v>
      </c>
      <c r="S3913" s="2" t="s">
        <v>260</v>
      </c>
      <c r="X3913" s="2" t="s">
        <v>268</v>
      </c>
      <c r="Y3913" s="2" t="s">
        <v>280</v>
      </c>
      <c r="Z3913" s="2" t="s">
        <v>263</v>
      </c>
      <c r="AA3913" s="2" t="s">
        <v>281</v>
      </c>
      <c r="AF3913" s="2">
        <v>1</v>
      </c>
      <c r="AO3913" s="2" t="s">
        <v>289</v>
      </c>
      <c r="AP3913" s="2">
        <v>10</v>
      </c>
    </row>
    <row r="3914" spans="1:42">
      <c r="A3914" s="2">
        <v>4525</v>
      </c>
      <c r="C3914" s="2" t="s">
        <v>2</v>
      </c>
      <c r="D3914" s="2">
        <v>26</v>
      </c>
      <c r="E3914" s="2" t="s">
        <v>250</v>
      </c>
      <c r="F3914" s="2" t="s">
        <v>273</v>
      </c>
      <c r="G3914" s="2" t="s">
        <v>252</v>
      </c>
      <c r="H3914" s="2">
        <v>2</v>
      </c>
      <c r="I3914" s="2">
        <v>20531080</v>
      </c>
      <c r="J3914" s="2" t="s">
        <v>188</v>
      </c>
      <c r="K3914" s="2" t="s">
        <v>53</v>
      </c>
      <c r="L3914" s="2" t="s">
        <v>254</v>
      </c>
      <c r="M3914" s="2" t="s">
        <v>328</v>
      </c>
      <c r="N3914" s="2" t="s">
        <v>254</v>
      </c>
      <c r="O3914" s="2" t="s">
        <v>256</v>
      </c>
      <c r="P3914" s="2" t="s">
        <v>257</v>
      </c>
      <c r="Q3914" s="2" t="s">
        <v>258</v>
      </c>
      <c r="R3914" s="2" t="s">
        <v>259</v>
      </c>
      <c r="S3914" s="2" t="s">
        <v>260</v>
      </c>
      <c r="X3914" s="2" t="s">
        <v>268</v>
      </c>
      <c r="Y3914" s="2" t="s">
        <v>297</v>
      </c>
      <c r="Z3914" s="2" t="s">
        <v>263</v>
      </c>
      <c r="AA3914" s="2" t="s">
        <v>280</v>
      </c>
      <c r="AB3914" s="2">
        <v>1</v>
      </c>
      <c r="AG3914" s="2">
        <v>1</v>
      </c>
      <c r="AO3914" s="2" t="s">
        <v>265</v>
      </c>
      <c r="AP3914" s="2">
        <v>10</v>
      </c>
    </row>
    <row r="3915" spans="1:42">
      <c r="A3915" s="2">
        <v>4526</v>
      </c>
      <c r="C3915" s="2" t="s">
        <v>2</v>
      </c>
      <c r="D3915" s="2">
        <v>20</v>
      </c>
      <c r="E3915" s="2" t="s">
        <v>266</v>
      </c>
      <c r="F3915" s="2" t="s">
        <v>397</v>
      </c>
      <c r="G3915" s="2" t="s">
        <v>277</v>
      </c>
      <c r="I3915" s="2">
        <v>22241090</v>
      </c>
      <c r="J3915" s="2" t="s">
        <v>188</v>
      </c>
      <c r="K3915" s="2" t="s">
        <v>82</v>
      </c>
      <c r="L3915" s="2" t="s">
        <v>254</v>
      </c>
      <c r="M3915" s="2" t="s">
        <v>328</v>
      </c>
      <c r="N3915" s="2" t="s">
        <v>254</v>
      </c>
      <c r="O3915" s="2" t="s">
        <v>256</v>
      </c>
      <c r="P3915" s="2" t="s">
        <v>257</v>
      </c>
      <c r="Q3915" s="2" t="s">
        <v>258</v>
      </c>
      <c r="R3915" s="2" t="s">
        <v>259</v>
      </c>
      <c r="S3915" s="2" t="s">
        <v>260</v>
      </c>
      <c r="X3915" s="2" t="s">
        <v>268</v>
      </c>
      <c r="Y3915" s="2" t="s">
        <v>293</v>
      </c>
      <c r="Z3915" s="2" t="s">
        <v>270</v>
      </c>
      <c r="AA3915" s="2" t="s">
        <v>280</v>
      </c>
      <c r="AG3915" s="2">
        <v>1</v>
      </c>
      <c r="AO3915" s="2" t="s">
        <v>282</v>
      </c>
      <c r="AP3915" s="2">
        <v>5</v>
      </c>
    </row>
    <row r="3916" spans="1:42">
      <c r="A3916" s="2">
        <v>4527</v>
      </c>
      <c r="C3916" s="2" t="s">
        <v>2</v>
      </c>
      <c r="D3916" s="2">
        <v>21</v>
      </c>
      <c r="E3916" s="2" t="s">
        <v>250</v>
      </c>
      <c r="F3916" s="2" t="s">
        <v>308</v>
      </c>
      <c r="G3916" s="2" t="s">
        <v>252</v>
      </c>
      <c r="H3916" s="2">
        <v>1</v>
      </c>
      <c r="I3916" s="2">
        <v>22790851</v>
      </c>
      <c r="J3916" s="2" t="s">
        <v>188</v>
      </c>
      <c r="K3916" s="2" t="s">
        <v>142</v>
      </c>
      <c r="L3916" s="2" t="s">
        <v>254</v>
      </c>
      <c r="M3916" s="2" t="s">
        <v>255</v>
      </c>
      <c r="N3916" s="2" t="s">
        <v>19</v>
      </c>
      <c r="O3916" s="2" t="s">
        <v>256</v>
      </c>
      <c r="P3916" s="2" t="s">
        <v>257</v>
      </c>
      <c r="Q3916" s="2" t="s">
        <v>258</v>
      </c>
      <c r="R3916" s="2" t="s">
        <v>259</v>
      </c>
      <c r="S3916" s="2" t="s">
        <v>260</v>
      </c>
      <c r="X3916" s="2" t="s">
        <v>275</v>
      </c>
      <c r="Y3916" s="2" t="s">
        <v>274</v>
      </c>
      <c r="Z3916" s="2" t="s">
        <v>316</v>
      </c>
      <c r="AA3916" s="2" t="s">
        <v>351</v>
      </c>
      <c r="AB3916" s="2">
        <v>1</v>
      </c>
      <c r="AC3916" s="2">
        <v>1</v>
      </c>
      <c r="AG3916" s="2">
        <v>1</v>
      </c>
      <c r="AH3916" s="2">
        <v>1</v>
      </c>
      <c r="AI3916" s="2">
        <v>1</v>
      </c>
      <c r="AO3916" s="2" t="s">
        <v>282</v>
      </c>
      <c r="AP3916" s="2">
        <v>15</v>
      </c>
    </row>
    <row r="3917" spans="1:42">
      <c r="A3917" s="2">
        <v>4528</v>
      </c>
      <c r="C3917" s="2" t="s">
        <v>12</v>
      </c>
      <c r="D3917" s="2">
        <v>53</v>
      </c>
      <c r="E3917" s="2" t="s">
        <v>250</v>
      </c>
      <c r="F3917" s="2" t="s">
        <v>344</v>
      </c>
      <c r="G3917" s="2" t="s">
        <v>252</v>
      </c>
      <c r="H3917" s="2">
        <v>2</v>
      </c>
      <c r="I3917" s="2" t="s">
        <v>2019</v>
      </c>
      <c r="J3917" s="2" t="s">
        <v>194</v>
      </c>
      <c r="L3917" s="2" t="s">
        <v>254</v>
      </c>
      <c r="M3917" s="2" t="s">
        <v>328</v>
      </c>
      <c r="N3917" s="2" t="s">
        <v>254</v>
      </c>
      <c r="O3917" s="2" t="s">
        <v>256</v>
      </c>
      <c r="P3917" s="2" t="s">
        <v>257</v>
      </c>
      <c r="Q3917" s="2" t="s">
        <v>258</v>
      </c>
      <c r="R3917" s="2" t="s">
        <v>259</v>
      </c>
      <c r="S3917" s="2" t="s">
        <v>260</v>
      </c>
      <c r="X3917" s="2" t="s">
        <v>275</v>
      </c>
      <c r="Y3917" s="2" t="s">
        <v>262</v>
      </c>
      <c r="Z3917" s="2" t="s">
        <v>270</v>
      </c>
      <c r="AA3917" s="2" t="s">
        <v>262</v>
      </c>
      <c r="AB3917" s="2">
        <v>1</v>
      </c>
      <c r="AO3917" s="2" t="s">
        <v>276</v>
      </c>
      <c r="AP3917" s="2" t="s">
        <v>290</v>
      </c>
    </row>
    <row r="3918" spans="1:42">
      <c r="A3918" s="2">
        <v>4529</v>
      </c>
      <c r="B3918" s="2">
        <v>22210</v>
      </c>
      <c r="C3918" s="2" t="s">
        <v>5</v>
      </c>
      <c r="D3918" s="2">
        <v>29</v>
      </c>
      <c r="E3918" s="2" t="s">
        <v>266</v>
      </c>
      <c r="F3918" s="2" t="s">
        <v>379</v>
      </c>
      <c r="G3918" s="2" t="s">
        <v>252</v>
      </c>
      <c r="H3918" s="2">
        <v>1</v>
      </c>
      <c r="I3918" s="2" t="s">
        <v>2020</v>
      </c>
      <c r="J3918" s="2" t="s">
        <v>188</v>
      </c>
      <c r="K3918" s="2" t="s">
        <v>136</v>
      </c>
      <c r="L3918" s="2" t="s">
        <v>254</v>
      </c>
      <c r="M3918" s="2" t="s">
        <v>328</v>
      </c>
      <c r="N3918" s="2" t="s">
        <v>254</v>
      </c>
      <c r="O3918" s="2" t="s">
        <v>256</v>
      </c>
      <c r="Q3918" s="2" t="s">
        <v>258</v>
      </c>
      <c r="S3918" s="2" t="s">
        <v>260</v>
      </c>
      <c r="X3918" s="2" t="s">
        <v>268</v>
      </c>
      <c r="Y3918" s="2" t="s">
        <v>288</v>
      </c>
      <c r="Z3918" s="2" t="s">
        <v>302</v>
      </c>
      <c r="AA3918" s="2" t="s">
        <v>288</v>
      </c>
      <c r="AB3918" s="2">
        <v>1</v>
      </c>
      <c r="AO3918" s="2" t="s">
        <v>289</v>
      </c>
      <c r="AP3918" s="2">
        <v>5</v>
      </c>
    </row>
    <row r="3919" spans="1:42">
      <c r="A3919" s="2">
        <v>4530</v>
      </c>
      <c r="C3919" s="2" t="s">
        <v>2</v>
      </c>
      <c r="D3919" s="2">
        <v>22</v>
      </c>
      <c r="E3919" s="2" t="s">
        <v>250</v>
      </c>
      <c r="F3919" s="2" t="s">
        <v>308</v>
      </c>
      <c r="G3919" s="2" t="s">
        <v>252</v>
      </c>
      <c r="H3919" s="2">
        <v>1</v>
      </c>
      <c r="I3919" s="2" t="s">
        <v>2021</v>
      </c>
      <c r="J3919" s="2" t="s">
        <v>188</v>
      </c>
      <c r="K3919" s="2" t="s">
        <v>141</v>
      </c>
      <c r="L3919" s="2" t="s">
        <v>254</v>
      </c>
      <c r="M3919" s="2" t="s">
        <v>312</v>
      </c>
      <c r="N3919" s="2" t="s">
        <v>254</v>
      </c>
      <c r="O3919" s="2" t="s">
        <v>256</v>
      </c>
      <c r="P3919" s="2" t="s">
        <v>257</v>
      </c>
      <c r="Q3919" s="2" t="s">
        <v>258</v>
      </c>
      <c r="R3919" s="2" t="s">
        <v>259</v>
      </c>
      <c r="S3919" s="2" t="s">
        <v>260</v>
      </c>
      <c r="X3919" s="2" t="s">
        <v>268</v>
      </c>
      <c r="Y3919" s="2" t="s">
        <v>338</v>
      </c>
      <c r="Z3919" s="2" t="s">
        <v>298</v>
      </c>
      <c r="AA3919" s="2" t="s">
        <v>338</v>
      </c>
      <c r="AB3919" s="2">
        <v>1</v>
      </c>
      <c r="AC3919" s="2">
        <v>1</v>
      </c>
      <c r="AG3919" s="2">
        <v>1</v>
      </c>
      <c r="AH3919" s="2">
        <v>1</v>
      </c>
      <c r="AI3919" s="2">
        <v>1</v>
      </c>
      <c r="AO3919" s="2" t="s">
        <v>310</v>
      </c>
      <c r="AP3919" s="2">
        <v>20</v>
      </c>
    </row>
    <row r="3920" spans="1:42">
      <c r="A3920" s="2">
        <v>4531</v>
      </c>
      <c r="C3920" s="2" t="s">
        <v>2</v>
      </c>
      <c r="D3920" s="2">
        <v>20</v>
      </c>
      <c r="E3920" s="2" t="s">
        <v>266</v>
      </c>
      <c r="F3920" s="2" t="s">
        <v>308</v>
      </c>
      <c r="G3920" s="2" t="s">
        <v>252</v>
      </c>
      <c r="H3920" s="2">
        <v>0</v>
      </c>
      <c r="I3920" s="2" t="s">
        <v>2022</v>
      </c>
      <c r="J3920" s="2" t="s">
        <v>188</v>
      </c>
      <c r="K3920" s="2" t="s">
        <v>166</v>
      </c>
      <c r="L3920" s="2" t="s">
        <v>300</v>
      </c>
      <c r="M3920" s="2" t="s">
        <v>328</v>
      </c>
      <c r="N3920" s="2" t="s">
        <v>254</v>
      </c>
      <c r="O3920" s="2" t="s">
        <v>256</v>
      </c>
      <c r="Q3920" s="2" t="s">
        <v>258</v>
      </c>
      <c r="R3920" s="2" t="s">
        <v>259</v>
      </c>
      <c r="S3920" s="2" t="s">
        <v>260</v>
      </c>
      <c r="X3920" s="2" t="s">
        <v>263</v>
      </c>
      <c r="Y3920" s="2" t="s">
        <v>264</v>
      </c>
      <c r="Z3920" s="2" t="s">
        <v>321</v>
      </c>
      <c r="AA3920" s="2" t="s">
        <v>297</v>
      </c>
      <c r="AG3920" s="2">
        <v>1</v>
      </c>
      <c r="AH3920" s="2">
        <v>1</v>
      </c>
      <c r="AO3920" s="2" t="s">
        <v>294</v>
      </c>
      <c r="AP3920" s="2">
        <v>15</v>
      </c>
    </row>
    <row r="3921" spans="1:42">
      <c r="A3921" s="2">
        <v>4532</v>
      </c>
      <c r="B3921" s="2">
        <v>21775</v>
      </c>
      <c r="C3921" s="2" t="s">
        <v>2</v>
      </c>
      <c r="D3921" s="2">
        <v>20</v>
      </c>
      <c r="E3921" s="2" t="s">
        <v>250</v>
      </c>
      <c r="F3921" s="2" t="s">
        <v>283</v>
      </c>
      <c r="G3921" s="2" t="s">
        <v>252</v>
      </c>
      <c r="H3921" s="2">
        <v>2</v>
      </c>
      <c r="I3921" s="2" t="s">
        <v>2023</v>
      </c>
      <c r="J3921" s="2" t="s">
        <v>188</v>
      </c>
      <c r="K3921" s="2" t="s">
        <v>57</v>
      </c>
      <c r="L3921" s="2" t="s">
        <v>254</v>
      </c>
      <c r="M3921" s="2" t="s">
        <v>328</v>
      </c>
      <c r="N3921" s="2" t="s">
        <v>254</v>
      </c>
      <c r="O3921" s="2" t="s">
        <v>256</v>
      </c>
      <c r="P3921" s="2" t="s">
        <v>257</v>
      </c>
      <c r="Q3921" s="2" t="s">
        <v>258</v>
      </c>
      <c r="R3921" s="2" t="s">
        <v>259</v>
      </c>
      <c r="S3921" s="2" t="s">
        <v>260</v>
      </c>
      <c r="X3921" s="2" t="s">
        <v>268</v>
      </c>
      <c r="Y3921" s="2" t="s">
        <v>264</v>
      </c>
      <c r="Z3921" s="2" t="s">
        <v>321</v>
      </c>
      <c r="AA3921" s="2" t="s">
        <v>376</v>
      </c>
      <c r="AF3921" s="2">
        <v>1</v>
      </c>
      <c r="AG3921" s="2">
        <v>1</v>
      </c>
      <c r="AJ3921" s="2">
        <v>1</v>
      </c>
      <c r="AO3921" s="2" t="s">
        <v>310</v>
      </c>
      <c r="AP3921" s="2">
        <v>5</v>
      </c>
    </row>
    <row r="3922" spans="1:42">
      <c r="A3922" s="2">
        <v>4533</v>
      </c>
      <c r="B3922" s="2">
        <v>26215</v>
      </c>
      <c r="C3922" s="2" t="s">
        <v>2</v>
      </c>
      <c r="D3922" s="2">
        <v>22</v>
      </c>
      <c r="E3922" s="2" t="s">
        <v>250</v>
      </c>
      <c r="F3922" s="2" t="s">
        <v>308</v>
      </c>
      <c r="G3922" s="2" t="s">
        <v>277</v>
      </c>
      <c r="I3922" s="2">
        <v>25075200</v>
      </c>
      <c r="J3922" s="2" t="s">
        <v>181</v>
      </c>
      <c r="L3922" s="2" t="s">
        <v>254</v>
      </c>
      <c r="M3922" s="2" t="s">
        <v>303</v>
      </c>
      <c r="N3922" s="2" t="s">
        <v>254</v>
      </c>
      <c r="O3922" s="2" t="s">
        <v>256</v>
      </c>
      <c r="P3922" s="2" t="s">
        <v>257</v>
      </c>
      <c r="Q3922" s="2" t="s">
        <v>258</v>
      </c>
      <c r="R3922" s="2" t="s">
        <v>259</v>
      </c>
      <c r="S3922" s="2" t="s">
        <v>260</v>
      </c>
      <c r="T3922" s="2" t="s">
        <v>320</v>
      </c>
      <c r="X3922" s="2" t="s">
        <v>268</v>
      </c>
      <c r="Y3922" s="2" t="s">
        <v>281</v>
      </c>
      <c r="Z3922" s="2" t="s">
        <v>263</v>
      </c>
      <c r="AA3922" s="2" t="s">
        <v>264</v>
      </c>
      <c r="AF3922" s="2">
        <v>1</v>
      </c>
      <c r="AN3922" s="2">
        <v>1</v>
      </c>
      <c r="AO3922" s="2" t="s">
        <v>310</v>
      </c>
      <c r="AP3922" s="2">
        <v>45</v>
      </c>
    </row>
    <row r="3923" spans="1:42">
      <c r="A3923" s="2">
        <v>4534</v>
      </c>
      <c r="B3923" s="2">
        <v>27150</v>
      </c>
      <c r="C3923" s="2" t="s">
        <v>6</v>
      </c>
      <c r="D3923" s="2">
        <v>29</v>
      </c>
      <c r="E3923" s="2" t="s">
        <v>266</v>
      </c>
      <c r="F3923" s="2" t="s">
        <v>279</v>
      </c>
      <c r="G3923" s="2" t="s">
        <v>252</v>
      </c>
      <c r="H3923" s="2">
        <v>0</v>
      </c>
      <c r="I3923" s="2" t="s">
        <v>2024</v>
      </c>
      <c r="J3923" s="2" t="s">
        <v>180</v>
      </c>
      <c r="L3923" s="2" t="s">
        <v>254</v>
      </c>
      <c r="M3923" s="2" t="s">
        <v>255</v>
      </c>
      <c r="N3923" s="2" t="s">
        <v>254</v>
      </c>
      <c r="P3923" s="2" t="s">
        <v>257</v>
      </c>
      <c r="Q3923" s="2" t="s">
        <v>258</v>
      </c>
      <c r="R3923" s="2" t="s">
        <v>259</v>
      </c>
      <c r="X3923" s="2" t="s">
        <v>302</v>
      </c>
      <c r="Y3923" s="2" t="s">
        <v>314</v>
      </c>
      <c r="Z3923" s="2" t="s">
        <v>316</v>
      </c>
      <c r="AA3923" s="2" t="s">
        <v>314</v>
      </c>
      <c r="AC3923" s="2">
        <v>1</v>
      </c>
      <c r="AF3923" s="2">
        <v>1</v>
      </c>
      <c r="AG3923" s="2">
        <v>1</v>
      </c>
      <c r="AO3923" s="2" t="s">
        <v>276</v>
      </c>
      <c r="AP3923" s="2">
        <v>10</v>
      </c>
    </row>
    <row r="3924" spans="1:42">
      <c r="A3924" s="2">
        <v>4535</v>
      </c>
      <c r="C3924" s="2" t="s">
        <v>2</v>
      </c>
      <c r="D3924" s="2">
        <v>20</v>
      </c>
      <c r="E3924" s="2" t="s">
        <v>250</v>
      </c>
      <c r="F3924" s="2" t="s">
        <v>251</v>
      </c>
      <c r="G3924" s="2" t="s">
        <v>277</v>
      </c>
      <c r="I3924" s="2" t="s">
        <v>1434</v>
      </c>
      <c r="J3924" s="2" t="s">
        <v>188</v>
      </c>
      <c r="K3924" s="2" t="s">
        <v>160</v>
      </c>
      <c r="L3924" s="2" t="s">
        <v>254</v>
      </c>
      <c r="M3924" s="2" t="s">
        <v>328</v>
      </c>
      <c r="N3924" s="2" t="s">
        <v>254</v>
      </c>
      <c r="O3924" s="2" t="s">
        <v>256</v>
      </c>
      <c r="P3924" s="2" t="s">
        <v>257</v>
      </c>
      <c r="Q3924" s="2" t="s">
        <v>258</v>
      </c>
      <c r="R3924" s="2" t="s">
        <v>259</v>
      </c>
      <c r="X3924" s="2" t="s">
        <v>285</v>
      </c>
      <c r="Y3924" s="2" t="s">
        <v>297</v>
      </c>
      <c r="Z3924" s="2" t="s">
        <v>386</v>
      </c>
      <c r="AA3924" s="2" t="s">
        <v>269</v>
      </c>
      <c r="AG3924" s="2">
        <v>1</v>
      </c>
      <c r="AN3924" s="2">
        <v>1</v>
      </c>
      <c r="AO3924" s="2" t="s">
        <v>265</v>
      </c>
      <c r="AP3924" s="2">
        <v>30</v>
      </c>
    </row>
    <row r="3925" spans="1:42">
      <c r="A3925" s="2">
        <v>4536</v>
      </c>
      <c r="B3925" s="2">
        <v>22631</v>
      </c>
      <c r="C3925" s="2" t="s">
        <v>2</v>
      </c>
      <c r="D3925" s="2">
        <v>23</v>
      </c>
      <c r="E3925" s="2" t="s">
        <v>266</v>
      </c>
      <c r="F3925" s="2" t="s">
        <v>367</v>
      </c>
      <c r="G3925" s="2" t="s">
        <v>252</v>
      </c>
      <c r="H3925" s="2" t="s">
        <v>364</v>
      </c>
      <c r="I3925" s="2" t="s">
        <v>2025</v>
      </c>
      <c r="J3925" s="2" t="s">
        <v>188</v>
      </c>
      <c r="K3925" s="2" t="s">
        <v>58</v>
      </c>
      <c r="L3925" s="2" t="s">
        <v>254</v>
      </c>
      <c r="M3925" s="2" t="s">
        <v>328</v>
      </c>
      <c r="N3925" s="2" t="s">
        <v>300</v>
      </c>
      <c r="O3925" s="2" t="s">
        <v>256</v>
      </c>
      <c r="P3925" s="2" t="s">
        <v>257</v>
      </c>
      <c r="R3925" s="2" t="s">
        <v>259</v>
      </c>
      <c r="X3925" s="2" t="s">
        <v>275</v>
      </c>
      <c r="Y3925" s="2" t="s">
        <v>269</v>
      </c>
      <c r="Z3925" s="2" t="s">
        <v>302</v>
      </c>
      <c r="AA3925" s="2" t="s">
        <v>293</v>
      </c>
      <c r="AB3925" s="2">
        <v>1</v>
      </c>
      <c r="AO3925" s="2" t="s">
        <v>276</v>
      </c>
      <c r="AP3925" s="2">
        <v>10</v>
      </c>
    </row>
    <row r="3926" spans="1:42">
      <c r="A3926" s="2">
        <v>4538</v>
      </c>
      <c r="B3926" s="2">
        <v>22793</v>
      </c>
      <c r="C3926" s="2" t="s">
        <v>5</v>
      </c>
      <c r="D3926" s="2">
        <v>44</v>
      </c>
      <c r="E3926" s="2" t="s">
        <v>250</v>
      </c>
      <c r="F3926" s="2" t="s">
        <v>336</v>
      </c>
      <c r="G3926" s="2" t="s">
        <v>252</v>
      </c>
      <c r="H3926" s="2">
        <v>2</v>
      </c>
      <c r="I3926" s="2">
        <v>22790901</v>
      </c>
      <c r="J3926" s="2" t="s">
        <v>188</v>
      </c>
      <c r="K3926" s="2" t="s">
        <v>142</v>
      </c>
      <c r="L3926" s="2" t="s">
        <v>254</v>
      </c>
      <c r="M3926" s="2" t="s">
        <v>328</v>
      </c>
      <c r="N3926" s="2" t="s">
        <v>254</v>
      </c>
      <c r="O3926" s="2" t="s">
        <v>256</v>
      </c>
      <c r="Q3926" s="2" t="s">
        <v>258</v>
      </c>
      <c r="S3926" s="2" t="s">
        <v>260</v>
      </c>
      <c r="X3926" s="2" t="s">
        <v>301</v>
      </c>
      <c r="Y3926" s="2" t="s">
        <v>338</v>
      </c>
      <c r="Z3926" s="2" t="s">
        <v>263</v>
      </c>
      <c r="AA3926" s="2" t="s">
        <v>314</v>
      </c>
      <c r="AB3926" s="2">
        <v>1</v>
      </c>
      <c r="AI3926" s="2">
        <v>1</v>
      </c>
      <c r="AO3926" s="2" t="s">
        <v>335</v>
      </c>
      <c r="AP3926" s="2">
        <v>10</v>
      </c>
    </row>
    <row r="3927" spans="1:42">
      <c r="A3927" s="2">
        <v>4539</v>
      </c>
      <c r="C3927" s="2" t="s">
        <v>12</v>
      </c>
      <c r="D3927" s="2">
        <v>41</v>
      </c>
      <c r="E3927" s="2" t="s">
        <v>250</v>
      </c>
      <c r="F3927" s="2" t="s">
        <v>332</v>
      </c>
      <c r="G3927" s="2" t="s">
        <v>252</v>
      </c>
      <c r="H3927" s="2">
        <v>1</v>
      </c>
      <c r="I3927" s="2" t="s">
        <v>2026</v>
      </c>
      <c r="J3927" s="2" t="s">
        <v>190</v>
      </c>
      <c r="L3927" s="2" t="s">
        <v>254</v>
      </c>
      <c r="M3927" s="2" t="s">
        <v>328</v>
      </c>
      <c r="N3927" s="2" t="s">
        <v>254</v>
      </c>
      <c r="O3927" s="2" t="s">
        <v>256</v>
      </c>
      <c r="P3927" s="2" t="s">
        <v>257</v>
      </c>
      <c r="Q3927" s="2" t="s">
        <v>258</v>
      </c>
      <c r="R3927" s="2" t="s">
        <v>259</v>
      </c>
      <c r="S3927" s="2" t="s">
        <v>260</v>
      </c>
      <c r="X3927" s="2" t="s">
        <v>261</v>
      </c>
      <c r="Y3927" s="2" t="s">
        <v>297</v>
      </c>
      <c r="Z3927" s="2" t="s">
        <v>270</v>
      </c>
      <c r="AA3927" s="2" t="s">
        <v>281</v>
      </c>
      <c r="AF3927" s="2">
        <v>1</v>
      </c>
      <c r="AG3927" s="2">
        <v>1</v>
      </c>
      <c r="AO3927" s="2" t="s">
        <v>276</v>
      </c>
      <c r="AP3927" s="2">
        <v>15</v>
      </c>
    </row>
    <row r="3928" spans="1:42">
      <c r="A3928" s="2">
        <v>4541</v>
      </c>
      <c r="C3928" s="2" t="s">
        <v>2</v>
      </c>
      <c r="D3928" s="2">
        <v>25</v>
      </c>
      <c r="E3928" s="2" t="s">
        <v>266</v>
      </c>
      <c r="F3928" s="2" t="s">
        <v>379</v>
      </c>
      <c r="G3928" s="2" t="s">
        <v>252</v>
      </c>
      <c r="H3928" s="2">
        <v>2</v>
      </c>
      <c r="I3928" s="2">
        <v>21321550</v>
      </c>
      <c r="J3928" s="2" t="s">
        <v>188</v>
      </c>
      <c r="K3928" s="2" t="s">
        <v>173</v>
      </c>
      <c r="L3928" s="2" t="s">
        <v>254</v>
      </c>
      <c r="M3928" s="2" t="s">
        <v>328</v>
      </c>
      <c r="N3928" s="2" t="s">
        <v>254</v>
      </c>
      <c r="O3928" s="2" t="s">
        <v>256</v>
      </c>
      <c r="P3928" s="2" t="s">
        <v>257</v>
      </c>
      <c r="Q3928" s="2" t="s">
        <v>258</v>
      </c>
      <c r="R3928" s="2" t="s">
        <v>259</v>
      </c>
      <c r="S3928" s="2" t="s">
        <v>260</v>
      </c>
      <c r="X3928" s="2" t="s">
        <v>268</v>
      </c>
      <c r="Y3928" s="2" t="s">
        <v>281</v>
      </c>
      <c r="Z3928" s="2" t="s">
        <v>263</v>
      </c>
      <c r="AA3928" s="2" t="s">
        <v>281</v>
      </c>
      <c r="AF3928" s="2">
        <v>1</v>
      </c>
      <c r="AH3928" s="2">
        <v>1</v>
      </c>
      <c r="AI3928" s="2">
        <v>1</v>
      </c>
      <c r="AO3928" s="2" t="s">
        <v>289</v>
      </c>
      <c r="AP3928" s="2">
        <v>10</v>
      </c>
    </row>
    <row r="3929" spans="1:42">
      <c r="A3929" s="2">
        <v>4542</v>
      </c>
      <c r="C3929" s="2" t="s">
        <v>5</v>
      </c>
      <c r="D3929" s="2">
        <v>26</v>
      </c>
      <c r="E3929" s="2" t="s">
        <v>266</v>
      </c>
      <c r="F3929" s="2" t="s">
        <v>305</v>
      </c>
      <c r="G3929" s="2" t="s">
        <v>252</v>
      </c>
      <c r="H3929" s="2">
        <v>2</v>
      </c>
      <c r="I3929" s="2" t="s">
        <v>2027</v>
      </c>
      <c r="J3929" s="2" t="s">
        <v>178</v>
      </c>
      <c r="L3929" s="2" t="s">
        <v>254</v>
      </c>
      <c r="M3929" s="2" t="s">
        <v>306</v>
      </c>
      <c r="N3929" s="2" t="s">
        <v>254</v>
      </c>
      <c r="O3929" s="2" t="s">
        <v>256</v>
      </c>
      <c r="P3929" s="2" t="s">
        <v>257</v>
      </c>
      <c r="Q3929" s="2" t="s">
        <v>258</v>
      </c>
      <c r="R3929" s="2" t="s">
        <v>259</v>
      </c>
      <c r="S3929" s="2" t="s">
        <v>260</v>
      </c>
      <c r="X3929" s="2" t="s">
        <v>301</v>
      </c>
      <c r="Y3929" s="2" t="s">
        <v>262</v>
      </c>
      <c r="Z3929" s="2" t="s">
        <v>285</v>
      </c>
      <c r="AA3929" s="2" t="s">
        <v>376</v>
      </c>
      <c r="AG3929" s="2">
        <v>1</v>
      </c>
      <c r="AO3929" s="2" t="s">
        <v>294</v>
      </c>
      <c r="AP3929" s="2" t="s">
        <v>290</v>
      </c>
    </row>
    <row r="3930" spans="1:42">
      <c r="A3930" s="2">
        <v>4543</v>
      </c>
      <c r="C3930" s="2" t="s">
        <v>2</v>
      </c>
      <c r="D3930" s="2">
        <v>28</v>
      </c>
      <c r="E3930" s="2" t="s">
        <v>250</v>
      </c>
      <c r="F3930" s="2" t="s">
        <v>322</v>
      </c>
      <c r="G3930" s="2" t="s">
        <v>277</v>
      </c>
      <c r="I3930" s="2" t="s">
        <v>2028</v>
      </c>
      <c r="J3930" s="2" t="s">
        <v>188</v>
      </c>
      <c r="K3930" s="2" t="s">
        <v>97</v>
      </c>
      <c r="L3930" s="2" t="s">
        <v>254</v>
      </c>
      <c r="M3930" s="2" t="s">
        <v>255</v>
      </c>
      <c r="N3930" s="2" t="s">
        <v>254</v>
      </c>
      <c r="O3930" s="2" t="s">
        <v>256</v>
      </c>
      <c r="P3930" s="2" t="s">
        <v>257</v>
      </c>
      <c r="Q3930" s="2" t="s">
        <v>258</v>
      </c>
      <c r="R3930" s="2" t="s">
        <v>259</v>
      </c>
      <c r="S3930" s="2" t="s">
        <v>260</v>
      </c>
      <c r="X3930" s="2" t="s">
        <v>296</v>
      </c>
      <c r="Y3930" s="2" t="s">
        <v>314</v>
      </c>
      <c r="Z3930" s="2" t="s">
        <v>347</v>
      </c>
      <c r="AA3930" s="2" t="s">
        <v>314</v>
      </c>
      <c r="AC3930" s="2">
        <v>1</v>
      </c>
      <c r="AG3930" s="2">
        <v>1</v>
      </c>
      <c r="AI3930" s="2">
        <v>1</v>
      </c>
      <c r="AO3930" s="2" t="s">
        <v>282</v>
      </c>
      <c r="AP3930" s="2">
        <v>30</v>
      </c>
    </row>
    <row r="3931" spans="1:42">
      <c r="A3931" s="2">
        <v>4544</v>
      </c>
      <c r="C3931" s="2" t="s">
        <v>2</v>
      </c>
      <c r="D3931" s="2">
        <v>23</v>
      </c>
      <c r="E3931" s="2" t="s">
        <v>266</v>
      </c>
      <c r="F3931" s="2" t="s">
        <v>332</v>
      </c>
      <c r="G3931" s="2" t="s">
        <v>252</v>
      </c>
      <c r="H3931" s="2">
        <v>3</v>
      </c>
      <c r="I3931" s="2" t="s">
        <v>1617</v>
      </c>
      <c r="J3931" s="2" t="s">
        <v>188</v>
      </c>
      <c r="K3931" s="2" t="s">
        <v>110</v>
      </c>
      <c r="L3931" s="2" t="s">
        <v>254</v>
      </c>
      <c r="M3931" s="2" t="s">
        <v>303</v>
      </c>
      <c r="N3931" s="2" t="s">
        <v>300</v>
      </c>
      <c r="O3931" s="2" t="s">
        <v>256</v>
      </c>
      <c r="X3931" s="2" t="s">
        <v>268</v>
      </c>
      <c r="Y3931" s="2" t="s">
        <v>304</v>
      </c>
      <c r="Z3931" s="2" t="s">
        <v>270</v>
      </c>
      <c r="AA3931" s="2" t="s">
        <v>281</v>
      </c>
      <c r="AF3931" s="2">
        <v>1</v>
      </c>
      <c r="AO3931" s="2" t="s">
        <v>265</v>
      </c>
      <c r="AP3931" s="2">
        <v>15</v>
      </c>
    </row>
    <row r="3932" spans="1:42">
      <c r="A3932" s="2">
        <v>4545</v>
      </c>
      <c r="C3932" s="2" t="s">
        <v>2</v>
      </c>
      <c r="D3932" s="2">
        <v>22</v>
      </c>
      <c r="E3932" s="2" t="s">
        <v>266</v>
      </c>
      <c r="F3932" s="2" t="s">
        <v>308</v>
      </c>
      <c r="G3932" s="2" t="s">
        <v>252</v>
      </c>
      <c r="H3932" s="2">
        <v>1</v>
      </c>
      <c r="I3932" s="2">
        <v>24935475</v>
      </c>
      <c r="J3932" s="2" t="s">
        <v>194</v>
      </c>
      <c r="L3932" s="2" t="s">
        <v>254</v>
      </c>
      <c r="M3932" s="2" t="s">
        <v>255</v>
      </c>
      <c r="N3932" s="2" t="s">
        <v>254</v>
      </c>
      <c r="O3932" s="2" t="s">
        <v>256</v>
      </c>
      <c r="Q3932" s="2" t="s">
        <v>258</v>
      </c>
      <c r="R3932" s="2" t="s">
        <v>259</v>
      </c>
      <c r="X3932" s="2" t="s">
        <v>261</v>
      </c>
      <c r="Y3932" s="2" t="s">
        <v>314</v>
      </c>
      <c r="Z3932" s="2" t="s">
        <v>263</v>
      </c>
      <c r="AA3932" s="2" t="s">
        <v>314</v>
      </c>
      <c r="AG3932" s="2">
        <v>1</v>
      </c>
      <c r="AO3932" s="2" t="s">
        <v>276</v>
      </c>
      <c r="AP3932" s="2">
        <v>10</v>
      </c>
    </row>
    <row r="3933" spans="1:42">
      <c r="A3933" s="2">
        <v>4546</v>
      </c>
      <c r="B3933" s="2">
        <v>22753</v>
      </c>
      <c r="C3933" s="2" t="s">
        <v>2</v>
      </c>
      <c r="D3933" s="2">
        <v>28</v>
      </c>
      <c r="E3933" s="2" t="s">
        <v>250</v>
      </c>
      <c r="F3933" s="2" t="s">
        <v>283</v>
      </c>
      <c r="G3933" s="2" t="s">
        <v>277</v>
      </c>
      <c r="I3933" s="2" t="s">
        <v>2029</v>
      </c>
      <c r="J3933" s="2" t="s">
        <v>188</v>
      </c>
      <c r="K3933" s="2" t="s">
        <v>91</v>
      </c>
      <c r="L3933" s="2" t="s">
        <v>254</v>
      </c>
      <c r="M3933" s="2" t="s">
        <v>255</v>
      </c>
      <c r="N3933" s="2" t="s">
        <v>254</v>
      </c>
      <c r="O3933" s="2" t="s">
        <v>256</v>
      </c>
      <c r="P3933" s="2" t="s">
        <v>257</v>
      </c>
      <c r="Q3933" s="2" t="s">
        <v>258</v>
      </c>
      <c r="R3933" s="2" t="s">
        <v>259</v>
      </c>
      <c r="S3933" s="2" t="s">
        <v>260</v>
      </c>
      <c r="X3933" s="2" t="s">
        <v>275</v>
      </c>
      <c r="Y3933" s="2" t="s">
        <v>293</v>
      </c>
      <c r="Z3933" s="2" t="s">
        <v>316</v>
      </c>
      <c r="AA3933" s="2" t="s">
        <v>351</v>
      </c>
      <c r="AG3933" s="2">
        <v>1</v>
      </c>
      <c r="AN3933" s="2">
        <v>1</v>
      </c>
      <c r="AO3933" s="2" t="s">
        <v>265</v>
      </c>
      <c r="AP3933" s="2">
        <v>25</v>
      </c>
    </row>
    <row r="3934" spans="1:42">
      <c r="A3934" s="2">
        <v>4548</v>
      </c>
      <c r="B3934" s="2">
        <v>26110</v>
      </c>
      <c r="C3934" s="2" t="s">
        <v>2</v>
      </c>
      <c r="D3934" s="2">
        <v>41</v>
      </c>
      <c r="E3934" s="2" t="s">
        <v>250</v>
      </c>
      <c r="F3934" s="2" t="s">
        <v>308</v>
      </c>
      <c r="G3934" s="2" t="s">
        <v>252</v>
      </c>
      <c r="H3934" s="2">
        <v>0</v>
      </c>
      <c r="I3934" s="2">
        <v>26110130</v>
      </c>
      <c r="J3934" s="2" t="s">
        <v>177</v>
      </c>
      <c r="L3934" s="2" t="s">
        <v>254</v>
      </c>
      <c r="M3934" s="2" t="s">
        <v>312</v>
      </c>
      <c r="N3934" s="2" t="s">
        <v>254</v>
      </c>
      <c r="O3934" s="2" t="s">
        <v>256</v>
      </c>
      <c r="P3934" s="2" t="s">
        <v>257</v>
      </c>
      <c r="Q3934" s="2" t="s">
        <v>258</v>
      </c>
      <c r="R3934" s="2" t="s">
        <v>259</v>
      </c>
      <c r="S3934" s="2" t="s">
        <v>260</v>
      </c>
      <c r="X3934" s="2" t="s">
        <v>285</v>
      </c>
      <c r="Y3934" s="2" t="s">
        <v>351</v>
      </c>
      <c r="Z3934" s="2" t="s">
        <v>321</v>
      </c>
      <c r="AA3934" s="2" t="s">
        <v>286</v>
      </c>
      <c r="AG3934" s="2">
        <v>1</v>
      </c>
      <c r="AH3934" s="2">
        <v>1</v>
      </c>
      <c r="AO3934" s="2" t="s">
        <v>276</v>
      </c>
      <c r="AP3934" s="2">
        <v>20</v>
      </c>
    </row>
    <row r="3935" spans="1:42">
      <c r="A3935" s="2">
        <v>4549</v>
      </c>
      <c r="C3935" s="2" t="s">
        <v>6</v>
      </c>
      <c r="D3935" s="2">
        <v>24</v>
      </c>
      <c r="E3935" s="2" t="s">
        <v>266</v>
      </c>
      <c r="F3935" s="2" t="s">
        <v>308</v>
      </c>
      <c r="G3935" s="2" t="s">
        <v>252</v>
      </c>
      <c r="H3935" s="2">
        <v>1</v>
      </c>
      <c r="I3935" s="2" t="s">
        <v>2030</v>
      </c>
      <c r="J3935" s="2" t="s">
        <v>190</v>
      </c>
      <c r="L3935" s="2" t="s">
        <v>254</v>
      </c>
      <c r="M3935" s="2" t="s">
        <v>303</v>
      </c>
      <c r="N3935" s="2" t="s">
        <v>254</v>
      </c>
      <c r="O3935" s="2" t="s">
        <v>256</v>
      </c>
      <c r="Q3935" s="2" t="s">
        <v>258</v>
      </c>
      <c r="R3935" s="2" t="s">
        <v>259</v>
      </c>
      <c r="X3935" s="2" t="s">
        <v>296</v>
      </c>
      <c r="Y3935" s="2" t="s">
        <v>280</v>
      </c>
      <c r="Z3935" s="2" t="s">
        <v>270</v>
      </c>
      <c r="AA3935" s="2" t="s">
        <v>280</v>
      </c>
      <c r="AC3935" s="2">
        <v>1</v>
      </c>
      <c r="AI3935" s="2">
        <v>1</v>
      </c>
      <c r="AO3935" s="2" t="s">
        <v>294</v>
      </c>
      <c r="AP3935" s="2">
        <v>5</v>
      </c>
    </row>
    <row r="3936" spans="1:42">
      <c r="A3936" s="2">
        <v>4550</v>
      </c>
      <c r="C3936" s="2" t="s">
        <v>2</v>
      </c>
      <c r="D3936" s="2">
        <v>21</v>
      </c>
      <c r="E3936" s="2" t="s">
        <v>250</v>
      </c>
      <c r="F3936" s="2" t="s">
        <v>308</v>
      </c>
      <c r="G3936" s="2" t="s">
        <v>277</v>
      </c>
      <c r="I3936" s="2">
        <v>24717570</v>
      </c>
      <c r="J3936" s="2" t="s">
        <v>180</v>
      </c>
      <c r="L3936" s="2" t="s">
        <v>254</v>
      </c>
      <c r="M3936" s="2" t="s">
        <v>255</v>
      </c>
      <c r="N3936" s="2" t="s">
        <v>254</v>
      </c>
      <c r="O3936" s="2" t="s">
        <v>256</v>
      </c>
      <c r="P3936" s="2" t="s">
        <v>257</v>
      </c>
      <c r="Q3936" s="2" t="s">
        <v>258</v>
      </c>
      <c r="R3936" s="2" t="s">
        <v>259</v>
      </c>
      <c r="S3936" s="2" t="s">
        <v>260</v>
      </c>
      <c r="X3936" s="2" t="s">
        <v>275</v>
      </c>
      <c r="Y3936" s="2" t="s">
        <v>314</v>
      </c>
      <c r="Z3936" s="2" t="s">
        <v>270</v>
      </c>
      <c r="AA3936" s="2" t="s">
        <v>314</v>
      </c>
      <c r="AC3936" s="2">
        <v>1</v>
      </c>
      <c r="AG3936" s="2">
        <v>1</v>
      </c>
      <c r="AO3936" s="2" t="s">
        <v>323</v>
      </c>
      <c r="AP3936" s="2">
        <v>35</v>
      </c>
    </row>
    <row r="3937" spans="1:42">
      <c r="A3937" s="2">
        <v>4551</v>
      </c>
      <c r="C3937" s="2" t="s">
        <v>2</v>
      </c>
      <c r="D3937" s="2">
        <v>18</v>
      </c>
      <c r="E3937" s="2" t="s">
        <v>250</v>
      </c>
      <c r="F3937" s="2" t="s">
        <v>251</v>
      </c>
      <c r="G3937" s="2" t="s">
        <v>277</v>
      </c>
      <c r="I3937" s="2" t="s">
        <v>1241</v>
      </c>
      <c r="J3937" s="2" t="s">
        <v>188</v>
      </c>
      <c r="K3937" s="2" t="s">
        <v>160</v>
      </c>
      <c r="L3937" s="2" t="s">
        <v>254</v>
      </c>
      <c r="M3937" s="2" t="s">
        <v>312</v>
      </c>
      <c r="N3937" s="2" t="s">
        <v>254</v>
      </c>
      <c r="O3937" s="2" t="s">
        <v>256</v>
      </c>
      <c r="P3937" s="2" t="s">
        <v>257</v>
      </c>
      <c r="Q3937" s="2" t="s">
        <v>258</v>
      </c>
      <c r="R3937" s="2" t="s">
        <v>259</v>
      </c>
      <c r="S3937" s="2" t="s">
        <v>260</v>
      </c>
      <c r="X3937" s="2" t="s">
        <v>275</v>
      </c>
      <c r="Y3937" s="2" t="s">
        <v>280</v>
      </c>
      <c r="Z3937" s="2" t="s">
        <v>270</v>
      </c>
      <c r="AA3937" s="2" t="s">
        <v>297</v>
      </c>
      <c r="AB3937" s="2">
        <v>1</v>
      </c>
      <c r="AG3937" s="2">
        <v>1</v>
      </c>
      <c r="AO3937" s="2" t="s">
        <v>310</v>
      </c>
      <c r="AP3937" s="2">
        <v>15</v>
      </c>
    </row>
    <row r="3938" spans="1:42">
      <c r="A3938" s="2">
        <v>4553</v>
      </c>
      <c r="B3938" s="2">
        <v>20551</v>
      </c>
      <c r="C3938" s="2" t="s">
        <v>2</v>
      </c>
      <c r="D3938" s="2">
        <v>21</v>
      </c>
      <c r="E3938" s="2" t="s">
        <v>250</v>
      </c>
      <c r="F3938" s="2" t="s">
        <v>279</v>
      </c>
      <c r="G3938" s="2" t="s">
        <v>277</v>
      </c>
      <c r="I3938" s="2">
        <v>20520052</v>
      </c>
      <c r="J3938" s="2" t="s">
        <v>188</v>
      </c>
      <c r="K3938" s="2" t="s">
        <v>160</v>
      </c>
      <c r="L3938" s="2" t="s">
        <v>254</v>
      </c>
      <c r="M3938" s="2" t="s">
        <v>303</v>
      </c>
      <c r="N3938" s="2" t="s">
        <v>254</v>
      </c>
      <c r="O3938" s="2" t="s">
        <v>256</v>
      </c>
      <c r="P3938" s="2" t="s">
        <v>257</v>
      </c>
      <c r="Q3938" s="2" t="s">
        <v>258</v>
      </c>
      <c r="R3938" s="2" t="s">
        <v>259</v>
      </c>
      <c r="S3938" s="2" t="s">
        <v>260</v>
      </c>
      <c r="X3938" s="2" t="s">
        <v>261</v>
      </c>
      <c r="Y3938" s="2" t="s">
        <v>280</v>
      </c>
      <c r="Z3938" s="2" t="s">
        <v>298</v>
      </c>
      <c r="AA3938" s="2" t="s">
        <v>297</v>
      </c>
      <c r="AF3938" s="2">
        <v>1</v>
      </c>
      <c r="AG3938" s="2">
        <v>1</v>
      </c>
      <c r="AO3938" s="2" t="s">
        <v>289</v>
      </c>
      <c r="AP3938" s="2">
        <v>5</v>
      </c>
    </row>
    <row r="3939" spans="1:42">
      <c r="A3939" s="2">
        <v>4554</v>
      </c>
      <c r="C3939" s="2" t="s">
        <v>2</v>
      </c>
      <c r="D3939" s="2">
        <v>21</v>
      </c>
      <c r="E3939" s="2" t="s">
        <v>266</v>
      </c>
      <c r="F3939" s="2" t="s">
        <v>283</v>
      </c>
      <c r="G3939" s="2" t="s">
        <v>252</v>
      </c>
      <c r="H3939" s="2">
        <v>1</v>
      </c>
      <c r="I3939" s="2">
        <v>22061000</v>
      </c>
      <c r="J3939" s="2" t="s">
        <v>188</v>
      </c>
      <c r="K3939" s="2" t="s">
        <v>80</v>
      </c>
      <c r="L3939" s="2" t="s">
        <v>254</v>
      </c>
      <c r="M3939" s="2" t="s">
        <v>303</v>
      </c>
      <c r="N3939" s="2" t="s">
        <v>254</v>
      </c>
      <c r="O3939" s="2" t="s">
        <v>256</v>
      </c>
      <c r="P3939" s="2" t="s">
        <v>257</v>
      </c>
      <c r="Q3939" s="2" t="s">
        <v>258</v>
      </c>
      <c r="R3939" s="2" t="s">
        <v>259</v>
      </c>
      <c r="S3939" s="2" t="s">
        <v>260</v>
      </c>
      <c r="X3939" s="2" t="s">
        <v>268</v>
      </c>
      <c r="Y3939" s="2" t="s">
        <v>280</v>
      </c>
      <c r="Z3939" s="2" t="s">
        <v>270</v>
      </c>
      <c r="AA3939" s="2" t="s">
        <v>281</v>
      </c>
      <c r="AF3939" s="2">
        <v>1</v>
      </c>
      <c r="AO3939" s="2" t="s">
        <v>265</v>
      </c>
      <c r="AP3939" s="2">
        <v>25</v>
      </c>
    </row>
    <row r="3940" spans="1:42">
      <c r="A3940" s="2">
        <v>4555</v>
      </c>
      <c r="C3940" s="2" t="s">
        <v>2</v>
      </c>
      <c r="D3940" s="2">
        <v>19</v>
      </c>
      <c r="E3940" s="2" t="s">
        <v>266</v>
      </c>
      <c r="F3940" s="2" t="s">
        <v>279</v>
      </c>
      <c r="G3940" s="2" t="s">
        <v>277</v>
      </c>
      <c r="I3940" s="2">
        <v>20756060</v>
      </c>
      <c r="J3940" s="2" t="s">
        <v>188</v>
      </c>
      <c r="K3940" s="2" t="s">
        <v>652</v>
      </c>
      <c r="L3940" s="2" t="s">
        <v>254</v>
      </c>
      <c r="M3940" s="2" t="s">
        <v>312</v>
      </c>
      <c r="N3940" s="2" t="s">
        <v>254</v>
      </c>
      <c r="O3940" s="2" t="s">
        <v>256</v>
      </c>
      <c r="P3940" s="2" t="s">
        <v>257</v>
      </c>
      <c r="Q3940" s="2" t="s">
        <v>258</v>
      </c>
      <c r="R3940" s="2" t="s">
        <v>259</v>
      </c>
      <c r="S3940" s="2" t="s">
        <v>260</v>
      </c>
      <c r="X3940" s="2" t="s">
        <v>285</v>
      </c>
      <c r="Y3940" s="2" t="s">
        <v>293</v>
      </c>
      <c r="Z3940" s="2" t="s">
        <v>321</v>
      </c>
      <c r="AA3940" s="2" t="s">
        <v>293</v>
      </c>
      <c r="AG3940" s="2">
        <v>1</v>
      </c>
      <c r="AO3940" s="2" t="s">
        <v>265</v>
      </c>
      <c r="AP3940" s="2">
        <v>10</v>
      </c>
    </row>
    <row r="3941" spans="1:42">
      <c r="A3941" s="2">
        <v>4556</v>
      </c>
      <c r="C3941" s="2" t="s">
        <v>2</v>
      </c>
      <c r="D3941" s="2">
        <v>29</v>
      </c>
      <c r="E3941" s="2" t="s">
        <v>250</v>
      </c>
      <c r="F3941" s="2" t="s">
        <v>308</v>
      </c>
      <c r="G3941" s="2" t="s">
        <v>277</v>
      </c>
      <c r="I3941" s="2">
        <v>25555080</v>
      </c>
      <c r="J3941" s="2" t="s">
        <v>183</v>
      </c>
      <c r="L3941" s="2" t="s">
        <v>254</v>
      </c>
      <c r="M3941" s="2" t="s">
        <v>328</v>
      </c>
      <c r="N3941" s="2" t="s">
        <v>254</v>
      </c>
      <c r="O3941" s="2" t="s">
        <v>256</v>
      </c>
      <c r="P3941" s="2" t="s">
        <v>257</v>
      </c>
      <c r="Q3941" s="2" t="s">
        <v>258</v>
      </c>
      <c r="R3941" s="2" t="s">
        <v>259</v>
      </c>
      <c r="X3941" s="2" t="s">
        <v>268</v>
      </c>
      <c r="Y3941" s="2" t="s">
        <v>274</v>
      </c>
      <c r="Z3941" s="2" t="s">
        <v>316</v>
      </c>
      <c r="AA3941" s="2" t="s">
        <v>274</v>
      </c>
      <c r="AI3941" s="2">
        <v>1</v>
      </c>
      <c r="AK3941" s="2">
        <v>1</v>
      </c>
      <c r="AO3941" s="2" t="s">
        <v>294</v>
      </c>
      <c r="AP3941" s="2">
        <v>20</v>
      </c>
    </row>
    <row r="3942" spans="1:42">
      <c r="A3942" s="2">
        <v>4557</v>
      </c>
      <c r="B3942" s="2">
        <v>26525</v>
      </c>
      <c r="C3942" s="2" t="s">
        <v>2</v>
      </c>
      <c r="D3942" s="2">
        <v>21</v>
      </c>
      <c r="E3942" s="2" t="s">
        <v>266</v>
      </c>
      <c r="F3942" s="2" t="s">
        <v>279</v>
      </c>
      <c r="G3942" s="2" t="s">
        <v>252</v>
      </c>
      <c r="H3942" s="2">
        <v>1</v>
      </c>
      <c r="I3942" s="2" t="s">
        <v>2031</v>
      </c>
      <c r="J3942" s="2" t="s">
        <v>179</v>
      </c>
      <c r="L3942" s="2" t="s">
        <v>254</v>
      </c>
      <c r="M3942" s="2" t="s">
        <v>255</v>
      </c>
      <c r="N3942" s="2" t="s">
        <v>254</v>
      </c>
      <c r="O3942" s="2" t="s">
        <v>256</v>
      </c>
      <c r="P3942" s="2" t="s">
        <v>257</v>
      </c>
      <c r="Q3942" s="2" t="s">
        <v>258</v>
      </c>
      <c r="R3942" s="2" t="s">
        <v>259</v>
      </c>
      <c r="S3942" s="2" t="s">
        <v>260</v>
      </c>
      <c r="X3942" s="2" t="s">
        <v>275</v>
      </c>
      <c r="Y3942" s="2" t="s">
        <v>286</v>
      </c>
      <c r="Z3942" s="2" t="s">
        <v>263</v>
      </c>
      <c r="AA3942" s="2" t="s">
        <v>281</v>
      </c>
      <c r="AG3942" s="2">
        <v>1</v>
      </c>
      <c r="AH3942" s="2">
        <v>1</v>
      </c>
      <c r="AO3942" s="2" t="s">
        <v>294</v>
      </c>
      <c r="AP3942" s="2">
        <v>10</v>
      </c>
    </row>
    <row r="3943" spans="1:42">
      <c r="A3943" s="2">
        <v>4559</v>
      </c>
      <c r="B3943" s="2">
        <v>21725</v>
      </c>
      <c r="C3943" s="2" t="s">
        <v>2</v>
      </c>
      <c r="D3943" s="2">
        <v>21</v>
      </c>
      <c r="E3943" s="2" t="s">
        <v>266</v>
      </c>
      <c r="F3943" s="2" t="s">
        <v>308</v>
      </c>
      <c r="G3943" s="2" t="s">
        <v>277</v>
      </c>
      <c r="I3943" s="2">
        <v>21725010</v>
      </c>
      <c r="J3943" s="2" t="s">
        <v>188</v>
      </c>
      <c r="K3943" s="2" t="s">
        <v>57</v>
      </c>
      <c r="L3943" s="2" t="s">
        <v>254</v>
      </c>
      <c r="M3943" s="2" t="s">
        <v>303</v>
      </c>
      <c r="N3943" s="2" t="s">
        <v>254</v>
      </c>
      <c r="O3943" s="2" t="s">
        <v>256</v>
      </c>
      <c r="P3943" s="2" t="s">
        <v>257</v>
      </c>
      <c r="Q3943" s="2" t="s">
        <v>258</v>
      </c>
      <c r="R3943" s="2" t="s">
        <v>259</v>
      </c>
      <c r="S3943" s="2" t="s">
        <v>260</v>
      </c>
      <c r="X3943" s="2" t="s">
        <v>275</v>
      </c>
      <c r="Y3943" s="2" t="s">
        <v>274</v>
      </c>
      <c r="Z3943" s="2" t="s">
        <v>263</v>
      </c>
      <c r="AA3943" s="2" t="s">
        <v>314</v>
      </c>
      <c r="AF3943" s="2">
        <v>1</v>
      </c>
      <c r="AG3943" s="2">
        <v>1</v>
      </c>
      <c r="AI3943" s="2">
        <v>1</v>
      </c>
      <c r="AO3943" s="2" t="s">
        <v>294</v>
      </c>
      <c r="AP3943" s="2">
        <v>30</v>
      </c>
    </row>
    <row r="3944" spans="1:42">
      <c r="A3944" s="2">
        <v>4560</v>
      </c>
      <c r="B3944" s="2">
        <v>21330</v>
      </c>
      <c r="C3944" s="2" t="s">
        <v>2</v>
      </c>
      <c r="D3944" s="2">
        <v>21</v>
      </c>
      <c r="E3944" s="2" t="s">
        <v>266</v>
      </c>
      <c r="F3944" s="2" t="s">
        <v>344</v>
      </c>
      <c r="G3944" s="2" t="s">
        <v>252</v>
      </c>
      <c r="H3944" s="2">
        <v>3</v>
      </c>
      <c r="I3944" s="2" t="s">
        <v>2032</v>
      </c>
      <c r="J3944" s="2" t="s">
        <v>188</v>
      </c>
      <c r="K3944" s="2" t="s">
        <v>173</v>
      </c>
      <c r="L3944" s="2" t="s">
        <v>254</v>
      </c>
      <c r="M3944" s="2" t="s">
        <v>328</v>
      </c>
      <c r="N3944" s="2" t="s">
        <v>254</v>
      </c>
      <c r="O3944" s="2" t="s">
        <v>256</v>
      </c>
      <c r="P3944" s="2" t="s">
        <v>257</v>
      </c>
      <c r="Q3944" s="2" t="s">
        <v>258</v>
      </c>
      <c r="R3944" s="2" t="s">
        <v>259</v>
      </c>
      <c r="S3944" s="2" t="s">
        <v>260</v>
      </c>
      <c r="X3944" s="2" t="s">
        <v>275</v>
      </c>
      <c r="Y3944" s="2" t="s">
        <v>281</v>
      </c>
      <c r="Z3944" s="2" t="s">
        <v>302</v>
      </c>
      <c r="AA3944" s="2" t="s">
        <v>264</v>
      </c>
      <c r="AG3944" s="2">
        <v>1</v>
      </c>
      <c r="AO3944" s="2" t="s">
        <v>265</v>
      </c>
      <c r="AP3944" s="2">
        <v>20</v>
      </c>
    </row>
    <row r="3945" spans="1:42">
      <c r="A3945" s="2">
        <v>4561</v>
      </c>
      <c r="C3945" s="2" t="s">
        <v>2</v>
      </c>
      <c r="D3945" s="2">
        <v>49</v>
      </c>
      <c r="E3945" s="2" t="s">
        <v>250</v>
      </c>
      <c r="F3945" s="2" t="s">
        <v>279</v>
      </c>
      <c r="G3945" s="2" t="s">
        <v>252</v>
      </c>
      <c r="H3945" s="2">
        <v>1</v>
      </c>
      <c r="I3945" s="2" t="s">
        <v>1838</v>
      </c>
      <c r="J3945" s="2" t="s">
        <v>188</v>
      </c>
      <c r="K3945" s="2" t="s">
        <v>91</v>
      </c>
      <c r="L3945" s="2" t="s">
        <v>254</v>
      </c>
      <c r="M3945" s="2" t="s">
        <v>255</v>
      </c>
      <c r="N3945" s="2" t="s">
        <v>254</v>
      </c>
      <c r="O3945" s="2" t="s">
        <v>256</v>
      </c>
      <c r="P3945" s="2" t="s">
        <v>257</v>
      </c>
      <c r="Q3945" s="2" t="s">
        <v>258</v>
      </c>
      <c r="R3945" s="2" t="s">
        <v>259</v>
      </c>
      <c r="S3945" s="2" t="s">
        <v>260</v>
      </c>
      <c r="X3945" s="2" t="s">
        <v>263</v>
      </c>
      <c r="Y3945" s="2" t="s">
        <v>269</v>
      </c>
      <c r="Z3945" s="2" t="s">
        <v>321</v>
      </c>
      <c r="AA3945" s="2" t="s">
        <v>293</v>
      </c>
      <c r="AN3945" s="2">
        <v>1</v>
      </c>
      <c r="AO3945" s="2" t="s">
        <v>282</v>
      </c>
      <c r="AP3945" s="2">
        <v>15</v>
      </c>
    </row>
    <row r="3946" spans="1:42">
      <c r="A3946" s="2">
        <v>4562</v>
      </c>
      <c r="C3946" s="2" t="s">
        <v>2</v>
      </c>
      <c r="D3946" s="2">
        <v>24</v>
      </c>
      <c r="E3946" s="2" t="s">
        <v>250</v>
      </c>
      <c r="F3946" s="2" t="s">
        <v>295</v>
      </c>
      <c r="G3946" s="2" t="s">
        <v>252</v>
      </c>
      <c r="H3946" s="2">
        <v>2</v>
      </c>
      <c r="I3946" s="2" t="s">
        <v>2033</v>
      </c>
      <c r="J3946" s="2" t="s">
        <v>188</v>
      </c>
      <c r="K3946" s="2" t="s">
        <v>160</v>
      </c>
      <c r="L3946" s="2" t="s">
        <v>254</v>
      </c>
      <c r="M3946" s="2" t="s">
        <v>328</v>
      </c>
      <c r="N3946" s="2" t="s">
        <v>254</v>
      </c>
      <c r="O3946" s="2" t="s">
        <v>256</v>
      </c>
      <c r="P3946" s="2" t="s">
        <v>257</v>
      </c>
      <c r="Q3946" s="2" t="s">
        <v>258</v>
      </c>
      <c r="R3946" s="2" t="s">
        <v>259</v>
      </c>
      <c r="S3946" s="2" t="s">
        <v>260</v>
      </c>
      <c r="X3946" s="2" t="s">
        <v>261</v>
      </c>
      <c r="Y3946" s="2" t="s">
        <v>269</v>
      </c>
      <c r="Z3946" s="2" t="s">
        <v>263</v>
      </c>
      <c r="AA3946" s="2" t="s">
        <v>269</v>
      </c>
      <c r="AB3946" s="2">
        <v>1</v>
      </c>
      <c r="AC3946" s="2">
        <v>1</v>
      </c>
      <c r="AO3946" s="2" t="s">
        <v>310</v>
      </c>
      <c r="AP3946" s="2" t="s">
        <v>290</v>
      </c>
    </row>
    <row r="3947" spans="1:42">
      <c r="A3947" s="2">
        <v>4563</v>
      </c>
      <c r="B3947" s="2">
        <v>21361</v>
      </c>
      <c r="C3947" s="2" t="s">
        <v>2</v>
      </c>
      <c r="D3947" s="2">
        <v>21</v>
      </c>
      <c r="E3947" s="2" t="s">
        <v>266</v>
      </c>
      <c r="F3947" s="2" t="s">
        <v>308</v>
      </c>
      <c r="G3947" s="2" t="s">
        <v>252</v>
      </c>
      <c r="H3947" s="2">
        <v>1</v>
      </c>
      <c r="I3947" s="2">
        <v>21540500</v>
      </c>
      <c r="J3947" s="2" t="s">
        <v>188</v>
      </c>
      <c r="K3947" s="2" t="s">
        <v>148</v>
      </c>
      <c r="L3947" s="2" t="s">
        <v>254</v>
      </c>
      <c r="M3947" s="2" t="s">
        <v>255</v>
      </c>
      <c r="N3947" s="2" t="s">
        <v>254</v>
      </c>
      <c r="O3947" s="2" t="s">
        <v>256</v>
      </c>
      <c r="P3947" s="2" t="s">
        <v>257</v>
      </c>
      <c r="Q3947" s="2" t="s">
        <v>258</v>
      </c>
      <c r="R3947" s="2" t="s">
        <v>259</v>
      </c>
      <c r="S3947" s="2" t="s">
        <v>260</v>
      </c>
      <c r="X3947" s="2" t="s">
        <v>275</v>
      </c>
      <c r="Y3947" s="2" t="s">
        <v>274</v>
      </c>
      <c r="Z3947" s="2" t="s">
        <v>270</v>
      </c>
      <c r="AA3947" s="2" t="s">
        <v>274</v>
      </c>
      <c r="AG3947" s="2">
        <v>1</v>
      </c>
      <c r="AH3947" s="2">
        <v>1</v>
      </c>
      <c r="AI3947" s="2">
        <v>1</v>
      </c>
      <c r="AO3947" s="2" t="s">
        <v>265</v>
      </c>
      <c r="AP3947" s="2">
        <v>30</v>
      </c>
    </row>
    <row r="3948" spans="1:42">
      <c r="A3948" s="2">
        <v>4565</v>
      </c>
      <c r="C3948" s="2" t="s">
        <v>6</v>
      </c>
      <c r="D3948" s="2">
        <v>26</v>
      </c>
      <c r="E3948" s="2" t="s">
        <v>250</v>
      </c>
      <c r="F3948" s="2" t="s">
        <v>322</v>
      </c>
      <c r="G3948" s="2" t="s">
        <v>252</v>
      </c>
      <c r="H3948" s="2">
        <v>0</v>
      </c>
      <c r="I3948" s="2" t="s">
        <v>2034</v>
      </c>
      <c r="J3948" s="2" t="s">
        <v>188</v>
      </c>
      <c r="K3948" s="2" t="s">
        <v>152</v>
      </c>
      <c r="L3948" s="2" t="s">
        <v>254</v>
      </c>
      <c r="M3948" s="2" t="s">
        <v>303</v>
      </c>
      <c r="N3948" s="2" t="s">
        <v>254</v>
      </c>
      <c r="O3948" s="2" t="s">
        <v>256</v>
      </c>
      <c r="P3948" s="2" t="s">
        <v>257</v>
      </c>
      <c r="Q3948" s="2" t="s">
        <v>258</v>
      </c>
      <c r="R3948" s="2" t="s">
        <v>259</v>
      </c>
      <c r="S3948" s="2" t="s">
        <v>260</v>
      </c>
      <c r="X3948" s="2" t="s">
        <v>261</v>
      </c>
      <c r="Y3948" s="2" t="s">
        <v>262</v>
      </c>
      <c r="Z3948" s="2" t="s">
        <v>270</v>
      </c>
      <c r="AA3948" s="2" t="s">
        <v>269</v>
      </c>
      <c r="AC3948" s="2">
        <v>1</v>
      </c>
      <c r="AF3948" s="2">
        <v>1</v>
      </c>
      <c r="AG3948" s="2">
        <v>1</v>
      </c>
      <c r="AO3948" s="2" t="s">
        <v>265</v>
      </c>
      <c r="AP3948" s="2" t="s">
        <v>290</v>
      </c>
    </row>
    <row r="3949" spans="1:42">
      <c r="A3949" s="2">
        <v>4566</v>
      </c>
      <c r="C3949" s="2" t="s">
        <v>2</v>
      </c>
      <c r="D3949" s="2">
        <v>26</v>
      </c>
      <c r="E3949" s="2" t="s">
        <v>250</v>
      </c>
      <c r="F3949" s="2" t="s">
        <v>308</v>
      </c>
      <c r="G3949" s="2" t="s">
        <v>252</v>
      </c>
      <c r="H3949" s="2">
        <v>1</v>
      </c>
      <c r="I3949" s="2">
        <v>26185460</v>
      </c>
      <c r="J3949" s="2" t="s">
        <v>177</v>
      </c>
      <c r="L3949" s="2" t="s">
        <v>254</v>
      </c>
      <c r="M3949" s="2" t="s">
        <v>303</v>
      </c>
      <c r="N3949" s="2" t="s">
        <v>254</v>
      </c>
      <c r="O3949" s="2" t="s">
        <v>256</v>
      </c>
      <c r="P3949" s="2" t="s">
        <v>257</v>
      </c>
      <c r="Q3949" s="2" t="s">
        <v>258</v>
      </c>
      <c r="R3949" s="2" t="s">
        <v>259</v>
      </c>
      <c r="S3949" s="2" t="s">
        <v>260</v>
      </c>
      <c r="X3949" s="2" t="s">
        <v>268</v>
      </c>
      <c r="Y3949" s="2" t="s">
        <v>274</v>
      </c>
      <c r="Z3949" s="2" t="s">
        <v>285</v>
      </c>
      <c r="AA3949" s="2" t="s">
        <v>264</v>
      </c>
      <c r="AG3949" s="2">
        <v>1</v>
      </c>
      <c r="AO3949" s="2" t="s">
        <v>294</v>
      </c>
      <c r="AP3949" s="2">
        <v>5</v>
      </c>
    </row>
    <row r="3950" spans="1:42">
      <c r="A3950" s="2">
        <v>4568</v>
      </c>
      <c r="B3950" s="2">
        <v>20770</v>
      </c>
      <c r="C3950" s="2" t="s">
        <v>2</v>
      </c>
      <c r="D3950" s="2">
        <v>20</v>
      </c>
      <c r="E3950" s="2" t="s">
        <v>266</v>
      </c>
      <c r="F3950" s="2" t="s">
        <v>267</v>
      </c>
      <c r="G3950" s="2" t="s">
        <v>252</v>
      </c>
      <c r="H3950" s="2">
        <v>1</v>
      </c>
      <c r="I3950" s="2" t="s">
        <v>1369</v>
      </c>
      <c r="J3950" s="2" t="s">
        <v>188</v>
      </c>
      <c r="K3950" s="2" t="s">
        <v>161</v>
      </c>
      <c r="L3950" s="2" t="s">
        <v>254</v>
      </c>
      <c r="M3950" s="2" t="s">
        <v>312</v>
      </c>
      <c r="N3950" s="2" t="s">
        <v>254</v>
      </c>
      <c r="O3950" s="2" t="s">
        <v>256</v>
      </c>
      <c r="P3950" s="2" t="s">
        <v>257</v>
      </c>
      <c r="Q3950" s="2" t="s">
        <v>258</v>
      </c>
      <c r="R3950" s="2" t="s">
        <v>259</v>
      </c>
      <c r="S3950" s="2" t="s">
        <v>260</v>
      </c>
      <c r="X3950" s="2" t="s">
        <v>275</v>
      </c>
      <c r="Y3950" s="2" t="s">
        <v>280</v>
      </c>
      <c r="Z3950" s="2" t="s">
        <v>270</v>
      </c>
      <c r="AA3950" s="2" t="s">
        <v>281</v>
      </c>
      <c r="AB3950" s="2">
        <v>1</v>
      </c>
      <c r="AG3950" s="2">
        <v>1</v>
      </c>
      <c r="AO3950" s="2" t="s">
        <v>374</v>
      </c>
      <c r="AP3950" s="2">
        <v>25</v>
      </c>
    </row>
    <row r="3951" spans="1:42">
      <c r="A3951" s="2">
        <v>4569</v>
      </c>
      <c r="C3951" s="2" t="s">
        <v>2</v>
      </c>
      <c r="D3951" s="2">
        <v>23</v>
      </c>
      <c r="E3951" s="2" t="s">
        <v>250</v>
      </c>
      <c r="F3951" s="2" t="s">
        <v>279</v>
      </c>
      <c r="G3951" s="2" t="s">
        <v>277</v>
      </c>
      <c r="I3951" s="2" t="s">
        <v>2035</v>
      </c>
      <c r="J3951" s="2" t="s">
        <v>188</v>
      </c>
      <c r="K3951" s="2" t="s">
        <v>55</v>
      </c>
      <c r="L3951" s="2" t="s">
        <v>254</v>
      </c>
      <c r="M3951" s="2" t="s">
        <v>328</v>
      </c>
      <c r="N3951" s="2" t="s">
        <v>300</v>
      </c>
      <c r="O3951" s="2" t="s">
        <v>256</v>
      </c>
      <c r="P3951" s="2" t="s">
        <v>257</v>
      </c>
      <c r="Q3951" s="2" t="s">
        <v>258</v>
      </c>
      <c r="R3951" s="2" t="s">
        <v>259</v>
      </c>
      <c r="S3951" s="2" t="s">
        <v>260</v>
      </c>
      <c r="X3951" s="2" t="s">
        <v>268</v>
      </c>
      <c r="Y3951" s="2" t="s">
        <v>281</v>
      </c>
      <c r="Z3951" s="2" t="s">
        <v>301</v>
      </c>
      <c r="AA3951" s="2" t="s">
        <v>376</v>
      </c>
      <c r="AG3951" s="2">
        <v>1</v>
      </c>
      <c r="AO3951" s="2" t="s">
        <v>335</v>
      </c>
      <c r="AP3951" s="2">
        <v>45</v>
      </c>
    </row>
    <row r="3952" spans="1:42">
      <c r="A3952" s="2">
        <v>4570</v>
      </c>
      <c r="C3952" s="2" t="s">
        <v>5</v>
      </c>
      <c r="D3952" s="2">
        <v>31</v>
      </c>
      <c r="E3952" s="2" t="s">
        <v>266</v>
      </c>
      <c r="F3952" s="2" t="s">
        <v>279</v>
      </c>
      <c r="G3952" s="2" t="s">
        <v>252</v>
      </c>
      <c r="H3952" s="2">
        <v>0</v>
      </c>
      <c r="I3952" s="2" t="s">
        <v>2036</v>
      </c>
      <c r="J3952" s="2" t="s">
        <v>181</v>
      </c>
      <c r="L3952" s="2" t="s">
        <v>254</v>
      </c>
      <c r="M3952" s="2" t="s">
        <v>312</v>
      </c>
      <c r="N3952" s="2" t="s">
        <v>254</v>
      </c>
      <c r="O3952" s="2" t="s">
        <v>256</v>
      </c>
      <c r="P3952" s="2" t="s">
        <v>257</v>
      </c>
      <c r="Q3952" s="2" t="s">
        <v>258</v>
      </c>
      <c r="R3952" s="2" t="s">
        <v>259</v>
      </c>
      <c r="X3952" s="2" t="s">
        <v>268</v>
      </c>
      <c r="Y3952" s="2" t="s">
        <v>297</v>
      </c>
      <c r="Z3952" s="2" t="s">
        <v>263</v>
      </c>
      <c r="AA3952" s="2" t="s">
        <v>264</v>
      </c>
      <c r="AG3952" s="2">
        <v>1</v>
      </c>
      <c r="AO3952" s="2" t="s">
        <v>271</v>
      </c>
      <c r="AP3952" s="2">
        <v>10</v>
      </c>
    </row>
    <row r="3953" spans="1:42">
      <c r="A3953" s="2">
        <v>4572</v>
      </c>
      <c r="C3953" s="2" t="s">
        <v>2</v>
      </c>
      <c r="D3953" s="2">
        <v>18</v>
      </c>
      <c r="E3953" s="2" t="s">
        <v>266</v>
      </c>
      <c r="F3953" s="2" t="s">
        <v>322</v>
      </c>
      <c r="G3953" s="2" t="s">
        <v>277</v>
      </c>
      <c r="I3953" s="2">
        <v>25920530</v>
      </c>
      <c r="J3953" s="2" t="s">
        <v>185</v>
      </c>
      <c r="L3953" s="2" t="s">
        <v>254</v>
      </c>
      <c r="M3953" s="2" t="s">
        <v>328</v>
      </c>
      <c r="N3953" s="2" t="s">
        <v>254</v>
      </c>
      <c r="O3953" s="2" t="s">
        <v>256</v>
      </c>
      <c r="Q3953" s="2" t="s">
        <v>258</v>
      </c>
      <c r="S3953" s="2" t="s">
        <v>260</v>
      </c>
      <c r="X3953" s="2" t="s">
        <v>268</v>
      </c>
      <c r="Y3953" s="2" t="s">
        <v>274</v>
      </c>
      <c r="Z3953" s="2" t="s">
        <v>302</v>
      </c>
      <c r="AA3953" s="2" t="s">
        <v>281</v>
      </c>
      <c r="AF3953" s="2">
        <v>1</v>
      </c>
      <c r="AG3953" s="2">
        <v>1</v>
      </c>
      <c r="AH3953" s="2">
        <v>1</v>
      </c>
      <c r="AO3953" s="2" t="s">
        <v>271</v>
      </c>
      <c r="AP3953" s="2">
        <v>10</v>
      </c>
    </row>
    <row r="3954" spans="1:42">
      <c r="A3954" s="2">
        <v>4573</v>
      </c>
      <c r="B3954" s="2">
        <v>21350</v>
      </c>
      <c r="C3954" s="2" t="s">
        <v>2</v>
      </c>
      <c r="D3954" s="2">
        <v>23</v>
      </c>
      <c r="E3954" s="2" t="s">
        <v>250</v>
      </c>
      <c r="F3954" s="2" t="s">
        <v>267</v>
      </c>
      <c r="G3954" s="2" t="s">
        <v>277</v>
      </c>
      <c r="I3954" s="2" t="s">
        <v>2037</v>
      </c>
      <c r="J3954" s="2" t="s">
        <v>188</v>
      </c>
      <c r="K3954" s="2" t="s">
        <v>123</v>
      </c>
      <c r="L3954" s="2" t="s">
        <v>254</v>
      </c>
      <c r="M3954" s="2" t="s">
        <v>328</v>
      </c>
      <c r="N3954" s="2" t="s">
        <v>254</v>
      </c>
      <c r="O3954" s="2" t="s">
        <v>256</v>
      </c>
      <c r="Q3954" s="2" t="s">
        <v>258</v>
      </c>
      <c r="R3954" s="2" t="s">
        <v>259</v>
      </c>
      <c r="S3954" s="2" t="s">
        <v>260</v>
      </c>
      <c r="X3954" s="2" t="s">
        <v>268</v>
      </c>
      <c r="Y3954" s="2" t="s">
        <v>280</v>
      </c>
      <c r="Z3954" s="2" t="s">
        <v>263</v>
      </c>
      <c r="AA3954" s="2" t="s">
        <v>264</v>
      </c>
      <c r="AG3954" s="2">
        <v>1</v>
      </c>
      <c r="AO3954" s="2" t="s">
        <v>265</v>
      </c>
      <c r="AP3954" s="2">
        <v>15</v>
      </c>
    </row>
    <row r="3955" spans="1:42">
      <c r="A3955" s="2">
        <v>4574</v>
      </c>
      <c r="B3955" s="2">
        <v>21940</v>
      </c>
      <c r="C3955" s="2" t="s">
        <v>2</v>
      </c>
      <c r="D3955" s="2">
        <v>21</v>
      </c>
      <c r="E3955" s="2" t="s">
        <v>266</v>
      </c>
      <c r="F3955" s="2" t="s">
        <v>308</v>
      </c>
      <c r="G3955" s="2" t="s">
        <v>277</v>
      </c>
      <c r="I3955" s="2">
        <v>21931590</v>
      </c>
      <c r="J3955" s="2" t="s">
        <v>188</v>
      </c>
      <c r="K3955" s="2" t="s">
        <v>135</v>
      </c>
      <c r="L3955" s="2" t="s">
        <v>300</v>
      </c>
      <c r="M3955" s="2" t="s">
        <v>306</v>
      </c>
      <c r="N3955" s="2" t="s">
        <v>254</v>
      </c>
      <c r="O3955" s="2" t="s">
        <v>256</v>
      </c>
      <c r="P3955" s="2" t="s">
        <v>257</v>
      </c>
      <c r="Q3955" s="2" t="s">
        <v>258</v>
      </c>
      <c r="R3955" s="2" t="s">
        <v>259</v>
      </c>
      <c r="S3955" s="2" t="s">
        <v>260</v>
      </c>
      <c r="X3955" s="2" t="s">
        <v>296</v>
      </c>
      <c r="Y3955" s="2" t="s">
        <v>293</v>
      </c>
      <c r="Z3955" s="2" t="s">
        <v>263</v>
      </c>
      <c r="AA3955" s="2" t="s">
        <v>293</v>
      </c>
      <c r="AF3955" s="2">
        <v>1</v>
      </c>
      <c r="AI3955" s="2">
        <v>1</v>
      </c>
      <c r="AO3955" s="2" t="s">
        <v>310</v>
      </c>
      <c r="AP3955" s="2">
        <v>20</v>
      </c>
    </row>
    <row r="3956" spans="1:42">
      <c r="A3956" s="2">
        <v>4575</v>
      </c>
      <c r="C3956" s="2" t="s">
        <v>2</v>
      </c>
      <c r="D3956" s="2">
        <v>19</v>
      </c>
      <c r="E3956" s="2" t="s">
        <v>250</v>
      </c>
      <c r="F3956" s="2" t="s">
        <v>279</v>
      </c>
      <c r="G3956" s="2" t="s">
        <v>277</v>
      </c>
      <c r="I3956" s="2" t="s">
        <v>2038</v>
      </c>
      <c r="J3956" s="2" t="s">
        <v>188</v>
      </c>
      <c r="K3956" s="2" t="s">
        <v>71</v>
      </c>
      <c r="L3956" s="2" t="s">
        <v>254</v>
      </c>
      <c r="M3956" s="2" t="s">
        <v>255</v>
      </c>
      <c r="N3956" s="2" t="s">
        <v>300</v>
      </c>
      <c r="O3956" s="2" t="s">
        <v>256</v>
      </c>
      <c r="P3956" s="2" t="s">
        <v>257</v>
      </c>
      <c r="Q3956" s="2" t="s">
        <v>258</v>
      </c>
      <c r="R3956" s="2" t="s">
        <v>259</v>
      </c>
      <c r="S3956" s="2" t="s">
        <v>260</v>
      </c>
      <c r="X3956" s="2" t="s">
        <v>261</v>
      </c>
      <c r="Y3956" s="2" t="s">
        <v>338</v>
      </c>
      <c r="Z3956" s="2" t="s">
        <v>302</v>
      </c>
      <c r="AA3956" s="2" t="s">
        <v>264</v>
      </c>
      <c r="AG3956" s="2">
        <v>1</v>
      </c>
      <c r="AN3956" s="2">
        <v>1</v>
      </c>
      <c r="AO3956" s="2" t="s">
        <v>335</v>
      </c>
      <c r="AP3956" s="2">
        <v>30</v>
      </c>
    </row>
    <row r="3957" spans="1:42">
      <c r="A3957" s="2">
        <v>4576</v>
      </c>
      <c r="C3957" s="2" t="s">
        <v>11</v>
      </c>
      <c r="D3957" s="2">
        <v>35</v>
      </c>
      <c r="E3957" s="2" t="s">
        <v>266</v>
      </c>
      <c r="F3957" s="2" t="s">
        <v>371</v>
      </c>
      <c r="G3957" s="2" t="s">
        <v>252</v>
      </c>
      <c r="H3957" s="2">
        <v>1</v>
      </c>
      <c r="I3957" s="2" t="s">
        <v>2039</v>
      </c>
      <c r="J3957" s="2" t="s">
        <v>179</v>
      </c>
      <c r="L3957" s="2" t="s">
        <v>254</v>
      </c>
      <c r="M3957" s="2" t="s">
        <v>303</v>
      </c>
      <c r="N3957" s="2" t="s">
        <v>254</v>
      </c>
      <c r="O3957" s="2" t="s">
        <v>256</v>
      </c>
      <c r="P3957" s="2" t="s">
        <v>257</v>
      </c>
      <c r="Q3957" s="2" t="s">
        <v>258</v>
      </c>
      <c r="R3957" s="2" t="s">
        <v>259</v>
      </c>
      <c r="S3957" s="2" t="s">
        <v>260</v>
      </c>
      <c r="X3957" s="2" t="s">
        <v>261</v>
      </c>
      <c r="Y3957" s="2" t="s">
        <v>293</v>
      </c>
      <c r="Z3957" s="2" t="s">
        <v>285</v>
      </c>
      <c r="AA3957" s="2" t="s">
        <v>262</v>
      </c>
      <c r="AB3957" s="2">
        <v>1</v>
      </c>
      <c r="AO3957" s="2" t="s">
        <v>276</v>
      </c>
      <c r="AP3957" s="2" t="s">
        <v>290</v>
      </c>
    </row>
    <row r="3958" spans="1:42">
      <c r="A3958" s="2">
        <v>4577</v>
      </c>
      <c r="C3958" s="2" t="s">
        <v>6</v>
      </c>
      <c r="D3958" s="2">
        <v>25</v>
      </c>
      <c r="E3958" s="2" t="s">
        <v>250</v>
      </c>
      <c r="F3958" s="2" t="s">
        <v>305</v>
      </c>
      <c r="G3958" s="2" t="s">
        <v>252</v>
      </c>
      <c r="H3958" s="2">
        <v>2</v>
      </c>
      <c r="I3958" s="2" t="s">
        <v>2027</v>
      </c>
      <c r="J3958" s="2" t="s">
        <v>178</v>
      </c>
      <c r="L3958" s="2" t="s">
        <v>254</v>
      </c>
      <c r="M3958" s="2" t="s">
        <v>328</v>
      </c>
      <c r="N3958" s="2" t="s">
        <v>254</v>
      </c>
      <c r="Q3958" s="2" t="s">
        <v>258</v>
      </c>
      <c r="X3958" s="2" t="s">
        <v>268</v>
      </c>
      <c r="Y3958" s="2" t="s">
        <v>281</v>
      </c>
      <c r="Z3958" s="2" t="s">
        <v>341</v>
      </c>
      <c r="AA3958" s="2" t="s">
        <v>274</v>
      </c>
      <c r="AG3958" s="2">
        <v>1</v>
      </c>
      <c r="AO3958" s="2" t="s">
        <v>294</v>
      </c>
      <c r="AP3958" s="2">
        <v>10</v>
      </c>
    </row>
    <row r="3959" spans="1:42">
      <c r="A3959" s="2">
        <v>4578</v>
      </c>
      <c r="B3959" s="2">
        <v>24425</v>
      </c>
      <c r="C3959" s="2" t="s">
        <v>2</v>
      </c>
      <c r="D3959" s="2">
        <v>25</v>
      </c>
      <c r="E3959" s="2" t="s">
        <v>266</v>
      </c>
      <c r="F3959" s="2" t="s">
        <v>267</v>
      </c>
      <c r="G3959" s="2" t="s">
        <v>277</v>
      </c>
      <c r="I3959" s="2">
        <v>21920115</v>
      </c>
      <c r="J3959" s="2" t="s">
        <v>188</v>
      </c>
      <c r="K3959" s="2" t="s">
        <v>159</v>
      </c>
      <c r="L3959" s="2" t="s">
        <v>254</v>
      </c>
      <c r="M3959" s="2" t="s">
        <v>303</v>
      </c>
      <c r="N3959" s="2" t="s">
        <v>254</v>
      </c>
      <c r="O3959" s="2" t="s">
        <v>256</v>
      </c>
      <c r="P3959" s="2" t="s">
        <v>257</v>
      </c>
      <c r="Q3959" s="2" t="s">
        <v>258</v>
      </c>
      <c r="R3959" s="2" t="s">
        <v>259</v>
      </c>
      <c r="S3959" s="2" t="s">
        <v>260</v>
      </c>
      <c r="X3959" s="2" t="s">
        <v>301</v>
      </c>
      <c r="Y3959" s="2" t="s">
        <v>293</v>
      </c>
      <c r="Z3959" s="2" t="s">
        <v>321</v>
      </c>
      <c r="AA3959" s="2" t="s">
        <v>304</v>
      </c>
      <c r="AF3959" s="2">
        <v>1</v>
      </c>
      <c r="AG3959" s="2">
        <v>1</v>
      </c>
      <c r="AO3959" s="2" t="s">
        <v>289</v>
      </c>
      <c r="AP3959" s="2">
        <v>5</v>
      </c>
    </row>
    <row r="3960" spans="1:42">
      <c r="A3960" s="2">
        <v>4579</v>
      </c>
      <c r="C3960" s="2" t="s">
        <v>2</v>
      </c>
      <c r="D3960" s="2">
        <v>21</v>
      </c>
      <c r="E3960" s="2" t="s">
        <v>266</v>
      </c>
      <c r="F3960" s="2" t="s">
        <v>308</v>
      </c>
      <c r="G3960" s="2" t="s">
        <v>252</v>
      </c>
      <c r="H3960" s="2">
        <v>1</v>
      </c>
      <c r="I3960" s="2">
        <v>20766515</v>
      </c>
      <c r="J3960" s="2" t="s">
        <v>188</v>
      </c>
      <c r="K3960" s="2" t="s">
        <v>101</v>
      </c>
      <c r="L3960" s="2" t="s">
        <v>254</v>
      </c>
      <c r="M3960" s="2" t="s">
        <v>312</v>
      </c>
      <c r="N3960" s="2" t="s">
        <v>254</v>
      </c>
      <c r="O3960" s="2" t="s">
        <v>256</v>
      </c>
      <c r="P3960" s="2" t="s">
        <v>257</v>
      </c>
      <c r="Q3960" s="2" t="s">
        <v>258</v>
      </c>
      <c r="R3960" s="2" t="s">
        <v>259</v>
      </c>
      <c r="S3960" s="2" t="s">
        <v>260</v>
      </c>
      <c r="X3960" s="2" t="s">
        <v>268</v>
      </c>
      <c r="Y3960" s="2" t="s">
        <v>293</v>
      </c>
      <c r="Z3960" s="2" t="s">
        <v>347</v>
      </c>
      <c r="AA3960" s="2" t="s">
        <v>293</v>
      </c>
      <c r="AG3960" s="2">
        <v>1</v>
      </c>
      <c r="AO3960" s="2" t="s">
        <v>265</v>
      </c>
      <c r="AP3960" s="2" t="s">
        <v>290</v>
      </c>
    </row>
    <row r="3961" spans="1:42">
      <c r="A3961" s="2">
        <v>4580</v>
      </c>
      <c r="C3961" s="2" t="s">
        <v>2</v>
      </c>
      <c r="D3961" s="2">
        <v>19</v>
      </c>
      <c r="E3961" s="2" t="s">
        <v>266</v>
      </c>
      <c r="F3961" s="2" t="s">
        <v>308</v>
      </c>
      <c r="G3961" s="2" t="s">
        <v>277</v>
      </c>
      <c r="I3961" s="2">
        <v>20775050</v>
      </c>
      <c r="J3961" s="2" t="s">
        <v>188</v>
      </c>
      <c r="K3961" s="2" t="s">
        <v>66</v>
      </c>
      <c r="L3961" s="2" t="s">
        <v>254</v>
      </c>
      <c r="M3961" s="2" t="s">
        <v>303</v>
      </c>
      <c r="N3961" s="2" t="s">
        <v>254</v>
      </c>
      <c r="O3961" s="2" t="s">
        <v>256</v>
      </c>
      <c r="P3961" s="2" t="s">
        <v>257</v>
      </c>
      <c r="Q3961" s="2" t="s">
        <v>258</v>
      </c>
      <c r="R3961" s="2" t="s">
        <v>259</v>
      </c>
      <c r="S3961" s="2" t="s">
        <v>260</v>
      </c>
      <c r="X3961" s="2" t="s">
        <v>341</v>
      </c>
      <c r="Y3961" s="2" t="s">
        <v>280</v>
      </c>
      <c r="Z3961" s="2" t="s">
        <v>321</v>
      </c>
      <c r="AA3961" s="2" t="s">
        <v>269</v>
      </c>
      <c r="AG3961" s="2">
        <v>1</v>
      </c>
      <c r="AO3961" s="2" t="s">
        <v>265</v>
      </c>
      <c r="AP3961" s="2">
        <v>20</v>
      </c>
    </row>
    <row r="3962" spans="1:42">
      <c r="A3962" s="2">
        <v>4581</v>
      </c>
      <c r="B3962" s="2">
        <v>20241</v>
      </c>
      <c r="C3962" s="2" t="s">
        <v>2</v>
      </c>
      <c r="D3962" s="2">
        <v>19</v>
      </c>
      <c r="E3962" s="2" t="s">
        <v>250</v>
      </c>
      <c r="F3962" s="2" t="s">
        <v>283</v>
      </c>
      <c r="G3962" s="2" t="s">
        <v>277</v>
      </c>
      <c r="I3962" s="2" t="s">
        <v>585</v>
      </c>
      <c r="J3962" s="2" t="s">
        <v>188</v>
      </c>
      <c r="K3962" s="2" t="s">
        <v>94</v>
      </c>
      <c r="L3962" s="2" t="s">
        <v>254</v>
      </c>
      <c r="M3962" s="2" t="s">
        <v>328</v>
      </c>
      <c r="N3962" s="2" t="s">
        <v>254</v>
      </c>
      <c r="O3962" s="2" t="s">
        <v>256</v>
      </c>
      <c r="P3962" s="2" t="s">
        <v>257</v>
      </c>
      <c r="Q3962" s="2" t="s">
        <v>258</v>
      </c>
      <c r="R3962" s="2" t="s">
        <v>259</v>
      </c>
      <c r="S3962" s="2" t="s">
        <v>260</v>
      </c>
      <c r="X3962" s="2" t="s">
        <v>302</v>
      </c>
      <c r="Y3962" s="2" t="s">
        <v>297</v>
      </c>
      <c r="Z3962" s="2" t="s">
        <v>298</v>
      </c>
      <c r="AA3962" s="2" t="s">
        <v>262</v>
      </c>
      <c r="AF3962" s="2">
        <v>1</v>
      </c>
      <c r="AJ3962" s="2">
        <v>1</v>
      </c>
      <c r="AO3962" s="2" t="s">
        <v>294</v>
      </c>
      <c r="AP3962" s="2">
        <v>15</v>
      </c>
    </row>
    <row r="3963" spans="1:42">
      <c r="A3963" s="2">
        <v>4583</v>
      </c>
      <c r="C3963" s="2" t="s">
        <v>6</v>
      </c>
      <c r="D3963" s="2">
        <v>29</v>
      </c>
      <c r="E3963" s="2" t="s">
        <v>250</v>
      </c>
      <c r="F3963" s="2" t="s">
        <v>251</v>
      </c>
      <c r="G3963" s="2" t="s">
        <v>277</v>
      </c>
      <c r="I3963" s="2">
        <v>20241220</v>
      </c>
      <c r="J3963" s="2" t="s">
        <v>188</v>
      </c>
      <c r="K3963" s="2" t="s">
        <v>94</v>
      </c>
      <c r="L3963" s="2" t="s">
        <v>254</v>
      </c>
      <c r="M3963" s="2" t="s">
        <v>303</v>
      </c>
      <c r="N3963" s="2" t="s">
        <v>307</v>
      </c>
      <c r="O3963" s="2" t="s">
        <v>256</v>
      </c>
      <c r="P3963" s="2" t="s">
        <v>257</v>
      </c>
      <c r="Q3963" s="2" t="s">
        <v>258</v>
      </c>
      <c r="R3963" s="2" t="s">
        <v>259</v>
      </c>
      <c r="S3963" s="2" t="s">
        <v>260</v>
      </c>
      <c r="X3963" s="2" t="s">
        <v>296</v>
      </c>
      <c r="Y3963" s="2" t="s">
        <v>293</v>
      </c>
      <c r="Z3963" s="2" t="s">
        <v>298</v>
      </c>
      <c r="AA3963" s="2" t="s">
        <v>293</v>
      </c>
      <c r="AF3963" s="2">
        <v>1</v>
      </c>
      <c r="AG3963" s="2">
        <v>1</v>
      </c>
      <c r="AJ3963" s="2">
        <v>1</v>
      </c>
      <c r="AO3963" s="2" t="s">
        <v>265</v>
      </c>
      <c r="AP3963" s="2">
        <v>10</v>
      </c>
    </row>
    <row r="3964" spans="1:42">
      <c r="A3964" s="2">
        <v>4584</v>
      </c>
      <c r="C3964" s="2" t="s">
        <v>2</v>
      </c>
      <c r="D3964" s="2">
        <v>21</v>
      </c>
      <c r="E3964" s="2" t="s">
        <v>250</v>
      </c>
      <c r="F3964" s="2" t="s">
        <v>308</v>
      </c>
      <c r="G3964" s="2" t="s">
        <v>252</v>
      </c>
      <c r="H3964" s="2">
        <v>1</v>
      </c>
      <c r="I3964" s="2">
        <v>21920000</v>
      </c>
      <c r="J3964" s="2" t="s">
        <v>188</v>
      </c>
      <c r="K3964" s="2" t="s">
        <v>159</v>
      </c>
      <c r="L3964" s="2" t="s">
        <v>254</v>
      </c>
      <c r="M3964" s="2" t="s">
        <v>255</v>
      </c>
      <c r="N3964" s="2" t="s">
        <v>254</v>
      </c>
      <c r="O3964" s="2" t="s">
        <v>256</v>
      </c>
      <c r="P3964" s="2" t="s">
        <v>257</v>
      </c>
      <c r="Q3964" s="2" t="s">
        <v>258</v>
      </c>
      <c r="R3964" s="2" t="s">
        <v>259</v>
      </c>
      <c r="S3964" s="2" t="s">
        <v>260</v>
      </c>
      <c r="X3964" s="2" t="s">
        <v>316</v>
      </c>
      <c r="Y3964" s="2" t="s">
        <v>293</v>
      </c>
      <c r="Z3964" s="2" t="s">
        <v>321</v>
      </c>
      <c r="AA3964" s="2" t="s">
        <v>293</v>
      </c>
      <c r="AF3964" s="2">
        <v>1</v>
      </c>
      <c r="AH3964" s="2">
        <v>1</v>
      </c>
      <c r="AO3964" s="2" t="s">
        <v>265</v>
      </c>
      <c r="AP3964" s="2">
        <v>20</v>
      </c>
    </row>
    <row r="3965" spans="1:42">
      <c r="A3965" s="2">
        <v>4585</v>
      </c>
      <c r="C3965" s="2" t="s">
        <v>8</v>
      </c>
      <c r="D3965" s="2">
        <v>26</v>
      </c>
      <c r="E3965" s="2" t="s">
        <v>266</v>
      </c>
      <c r="F3965" s="2" t="s">
        <v>344</v>
      </c>
      <c r="G3965" s="2" t="s">
        <v>252</v>
      </c>
      <c r="H3965" s="2">
        <v>2</v>
      </c>
      <c r="I3965" s="2" t="s">
        <v>2040</v>
      </c>
      <c r="J3965" s="2" t="s">
        <v>188</v>
      </c>
      <c r="K3965" s="2" t="s">
        <v>123</v>
      </c>
      <c r="L3965" s="2" t="s">
        <v>254</v>
      </c>
      <c r="M3965" s="2" t="s">
        <v>255</v>
      </c>
      <c r="N3965" s="2" t="s">
        <v>254</v>
      </c>
      <c r="W3965" s="2" t="s">
        <v>359</v>
      </c>
      <c r="X3965" s="2" t="s">
        <v>261</v>
      </c>
      <c r="Y3965" s="2" t="s">
        <v>269</v>
      </c>
      <c r="Z3965" s="2" t="s">
        <v>341</v>
      </c>
      <c r="AA3965" s="2" t="s">
        <v>269</v>
      </c>
      <c r="AB3965" s="2">
        <v>1</v>
      </c>
      <c r="AO3965" s="2" t="s">
        <v>310</v>
      </c>
      <c r="AP3965" s="2" t="s">
        <v>290</v>
      </c>
    </row>
    <row r="3966" spans="1:42">
      <c r="A3966" s="2">
        <v>4586</v>
      </c>
      <c r="B3966" s="2">
        <v>21051</v>
      </c>
      <c r="C3966" s="2" t="s">
        <v>2</v>
      </c>
      <c r="D3966" s="2">
        <v>21</v>
      </c>
      <c r="E3966" s="2" t="s">
        <v>266</v>
      </c>
      <c r="F3966" s="2" t="s">
        <v>308</v>
      </c>
      <c r="G3966" s="2" t="s">
        <v>277</v>
      </c>
      <c r="I3966" s="2">
        <v>21061120</v>
      </c>
      <c r="J3966" s="2" t="s">
        <v>188</v>
      </c>
      <c r="K3966" s="2" t="s">
        <v>84</v>
      </c>
      <c r="L3966" s="2" t="s">
        <v>254</v>
      </c>
      <c r="M3966" s="2" t="s">
        <v>312</v>
      </c>
      <c r="N3966" s="2" t="s">
        <v>254</v>
      </c>
      <c r="O3966" s="2" t="s">
        <v>256</v>
      </c>
      <c r="P3966" s="2" t="s">
        <v>257</v>
      </c>
      <c r="Q3966" s="2" t="s">
        <v>258</v>
      </c>
      <c r="R3966" s="2" t="s">
        <v>259</v>
      </c>
      <c r="S3966" s="2" t="s">
        <v>260</v>
      </c>
      <c r="X3966" s="2" t="s">
        <v>275</v>
      </c>
      <c r="Y3966" s="2" t="s">
        <v>304</v>
      </c>
      <c r="Z3966" s="2" t="s">
        <v>341</v>
      </c>
      <c r="AA3966" s="2" t="s">
        <v>280</v>
      </c>
      <c r="AF3966" s="2">
        <v>1</v>
      </c>
      <c r="AO3966" s="2" t="s">
        <v>265</v>
      </c>
      <c r="AP3966" s="2">
        <v>20</v>
      </c>
    </row>
    <row r="3967" spans="1:42">
      <c r="A3967" s="2">
        <v>4587</v>
      </c>
      <c r="C3967" s="2" t="s">
        <v>2</v>
      </c>
      <c r="D3967" s="2">
        <v>20</v>
      </c>
      <c r="E3967" s="2" t="s">
        <v>250</v>
      </c>
      <c r="F3967" s="2" t="s">
        <v>308</v>
      </c>
      <c r="G3967" s="2" t="s">
        <v>277</v>
      </c>
      <c r="I3967" s="2" t="s">
        <v>720</v>
      </c>
      <c r="J3967" s="2" t="s">
        <v>188</v>
      </c>
      <c r="K3967" s="2" t="s">
        <v>76</v>
      </c>
      <c r="L3967" s="2" t="s">
        <v>19</v>
      </c>
      <c r="M3967" s="2" t="s">
        <v>19</v>
      </c>
      <c r="N3967" s="2" t="s">
        <v>19</v>
      </c>
      <c r="O3967" s="2" t="s">
        <v>256</v>
      </c>
      <c r="P3967" s="2" t="s">
        <v>257</v>
      </c>
      <c r="Q3967" s="2" t="s">
        <v>258</v>
      </c>
      <c r="R3967" s="2" t="s">
        <v>259</v>
      </c>
      <c r="S3967" s="2" t="s">
        <v>260</v>
      </c>
      <c r="T3967" s="2" t="s">
        <v>320</v>
      </c>
      <c r="U3967" s="2" t="s">
        <v>387</v>
      </c>
      <c r="X3967" s="2" t="s">
        <v>309</v>
      </c>
      <c r="Y3967" s="2" t="s">
        <v>297</v>
      </c>
      <c r="Z3967" s="2" t="s">
        <v>275</v>
      </c>
      <c r="AA3967" s="2" t="s">
        <v>297</v>
      </c>
      <c r="AG3967" s="2">
        <v>1</v>
      </c>
      <c r="AO3967" s="2" t="s">
        <v>374</v>
      </c>
      <c r="AP3967" s="2">
        <v>10</v>
      </c>
    </row>
    <row r="3968" spans="1:42">
      <c r="A3968" s="2">
        <v>4588</v>
      </c>
      <c r="C3968" s="2" t="s">
        <v>2</v>
      </c>
      <c r="D3968" s="2">
        <v>25</v>
      </c>
      <c r="E3968" s="2" t="s">
        <v>250</v>
      </c>
      <c r="F3968" s="2" t="s">
        <v>279</v>
      </c>
      <c r="G3968" s="2" t="s">
        <v>252</v>
      </c>
      <c r="H3968" s="2">
        <v>1</v>
      </c>
      <c r="I3968" s="2" t="s">
        <v>2041</v>
      </c>
      <c r="J3968" s="2" t="s">
        <v>183</v>
      </c>
      <c r="L3968" s="2" t="s">
        <v>254</v>
      </c>
      <c r="M3968" s="2" t="s">
        <v>328</v>
      </c>
      <c r="N3968" s="2" t="s">
        <v>254</v>
      </c>
      <c r="O3968" s="2" t="s">
        <v>256</v>
      </c>
      <c r="P3968" s="2" t="s">
        <v>257</v>
      </c>
      <c r="Q3968" s="2" t="s">
        <v>258</v>
      </c>
      <c r="R3968" s="2" t="s">
        <v>259</v>
      </c>
      <c r="S3968" s="2" t="s">
        <v>260</v>
      </c>
      <c r="X3968" s="2" t="s">
        <v>268</v>
      </c>
      <c r="Y3968" s="2" t="s">
        <v>280</v>
      </c>
      <c r="Z3968" s="2" t="s">
        <v>316</v>
      </c>
      <c r="AA3968" s="2" t="s">
        <v>280</v>
      </c>
      <c r="AB3968" s="2">
        <v>1</v>
      </c>
      <c r="AO3968" s="2" t="s">
        <v>271</v>
      </c>
      <c r="AP3968" s="2">
        <v>15</v>
      </c>
    </row>
    <row r="3969" spans="1:42">
      <c r="A3969" s="2">
        <v>4589</v>
      </c>
      <c r="C3969" s="2" t="s">
        <v>2</v>
      </c>
      <c r="D3969" s="2">
        <v>27</v>
      </c>
      <c r="E3969" s="2" t="s">
        <v>266</v>
      </c>
      <c r="F3969" s="2" t="s">
        <v>322</v>
      </c>
      <c r="G3969" s="2" t="s">
        <v>277</v>
      </c>
      <c r="I3969" s="2" t="s">
        <v>2042</v>
      </c>
      <c r="J3969" s="2" t="s">
        <v>188</v>
      </c>
      <c r="K3969" s="2" t="s">
        <v>390</v>
      </c>
      <c r="L3969" s="2" t="s">
        <v>254</v>
      </c>
      <c r="M3969" s="2" t="s">
        <v>19</v>
      </c>
      <c r="N3969" s="2" t="s">
        <v>254</v>
      </c>
      <c r="O3969" s="2" t="s">
        <v>256</v>
      </c>
      <c r="P3969" s="2" t="s">
        <v>257</v>
      </c>
      <c r="Q3969" s="2" t="s">
        <v>258</v>
      </c>
      <c r="R3969" s="2" t="s">
        <v>259</v>
      </c>
      <c r="X3969" s="2" t="s">
        <v>268</v>
      </c>
      <c r="Y3969" s="2" t="s">
        <v>264</v>
      </c>
      <c r="Z3969" s="2" t="s">
        <v>270</v>
      </c>
      <c r="AA3969" s="2" t="s">
        <v>264</v>
      </c>
      <c r="AF3969" s="2">
        <v>1</v>
      </c>
      <c r="AG3969" s="2">
        <v>1</v>
      </c>
      <c r="AO3969" s="2" t="s">
        <v>294</v>
      </c>
      <c r="AP3969" s="2">
        <v>15</v>
      </c>
    </row>
    <row r="3970" spans="1:42">
      <c r="A3970" s="2">
        <v>4590</v>
      </c>
      <c r="C3970" s="2" t="s">
        <v>2</v>
      </c>
      <c r="D3970" s="2">
        <v>23</v>
      </c>
      <c r="E3970" s="2" t="s">
        <v>266</v>
      </c>
      <c r="F3970" s="2" t="s">
        <v>322</v>
      </c>
      <c r="G3970" s="2" t="s">
        <v>277</v>
      </c>
      <c r="I3970" s="2">
        <v>26327250</v>
      </c>
      <c r="J3970" s="2" t="s">
        <v>187</v>
      </c>
      <c r="L3970" s="2" t="s">
        <v>254</v>
      </c>
      <c r="M3970" s="2" t="s">
        <v>19</v>
      </c>
      <c r="N3970" s="2" t="s">
        <v>254</v>
      </c>
      <c r="O3970" s="2" t="s">
        <v>256</v>
      </c>
      <c r="P3970" s="2" t="s">
        <v>257</v>
      </c>
      <c r="Q3970" s="2" t="s">
        <v>258</v>
      </c>
      <c r="R3970" s="2" t="s">
        <v>259</v>
      </c>
      <c r="S3970" s="2" t="s">
        <v>260</v>
      </c>
      <c r="T3970" s="2" t="s">
        <v>320</v>
      </c>
      <c r="X3970" s="2" t="s">
        <v>270</v>
      </c>
      <c r="Y3970" s="2" t="s">
        <v>274</v>
      </c>
      <c r="Z3970" s="2" t="s">
        <v>321</v>
      </c>
      <c r="AA3970" s="2" t="s">
        <v>274</v>
      </c>
      <c r="AI3970" s="2">
        <v>1</v>
      </c>
      <c r="AK3970" s="2">
        <v>1</v>
      </c>
      <c r="AO3970" s="2" t="s">
        <v>335</v>
      </c>
      <c r="AP3970" s="2">
        <v>20</v>
      </c>
    </row>
    <row r="3971" spans="1:42">
      <c r="A3971" s="2">
        <v>4592</v>
      </c>
      <c r="C3971" s="2" t="s">
        <v>6</v>
      </c>
      <c r="D3971" s="2">
        <v>25</v>
      </c>
      <c r="E3971" s="2" t="s">
        <v>250</v>
      </c>
      <c r="F3971" s="2" t="s">
        <v>332</v>
      </c>
      <c r="G3971" s="2" t="s">
        <v>277</v>
      </c>
      <c r="I3971" s="2" t="s">
        <v>439</v>
      </c>
      <c r="J3971" s="2" t="s">
        <v>188</v>
      </c>
      <c r="K3971" s="2" t="s">
        <v>160</v>
      </c>
      <c r="L3971" s="2" t="s">
        <v>254</v>
      </c>
      <c r="M3971" s="2" t="s">
        <v>328</v>
      </c>
      <c r="N3971" s="2" t="s">
        <v>254</v>
      </c>
      <c r="W3971" s="2" t="s">
        <v>359</v>
      </c>
      <c r="X3971" s="2" t="s">
        <v>296</v>
      </c>
      <c r="Y3971" s="2" t="s">
        <v>280</v>
      </c>
      <c r="Z3971" s="2" t="s">
        <v>285</v>
      </c>
      <c r="AA3971" s="2" t="s">
        <v>281</v>
      </c>
      <c r="AG3971" s="2">
        <v>1</v>
      </c>
      <c r="AH3971" s="2">
        <v>1</v>
      </c>
      <c r="AO3971" s="2" t="s">
        <v>294</v>
      </c>
      <c r="AP3971" s="2">
        <v>10</v>
      </c>
    </row>
    <row r="3972" spans="1:42">
      <c r="A3972" s="2">
        <v>4593</v>
      </c>
      <c r="C3972" s="2" t="s">
        <v>2</v>
      </c>
      <c r="D3972" s="2">
        <v>21</v>
      </c>
      <c r="E3972" s="2" t="s">
        <v>266</v>
      </c>
      <c r="F3972" s="2" t="s">
        <v>308</v>
      </c>
      <c r="G3972" s="2" t="s">
        <v>277</v>
      </c>
      <c r="I3972" s="2">
        <v>21941801</v>
      </c>
      <c r="J3972" s="2" t="s">
        <v>188</v>
      </c>
      <c r="K3972" s="2" t="s">
        <v>76</v>
      </c>
      <c r="L3972" s="2" t="s">
        <v>254</v>
      </c>
      <c r="M3972" s="2" t="s">
        <v>303</v>
      </c>
      <c r="N3972" s="2" t="s">
        <v>254</v>
      </c>
      <c r="O3972" s="2" t="s">
        <v>256</v>
      </c>
      <c r="P3972" s="2" t="s">
        <v>257</v>
      </c>
      <c r="Q3972" s="2" t="s">
        <v>258</v>
      </c>
      <c r="R3972" s="2" t="s">
        <v>259</v>
      </c>
      <c r="S3972" s="2" t="s">
        <v>260</v>
      </c>
      <c r="T3972" s="2" t="s">
        <v>320</v>
      </c>
      <c r="U3972" s="2" t="s">
        <v>387</v>
      </c>
      <c r="X3972" s="2" t="s">
        <v>285</v>
      </c>
      <c r="Y3972" s="2" t="s">
        <v>269</v>
      </c>
      <c r="Z3972" s="2" t="s">
        <v>321</v>
      </c>
      <c r="AA3972" s="2" t="s">
        <v>304</v>
      </c>
      <c r="AH3972" s="2">
        <v>1</v>
      </c>
      <c r="AI3972" s="2">
        <v>1</v>
      </c>
      <c r="AO3972" s="2" t="s">
        <v>374</v>
      </c>
      <c r="AP3972" s="2">
        <v>5</v>
      </c>
    </row>
    <row r="3973" spans="1:42">
      <c r="A3973" s="2">
        <v>4594</v>
      </c>
      <c r="C3973" s="2" t="s">
        <v>2</v>
      </c>
      <c r="D3973" s="2">
        <v>20</v>
      </c>
      <c r="E3973" s="2" t="s">
        <v>266</v>
      </c>
      <c r="F3973" s="2" t="s">
        <v>379</v>
      </c>
      <c r="G3973" s="2" t="s">
        <v>277</v>
      </c>
      <c r="I3973" s="2">
        <v>21940210</v>
      </c>
      <c r="J3973" s="2" t="s">
        <v>188</v>
      </c>
      <c r="K3973" s="2" t="s">
        <v>110</v>
      </c>
      <c r="L3973" s="2" t="s">
        <v>254</v>
      </c>
      <c r="M3973" s="2" t="s">
        <v>255</v>
      </c>
      <c r="N3973" s="2" t="s">
        <v>254</v>
      </c>
      <c r="O3973" s="2" t="s">
        <v>256</v>
      </c>
      <c r="P3973" s="2" t="s">
        <v>257</v>
      </c>
      <c r="Q3973" s="2" t="s">
        <v>258</v>
      </c>
      <c r="R3973" s="2" t="s">
        <v>259</v>
      </c>
      <c r="S3973" s="2" t="s">
        <v>260</v>
      </c>
      <c r="T3973" s="2" t="s">
        <v>320</v>
      </c>
      <c r="X3973" s="2" t="s">
        <v>301</v>
      </c>
      <c r="Y3973" s="2" t="s">
        <v>288</v>
      </c>
      <c r="Z3973" s="2" t="s">
        <v>285</v>
      </c>
      <c r="AA3973" s="2" t="s">
        <v>269</v>
      </c>
      <c r="AF3973" s="2">
        <v>1</v>
      </c>
      <c r="AH3973" s="2">
        <v>1</v>
      </c>
      <c r="AO3973" s="2" t="s">
        <v>289</v>
      </c>
      <c r="AP3973" s="2">
        <v>20</v>
      </c>
    </row>
    <row r="3974" spans="1:42">
      <c r="A3974" s="2">
        <v>4595</v>
      </c>
      <c r="C3974" s="2" t="s">
        <v>2</v>
      </c>
      <c r="D3974" s="2">
        <v>24</v>
      </c>
      <c r="E3974" s="2" t="s">
        <v>250</v>
      </c>
      <c r="F3974" s="2" t="s">
        <v>322</v>
      </c>
      <c r="G3974" s="2" t="s">
        <v>277</v>
      </c>
      <c r="I3974" s="2" t="s">
        <v>2043</v>
      </c>
      <c r="J3974" s="2" t="s">
        <v>183</v>
      </c>
      <c r="L3974" s="2" t="s">
        <v>254</v>
      </c>
      <c r="M3974" s="2" t="s">
        <v>255</v>
      </c>
      <c r="N3974" s="2" t="s">
        <v>254</v>
      </c>
      <c r="O3974" s="2" t="s">
        <v>256</v>
      </c>
      <c r="P3974" s="2" t="s">
        <v>257</v>
      </c>
      <c r="Q3974" s="2" t="s">
        <v>258</v>
      </c>
      <c r="R3974" s="2" t="s">
        <v>259</v>
      </c>
      <c r="S3974" s="2" t="s">
        <v>260</v>
      </c>
      <c r="X3974" s="2" t="s">
        <v>302</v>
      </c>
      <c r="Y3974" s="2" t="s">
        <v>281</v>
      </c>
      <c r="Z3974" s="2" t="s">
        <v>347</v>
      </c>
      <c r="AA3974" s="2" t="s">
        <v>274</v>
      </c>
      <c r="AF3974" s="2">
        <v>1</v>
      </c>
      <c r="AG3974" s="2">
        <v>1</v>
      </c>
      <c r="AH3974" s="2">
        <v>1</v>
      </c>
      <c r="AI3974" s="2">
        <v>1</v>
      </c>
      <c r="AJ3974" s="2">
        <v>1</v>
      </c>
      <c r="AO3974" s="2" t="s">
        <v>310</v>
      </c>
      <c r="AP3974" s="2">
        <v>10</v>
      </c>
    </row>
    <row r="3975" spans="1:42">
      <c r="A3975" s="2">
        <v>4596</v>
      </c>
      <c r="C3975" s="2" t="s">
        <v>6</v>
      </c>
      <c r="D3975" s="2">
        <v>34</v>
      </c>
      <c r="E3975" s="2" t="s">
        <v>266</v>
      </c>
      <c r="F3975" s="2" t="s">
        <v>251</v>
      </c>
      <c r="G3975" s="2" t="s">
        <v>252</v>
      </c>
      <c r="H3975" s="2">
        <v>1</v>
      </c>
      <c r="I3975" s="2" t="s">
        <v>2044</v>
      </c>
      <c r="J3975" s="2" t="s">
        <v>188</v>
      </c>
      <c r="K3975" s="2" t="s">
        <v>121</v>
      </c>
      <c r="L3975" s="2" t="s">
        <v>254</v>
      </c>
      <c r="M3975" s="2" t="s">
        <v>328</v>
      </c>
      <c r="N3975" s="2" t="s">
        <v>307</v>
      </c>
      <c r="O3975" s="2" t="s">
        <v>256</v>
      </c>
      <c r="P3975" s="2" t="s">
        <v>257</v>
      </c>
      <c r="Q3975" s="2" t="s">
        <v>258</v>
      </c>
      <c r="R3975" s="2" t="s">
        <v>259</v>
      </c>
      <c r="S3975" s="2" t="s">
        <v>260</v>
      </c>
      <c r="T3975" s="2" t="s">
        <v>320</v>
      </c>
      <c r="X3975" s="2" t="s">
        <v>268</v>
      </c>
      <c r="Y3975" s="2" t="s">
        <v>281</v>
      </c>
      <c r="Z3975" s="2" t="s">
        <v>321</v>
      </c>
      <c r="AA3975" s="2" t="s">
        <v>281</v>
      </c>
      <c r="AF3975" s="2">
        <v>1</v>
      </c>
      <c r="AG3975" s="2">
        <v>1</v>
      </c>
      <c r="AH3975" s="2">
        <v>1</v>
      </c>
      <c r="AI3975" s="2">
        <v>1</v>
      </c>
      <c r="AO3975" s="2" t="s">
        <v>265</v>
      </c>
      <c r="AP3975" s="2">
        <v>5</v>
      </c>
    </row>
    <row r="3976" spans="1:42">
      <c r="A3976" s="2">
        <v>4597</v>
      </c>
      <c r="C3976" s="2" t="s">
        <v>12</v>
      </c>
      <c r="D3976" s="2">
        <v>65</v>
      </c>
      <c r="E3976" s="2" t="s">
        <v>250</v>
      </c>
      <c r="F3976" s="2" t="s">
        <v>305</v>
      </c>
      <c r="G3976" s="2" t="s">
        <v>252</v>
      </c>
      <c r="H3976" s="2">
        <v>1</v>
      </c>
      <c r="I3976" s="2" t="s">
        <v>659</v>
      </c>
      <c r="J3976" s="2" t="s">
        <v>188</v>
      </c>
      <c r="K3976" s="2" t="s">
        <v>160</v>
      </c>
      <c r="L3976" s="2" t="s">
        <v>254</v>
      </c>
      <c r="M3976" s="2" t="s">
        <v>328</v>
      </c>
      <c r="N3976" s="2" t="s">
        <v>254</v>
      </c>
      <c r="O3976" s="2" t="s">
        <v>256</v>
      </c>
      <c r="P3976" s="2" t="s">
        <v>257</v>
      </c>
      <c r="Q3976" s="2" t="s">
        <v>258</v>
      </c>
      <c r="R3976" s="2" t="s">
        <v>259</v>
      </c>
      <c r="S3976" s="2" t="s">
        <v>260</v>
      </c>
      <c r="X3976" s="2" t="s">
        <v>595</v>
      </c>
      <c r="Y3976" s="2" t="s">
        <v>288</v>
      </c>
      <c r="Z3976" s="2" t="s">
        <v>341</v>
      </c>
      <c r="AA3976" s="2" t="s">
        <v>288</v>
      </c>
      <c r="AB3976" s="2">
        <v>1</v>
      </c>
      <c r="AO3976" s="2" t="s">
        <v>323</v>
      </c>
      <c r="AP3976" s="2" t="s">
        <v>290</v>
      </c>
    </row>
    <row r="3977" spans="1:42">
      <c r="A3977" s="2">
        <v>4598</v>
      </c>
      <c r="B3977" s="2">
        <v>22471</v>
      </c>
      <c r="C3977" s="2" t="s">
        <v>11</v>
      </c>
      <c r="D3977" s="2">
        <v>52</v>
      </c>
      <c r="E3977" s="2" t="s">
        <v>250</v>
      </c>
      <c r="F3977" s="2" t="s">
        <v>273</v>
      </c>
      <c r="G3977" s="2" t="s">
        <v>252</v>
      </c>
      <c r="H3977" s="2">
        <v>2</v>
      </c>
      <c r="I3977" s="2" t="s">
        <v>713</v>
      </c>
      <c r="J3977" s="2" t="s">
        <v>188</v>
      </c>
      <c r="K3977" s="2" t="s">
        <v>64</v>
      </c>
      <c r="L3977" s="2" t="s">
        <v>254</v>
      </c>
      <c r="M3977" s="2" t="s">
        <v>328</v>
      </c>
      <c r="N3977" s="2" t="s">
        <v>254</v>
      </c>
      <c r="O3977" s="2" t="s">
        <v>256</v>
      </c>
      <c r="P3977" s="2" t="s">
        <v>257</v>
      </c>
      <c r="Q3977" s="2" t="s">
        <v>258</v>
      </c>
      <c r="R3977" s="2" t="s">
        <v>259</v>
      </c>
      <c r="S3977" s="2" t="s">
        <v>260</v>
      </c>
      <c r="X3977" s="2" t="s">
        <v>275</v>
      </c>
      <c r="Y3977" s="2" t="s">
        <v>304</v>
      </c>
      <c r="Z3977" s="2" t="s">
        <v>285</v>
      </c>
      <c r="AA3977" s="2" t="s">
        <v>304</v>
      </c>
      <c r="AB3977" s="2">
        <v>1</v>
      </c>
      <c r="AC3977" s="2">
        <v>1</v>
      </c>
      <c r="AO3977" s="2" t="s">
        <v>310</v>
      </c>
      <c r="AP3977" s="2" t="s">
        <v>290</v>
      </c>
    </row>
    <row r="3978" spans="1:42">
      <c r="A3978" s="2">
        <v>4599</v>
      </c>
      <c r="C3978" s="2" t="s">
        <v>5</v>
      </c>
      <c r="D3978" s="2">
        <v>28</v>
      </c>
      <c r="E3978" s="2" t="s">
        <v>266</v>
      </c>
      <c r="F3978" s="2" t="s">
        <v>344</v>
      </c>
      <c r="G3978" s="2" t="s">
        <v>252</v>
      </c>
      <c r="H3978" s="2">
        <v>2</v>
      </c>
      <c r="I3978" s="2" t="s">
        <v>1826</v>
      </c>
      <c r="J3978" s="2" t="s">
        <v>188</v>
      </c>
      <c r="K3978" s="2" t="s">
        <v>110</v>
      </c>
      <c r="L3978" s="2" t="s">
        <v>254</v>
      </c>
      <c r="M3978" s="2" t="s">
        <v>303</v>
      </c>
      <c r="N3978" s="2" t="s">
        <v>254</v>
      </c>
      <c r="O3978" s="2" t="s">
        <v>256</v>
      </c>
      <c r="P3978" s="2" t="s">
        <v>257</v>
      </c>
      <c r="Q3978" s="2" t="s">
        <v>258</v>
      </c>
      <c r="R3978" s="2" t="s">
        <v>259</v>
      </c>
      <c r="S3978" s="2" t="s">
        <v>260</v>
      </c>
      <c r="X3978" s="2" t="s">
        <v>268</v>
      </c>
      <c r="Y3978" s="2" t="s">
        <v>304</v>
      </c>
      <c r="Z3978" s="2" t="s">
        <v>263</v>
      </c>
      <c r="AA3978" s="2" t="s">
        <v>269</v>
      </c>
      <c r="AB3978" s="2">
        <v>1</v>
      </c>
      <c r="AF3978" s="2">
        <v>1</v>
      </c>
      <c r="AH3978" s="2">
        <v>1</v>
      </c>
      <c r="AO3978" s="2" t="s">
        <v>310</v>
      </c>
      <c r="AP3978" s="2">
        <v>15</v>
      </c>
    </row>
    <row r="3979" spans="1:42">
      <c r="A3979" s="2">
        <v>4600</v>
      </c>
      <c r="C3979" s="2" t="s">
        <v>8</v>
      </c>
      <c r="D3979" s="2">
        <v>47</v>
      </c>
      <c r="E3979" s="2" t="s">
        <v>266</v>
      </c>
      <c r="F3979" s="2" t="s">
        <v>379</v>
      </c>
      <c r="G3979" s="2" t="s">
        <v>252</v>
      </c>
      <c r="H3979" s="2">
        <v>1</v>
      </c>
      <c r="I3979" s="2">
        <v>21020410</v>
      </c>
      <c r="J3979" s="2" t="s">
        <v>188</v>
      </c>
      <c r="K3979" s="2" t="s">
        <v>131</v>
      </c>
      <c r="L3979" s="2" t="s">
        <v>254</v>
      </c>
      <c r="M3979" s="2" t="s">
        <v>312</v>
      </c>
      <c r="N3979" s="2" t="s">
        <v>254</v>
      </c>
      <c r="O3979" s="2" t="s">
        <v>256</v>
      </c>
      <c r="P3979" s="2" t="s">
        <v>257</v>
      </c>
      <c r="Q3979" s="2" t="s">
        <v>258</v>
      </c>
      <c r="R3979" s="2" t="s">
        <v>259</v>
      </c>
      <c r="S3979" s="2" t="s">
        <v>260</v>
      </c>
      <c r="X3979" s="2" t="s">
        <v>313</v>
      </c>
      <c r="Y3979" s="2" t="s">
        <v>280</v>
      </c>
      <c r="Z3979" s="2" t="s">
        <v>302</v>
      </c>
      <c r="AA3979" s="2" t="s">
        <v>281</v>
      </c>
      <c r="AF3979" s="2">
        <v>1</v>
      </c>
      <c r="AO3979" s="2" t="s">
        <v>265</v>
      </c>
      <c r="AP3979" s="2">
        <v>15</v>
      </c>
    </row>
    <row r="3980" spans="1:42">
      <c r="A3980" s="2">
        <v>4601</v>
      </c>
      <c r="C3980" s="2" t="s">
        <v>2</v>
      </c>
      <c r="D3980" s="2">
        <v>20</v>
      </c>
      <c r="E3980" s="2" t="s">
        <v>266</v>
      </c>
      <c r="F3980" s="2" t="s">
        <v>283</v>
      </c>
      <c r="G3980" s="2" t="s">
        <v>277</v>
      </c>
      <c r="I3980" s="2">
        <v>26535130</v>
      </c>
      <c r="J3980" s="2" t="s">
        <v>191</v>
      </c>
      <c r="L3980" s="2" t="s">
        <v>300</v>
      </c>
      <c r="M3980" s="2" t="s">
        <v>303</v>
      </c>
      <c r="N3980" s="2" t="s">
        <v>254</v>
      </c>
      <c r="O3980" s="2" t="s">
        <v>256</v>
      </c>
      <c r="P3980" s="2" t="s">
        <v>257</v>
      </c>
      <c r="Q3980" s="2" t="s">
        <v>258</v>
      </c>
      <c r="R3980" s="2" t="s">
        <v>259</v>
      </c>
      <c r="S3980" s="2" t="s">
        <v>260</v>
      </c>
      <c r="X3980" s="2" t="s">
        <v>263</v>
      </c>
      <c r="Y3980" s="2" t="s">
        <v>280</v>
      </c>
      <c r="Z3980" s="2" t="s">
        <v>321</v>
      </c>
      <c r="AA3980" s="2" t="s">
        <v>262</v>
      </c>
      <c r="AF3980" s="2">
        <v>1</v>
      </c>
      <c r="AO3980" s="2" t="s">
        <v>282</v>
      </c>
      <c r="AP3980" s="2">
        <v>25</v>
      </c>
    </row>
    <row r="3981" spans="1:42">
      <c r="A3981" s="2">
        <v>4602</v>
      </c>
      <c r="C3981" s="2" t="s">
        <v>2</v>
      </c>
      <c r="D3981" s="2">
        <v>21</v>
      </c>
      <c r="E3981" s="2" t="s">
        <v>266</v>
      </c>
      <c r="F3981" s="2" t="s">
        <v>251</v>
      </c>
      <c r="G3981" s="2" t="s">
        <v>252</v>
      </c>
      <c r="H3981" s="2">
        <v>2</v>
      </c>
      <c r="I3981" s="2">
        <v>21020330</v>
      </c>
      <c r="J3981" s="2" t="s">
        <v>188</v>
      </c>
      <c r="K3981" s="2" t="s">
        <v>131</v>
      </c>
      <c r="L3981" s="2" t="s">
        <v>254</v>
      </c>
      <c r="M3981" s="2" t="s">
        <v>312</v>
      </c>
      <c r="N3981" s="2" t="s">
        <v>254</v>
      </c>
      <c r="O3981" s="2" t="s">
        <v>256</v>
      </c>
      <c r="P3981" s="2" t="s">
        <v>257</v>
      </c>
      <c r="Q3981" s="2" t="s">
        <v>258</v>
      </c>
      <c r="R3981" s="2" t="s">
        <v>259</v>
      </c>
      <c r="S3981" s="2" t="s">
        <v>260</v>
      </c>
      <c r="T3981" s="2" t="s">
        <v>320</v>
      </c>
      <c r="X3981" s="2" t="s">
        <v>270</v>
      </c>
      <c r="Y3981" s="2" t="s">
        <v>304</v>
      </c>
      <c r="Z3981" s="2" t="s">
        <v>321</v>
      </c>
      <c r="AA3981" s="2" t="s">
        <v>288</v>
      </c>
      <c r="AH3981" s="2">
        <v>1</v>
      </c>
      <c r="AI3981" s="2">
        <v>1</v>
      </c>
      <c r="AO3981" s="2" t="s">
        <v>289</v>
      </c>
      <c r="AP3981" s="2">
        <v>10</v>
      </c>
    </row>
    <row r="3982" spans="1:42">
      <c r="A3982" s="2">
        <v>4603</v>
      </c>
      <c r="C3982" s="2" t="s">
        <v>2</v>
      </c>
      <c r="D3982" s="2">
        <v>21</v>
      </c>
      <c r="E3982" s="2" t="s">
        <v>266</v>
      </c>
      <c r="F3982" s="2" t="s">
        <v>295</v>
      </c>
      <c r="G3982" s="2" t="s">
        <v>277</v>
      </c>
      <c r="I3982" s="2">
        <v>21381110</v>
      </c>
      <c r="J3982" s="2" t="s">
        <v>188</v>
      </c>
      <c r="K3982" s="2" t="s">
        <v>133</v>
      </c>
      <c r="L3982" s="2" t="s">
        <v>300</v>
      </c>
      <c r="M3982" s="2" t="s">
        <v>303</v>
      </c>
      <c r="N3982" s="2" t="s">
        <v>254</v>
      </c>
      <c r="O3982" s="2" t="s">
        <v>256</v>
      </c>
      <c r="Q3982" s="2" t="s">
        <v>258</v>
      </c>
      <c r="R3982" s="2" t="s">
        <v>259</v>
      </c>
      <c r="S3982" s="2" t="s">
        <v>260</v>
      </c>
      <c r="X3982" s="2" t="s">
        <v>341</v>
      </c>
      <c r="Y3982" s="2" t="s">
        <v>280</v>
      </c>
      <c r="Z3982" s="2" t="s">
        <v>321</v>
      </c>
      <c r="AA3982" s="2" t="s">
        <v>269</v>
      </c>
      <c r="AG3982" s="2">
        <v>1</v>
      </c>
      <c r="AI3982" s="2">
        <v>1</v>
      </c>
      <c r="AO3982" s="2" t="s">
        <v>282</v>
      </c>
      <c r="AP3982" s="2">
        <v>30</v>
      </c>
    </row>
    <row r="3983" spans="1:42">
      <c r="A3983" s="2">
        <v>4604</v>
      </c>
      <c r="C3983" s="2" t="s">
        <v>2</v>
      </c>
      <c r="D3983" s="2">
        <v>18</v>
      </c>
      <c r="E3983" s="2" t="s">
        <v>266</v>
      </c>
      <c r="F3983" s="2" t="s">
        <v>332</v>
      </c>
      <c r="G3983" s="2" t="s">
        <v>252</v>
      </c>
      <c r="H3983" s="2">
        <v>1</v>
      </c>
      <c r="I3983" s="2" t="s">
        <v>2045</v>
      </c>
      <c r="J3983" s="2" t="s">
        <v>183</v>
      </c>
      <c r="L3983" s="2" t="s">
        <v>254</v>
      </c>
      <c r="M3983" s="2" t="s">
        <v>328</v>
      </c>
      <c r="N3983" s="2" t="s">
        <v>254</v>
      </c>
      <c r="O3983" s="2" t="s">
        <v>256</v>
      </c>
      <c r="P3983" s="2" t="s">
        <v>257</v>
      </c>
      <c r="Q3983" s="2" t="s">
        <v>258</v>
      </c>
      <c r="R3983" s="2" t="s">
        <v>259</v>
      </c>
      <c r="S3983" s="2" t="s">
        <v>260</v>
      </c>
      <c r="X3983" s="2" t="s">
        <v>268</v>
      </c>
      <c r="Y3983" s="2" t="s">
        <v>297</v>
      </c>
      <c r="Z3983" s="2" t="s">
        <v>321</v>
      </c>
      <c r="AA3983" s="2" t="s">
        <v>269</v>
      </c>
      <c r="AB3983" s="2">
        <v>1</v>
      </c>
      <c r="AG3983" s="2">
        <v>1</v>
      </c>
      <c r="AO3983" s="2" t="s">
        <v>310</v>
      </c>
      <c r="AP3983" s="2">
        <v>30</v>
      </c>
    </row>
    <row r="3984" spans="1:42">
      <c r="A3984" s="2">
        <v>4605</v>
      </c>
      <c r="C3984" s="2" t="s">
        <v>9</v>
      </c>
      <c r="D3984" s="2">
        <v>39</v>
      </c>
      <c r="E3984" s="2" t="s">
        <v>266</v>
      </c>
      <c r="F3984" s="2" t="s">
        <v>371</v>
      </c>
      <c r="G3984" s="2" t="s">
        <v>277</v>
      </c>
      <c r="I3984" s="2">
        <v>22220060</v>
      </c>
      <c r="J3984" s="2" t="s">
        <v>188</v>
      </c>
      <c r="K3984" s="2" t="s">
        <v>89</v>
      </c>
      <c r="L3984" s="2" t="s">
        <v>254</v>
      </c>
      <c r="M3984" s="2" t="s">
        <v>358</v>
      </c>
      <c r="N3984" s="2" t="s">
        <v>254</v>
      </c>
      <c r="O3984" s="2" t="s">
        <v>256</v>
      </c>
      <c r="P3984" s="2" t="s">
        <v>257</v>
      </c>
      <c r="Q3984" s="2" t="s">
        <v>258</v>
      </c>
      <c r="R3984" s="2" t="s">
        <v>259</v>
      </c>
      <c r="S3984" s="2" t="s">
        <v>260</v>
      </c>
      <c r="T3984" s="2" t="s">
        <v>320</v>
      </c>
      <c r="X3984" s="2" t="s">
        <v>313</v>
      </c>
      <c r="Y3984" s="2" t="s">
        <v>293</v>
      </c>
      <c r="Z3984" s="2" t="s">
        <v>270</v>
      </c>
      <c r="AA3984" s="2" t="s">
        <v>281</v>
      </c>
      <c r="AF3984" s="2">
        <v>1</v>
      </c>
      <c r="AJ3984" s="2">
        <v>1</v>
      </c>
      <c r="AO3984" s="2" t="s">
        <v>282</v>
      </c>
      <c r="AP3984" s="2">
        <v>20</v>
      </c>
    </row>
    <row r="3985" spans="1:42">
      <c r="A3985" s="2">
        <v>4606</v>
      </c>
      <c r="C3985" s="2" t="s">
        <v>12</v>
      </c>
      <c r="D3985" s="2">
        <v>51</v>
      </c>
      <c r="E3985" s="2" t="s">
        <v>266</v>
      </c>
      <c r="F3985" s="2" t="s">
        <v>305</v>
      </c>
      <c r="G3985" s="2" t="s">
        <v>277</v>
      </c>
      <c r="I3985" s="2" t="s">
        <v>1510</v>
      </c>
      <c r="J3985" s="2" t="s">
        <v>188</v>
      </c>
      <c r="K3985" s="2" t="s">
        <v>100</v>
      </c>
      <c r="L3985" s="2" t="s">
        <v>254</v>
      </c>
      <c r="M3985" s="2" t="s">
        <v>328</v>
      </c>
      <c r="N3985" s="2" t="s">
        <v>254</v>
      </c>
      <c r="O3985" s="2" t="s">
        <v>256</v>
      </c>
      <c r="P3985" s="2" t="s">
        <v>257</v>
      </c>
      <c r="Q3985" s="2" t="s">
        <v>258</v>
      </c>
      <c r="R3985" s="2" t="s">
        <v>259</v>
      </c>
      <c r="S3985" s="2" t="s">
        <v>260</v>
      </c>
      <c r="X3985" s="2" t="s">
        <v>275</v>
      </c>
      <c r="Y3985" s="2" t="s">
        <v>293</v>
      </c>
      <c r="Z3985" s="2" t="s">
        <v>270</v>
      </c>
      <c r="AA3985" s="2" t="s">
        <v>297</v>
      </c>
      <c r="AG3985" s="2">
        <v>1</v>
      </c>
      <c r="AO3985" s="2" t="s">
        <v>289</v>
      </c>
      <c r="AP3985" s="2">
        <v>15</v>
      </c>
    </row>
    <row r="3986" spans="1:42">
      <c r="A3986" s="2">
        <v>4607</v>
      </c>
      <c r="C3986" s="2" t="s">
        <v>6</v>
      </c>
      <c r="D3986" s="2">
        <v>26</v>
      </c>
      <c r="E3986" s="2" t="s">
        <v>266</v>
      </c>
      <c r="F3986" s="2" t="s">
        <v>267</v>
      </c>
      <c r="G3986" s="2" t="s">
        <v>252</v>
      </c>
      <c r="H3986" s="2">
        <v>2</v>
      </c>
      <c r="I3986" s="2" t="s">
        <v>2046</v>
      </c>
      <c r="J3986" s="2" t="s">
        <v>188</v>
      </c>
      <c r="K3986" s="2" t="s">
        <v>111</v>
      </c>
      <c r="L3986" s="2" t="s">
        <v>254</v>
      </c>
      <c r="M3986" s="2" t="s">
        <v>328</v>
      </c>
      <c r="N3986" s="2" t="s">
        <v>254</v>
      </c>
      <c r="P3986" s="2" t="s">
        <v>257</v>
      </c>
      <c r="X3986" s="2" t="s">
        <v>268</v>
      </c>
      <c r="Y3986" s="2" t="s">
        <v>286</v>
      </c>
      <c r="Z3986" s="2" t="s">
        <v>285</v>
      </c>
      <c r="AA3986" s="2" t="s">
        <v>376</v>
      </c>
      <c r="AF3986" s="2">
        <v>1</v>
      </c>
      <c r="AH3986" s="2">
        <v>1</v>
      </c>
      <c r="AI3986" s="2">
        <v>1</v>
      </c>
      <c r="AO3986" s="2" t="s">
        <v>265</v>
      </c>
      <c r="AP3986" s="2" t="s">
        <v>272</v>
      </c>
    </row>
    <row r="3987" spans="1:42">
      <c r="A3987" s="2">
        <v>4608</v>
      </c>
      <c r="B3987" s="2">
        <v>21920</v>
      </c>
      <c r="C3987" s="2" t="s">
        <v>6</v>
      </c>
      <c r="D3987" s="2">
        <v>48</v>
      </c>
      <c r="E3987" s="2" t="s">
        <v>250</v>
      </c>
      <c r="F3987" s="2" t="s">
        <v>379</v>
      </c>
      <c r="G3987" s="2" t="s">
        <v>252</v>
      </c>
      <c r="H3987" s="2">
        <v>2</v>
      </c>
      <c r="I3987" s="2" t="s">
        <v>2047</v>
      </c>
      <c r="J3987" s="2" t="s">
        <v>188</v>
      </c>
      <c r="K3987" s="2" t="s">
        <v>110</v>
      </c>
      <c r="L3987" s="2" t="s">
        <v>254</v>
      </c>
      <c r="M3987" s="2" t="s">
        <v>327</v>
      </c>
      <c r="N3987" s="2" t="s">
        <v>19</v>
      </c>
      <c r="O3987" s="2" t="s">
        <v>256</v>
      </c>
      <c r="Q3987" s="2" t="s">
        <v>258</v>
      </c>
      <c r="S3987" s="2" t="s">
        <v>260</v>
      </c>
      <c r="X3987" s="2" t="s">
        <v>261</v>
      </c>
      <c r="Y3987" s="2" t="s">
        <v>288</v>
      </c>
      <c r="Z3987" s="2" t="s">
        <v>270</v>
      </c>
      <c r="AA3987" s="2" t="s">
        <v>304</v>
      </c>
      <c r="AB3987" s="2">
        <v>1</v>
      </c>
      <c r="AO3987" s="2" t="s">
        <v>310</v>
      </c>
      <c r="AP3987" s="2" t="s">
        <v>290</v>
      </c>
    </row>
    <row r="3988" spans="1:42">
      <c r="A3988" s="2">
        <v>4609</v>
      </c>
      <c r="C3988" s="2" t="s">
        <v>2</v>
      </c>
      <c r="D3988" s="2">
        <v>27</v>
      </c>
      <c r="E3988" s="2" t="s">
        <v>250</v>
      </c>
      <c r="F3988" s="2" t="s">
        <v>283</v>
      </c>
      <c r="G3988" s="2" t="s">
        <v>252</v>
      </c>
      <c r="H3988" s="2">
        <v>0</v>
      </c>
      <c r="I3988" s="2">
        <v>20540210</v>
      </c>
      <c r="J3988" s="2" t="s">
        <v>188</v>
      </c>
      <c r="K3988" s="2" t="s">
        <v>55</v>
      </c>
      <c r="L3988" s="2" t="s">
        <v>254</v>
      </c>
      <c r="M3988" s="2" t="s">
        <v>255</v>
      </c>
      <c r="N3988" s="2" t="s">
        <v>300</v>
      </c>
      <c r="O3988" s="2" t="s">
        <v>256</v>
      </c>
      <c r="P3988" s="2" t="s">
        <v>257</v>
      </c>
      <c r="Q3988" s="2" t="s">
        <v>258</v>
      </c>
      <c r="R3988" s="2" t="s">
        <v>259</v>
      </c>
      <c r="S3988" s="2" t="s">
        <v>260</v>
      </c>
      <c r="X3988" s="2" t="s">
        <v>275</v>
      </c>
      <c r="Y3988" s="2" t="s">
        <v>262</v>
      </c>
      <c r="Z3988" s="2" t="s">
        <v>309</v>
      </c>
      <c r="AA3988" s="2" t="s">
        <v>280</v>
      </c>
      <c r="AG3988" s="2">
        <v>1</v>
      </c>
      <c r="AO3988" s="2" t="s">
        <v>294</v>
      </c>
      <c r="AP3988" s="2">
        <v>5</v>
      </c>
    </row>
    <row r="3989" spans="1:42">
      <c r="A3989" s="2">
        <v>4610</v>
      </c>
      <c r="C3989" s="2" t="s">
        <v>12</v>
      </c>
      <c r="D3989" s="2">
        <v>35</v>
      </c>
      <c r="E3989" s="2" t="s">
        <v>250</v>
      </c>
      <c r="F3989" s="2" t="s">
        <v>379</v>
      </c>
      <c r="G3989" s="2" t="s">
        <v>252</v>
      </c>
      <c r="H3989" s="2">
        <v>1</v>
      </c>
      <c r="I3989" s="2" t="s">
        <v>2048</v>
      </c>
      <c r="J3989" s="2" t="s">
        <v>188</v>
      </c>
      <c r="K3989" s="2" t="s">
        <v>64</v>
      </c>
      <c r="L3989" s="2" t="s">
        <v>254</v>
      </c>
      <c r="M3989" s="2" t="s">
        <v>328</v>
      </c>
      <c r="N3989" s="2" t="s">
        <v>254</v>
      </c>
      <c r="O3989" s="2" t="s">
        <v>256</v>
      </c>
      <c r="P3989" s="2" t="s">
        <v>257</v>
      </c>
      <c r="Q3989" s="2" t="s">
        <v>258</v>
      </c>
      <c r="R3989" s="2" t="s">
        <v>259</v>
      </c>
      <c r="S3989" s="2" t="s">
        <v>260</v>
      </c>
      <c r="X3989" s="2" t="s">
        <v>261</v>
      </c>
      <c r="Y3989" s="2" t="s">
        <v>304</v>
      </c>
      <c r="Z3989" s="2" t="s">
        <v>285</v>
      </c>
      <c r="AA3989" s="2" t="s">
        <v>269</v>
      </c>
      <c r="AB3989" s="2">
        <v>1</v>
      </c>
      <c r="AO3989" s="2" t="s">
        <v>265</v>
      </c>
      <c r="AP3989" s="2" t="s">
        <v>290</v>
      </c>
    </row>
    <row r="3990" spans="1:42">
      <c r="A3990" s="2">
        <v>4611</v>
      </c>
      <c r="C3990" s="2" t="s">
        <v>5</v>
      </c>
      <c r="D3990" s="2">
        <v>27</v>
      </c>
      <c r="E3990" s="2" t="s">
        <v>250</v>
      </c>
      <c r="F3990" s="2" t="s">
        <v>273</v>
      </c>
      <c r="G3990" s="2" t="s">
        <v>252</v>
      </c>
      <c r="H3990" s="2">
        <v>0</v>
      </c>
      <c r="I3990" s="2" t="s">
        <v>2049</v>
      </c>
      <c r="J3990" s="2" t="s">
        <v>188</v>
      </c>
      <c r="K3990" s="2" t="s">
        <v>64</v>
      </c>
      <c r="L3990" s="2" t="s">
        <v>254</v>
      </c>
      <c r="M3990" s="2" t="s">
        <v>328</v>
      </c>
      <c r="N3990" s="2" t="s">
        <v>300</v>
      </c>
      <c r="P3990" s="2" t="s">
        <v>257</v>
      </c>
      <c r="R3990" s="2" t="s">
        <v>259</v>
      </c>
      <c r="X3990" s="2" t="s">
        <v>261</v>
      </c>
      <c r="Y3990" s="2" t="s">
        <v>304</v>
      </c>
      <c r="Z3990" s="2" t="s">
        <v>316</v>
      </c>
      <c r="AA3990" s="2" t="s">
        <v>293</v>
      </c>
      <c r="AB3990" s="2">
        <v>1</v>
      </c>
      <c r="AG3990" s="2">
        <v>1</v>
      </c>
      <c r="AO3990" s="2" t="s">
        <v>276</v>
      </c>
      <c r="AP3990" s="2" t="s">
        <v>272</v>
      </c>
    </row>
    <row r="3991" spans="1:42">
      <c r="A3991" s="2">
        <v>4612</v>
      </c>
      <c r="B3991" s="2">
        <v>20771</v>
      </c>
      <c r="C3991" s="2" t="s">
        <v>2</v>
      </c>
      <c r="D3991" s="2">
        <v>24</v>
      </c>
      <c r="E3991" s="2" t="s">
        <v>250</v>
      </c>
      <c r="F3991" s="2" t="s">
        <v>273</v>
      </c>
      <c r="G3991" s="2" t="s">
        <v>252</v>
      </c>
      <c r="H3991" s="2">
        <v>2</v>
      </c>
      <c r="I3991" s="2" t="s">
        <v>2050</v>
      </c>
      <c r="J3991" s="2" t="s">
        <v>188</v>
      </c>
      <c r="K3991" s="2" t="s">
        <v>58</v>
      </c>
      <c r="L3991" s="2" t="s">
        <v>300</v>
      </c>
      <c r="M3991" s="2" t="s">
        <v>328</v>
      </c>
      <c r="N3991" s="2" t="s">
        <v>254</v>
      </c>
      <c r="V3991" s="2" t="s">
        <v>388</v>
      </c>
      <c r="X3991" s="2" t="s">
        <v>341</v>
      </c>
      <c r="Y3991" s="2" t="s">
        <v>304</v>
      </c>
      <c r="Z3991" s="2" t="s">
        <v>263</v>
      </c>
      <c r="AA3991" s="2" t="s">
        <v>262</v>
      </c>
      <c r="AF3991" s="2">
        <v>1</v>
      </c>
      <c r="AO3991" s="2" t="s">
        <v>294</v>
      </c>
      <c r="AP3991" s="2">
        <v>15</v>
      </c>
    </row>
    <row r="3992" spans="1:42">
      <c r="A3992" s="2">
        <v>4613</v>
      </c>
      <c r="C3992" s="2" t="s">
        <v>8</v>
      </c>
      <c r="D3992" s="2">
        <v>31</v>
      </c>
      <c r="E3992" s="2" t="s">
        <v>266</v>
      </c>
      <c r="F3992" s="2" t="s">
        <v>295</v>
      </c>
      <c r="G3992" s="2" t="s">
        <v>277</v>
      </c>
      <c r="I3992" s="2" t="s">
        <v>2051</v>
      </c>
      <c r="J3992" s="2" t="s">
        <v>180</v>
      </c>
      <c r="L3992" s="2" t="s">
        <v>254</v>
      </c>
      <c r="M3992" s="2" t="s">
        <v>255</v>
      </c>
      <c r="N3992" s="2" t="s">
        <v>254</v>
      </c>
      <c r="O3992" s="2" t="s">
        <v>256</v>
      </c>
      <c r="P3992" s="2" t="s">
        <v>257</v>
      </c>
      <c r="Q3992" s="2" t="s">
        <v>258</v>
      </c>
      <c r="R3992" s="2" t="s">
        <v>259</v>
      </c>
      <c r="S3992" s="2" t="s">
        <v>260</v>
      </c>
      <c r="X3992" s="2" t="s">
        <v>268</v>
      </c>
      <c r="Y3992" s="2" t="s">
        <v>274</v>
      </c>
      <c r="Z3992" s="2" t="s">
        <v>316</v>
      </c>
      <c r="AA3992" s="2" t="s">
        <v>297</v>
      </c>
      <c r="AB3992" s="2">
        <v>1</v>
      </c>
      <c r="AG3992" s="2">
        <v>1</v>
      </c>
      <c r="AO3992" s="2" t="s">
        <v>271</v>
      </c>
      <c r="AP3992" s="2">
        <v>20</v>
      </c>
    </row>
    <row r="3993" spans="1:42">
      <c r="A3993" s="2">
        <v>4615</v>
      </c>
      <c r="C3993" s="2" t="s">
        <v>6</v>
      </c>
      <c r="D3993" s="2">
        <v>28</v>
      </c>
      <c r="E3993" s="2" t="s">
        <v>250</v>
      </c>
      <c r="F3993" s="2" t="s">
        <v>267</v>
      </c>
      <c r="G3993" s="2" t="s">
        <v>252</v>
      </c>
      <c r="H3993" s="2">
        <v>1</v>
      </c>
      <c r="I3993" s="2" t="s">
        <v>2052</v>
      </c>
      <c r="J3993" s="2" t="s">
        <v>188</v>
      </c>
      <c r="K3993" s="2" t="s">
        <v>158</v>
      </c>
      <c r="L3993" s="2" t="s">
        <v>300</v>
      </c>
      <c r="M3993" s="2" t="s">
        <v>328</v>
      </c>
      <c r="N3993" s="2" t="s">
        <v>254</v>
      </c>
      <c r="V3993" s="2" t="s">
        <v>388</v>
      </c>
      <c r="X3993" s="2" t="s">
        <v>261</v>
      </c>
      <c r="Y3993" s="2" t="s">
        <v>280</v>
      </c>
      <c r="Z3993" s="2" t="s">
        <v>316</v>
      </c>
      <c r="AA3993" s="2" t="s">
        <v>262</v>
      </c>
      <c r="AG3993" s="2">
        <v>1</v>
      </c>
      <c r="AO3993" s="2" t="s">
        <v>310</v>
      </c>
      <c r="AP3993" s="2">
        <v>20</v>
      </c>
    </row>
    <row r="3994" spans="1:42">
      <c r="A3994" s="2">
        <v>4616</v>
      </c>
      <c r="C3994" s="2" t="s">
        <v>11</v>
      </c>
      <c r="D3994" s="2">
        <v>61</v>
      </c>
      <c r="E3994" s="2" t="s">
        <v>250</v>
      </c>
      <c r="F3994" s="2" t="s">
        <v>283</v>
      </c>
      <c r="G3994" s="2" t="s">
        <v>252</v>
      </c>
      <c r="H3994" s="2">
        <v>1</v>
      </c>
      <c r="I3994" s="2" t="s">
        <v>668</v>
      </c>
      <c r="J3994" s="2" t="s">
        <v>188</v>
      </c>
      <c r="K3994" s="2" t="s">
        <v>64</v>
      </c>
      <c r="L3994" s="2" t="s">
        <v>254</v>
      </c>
      <c r="M3994" s="2" t="s">
        <v>328</v>
      </c>
      <c r="N3994" s="2" t="s">
        <v>254</v>
      </c>
      <c r="O3994" s="2" t="s">
        <v>256</v>
      </c>
      <c r="P3994" s="2" t="s">
        <v>257</v>
      </c>
      <c r="Q3994" s="2" t="s">
        <v>258</v>
      </c>
      <c r="R3994" s="2" t="s">
        <v>259</v>
      </c>
      <c r="S3994" s="2" t="s">
        <v>260</v>
      </c>
      <c r="X3994" s="2" t="s">
        <v>268</v>
      </c>
      <c r="Y3994" s="2" t="s">
        <v>293</v>
      </c>
      <c r="Z3994" s="2" t="s">
        <v>263</v>
      </c>
      <c r="AA3994" s="2" t="s">
        <v>280</v>
      </c>
      <c r="AG3994" s="2">
        <v>1</v>
      </c>
      <c r="AO3994" s="2" t="s">
        <v>265</v>
      </c>
      <c r="AP3994" s="2">
        <v>20</v>
      </c>
    </row>
    <row r="3995" spans="1:42">
      <c r="A3995" s="2">
        <v>4617</v>
      </c>
      <c r="C3995" s="2" t="s">
        <v>2</v>
      </c>
      <c r="D3995" s="2">
        <v>23</v>
      </c>
      <c r="E3995" s="2" t="s">
        <v>266</v>
      </c>
      <c r="F3995" s="2" t="s">
        <v>279</v>
      </c>
      <c r="G3995" s="2" t="s">
        <v>277</v>
      </c>
      <c r="I3995" s="2">
        <v>21930007</v>
      </c>
      <c r="J3995" s="2" t="s">
        <v>188</v>
      </c>
      <c r="K3995" s="2" t="s">
        <v>343</v>
      </c>
      <c r="L3995" s="2" t="s">
        <v>254</v>
      </c>
      <c r="M3995" s="2" t="s">
        <v>328</v>
      </c>
      <c r="N3995" s="2" t="s">
        <v>254</v>
      </c>
      <c r="O3995" s="2" t="s">
        <v>256</v>
      </c>
      <c r="P3995" s="2" t="s">
        <v>257</v>
      </c>
      <c r="Q3995" s="2" t="s">
        <v>258</v>
      </c>
      <c r="R3995" s="2" t="s">
        <v>259</v>
      </c>
      <c r="S3995" s="2" t="s">
        <v>260</v>
      </c>
      <c r="X3995" s="2" t="s">
        <v>261</v>
      </c>
      <c r="Y3995" s="2" t="s">
        <v>280</v>
      </c>
      <c r="Z3995" s="2" t="s">
        <v>263</v>
      </c>
      <c r="AA3995" s="2" t="s">
        <v>297</v>
      </c>
      <c r="AF3995" s="2">
        <v>1</v>
      </c>
      <c r="AH3995" s="2">
        <v>1</v>
      </c>
      <c r="AO3995" s="2" t="s">
        <v>265</v>
      </c>
      <c r="AP3995" s="2">
        <v>15</v>
      </c>
    </row>
    <row r="3996" spans="1:42">
      <c r="A3996" s="2">
        <v>4618</v>
      </c>
      <c r="C3996" s="2" t="s">
        <v>2</v>
      </c>
      <c r="D3996" s="2">
        <v>22</v>
      </c>
      <c r="E3996" s="2" t="s">
        <v>250</v>
      </c>
      <c r="F3996" s="2" t="s">
        <v>332</v>
      </c>
      <c r="G3996" s="2" t="s">
        <v>252</v>
      </c>
      <c r="H3996" s="2">
        <v>2</v>
      </c>
      <c r="I3996" s="2" t="s">
        <v>2053</v>
      </c>
      <c r="J3996" s="2" t="s">
        <v>188</v>
      </c>
      <c r="K3996" s="2" t="s">
        <v>74</v>
      </c>
      <c r="L3996" s="2" t="s">
        <v>300</v>
      </c>
      <c r="M3996" s="2" t="s">
        <v>255</v>
      </c>
      <c r="N3996" s="2" t="s">
        <v>254</v>
      </c>
      <c r="O3996" s="2" t="s">
        <v>256</v>
      </c>
      <c r="P3996" s="2" t="s">
        <v>257</v>
      </c>
      <c r="Q3996" s="2" t="s">
        <v>258</v>
      </c>
      <c r="R3996" s="2" t="s">
        <v>259</v>
      </c>
      <c r="S3996" s="2" t="s">
        <v>260</v>
      </c>
      <c r="X3996" s="2" t="s">
        <v>285</v>
      </c>
      <c r="Y3996" s="2" t="s">
        <v>288</v>
      </c>
      <c r="Z3996" s="2" t="s">
        <v>321</v>
      </c>
      <c r="AA3996" s="2" t="s">
        <v>288</v>
      </c>
      <c r="AB3996" s="2">
        <v>1</v>
      </c>
      <c r="AO3996" s="2" t="s">
        <v>318</v>
      </c>
      <c r="AP3996" s="2" t="s">
        <v>290</v>
      </c>
    </row>
    <row r="3997" spans="1:42">
      <c r="A3997" s="2">
        <v>4619</v>
      </c>
      <c r="C3997" s="2" t="s">
        <v>8</v>
      </c>
      <c r="D3997" s="2">
        <v>44</v>
      </c>
      <c r="E3997" s="2" t="s">
        <v>250</v>
      </c>
      <c r="F3997" s="2" t="s">
        <v>295</v>
      </c>
      <c r="G3997" s="2" t="s">
        <v>252</v>
      </c>
      <c r="H3997" s="2">
        <v>1</v>
      </c>
      <c r="I3997" s="2">
        <v>22230061</v>
      </c>
      <c r="J3997" s="2" t="s">
        <v>188</v>
      </c>
      <c r="K3997" s="2" t="s">
        <v>89</v>
      </c>
      <c r="L3997" s="2" t="s">
        <v>254</v>
      </c>
      <c r="M3997" s="2" t="s">
        <v>255</v>
      </c>
      <c r="N3997" s="2" t="s">
        <v>254</v>
      </c>
      <c r="O3997" s="2" t="s">
        <v>256</v>
      </c>
      <c r="P3997" s="2" t="s">
        <v>257</v>
      </c>
      <c r="Q3997" s="2" t="s">
        <v>258</v>
      </c>
      <c r="R3997" s="2" t="s">
        <v>259</v>
      </c>
      <c r="S3997" s="2" t="s">
        <v>260</v>
      </c>
      <c r="X3997" s="2" t="s">
        <v>275</v>
      </c>
      <c r="Y3997" s="2" t="s">
        <v>288</v>
      </c>
      <c r="Z3997" s="2" t="s">
        <v>309</v>
      </c>
      <c r="AA3997" s="2" t="s">
        <v>280</v>
      </c>
      <c r="AB3997" s="2">
        <v>1</v>
      </c>
      <c r="AO3997" s="2" t="s">
        <v>276</v>
      </c>
      <c r="AP3997" s="2">
        <v>5</v>
      </c>
    </row>
    <row r="3998" spans="1:42">
      <c r="A3998" s="2">
        <v>4620</v>
      </c>
      <c r="C3998" s="2" t="s">
        <v>2</v>
      </c>
      <c r="D3998" s="2">
        <v>57</v>
      </c>
      <c r="E3998" s="2" t="s">
        <v>250</v>
      </c>
      <c r="F3998" s="2" t="s">
        <v>308</v>
      </c>
      <c r="G3998" s="2" t="s">
        <v>252</v>
      </c>
      <c r="H3998" s="2" t="s">
        <v>364</v>
      </c>
      <c r="I3998" s="2" t="s">
        <v>2054</v>
      </c>
      <c r="J3998" s="2" t="s">
        <v>188</v>
      </c>
      <c r="K3998" s="2" t="s">
        <v>110</v>
      </c>
      <c r="L3998" s="2" t="s">
        <v>254</v>
      </c>
      <c r="M3998" s="2" t="s">
        <v>312</v>
      </c>
      <c r="N3998" s="2" t="s">
        <v>254</v>
      </c>
      <c r="O3998" s="2" t="s">
        <v>256</v>
      </c>
      <c r="P3998" s="2" t="s">
        <v>257</v>
      </c>
      <c r="Q3998" s="2" t="s">
        <v>258</v>
      </c>
      <c r="R3998" s="2" t="s">
        <v>259</v>
      </c>
      <c r="S3998" s="2" t="s">
        <v>260</v>
      </c>
      <c r="X3998" s="2" t="s">
        <v>285</v>
      </c>
      <c r="Y3998" s="2" t="s">
        <v>288</v>
      </c>
      <c r="Z3998" s="2" t="s">
        <v>321</v>
      </c>
      <c r="AA3998" s="2" t="s">
        <v>350</v>
      </c>
      <c r="AB3998" s="2">
        <v>1</v>
      </c>
      <c r="AO3998" s="2" t="s">
        <v>289</v>
      </c>
      <c r="AP3998" s="2">
        <v>5</v>
      </c>
    </row>
    <row r="3999" spans="1:42">
      <c r="A3999" s="2">
        <v>4621</v>
      </c>
      <c r="C3999" s="2" t="s">
        <v>5</v>
      </c>
      <c r="D3999" s="2">
        <v>27</v>
      </c>
      <c r="E3999" s="2" t="s">
        <v>266</v>
      </c>
      <c r="F3999" s="2" t="s">
        <v>279</v>
      </c>
      <c r="G3999" s="2" t="s">
        <v>252</v>
      </c>
      <c r="H3999" s="2">
        <v>1</v>
      </c>
      <c r="I3999" s="2" t="s">
        <v>1081</v>
      </c>
      <c r="J3999" s="2" t="s">
        <v>188</v>
      </c>
      <c r="K3999" s="2" t="s">
        <v>73</v>
      </c>
      <c r="L3999" s="2" t="s">
        <v>254</v>
      </c>
      <c r="M3999" s="2" t="s">
        <v>328</v>
      </c>
      <c r="N3999" s="2" t="s">
        <v>254</v>
      </c>
      <c r="O3999" s="2" t="s">
        <v>256</v>
      </c>
      <c r="P3999" s="2" t="s">
        <v>257</v>
      </c>
      <c r="Q3999" s="2" t="s">
        <v>258</v>
      </c>
      <c r="R3999" s="2" t="s">
        <v>259</v>
      </c>
      <c r="S3999" s="2" t="s">
        <v>260</v>
      </c>
      <c r="X3999" s="2" t="s">
        <v>261</v>
      </c>
      <c r="Y3999" s="2" t="s">
        <v>304</v>
      </c>
      <c r="Z3999" s="2" t="s">
        <v>285</v>
      </c>
      <c r="AA3999" s="2" t="s">
        <v>269</v>
      </c>
      <c r="AB3999" s="2">
        <v>1</v>
      </c>
      <c r="AO3999" s="2" t="s">
        <v>265</v>
      </c>
      <c r="AP3999" s="2">
        <v>10</v>
      </c>
    </row>
    <row r="4000" spans="1:42">
      <c r="A4000" s="2">
        <v>4622</v>
      </c>
      <c r="C4000" s="2" t="s">
        <v>5</v>
      </c>
      <c r="D4000" s="2">
        <v>25</v>
      </c>
      <c r="E4000" s="2" t="s">
        <v>266</v>
      </c>
      <c r="F4000" s="2" t="s">
        <v>367</v>
      </c>
      <c r="G4000" s="2" t="s">
        <v>252</v>
      </c>
      <c r="H4000" s="2">
        <v>1</v>
      </c>
      <c r="I4000" s="2" t="s">
        <v>1107</v>
      </c>
      <c r="J4000" s="2" t="s">
        <v>188</v>
      </c>
      <c r="K4000" s="2" t="s">
        <v>64</v>
      </c>
      <c r="L4000" s="2" t="s">
        <v>254</v>
      </c>
      <c r="M4000" s="2" t="s">
        <v>328</v>
      </c>
      <c r="N4000" s="2" t="s">
        <v>254</v>
      </c>
      <c r="Q4000" s="2" t="s">
        <v>258</v>
      </c>
      <c r="S4000" s="2" t="s">
        <v>260</v>
      </c>
      <c r="X4000" s="2" t="s">
        <v>296</v>
      </c>
      <c r="Y4000" s="2" t="s">
        <v>304</v>
      </c>
      <c r="Z4000" s="2" t="s">
        <v>270</v>
      </c>
      <c r="AA4000" s="2" t="s">
        <v>269</v>
      </c>
      <c r="AC4000" s="2">
        <v>1</v>
      </c>
      <c r="AE4000" s="2">
        <v>1</v>
      </c>
      <c r="AO4000" s="2" t="s">
        <v>276</v>
      </c>
      <c r="AP4000" s="2">
        <v>15</v>
      </c>
    </row>
    <row r="4001" spans="1:42">
      <c r="A4001" s="2">
        <v>4623</v>
      </c>
      <c r="C4001" s="2" t="s">
        <v>11</v>
      </c>
      <c r="D4001" s="2">
        <v>30</v>
      </c>
      <c r="E4001" s="2" t="s">
        <v>266</v>
      </c>
      <c r="F4001" s="2" t="s">
        <v>332</v>
      </c>
      <c r="G4001" s="2" t="s">
        <v>277</v>
      </c>
      <c r="I4001" s="2" t="s">
        <v>2055</v>
      </c>
      <c r="J4001" s="2" t="s">
        <v>188</v>
      </c>
      <c r="K4001" s="2" t="s">
        <v>55</v>
      </c>
      <c r="L4001" s="2" t="s">
        <v>254</v>
      </c>
      <c r="M4001" s="2" t="s">
        <v>328</v>
      </c>
      <c r="N4001" s="2" t="s">
        <v>254</v>
      </c>
      <c r="O4001" s="2" t="s">
        <v>256</v>
      </c>
      <c r="P4001" s="2" t="s">
        <v>257</v>
      </c>
      <c r="Q4001" s="2" t="s">
        <v>258</v>
      </c>
      <c r="R4001" s="2" t="s">
        <v>259</v>
      </c>
      <c r="S4001" s="2" t="s">
        <v>260</v>
      </c>
      <c r="X4001" s="2" t="s">
        <v>268</v>
      </c>
      <c r="Y4001" s="2" t="s">
        <v>269</v>
      </c>
      <c r="Z4001" s="2" t="s">
        <v>316</v>
      </c>
      <c r="AA4001" s="2" t="s">
        <v>269</v>
      </c>
      <c r="AL4001" s="2">
        <v>1</v>
      </c>
      <c r="AO4001" s="2" t="s">
        <v>282</v>
      </c>
      <c r="AP4001" s="2">
        <v>35</v>
      </c>
    </row>
    <row r="4002" spans="1:42">
      <c r="A4002" s="2">
        <v>4624</v>
      </c>
      <c r="C4002" s="2" t="s">
        <v>5</v>
      </c>
      <c r="D4002" s="2">
        <v>26</v>
      </c>
      <c r="E4002" s="2" t="s">
        <v>250</v>
      </c>
      <c r="F4002" s="2" t="s">
        <v>308</v>
      </c>
      <c r="G4002" s="2" t="s">
        <v>277</v>
      </c>
      <c r="I4002" s="2" t="s">
        <v>2056</v>
      </c>
      <c r="J4002" s="2" t="s">
        <v>188</v>
      </c>
      <c r="K4002" s="2" t="s">
        <v>135</v>
      </c>
      <c r="L4002" s="2" t="s">
        <v>254</v>
      </c>
      <c r="M4002" s="2" t="s">
        <v>328</v>
      </c>
      <c r="N4002" s="2" t="s">
        <v>254</v>
      </c>
      <c r="O4002" s="2" t="s">
        <v>256</v>
      </c>
      <c r="P4002" s="2" t="s">
        <v>257</v>
      </c>
      <c r="Q4002" s="2" t="s">
        <v>258</v>
      </c>
      <c r="R4002" s="2" t="s">
        <v>259</v>
      </c>
      <c r="S4002" s="2" t="s">
        <v>260</v>
      </c>
      <c r="X4002" s="2" t="s">
        <v>275</v>
      </c>
      <c r="Y4002" s="2" t="s">
        <v>269</v>
      </c>
      <c r="Z4002" s="2" t="s">
        <v>298</v>
      </c>
      <c r="AA4002" s="2" t="s">
        <v>269</v>
      </c>
      <c r="AF4002" s="2">
        <v>1</v>
      </c>
      <c r="AM4002" s="2">
        <v>1</v>
      </c>
      <c r="AO4002" s="2" t="s">
        <v>265</v>
      </c>
      <c r="AP4002" s="2">
        <v>25</v>
      </c>
    </row>
    <row r="4003" spans="1:42">
      <c r="A4003" s="2">
        <v>4625</v>
      </c>
      <c r="C4003" s="2" t="s">
        <v>2</v>
      </c>
      <c r="D4003" s="2">
        <v>31</v>
      </c>
      <c r="E4003" s="2" t="s">
        <v>266</v>
      </c>
      <c r="F4003" s="2" t="s">
        <v>279</v>
      </c>
      <c r="G4003" s="2" t="s">
        <v>277</v>
      </c>
      <c r="I4003" s="2">
        <v>21863320</v>
      </c>
      <c r="J4003" s="2" t="s">
        <v>188</v>
      </c>
      <c r="K4003" s="2" t="s">
        <v>57</v>
      </c>
      <c r="L4003" s="2" t="s">
        <v>300</v>
      </c>
      <c r="M4003" s="2" t="s">
        <v>255</v>
      </c>
      <c r="N4003" s="2" t="s">
        <v>254</v>
      </c>
      <c r="O4003" s="2" t="s">
        <v>256</v>
      </c>
      <c r="P4003" s="2" t="s">
        <v>257</v>
      </c>
      <c r="Q4003" s="2" t="s">
        <v>258</v>
      </c>
      <c r="R4003" s="2" t="s">
        <v>259</v>
      </c>
      <c r="S4003" s="2" t="s">
        <v>260</v>
      </c>
      <c r="X4003" s="2" t="s">
        <v>595</v>
      </c>
      <c r="Y4003" s="2" t="s">
        <v>350</v>
      </c>
      <c r="Z4003" s="2" t="s">
        <v>595</v>
      </c>
      <c r="AA4003" s="2" t="s">
        <v>262</v>
      </c>
      <c r="AN4003" s="2">
        <v>1</v>
      </c>
      <c r="AO4003" s="2" t="s">
        <v>335</v>
      </c>
      <c r="AP4003" s="2">
        <v>20</v>
      </c>
    </row>
    <row r="4004" spans="1:42">
      <c r="A4004" s="2">
        <v>4626</v>
      </c>
      <c r="C4004" s="2" t="s">
        <v>12</v>
      </c>
      <c r="D4004" s="2">
        <v>39</v>
      </c>
      <c r="E4004" s="2" t="s">
        <v>266</v>
      </c>
      <c r="F4004" s="2" t="s">
        <v>379</v>
      </c>
      <c r="G4004" s="2" t="s">
        <v>252</v>
      </c>
      <c r="H4004" s="2">
        <v>1</v>
      </c>
      <c r="I4004" s="2">
        <v>21931300</v>
      </c>
      <c r="J4004" s="2" t="s">
        <v>188</v>
      </c>
      <c r="K4004" s="2" t="s">
        <v>110</v>
      </c>
      <c r="L4004" s="2" t="s">
        <v>254</v>
      </c>
      <c r="M4004" s="2" t="s">
        <v>328</v>
      </c>
      <c r="N4004" s="2" t="s">
        <v>254</v>
      </c>
      <c r="O4004" s="2" t="s">
        <v>256</v>
      </c>
      <c r="P4004" s="2" t="s">
        <v>257</v>
      </c>
      <c r="Q4004" s="2" t="s">
        <v>258</v>
      </c>
      <c r="R4004" s="2" t="s">
        <v>259</v>
      </c>
      <c r="S4004" s="2" t="s">
        <v>260</v>
      </c>
      <c r="X4004" s="2" t="s">
        <v>268</v>
      </c>
      <c r="Y4004" s="2" t="s">
        <v>304</v>
      </c>
      <c r="Z4004" s="2" t="s">
        <v>263</v>
      </c>
      <c r="AA4004" s="2" t="s">
        <v>269</v>
      </c>
      <c r="AB4004" s="2">
        <v>1</v>
      </c>
      <c r="AO4004" s="2" t="s">
        <v>294</v>
      </c>
      <c r="AP4004" s="2">
        <v>10</v>
      </c>
    </row>
    <row r="4005" spans="1:42">
      <c r="A4005" s="2">
        <v>4627</v>
      </c>
      <c r="C4005" s="2" t="s">
        <v>2</v>
      </c>
      <c r="D4005" s="2">
        <v>21</v>
      </c>
      <c r="E4005" s="2" t="s">
        <v>266</v>
      </c>
      <c r="F4005" s="2" t="s">
        <v>295</v>
      </c>
      <c r="G4005" s="2" t="s">
        <v>252</v>
      </c>
      <c r="H4005" s="2">
        <v>2</v>
      </c>
      <c r="I4005" s="2">
        <v>20541280</v>
      </c>
      <c r="J4005" s="2" t="s">
        <v>188</v>
      </c>
      <c r="K4005" s="2" t="s">
        <v>95</v>
      </c>
      <c r="L4005" s="2" t="s">
        <v>254</v>
      </c>
      <c r="M4005" s="2" t="s">
        <v>255</v>
      </c>
      <c r="N4005" s="2" t="s">
        <v>254</v>
      </c>
      <c r="P4005" s="2" t="s">
        <v>257</v>
      </c>
      <c r="Q4005" s="2" t="s">
        <v>258</v>
      </c>
      <c r="X4005" s="2" t="s">
        <v>268</v>
      </c>
      <c r="Y4005" s="2" t="s">
        <v>269</v>
      </c>
      <c r="Z4005" s="2" t="s">
        <v>301</v>
      </c>
      <c r="AA4005" s="2" t="s">
        <v>269</v>
      </c>
      <c r="AB4005" s="2">
        <v>1</v>
      </c>
      <c r="AG4005" s="2">
        <v>1</v>
      </c>
      <c r="AO4005" s="2" t="s">
        <v>282</v>
      </c>
      <c r="AP4005" s="2">
        <v>20</v>
      </c>
    </row>
    <row r="4006" spans="1:42">
      <c r="A4006" s="2">
        <v>4628</v>
      </c>
      <c r="C4006" s="2" t="s">
        <v>2</v>
      </c>
      <c r="D4006" s="2">
        <v>25</v>
      </c>
      <c r="E4006" s="2" t="s">
        <v>266</v>
      </c>
      <c r="F4006" s="2" t="s">
        <v>305</v>
      </c>
      <c r="G4006" s="2" t="s">
        <v>252</v>
      </c>
      <c r="H4006" s="2">
        <v>2</v>
      </c>
      <c r="I4006" s="2" t="s">
        <v>876</v>
      </c>
      <c r="J4006" s="2" t="s">
        <v>188</v>
      </c>
      <c r="K4006" s="2" t="s">
        <v>160</v>
      </c>
      <c r="L4006" s="2" t="s">
        <v>300</v>
      </c>
      <c r="M4006" s="2" t="s">
        <v>328</v>
      </c>
      <c r="N4006" s="2" t="s">
        <v>254</v>
      </c>
      <c r="O4006" s="2" t="s">
        <v>256</v>
      </c>
      <c r="P4006" s="2" t="s">
        <v>257</v>
      </c>
      <c r="Q4006" s="2" t="s">
        <v>258</v>
      </c>
      <c r="R4006" s="2" t="s">
        <v>259</v>
      </c>
      <c r="S4006" s="2" t="s">
        <v>260</v>
      </c>
      <c r="X4006" s="2" t="s">
        <v>302</v>
      </c>
      <c r="Y4006" s="2" t="s">
        <v>269</v>
      </c>
      <c r="Z4006" s="2" t="s">
        <v>298</v>
      </c>
      <c r="AA4006" s="2" t="s">
        <v>297</v>
      </c>
      <c r="AH4006" s="2">
        <v>1</v>
      </c>
      <c r="AI4006" s="2">
        <v>1</v>
      </c>
      <c r="AO4006" s="2" t="s">
        <v>289</v>
      </c>
      <c r="AP4006" s="2" t="s">
        <v>290</v>
      </c>
    </row>
    <row r="4007" spans="1:42">
      <c r="A4007" s="2">
        <v>4629</v>
      </c>
      <c r="C4007" s="2" t="s">
        <v>2</v>
      </c>
      <c r="D4007" s="2">
        <v>23</v>
      </c>
      <c r="E4007" s="2" t="s">
        <v>250</v>
      </c>
      <c r="F4007" s="2" t="s">
        <v>353</v>
      </c>
      <c r="G4007" s="2" t="s">
        <v>252</v>
      </c>
      <c r="H4007" s="2">
        <v>1</v>
      </c>
      <c r="I4007" s="2" t="s">
        <v>1728</v>
      </c>
      <c r="J4007" s="2" t="s">
        <v>188</v>
      </c>
      <c r="K4007" s="2" t="s">
        <v>170</v>
      </c>
      <c r="L4007" s="2" t="s">
        <v>254</v>
      </c>
      <c r="M4007" s="2" t="s">
        <v>312</v>
      </c>
      <c r="N4007" s="2" t="s">
        <v>254</v>
      </c>
      <c r="O4007" s="2" t="s">
        <v>256</v>
      </c>
      <c r="R4007" s="2" t="s">
        <v>259</v>
      </c>
      <c r="X4007" s="2" t="s">
        <v>261</v>
      </c>
      <c r="Y4007" s="2" t="s">
        <v>269</v>
      </c>
      <c r="Z4007" s="2" t="s">
        <v>270</v>
      </c>
      <c r="AA4007" s="2" t="s">
        <v>280</v>
      </c>
      <c r="AB4007" s="2">
        <v>1</v>
      </c>
      <c r="AG4007" s="2">
        <v>1</v>
      </c>
      <c r="AO4007" s="2" t="s">
        <v>294</v>
      </c>
      <c r="AP4007" s="2">
        <v>25</v>
      </c>
    </row>
    <row r="4008" spans="1:42">
      <c r="A4008" s="2">
        <v>4631</v>
      </c>
      <c r="C4008" s="2" t="s">
        <v>6</v>
      </c>
      <c r="D4008" s="2">
        <v>27</v>
      </c>
      <c r="E4008" s="2" t="s">
        <v>250</v>
      </c>
      <c r="F4008" s="2" t="s">
        <v>283</v>
      </c>
      <c r="G4008" s="2" t="s">
        <v>252</v>
      </c>
      <c r="H4008" s="2">
        <v>0</v>
      </c>
      <c r="I4008" s="2" t="s">
        <v>551</v>
      </c>
      <c r="J4008" s="2" t="s">
        <v>188</v>
      </c>
      <c r="K4008" s="2" t="s">
        <v>89</v>
      </c>
      <c r="L4008" s="2" t="s">
        <v>254</v>
      </c>
      <c r="M4008" s="2" t="s">
        <v>328</v>
      </c>
      <c r="N4008" s="2" t="s">
        <v>300</v>
      </c>
      <c r="R4008" s="2" t="s">
        <v>259</v>
      </c>
      <c r="S4008" s="2" t="s">
        <v>260</v>
      </c>
      <c r="X4008" s="2" t="s">
        <v>268</v>
      </c>
      <c r="Y4008" s="2" t="s">
        <v>280</v>
      </c>
      <c r="Z4008" s="2" t="s">
        <v>309</v>
      </c>
      <c r="AA4008" s="2" t="s">
        <v>280</v>
      </c>
      <c r="AG4008" s="2">
        <v>1</v>
      </c>
      <c r="AO4008" s="2" t="s">
        <v>265</v>
      </c>
      <c r="AP4008" s="2">
        <v>25</v>
      </c>
    </row>
    <row r="4009" spans="1:42">
      <c r="A4009" s="2">
        <v>4632</v>
      </c>
      <c r="C4009" s="2" t="s">
        <v>5</v>
      </c>
      <c r="D4009" s="2">
        <v>38</v>
      </c>
      <c r="E4009" s="2" t="s">
        <v>250</v>
      </c>
      <c r="F4009" s="2" t="s">
        <v>415</v>
      </c>
      <c r="G4009" s="2" t="s">
        <v>252</v>
      </c>
      <c r="H4009" s="2">
        <v>1</v>
      </c>
      <c r="I4009" s="2">
        <v>22221011</v>
      </c>
      <c r="J4009" s="2" t="s">
        <v>188</v>
      </c>
      <c r="K4009" s="2" t="s">
        <v>73</v>
      </c>
      <c r="L4009" s="2" t="s">
        <v>254</v>
      </c>
      <c r="M4009" s="2" t="s">
        <v>328</v>
      </c>
      <c r="N4009" s="2" t="s">
        <v>254</v>
      </c>
      <c r="O4009" s="2" t="s">
        <v>256</v>
      </c>
      <c r="P4009" s="2" t="s">
        <v>257</v>
      </c>
      <c r="Q4009" s="2" t="s">
        <v>258</v>
      </c>
      <c r="R4009" s="2" t="s">
        <v>259</v>
      </c>
      <c r="S4009" s="2" t="s">
        <v>260</v>
      </c>
      <c r="X4009" s="2" t="s">
        <v>275</v>
      </c>
      <c r="Y4009" s="2" t="s">
        <v>280</v>
      </c>
      <c r="Z4009" s="2" t="s">
        <v>270</v>
      </c>
      <c r="AA4009" s="2" t="s">
        <v>281</v>
      </c>
      <c r="AG4009" s="2">
        <v>1</v>
      </c>
      <c r="AO4009" s="2" t="s">
        <v>265</v>
      </c>
      <c r="AP4009" s="2">
        <v>20</v>
      </c>
    </row>
    <row r="4010" spans="1:42">
      <c r="A4010" s="2">
        <v>4633</v>
      </c>
      <c r="B4010" s="2">
        <v>26130</v>
      </c>
      <c r="C4010" s="2" t="s">
        <v>2</v>
      </c>
      <c r="D4010" s="2">
        <v>48</v>
      </c>
      <c r="E4010" s="2" t="s">
        <v>266</v>
      </c>
      <c r="F4010" s="2" t="s">
        <v>295</v>
      </c>
      <c r="G4010" s="2" t="s">
        <v>252</v>
      </c>
      <c r="H4010" s="2">
        <v>1</v>
      </c>
      <c r="I4010" s="2">
        <v>26135800</v>
      </c>
      <c r="J4010" s="2" t="s">
        <v>177</v>
      </c>
      <c r="L4010" s="2" t="s">
        <v>254</v>
      </c>
      <c r="M4010" s="2" t="s">
        <v>255</v>
      </c>
      <c r="N4010" s="2" t="s">
        <v>254</v>
      </c>
      <c r="P4010" s="2" t="s">
        <v>257</v>
      </c>
      <c r="Q4010" s="2" t="s">
        <v>258</v>
      </c>
      <c r="R4010" s="2" t="s">
        <v>259</v>
      </c>
      <c r="X4010" s="2" t="s">
        <v>261</v>
      </c>
      <c r="Y4010" s="2" t="s">
        <v>376</v>
      </c>
      <c r="Z4010" s="2" t="s">
        <v>313</v>
      </c>
      <c r="AA4010" s="2" t="s">
        <v>376</v>
      </c>
      <c r="AG4010" s="2">
        <v>1</v>
      </c>
      <c r="AK4010" s="2">
        <v>1</v>
      </c>
      <c r="AO4010" s="2" t="s">
        <v>276</v>
      </c>
      <c r="AP4010" s="2">
        <v>15</v>
      </c>
    </row>
    <row r="4011" spans="1:42">
      <c r="A4011" s="2">
        <v>4634</v>
      </c>
      <c r="C4011" s="2" t="s">
        <v>11</v>
      </c>
      <c r="D4011" s="2">
        <v>38</v>
      </c>
      <c r="E4011" s="2" t="s">
        <v>250</v>
      </c>
      <c r="F4011" s="2" t="s">
        <v>336</v>
      </c>
      <c r="G4011" s="2" t="s">
        <v>252</v>
      </c>
      <c r="H4011" s="2">
        <v>1</v>
      </c>
      <c r="I4011" s="2" t="s">
        <v>943</v>
      </c>
      <c r="J4011" s="2" t="s">
        <v>188</v>
      </c>
      <c r="K4011" s="2" t="s">
        <v>160</v>
      </c>
      <c r="L4011" s="2" t="s">
        <v>254</v>
      </c>
      <c r="M4011" s="2" t="s">
        <v>328</v>
      </c>
      <c r="N4011" s="2" t="s">
        <v>254</v>
      </c>
      <c r="O4011" s="2" t="s">
        <v>256</v>
      </c>
      <c r="P4011" s="2" t="s">
        <v>257</v>
      </c>
      <c r="Q4011" s="2" t="s">
        <v>258</v>
      </c>
      <c r="R4011" s="2" t="s">
        <v>259</v>
      </c>
      <c r="S4011" s="2" t="s">
        <v>260</v>
      </c>
      <c r="X4011" s="2" t="s">
        <v>268</v>
      </c>
      <c r="Y4011" s="2" t="s">
        <v>304</v>
      </c>
      <c r="Z4011" s="2" t="s">
        <v>270</v>
      </c>
      <c r="AA4011" s="2" t="s">
        <v>304</v>
      </c>
      <c r="AB4011" s="2">
        <v>1</v>
      </c>
      <c r="AO4011" s="2" t="s">
        <v>310</v>
      </c>
      <c r="AP4011" s="2" t="s">
        <v>290</v>
      </c>
    </row>
    <row r="4012" spans="1:42">
      <c r="A4012" s="2">
        <v>4635</v>
      </c>
      <c r="C4012" s="2" t="s">
        <v>12</v>
      </c>
      <c r="D4012" s="2">
        <v>39</v>
      </c>
      <c r="E4012" s="2" t="s">
        <v>266</v>
      </c>
      <c r="F4012" s="2" t="s">
        <v>305</v>
      </c>
      <c r="G4012" s="2" t="s">
        <v>252</v>
      </c>
      <c r="H4012" s="2">
        <v>2</v>
      </c>
      <c r="I4012" s="2" t="s">
        <v>976</v>
      </c>
      <c r="J4012" s="2" t="s">
        <v>188</v>
      </c>
      <c r="K4012" s="2" t="s">
        <v>64</v>
      </c>
      <c r="L4012" s="2" t="s">
        <v>254</v>
      </c>
      <c r="M4012" s="2" t="s">
        <v>303</v>
      </c>
      <c r="N4012" s="2" t="s">
        <v>254</v>
      </c>
      <c r="O4012" s="2" t="s">
        <v>256</v>
      </c>
      <c r="P4012" s="2" t="s">
        <v>257</v>
      </c>
      <c r="Q4012" s="2" t="s">
        <v>258</v>
      </c>
      <c r="R4012" s="2" t="s">
        <v>259</v>
      </c>
      <c r="S4012" s="2" t="s">
        <v>260</v>
      </c>
      <c r="X4012" s="2" t="s">
        <v>261</v>
      </c>
      <c r="Y4012" s="2" t="s">
        <v>269</v>
      </c>
      <c r="Z4012" s="2" t="s">
        <v>270</v>
      </c>
      <c r="AA4012" s="2" t="s">
        <v>280</v>
      </c>
      <c r="AB4012" s="2">
        <v>1</v>
      </c>
      <c r="AO4012" s="2" t="s">
        <v>294</v>
      </c>
      <c r="AP4012" s="2">
        <v>10</v>
      </c>
    </row>
    <row r="4013" spans="1:42">
      <c r="A4013" s="2">
        <v>4636</v>
      </c>
      <c r="C4013" s="2" t="s">
        <v>6</v>
      </c>
      <c r="D4013" s="2">
        <v>45</v>
      </c>
      <c r="E4013" s="2" t="s">
        <v>250</v>
      </c>
      <c r="F4013" s="2" t="s">
        <v>295</v>
      </c>
      <c r="G4013" s="2" t="s">
        <v>252</v>
      </c>
      <c r="H4013" s="2">
        <v>2</v>
      </c>
      <c r="I4013" s="2" t="s">
        <v>2057</v>
      </c>
      <c r="J4013" s="2" t="s">
        <v>181</v>
      </c>
      <c r="L4013" s="2" t="s">
        <v>254</v>
      </c>
      <c r="M4013" s="2" t="s">
        <v>312</v>
      </c>
      <c r="N4013" s="2" t="s">
        <v>300</v>
      </c>
      <c r="O4013" s="2" t="s">
        <v>256</v>
      </c>
      <c r="Q4013" s="2" t="s">
        <v>258</v>
      </c>
      <c r="R4013" s="2" t="s">
        <v>259</v>
      </c>
      <c r="X4013" s="2" t="s">
        <v>275</v>
      </c>
      <c r="Y4013" s="2" t="s">
        <v>274</v>
      </c>
      <c r="Z4013" s="2" t="s">
        <v>316</v>
      </c>
      <c r="AA4013" s="2" t="s">
        <v>281</v>
      </c>
      <c r="AF4013" s="2">
        <v>1</v>
      </c>
      <c r="AO4013" s="2" t="s">
        <v>294</v>
      </c>
      <c r="AP4013" s="2">
        <v>10</v>
      </c>
    </row>
    <row r="4014" spans="1:42">
      <c r="A4014" s="2">
        <v>4637</v>
      </c>
      <c r="C4014" s="2" t="s">
        <v>2</v>
      </c>
      <c r="D4014" s="2">
        <v>20</v>
      </c>
      <c r="E4014" s="2" t="s">
        <v>250</v>
      </c>
      <c r="F4014" s="2" t="s">
        <v>279</v>
      </c>
      <c r="G4014" s="2" t="s">
        <v>277</v>
      </c>
      <c r="I4014" s="2">
        <v>21321240</v>
      </c>
      <c r="J4014" s="2" t="s">
        <v>188</v>
      </c>
      <c r="K4014" s="2" t="s">
        <v>137</v>
      </c>
      <c r="L4014" s="2" t="s">
        <v>254</v>
      </c>
      <c r="M4014" s="2" t="s">
        <v>312</v>
      </c>
      <c r="N4014" s="2" t="s">
        <v>254</v>
      </c>
      <c r="O4014" s="2" t="s">
        <v>256</v>
      </c>
      <c r="P4014" s="2" t="s">
        <v>257</v>
      </c>
      <c r="Q4014" s="2" t="s">
        <v>258</v>
      </c>
      <c r="R4014" s="2" t="s">
        <v>259</v>
      </c>
      <c r="S4014" s="2" t="s">
        <v>260</v>
      </c>
      <c r="X4014" s="2" t="s">
        <v>275</v>
      </c>
      <c r="Y4014" s="2" t="s">
        <v>262</v>
      </c>
      <c r="Z4014" s="2" t="s">
        <v>316</v>
      </c>
      <c r="AA4014" s="2" t="s">
        <v>262</v>
      </c>
      <c r="AH4014" s="2">
        <v>1</v>
      </c>
      <c r="AI4014" s="2">
        <v>1</v>
      </c>
      <c r="AN4014" s="2">
        <v>1</v>
      </c>
      <c r="AO4014" s="2" t="s">
        <v>265</v>
      </c>
      <c r="AP4014" s="2">
        <v>30</v>
      </c>
    </row>
    <row r="4015" spans="1:42">
      <c r="A4015" s="2">
        <v>4638</v>
      </c>
      <c r="C4015" s="2" t="s">
        <v>2</v>
      </c>
      <c r="D4015" s="2">
        <v>20</v>
      </c>
      <c r="E4015" s="2" t="s">
        <v>266</v>
      </c>
      <c r="F4015" s="2" t="s">
        <v>295</v>
      </c>
      <c r="G4015" s="2" t="s">
        <v>252</v>
      </c>
      <c r="H4015" s="2">
        <v>1</v>
      </c>
      <c r="I4015" s="2" t="s">
        <v>2058</v>
      </c>
      <c r="J4015" s="2" t="s">
        <v>188</v>
      </c>
      <c r="K4015" s="2" t="s">
        <v>66</v>
      </c>
      <c r="L4015" s="2" t="s">
        <v>254</v>
      </c>
      <c r="M4015" s="2" t="s">
        <v>255</v>
      </c>
      <c r="N4015" s="2" t="s">
        <v>254</v>
      </c>
      <c r="O4015" s="2" t="s">
        <v>256</v>
      </c>
      <c r="P4015" s="2" t="s">
        <v>257</v>
      </c>
      <c r="Q4015" s="2" t="s">
        <v>258</v>
      </c>
      <c r="S4015" s="2" t="s">
        <v>260</v>
      </c>
      <c r="X4015" s="2" t="s">
        <v>268</v>
      </c>
      <c r="Y4015" s="2" t="s">
        <v>304</v>
      </c>
      <c r="Z4015" s="2" t="s">
        <v>270</v>
      </c>
      <c r="AA4015" s="2" t="s">
        <v>293</v>
      </c>
      <c r="AF4015" s="2">
        <v>1</v>
      </c>
      <c r="AO4015" s="2" t="s">
        <v>265</v>
      </c>
      <c r="AP4015" s="2">
        <v>10</v>
      </c>
    </row>
    <row r="4016" spans="1:42">
      <c r="A4016" s="2">
        <v>4639</v>
      </c>
      <c r="C4016" s="2" t="s">
        <v>2</v>
      </c>
      <c r="D4016" s="2">
        <v>21</v>
      </c>
      <c r="E4016" s="2" t="s">
        <v>266</v>
      </c>
      <c r="F4016" s="2" t="s">
        <v>279</v>
      </c>
      <c r="G4016" s="2" t="s">
        <v>277</v>
      </c>
      <c r="I4016" s="2" t="s">
        <v>2059</v>
      </c>
      <c r="J4016" s="2" t="s">
        <v>180</v>
      </c>
      <c r="L4016" s="2" t="s">
        <v>254</v>
      </c>
      <c r="M4016" s="2" t="s">
        <v>328</v>
      </c>
      <c r="N4016" s="2" t="s">
        <v>254</v>
      </c>
      <c r="O4016" s="2" t="s">
        <v>256</v>
      </c>
      <c r="P4016" s="2" t="s">
        <v>257</v>
      </c>
      <c r="Q4016" s="2" t="s">
        <v>258</v>
      </c>
      <c r="S4016" s="2" t="s">
        <v>260</v>
      </c>
      <c r="X4016" s="2" t="s">
        <v>275</v>
      </c>
      <c r="Y4016" s="2" t="s">
        <v>338</v>
      </c>
      <c r="Z4016" s="2" t="s">
        <v>341</v>
      </c>
      <c r="AA4016" s="2" t="s">
        <v>338</v>
      </c>
      <c r="AG4016" s="2">
        <v>1</v>
      </c>
      <c r="AO4016" s="2" t="s">
        <v>282</v>
      </c>
      <c r="AP4016" s="2">
        <v>25</v>
      </c>
    </row>
    <row r="4017" spans="1:42">
      <c r="A4017" s="2">
        <v>4641</v>
      </c>
      <c r="C4017" s="2" t="s">
        <v>11</v>
      </c>
      <c r="D4017" s="2">
        <v>35</v>
      </c>
      <c r="E4017" s="2" t="s">
        <v>266</v>
      </c>
      <c r="F4017" s="2" t="s">
        <v>305</v>
      </c>
      <c r="G4017" s="2" t="s">
        <v>252</v>
      </c>
      <c r="H4017" s="2">
        <v>1</v>
      </c>
      <c r="I4017" s="2" t="s">
        <v>2060</v>
      </c>
      <c r="J4017" s="2" t="s">
        <v>188</v>
      </c>
      <c r="K4017" s="2" t="s">
        <v>93</v>
      </c>
      <c r="L4017" s="2" t="s">
        <v>254</v>
      </c>
      <c r="M4017" s="2" t="s">
        <v>303</v>
      </c>
      <c r="N4017" s="2" t="s">
        <v>254</v>
      </c>
      <c r="P4017" s="2" t="s">
        <v>257</v>
      </c>
      <c r="Q4017" s="2" t="s">
        <v>258</v>
      </c>
      <c r="X4017" s="2" t="s">
        <v>261</v>
      </c>
      <c r="Y4017" s="2" t="s">
        <v>269</v>
      </c>
      <c r="Z4017" s="2" t="s">
        <v>316</v>
      </c>
      <c r="AA4017" s="2" t="s">
        <v>293</v>
      </c>
      <c r="AB4017" s="2">
        <v>1</v>
      </c>
      <c r="AO4017" s="2" t="s">
        <v>282</v>
      </c>
      <c r="AP4017" s="2" t="s">
        <v>290</v>
      </c>
    </row>
    <row r="4018" spans="1:42">
      <c r="A4018" s="2">
        <v>4642</v>
      </c>
      <c r="C4018" s="2" t="s">
        <v>2</v>
      </c>
      <c r="D4018" s="2">
        <v>32</v>
      </c>
      <c r="E4018" s="2" t="s">
        <v>266</v>
      </c>
      <c r="F4018" s="2" t="s">
        <v>322</v>
      </c>
      <c r="G4018" s="2" t="s">
        <v>277</v>
      </c>
      <c r="I4018" s="2">
        <v>21941903</v>
      </c>
      <c r="J4018" s="2" t="s">
        <v>188</v>
      </c>
      <c r="K4018" s="2" t="s">
        <v>76</v>
      </c>
      <c r="L4018" s="2" t="s">
        <v>19</v>
      </c>
      <c r="M4018" s="2" t="s">
        <v>255</v>
      </c>
      <c r="N4018" s="2" t="s">
        <v>254</v>
      </c>
      <c r="O4018" s="2" t="s">
        <v>256</v>
      </c>
      <c r="P4018" s="2" t="s">
        <v>257</v>
      </c>
      <c r="Q4018" s="2" t="s">
        <v>258</v>
      </c>
      <c r="R4018" s="2" t="s">
        <v>259</v>
      </c>
      <c r="S4018" s="2" t="s">
        <v>260</v>
      </c>
      <c r="T4018" s="2" t="s">
        <v>320</v>
      </c>
      <c r="U4018" s="2" t="s">
        <v>387</v>
      </c>
      <c r="X4018" s="2" t="s">
        <v>275</v>
      </c>
      <c r="Y4018" s="2" t="s">
        <v>288</v>
      </c>
      <c r="Z4018" s="2" t="s">
        <v>270</v>
      </c>
      <c r="AA4018" s="2" t="s">
        <v>269</v>
      </c>
      <c r="AH4018" s="2">
        <v>1</v>
      </c>
      <c r="AO4018" s="2" t="s">
        <v>374</v>
      </c>
      <c r="AP4018" s="2">
        <v>15</v>
      </c>
    </row>
    <row r="4019" spans="1:42">
      <c r="A4019" s="2">
        <v>4643</v>
      </c>
      <c r="C4019" s="2" t="s">
        <v>8</v>
      </c>
      <c r="D4019" s="2">
        <v>35</v>
      </c>
      <c r="E4019" s="2" t="s">
        <v>266</v>
      </c>
      <c r="F4019" s="2" t="s">
        <v>283</v>
      </c>
      <c r="G4019" s="2" t="s">
        <v>252</v>
      </c>
      <c r="H4019" s="2">
        <v>0</v>
      </c>
      <c r="I4019" s="2">
        <v>26574600</v>
      </c>
      <c r="J4019" s="2" t="s">
        <v>179</v>
      </c>
      <c r="L4019" s="2" t="s">
        <v>254</v>
      </c>
      <c r="M4019" s="2" t="s">
        <v>303</v>
      </c>
      <c r="N4019" s="2" t="s">
        <v>254</v>
      </c>
      <c r="O4019" s="2" t="s">
        <v>256</v>
      </c>
      <c r="P4019" s="2" t="s">
        <v>257</v>
      </c>
      <c r="Q4019" s="2" t="s">
        <v>258</v>
      </c>
      <c r="R4019" s="2" t="s">
        <v>259</v>
      </c>
      <c r="S4019" s="2" t="s">
        <v>260</v>
      </c>
      <c r="X4019" s="2" t="s">
        <v>261</v>
      </c>
      <c r="Y4019" s="2" t="s">
        <v>280</v>
      </c>
      <c r="Z4019" s="2" t="s">
        <v>263</v>
      </c>
      <c r="AA4019" s="2" t="s">
        <v>264</v>
      </c>
      <c r="AF4019" s="2">
        <v>1</v>
      </c>
      <c r="AG4019" s="2">
        <v>1</v>
      </c>
      <c r="AJ4019" s="2">
        <v>1</v>
      </c>
      <c r="AO4019" s="2" t="s">
        <v>294</v>
      </c>
      <c r="AP4019" s="2" t="s">
        <v>272</v>
      </c>
    </row>
    <row r="4020" spans="1:42">
      <c r="A4020" s="2">
        <v>4644</v>
      </c>
      <c r="C4020" s="2" t="s">
        <v>6</v>
      </c>
      <c r="D4020" s="2">
        <v>26</v>
      </c>
      <c r="E4020" s="2" t="s">
        <v>266</v>
      </c>
      <c r="F4020" s="2" t="s">
        <v>273</v>
      </c>
      <c r="G4020" s="2" t="s">
        <v>277</v>
      </c>
      <c r="I4020" s="2">
        <v>22050012</v>
      </c>
      <c r="J4020" s="2" t="s">
        <v>188</v>
      </c>
      <c r="K4020" s="2" t="s">
        <v>80</v>
      </c>
      <c r="L4020" s="2" t="s">
        <v>254</v>
      </c>
      <c r="M4020" s="2" t="s">
        <v>303</v>
      </c>
      <c r="N4020" s="2" t="s">
        <v>254</v>
      </c>
      <c r="O4020" s="2" t="s">
        <v>256</v>
      </c>
      <c r="P4020" s="2" t="s">
        <v>257</v>
      </c>
      <c r="Q4020" s="2" t="s">
        <v>258</v>
      </c>
      <c r="R4020" s="2" t="s">
        <v>259</v>
      </c>
      <c r="S4020" s="2" t="s">
        <v>260</v>
      </c>
      <c r="X4020" s="2" t="s">
        <v>296</v>
      </c>
      <c r="Y4020" s="2" t="s">
        <v>293</v>
      </c>
      <c r="Z4020" s="2" t="s">
        <v>285</v>
      </c>
      <c r="AA4020" s="2" t="s">
        <v>280</v>
      </c>
      <c r="AG4020" s="2">
        <v>1</v>
      </c>
      <c r="AO4020" s="2" t="s">
        <v>265</v>
      </c>
      <c r="AP4020" s="2">
        <v>30</v>
      </c>
    </row>
    <row r="4021" spans="1:42">
      <c r="A4021" s="2">
        <v>4645</v>
      </c>
      <c r="C4021" s="2" t="s">
        <v>5</v>
      </c>
      <c r="D4021" s="2">
        <v>29</v>
      </c>
      <c r="E4021" s="2" t="s">
        <v>266</v>
      </c>
      <c r="F4021" s="2" t="s">
        <v>295</v>
      </c>
      <c r="G4021" s="2" t="s">
        <v>252</v>
      </c>
      <c r="H4021" s="2">
        <v>1</v>
      </c>
      <c r="I4021" s="2" t="s">
        <v>705</v>
      </c>
      <c r="J4021" s="2" t="s">
        <v>188</v>
      </c>
      <c r="K4021" s="2" t="s">
        <v>93</v>
      </c>
      <c r="L4021" s="2" t="s">
        <v>254</v>
      </c>
      <c r="M4021" s="2" t="s">
        <v>328</v>
      </c>
      <c r="N4021" s="2" t="s">
        <v>254</v>
      </c>
      <c r="O4021" s="2" t="s">
        <v>256</v>
      </c>
      <c r="P4021" s="2" t="s">
        <v>257</v>
      </c>
      <c r="Q4021" s="2" t="s">
        <v>258</v>
      </c>
      <c r="R4021" s="2" t="s">
        <v>259</v>
      </c>
      <c r="S4021" s="2" t="s">
        <v>260</v>
      </c>
      <c r="X4021" s="2" t="s">
        <v>268</v>
      </c>
      <c r="Y4021" s="2" t="s">
        <v>280</v>
      </c>
      <c r="Z4021" s="2" t="s">
        <v>263</v>
      </c>
      <c r="AA4021" s="2" t="s">
        <v>376</v>
      </c>
      <c r="AB4021" s="2">
        <v>1</v>
      </c>
      <c r="AG4021" s="2">
        <v>1</v>
      </c>
      <c r="AO4021" s="2" t="s">
        <v>276</v>
      </c>
      <c r="AP4021" s="2" t="s">
        <v>272</v>
      </c>
    </row>
    <row r="4022" spans="1:42">
      <c r="A4022" s="2">
        <v>4646</v>
      </c>
      <c r="C4022" s="2" t="s">
        <v>8</v>
      </c>
      <c r="D4022" s="2">
        <v>33</v>
      </c>
      <c r="E4022" s="2" t="s">
        <v>266</v>
      </c>
      <c r="F4022" s="2" t="s">
        <v>332</v>
      </c>
      <c r="G4022" s="2" t="s">
        <v>252</v>
      </c>
      <c r="H4022" s="2">
        <v>3</v>
      </c>
      <c r="I4022" s="2">
        <v>26540150</v>
      </c>
      <c r="J4022" s="2" t="s">
        <v>191</v>
      </c>
      <c r="L4022" s="2" t="s">
        <v>254</v>
      </c>
      <c r="M4022" s="2" t="s">
        <v>306</v>
      </c>
      <c r="N4022" s="2" t="s">
        <v>254</v>
      </c>
      <c r="O4022" s="2" t="s">
        <v>256</v>
      </c>
      <c r="P4022" s="2" t="s">
        <v>257</v>
      </c>
      <c r="Q4022" s="2" t="s">
        <v>258</v>
      </c>
      <c r="R4022" s="2" t="s">
        <v>259</v>
      </c>
      <c r="S4022" s="2" t="s">
        <v>260</v>
      </c>
      <c r="X4022" s="2" t="s">
        <v>275</v>
      </c>
      <c r="Y4022" s="2" t="s">
        <v>280</v>
      </c>
      <c r="Z4022" s="2" t="s">
        <v>341</v>
      </c>
      <c r="AA4022" s="2" t="s">
        <v>269</v>
      </c>
      <c r="AB4022" s="2">
        <v>1</v>
      </c>
      <c r="AO4022" s="2" t="s">
        <v>323</v>
      </c>
      <c r="AP4022" s="2">
        <v>10</v>
      </c>
    </row>
    <row r="4023" spans="1:42">
      <c r="A4023" s="2">
        <v>4647</v>
      </c>
      <c r="C4023" s="2" t="s">
        <v>8</v>
      </c>
      <c r="D4023" s="2">
        <v>33</v>
      </c>
      <c r="E4023" s="2" t="s">
        <v>250</v>
      </c>
      <c r="F4023" s="2" t="s">
        <v>283</v>
      </c>
      <c r="G4023" s="2" t="s">
        <v>252</v>
      </c>
      <c r="H4023" s="2">
        <v>1</v>
      </c>
      <c r="I4023" s="2">
        <v>24715571</v>
      </c>
      <c r="J4023" s="2" t="s">
        <v>180</v>
      </c>
      <c r="L4023" s="2" t="s">
        <v>254</v>
      </c>
      <c r="M4023" s="2" t="s">
        <v>328</v>
      </c>
      <c r="N4023" s="2" t="s">
        <v>254</v>
      </c>
      <c r="O4023" s="2" t="s">
        <v>256</v>
      </c>
      <c r="P4023" s="2" t="s">
        <v>257</v>
      </c>
      <c r="Q4023" s="2" t="s">
        <v>258</v>
      </c>
      <c r="R4023" s="2" t="s">
        <v>259</v>
      </c>
      <c r="S4023" s="2" t="s">
        <v>260</v>
      </c>
      <c r="X4023" s="2" t="s">
        <v>261</v>
      </c>
      <c r="Y4023" s="2" t="s">
        <v>280</v>
      </c>
      <c r="Z4023" s="2" t="s">
        <v>270</v>
      </c>
      <c r="AA4023" s="2" t="s">
        <v>262</v>
      </c>
      <c r="AB4023" s="2">
        <v>1</v>
      </c>
      <c r="AO4023" s="2" t="s">
        <v>282</v>
      </c>
      <c r="AP4023" s="2">
        <v>20</v>
      </c>
    </row>
    <row r="4024" spans="1:42">
      <c r="A4024" s="2">
        <v>4648</v>
      </c>
      <c r="C4024" s="2" t="s">
        <v>8</v>
      </c>
      <c r="D4024" s="2">
        <v>52</v>
      </c>
      <c r="E4024" s="2" t="s">
        <v>266</v>
      </c>
      <c r="F4024" s="2" t="s">
        <v>397</v>
      </c>
      <c r="G4024" s="2" t="s">
        <v>252</v>
      </c>
      <c r="H4024" s="2">
        <v>1</v>
      </c>
      <c r="I4024" s="2" t="s">
        <v>434</v>
      </c>
      <c r="J4024" s="2" t="s">
        <v>188</v>
      </c>
      <c r="K4024" s="2" t="s">
        <v>160</v>
      </c>
      <c r="L4024" s="2" t="s">
        <v>254</v>
      </c>
      <c r="M4024" s="2" t="s">
        <v>255</v>
      </c>
      <c r="N4024" s="2" t="s">
        <v>254</v>
      </c>
      <c r="O4024" s="2" t="s">
        <v>256</v>
      </c>
      <c r="P4024" s="2" t="s">
        <v>257</v>
      </c>
      <c r="Q4024" s="2" t="s">
        <v>258</v>
      </c>
      <c r="R4024" s="2" t="s">
        <v>259</v>
      </c>
      <c r="S4024" s="2" t="s">
        <v>260</v>
      </c>
      <c r="X4024" s="2" t="s">
        <v>268</v>
      </c>
      <c r="Y4024" s="2" t="s">
        <v>304</v>
      </c>
      <c r="Z4024" s="2" t="s">
        <v>263</v>
      </c>
      <c r="AA4024" s="2" t="s">
        <v>304</v>
      </c>
      <c r="AB4024" s="2">
        <v>1</v>
      </c>
      <c r="AO4024" s="2" t="s">
        <v>271</v>
      </c>
      <c r="AP4024" s="2">
        <v>10</v>
      </c>
    </row>
    <row r="4025" spans="1:42">
      <c r="A4025" s="2">
        <v>4649</v>
      </c>
      <c r="C4025" s="2" t="s">
        <v>2</v>
      </c>
      <c r="D4025" s="2">
        <v>22</v>
      </c>
      <c r="E4025" s="2" t="s">
        <v>266</v>
      </c>
      <c r="F4025" s="2" t="s">
        <v>251</v>
      </c>
      <c r="G4025" s="2" t="s">
        <v>252</v>
      </c>
      <c r="H4025" s="2">
        <v>2</v>
      </c>
      <c r="I4025" s="2" t="s">
        <v>2061</v>
      </c>
      <c r="J4025" s="2" t="s">
        <v>188</v>
      </c>
      <c r="K4025" s="2" t="s">
        <v>106</v>
      </c>
      <c r="L4025" s="2" t="s">
        <v>19</v>
      </c>
      <c r="M4025" s="2" t="s">
        <v>19</v>
      </c>
      <c r="N4025" s="2" t="s">
        <v>254</v>
      </c>
      <c r="W4025" s="2" t="s">
        <v>359</v>
      </c>
      <c r="X4025" s="2" t="s">
        <v>309</v>
      </c>
      <c r="Y4025" s="2" t="s">
        <v>281</v>
      </c>
      <c r="Z4025" s="2" t="s">
        <v>270</v>
      </c>
      <c r="AA4025" s="2" t="s">
        <v>274</v>
      </c>
      <c r="AF4025" s="2">
        <v>1</v>
      </c>
      <c r="AG4025" s="2">
        <v>1</v>
      </c>
      <c r="AH4025" s="2">
        <v>1</v>
      </c>
      <c r="AI4025" s="2">
        <v>1</v>
      </c>
      <c r="AJ4025" s="2">
        <v>1</v>
      </c>
      <c r="AO4025" s="2" t="s">
        <v>289</v>
      </c>
      <c r="AP4025" s="2">
        <v>20</v>
      </c>
    </row>
    <row r="4026" spans="1:42">
      <c r="A4026" s="2">
        <v>4650</v>
      </c>
      <c r="C4026" s="2" t="s">
        <v>5</v>
      </c>
      <c r="D4026" s="2">
        <v>42</v>
      </c>
      <c r="E4026" s="2" t="s">
        <v>250</v>
      </c>
      <c r="F4026" s="2" t="s">
        <v>371</v>
      </c>
      <c r="G4026" s="2" t="s">
        <v>252</v>
      </c>
      <c r="H4026" s="2">
        <v>1</v>
      </c>
      <c r="I4026" s="2">
        <v>24240182</v>
      </c>
      <c r="J4026" s="2" t="s">
        <v>178</v>
      </c>
      <c r="L4026" s="2" t="s">
        <v>254</v>
      </c>
      <c r="M4026" s="2" t="s">
        <v>328</v>
      </c>
      <c r="N4026" s="2" t="s">
        <v>307</v>
      </c>
      <c r="O4026" s="2" t="s">
        <v>256</v>
      </c>
      <c r="P4026" s="2" t="s">
        <v>257</v>
      </c>
      <c r="Q4026" s="2" t="s">
        <v>258</v>
      </c>
      <c r="X4026" s="2" t="s">
        <v>268</v>
      </c>
      <c r="Y4026" s="2" t="s">
        <v>280</v>
      </c>
      <c r="Z4026" s="2" t="s">
        <v>263</v>
      </c>
      <c r="AA4026" s="2" t="s">
        <v>280</v>
      </c>
      <c r="AB4026" s="2">
        <v>1</v>
      </c>
      <c r="AO4026" s="2" t="s">
        <v>271</v>
      </c>
      <c r="AP4026" s="2">
        <v>5</v>
      </c>
    </row>
    <row r="4027" spans="1:42">
      <c r="A4027" s="2">
        <v>4651</v>
      </c>
      <c r="C4027" s="2" t="s">
        <v>5</v>
      </c>
      <c r="D4027" s="2">
        <v>30</v>
      </c>
      <c r="E4027" s="2" t="s">
        <v>266</v>
      </c>
      <c r="F4027" s="2" t="s">
        <v>295</v>
      </c>
      <c r="G4027" s="2" t="s">
        <v>252</v>
      </c>
      <c r="H4027" s="2">
        <v>0</v>
      </c>
      <c r="I4027" s="2" t="s">
        <v>2062</v>
      </c>
      <c r="J4027" s="2" t="s">
        <v>188</v>
      </c>
      <c r="K4027" s="2" t="s">
        <v>80</v>
      </c>
      <c r="L4027" s="2" t="s">
        <v>254</v>
      </c>
      <c r="M4027" s="2" t="s">
        <v>328</v>
      </c>
      <c r="N4027" s="2" t="s">
        <v>254</v>
      </c>
      <c r="O4027" s="2" t="s">
        <v>256</v>
      </c>
      <c r="P4027" s="2" t="s">
        <v>257</v>
      </c>
      <c r="Q4027" s="2" t="s">
        <v>258</v>
      </c>
      <c r="R4027" s="2" t="s">
        <v>259</v>
      </c>
      <c r="S4027" s="2" t="s">
        <v>260</v>
      </c>
      <c r="T4027" s="2" t="s">
        <v>320</v>
      </c>
      <c r="X4027" s="2" t="s">
        <v>268</v>
      </c>
      <c r="Y4027" s="2" t="s">
        <v>297</v>
      </c>
      <c r="Z4027" s="2" t="s">
        <v>270</v>
      </c>
      <c r="AA4027" s="2" t="s">
        <v>274</v>
      </c>
      <c r="AC4027" s="2">
        <v>1</v>
      </c>
      <c r="AF4027" s="2">
        <v>1</v>
      </c>
      <c r="AG4027" s="2">
        <v>1</v>
      </c>
      <c r="AO4027" s="2" t="s">
        <v>265</v>
      </c>
      <c r="AP4027" s="2">
        <v>15</v>
      </c>
    </row>
    <row r="4028" spans="1:42">
      <c r="A4028" s="2">
        <v>4652</v>
      </c>
      <c r="C4028" s="2" t="s">
        <v>2</v>
      </c>
      <c r="D4028" s="2">
        <v>23</v>
      </c>
      <c r="E4028" s="2" t="s">
        <v>250</v>
      </c>
      <c r="F4028" s="2" t="s">
        <v>322</v>
      </c>
      <c r="G4028" s="2" t="s">
        <v>277</v>
      </c>
      <c r="I4028" s="2">
        <v>21941903</v>
      </c>
      <c r="J4028" s="2" t="s">
        <v>188</v>
      </c>
      <c r="K4028" s="2" t="s">
        <v>76</v>
      </c>
      <c r="L4028" s="2" t="s">
        <v>254</v>
      </c>
      <c r="M4028" s="2" t="s">
        <v>328</v>
      </c>
      <c r="N4028" s="2" t="s">
        <v>254</v>
      </c>
      <c r="O4028" s="2" t="s">
        <v>256</v>
      </c>
      <c r="P4028" s="2" t="s">
        <v>257</v>
      </c>
      <c r="Q4028" s="2" t="s">
        <v>258</v>
      </c>
      <c r="R4028" s="2" t="s">
        <v>259</v>
      </c>
      <c r="S4028" s="2" t="s">
        <v>260</v>
      </c>
      <c r="T4028" s="2" t="s">
        <v>320</v>
      </c>
      <c r="U4028" s="2" t="s">
        <v>387</v>
      </c>
      <c r="X4028" s="2" t="s">
        <v>275</v>
      </c>
      <c r="Y4028" s="2" t="s">
        <v>304</v>
      </c>
      <c r="Z4028" s="2" t="s">
        <v>263</v>
      </c>
      <c r="AA4028" s="2" t="s">
        <v>304</v>
      </c>
      <c r="AH4028" s="2">
        <v>1</v>
      </c>
      <c r="AO4028" s="2" t="s">
        <v>374</v>
      </c>
      <c r="AP4028" s="2">
        <v>25</v>
      </c>
    </row>
    <row r="4029" spans="1:42">
      <c r="A4029" s="2">
        <v>4653</v>
      </c>
      <c r="C4029" s="2" t="s">
        <v>8</v>
      </c>
      <c r="D4029" s="2">
        <v>59</v>
      </c>
      <c r="E4029" s="2" t="s">
        <v>266</v>
      </c>
      <c r="F4029" s="2" t="s">
        <v>273</v>
      </c>
      <c r="G4029" s="2" t="s">
        <v>252</v>
      </c>
      <c r="H4029" s="2">
        <v>2</v>
      </c>
      <c r="I4029" s="2">
        <v>22710074</v>
      </c>
      <c r="J4029" s="2" t="s">
        <v>188</v>
      </c>
      <c r="K4029" s="2" t="s">
        <v>158</v>
      </c>
      <c r="L4029" s="2" t="s">
        <v>254</v>
      </c>
      <c r="M4029" s="2" t="s">
        <v>328</v>
      </c>
      <c r="N4029" s="2" t="s">
        <v>254</v>
      </c>
      <c r="O4029" s="2" t="s">
        <v>256</v>
      </c>
      <c r="P4029" s="2" t="s">
        <v>257</v>
      </c>
      <c r="Q4029" s="2" t="s">
        <v>258</v>
      </c>
      <c r="R4029" s="2" t="s">
        <v>259</v>
      </c>
      <c r="S4029" s="2" t="s">
        <v>260</v>
      </c>
      <c r="X4029" s="2" t="s">
        <v>313</v>
      </c>
      <c r="Y4029" s="2" t="s">
        <v>280</v>
      </c>
      <c r="Z4029" s="2" t="s">
        <v>341</v>
      </c>
      <c r="AA4029" s="2" t="s">
        <v>281</v>
      </c>
      <c r="AG4029" s="2">
        <v>1</v>
      </c>
      <c r="AO4029" s="2" t="s">
        <v>289</v>
      </c>
      <c r="AP4029" s="2">
        <v>10</v>
      </c>
    </row>
    <row r="4030" spans="1:42">
      <c r="A4030" s="2">
        <v>4654</v>
      </c>
      <c r="C4030" s="2" t="s">
        <v>6</v>
      </c>
      <c r="D4030" s="2">
        <v>28</v>
      </c>
      <c r="E4030" s="2" t="s">
        <v>266</v>
      </c>
      <c r="F4030" s="2" t="s">
        <v>295</v>
      </c>
      <c r="G4030" s="2" t="s">
        <v>252</v>
      </c>
      <c r="H4030" s="2">
        <v>1</v>
      </c>
      <c r="I4030" s="2">
        <v>21931080</v>
      </c>
      <c r="J4030" s="2" t="s">
        <v>188</v>
      </c>
      <c r="K4030" s="2" t="s">
        <v>110</v>
      </c>
      <c r="L4030" s="2" t="s">
        <v>300</v>
      </c>
      <c r="M4030" s="2" t="s">
        <v>255</v>
      </c>
      <c r="N4030" s="2" t="s">
        <v>254</v>
      </c>
      <c r="O4030" s="2" t="s">
        <v>256</v>
      </c>
      <c r="P4030" s="2" t="s">
        <v>257</v>
      </c>
      <c r="S4030" s="2" t="s">
        <v>260</v>
      </c>
      <c r="X4030" s="2" t="s">
        <v>341</v>
      </c>
      <c r="Y4030" s="2" t="s">
        <v>281</v>
      </c>
      <c r="Z4030" s="2" t="s">
        <v>263</v>
      </c>
      <c r="AA4030" s="2" t="s">
        <v>297</v>
      </c>
      <c r="AF4030" s="2">
        <v>1</v>
      </c>
      <c r="AH4030" s="2">
        <v>1</v>
      </c>
      <c r="AO4030" s="2" t="s">
        <v>282</v>
      </c>
      <c r="AP4030" s="2">
        <v>10</v>
      </c>
    </row>
    <row r="4031" spans="1:42">
      <c r="A4031" s="2">
        <v>4655</v>
      </c>
      <c r="C4031" s="2" t="s">
        <v>2</v>
      </c>
      <c r="D4031" s="2">
        <v>21</v>
      </c>
      <c r="E4031" s="2" t="s">
        <v>266</v>
      </c>
      <c r="F4031" s="2" t="s">
        <v>279</v>
      </c>
      <c r="G4031" s="2" t="s">
        <v>277</v>
      </c>
      <c r="I4031" s="2" t="s">
        <v>2063</v>
      </c>
      <c r="J4031" s="2" t="s">
        <v>188</v>
      </c>
      <c r="K4031" s="2" t="s">
        <v>150</v>
      </c>
      <c r="L4031" s="2" t="s">
        <v>254</v>
      </c>
      <c r="M4031" s="2" t="s">
        <v>255</v>
      </c>
      <c r="N4031" s="2" t="s">
        <v>254</v>
      </c>
      <c r="O4031" s="2" t="s">
        <v>256</v>
      </c>
      <c r="Q4031" s="2" t="s">
        <v>258</v>
      </c>
      <c r="R4031" s="2" t="s">
        <v>259</v>
      </c>
      <c r="S4031" s="2" t="s">
        <v>260</v>
      </c>
      <c r="X4031" s="2" t="s">
        <v>275</v>
      </c>
      <c r="Y4031" s="2" t="s">
        <v>274</v>
      </c>
      <c r="Z4031" s="2" t="s">
        <v>263</v>
      </c>
      <c r="AA4031" s="2" t="s">
        <v>314</v>
      </c>
      <c r="AF4031" s="2">
        <v>1</v>
      </c>
      <c r="AO4031" s="2" t="s">
        <v>265</v>
      </c>
      <c r="AP4031" s="2">
        <v>10</v>
      </c>
    </row>
    <row r="4032" spans="1:42">
      <c r="A4032" s="2">
        <v>4656</v>
      </c>
      <c r="C4032" s="2" t="s">
        <v>5</v>
      </c>
      <c r="D4032" s="2">
        <v>34</v>
      </c>
      <c r="E4032" s="2" t="s">
        <v>250</v>
      </c>
      <c r="F4032" s="2" t="s">
        <v>379</v>
      </c>
      <c r="G4032" s="2" t="s">
        <v>252</v>
      </c>
      <c r="H4032" s="2">
        <v>2</v>
      </c>
      <c r="I4032" s="2" t="s">
        <v>2064</v>
      </c>
      <c r="J4032" s="2" t="s">
        <v>188</v>
      </c>
      <c r="K4032" s="2" t="s">
        <v>164</v>
      </c>
      <c r="L4032" s="2" t="s">
        <v>254</v>
      </c>
      <c r="M4032" s="2" t="s">
        <v>328</v>
      </c>
      <c r="N4032" s="2" t="s">
        <v>254</v>
      </c>
      <c r="W4032" s="2" t="s">
        <v>359</v>
      </c>
      <c r="X4032" s="2" t="s">
        <v>296</v>
      </c>
      <c r="Y4032" s="2" t="s">
        <v>304</v>
      </c>
      <c r="Z4032" s="2" t="s">
        <v>263</v>
      </c>
      <c r="AA4032" s="2" t="s">
        <v>269</v>
      </c>
      <c r="AD4032" s="2">
        <v>1</v>
      </c>
      <c r="AO4032" s="2" t="s">
        <v>310</v>
      </c>
      <c r="AP4032" s="2" t="s">
        <v>290</v>
      </c>
    </row>
    <row r="4033" spans="1:42">
      <c r="A4033" s="2">
        <v>4657</v>
      </c>
      <c r="B4033" s="2">
        <v>22420</v>
      </c>
      <c r="C4033" s="2" t="s">
        <v>2</v>
      </c>
      <c r="D4033" s="2">
        <v>29</v>
      </c>
      <c r="E4033" s="2" t="s">
        <v>266</v>
      </c>
      <c r="F4033" s="2" t="s">
        <v>279</v>
      </c>
      <c r="G4033" s="2" t="s">
        <v>277</v>
      </c>
      <c r="I4033" s="2" t="s">
        <v>2065</v>
      </c>
      <c r="J4033" s="2" t="s">
        <v>188</v>
      </c>
      <c r="K4033" s="2" t="s">
        <v>115</v>
      </c>
      <c r="L4033" s="2" t="s">
        <v>254</v>
      </c>
      <c r="M4033" s="2" t="s">
        <v>19</v>
      </c>
      <c r="N4033" s="2" t="s">
        <v>254</v>
      </c>
      <c r="O4033" s="2" t="s">
        <v>256</v>
      </c>
      <c r="P4033" s="2" t="s">
        <v>257</v>
      </c>
      <c r="Q4033" s="2" t="s">
        <v>258</v>
      </c>
      <c r="R4033" s="2" t="s">
        <v>259</v>
      </c>
      <c r="S4033" s="2" t="s">
        <v>260</v>
      </c>
      <c r="T4033" s="2" t="s">
        <v>320</v>
      </c>
      <c r="X4033" s="2" t="s">
        <v>285</v>
      </c>
      <c r="Y4033" s="2" t="s">
        <v>281</v>
      </c>
      <c r="Z4033" s="2" t="s">
        <v>321</v>
      </c>
      <c r="AA4033" s="2" t="s">
        <v>269</v>
      </c>
      <c r="AF4033" s="2">
        <v>1</v>
      </c>
      <c r="AO4033" s="2" t="s">
        <v>265</v>
      </c>
      <c r="AP4033" s="2">
        <v>25</v>
      </c>
    </row>
    <row r="4034" spans="1:42">
      <c r="A4034" s="2">
        <v>4658</v>
      </c>
      <c r="C4034" s="2" t="s">
        <v>2</v>
      </c>
      <c r="D4034" s="2">
        <v>22</v>
      </c>
      <c r="E4034" s="2" t="s">
        <v>250</v>
      </c>
      <c r="F4034" s="2" t="s">
        <v>305</v>
      </c>
      <c r="G4034" s="2" t="s">
        <v>252</v>
      </c>
      <c r="H4034" s="2">
        <v>2</v>
      </c>
      <c r="I4034" s="2" t="s">
        <v>1380</v>
      </c>
      <c r="J4034" s="2" t="s">
        <v>188</v>
      </c>
      <c r="K4034" s="2" t="s">
        <v>184</v>
      </c>
      <c r="L4034" s="2" t="s">
        <v>254</v>
      </c>
      <c r="M4034" s="2" t="s">
        <v>328</v>
      </c>
      <c r="N4034" s="2" t="s">
        <v>307</v>
      </c>
      <c r="O4034" s="2" t="s">
        <v>256</v>
      </c>
      <c r="P4034" s="2" t="s">
        <v>257</v>
      </c>
      <c r="Q4034" s="2" t="s">
        <v>258</v>
      </c>
      <c r="R4034" s="2" t="s">
        <v>259</v>
      </c>
      <c r="X4034" s="2" t="s">
        <v>275</v>
      </c>
      <c r="Y4034" s="2" t="s">
        <v>269</v>
      </c>
      <c r="Z4034" s="2" t="s">
        <v>263</v>
      </c>
      <c r="AA4034" s="2" t="s">
        <v>281</v>
      </c>
      <c r="AC4034" s="2">
        <v>1</v>
      </c>
      <c r="AG4034" s="2">
        <v>1</v>
      </c>
      <c r="AO4034" s="2" t="s">
        <v>310</v>
      </c>
      <c r="AP4034" s="2">
        <v>20</v>
      </c>
    </row>
    <row r="4035" spans="1:42">
      <c r="A4035" s="2">
        <v>4659</v>
      </c>
      <c r="C4035" s="2" t="s">
        <v>2</v>
      </c>
      <c r="D4035" s="2">
        <v>20</v>
      </c>
      <c r="E4035" s="2" t="s">
        <v>250</v>
      </c>
      <c r="F4035" s="2" t="s">
        <v>371</v>
      </c>
      <c r="G4035" s="2" t="s">
        <v>252</v>
      </c>
      <c r="H4035" s="2">
        <v>0</v>
      </c>
      <c r="I4035" s="2" t="s">
        <v>2066</v>
      </c>
      <c r="J4035" s="2" t="s">
        <v>181</v>
      </c>
      <c r="L4035" s="2" t="s">
        <v>254</v>
      </c>
      <c r="M4035" s="2" t="s">
        <v>255</v>
      </c>
      <c r="N4035" s="2" t="s">
        <v>254</v>
      </c>
      <c r="O4035" s="2" t="s">
        <v>256</v>
      </c>
      <c r="P4035" s="2" t="s">
        <v>257</v>
      </c>
      <c r="Q4035" s="2" t="s">
        <v>258</v>
      </c>
      <c r="R4035" s="2" t="s">
        <v>259</v>
      </c>
      <c r="S4035" s="2" t="s">
        <v>260</v>
      </c>
      <c r="X4035" s="2" t="s">
        <v>261</v>
      </c>
      <c r="Y4035" s="2" t="s">
        <v>281</v>
      </c>
      <c r="Z4035" s="2" t="s">
        <v>263</v>
      </c>
      <c r="AA4035" s="2" t="s">
        <v>280</v>
      </c>
      <c r="AG4035" s="2">
        <v>1</v>
      </c>
      <c r="AO4035" s="2" t="s">
        <v>271</v>
      </c>
      <c r="AP4035" s="2">
        <v>20</v>
      </c>
    </row>
    <row r="4036" spans="1:42">
      <c r="A4036" s="2">
        <v>4660</v>
      </c>
      <c r="C4036" s="2" t="s">
        <v>2</v>
      </c>
      <c r="D4036" s="2">
        <v>36</v>
      </c>
      <c r="E4036" s="2" t="s">
        <v>266</v>
      </c>
      <c r="F4036" s="2" t="s">
        <v>308</v>
      </c>
      <c r="G4036" s="2" t="s">
        <v>277</v>
      </c>
      <c r="I4036" s="2">
        <v>25943422</v>
      </c>
      <c r="J4036" s="2" t="s">
        <v>192</v>
      </c>
      <c r="L4036" s="2" t="s">
        <v>300</v>
      </c>
      <c r="M4036" s="2" t="s">
        <v>255</v>
      </c>
      <c r="N4036" s="2" t="s">
        <v>254</v>
      </c>
      <c r="O4036" s="2" t="s">
        <v>256</v>
      </c>
      <c r="P4036" s="2" t="s">
        <v>257</v>
      </c>
      <c r="Q4036" s="2" t="s">
        <v>258</v>
      </c>
      <c r="R4036" s="2" t="s">
        <v>259</v>
      </c>
      <c r="S4036" s="2" t="s">
        <v>260</v>
      </c>
      <c r="X4036" s="2" t="s">
        <v>285</v>
      </c>
      <c r="Y4036" s="2" t="s">
        <v>274</v>
      </c>
      <c r="Z4036" s="2" t="s">
        <v>321</v>
      </c>
      <c r="AA4036" s="2" t="s">
        <v>376</v>
      </c>
      <c r="AG4036" s="2">
        <v>1</v>
      </c>
      <c r="AH4036" s="2">
        <v>1</v>
      </c>
      <c r="AO4036" s="2" t="s">
        <v>335</v>
      </c>
      <c r="AP4036" s="2">
        <v>15</v>
      </c>
    </row>
    <row r="4037" spans="1:42">
      <c r="A4037" s="2">
        <v>4661</v>
      </c>
      <c r="C4037" s="2" t="s">
        <v>5</v>
      </c>
      <c r="D4037" s="2">
        <v>28</v>
      </c>
      <c r="E4037" s="2" t="s">
        <v>250</v>
      </c>
      <c r="F4037" s="2" t="s">
        <v>267</v>
      </c>
      <c r="G4037" s="2" t="s">
        <v>252</v>
      </c>
      <c r="H4037" s="2">
        <v>1</v>
      </c>
      <c r="I4037" s="2" t="s">
        <v>680</v>
      </c>
      <c r="J4037" s="2" t="s">
        <v>188</v>
      </c>
      <c r="K4037" s="2" t="s">
        <v>89</v>
      </c>
      <c r="L4037" s="2" t="s">
        <v>254</v>
      </c>
      <c r="M4037" s="2" t="s">
        <v>303</v>
      </c>
      <c r="N4037" s="2" t="s">
        <v>254</v>
      </c>
      <c r="O4037" s="2" t="s">
        <v>256</v>
      </c>
      <c r="P4037" s="2" t="s">
        <v>257</v>
      </c>
      <c r="Q4037" s="2" t="s">
        <v>258</v>
      </c>
      <c r="R4037" s="2" t="s">
        <v>259</v>
      </c>
      <c r="S4037" s="2" t="s">
        <v>260</v>
      </c>
      <c r="X4037" s="2" t="s">
        <v>261</v>
      </c>
      <c r="Y4037" s="2" t="s">
        <v>293</v>
      </c>
      <c r="Z4037" s="2" t="s">
        <v>285</v>
      </c>
      <c r="AA4037" s="2" t="s">
        <v>262</v>
      </c>
      <c r="AF4037" s="2">
        <v>1</v>
      </c>
      <c r="AG4037" s="2">
        <v>1</v>
      </c>
      <c r="AJ4037" s="2">
        <v>1</v>
      </c>
      <c r="AO4037" s="2" t="s">
        <v>265</v>
      </c>
      <c r="AP4037" s="2">
        <v>30</v>
      </c>
    </row>
    <row r="4038" spans="1:42">
      <c r="A4038" s="2">
        <v>4662</v>
      </c>
      <c r="C4038" s="2" t="s">
        <v>6</v>
      </c>
      <c r="D4038" s="2">
        <v>24</v>
      </c>
      <c r="E4038" s="2" t="s">
        <v>266</v>
      </c>
      <c r="F4038" s="2" t="s">
        <v>308</v>
      </c>
      <c r="G4038" s="2" t="s">
        <v>252</v>
      </c>
      <c r="H4038" s="2">
        <v>0</v>
      </c>
      <c r="I4038" s="2" t="s">
        <v>2067</v>
      </c>
      <c r="J4038" s="2" t="s">
        <v>188</v>
      </c>
      <c r="K4038" s="2" t="s">
        <v>110</v>
      </c>
      <c r="L4038" s="2" t="s">
        <v>254</v>
      </c>
      <c r="M4038" s="2" t="s">
        <v>328</v>
      </c>
      <c r="N4038" s="2" t="s">
        <v>307</v>
      </c>
      <c r="O4038" s="2" t="s">
        <v>256</v>
      </c>
      <c r="P4038" s="2" t="s">
        <v>257</v>
      </c>
      <c r="Q4038" s="2" t="s">
        <v>258</v>
      </c>
      <c r="R4038" s="2" t="s">
        <v>259</v>
      </c>
      <c r="S4038" s="2" t="s">
        <v>260</v>
      </c>
      <c r="T4038" s="2" t="s">
        <v>320</v>
      </c>
      <c r="X4038" s="2" t="s">
        <v>296</v>
      </c>
      <c r="Y4038" s="2" t="s">
        <v>269</v>
      </c>
      <c r="Z4038" s="2" t="s">
        <v>285</v>
      </c>
      <c r="AA4038" s="2" t="s">
        <v>297</v>
      </c>
      <c r="AF4038" s="2">
        <v>1</v>
      </c>
      <c r="AH4038" s="2">
        <v>1</v>
      </c>
      <c r="AN4038" s="2">
        <v>1</v>
      </c>
      <c r="AO4038" s="2" t="s">
        <v>265</v>
      </c>
      <c r="AP4038" s="2">
        <v>25</v>
      </c>
    </row>
    <row r="4039" spans="1:42">
      <c r="A4039" s="2">
        <v>4663</v>
      </c>
      <c r="B4039" s="2">
        <v>24416</v>
      </c>
      <c r="C4039" s="2" t="s">
        <v>5</v>
      </c>
      <c r="D4039" s="2">
        <v>25</v>
      </c>
      <c r="E4039" s="2" t="s">
        <v>266</v>
      </c>
      <c r="F4039" s="2" t="s">
        <v>295</v>
      </c>
      <c r="G4039" s="2" t="s">
        <v>277</v>
      </c>
      <c r="I4039" s="2">
        <v>24710210</v>
      </c>
      <c r="J4039" s="2" t="s">
        <v>180</v>
      </c>
      <c r="L4039" s="2" t="s">
        <v>254</v>
      </c>
      <c r="M4039" s="2" t="s">
        <v>303</v>
      </c>
      <c r="N4039" s="2" t="s">
        <v>300</v>
      </c>
      <c r="P4039" s="2" t="s">
        <v>257</v>
      </c>
      <c r="X4039" s="2" t="s">
        <v>301</v>
      </c>
      <c r="Y4039" s="2" t="s">
        <v>274</v>
      </c>
      <c r="Z4039" s="2" t="s">
        <v>309</v>
      </c>
      <c r="AA4039" s="2" t="s">
        <v>288</v>
      </c>
      <c r="AG4039" s="2">
        <v>1</v>
      </c>
      <c r="AO4039" s="2" t="s">
        <v>323</v>
      </c>
      <c r="AP4039" s="2">
        <v>20</v>
      </c>
    </row>
    <row r="4040" spans="1:42">
      <c r="A4040" s="2">
        <v>4664</v>
      </c>
      <c r="C4040" s="2" t="s">
        <v>2</v>
      </c>
      <c r="D4040" s="2">
        <v>22</v>
      </c>
      <c r="E4040" s="2" t="s">
        <v>250</v>
      </c>
      <c r="F4040" s="2" t="s">
        <v>279</v>
      </c>
      <c r="G4040" s="2" t="s">
        <v>252</v>
      </c>
      <c r="H4040" s="2">
        <v>0</v>
      </c>
      <c r="I4040" s="2">
        <v>21021440</v>
      </c>
      <c r="J4040" s="2" t="s">
        <v>188</v>
      </c>
      <c r="K4040" s="2" t="s">
        <v>125</v>
      </c>
      <c r="L4040" s="2" t="s">
        <v>254</v>
      </c>
      <c r="M4040" s="2" t="s">
        <v>328</v>
      </c>
      <c r="N4040" s="2" t="s">
        <v>254</v>
      </c>
      <c r="O4040" s="2" t="s">
        <v>256</v>
      </c>
      <c r="P4040" s="2" t="s">
        <v>257</v>
      </c>
      <c r="Q4040" s="2" t="s">
        <v>258</v>
      </c>
      <c r="R4040" s="2" t="s">
        <v>259</v>
      </c>
      <c r="S4040" s="2" t="s">
        <v>260</v>
      </c>
      <c r="X4040" s="2" t="s">
        <v>296</v>
      </c>
      <c r="Y4040" s="2" t="s">
        <v>269</v>
      </c>
      <c r="Z4040" s="2" t="s">
        <v>285</v>
      </c>
      <c r="AA4040" s="2" t="s">
        <v>281</v>
      </c>
      <c r="AH4040" s="2">
        <v>1</v>
      </c>
      <c r="AI4040" s="2">
        <v>1</v>
      </c>
      <c r="AO4040" s="2" t="s">
        <v>265</v>
      </c>
      <c r="AP4040" s="2">
        <v>25</v>
      </c>
    </row>
    <row r="4041" spans="1:42">
      <c r="A4041" s="2">
        <v>4665</v>
      </c>
      <c r="C4041" s="2" t="s">
        <v>11</v>
      </c>
      <c r="D4041" s="2">
        <v>37</v>
      </c>
      <c r="E4041" s="2" t="s">
        <v>250</v>
      </c>
      <c r="F4041" s="2" t="s">
        <v>336</v>
      </c>
      <c r="G4041" s="2" t="s">
        <v>252</v>
      </c>
      <c r="H4041" s="2">
        <v>2</v>
      </c>
      <c r="I4041" s="2" t="s">
        <v>2068</v>
      </c>
      <c r="J4041" s="2" t="s">
        <v>188</v>
      </c>
      <c r="K4041" s="2" t="s">
        <v>88</v>
      </c>
      <c r="L4041" s="2" t="s">
        <v>254</v>
      </c>
      <c r="M4041" s="2" t="s">
        <v>328</v>
      </c>
      <c r="N4041" s="2" t="s">
        <v>307</v>
      </c>
      <c r="O4041" s="2" t="s">
        <v>256</v>
      </c>
      <c r="P4041" s="2" t="s">
        <v>257</v>
      </c>
      <c r="Q4041" s="2" t="s">
        <v>258</v>
      </c>
      <c r="R4041" s="2" t="s">
        <v>259</v>
      </c>
      <c r="S4041" s="2" t="s">
        <v>260</v>
      </c>
      <c r="X4041" s="2" t="s">
        <v>261</v>
      </c>
      <c r="Y4041" s="2" t="s">
        <v>288</v>
      </c>
      <c r="Z4041" s="2" t="s">
        <v>263</v>
      </c>
      <c r="AA4041" s="2" t="s">
        <v>269</v>
      </c>
      <c r="AB4041" s="2">
        <v>1</v>
      </c>
      <c r="AO4041" s="2" t="s">
        <v>271</v>
      </c>
      <c r="AP4041" s="2">
        <v>5</v>
      </c>
    </row>
    <row r="4042" spans="1:42">
      <c r="A4042" s="2">
        <v>4667</v>
      </c>
      <c r="B4042" s="2">
        <v>21060</v>
      </c>
      <c r="C4042" s="2" t="s">
        <v>2</v>
      </c>
      <c r="D4042" s="2">
        <v>19</v>
      </c>
      <c r="E4042" s="2" t="s">
        <v>250</v>
      </c>
      <c r="F4042" s="2" t="s">
        <v>308</v>
      </c>
      <c r="G4042" s="2" t="s">
        <v>277</v>
      </c>
      <c r="I4042" s="2">
        <v>21042112</v>
      </c>
      <c r="J4042" s="2" t="s">
        <v>188</v>
      </c>
      <c r="K4042" s="2" t="s">
        <v>63</v>
      </c>
      <c r="L4042" s="2" t="s">
        <v>254</v>
      </c>
      <c r="M4042" s="2" t="s">
        <v>328</v>
      </c>
      <c r="N4042" s="2" t="s">
        <v>254</v>
      </c>
      <c r="P4042" s="2" t="s">
        <v>257</v>
      </c>
      <c r="Q4042" s="2" t="s">
        <v>258</v>
      </c>
      <c r="R4042" s="2" t="s">
        <v>259</v>
      </c>
      <c r="S4042" s="2" t="s">
        <v>260</v>
      </c>
      <c r="X4042" s="2" t="s">
        <v>268</v>
      </c>
      <c r="Y4042" s="2" t="s">
        <v>304</v>
      </c>
      <c r="Z4042" s="2" t="s">
        <v>302</v>
      </c>
      <c r="AA4042" s="2" t="s">
        <v>280</v>
      </c>
      <c r="AF4042" s="2">
        <v>1</v>
      </c>
      <c r="AO4042" s="2" t="s">
        <v>374</v>
      </c>
      <c r="AP4042" s="2">
        <v>30</v>
      </c>
    </row>
    <row r="4043" spans="1:42">
      <c r="A4043" s="2">
        <v>4668</v>
      </c>
      <c r="C4043" s="2" t="s">
        <v>2</v>
      </c>
      <c r="D4043" s="2">
        <v>26</v>
      </c>
      <c r="E4043" s="2" t="s">
        <v>266</v>
      </c>
      <c r="F4043" s="2" t="s">
        <v>308</v>
      </c>
      <c r="G4043" s="2" t="s">
        <v>252</v>
      </c>
      <c r="H4043" s="2">
        <v>0</v>
      </c>
      <c r="I4043" s="2" t="s">
        <v>924</v>
      </c>
      <c r="J4043" s="2" t="s">
        <v>188</v>
      </c>
      <c r="K4043" s="2" t="s">
        <v>146</v>
      </c>
      <c r="L4043" s="2" t="s">
        <v>254</v>
      </c>
      <c r="M4043" s="2" t="s">
        <v>255</v>
      </c>
      <c r="N4043" s="2" t="s">
        <v>254</v>
      </c>
      <c r="O4043" s="2" t="s">
        <v>256</v>
      </c>
      <c r="P4043" s="2" t="s">
        <v>257</v>
      </c>
      <c r="Q4043" s="2" t="s">
        <v>258</v>
      </c>
      <c r="R4043" s="2" t="s">
        <v>259</v>
      </c>
      <c r="S4043" s="2" t="s">
        <v>260</v>
      </c>
      <c r="X4043" s="2" t="s">
        <v>313</v>
      </c>
      <c r="Y4043" s="2" t="s">
        <v>304</v>
      </c>
      <c r="Z4043" s="2" t="s">
        <v>263</v>
      </c>
      <c r="AA4043" s="2" t="s">
        <v>293</v>
      </c>
      <c r="AG4043" s="2">
        <v>1</v>
      </c>
      <c r="AO4043" s="2" t="s">
        <v>265</v>
      </c>
      <c r="AP4043" s="2">
        <v>10</v>
      </c>
    </row>
    <row r="4044" spans="1:42">
      <c r="A4044" s="2">
        <v>4670</v>
      </c>
      <c r="C4044" s="2" t="s">
        <v>2</v>
      </c>
      <c r="D4044" s="2">
        <v>19</v>
      </c>
      <c r="E4044" s="2" t="s">
        <v>266</v>
      </c>
      <c r="F4044" s="2" t="s">
        <v>295</v>
      </c>
      <c r="G4044" s="2" t="s">
        <v>277</v>
      </c>
      <c r="I4044" s="2" t="s">
        <v>2069</v>
      </c>
      <c r="J4044" s="2" t="s">
        <v>188</v>
      </c>
      <c r="K4044" s="2" t="s">
        <v>184</v>
      </c>
      <c r="L4044" s="2" t="s">
        <v>254</v>
      </c>
      <c r="M4044" s="2" t="s">
        <v>303</v>
      </c>
      <c r="N4044" s="2" t="s">
        <v>254</v>
      </c>
      <c r="P4044" s="2" t="s">
        <v>257</v>
      </c>
      <c r="Q4044" s="2" t="s">
        <v>258</v>
      </c>
      <c r="R4044" s="2" t="s">
        <v>259</v>
      </c>
      <c r="S4044" s="2" t="s">
        <v>260</v>
      </c>
      <c r="X4044" s="2" t="s">
        <v>275</v>
      </c>
      <c r="Y4044" s="2" t="s">
        <v>280</v>
      </c>
      <c r="Z4044" s="2" t="s">
        <v>270</v>
      </c>
      <c r="AA4044" s="2" t="s">
        <v>293</v>
      </c>
      <c r="AC4044" s="2">
        <v>1</v>
      </c>
      <c r="AI4044" s="2">
        <v>1</v>
      </c>
      <c r="AO4044" s="2" t="s">
        <v>289</v>
      </c>
      <c r="AP4044" s="2">
        <v>5</v>
      </c>
    </row>
    <row r="4045" spans="1:42">
      <c r="A4045" s="2">
        <v>4671</v>
      </c>
      <c r="C4045" s="2" t="s">
        <v>2</v>
      </c>
      <c r="D4045" s="2">
        <v>20</v>
      </c>
      <c r="E4045" s="2" t="s">
        <v>266</v>
      </c>
      <c r="F4045" s="2" t="s">
        <v>308</v>
      </c>
      <c r="G4045" s="2" t="s">
        <v>277</v>
      </c>
      <c r="I4045" s="2">
        <v>22753732</v>
      </c>
      <c r="J4045" s="2" t="s">
        <v>188</v>
      </c>
      <c r="K4045" s="2" t="s">
        <v>56</v>
      </c>
      <c r="L4045" s="2" t="s">
        <v>254</v>
      </c>
      <c r="M4045" s="2" t="s">
        <v>303</v>
      </c>
      <c r="N4045" s="2" t="s">
        <v>254</v>
      </c>
      <c r="P4045" s="2" t="s">
        <v>257</v>
      </c>
      <c r="Q4045" s="2" t="s">
        <v>258</v>
      </c>
      <c r="R4045" s="2" t="s">
        <v>259</v>
      </c>
      <c r="S4045" s="2" t="s">
        <v>260</v>
      </c>
      <c r="X4045" s="2" t="s">
        <v>309</v>
      </c>
      <c r="Y4045" s="2" t="s">
        <v>262</v>
      </c>
      <c r="Z4045" s="2" t="s">
        <v>321</v>
      </c>
      <c r="AA4045" s="2" t="s">
        <v>262</v>
      </c>
      <c r="AG4045" s="2">
        <v>1</v>
      </c>
      <c r="AO4045" s="2" t="s">
        <v>265</v>
      </c>
      <c r="AP4045" s="2">
        <v>10</v>
      </c>
    </row>
    <row r="4046" spans="1:42">
      <c r="A4046" s="2">
        <v>4672</v>
      </c>
      <c r="C4046" s="2" t="s">
        <v>2</v>
      </c>
      <c r="D4046" s="2">
        <v>21</v>
      </c>
      <c r="E4046" s="2" t="s">
        <v>266</v>
      </c>
      <c r="F4046" s="2" t="s">
        <v>322</v>
      </c>
      <c r="G4046" s="2" t="s">
        <v>277</v>
      </c>
      <c r="I4046" s="2" t="s">
        <v>2070</v>
      </c>
      <c r="J4046" s="2" t="s">
        <v>188</v>
      </c>
      <c r="K4046" s="2" t="s">
        <v>911</v>
      </c>
      <c r="L4046" s="2" t="s">
        <v>254</v>
      </c>
      <c r="M4046" s="2" t="s">
        <v>255</v>
      </c>
      <c r="N4046" s="2" t="s">
        <v>254</v>
      </c>
      <c r="O4046" s="2" t="s">
        <v>256</v>
      </c>
      <c r="P4046" s="2" t="s">
        <v>257</v>
      </c>
      <c r="Q4046" s="2" t="s">
        <v>258</v>
      </c>
      <c r="R4046" s="2" t="s">
        <v>259</v>
      </c>
      <c r="S4046" s="2" t="s">
        <v>260</v>
      </c>
      <c r="X4046" s="2" t="s">
        <v>275</v>
      </c>
      <c r="Y4046" s="2" t="s">
        <v>314</v>
      </c>
      <c r="Z4046" s="2" t="s">
        <v>302</v>
      </c>
      <c r="AA4046" s="2" t="s">
        <v>314</v>
      </c>
      <c r="AG4046" s="2">
        <v>1</v>
      </c>
      <c r="AH4046" s="2">
        <v>1</v>
      </c>
      <c r="AI4046" s="2">
        <v>1</v>
      </c>
      <c r="AO4046" s="2" t="s">
        <v>294</v>
      </c>
      <c r="AP4046" s="2">
        <v>15</v>
      </c>
    </row>
    <row r="4047" spans="1:42">
      <c r="A4047" s="2">
        <v>4674</v>
      </c>
      <c r="C4047" s="2" t="s">
        <v>2</v>
      </c>
      <c r="D4047" s="2">
        <v>22</v>
      </c>
      <c r="E4047" s="2" t="s">
        <v>266</v>
      </c>
      <c r="F4047" s="2" t="s">
        <v>322</v>
      </c>
      <c r="G4047" s="2" t="s">
        <v>277</v>
      </c>
      <c r="I4047" s="2" t="s">
        <v>905</v>
      </c>
      <c r="J4047" s="2" t="s">
        <v>188</v>
      </c>
      <c r="K4047" s="2" t="s">
        <v>76</v>
      </c>
      <c r="L4047" s="2" t="s">
        <v>254</v>
      </c>
      <c r="M4047" s="2" t="s">
        <v>255</v>
      </c>
      <c r="N4047" s="2" t="s">
        <v>300</v>
      </c>
      <c r="O4047" s="2" t="s">
        <v>256</v>
      </c>
      <c r="P4047" s="2" t="s">
        <v>257</v>
      </c>
      <c r="Q4047" s="2" t="s">
        <v>258</v>
      </c>
      <c r="R4047" s="2" t="s">
        <v>259</v>
      </c>
      <c r="S4047" s="2" t="s">
        <v>260</v>
      </c>
      <c r="X4047" s="2" t="s">
        <v>261</v>
      </c>
      <c r="Y4047" s="2" t="s">
        <v>288</v>
      </c>
      <c r="Z4047" s="2" t="s">
        <v>298</v>
      </c>
      <c r="AA4047" s="2" t="s">
        <v>288</v>
      </c>
      <c r="AF4047" s="2">
        <v>1</v>
      </c>
      <c r="AG4047" s="2">
        <v>1</v>
      </c>
      <c r="AH4047" s="2">
        <v>1</v>
      </c>
      <c r="AO4047" s="2" t="s">
        <v>318</v>
      </c>
      <c r="AP4047" s="2">
        <v>5</v>
      </c>
    </row>
    <row r="4048" spans="1:42">
      <c r="A4048" s="2">
        <v>4675</v>
      </c>
      <c r="B4048" s="2">
        <v>21031</v>
      </c>
      <c r="C4048" s="2" t="s">
        <v>5</v>
      </c>
      <c r="D4048" s="2">
        <v>30</v>
      </c>
      <c r="E4048" s="2" t="s">
        <v>250</v>
      </c>
      <c r="F4048" s="2" t="s">
        <v>332</v>
      </c>
      <c r="G4048" s="2" t="s">
        <v>252</v>
      </c>
      <c r="H4048" s="2">
        <v>1</v>
      </c>
      <c r="I4048" s="2" t="s">
        <v>2071</v>
      </c>
      <c r="J4048" s="2" t="s">
        <v>188</v>
      </c>
      <c r="K4048" s="2" t="s">
        <v>140</v>
      </c>
      <c r="L4048" s="2" t="s">
        <v>254</v>
      </c>
      <c r="M4048" s="2" t="s">
        <v>312</v>
      </c>
      <c r="N4048" s="2" t="s">
        <v>254</v>
      </c>
      <c r="P4048" s="2" t="s">
        <v>257</v>
      </c>
      <c r="R4048" s="2" t="s">
        <v>259</v>
      </c>
      <c r="X4048" s="2" t="s">
        <v>261</v>
      </c>
      <c r="Y4048" s="2" t="s">
        <v>288</v>
      </c>
      <c r="Z4048" s="2" t="s">
        <v>263</v>
      </c>
      <c r="AA4048" s="2" t="s">
        <v>269</v>
      </c>
      <c r="AB4048" s="2">
        <v>1</v>
      </c>
      <c r="AC4048" s="2">
        <v>1</v>
      </c>
      <c r="AI4048" s="2">
        <v>1</v>
      </c>
      <c r="AO4048" s="2" t="s">
        <v>335</v>
      </c>
      <c r="AP4048" s="2">
        <v>35</v>
      </c>
    </row>
    <row r="4049" spans="1:42">
      <c r="A4049" s="2">
        <v>4676</v>
      </c>
      <c r="C4049" s="2" t="s">
        <v>5</v>
      </c>
      <c r="D4049" s="2">
        <v>46</v>
      </c>
      <c r="E4049" s="2" t="s">
        <v>266</v>
      </c>
      <c r="F4049" s="2" t="s">
        <v>279</v>
      </c>
      <c r="G4049" s="2" t="s">
        <v>252</v>
      </c>
      <c r="H4049" s="2">
        <v>1</v>
      </c>
      <c r="I4049" s="2">
        <v>21920240</v>
      </c>
      <c r="J4049" s="2" t="s">
        <v>188</v>
      </c>
      <c r="K4049" s="2" t="s">
        <v>124</v>
      </c>
      <c r="L4049" s="2" t="s">
        <v>254</v>
      </c>
      <c r="M4049" s="2" t="s">
        <v>303</v>
      </c>
      <c r="N4049" s="2" t="s">
        <v>254</v>
      </c>
      <c r="O4049" s="2" t="s">
        <v>256</v>
      </c>
      <c r="P4049" s="2" t="s">
        <v>257</v>
      </c>
      <c r="Q4049" s="2" t="s">
        <v>258</v>
      </c>
      <c r="R4049" s="2" t="s">
        <v>259</v>
      </c>
      <c r="S4049" s="2" t="s">
        <v>260</v>
      </c>
      <c r="X4049" s="2" t="s">
        <v>268</v>
      </c>
      <c r="Y4049" s="2" t="s">
        <v>288</v>
      </c>
      <c r="Z4049" s="2" t="s">
        <v>263</v>
      </c>
      <c r="AA4049" s="2" t="s">
        <v>269</v>
      </c>
      <c r="AB4049" s="2">
        <v>1</v>
      </c>
      <c r="AO4049" s="2" t="s">
        <v>276</v>
      </c>
      <c r="AP4049" s="2" t="s">
        <v>272</v>
      </c>
    </row>
    <row r="4050" spans="1:42">
      <c r="A4050" s="2">
        <v>4677</v>
      </c>
      <c r="C4050" s="2" t="s">
        <v>2</v>
      </c>
      <c r="D4050" s="2">
        <v>24</v>
      </c>
      <c r="E4050" s="2" t="s">
        <v>250</v>
      </c>
      <c r="F4050" s="2" t="s">
        <v>332</v>
      </c>
      <c r="G4050" s="2" t="s">
        <v>252</v>
      </c>
      <c r="H4050" s="2">
        <v>2</v>
      </c>
      <c r="I4050" s="2" t="s">
        <v>2072</v>
      </c>
      <c r="J4050" s="2" t="s">
        <v>188</v>
      </c>
      <c r="K4050" s="2" t="s">
        <v>58</v>
      </c>
      <c r="L4050" s="2" t="s">
        <v>254</v>
      </c>
      <c r="M4050" s="2" t="s">
        <v>328</v>
      </c>
      <c r="N4050" s="2" t="s">
        <v>254</v>
      </c>
      <c r="O4050" s="2" t="s">
        <v>256</v>
      </c>
      <c r="P4050" s="2" t="s">
        <v>257</v>
      </c>
      <c r="Q4050" s="2" t="s">
        <v>258</v>
      </c>
      <c r="R4050" s="2" t="s">
        <v>259</v>
      </c>
      <c r="S4050" s="2" t="s">
        <v>260</v>
      </c>
      <c r="X4050" s="2" t="s">
        <v>268</v>
      </c>
      <c r="Y4050" s="2" t="s">
        <v>293</v>
      </c>
      <c r="Z4050" s="2" t="s">
        <v>263</v>
      </c>
      <c r="AA4050" s="2" t="s">
        <v>297</v>
      </c>
      <c r="AB4050" s="2">
        <v>1</v>
      </c>
      <c r="AO4050" s="2" t="s">
        <v>323</v>
      </c>
      <c r="AP4050" s="2" t="s">
        <v>290</v>
      </c>
    </row>
    <row r="4051" spans="1:42">
      <c r="A4051" s="2">
        <v>4678</v>
      </c>
      <c r="B4051" s="2">
        <v>21031</v>
      </c>
      <c r="C4051" s="2" t="s">
        <v>8</v>
      </c>
      <c r="D4051" s="2">
        <v>60</v>
      </c>
      <c r="E4051" s="2" t="s">
        <v>266</v>
      </c>
      <c r="F4051" s="2" t="s">
        <v>332</v>
      </c>
      <c r="G4051" s="2" t="s">
        <v>252</v>
      </c>
      <c r="H4051" s="2">
        <v>1</v>
      </c>
      <c r="I4051" s="2" t="s">
        <v>2071</v>
      </c>
      <c r="J4051" s="2" t="s">
        <v>188</v>
      </c>
      <c r="K4051" s="2" t="s">
        <v>140</v>
      </c>
      <c r="L4051" s="2" t="s">
        <v>254</v>
      </c>
      <c r="M4051" s="2" t="s">
        <v>255</v>
      </c>
      <c r="N4051" s="2" t="s">
        <v>254</v>
      </c>
      <c r="O4051" s="2" t="s">
        <v>256</v>
      </c>
      <c r="P4051" s="2" t="s">
        <v>257</v>
      </c>
      <c r="Q4051" s="2" t="s">
        <v>258</v>
      </c>
      <c r="R4051" s="2" t="s">
        <v>259</v>
      </c>
      <c r="S4051" s="2" t="s">
        <v>260</v>
      </c>
      <c r="X4051" s="2" t="s">
        <v>261</v>
      </c>
      <c r="Y4051" s="2" t="s">
        <v>288</v>
      </c>
      <c r="Z4051" s="2" t="s">
        <v>263</v>
      </c>
      <c r="AA4051" s="2" t="s">
        <v>269</v>
      </c>
      <c r="AB4051" s="2">
        <v>1</v>
      </c>
      <c r="AC4051" s="2">
        <v>1</v>
      </c>
      <c r="AO4051" s="2" t="s">
        <v>335</v>
      </c>
      <c r="AP4051" s="2">
        <v>5</v>
      </c>
    </row>
    <row r="4052" spans="1:42">
      <c r="A4052" s="2">
        <v>4679</v>
      </c>
      <c r="C4052" s="2" t="s">
        <v>2</v>
      </c>
      <c r="D4052" s="2">
        <v>19</v>
      </c>
      <c r="E4052" s="2" t="s">
        <v>266</v>
      </c>
      <c r="F4052" s="2" t="s">
        <v>308</v>
      </c>
      <c r="G4052" s="2" t="s">
        <v>277</v>
      </c>
      <c r="I4052" s="2" t="s">
        <v>965</v>
      </c>
      <c r="J4052" s="2" t="s">
        <v>188</v>
      </c>
      <c r="K4052" s="2" t="s">
        <v>110</v>
      </c>
      <c r="L4052" s="2" t="s">
        <v>307</v>
      </c>
      <c r="M4052" s="2" t="s">
        <v>312</v>
      </c>
      <c r="N4052" s="2" t="s">
        <v>254</v>
      </c>
      <c r="O4052" s="2" t="s">
        <v>256</v>
      </c>
      <c r="P4052" s="2" t="s">
        <v>257</v>
      </c>
      <c r="Q4052" s="2" t="s">
        <v>258</v>
      </c>
      <c r="R4052" s="2" t="s">
        <v>259</v>
      </c>
      <c r="S4052" s="2" t="s">
        <v>260</v>
      </c>
      <c r="X4052" s="2" t="s">
        <v>263</v>
      </c>
      <c r="Y4052" s="2" t="s">
        <v>269</v>
      </c>
      <c r="Z4052" s="2" t="s">
        <v>321</v>
      </c>
      <c r="AA4052" s="2" t="s">
        <v>288</v>
      </c>
      <c r="AF4052" s="2">
        <v>1</v>
      </c>
      <c r="AH4052" s="2">
        <v>1</v>
      </c>
      <c r="AO4052" s="2" t="s">
        <v>265</v>
      </c>
      <c r="AP4052" s="2">
        <v>10</v>
      </c>
    </row>
    <row r="4053" spans="1:42">
      <c r="A4053" s="2">
        <v>4680</v>
      </c>
      <c r="C4053" s="2" t="s">
        <v>5</v>
      </c>
      <c r="D4053" s="2">
        <v>29</v>
      </c>
      <c r="E4053" s="2" t="s">
        <v>266</v>
      </c>
      <c r="F4053" s="2" t="s">
        <v>308</v>
      </c>
      <c r="G4053" s="2" t="s">
        <v>277</v>
      </c>
      <c r="I4053" s="2">
        <v>20261235</v>
      </c>
      <c r="J4053" s="2" t="s">
        <v>188</v>
      </c>
      <c r="K4053" s="2" t="s">
        <v>146</v>
      </c>
      <c r="L4053" s="2" t="s">
        <v>254</v>
      </c>
      <c r="M4053" s="2" t="s">
        <v>328</v>
      </c>
      <c r="N4053" s="2" t="s">
        <v>254</v>
      </c>
      <c r="O4053" s="2" t="s">
        <v>256</v>
      </c>
      <c r="P4053" s="2" t="s">
        <v>257</v>
      </c>
      <c r="Q4053" s="2" t="s">
        <v>258</v>
      </c>
      <c r="R4053" s="2" t="s">
        <v>259</v>
      </c>
      <c r="S4053" s="2" t="s">
        <v>260</v>
      </c>
      <c r="X4053" s="2" t="s">
        <v>261</v>
      </c>
      <c r="Y4053" s="2" t="s">
        <v>286</v>
      </c>
      <c r="Z4053" s="2" t="s">
        <v>270</v>
      </c>
      <c r="AA4053" s="2" t="s">
        <v>264</v>
      </c>
      <c r="AB4053" s="2">
        <v>1</v>
      </c>
      <c r="AG4053" s="2">
        <v>1</v>
      </c>
      <c r="AO4053" s="2" t="s">
        <v>265</v>
      </c>
      <c r="AP4053" s="2">
        <v>20</v>
      </c>
    </row>
    <row r="4054" spans="1:42">
      <c r="A4054" s="2">
        <v>4681</v>
      </c>
      <c r="C4054" s="2" t="s">
        <v>12</v>
      </c>
      <c r="D4054" s="2">
        <v>64</v>
      </c>
      <c r="E4054" s="2" t="s">
        <v>250</v>
      </c>
      <c r="F4054" s="2" t="s">
        <v>336</v>
      </c>
      <c r="G4054" s="2" t="s">
        <v>252</v>
      </c>
      <c r="H4054" s="2">
        <v>1</v>
      </c>
      <c r="I4054" s="2" t="s">
        <v>2073</v>
      </c>
      <c r="J4054" s="2" t="s">
        <v>188</v>
      </c>
      <c r="K4054" s="2" t="s">
        <v>72</v>
      </c>
      <c r="L4054" s="2" t="s">
        <v>19</v>
      </c>
      <c r="M4054" s="2" t="s">
        <v>328</v>
      </c>
      <c r="N4054" s="2" t="s">
        <v>19</v>
      </c>
      <c r="O4054" s="2" t="s">
        <v>256</v>
      </c>
      <c r="P4054" s="2" t="s">
        <v>257</v>
      </c>
      <c r="Q4054" s="2" t="s">
        <v>258</v>
      </c>
      <c r="R4054" s="2" t="s">
        <v>259</v>
      </c>
      <c r="X4054" s="2" t="s">
        <v>275</v>
      </c>
      <c r="Y4054" s="2" t="s">
        <v>269</v>
      </c>
      <c r="Z4054" s="2" t="s">
        <v>316</v>
      </c>
      <c r="AA4054" s="2" t="s">
        <v>262</v>
      </c>
      <c r="AG4054" s="2">
        <v>1</v>
      </c>
      <c r="AO4054" s="2" t="s">
        <v>265</v>
      </c>
      <c r="AP4054" s="2">
        <v>15</v>
      </c>
    </row>
    <row r="4055" spans="1:42">
      <c r="A4055" s="2">
        <v>4682</v>
      </c>
      <c r="B4055" s="2">
        <v>21940</v>
      </c>
      <c r="C4055" s="2" t="s">
        <v>2</v>
      </c>
      <c r="D4055" s="2">
        <v>24</v>
      </c>
      <c r="E4055" s="2" t="s">
        <v>250</v>
      </c>
      <c r="F4055" s="2" t="s">
        <v>332</v>
      </c>
      <c r="G4055" s="2" t="s">
        <v>252</v>
      </c>
      <c r="H4055" s="2">
        <v>0</v>
      </c>
      <c r="I4055" s="2">
        <v>21931574</v>
      </c>
      <c r="J4055" s="2" t="s">
        <v>188</v>
      </c>
      <c r="K4055" s="2" t="s">
        <v>135</v>
      </c>
      <c r="L4055" s="2" t="s">
        <v>254</v>
      </c>
      <c r="M4055" s="2" t="s">
        <v>303</v>
      </c>
      <c r="N4055" s="2" t="s">
        <v>254</v>
      </c>
      <c r="O4055" s="2" t="s">
        <v>256</v>
      </c>
      <c r="P4055" s="2" t="s">
        <v>257</v>
      </c>
      <c r="Q4055" s="2" t="s">
        <v>258</v>
      </c>
      <c r="R4055" s="2" t="s">
        <v>259</v>
      </c>
      <c r="S4055" s="2" t="s">
        <v>260</v>
      </c>
      <c r="X4055" s="2" t="s">
        <v>275</v>
      </c>
      <c r="Y4055" s="2" t="s">
        <v>288</v>
      </c>
      <c r="Z4055" s="2" t="s">
        <v>270</v>
      </c>
      <c r="AA4055" s="2" t="s">
        <v>269</v>
      </c>
      <c r="AF4055" s="2">
        <v>1</v>
      </c>
      <c r="AH4055" s="2">
        <v>1</v>
      </c>
      <c r="AO4055" s="2" t="s">
        <v>265</v>
      </c>
      <c r="AP4055" s="2">
        <v>40</v>
      </c>
    </row>
    <row r="4056" spans="1:42">
      <c r="A4056" s="2">
        <v>4683</v>
      </c>
      <c r="C4056" s="2" t="s">
        <v>12</v>
      </c>
      <c r="D4056" s="2">
        <v>45</v>
      </c>
      <c r="E4056" s="2" t="s">
        <v>250</v>
      </c>
      <c r="F4056" s="2" t="s">
        <v>353</v>
      </c>
      <c r="G4056" s="2" t="s">
        <v>277</v>
      </c>
      <c r="I4056" s="2">
        <v>23045830</v>
      </c>
      <c r="J4056" s="2" t="s">
        <v>188</v>
      </c>
      <c r="K4056" s="2" t="s">
        <v>71</v>
      </c>
      <c r="L4056" s="2" t="s">
        <v>254</v>
      </c>
      <c r="M4056" s="2" t="s">
        <v>328</v>
      </c>
      <c r="N4056" s="2" t="s">
        <v>254</v>
      </c>
      <c r="O4056" s="2" t="s">
        <v>256</v>
      </c>
      <c r="P4056" s="2" t="s">
        <v>257</v>
      </c>
      <c r="Q4056" s="2" t="s">
        <v>258</v>
      </c>
      <c r="R4056" s="2" t="s">
        <v>259</v>
      </c>
      <c r="S4056" s="2" t="s">
        <v>260</v>
      </c>
      <c r="X4056" s="2" t="s">
        <v>261</v>
      </c>
      <c r="Y4056" s="2" t="s">
        <v>338</v>
      </c>
      <c r="Z4056" s="2" t="s">
        <v>321</v>
      </c>
      <c r="AA4056" s="2" t="s">
        <v>351</v>
      </c>
      <c r="AG4056" s="2">
        <v>1</v>
      </c>
      <c r="AK4056" s="2">
        <v>1</v>
      </c>
      <c r="AN4056" s="2">
        <v>1</v>
      </c>
      <c r="AO4056" s="2" t="s">
        <v>323</v>
      </c>
      <c r="AP4056" s="2">
        <v>30</v>
      </c>
    </row>
    <row r="4057" spans="1:42">
      <c r="A4057" s="2">
        <v>4684</v>
      </c>
      <c r="C4057" s="2" t="s">
        <v>2</v>
      </c>
      <c r="D4057" s="2">
        <v>20</v>
      </c>
      <c r="E4057" s="2" t="s">
        <v>266</v>
      </c>
      <c r="F4057" s="2" t="s">
        <v>267</v>
      </c>
      <c r="G4057" s="2" t="s">
        <v>252</v>
      </c>
      <c r="H4057" s="2">
        <v>1</v>
      </c>
      <c r="I4057" s="2">
        <v>21341270</v>
      </c>
      <c r="J4057" s="2" t="s">
        <v>188</v>
      </c>
      <c r="K4057" s="2" t="s">
        <v>137</v>
      </c>
      <c r="L4057" s="2" t="s">
        <v>254</v>
      </c>
      <c r="M4057" s="2" t="s">
        <v>312</v>
      </c>
      <c r="N4057" s="2" t="s">
        <v>254</v>
      </c>
      <c r="O4057" s="2" t="s">
        <v>256</v>
      </c>
      <c r="P4057" s="2" t="s">
        <v>257</v>
      </c>
      <c r="Q4057" s="2" t="s">
        <v>258</v>
      </c>
      <c r="R4057" s="2" t="s">
        <v>259</v>
      </c>
      <c r="S4057" s="2" t="s">
        <v>260</v>
      </c>
      <c r="X4057" s="2" t="s">
        <v>268</v>
      </c>
      <c r="Y4057" s="2" t="s">
        <v>280</v>
      </c>
      <c r="Z4057" s="2" t="s">
        <v>285</v>
      </c>
      <c r="AA4057" s="2" t="s">
        <v>280</v>
      </c>
      <c r="AI4057" s="2">
        <v>1</v>
      </c>
      <c r="AO4057" s="2" t="s">
        <v>289</v>
      </c>
      <c r="AP4057" s="2">
        <v>10</v>
      </c>
    </row>
    <row r="4058" spans="1:42">
      <c r="A4058" s="2">
        <v>4685</v>
      </c>
      <c r="C4058" s="2" t="s">
        <v>2</v>
      </c>
      <c r="D4058" s="2">
        <v>20</v>
      </c>
      <c r="E4058" s="2" t="s">
        <v>250</v>
      </c>
      <c r="F4058" s="2" t="s">
        <v>336</v>
      </c>
      <c r="G4058" s="2" t="s">
        <v>252</v>
      </c>
      <c r="H4058" s="2">
        <v>2</v>
      </c>
      <c r="I4058" s="2">
        <v>24450700</v>
      </c>
      <c r="J4058" s="2" t="s">
        <v>180</v>
      </c>
      <c r="L4058" s="2" t="s">
        <v>254</v>
      </c>
      <c r="M4058" s="2" t="s">
        <v>328</v>
      </c>
      <c r="N4058" s="2" t="s">
        <v>254</v>
      </c>
      <c r="O4058" s="2" t="s">
        <v>256</v>
      </c>
      <c r="P4058" s="2" t="s">
        <v>257</v>
      </c>
      <c r="Q4058" s="2" t="s">
        <v>258</v>
      </c>
      <c r="R4058" s="2" t="s">
        <v>259</v>
      </c>
      <c r="S4058" s="2" t="s">
        <v>260</v>
      </c>
      <c r="X4058" s="2" t="s">
        <v>268</v>
      </c>
      <c r="Y4058" s="2" t="s">
        <v>281</v>
      </c>
      <c r="Z4058" s="2" t="s">
        <v>298</v>
      </c>
      <c r="AA4058" s="2" t="s">
        <v>269</v>
      </c>
      <c r="AB4058" s="2">
        <v>1</v>
      </c>
      <c r="AO4058" s="2" t="s">
        <v>276</v>
      </c>
      <c r="AP4058" s="2">
        <v>15</v>
      </c>
    </row>
    <row r="4059" spans="1:42">
      <c r="A4059" s="2">
        <v>4686</v>
      </c>
      <c r="C4059" s="2" t="s">
        <v>2</v>
      </c>
      <c r="D4059" s="2">
        <v>23</v>
      </c>
      <c r="E4059" s="2" t="s">
        <v>266</v>
      </c>
      <c r="F4059" s="2" t="s">
        <v>332</v>
      </c>
      <c r="G4059" s="2" t="s">
        <v>252</v>
      </c>
      <c r="H4059" s="2">
        <v>2</v>
      </c>
      <c r="I4059" s="2" t="s">
        <v>2074</v>
      </c>
      <c r="J4059" s="2" t="s">
        <v>190</v>
      </c>
      <c r="L4059" s="2" t="s">
        <v>254</v>
      </c>
      <c r="M4059" s="2" t="s">
        <v>328</v>
      </c>
      <c r="N4059" s="2" t="s">
        <v>254</v>
      </c>
      <c r="O4059" s="2" t="s">
        <v>256</v>
      </c>
      <c r="P4059" s="2" t="s">
        <v>257</v>
      </c>
      <c r="Q4059" s="2" t="s">
        <v>258</v>
      </c>
      <c r="R4059" s="2" t="s">
        <v>259</v>
      </c>
      <c r="S4059" s="2" t="s">
        <v>260</v>
      </c>
      <c r="X4059" s="2" t="s">
        <v>301</v>
      </c>
      <c r="Y4059" s="2" t="s">
        <v>293</v>
      </c>
      <c r="Z4059" s="2" t="s">
        <v>270</v>
      </c>
      <c r="AA4059" s="2" t="s">
        <v>297</v>
      </c>
      <c r="AF4059" s="2">
        <v>1</v>
      </c>
      <c r="AO4059" s="2" t="s">
        <v>276</v>
      </c>
      <c r="AP4059" s="2">
        <v>10</v>
      </c>
    </row>
    <row r="4060" spans="1:42">
      <c r="A4060" s="2">
        <v>4687</v>
      </c>
      <c r="C4060" s="2" t="s">
        <v>12</v>
      </c>
      <c r="D4060" s="2">
        <v>32</v>
      </c>
      <c r="E4060" s="2" t="s">
        <v>250</v>
      </c>
      <c r="F4060" s="2" t="s">
        <v>353</v>
      </c>
      <c r="G4060" s="2" t="s">
        <v>252</v>
      </c>
      <c r="H4060" s="2">
        <v>1</v>
      </c>
      <c r="I4060" s="2">
        <v>22410080</v>
      </c>
      <c r="J4060" s="2" t="s">
        <v>188</v>
      </c>
      <c r="K4060" s="2" t="s">
        <v>103</v>
      </c>
      <c r="L4060" s="2" t="s">
        <v>254</v>
      </c>
      <c r="M4060" s="2" t="s">
        <v>328</v>
      </c>
      <c r="N4060" s="2" t="s">
        <v>254</v>
      </c>
      <c r="P4060" s="2" t="s">
        <v>257</v>
      </c>
      <c r="Q4060" s="2" t="s">
        <v>258</v>
      </c>
      <c r="R4060" s="2" t="s">
        <v>259</v>
      </c>
      <c r="S4060" s="2" t="s">
        <v>260</v>
      </c>
      <c r="X4060" s="2" t="s">
        <v>268</v>
      </c>
      <c r="Y4060" s="2" t="s">
        <v>304</v>
      </c>
      <c r="Z4060" s="2" t="s">
        <v>285</v>
      </c>
      <c r="AA4060" s="2" t="s">
        <v>269</v>
      </c>
      <c r="AB4060" s="2">
        <v>1</v>
      </c>
      <c r="AO4060" s="2" t="s">
        <v>271</v>
      </c>
      <c r="AP4060" s="2">
        <v>5</v>
      </c>
    </row>
    <row r="4061" spans="1:42">
      <c r="A4061" s="2">
        <v>4688</v>
      </c>
      <c r="C4061" s="2" t="s">
        <v>2</v>
      </c>
      <c r="D4061" s="2">
        <v>34</v>
      </c>
      <c r="E4061" s="2" t="s">
        <v>266</v>
      </c>
      <c r="F4061" s="2" t="s">
        <v>322</v>
      </c>
      <c r="G4061" s="2" t="s">
        <v>252</v>
      </c>
      <c r="H4061" s="2">
        <v>1</v>
      </c>
      <c r="I4061" s="2" t="s">
        <v>2075</v>
      </c>
      <c r="J4061" s="2" t="s">
        <v>183</v>
      </c>
      <c r="L4061" s="2" t="s">
        <v>254</v>
      </c>
      <c r="M4061" s="2" t="s">
        <v>303</v>
      </c>
      <c r="N4061" s="2" t="s">
        <v>300</v>
      </c>
      <c r="O4061" s="2" t="s">
        <v>256</v>
      </c>
      <c r="P4061" s="2" t="s">
        <v>257</v>
      </c>
      <c r="Q4061" s="2" t="s">
        <v>258</v>
      </c>
      <c r="R4061" s="2" t="s">
        <v>259</v>
      </c>
      <c r="S4061" s="2" t="s">
        <v>260</v>
      </c>
      <c r="X4061" s="2" t="s">
        <v>261</v>
      </c>
      <c r="Y4061" s="2" t="s">
        <v>281</v>
      </c>
      <c r="Z4061" s="2" t="s">
        <v>321</v>
      </c>
      <c r="AA4061" s="2" t="s">
        <v>297</v>
      </c>
      <c r="AG4061" s="2">
        <v>1</v>
      </c>
      <c r="AJ4061" s="2">
        <v>1</v>
      </c>
      <c r="AO4061" s="2" t="s">
        <v>323</v>
      </c>
      <c r="AP4061" s="2">
        <v>40</v>
      </c>
    </row>
    <row r="4062" spans="1:42">
      <c r="A4062" s="2">
        <v>4689</v>
      </c>
      <c r="C4062" s="2" t="s">
        <v>12</v>
      </c>
      <c r="D4062" s="2">
        <v>32</v>
      </c>
      <c r="E4062" s="2" t="s">
        <v>266</v>
      </c>
      <c r="F4062" s="2" t="s">
        <v>379</v>
      </c>
      <c r="G4062" s="2" t="s">
        <v>252</v>
      </c>
      <c r="H4062" s="2">
        <v>1</v>
      </c>
      <c r="I4062" s="2" t="s">
        <v>2076</v>
      </c>
      <c r="J4062" s="2" t="s">
        <v>188</v>
      </c>
      <c r="K4062" s="2" t="s">
        <v>64</v>
      </c>
      <c r="L4062" s="2" t="s">
        <v>254</v>
      </c>
      <c r="M4062" s="2" t="s">
        <v>328</v>
      </c>
      <c r="N4062" s="2" t="s">
        <v>254</v>
      </c>
      <c r="O4062" s="2" t="s">
        <v>256</v>
      </c>
      <c r="P4062" s="2" t="s">
        <v>257</v>
      </c>
      <c r="Q4062" s="2" t="s">
        <v>258</v>
      </c>
      <c r="R4062" s="2" t="s">
        <v>259</v>
      </c>
      <c r="S4062" s="2" t="s">
        <v>260</v>
      </c>
      <c r="X4062" s="2" t="s">
        <v>296</v>
      </c>
      <c r="Y4062" s="2" t="s">
        <v>304</v>
      </c>
      <c r="Z4062" s="2" t="s">
        <v>386</v>
      </c>
      <c r="AA4062" s="2" t="s">
        <v>288</v>
      </c>
      <c r="AB4062" s="2">
        <v>1</v>
      </c>
      <c r="AO4062" s="2" t="s">
        <v>271</v>
      </c>
      <c r="AP4062" s="2" t="s">
        <v>290</v>
      </c>
    </row>
    <row r="4063" spans="1:42">
      <c r="A4063" s="2">
        <v>4690</v>
      </c>
      <c r="C4063" s="2" t="s">
        <v>6</v>
      </c>
      <c r="D4063" s="2">
        <v>29</v>
      </c>
      <c r="E4063" s="2" t="s">
        <v>250</v>
      </c>
      <c r="F4063" s="2" t="s">
        <v>379</v>
      </c>
      <c r="G4063" s="2" t="s">
        <v>252</v>
      </c>
      <c r="H4063" s="2">
        <v>1</v>
      </c>
      <c r="I4063" s="2" t="s">
        <v>601</v>
      </c>
      <c r="J4063" s="2" t="s">
        <v>188</v>
      </c>
      <c r="K4063" s="2" t="s">
        <v>95</v>
      </c>
      <c r="L4063" s="2" t="s">
        <v>254</v>
      </c>
      <c r="M4063" s="2" t="s">
        <v>328</v>
      </c>
      <c r="N4063" s="2" t="s">
        <v>254</v>
      </c>
      <c r="O4063" s="2" t="s">
        <v>256</v>
      </c>
      <c r="P4063" s="2" t="s">
        <v>257</v>
      </c>
      <c r="Q4063" s="2" t="s">
        <v>258</v>
      </c>
      <c r="R4063" s="2" t="s">
        <v>259</v>
      </c>
      <c r="S4063" s="2" t="s">
        <v>260</v>
      </c>
      <c r="X4063" s="2" t="s">
        <v>301</v>
      </c>
      <c r="Y4063" s="2" t="s">
        <v>280</v>
      </c>
      <c r="Z4063" s="2" t="s">
        <v>263</v>
      </c>
      <c r="AA4063" s="2" t="s">
        <v>281</v>
      </c>
      <c r="AG4063" s="2">
        <v>1</v>
      </c>
      <c r="AO4063" s="2" t="s">
        <v>265</v>
      </c>
      <c r="AP4063" s="2">
        <v>10</v>
      </c>
    </row>
    <row r="4064" spans="1:42">
      <c r="A4064" s="2">
        <v>4691</v>
      </c>
      <c r="C4064" s="2" t="s">
        <v>2</v>
      </c>
      <c r="D4064" s="2">
        <v>22</v>
      </c>
      <c r="E4064" s="2" t="s">
        <v>266</v>
      </c>
      <c r="F4064" s="2" t="s">
        <v>279</v>
      </c>
      <c r="G4064" s="2" t="s">
        <v>277</v>
      </c>
      <c r="I4064" s="2" t="s">
        <v>2077</v>
      </c>
      <c r="J4064" s="2" t="s">
        <v>188</v>
      </c>
      <c r="K4064" s="2" t="s">
        <v>66</v>
      </c>
      <c r="L4064" s="2" t="s">
        <v>254</v>
      </c>
      <c r="M4064" s="2" t="s">
        <v>303</v>
      </c>
      <c r="N4064" s="2" t="s">
        <v>254</v>
      </c>
      <c r="O4064" s="2" t="s">
        <v>256</v>
      </c>
      <c r="P4064" s="2" t="s">
        <v>257</v>
      </c>
      <c r="Q4064" s="2" t="s">
        <v>258</v>
      </c>
      <c r="R4064" s="2" t="s">
        <v>259</v>
      </c>
      <c r="S4064" s="2" t="s">
        <v>260</v>
      </c>
      <c r="X4064" s="2" t="s">
        <v>313</v>
      </c>
      <c r="Y4064" s="2" t="s">
        <v>297</v>
      </c>
      <c r="Z4064" s="2" t="s">
        <v>285</v>
      </c>
      <c r="AA4064" s="2" t="s">
        <v>297</v>
      </c>
      <c r="AI4064" s="2">
        <v>1</v>
      </c>
      <c r="AO4064" s="2" t="s">
        <v>265</v>
      </c>
      <c r="AP4064" s="2">
        <v>35</v>
      </c>
    </row>
    <row r="4065" spans="1:42">
      <c r="A4065" s="2">
        <v>4692</v>
      </c>
      <c r="C4065" s="2" t="s">
        <v>2</v>
      </c>
      <c r="D4065" s="2">
        <v>23</v>
      </c>
      <c r="E4065" s="2" t="s">
        <v>250</v>
      </c>
      <c r="F4065" s="2" t="s">
        <v>251</v>
      </c>
      <c r="G4065" s="2" t="s">
        <v>252</v>
      </c>
      <c r="H4065" s="2">
        <v>3</v>
      </c>
      <c r="I4065" s="2" t="s">
        <v>2078</v>
      </c>
      <c r="J4065" s="2" t="s">
        <v>180</v>
      </c>
      <c r="L4065" s="2" t="s">
        <v>254</v>
      </c>
      <c r="M4065" s="2" t="s">
        <v>328</v>
      </c>
      <c r="N4065" s="2" t="s">
        <v>254</v>
      </c>
      <c r="O4065" s="2" t="s">
        <v>256</v>
      </c>
      <c r="P4065" s="2" t="s">
        <v>257</v>
      </c>
      <c r="Q4065" s="2" t="s">
        <v>258</v>
      </c>
      <c r="R4065" s="2" t="s">
        <v>259</v>
      </c>
      <c r="S4065" s="2" t="s">
        <v>260</v>
      </c>
      <c r="T4065" s="2" t="s">
        <v>320</v>
      </c>
      <c r="U4065" s="2" t="s">
        <v>387</v>
      </c>
      <c r="X4065" s="2" t="s">
        <v>275</v>
      </c>
      <c r="Y4065" s="2" t="s">
        <v>274</v>
      </c>
      <c r="Z4065" s="2" t="s">
        <v>316</v>
      </c>
      <c r="AA4065" s="2" t="s">
        <v>274</v>
      </c>
      <c r="AB4065" s="2">
        <v>1</v>
      </c>
      <c r="AC4065" s="2">
        <v>1</v>
      </c>
      <c r="AG4065" s="2">
        <v>1</v>
      </c>
      <c r="AH4065" s="2">
        <v>1</v>
      </c>
      <c r="AO4065" s="2" t="s">
        <v>271</v>
      </c>
      <c r="AP4065" s="2">
        <v>5</v>
      </c>
    </row>
    <row r="4066" spans="1:42">
      <c r="A4066" s="2">
        <v>4693</v>
      </c>
      <c r="C4066" s="2" t="s">
        <v>2</v>
      </c>
      <c r="D4066" s="2">
        <v>22</v>
      </c>
      <c r="E4066" s="2" t="s">
        <v>250</v>
      </c>
      <c r="F4066" s="2" t="s">
        <v>332</v>
      </c>
      <c r="G4066" s="2" t="s">
        <v>252</v>
      </c>
      <c r="H4066" s="2">
        <v>2</v>
      </c>
      <c r="I4066" s="2" t="s">
        <v>2079</v>
      </c>
      <c r="J4066" s="2" t="s">
        <v>178</v>
      </c>
      <c r="L4066" s="2" t="s">
        <v>254</v>
      </c>
      <c r="M4066" s="2" t="s">
        <v>328</v>
      </c>
      <c r="N4066" s="2" t="s">
        <v>254</v>
      </c>
      <c r="O4066" s="2" t="s">
        <v>256</v>
      </c>
      <c r="P4066" s="2" t="s">
        <v>257</v>
      </c>
      <c r="Q4066" s="2" t="s">
        <v>258</v>
      </c>
      <c r="R4066" s="2" t="s">
        <v>259</v>
      </c>
      <c r="S4066" s="2" t="s">
        <v>260</v>
      </c>
      <c r="X4066" s="2" t="s">
        <v>275</v>
      </c>
      <c r="Y4066" s="2" t="s">
        <v>264</v>
      </c>
      <c r="Z4066" s="2" t="s">
        <v>263</v>
      </c>
      <c r="AA4066" s="2" t="s">
        <v>338</v>
      </c>
      <c r="AB4066" s="2">
        <v>1</v>
      </c>
      <c r="AF4066" s="2">
        <v>1</v>
      </c>
      <c r="AO4066" s="2" t="s">
        <v>271</v>
      </c>
      <c r="AP4066" s="2">
        <v>5</v>
      </c>
    </row>
    <row r="4067" spans="1:42">
      <c r="A4067" s="2">
        <v>4694</v>
      </c>
      <c r="C4067" s="2" t="s">
        <v>12</v>
      </c>
      <c r="D4067" s="2">
        <v>45</v>
      </c>
      <c r="E4067" s="2" t="s">
        <v>266</v>
      </c>
      <c r="F4067" s="2" t="s">
        <v>353</v>
      </c>
      <c r="G4067" s="2" t="s">
        <v>252</v>
      </c>
      <c r="H4067" s="2">
        <v>1</v>
      </c>
      <c r="I4067" s="2">
        <v>22210010</v>
      </c>
      <c r="J4067" s="2" t="s">
        <v>188</v>
      </c>
      <c r="K4067" s="2" t="s">
        <v>94</v>
      </c>
      <c r="L4067" s="2" t="s">
        <v>254</v>
      </c>
      <c r="M4067" s="2" t="s">
        <v>255</v>
      </c>
      <c r="N4067" s="2" t="s">
        <v>254</v>
      </c>
      <c r="P4067" s="2" t="s">
        <v>257</v>
      </c>
      <c r="Q4067" s="2" t="s">
        <v>258</v>
      </c>
      <c r="R4067" s="2" t="s">
        <v>259</v>
      </c>
      <c r="X4067" s="2" t="s">
        <v>261</v>
      </c>
      <c r="Y4067" s="2" t="s">
        <v>293</v>
      </c>
      <c r="Z4067" s="2" t="s">
        <v>285</v>
      </c>
      <c r="AA4067" s="2" t="s">
        <v>280</v>
      </c>
      <c r="AB4067" s="2">
        <v>1</v>
      </c>
      <c r="AO4067" s="2" t="s">
        <v>276</v>
      </c>
      <c r="AP4067" s="2">
        <v>10</v>
      </c>
    </row>
    <row r="4068" spans="1:42">
      <c r="A4068" s="2">
        <v>4696</v>
      </c>
      <c r="C4068" s="2" t="s">
        <v>2</v>
      </c>
      <c r="D4068" s="2">
        <v>33</v>
      </c>
      <c r="E4068" s="2" t="s">
        <v>250</v>
      </c>
      <c r="F4068" s="2" t="s">
        <v>279</v>
      </c>
      <c r="G4068" s="2" t="s">
        <v>252</v>
      </c>
      <c r="H4068" s="2">
        <v>0</v>
      </c>
      <c r="I4068" s="2">
        <v>220700000</v>
      </c>
      <c r="J4068" s="2" t="s">
        <v>188</v>
      </c>
      <c r="K4068" s="2" t="s">
        <v>80</v>
      </c>
      <c r="L4068" s="2" t="s">
        <v>300</v>
      </c>
      <c r="M4068" s="2" t="s">
        <v>312</v>
      </c>
      <c r="N4068" s="2" t="s">
        <v>254</v>
      </c>
      <c r="O4068" s="2" t="s">
        <v>256</v>
      </c>
      <c r="P4068" s="2" t="s">
        <v>257</v>
      </c>
      <c r="Q4068" s="2" t="s">
        <v>258</v>
      </c>
      <c r="R4068" s="2" t="s">
        <v>259</v>
      </c>
      <c r="S4068" s="2" t="s">
        <v>260</v>
      </c>
      <c r="X4068" s="2" t="s">
        <v>270</v>
      </c>
      <c r="Y4068" s="2" t="s">
        <v>274</v>
      </c>
      <c r="Z4068" s="2" t="s">
        <v>321</v>
      </c>
      <c r="AA4068" s="2" t="s">
        <v>293</v>
      </c>
      <c r="AF4068" s="2">
        <v>1</v>
      </c>
      <c r="AH4068" s="2">
        <v>1</v>
      </c>
      <c r="AO4068" s="2" t="s">
        <v>265</v>
      </c>
      <c r="AP4068" s="2">
        <v>20</v>
      </c>
    </row>
    <row r="4069" spans="1:42">
      <c r="A4069" s="2">
        <v>4697</v>
      </c>
      <c r="C4069" s="2" t="s">
        <v>8</v>
      </c>
      <c r="D4069" s="2">
        <v>22</v>
      </c>
      <c r="E4069" s="2" t="s">
        <v>250</v>
      </c>
      <c r="F4069" s="2" t="s">
        <v>283</v>
      </c>
      <c r="G4069" s="2" t="s">
        <v>277</v>
      </c>
      <c r="I4069" s="2">
        <v>23580250</v>
      </c>
      <c r="J4069" s="2" t="s">
        <v>188</v>
      </c>
      <c r="K4069" s="2" t="s">
        <v>911</v>
      </c>
      <c r="L4069" s="2" t="s">
        <v>254</v>
      </c>
      <c r="M4069" s="2" t="s">
        <v>255</v>
      </c>
      <c r="N4069" s="2" t="s">
        <v>254</v>
      </c>
      <c r="O4069" s="2" t="s">
        <v>256</v>
      </c>
      <c r="P4069" s="2" t="s">
        <v>257</v>
      </c>
      <c r="Q4069" s="2" t="s">
        <v>258</v>
      </c>
      <c r="R4069" s="2" t="s">
        <v>259</v>
      </c>
      <c r="S4069" s="2" t="s">
        <v>260</v>
      </c>
      <c r="X4069" s="2" t="s">
        <v>261</v>
      </c>
      <c r="Y4069" s="2" t="s">
        <v>338</v>
      </c>
      <c r="Z4069" s="2" t="s">
        <v>270</v>
      </c>
      <c r="AA4069" s="2" t="s">
        <v>314</v>
      </c>
      <c r="AG4069" s="2">
        <v>1</v>
      </c>
      <c r="AO4069" s="2" t="s">
        <v>282</v>
      </c>
      <c r="AP4069" s="2">
        <v>15</v>
      </c>
    </row>
    <row r="4070" spans="1:42">
      <c r="A4070" s="2">
        <v>4699</v>
      </c>
      <c r="C4070" s="2" t="s">
        <v>2</v>
      </c>
      <c r="D4070" s="2">
        <v>25</v>
      </c>
      <c r="E4070" s="2" t="s">
        <v>250</v>
      </c>
      <c r="F4070" s="2" t="s">
        <v>295</v>
      </c>
      <c r="G4070" s="2" t="s">
        <v>277</v>
      </c>
      <c r="I4070" s="2" t="s">
        <v>2080</v>
      </c>
      <c r="J4070" s="2" t="s">
        <v>188</v>
      </c>
      <c r="K4070" s="2" t="s">
        <v>63</v>
      </c>
      <c r="L4070" s="2" t="s">
        <v>254</v>
      </c>
      <c r="M4070" s="2" t="s">
        <v>312</v>
      </c>
      <c r="N4070" s="2" t="s">
        <v>300</v>
      </c>
      <c r="Q4070" s="2" t="s">
        <v>258</v>
      </c>
      <c r="S4070" s="2" t="s">
        <v>260</v>
      </c>
      <c r="X4070" s="2" t="s">
        <v>261</v>
      </c>
      <c r="Y4070" s="2" t="s">
        <v>350</v>
      </c>
      <c r="Z4070" s="2" t="s">
        <v>386</v>
      </c>
      <c r="AA4070" s="2" t="s">
        <v>304</v>
      </c>
      <c r="AF4070" s="2">
        <v>1</v>
      </c>
      <c r="AO4070" s="2" t="s">
        <v>265</v>
      </c>
      <c r="AP4070" s="2">
        <v>10</v>
      </c>
    </row>
  </sheetData>
  <autoFilter ref="A1:BM4070"/>
  <pageMargins left="0.78740157499999996" right="0.78740157499999996" top="0.984251969" bottom="0.984251969" header="0.4921259845" footer="0.4921259845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AA131"/>
  <sheetViews>
    <sheetView topLeftCell="K1" workbookViewId="0">
      <selection activeCell="N22" sqref="N22"/>
    </sheetView>
  </sheetViews>
  <sheetFormatPr defaultRowHeight="12.75"/>
  <cols>
    <col min="1" max="1" width="9.28515625" style="2" bestFit="1" customWidth="1"/>
    <col min="2" max="2" width="9.140625" style="2"/>
    <col min="3" max="3" width="9.28515625" style="2" customWidth="1"/>
    <col min="4" max="4" width="9.28515625" style="2" bestFit="1" customWidth="1"/>
    <col min="5" max="5" width="9.28515625" style="2" customWidth="1"/>
    <col min="6" max="9" width="9.140625" style="2"/>
    <col min="10" max="10" width="9.28515625" style="2" bestFit="1" customWidth="1"/>
    <col min="11" max="11" width="9.28515625" style="2" customWidth="1"/>
    <col min="12" max="12" width="12.42578125" style="2" customWidth="1"/>
    <col min="13" max="16384" width="9.140625" style="2"/>
  </cols>
  <sheetData>
    <row r="1" spans="1:27">
      <c r="A1" s="2" t="s">
        <v>21</v>
      </c>
      <c r="B1" s="31" t="s">
        <v>22</v>
      </c>
      <c r="C1" s="2" t="s">
        <v>2097</v>
      </c>
      <c r="D1" s="2" t="s">
        <v>23</v>
      </c>
      <c r="E1" s="2" t="s">
        <v>24</v>
      </c>
      <c r="F1" s="35" t="s">
        <v>2089</v>
      </c>
      <c r="G1" s="2" t="s">
        <v>2096</v>
      </c>
      <c r="H1" s="2" t="s">
        <v>25</v>
      </c>
      <c r="I1" s="2" t="s">
        <v>26</v>
      </c>
      <c r="J1" s="2" t="s">
        <v>27</v>
      </c>
      <c r="K1" s="2" t="s">
        <v>2091</v>
      </c>
      <c r="L1" s="35" t="s">
        <v>2088</v>
      </c>
      <c r="M1" s="2" t="s">
        <v>28</v>
      </c>
      <c r="N1" s="2" t="s">
        <v>2092</v>
      </c>
      <c r="O1" s="2" t="s">
        <v>2093</v>
      </c>
      <c r="P1" s="2" t="s">
        <v>29</v>
      </c>
      <c r="Q1" s="2" t="s">
        <v>2094</v>
      </c>
      <c r="R1" s="2" t="s">
        <v>2095</v>
      </c>
      <c r="S1" s="35" t="s">
        <v>30</v>
      </c>
      <c r="T1" s="35" t="s">
        <v>2087</v>
      </c>
      <c r="U1" s="36" t="s">
        <v>31</v>
      </c>
      <c r="V1" s="26" t="s">
        <v>2085</v>
      </c>
      <c r="W1" s="2" t="s">
        <v>32</v>
      </c>
      <c r="X1" s="16" t="s">
        <v>33</v>
      </c>
      <c r="Y1" s="26" t="s">
        <v>2086</v>
      </c>
      <c r="Z1" s="2" t="s">
        <v>34</v>
      </c>
      <c r="AA1" s="2" t="s">
        <v>35</v>
      </c>
    </row>
    <row r="2" spans="1:27">
      <c r="A2" s="2">
        <v>212</v>
      </c>
      <c r="B2" s="26">
        <v>2</v>
      </c>
      <c r="C2" s="2">
        <v>6</v>
      </c>
      <c r="D2" s="2">
        <v>55</v>
      </c>
      <c r="E2" s="2">
        <v>1</v>
      </c>
      <c r="F2" s="35">
        <v>0</v>
      </c>
      <c r="G2" s="18">
        <v>5000</v>
      </c>
      <c r="H2" s="18">
        <v>0</v>
      </c>
      <c r="I2" s="2">
        <v>1</v>
      </c>
      <c r="J2" s="2">
        <v>1</v>
      </c>
      <c r="K2" s="2">
        <v>0</v>
      </c>
      <c r="L2" s="35">
        <v>0</v>
      </c>
      <c r="M2" s="2">
        <v>5</v>
      </c>
      <c r="N2" s="2">
        <v>0</v>
      </c>
      <c r="O2" s="2">
        <v>0</v>
      </c>
      <c r="P2" s="2">
        <v>5</v>
      </c>
      <c r="Q2" s="2">
        <v>0</v>
      </c>
      <c r="R2" s="2">
        <v>1</v>
      </c>
      <c r="S2" s="35">
        <v>0</v>
      </c>
      <c r="T2" s="35">
        <v>0</v>
      </c>
      <c r="U2" s="36">
        <v>0</v>
      </c>
      <c r="V2" s="26">
        <v>27</v>
      </c>
      <c r="W2" s="2">
        <v>0.48</v>
      </c>
      <c r="X2" s="16">
        <v>9.02</v>
      </c>
      <c r="Y2" s="26">
        <v>27.5</v>
      </c>
      <c r="Z2" s="2">
        <v>2.35</v>
      </c>
      <c r="AA2" s="2">
        <v>3.8</v>
      </c>
    </row>
    <row r="3" spans="1:27">
      <c r="A3" s="2">
        <v>589</v>
      </c>
      <c r="B3" s="26">
        <v>1</v>
      </c>
      <c r="C3" s="2">
        <v>7</v>
      </c>
      <c r="D3" s="2">
        <v>59</v>
      </c>
      <c r="E3" s="2">
        <v>1</v>
      </c>
      <c r="F3" s="35">
        <v>1</v>
      </c>
      <c r="G3" s="18">
        <v>20000</v>
      </c>
      <c r="H3" s="18">
        <v>1</v>
      </c>
      <c r="I3" s="2">
        <v>1</v>
      </c>
      <c r="J3" s="2">
        <v>2</v>
      </c>
      <c r="K3" s="2">
        <v>1</v>
      </c>
      <c r="L3" s="35">
        <v>0</v>
      </c>
      <c r="M3" s="2">
        <v>8</v>
      </c>
      <c r="N3" s="2">
        <v>1</v>
      </c>
      <c r="O3" s="2">
        <v>0</v>
      </c>
      <c r="P3" s="2">
        <v>5</v>
      </c>
      <c r="Q3" s="2">
        <v>0</v>
      </c>
      <c r="R3" s="2">
        <v>1</v>
      </c>
      <c r="S3" s="35">
        <v>0</v>
      </c>
      <c r="T3" s="35">
        <v>0</v>
      </c>
      <c r="U3" s="36">
        <v>0</v>
      </c>
      <c r="V3" s="26">
        <v>14.9</v>
      </c>
      <c r="W3" s="2">
        <v>0.32</v>
      </c>
      <c r="X3" s="16">
        <v>4.9800000000000004</v>
      </c>
      <c r="Y3" s="26">
        <v>17.600000000000001</v>
      </c>
      <c r="Z3" s="2">
        <v>1.72</v>
      </c>
      <c r="AA3" s="2">
        <v>3.8</v>
      </c>
    </row>
    <row r="4" spans="1:27">
      <c r="A4" s="2">
        <v>595</v>
      </c>
      <c r="B4" s="26">
        <v>1</v>
      </c>
      <c r="C4" s="2">
        <v>6</v>
      </c>
      <c r="D4" s="2">
        <v>26</v>
      </c>
      <c r="E4" s="2">
        <v>0</v>
      </c>
      <c r="F4" s="35">
        <v>1</v>
      </c>
      <c r="G4" s="18">
        <v>10000</v>
      </c>
      <c r="H4" s="18">
        <v>1</v>
      </c>
      <c r="I4" s="2">
        <v>1</v>
      </c>
      <c r="J4" s="2">
        <v>1</v>
      </c>
      <c r="K4" s="2">
        <v>0</v>
      </c>
      <c r="L4" s="35">
        <v>0</v>
      </c>
      <c r="M4" s="2">
        <v>10</v>
      </c>
      <c r="N4" s="2">
        <v>0</v>
      </c>
      <c r="O4" s="2">
        <v>0</v>
      </c>
      <c r="P4" s="2">
        <v>5</v>
      </c>
      <c r="Q4" s="2">
        <v>0</v>
      </c>
      <c r="R4" s="2">
        <v>1</v>
      </c>
      <c r="S4" s="35">
        <v>0</v>
      </c>
      <c r="T4" s="35">
        <v>0</v>
      </c>
      <c r="U4" s="36">
        <v>0</v>
      </c>
      <c r="V4" s="26">
        <v>9.3000000000000007</v>
      </c>
      <c r="W4" s="2">
        <v>0.23</v>
      </c>
      <c r="X4" s="16">
        <v>3.11</v>
      </c>
      <c r="Y4" s="26">
        <v>9.8000000000000007</v>
      </c>
      <c r="Z4" s="2">
        <v>1.02</v>
      </c>
      <c r="AA4" s="2">
        <v>3.8</v>
      </c>
    </row>
    <row r="5" spans="1:27">
      <c r="A5" s="2">
        <v>596</v>
      </c>
      <c r="B5" s="26">
        <v>1</v>
      </c>
      <c r="C5" s="2">
        <v>7</v>
      </c>
      <c r="D5" s="2">
        <v>61</v>
      </c>
      <c r="E5" s="2">
        <v>1</v>
      </c>
      <c r="F5" s="35">
        <v>1</v>
      </c>
      <c r="G5" s="18">
        <v>10000</v>
      </c>
      <c r="H5" s="18">
        <v>1</v>
      </c>
      <c r="I5" s="2">
        <v>1</v>
      </c>
      <c r="J5" s="2">
        <v>1</v>
      </c>
      <c r="K5" s="2">
        <v>0</v>
      </c>
      <c r="L5" s="35">
        <v>0</v>
      </c>
      <c r="M5" s="2">
        <v>1</v>
      </c>
      <c r="N5" s="2">
        <v>0</v>
      </c>
      <c r="O5" s="2">
        <v>1</v>
      </c>
      <c r="P5" s="2">
        <v>2</v>
      </c>
      <c r="Q5" s="2">
        <v>1</v>
      </c>
      <c r="R5" s="2">
        <v>0</v>
      </c>
      <c r="S5" s="35">
        <v>0</v>
      </c>
      <c r="T5" s="35">
        <v>0</v>
      </c>
      <c r="U5" s="36">
        <v>0</v>
      </c>
      <c r="V5" s="26">
        <v>14.2</v>
      </c>
      <c r="W5" s="2">
        <v>0.27</v>
      </c>
      <c r="X5" s="16">
        <v>4.74</v>
      </c>
      <c r="Y5" s="26">
        <v>19</v>
      </c>
      <c r="Z5" s="2">
        <v>1.58</v>
      </c>
      <c r="AA5" s="2">
        <v>3.8</v>
      </c>
    </row>
    <row r="6" spans="1:27">
      <c r="A6" s="2">
        <v>601</v>
      </c>
      <c r="B6" s="26">
        <v>1</v>
      </c>
      <c r="C6" s="2">
        <v>7</v>
      </c>
      <c r="D6" s="2">
        <v>44</v>
      </c>
      <c r="E6" s="2">
        <v>0</v>
      </c>
      <c r="F6" s="35">
        <v>1</v>
      </c>
      <c r="G6" s="18">
        <v>14000</v>
      </c>
      <c r="H6" s="18">
        <v>1</v>
      </c>
      <c r="I6" s="2">
        <v>1</v>
      </c>
      <c r="J6" s="2">
        <v>2</v>
      </c>
      <c r="K6" s="2">
        <v>1</v>
      </c>
      <c r="L6" s="35">
        <v>0</v>
      </c>
      <c r="M6" s="2">
        <v>2</v>
      </c>
      <c r="N6" s="2">
        <v>0</v>
      </c>
      <c r="O6" s="2">
        <v>1</v>
      </c>
      <c r="P6" s="2">
        <v>5</v>
      </c>
      <c r="Q6" s="2">
        <v>0</v>
      </c>
      <c r="R6" s="2">
        <v>1</v>
      </c>
      <c r="S6" s="35">
        <v>0</v>
      </c>
      <c r="T6" s="35">
        <v>0</v>
      </c>
      <c r="U6" s="36">
        <v>0</v>
      </c>
      <c r="V6" s="26">
        <v>20.399999999999999</v>
      </c>
      <c r="W6" s="2">
        <v>0.45</v>
      </c>
      <c r="X6" s="16">
        <v>6.81</v>
      </c>
      <c r="Y6" s="26">
        <v>22.2</v>
      </c>
      <c r="Z6" s="2">
        <v>1.9</v>
      </c>
      <c r="AA6" s="2">
        <v>3.8</v>
      </c>
    </row>
    <row r="7" spans="1:27">
      <c r="A7" s="2">
        <v>602</v>
      </c>
      <c r="B7" s="26">
        <v>1</v>
      </c>
      <c r="C7" s="2">
        <v>7</v>
      </c>
      <c r="D7" s="2">
        <v>58</v>
      </c>
      <c r="E7" s="2">
        <v>1</v>
      </c>
      <c r="F7" s="35">
        <v>0</v>
      </c>
      <c r="G7" s="18">
        <v>30000</v>
      </c>
      <c r="H7" s="18">
        <v>1</v>
      </c>
      <c r="I7" s="2">
        <v>1</v>
      </c>
      <c r="J7" s="2">
        <v>2</v>
      </c>
      <c r="K7" s="2">
        <v>1</v>
      </c>
      <c r="L7" s="35">
        <v>0</v>
      </c>
      <c r="M7" s="2">
        <v>6</v>
      </c>
      <c r="N7" s="2">
        <v>0</v>
      </c>
      <c r="O7" s="2">
        <v>1</v>
      </c>
      <c r="P7" s="2">
        <v>5</v>
      </c>
      <c r="Q7" s="2">
        <v>0</v>
      </c>
      <c r="R7" s="2">
        <v>1</v>
      </c>
      <c r="S7" s="35">
        <v>0</v>
      </c>
      <c r="T7" s="35">
        <v>0</v>
      </c>
      <c r="U7" s="36">
        <v>0</v>
      </c>
      <c r="V7" s="26">
        <v>17.899999999999999</v>
      </c>
      <c r="W7" s="2">
        <v>0.4</v>
      </c>
      <c r="X7" s="16">
        <v>5.98</v>
      </c>
      <c r="Y7" s="26">
        <v>28.1</v>
      </c>
      <c r="Z7" s="2">
        <v>1.78</v>
      </c>
      <c r="AA7" s="2">
        <v>3.8</v>
      </c>
    </row>
    <row r="8" spans="1:27">
      <c r="A8" s="2">
        <v>604</v>
      </c>
      <c r="B8" s="26">
        <v>1</v>
      </c>
      <c r="C8" s="2">
        <v>7</v>
      </c>
      <c r="D8" s="2">
        <v>51</v>
      </c>
      <c r="E8" s="2">
        <v>1</v>
      </c>
      <c r="F8" s="35">
        <v>0</v>
      </c>
      <c r="G8" s="18">
        <v>10000</v>
      </c>
      <c r="H8" s="18">
        <v>1</v>
      </c>
      <c r="I8" s="2">
        <v>1</v>
      </c>
      <c r="J8" s="2">
        <v>1</v>
      </c>
      <c r="K8" s="2">
        <v>0</v>
      </c>
      <c r="L8" s="35">
        <v>0</v>
      </c>
      <c r="M8" s="2">
        <v>8</v>
      </c>
      <c r="N8" s="2">
        <v>1</v>
      </c>
      <c r="O8" s="2">
        <v>0</v>
      </c>
      <c r="P8" s="2">
        <v>5</v>
      </c>
      <c r="Q8" s="2">
        <v>0</v>
      </c>
      <c r="R8" s="2">
        <v>1</v>
      </c>
      <c r="S8" s="35">
        <v>0</v>
      </c>
      <c r="T8" s="35">
        <v>0</v>
      </c>
      <c r="U8" s="36">
        <v>0</v>
      </c>
      <c r="V8" s="26">
        <v>14.2</v>
      </c>
      <c r="W8" s="2">
        <v>0.33</v>
      </c>
      <c r="X8" s="16">
        <v>4.74</v>
      </c>
      <c r="Y8" s="26">
        <v>15.9</v>
      </c>
      <c r="Z8" s="2">
        <v>1.38</v>
      </c>
      <c r="AA8" s="2">
        <v>3.8</v>
      </c>
    </row>
    <row r="9" spans="1:27">
      <c r="A9" s="2">
        <v>606</v>
      </c>
      <c r="B9" s="26">
        <v>1</v>
      </c>
      <c r="C9" s="2">
        <v>7</v>
      </c>
      <c r="D9" s="2">
        <v>44</v>
      </c>
      <c r="E9" s="2">
        <v>0</v>
      </c>
      <c r="F9" s="35">
        <v>0</v>
      </c>
      <c r="G9" s="18">
        <v>7000</v>
      </c>
      <c r="H9" s="18">
        <v>0</v>
      </c>
      <c r="I9" s="2">
        <v>1</v>
      </c>
      <c r="J9" s="2">
        <v>1</v>
      </c>
      <c r="K9" s="2">
        <v>0</v>
      </c>
      <c r="L9" s="35">
        <v>0</v>
      </c>
      <c r="M9" s="2">
        <v>8</v>
      </c>
      <c r="N9" s="2">
        <v>1</v>
      </c>
      <c r="O9" s="2">
        <v>0</v>
      </c>
      <c r="P9" s="2">
        <v>4</v>
      </c>
      <c r="Q9" s="2">
        <v>0</v>
      </c>
      <c r="R9" s="2">
        <v>1</v>
      </c>
      <c r="S9" s="35">
        <v>0</v>
      </c>
      <c r="T9" s="35">
        <v>0</v>
      </c>
      <c r="U9" s="36">
        <v>0</v>
      </c>
      <c r="V9" s="26">
        <v>17.899999999999999</v>
      </c>
      <c r="W9" s="2">
        <v>0.4</v>
      </c>
      <c r="X9" s="16">
        <v>5.98</v>
      </c>
      <c r="Y9" s="26">
        <v>28.1</v>
      </c>
      <c r="Z9" s="2">
        <v>1.78</v>
      </c>
      <c r="AA9" s="2">
        <v>3.8</v>
      </c>
    </row>
    <row r="10" spans="1:27">
      <c r="A10" s="2">
        <v>608</v>
      </c>
      <c r="B10" s="26">
        <v>1</v>
      </c>
      <c r="C10" s="2">
        <v>7</v>
      </c>
      <c r="D10" s="2">
        <v>44</v>
      </c>
      <c r="E10" s="2">
        <v>0</v>
      </c>
      <c r="F10" s="35">
        <v>0</v>
      </c>
      <c r="G10" s="18">
        <v>12000</v>
      </c>
      <c r="H10" s="18">
        <v>1</v>
      </c>
      <c r="I10" s="2">
        <v>1</v>
      </c>
      <c r="J10" s="2">
        <v>1</v>
      </c>
      <c r="K10" s="2">
        <v>0</v>
      </c>
      <c r="L10" s="35">
        <v>0</v>
      </c>
      <c r="M10" s="2">
        <v>8</v>
      </c>
      <c r="N10" s="2">
        <v>1</v>
      </c>
      <c r="O10" s="2">
        <v>0</v>
      </c>
      <c r="P10" s="2">
        <v>3</v>
      </c>
      <c r="Q10" s="2">
        <v>0</v>
      </c>
      <c r="R10" s="2">
        <v>0</v>
      </c>
      <c r="S10" s="35">
        <v>0</v>
      </c>
      <c r="T10" s="35">
        <v>0</v>
      </c>
      <c r="U10" s="36">
        <v>0</v>
      </c>
      <c r="V10" s="26">
        <v>18.5</v>
      </c>
      <c r="W10" s="2">
        <v>0.32</v>
      </c>
      <c r="X10" s="16">
        <v>6.18</v>
      </c>
      <c r="Y10" s="26">
        <v>21.1</v>
      </c>
      <c r="Z10" s="2">
        <v>1.7</v>
      </c>
      <c r="AA10" s="2">
        <v>6.7</v>
      </c>
    </row>
    <row r="11" spans="1:27">
      <c r="A11" s="2">
        <v>621</v>
      </c>
      <c r="B11" s="26">
        <v>2</v>
      </c>
      <c r="C11" s="2">
        <v>6</v>
      </c>
      <c r="D11" s="2">
        <v>27</v>
      </c>
      <c r="E11" s="2">
        <v>0</v>
      </c>
      <c r="F11" s="35">
        <v>0</v>
      </c>
      <c r="G11" s="18">
        <v>14000</v>
      </c>
      <c r="H11" s="18">
        <v>1</v>
      </c>
      <c r="I11" s="2">
        <v>1</v>
      </c>
      <c r="J11" s="2">
        <v>1</v>
      </c>
      <c r="K11" s="2">
        <v>0</v>
      </c>
      <c r="L11" s="35">
        <v>0</v>
      </c>
      <c r="M11" s="2">
        <v>8</v>
      </c>
      <c r="N11" s="2">
        <v>1</v>
      </c>
      <c r="O11" s="2">
        <v>0</v>
      </c>
      <c r="P11" s="2">
        <v>5</v>
      </c>
      <c r="Q11" s="2">
        <v>0</v>
      </c>
      <c r="R11" s="2">
        <v>1</v>
      </c>
      <c r="S11" s="35">
        <v>0</v>
      </c>
      <c r="T11" s="35">
        <v>0</v>
      </c>
      <c r="U11" s="36">
        <v>0</v>
      </c>
      <c r="V11" s="26">
        <v>11.4</v>
      </c>
      <c r="W11" s="2">
        <v>0.3</v>
      </c>
      <c r="X11" s="16">
        <v>3.81</v>
      </c>
      <c r="Y11" s="26">
        <v>14</v>
      </c>
      <c r="Z11" s="2">
        <v>1.32</v>
      </c>
      <c r="AA11" s="2">
        <v>22.7</v>
      </c>
    </row>
    <row r="12" spans="1:27">
      <c r="A12" s="2">
        <v>623</v>
      </c>
      <c r="B12" s="26">
        <v>1</v>
      </c>
      <c r="C12" s="2">
        <v>7</v>
      </c>
      <c r="D12" s="2">
        <v>52</v>
      </c>
      <c r="E12" s="2">
        <v>1</v>
      </c>
      <c r="F12" s="35">
        <v>1</v>
      </c>
      <c r="G12" s="18">
        <v>6000</v>
      </c>
      <c r="H12" s="18">
        <v>0</v>
      </c>
      <c r="I12" s="2">
        <v>1</v>
      </c>
      <c r="J12" s="2">
        <v>1</v>
      </c>
      <c r="K12" s="2">
        <v>0</v>
      </c>
      <c r="L12" s="35">
        <v>0</v>
      </c>
      <c r="M12" s="2">
        <v>8</v>
      </c>
      <c r="N12" s="2">
        <v>1</v>
      </c>
      <c r="O12" s="2">
        <v>0</v>
      </c>
      <c r="P12" s="2">
        <v>3</v>
      </c>
      <c r="Q12" s="2">
        <v>0</v>
      </c>
      <c r="R12" s="2">
        <v>0</v>
      </c>
      <c r="S12" s="35">
        <v>0</v>
      </c>
      <c r="T12" s="35">
        <v>0</v>
      </c>
      <c r="U12" s="36">
        <v>0</v>
      </c>
      <c r="V12" s="26">
        <v>27.4</v>
      </c>
      <c r="W12" s="2">
        <v>0.45</v>
      </c>
      <c r="X12" s="16">
        <v>9.15</v>
      </c>
      <c r="Y12" s="26">
        <v>27.17</v>
      </c>
      <c r="Z12" s="2">
        <v>2.25</v>
      </c>
      <c r="AA12" s="2">
        <v>12.1</v>
      </c>
    </row>
    <row r="13" spans="1:27">
      <c r="A13" s="2">
        <v>625</v>
      </c>
      <c r="B13" s="26">
        <v>1</v>
      </c>
      <c r="C13" s="2">
        <v>7</v>
      </c>
      <c r="D13" s="2">
        <v>53</v>
      </c>
      <c r="E13" s="2">
        <v>1</v>
      </c>
      <c r="F13" s="35">
        <v>0</v>
      </c>
      <c r="G13" s="18">
        <v>16000</v>
      </c>
      <c r="H13" s="18">
        <v>1</v>
      </c>
      <c r="I13" s="2">
        <v>1</v>
      </c>
      <c r="J13" s="2">
        <v>1</v>
      </c>
      <c r="K13" s="2">
        <v>0</v>
      </c>
      <c r="L13" s="35">
        <v>0</v>
      </c>
      <c r="M13" s="2">
        <v>1</v>
      </c>
      <c r="N13" s="2">
        <v>0</v>
      </c>
      <c r="O13" s="2">
        <v>1</v>
      </c>
      <c r="P13" s="2">
        <v>5</v>
      </c>
      <c r="Q13" s="2">
        <v>0</v>
      </c>
      <c r="R13" s="2">
        <v>1</v>
      </c>
      <c r="S13" s="35">
        <v>0</v>
      </c>
      <c r="T13" s="35">
        <v>0</v>
      </c>
      <c r="U13" s="36">
        <v>0</v>
      </c>
      <c r="V13" s="26">
        <v>14.2</v>
      </c>
      <c r="W13" s="2">
        <v>0.33</v>
      </c>
      <c r="X13" s="16">
        <v>4.74</v>
      </c>
      <c r="Y13" s="26">
        <v>16.260000000000002</v>
      </c>
      <c r="Z13" s="2">
        <v>1.45</v>
      </c>
      <c r="AA13" s="2">
        <v>3.8</v>
      </c>
    </row>
    <row r="14" spans="1:27">
      <c r="A14" s="2">
        <v>626</v>
      </c>
      <c r="B14" s="26">
        <v>1</v>
      </c>
      <c r="C14" s="2">
        <v>7</v>
      </c>
      <c r="D14" s="2">
        <v>35</v>
      </c>
      <c r="E14" s="2">
        <v>0</v>
      </c>
      <c r="F14" s="35">
        <v>1</v>
      </c>
      <c r="G14" s="18">
        <v>10000</v>
      </c>
      <c r="H14" s="18">
        <v>1</v>
      </c>
      <c r="I14" s="2">
        <v>1</v>
      </c>
      <c r="J14" s="2">
        <v>1</v>
      </c>
      <c r="K14" s="2">
        <v>0</v>
      </c>
      <c r="L14" s="35">
        <v>0</v>
      </c>
      <c r="M14" s="2">
        <v>8</v>
      </c>
      <c r="N14" s="2">
        <v>1</v>
      </c>
      <c r="O14" s="2">
        <v>0</v>
      </c>
      <c r="P14" s="2">
        <v>5</v>
      </c>
      <c r="Q14" s="2">
        <v>0</v>
      </c>
      <c r="R14" s="2">
        <v>1</v>
      </c>
      <c r="S14" s="35">
        <v>0</v>
      </c>
      <c r="T14" s="35">
        <v>0</v>
      </c>
      <c r="U14" s="36">
        <v>0</v>
      </c>
      <c r="V14" s="26">
        <v>12.6</v>
      </c>
      <c r="W14" s="2">
        <v>0.27</v>
      </c>
      <c r="X14" s="16">
        <v>4.21</v>
      </c>
      <c r="Y14" s="26">
        <v>12.5</v>
      </c>
      <c r="Z14" s="2">
        <v>1.17</v>
      </c>
      <c r="AA14" s="2">
        <v>3.8</v>
      </c>
    </row>
    <row r="15" spans="1:27">
      <c r="A15" s="2">
        <v>635</v>
      </c>
      <c r="B15" s="26">
        <v>1</v>
      </c>
      <c r="C15" s="2">
        <v>7</v>
      </c>
      <c r="D15" s="2">
        <v>30</v>
      </c>
      <c r="E15" s="2">
        <v>0</v>
      </c>
      <c r="F15" s="35">
        <v>0</v>
      </c>
      <c r="G15" s="18">
        <v>6000</v>
      </c>
      <c r="H15" s="18">
        <v>0</v>
      </c>
      <c r="I15" s="2">
        <v>1</v>
      </c>
      <c r="J15" s="2">
        <v>2</v>
      </c>
      <c r="K15" s="2">
        <v>1</v>
      </c>
      <c r="L15" s="35">
        <v>0</v>
      </c>
      <c r="M15" s="2">
        <v>8</v>
      </c>
      <c r="N15" s="2">
        <v>1</v>
      </c>
      <c r="O15" s="2">
        <v>0</v>
      </c>
      <c r="P15" s="2">
        <v>5</v>
      </c>
      <c r="Q15" s="2">
        <v>0</v>
      </c>
      <c r="R15" s="2">
        <v>1</v>
      </c>
      <c r="S15" s="35">
        <v>0</v>
      </c>
      <c r="T15" s="35">
        <v>0</v>
      </c>
      <c r="U15" s="36">
        <v>0</v>
      </c>
      <c r="V15" s="26">
        <v>43.6</v>
      </c>
      <c r="W15" s="2">
        <v>0.78</v>
      </c>
      <c r="X15" s="16">
        <v>14.56</v>
      </c>
      <c r="Y15" s="26">
        <v>42.7</v>
      </c>
      <c r="Z15" s="2">
        <v>2</v>
      </c>
      <c r="AA15" s="2">
        <v>7</v>
      </c>
    </row>
    <row r="16" spans="1:27">
      <c r="A16" s="2">
        <v>638</v>
      </c>
      <c r="B16" s="26">
        <v>1</v>
      </c>
      <c r="C16" s="2">
        <v>7</v>
      </c>
      <c r="D16" s="2">
        <v>49</v>
      </c>
      <c r="E16" s="2">
        <v>1</v>
      </c>
      <c r="F16" s="35">
        <v>1</v>
      </c>
      <c r="G16" s="18">
        <v>35000</v>
      </c>
      <c r="H16" s="18">
        <v>1</v>
      </c>
      <c r="I16" s="2">
        <v>1</v>
      </c>
      <c r="J16" s="2">
        <v>1</v>
      </c>
      <c r="K16" s="2">
        <v>0</v>
      </c>
      <c r="L16" s="35">
        <v>0</v>
      </c>
      <c r="M16" s="2">
        <v>1</v>
      </c>
      <c r="N16" s="2">
        <v>0</v>
      </c>
      <c r="O16" s="2">
        <v>1</v>
      </c>
      <c r="P16" s="2">
        <v>4</v>
      </c>
      <c r="Q16" s="2">
        <v>0</v>
      </c>
      <c r="R16" s="2">
        <v>1</v>
      </c>
      <c r="S16" s="35">
        <v>0</v>
      </c>
      <c r="T16" s="35">
        <v>0</v>
      </c>
      <c r="U16" s="36">
        <v>0</v>
      </c>
      <c r="V16" s="26">
        <v>15.9</v>
      </c>
      <c r="W16" s="2">
        <v>0.35</v>
      </c>
      <c r="X16" s="16">
        <v>5.31</v>
      </c>
      <c r="Y16" s="26">
        <v>21.8</v>
      </c>
      <c r="Z16" s="2">
        <v>1.87</v>
      </c>
      <c r="AA16" s="2">
        <v>3.8</v>
      </c>
    </row>
    <row r="17" spans="1:27">
      <c r="A17" s="2">
        <v>642</v>
      </c>
      <c r="B17" s="26">
        <v>1</v>
      </c>
      <c r="C17" s="2">
        <v>6</v>
      </c>
      <c r="D17" s="2">
        <v>54</v>
      </c>
      <c r="E17" s="2">
        <v>1</v>
      </c>
      <c r="F17" s="35">
        <v>1</v>
      </c>
      <c r="G17" s="18">
        <v>20000</v>
      </c>
      <c r="H17" s="18">
        <v>1</v>
      </c>
      <c r="I17" s="2">
        <v>1</v>
      </c>
      <c r="J17" s="2">
        <v>1</v>
      </c>
      <c r="K17" s="2">
        <v>0</v>
      </c>
      <c r="L17" s="35">
        <v>0</v>
      </c>
      <c r="M17" s="2">
        <v>8</v>
      </c>
      <c r="N17" s="2">
        <v>1</v>
      </c>
      <c r="O17" s="2">
        <v>0</v>
      </c>
      <c r="P17" s="2">
        <v>5</v>
      </c>
      <c r="Q17" s="2">
        <v>0</v>
      </c>
      <c r="R17" s="2">
        <v>1</v>
      </c>
      <c r="S17" s="35">
        <v>0</v>
      </c>
      <c r="T17" s="35">
        <v>0</v>
      </c>
      <c r="U17" s="36">
        <v>0</v>
      </c>
      <c r="V17" s="26">
        <v>14.2</v>
      </c>
      <c r="W17" s="2">
        <v>0.33</v>
      </c>
      <c r="X17" s="16">
        <v>4.74</v>
      </c>
      <c r="Y17" s="26">
        <v>15.9</v>
      </c>
      <c r="Z17" s="2">
        <v>1.38</v>
      </c>
      <c r="AA17" s="2">
        <v>3.8</v>
      </c>
    </row>
    <row r="18" spans="1:27">
      <c r="A18" s="2">
        <v>643</v>
      </c>
      <c r="B18" s="26">
        <v>1</v>
      </c>
      <c r="C18" s="2">
        <v>7</v>
      </c>
      <c r="D18" s="2">
        <v>52</v>
      </c>
      <c r="E18" s="2">
        <v>1</v>
      </c>
      <c r="F18" s="35">
        <v>1</v>
      </c>
      <c r="G18" s="18">
        <v>24000</v>
      </c>
      <c r="H18" s="18">
        <v>1</v>
      </c>
      <c r="I18" s="2">
        <v>1</v>
      </c>
      <c r="J18" s="2">
        <v>1</v>
      </c>
      <c r="K18" s="2">
        <v>0</v>
      </c>
      <c r="L18" s="35">
        <v>0</v>
      </c>
      <c r="M18" s="2">
        <v>8</v>
      </c>
      <c r="N18" s="2">
        <v>1</v>
      </c>
      <c r="O18" s="2">
        <v>0</v>
      </c>
      <c r="P18" s="2">
        <v>5</v>
      </c>
      <c r="Q18" s="2">
        <v>0</v>
      </c>
      <c r="R18" s="2">
        <v>1</v>
      </c>
      <c r="S18" s="35">
        <v>0</v>
      </c>
      <c r="T18" s="35">
        <v>0</v>
      </c>
      <c r="U18" s="36">
        <v>0</v>
      </c>
      <c r="V18" s="26">
        <v>9.9</v>
      </c>
      <c r="W18" s="2">
        <v>0.23</v>
      </c>
      <c r="X18" s="16">
        <v>3.31</v>
      </c>
      <c r="Y18" s="26">
        <v>11.96</v>
      </c>
      <c r="Z18" s="2">
        <v>1.1000000000000001</v>
      </c>
      <c r="AA18" s="2">
        <v>3.8</v>
      </c>
    </row>
    <row r="19" spans="1:27">
      <c r="A19" s="2">
        <v>651</v>
      </c>
      <c r="B19" s="26">
        <v>1</v>
      </c>
      <c r="C19" s="2">
        <v>7</v>
      </c>
      <c r="D19" s="2">
        <v>42</v>
      </c>
      <c r="E19" s="2">
        <v>0</v>
      </c>
      <c r="F19" s="35">
        <v>0</v>
      </c>
      <c r="G19" s="18">
        <v>18000</v>
      </c>
      <c r="H19" s="18">
        <v>1</v>
      </c>
      <c r="I19" s="2">
        <v>1</v>
      </c>
      <c r="J19" s="2">
        <v>1</v>
      </c>
      <c r="K19" s="2">
        <v>0</v>
      </c>
      <c r="L19" s="35">
        <v>0</v>
      </c>
      <c r="M19" s="2">
        <v>8</v>
      </c>
      <c r="N19" s="2">
        <v>1</v>
      </c>
      <c r="O19" s="2">
        <v>0</v>
      </c>
      <c r="P19" s="2">
        <v>4</v>
      </c>
      <c r="Q19" s="2">
        <v>0</v>
      </c>
      <c r="R19" s="2">
        <v>1</v>
      </c>
      <c r="S19" s="35">
        <v>0</v>
      </c>
      <c r="T19" s="35">
        <v>0</v>
      </c>
      <c r="U19" s="36">
        <v>0</v>
      </c>
      <c r="V19" s="26">
        <v>20.399999999999999</v>
      </c>
      <c r="W19" s="2">
        <v>0.4</v>
      </c>
      <c r="X19" s="16">
        <v>6.81</v>
      </c>
      <c r="Y19" s="26">
        <v>20</v>
      </c>
      <c r="Z19" s="2">
        <v>1.77</v>
      </c>
      <c r="AA19" s="2">
        <v>9.3000000000000007</v>
      </c>
    </row>
    <row r="20" spans="1:27">
      <c r="A20" s="2">
        <v>698</v>
      </c>
      <c r="B20" s="26">
        <v>1</v>
      </c>
      <c r="C20" s="2">
        <v>7</v>
      </c>
      <c r="D20" s="2">
        <v>46</v>
      </c>
      <c r="E20" s="2">
        <v>1</v>
      </c>
      <c r="F20" s="35">
        <v>0</v>
      </c>
      <c r="G20" s="18">
        <v>22000</v>
      </c>
      <c r="H20" s="18">
        <v>1</v>
      </c>
      <c r="I20" s="2">
        <v>1</v>
      </c>
      <c r="J20" s="2">
        <v>1</v>
      </c>
      <c r="K20" s="2">
        <v>0</v>
      </c>
      <c r="L20" s="35">
        <v>0</v>
      </c>
      <c r="M20" s="2">
        <v>9</v>
      </c>
      <c r="N20" s="2">
        <v>0</v>
      </c>
      <c r="O20" s="2">
        <v>0</v>
      </c>
      <c r="P20" s="2">
        <v>0</v>
      </c>
      <c r="Q20" s="2">
        <v>1</v>
      </c>
      <c r="R20" s="2">
        <v>0</v>
      </c>
      <c r="S20" s="35">
        <v>0</v>
      </c>
      <c r="T20" s="35">
        <v>1</v>
      </c>
      <c r="U20" s="36">
        <v>0</v>
      </c>
      <c r="V20" s="26">
        <v>17.899999999999999</v>
      </c>
      <c r="W20" s="2">
        <v>0.4</v>
      </c>
      <c r="X20" s="16">
        <v>5.98</v>
      </c>
      <c r="Y20" s="26">
        <v>28.1</v>
      </c>
      <c r="Z20" s="2">
        <v>1.78</v>
      </c>
      <c r="AA20" s="2">
        <v>3.8</v>
      </c>
    </row>
    <row r="21" spans="1:27">
      <c r="A21" s="2">
        <v>716</v>
      </c>
      <c r="B21" s="26">
        <v>1</v>
      </c>
      <c r="C21" s="2">
        <v>7</v>
      </c>
      <c r="D21" s="2">
        <v>55</v>
      </c>
      <c r="E21" s="2">
        <v>1</v>
      </c>
      <c r="F21" s="35">
        <v>1</v>
      </c>
      <c r="G21" s="18">
        <v>35000</v>
      </c>
      <c r="H21" s="18">
        <v>1</v>
      </c>
      <c r="I21" s="2">
        <v>1</v>
      </c>
      <c r="J21" s="2">
        <v>2</v>
      </c>
      <c r="K21" s="2">
        <v>1</v>
      </c>
      <c r="L21" s="35">
        <v>0</v>
      </c>
      <c r="M21" s="2">
        <v>9</v>
      </c>
      <c r="N21" s="2">
        <v>0</v>
      </c>
      <c r="O21" s="2">
        <v>0</v>
      </c>
      <c r="P21" s="2">
        <v>5</v>
      </c>
      <c r="Q21" s="2">
        <v>0</v>
      </c>
      <c r="R21" s="2">
        <v>1</v>
      </c>
      <c r="S21" s="35">
        <v>0</v>
      </c>
      <c r="T21" s="35">
        <v>0</v>
      </c>
      <c r="U21" s="36">
        <v>0</v>
      </c>
      <c r="V21" s="26">
        <v>22.8</v>
      </c>
      <c r="W21" s="2">
        <v>0.45</v>
      </c>
      <c r="X21" s="16">
        <v>7.62</v>
      </c>
      <c r="Y21" s="26">
        <v>22.7</v>
      </c>
      <c r="Z21" s="2">
        <v>2.08</v>
      </c>
      <c r="AA21" s="2">
        <v>10.5</v>
      </c>
    </row>
    <row r="22" spans="1:27">
      <c r="A22" s="2">
        <v>736</v>
      </c>
      <c r="B22" s="26">
        <v>1</v>
      </c>
      <c r="C22" s="2">
        <v>7</v>
      </c>
      <c r="D22" s="2">
        <v>58</v>
      </c>
      <c r="E22" s="2">
        <v>1</v>
      </c>
      <c r="F22" s="35">
        <v>1</v>
      </c>
      <c r="G22" s="18">
        <v>18000</v>
      </c>
      <c r="H22" s="18">
        <v>1</v>
      </c>
      <c r="I22" s="2">
        <v>1</v>
      </c>
      <c r="J22" s="2">
        <v>2</v>
      </c>
      <c r="K22" s="2">
        <v>1</v>
      </c>
      <c r="L22" s="35">
        <v>0</v>
      </c>
      <c r="M22" s="2">
        <v>6</v>
      </c>
      <c r="N22" s="2">
        <v>0</v>
      </c>
      <c r="O22" s="2">
        <v>1</v>
      </c>
      <c r="P22" s="2">
        <v>5</v>
      </c>
      <c r="Q22" s="2">
        <v>0</v>
      </c>
      <c r="R22" s="2">
        <v>1</v>
      </c>
      <c r="S22" s="35">
        <v>0</v>
      </c>
      <c r="T22" s="35">
        <v>0</v>
      </c>
      <c r="U22" s="36">
        <v>0</v>
      </c>
      <c r="V22" s="26">
        <v>18.5</v>
      </c>
      <c r="W22" s="2">
        <v>0.32</v>
      </c>
      <c r="X22" s="16">
        <v>6.18</v>
      </c>
      <c r="Y22" s="26">
        <v>21.1</v>
      </c>
      <c r="Z22" s="2">
        <v>1.7</v>
      </c>
      <c r="AA22" s="2">
        <v>6.7</v>
      </c>
    </row>
    <row r="23" spans="1:27">
      <c r="A23" s="2">
        <v>737</v>
      </c>
      <c r="B23" s="26">
        <v>1</v>
      </c>
      <c r="C23" s="2">
        <v>7</v>
      </c>
      <c r="D23" s="2">
        <v>57</v>
      </c>
      <c r="E23" s="2">
        <v>1</v>
      </c>
      <c r="F23" s="35">
        <v>1</v>
      </c>
      <c r="G23" s="18">
        <v>35000</v>
      </c>
      <c r="H23" s="18">
        <v>1</v>
      </c>
      <c r="I23" s="2">
        <v>1</v>
      </c>
      <c r="J23" s="2">
        <v>2</v>
      </c>
      <c r="K23" s="2">
        <v>1</v>
      </c>
      <c r="L23" s="35">
        <v>1</v>
      </c>
      <c r="M23" s="2">
        <v>9</v>
      </c>
      <c r="N23" s="2">
        <v>0</v>
      </c>
      <c r="O23" s="2">
        <v>0</v>
      </c>
      <c r="P23" s="2">
        <v>4</v>
      </c>
      <c r="Q23" s="2">
        <v>0</v>
      </c>
      <c r="R23" s="2">
        <v>1</v>
      </c>
      <c r="S23" s="35">
        <v>0</v>
      </c>
      <c r="T23" s="35">
        <v>0</v>
      </c>
      <c r="U23" s="36">
        <v>0</v>
      </c>
      <c r="V23" s="26">
        <v>18.100000000000001</v>
      </c>
      <c r="W23" s="2">
        <v>0.37</v>
      </c>
      <c r="X23" s="16">
        <v>6.05</v>
      </c>
      <c r="Y23" s="26">
        <v>18.7</v>
      </c>
      <c r="Z23" s="2">
        <v>1.8</v>
      </c>
      <c r="AA23" s="2">
        <v>3.8</v>
      </c>
    </row>
    <row r="24" spans="1:27">
      <c r="A24" s="2">
        <v>741</v>
      </c>
      <c r="B24" s="26">
        <v>1</v>
      </c>
      <c r="C24" s="2">
        <v>7</v>
      </c>
      <c r="D24" s="2">
        <v>25</v>
      </c>
      <c r="E24" s="2">
        <v>0</v>
      </c>
      <c r="F24" s="35">
        <v>1</v>
      </c>
      <c r="G24" s="18">
        <v>35000</v>
      </c>
      <c r="H24" s="18">
        <v>1</v>
      </c>
      <c r="I24" s="2">
        <v>1</v>
      </c>
      <c r="J24" s="2">
        <v>2</v>
      </c>
      <c r="K24" s="2">
        <v>1</v>
      </c>
      <c r="L24" s="35">
        <v>1</v>
      </c>
      <c r="M24" s="2">
        <v>8</v>
      </c>
      <c r="N24" s="2">
        <v>1</v>
      </c>
      <c r="O24" s="2">
        <v>0</v>
      </c>
      <c r="P24" s="2">
        <v>3</v>
      </c>
      <c r="Q24" s="2">
        <v>0</v>
      </c>
      <c r="R24" s="2">
        <v>0</v>
      </c>
      <c r="S24" s="35">
        <v>0</v>
      </c>
      <c r="T24" s="35">
        <v>0</v>
      </c>
      <c r="U24" s="36">
        <v>0</v>
      </c>
      <c r="V24" s="26">
        <v>17.600000000000001</v>
      </c>
      <c r="W24" s="2">
        <v>0.4</v>
      </c>
      <c r="X24" s="16">
        <v>5.88</v>
      </c>
      <c r="Y24" s="26">
        <v>23.71</v>
      </c>
      <c r="Z24" s="2">
        <v>2.02</v>
      </c>
      <c r="AA24" s="2">
        <v>3.8</v>
      </c>
    </row>
    <row r="25" spans="1:27">
      <c r="A25" s="2">
        <v>744</v>
      </c>
      <c r="B25" s="26">
        <v>1</v>
      </c>
      <c r="C25" s="2">
        <v>7</v>
      </c>
      <c r="D25" s="2">
        <v>62</v>
      </c>
      <c r="E25" s="2">
        <v>1</v>
      </c>
      <c r="F25" s="35">
        <v>1</v>
      </c>
      <c r="G25" s="18">
        <v>20000</v>
      </c>
      <c r="H25" s="18">
        <v>1</v>
      </c>
      <c r="I25" s="2">
        <v>1</v>
      </c>
      <c r="J25" s="2">
        <v>1</v>
      </c>
      <c r="K25" s="2">
        <v>0</v>
      </c>
      <c r="L25" s="35">
        <v>0</v>
      </c>
      <c r="M25" s="2">
        <v>8</v>
      </c>
      <c r="N25" s="2">
        <v>1</v>
      </c>
      <c r="O25" s="2">
        <v>0</v>
      </c>
      <c r="P25" s="2">
        <v>3</v>
      </c>
      <c r="Q25" s="2">
        <v>0</v>
      </c>
      <c r="R25" s="2">
        <v>0</v>
      </c>
      <c r="S25" s="35">
        <v>0</v>
      </c>
      <c r="T25" s="35">
        <v>0</v>
      </c>
      <c r="U25" s="36">
        <v>0</v>
      </c>
      <c r="V25" s="26">
        <v>14.2</v>
      </c>
      <c r="W25" s="2">
        <v>0.33</v>
      </c>
      <c r="X25" s="16">
        <v>4.74</v>
      </c>
      <c r="Y25" s="26">
        <v>15.9</v>
      </c>
      <c r="Z25" s="2">
        <v>1.38</v>
      </c>
      <c r="AA25" s="2">
        <v>3.8</v>
      </c>
    </row>
    <row r="26" spans="1:27">
      <c r="A26" s="2">
        <v>746</v>
      </c>
      <c r="B26" s="26">
        <v>1</v>
      </c>
      <c r="C26" s="2">
        <v>7</v>
      </c>
      <c r="D26" s="2">
        <v>55</v>
      </c>
      <c r="E26" s="2">
        <v>1</v>
      </c>
      <c r="F26" s="35">
        <v>0</v>
      </c>
      <c r="G26" s="18">
        <v>14000</v>
      </c>
      <c r="H26" s="18">
        <v>1</v>
      </c>
      <c r="I26" s="2">
        <v>1</v>
      </c>
      <c r="J26" s="2">
        <v>1</v>
      </c>
      <c r="K26" s="2">
        <v>0</v>
      </c>
      <c r="L26" s="35">
        <v>0</v>
      </c>
      <c r="M26" s="2">
        <v>8</v>
      </c>
      <c r="N26" s="2">
        <v>1</v>
      </c>
      <c r="O26" s="2">
        <v>0</v>
      </c>
      <c r="P26" s="2">
        <v>5</v>
      </c>
      <c r="Q26" s="2">
        <v>0</v>
      </c>
      <c r="R26" s="2">
        <v>1</v>
      </c>
      <c r="S26" s="35">
        <v>0</v>
      </c>
      <c r="T26" s="35">
        <v>0</v>
      </c>
      <c r="U26" s="36">
        <v>0</v>
      </c>
      <c r="V26" s="26">
        <v>9.1</v>
      </c>
      <c r="W26" s="2">
        <v>0.2</v>
      </c>
      <c r="X26" s="16">
        <v>3.04</v>
      </c>
      <c r="Y26" s="26">
        <v>11</v>
      </c>
      <c r="Z26" s="2">
        <v>1.1000000000000001</v>
      </c>
      <c r="AA26" s="2">
        <v>16.600000000000001</v>
      </c>
    </row>
    <row r="27" spans="1:27">
      <c r="A27" s="2">
        <v>747</v>
      </c>
      <c r="B27" s="26">
        <v>1</v>
      </c>
      <c r="C27" s="2">
        <v>7</v>
      </c>
      <c r="D27" s="2">
        <v>37</v>
      </c>
      <c r="E27" s="2">
        <v>0</v>
      </c>
      <c r="F27" s="35">
        <v>0</v>
      </c>
      <c r="G27" s="18">
        <v>7000</v>
      </c>
      <c r="H27" s="18">
        <v>0</v>
      </c>
      <c r="I27" s="2">
        <v>1</v>
      </c>
      <c r="J27" s="2">
        <v>1</v>
      </c>
      <c r="K27" s="2">
        <v>0</v>
      </c>
      <c r="L27" s="35">
        <v>0</v>
      </c>
      <c r="M27" s="2">
        <v>11</v>
      </c>
      <c r="N27" s="2">
        <v>0</v>
      </c>
      <c r="O27" s="2">
        <v>0</v>
      </c>
      <c r="P27" s="2">
        <v>2</v>
      </c>
      <c r="Q27" s="2">
        <v>1</v>
      </c>
      <c r="R27" s="2">
        <v>0</v>
      </c>
      <c r="S27" s="35">
        <v>1</v>
      </c>
      <c r="T27" s="35">
        <v>0</v>
      </c>
      <c r="U27" s="36">
        <v>0</v>
      </c>
      <c r="V27" s="26">
        <v>13.5</v>
      </c>
      <c r="W27" s="2">
        <v>0.4</v>
      </c>
      <c r="X27" s="16">
        <v>4.51</v>
      </c>
      <c r="Y27" s="26">
        <v>16.399999999999999</v>
      </c>
      <c r="Z27" s="2">
        <v>1.63</v>
      </c>
      <c r="AA27" s="2">
        <v>3.8</v>
      </c>
    </row>
    <row r="28" spans="1:27">
      <c r="A28" s="2">
        <v>764</v>
      </c>
      <c r="B28" s="26">
        <v>1</v>
      </c>
      <c r="C28" s="2">
        <v>7</v>
      </c>
      <c r="D28" s="2">
        <v>37</v>
      </c>
      <c r="E28" s="2">
        <v>0</v>
      </c>
      <c r="F28" s="35">
        <v>0</v>
      </c>
      <c r="G28" s="18">
        <v>14000</v>
      </c>
      <c r="H28" s="18">
        <v>1</v>
      </c>
      <c r="I28" s="2">
        <v>1</v>
      </c>
      <c r="J28" s="2">
        <v>1</v>
      </c>
      <c r="K28" s="2">
        <v>0</v>
      </c>
      <c r="L28" s="35">
        <v>0</v>
      </c>
      <c r="M28" s="2">
        <v>8</v>
      </c>
      <c r="N28" s="2">
        <v>1</v>
      </c>
      <c r="O28" s="2">
        <v>0</v>
      </c>
      <c r="P28" s="2">
        <v>5</v>
      </c>
      <c r="Q28" s="2">
        <v>0</v>
      </c>
      <c r="R28" s="2">
        <v>1</v>
      </c>
      <c r="S28" s="35">
        <v>0</v>
      </c>
      <c r="T28" s="35">
        <v>0</v>
      </c>
      <c r="U28" s="36">
        <v>0</v>
      </c>
      <c r="V28" s="26">
        <v>15.9</v>
      </c>
      <c r="W28" s="2">
        <v>0.35</v>
      </c>
      <c r="X28" s="16">
        <v>5.31</v>
      </c>
      <c r="Y28" s="26">
        <v>21.8</v>
      </c>
      <c r="Z28" s="2">
        <v>1.87</v>
      </c>
      <c r="AA28" s="2">
        <v>3.8</v>
      </c>
    </row>
    <row r="29" spans="1:27">
      <c r="A29" s="2">
        <v>765</v>
      </c>
      <c r="B29" s="26">
        <v>1</v>
      </c>
      <c r="C29" s="2">
        <v>7</v>
      </c>
      <c r="D29" s="2">
        <v>64</v>
      </c>
      <c r="E29" s="2">
        <v>1</v>
      </c>
      <c r="F29" s="35">
        <v>0</v>
      </c>
      <c r="G29" s="18">
        <v>14000</v>
      </c>
      <c r="H29" s="18">
        <v>1</v>
      </c>
      <c r="I29" s="2">
        <v>1</v>
      </c>
      <c r="J29" s="2">
        <v>2</v>
      </c>
      <c r="K29" s="2">
        <v>1</v>
      </c>
      <c r="L29" s="35">
        <v>0</v>
      </c>
      <c r="M29" s="2">
        <v>8</v>
      </c>
      <c r="N29" s="2">
        <v>1</v>
      </c>
      <c r="O29" s="2">
        <v>0</v>
      </c>
      <c r="P29" s="2">
        <v>5</v>
      </c>
      <c r="Q29" s="2">
        <v>0</v>
      </c>
      <c r="R29" s="2">
        <v>1</v>
      </c>
      <c r="S29" s="35">
        <v>0</v>
      </c>
      <c r="T29" s="35">
        <v>0</v>
      </c>
      <c r="U29" s="36">
        <v>0</v>
      </c>
      <c r="V29" s="26">
        <v>18.2</v>
      </c>
      <c r="W29" s="2">
        <v>0.45</v>
      </c>
      <c r="X29" s="16">
        <v>6.08</v>
      </c>
      <c r="Y29" s="26">
        <v>20.100000000000001</v>
      </c>
      <c r="Z29" s="2">
        <v>1.72</v>
      </c>
      <c r="AA29" s="2">
        <v>3.8</v>
      </c>
    </row>
    <row r="30" spans="1:27">
      <c r="A30" s="2">
        <v>783</v>
      </c>
      <c r="B30" s="26">
        <v>1</v>
      </c>
      <c r="C30" s="2">
        <v>7</v>
      </c>
      <c r="D30" s="2">
        <v>58</v>
      </c>
      <c r="E30" s="2">
        <v>1</v>
      </c>
      <c r="F30" s="35">
        <v>0</v>
      </c>
      <c r="G30" s="18">
        <v>12000</v>
      </c>
      <c r="H30" s="18">
        <v>1</v>
      </c>
      <c r="I30" s="2">
        <v>1</v>
      </c>
      <c r="J30" s="2">
        <v>1</v>
      </c>
      <c r="K30" s="2">
        <v>0</v>
      </c>
      <c r="L30" s="35">
        <v>0</v>
      </c>
      <c r="M30" s="2">
        <v>8</v>
      </c>
      <c r="N30" s="2">
        <v>1</v>
      </c>
      <c r="O30" s="2">
        <v>0</v>
      </c>
      <c r="P30" s="2">
        <v>5</v>
      </c>
      <c r="Q30" s="2">
        <v>0</v>
      </c>
      <c r="R30" s="2">
        <v>1</v>
      </c>
      <c r="S30" s="35">
        <v>0</v>
      </c>
      <c r="T30" s="35">
        <v>0</v>
      </c>
      <c r="U30" s="36">
        <v>0</v>
      </c>
      <c r="V30" s="26">
        <v>17.899999999999999</v>
      </c>
      <c r="W30" s="2">
        <v>0.42</v>
      </c>
      <c r="X30" s="16">
        <v>5.98</v>
      </c>
      <c r="Y30" s="26">
        <v>22.34</v>
      </c>
      <c r="Z30" s="2">
        <v>1.9</v>
      </c>
      <c r="AA30" s="2">
        <v>3.8</v>
      </c>
    </row>
    <row r="31" spans="1:27">
      <c r="A31" s="2">
        <v>790</v>
      </c>
      <c r="B31" s="26">
        <v>1</v>
      </c>
      <c r="C31" s="2">
        <v>7</v>
      </c>
      <c r="D31" s="2">
        <v>63</v>
      </c>
      <c r="E31" s="2">
        <v>1</v>
      </c>
      <c r="F31" s="35">
        <v>1</v>
      </c>
      <c r="G31" s="18">
        <v>35000</v>
      </c>
      <c r="H31" s="18">
        <v>1</v>
      </c>
      <c r="I31" s="2">
        <v>1</v>
      </c>
      <c r="J31" s="2">
        <v>1</v>
      </c>
      <c r="K31" s="2">
        <v>0</v>
      </c>
      <c r="L31" s="35">
        <v>0</v>
      </c>
      <c r="M31" s="2">
        <v>8</v>
      </c>
      <c r="N31" s="2">
        <v>1</v>
      </c>
      <c r="O31" s="2">
        <v>0</v>
      </c>
      <c r="P31" s="2">
        <v>5</v>
      </c>
      <c r="Q31" s="2">
        <v>0</v>
      </c>
      <c r="R31" s="2">
        <v>1</v>
      </c>
      <c r="S31" s="35">
        <v>0</v>
      </c>
      <c r="T31" s="35">
        <v>0</v>
      </c>
      <c r="U31" s="36">
        <v>0</v>
      </c>
      <c r="V31" s="26">
        <v>16.2</v>
      </c>
      <c r="W31" s="2">
        <v>0.38</v>
      </c>
      <c r="X31" s="16">
        <v>5.41</v>
      </c>
      <c r="Y31" s="26">
        <v>17.3</v>
      </c>
      <c r="Z31" s="2">
        <v>1.45</v>
      </c>
      <c r="AA31" s="2">
        <v>3.8</v>
      </c>
    </row>
    <row r="32" spans="1:27">
      <c r="A32" s="2">
        <v>824</v>
      </c>
      <c r="B32" s="26">
        <v>1</v>
      </c>
      <c r="C32" s="2">
        <v>7</v>
      </c>
      <c r="D32" s="2">
        <v>51</v>
      </c>
      <c r="E32" s="2">
        <v>1</v>
      </c>
      <c r="F32" s="35">
        <v>1</v>
      </c>
      <c r="G32" s="18">
        <v>22000</v>
      </c>
      <c r="H32" s="18">
        <v>1</v>
      </c>
      <c r="I32" s="2">
        <v>1</v>
      </c>
      <c r="J32" s="2">
        <v>4</v>
      </c>
      <c r="K32" s="2">
        <v>1</v>
      </c>
      <c r="L32" s="35">
        <v>0</v>
      </c>
      <c r="M32" s="2">
        <v>8</v>
      </c>
      <c r="N32" s="2">
        <v>1</v>
      </c>
      <c r="O32" s="2">
        <v>0</v>
      </c>
      <c r="P32" s="2">
        <v>5</v>
      </c>
      <c r="Q32" s="2">
        <v>0</v>
      </c>
      <c r="R32" s="2">
        <v>1</v>
      </c>
      <c r="S32" s="35">
        <v>0</v>
      </c>
      <c r="T32" s="35">
        <v>0</v>
      </c>
      <c r="U32" s="36">
        <v>0</v>
      </c>
      <c r="V32" s="26">
        <v>12.1</v>
      </c>
      <c r="W32" s="2">
        <v>0.25</v>
      </c>
      <c r="X32" s="16">
        <v>4.04</v>
      </c>
      <c r="Y32" s="26">
        <v>14.4</v>
      </c>
      <c r="Z32" s="2">
        <v>1.02</v>
      </c>
      <c r="AA32" s="2">
        <v>7</v>
      </c>
    </row>
    <row r="33" spans="1:27">
      <c r="A33" s="2">
        <v>836</v>
      </c>
      <c r="B33" s="26">
        <v>1</v>
      </c>
      <c r="C33" s="2">
        <v>7</v>
      </c>
      <c r="D33" s="2">
        <v>64</v>
      </c>
      <c r="E33" s="2">
        <v>1</v>
      </c>
      <c r="F33" s="35">
        <v>1</v>
      </c>
      <c r="G33" s="18">
        <v>20000</v>
      </c>
      <c r="H33" s="18">
        <v>1</v>
      </c>
      <c r="I33" s="2">
        <v>1</v>
      </c>
      <c r="J33" s="2">
        <v>1</v>
      </c>
      <c r="K33" s="2">
        <v>0</v>
      </c>
      <c r="L33" s="35">
        <v>0</v>
      </c>
      <c r="M33" s="2">
        <v>8</v>
      </c>
      <c r="N33" s="2">
        <v>1</v>
      </c>
      <c r="O33" s="2">
        <v>0</v>
      </c>
      <c r="P33" s="2">
        <v>5</v>
      </c>
      <c r="Q33" s="2">
        <v>0</v>
      </c>
      <c r="R33" s="2">
        <v>1</v>
      </c>
      <c r="S33" s="35">
        <v>0</v>
      </c>
      <c r="T33" s="35">
        <v>0</v>
      </c>
      <c r="U33" s="36">
        <v>0</v>
      </c>
      <c r="V33" s="26">
        <v>17.600000000000001</v>
      </c>
      <c r="W33" s="2">
        <v>0.4</v>
      </c>
      <c r="X33" s="16">
        <v>5.88</v>
      </c>
      <c r="Y33" s="26">
        <v>23.71</v>
      </c>
      <c r="Z33" s="2">
        <v>2.02</v>
      </c>
      <c r="AA33" s="2">
        <v>3.8</v>
      </c>
    </row>
    <row r="34" spans="1:27">
      <c r="A34" s="2">
        <v>899</v>
      </c>
      <c r="B34" s="26">
        <v>1</v>
      </c>
      <c r="C34" s="2">
        <v>7</v>
      </c>
      <c r="D34" s="2">
        <v>39</v>
      </c>
      <c r="E34" s="2">
        <v>0</v>
      </c>
      <c r="F34" s="35">
        <v>0</v>
      </c>
      <c r="G34" s="18">
        <v>8000</v>
      </c>
      <c r="H34" s="18">
        <v>1</v>
      </c>
      <c r="I34" s="2">
        <v>1</v>
      </c>
      <c r="J34" s="2">
        <v>1</v>
      </c>
      <c r="K34" s="2">
        <v>0</v>
      </c>
      <c r="L34" s="35">
        <v>0</v>
      </c>
      <c r="M34" s="2">
        <v>1</v>
      </c>
      <c r="N34" s="2">
        <v>0</v>
      </c>
      <c r="O34" s="2">
        <v>1</v>
      </c>
      <c r="P34" s="2">
        <v>5</v>
      </c>
      <c r="Q34" s="2">
        <v>0</v>
      </c>
      <c r="R34" s="2">
        <v>1</v>
      </c>
      <c r="S34" s="35">
        <v>0</v>
      </c>
      <c r="T34" s="35">
        <v>0</v>
      </c>
      <c r="U34" s="36">
        <v>0</v>
      </c>
      <c r="V34" s="26">
        <v>14.2</v>
      </c>
      <c r="W34" s="2">
        <v>0.27</v>
      </c>
      <c r="X34" s="16">
        <v>4.74</v>
      </c>
      <c r="Y34" s="26">
        <v>19</v>
      </c>
      <c r="Z34" s="2">
        <v>1.58</v>
      </c>
      <c r="AA34" s="2">
        <v>3.8</v>
      </c>
    </row>
    <row r="35" spans="1:27">
      <c r="A35" s="2">
        <v>904</v>
      </c>
      <c r="B35" s="26">
        <v>1</v>
      </c>
      <c r="C35" s="2">
        <v>7</v>
      </c>
      <c r="D35" s="2">
        <v>40</v>
      </c>
      <c r="E35" s="2">
        <v>0</v>
      </c>
      <c r="F35" s="35">
        <v>1</v>
      </c>
      <c r="G35" s="18">
        <v>14000</v>
      </c>
      <c r="H35" s="18">
        <v>1</v>
      </c>
      <c r="I35" s="2">
        <v>1</v>
      </c>
      <c r="J35" s="2">
        <v>1</v>
      </c>
      <c r="K35" s="2">
        <v>0</v>
      </c>
      <c r="L35" s="35">
        <v>0</v>
      </c>
      <c r="M35" s="2">
        <v>8</v>
      </c>
      <c r="N35" s="2">
        <v>1</v>
      </c>
      <c r="O35" s="2">
        <v>0</v>
      </c>
      <c r="P35" s="2">
        <v>5</v>
      </c>
      <c r="Q35" s="2">
        <v>0</v>
      </c>
      <c r="R35" s="2">
        <v>1</v>
      </c>
      <c r="S35" s="35">
        <v>0</v>
      </c>
      <c r="T35" s="35">
        <v>0</v>
      </c>
      <c r="U35" s="36">
        <v>0</v>
      </c>
      <c r="V35" s="26">
        <v>27.4</v>
      </c>
      <c r="W35" s="2">
        <v>0.45</v>
      </c>
      <c r="X35" s="16">
        <v>9.15</v>
      </c>
      <c r="Y35" s="26">
        <v>27.17</v>
      </c>
      <c r="Z35" s="2">
        <v>2.25</v>
      </c>
      <c r="AA35" s="2">
        <v>12.1</v>
      </c>
    </row>
    <row r="36" spans="1:27">
      <c r="A36" s="2">
        <v>1006</v>
      </c>
      <c r="B36" s="26">
        <v>1</v>
      </c>
      <c r="C36" s="2">
        <v>6</v>
      </c>
      <c r="D36" s="2">
        <v>38</v>
      </c>
      <c r="E36" s="2">
        <v>0</v>
      </c>
      <c r="F36" s="35">
        <v>1</v>
      </c>
      <c r="G36" s="18">
        <v>18000</v>
      </c>
      <c r="H36" s="18">
        <v>1</v>
      </c>
      <c r="I36" s="2">
        <v>1</v>
      </c>
      <c r="J36" s="2">
        <v>1</v>
      </c>
      <c r="K36" s="2">
        <v>0</v>
      </c>
      <c r="L36" s="35">
        <v>0</v>
      </c>
      <c r="M36" s="2">
        <v>8</v>
      </c>
      <c r="N36" s="2">
        <v>1</v>
      </c>
      <c r="O36" s="2">
        <v>0</v>
      </c>
      <c r="P36" s="2">
        <v>1</v>
      </c>
      <c r="Q36" s="2">
        <v>1</v>
      </c>
      <c r="R36" s="2">
        <v>0</v>
      </c>
      <c r="S36" s="35">
        <v>0</v>
      </c>
      <c r="T36" s="35">
        <v>0</v>
      </c>
      <c r="U36" s="36">
        <v>0</v>
      </c>
      <c r="V36" s="26">
        <v>13.1</v>
      </c>
      <c r="W36" s="2">
        <v>0.38</v>
      </c>
      <c r="X36" s="16">
        <v>4.38</v>
      </c>
      <c r="Y36" s="26">
        <v>14.7</v>
      </c>
      <c r="Z36" s="2">
        <v>1.33</v>
      </c>
      <c r="AA36" s="2">
        <v>3.8</v>
      </c>
    </row>
    <row r="37" spans="1:27">
      <c r="A37" s="2">
        <v>1010</v>
      </c>
      <c r="B37" s="26">
        <v>1</v>
      </c>
      <c r="C37" s="2">
        <v>7</v>
      </c>
      <c r="D37" s="2">
        <v>33</v>
      </c>
      <c r="E37" s="2">
        <v>0</v>
      </c>
      <c r="F37" s="35">
        <v>1</v>
      </c>
      <c r="G37" s="18">
        <v>22000</v>
      </c>
      <c r="H37" s="18">
        <v>1</v>
      </c>
      <c r="I37" s="2">
        <v>1</v>
      </c>
      <c r="J37" s="2">
        <v>2</v>
      </c>
      <c r="K37" s="2">
        <v>1</v>
      </c>
      <c r="L37" s="35">
        <v>0</v>
      </c>
      <c r="M37" s="2">
        <v>8</v>
      </c>
      <c r="N37" s="2">
        <v>1</v>
      </c>
      <c r="O37" s="2">
        <v>0</v>
      </c>
      <c r="P37" s="2">
        <v>5</v>
      </c>
      <c r="Q37" s="2">
        <v>0</v>
      </c>
      <c r="R37" s="2">
        <v>1</v>
      </c>
      <c r="S37" s="35">
        <v>0</v>
      </c>
      <c r="T37" s="35">
        <v>0</v>
      </c>
      <c r="U37" s="36">
        <v>0</v>
      </c>
      <c r="V37" s="26">
        <v>10.7</v>
      </c>
      <c r="W37" s="2">
        <v>0.28000000000000003</v>
      </c>
      <c r="X37" s="16">
        <v>3.57</v>
      </c>
      <c r="Y37" s="26">
        <v>12.4</v>
      </c>
      <c r="Z37" s="2">
        <v>1.22</v>
      </c>
      <c r="AA37" s="2">
        <v>18.7</v>
      </c>
    </row>
    <row r="38" spans="1:27">
      <c r="A38" s="2">
        <v>1497</v>
      </c>
      <c r="B38" s="26">
        <v>1</v>
      </c>
      <c r="C38" s="2">
        <v>7</v>
      </c>
      <c r="D38" s="2">
        <v>50</v>
      </c>
      <c r="E38" s="2">
        <v>1</v>
      </c>
      <c r="F38" s="35">
        <v>1</v>
      </c>
      <c r="G38" s="18">
        <v>10000</v>
      </c>
      <c r="H38" s="18">
        <v>1</v>
      </c>
      <c r="I38" s="2">
        <v>1</v>
      </c>
      <c r="J38" s="2">
        <v>1</v>
      </c>
      <c r="K38" s="2">
        <v>0</v>
      </c>
      <c r="L38" s="35">
        <v>0</v>
      </c>
      <c r="M38" s="2">
        <v>8</v>
      </c>
      <c r="N38" s="2">
        <v>1</v>
      </c>
      <c r="O38" s="2">
        <v>0</v>
      </c>
      <c r="P38" s="2">
        <v>5</v>
      </c>
      <c r="Q38" s="2">
        <v>0</v>
      </c>
      <c r="R38" s="2">
        <v>1</v>
      </c>
      <c r="S38" s="35">
        <v>0</v>
      </c>
      <c r="T38" s="35">
        <v>0</v>
      </c>
      <c r="U38" s="36">
        <v>0</v>
      </c>
      <c r="V38" s="26">
        <v>14.7</v>
      </c>
      <c r="W38" s="2">
        <v>0.33</v>
      </c>
      <c r="X38" s="16">
        <v>4.91</v>
      </c>
      <c r="Y38" s="26">
        <v>12.3</v>
      </c>
      <c r="Z38" s="2">
        <v>1.25</v>
      </c>
      <c r="AA38" s="2">
        <v>3.8</v>
      </c>
    </row>
    <row r="39" spans="1:27">
      <c r="A39" s="2">
        <v>1525</v>
      </c>
      <c r="B39" s="26">
        <v>1</v>
      </c>
      <c r="C39" s="2">
        <v>7</v>
      </c>
      <c r="D39" s="2">
        <v>50</v>
      </c>
      <c r="E39" s="2">
        <v>1</v>
      </c>
      <c r="F39" s="35">
        <v>0</v>
      </c>
      <c r="G39" s="18">
        <v>12000</v>
      </c>
      <c r="H39" s="18">
        <v>1</v>
      </c>
      <c r="I39" s="2">
        <v>1</v>
      </c>
      <c r="J39" s="2">
        <v>1</v>
      </c>
      <c r="K39" s="2">
        <v>0</v>
      </c>
      <c r="L39" s="35">
        <v>0</v>
      </c>
      <c r="M39" s="2">
        <v>6</v>
      </c>
      <c r="N39" s="2">
        <v>0</v>
      </c>
      <c r="O39" s="2">
        <v>1</v>
      </c>
      <c r="P39" s="2">
        <v>5</v>
      </c>
      <c r="Q39" s="2">
        <v>0</v>
      </c>
      <c r="R39" s="2">
        <v>1</v>
      </c>
      <c r="S39" s="35">
        <v>0</v>
      </c>
      <c r="T39" s="35">
        <v>0</v>
      </c>
      <c r="U39" s="36">
        <v>0</v>
      </c>
      <c r="V39" s="26">
        <v>16.2</v>
      </c>
      <c r="W39" s="2">
        <v>0.38</v>
      </c>
      <c r="X39" s="16">
        <v>5.41</v>
      </c>
      <c r="Y39" s="26">
        <v>17.3</v>
      </c>
      <c r="Z39" s="2">
        <v>1.45</v>
      </c>
      <c r="AA39" s="2">
        <v>3.8</v>
      </c>
    </row>
    <row r="40" spans="1:27">
      <c r="A40" s="2">
        <v>1618</v>
      </c>
      <c r="B40" s="26">
        <v>1</v>
      </c>
      <c r="C40" s="2">
        <v>7</v>
      </c>
      <c r="D40" s="2">
        <v>69</v>
      </c>
      <c r="E40" s="2">
        <v>1</v>
      </c>
      <c r="F40" s="35">
        <v>1</v>
      </c>
      <c r="G40" s="18">
        <v>14000</v>
      </c>
      <c r="H40" s="18">
        <v>1</v>
      </c>
      <c r="I40" s="2">
        <v>1</v>
      </c>
      <c r="J40" s="2">
        <v>2</v>
      </c>
      <c r="K40" s="2">
        <v>1</v>
      </c>
      <c r="L40" s="35">
        <v>0</v>
      </c>
      <c r="M40" s="2">
        <v>1</v>
      </c>
      <c r="N40" s="2">
        <v>0</v>
      </c>
      <c r="O40" s="2">
        <v>1</v>
      </c>
      <c r="P40" s="2">
        <v>5</v>
      </c>
      <c r="Q40" s="2">
        <v>0</v>
      </c>
      <c r="R40" s="2">
        <v>1</v>
      </c>
      <c r="S40" s="35">
        <v>0</v>
      </c>
      <c r="T40" s="35">
        <v>0</v>
      </c>
      <c r="U40" s="36">
        <v>0</v>
      </c>
      <c r="V40" s="26">
        <v>20.399999999999999</v>
      </c>
      <c r="W40" s="2">
        <v>0.4</v>
      </c>
      <c r="X40" s="16">
        <v>6.81</v>
      </c>
      <c r="Y40" s="26">
        <v>20</v>
      </c>
      <c r="Z40" s="2">
        <v>1.77</v>
      </c>
      <c r="AA40" s="2">
        <v>9.3000000000000007</v>
      </c>
    </row>
    <row r="41" spans="1:27">
      <c r="A41" s="2">
        <v>1632</v>
      </c>
      <c r="B41" s="26">
        <v>1</v>
      </c>
      <c r="C41" s="2">
        <v>7</v>
      </c>
      <c r="D41" s="2">
        <v>54</v>
      </c>
      <c r="E41" s="2">
        <v>1</v>
      </c>
      <c r="F41" s="35">
        <v>1</v>
      </c>
      <c r="G41" s="18">
        <v>10000</v>
      </c>
      <c r="H41" s="18">
        <v>1</v>
      </c>
      <c r="I41" s="2">
        <v>1</v>
      </c>
      <c r="J41" s="2">
        <v>2</v>
      </c>
      <c r="K41" s="2">
        <v>1</v>
      </c>
      <c r="L41" s="35">
        <v>0</v>
      </c>
      <c r="M41" s="2">
        <v>8</v>
      </c>
      <c r="N41" s="2">
        <v>1</v>
      </c>
      <c r="O41" s="2">
        <v>0</v>
      </c>
      <c r="P41" s="2">
        <v>5</v>
      </c>
      <c r="Q41" s="2">
        <v>0</v>
      </c>
      <c r="R41" s="2">
        <v>1</v>
      </c>
      <c r="S41" s="35">
        <v>0</v>
      </c>
      <c r="T41" s="35">
        <v>0</v>
      </c>
      <c r="U41" s="36">
        <v>0</v>
      </c>
      <c r="V41" s="26">
        <v>27.4</v>
      </c>
      <c r="W41" s="2">
        <v>0.45</v>
      </c>
      <c r="X41" s="16">
        <v>9.15</v>
      </c>
      <c r="Y41" s="26">
        <v>27.17</v>
      </c>
      <c r="Z41" s="2">
        <v>2.25</v>
      </c>
      <c r="AA41" s="2">
        <v>12.1</v>
      </c>
    </row>
    <row r="42" spans="1:27">
      <c r="A42" s="2">
        <v>1898</v>
      </c>
      <c r="B42" s="26">
        <v>1</v>
      </c>
      <c r="C42" s="2">
        <v>7</v>
      </c>
      <c r="D42" s="2">
        <v>34</v>
      </c>
      <c r="E42" s="2">
        <v>0</v>
      </c>
      <c r="F42" s="35">
        <v>0</v>
      </c>
      <c r="G42" s="18">
        <v>10000</v>
      </c>
      <c r="H42" s="18">
        <v>1</v>
      </c>
      <c r="I42" s="2">
        <v>1</v>
      </c>
      <c r="J42" s="2">
        <v>1</v>
      </c>
      <c r="K42" s="2">
        <v>0</v>
      </c>
      <c r="L42" s="35">
        <v>0</v>
      </c>
      <c r="M42" s="2">
        <v>6</v>
      </c>
      <c r="N42" s="2">
        <v>0</v>
      </c>
      <c r="O42" s="2">
        <v>1</v>
      </c>
      <c r="P42" s="2">
        <v>0</v>
      </c>
      <c r="Q42" s="2">
        <v>1</v>
      </c>
      <c r="R42" s="2">
        <v>0</v>
      </c>
      <c r="S42" s="35">
        <v>0</v>
      </c>
      <c r="T42" s="35">
        <v>0</v>
      </c>
      <c r="U42" s="36">
        <v>1</v>
      </c>
      <c r="V42" s="26">
        <v>17.899999999999999</v>
      </c>
      <c r="W42" s="2">
        <v>0.42</v>
      </c>
      <c r="X42" s="16">
        <v>5.98</v>
      </c>
      <c r="Y42" s="26">
        <v>22.34</v>
      </c>
      <c r="Z42" s="2">
        <v>1.9</v>
      </c>
      <c r="AA42" s="2">
        <v>3.8</v>
      </c>
    </row>
    <row r="43" spans="1:27">
      <c r="A43" s="2">
        <v>1920</v>
      </c>
      <c r="B43" s="26">
        <v>1</v>
      </c>
      <c r="C43" s="2">
        <v>7</v>
      </c>
      <c r="D43" s="2">
        <v>55</v>
      </c>
      <c r="E43" s="2">
        <v>1</v>
      </c>
      <c r="F43" s="35">
        <v>0</v>
      </c>
      <c r="G43" s="18">
        <v>12000</v>
      </c>
      <c r="H43" s="18">
        <v>1</v>
      </c>
      <c r="I43" s="2">
        <v>1</v>
      </c>
      <c r="J43" s="2">
        <v>2</v>
      </c>
      <c r="K43" s="2">
        <v>1</v>
      </c>
      <c r="L43" s="35">
        <v>0</v>
      </c>
      <c r="M43" s="2">
        <v>1</v>
      </c>
      <c r="N43" s="2">
        <v>0</v>
      </c>
      <c r="O43" s="2">
        <v>1</v>
      </c>
      <c r="P43" s="2">
        <v>5</v>
      </c>
      <c r="Q43" s="2">
        <v>0</v>
      </c>
      <c r="R43" s="2">
        <v>1</v>
      </c>
      <c r="S43" s="35">
        <v>0</v>
      </c>
      <c r="T43" s="35">
        <v>0</v>
      </c>
      <c r="U43" s="36">
        <v>0</v>
      </c>
      <c r="V43" s="26">
        <v>27.4</v>
      </c>
      <c r="W43" s="2">
        <v>0.45</v>
      </c>
      <c r="X43" s="16">
        <v>9.15</v>
      </c>
      <c r="Y43" s="26">
        <v>27.17</v>
      </c>
      <c r="Z43" s="2">
        <v>2.25</v>
      </c>
      <c r="AA43" s="2">
        <v>12.1</v>
      </c>
    </row>
    <row r="44" spans="1:27">
      <c r="A44" s="2">
        <v>2059</v>
      </c>
      <c r="B44" s="26">
        <v>1</v>
      </c>
      <c r="C44" s="2">
        <v>7</v>
      </c>
      <c r="D44" s="2">
        <v>56</v>
      </c>
      <c r="E44" s="2">
        <v>1</v>
      </c>
      <c r="F44" s="35">
        <v>0</v>
      </c>
      <c r="G44" s="18">
        <v>35000</v>
      </c>
      <c r="H44" s="18">
        <v>1</v>
      </c>
      <c r="I44" s="2">
        <v>1</v>
      </c>
      <c r="J44" s="2">
        <v>2</v>
      </c>
      <c r="K44" s="2">
        <v>1</v>
      </c>
      <c r="L44" s="35">
        <v>0</v>
      </c>
      <c r="M44" s="2">
        <v>8</v>
      </c>
      <c r="N44" s="2">
        <v>1</v>
      </c>
      <c r="O44" s="2">
        <v>0</v>
      </c>
      <c r="P44" s="2">
        <v>5</v>
      </c>
      <c r="Q44" s="2">
        <v>0</v>
      </c>
      <c r="R44" s="2">
        <v>1</v>
      </c>
      <c r="S44" s="35">
        <v>0</v>
      </c>
      <c r="T44" s="35">
        <v>0</v>
      </c>
      <c r="U44" s="36">
        <v>0</v>
      </c>
      <c r="V44" s="26">
        <v>17.600000000000001</v>
      </c>
      <c r="W44" s="2">
        <v>0.4</v>
      </c>
      <c r="X44" s="16">
        <v>5.88</v>
      </c>
      <c r="Y44" s="26">
        <v>23.71</v>
      </c>
      <c r="Z44" s="2">
        <v>2.02</v>
      </c>
      <c r="AA44" s="2">
        <v>3.8</v>
      </c>
    </row>
    <row r="45" spans="1:27">
      <c r="A45" s="2">
        <v>2104</v>
      </c>
      <c r="B45" s="26">
        <v>1</v>
      </c>
      <c r="C45" s="2">
        <v>7</v>
      </c>
      <c r="D45" s="2">
        <v>63</v>
      </c>
      <c r="E45" s="2">
        <v>1</v>
      </c>
      <c r="F45" s="35">
        <v>1</v>
      </c>
      <c r="G45" s="18">
        <v>28000</v>
      </c>
      <c r="H45" s="18">
        <v>1</v>
      </c>
      <c r="I45" s="2">
        <v>1</v>
      </c>
      <c r="J45" s="2">
        <v>2</v>
      </c>
      <c r="K45" s="2">
        <v>1</v>
      </c>
      <c r="L45" s="35">
        <v>0</v>
      </c>
      <c r="M45" s="2">
        <v>8</v>
      </c>
      <c r="N45" s="2">
        <v>1</v>
      </c>
      <c r="O45" s="2">
        <v>0</v>
      </c>
      <c r="P45" s="2">
        <v>5</v>
      </c>
      <c r="Q45" s="2">
        <v>0</v>
      </c>
      <c r="R45" s="2">
        <v>1</v>
      </c>
      <c r="S45" s="35">
        <v>0</v>
      </c>
      <c r="T45" s="35">
        <v>0</v>
      </c>
      <c r="U45" s="36">
        <v>0</v>
      </c>
      <c r="V45" s="26">
        <v>14.9</v>
      </c>
      <c r="W45" s="2">
        <v>0.32</v>
      </c>
      <c r="X45" s="16">
        <v>4.9800000000000004</v>
      </c>
      <c r="Y45" s="26">
        <v>17.600000000000001</v>
      </c>
      <c r="Z45" s="2">
        <v>1.72</v>
      </c>
      <c r="AA45" s="2">
        <v>3.8</v>
      </c>
    </row>
    <row r="46" spans="1:27">
      <c r="A46" s="2">
        <v>2116</v>
      </c>
      <c r="B46" s="26">
        <v>1</v>
      </c>
      <c r="C46" s="2">
        <v>7</v>
      </c>
      <c r="D46" s="2">
        <v>47</v>
      </c>
      <c r="E46" s="2">
        <v>1</v>
      </c>
      <c r="F46" s="35">
        <v>1</v>
      </c>
      <c r="G46" s="18">
        <v>20000</v>
      </c>
      <c r="H46" s="18">
        <v>1</v>
      </c>
      <c r="I46" s="2">
        <v>1</v>
      </c>
      <c r="J46" s="2">
        <v>2</v>
      </c>
      <c r="K46" s="2">
        <v>1</v>
      </c>
      <c r="L46" s="35">
        <v>0</v>
      </c>
      <c r="M46" s="2">
        <v>8</v>
      </c>
      <c r="N46" s="2">
        <v>1</v>
      </c>
      <c r="O46" s="2">
        <v>0</v>
      </c>
      <c r="P46" s="2">
        <v>5</v>
      </c>
      <c r="Q46" s="2">
        <v>0</v>
      </c>
      <c r="R46" s="2">
        <v>1</v>
      </c>
      <c r="S46" s="35">
        <v>0</v>
      </c>
      <c r="T46" s="35">
        <v>0</v>
      </c>
      <c r="U46" s="36">
        <v>0</v>
      </c>
      <c r="V46" s="26">
        <v>13.1</v>
      </c>
      <c r="W46" s="2">
        <v>0.38</v>
      </c>
      <c r="X46" s="16">
        <v>4.38</v>
      </c>
      <c r="Y46" s="26">
        <v>14.7</v>
      </c>
      <c r="Z46" s="2">
        <v>1.33</v>
      </c>
      <c r="AA46" s="2">
        <v>3.8</v>
      </c>
    </row>
    <row r="47" spans="1:27">
      <c r="A47" s="2">
        <v>2207</v>
      </c>
      <c r="B47" s="26">
        <v>1</v>
      </c>
      <c r="C47" s="2">
        <v>6</v>
      </c>
      <c r="D47" s="2">
        <v>35</v>
      </c>
      <c r="E47" s="2">
        <v>0</v>
      </c>
      <c r="F47" s="35">
        <v>0</v>
      </c>
      <c r="G47" s="18">
        <v>16000</v>
      </c>
      <c r="H47" s="18">
        <v>1</v>
      </c>
      <c r="I47" s="2">
        <v>1</v>
      </c>
      <c r="J47" s="2">
        <v>1</v>
      </c>
      <c r="K47" s="2">
        <v>0</v>
      </c>
      <c r="L47" s="35">
        <v>0</v>
      </c>
      <c r="M47" s="2">
        <v>8</v>
      </c>
      <c r="N47" s="2">
        <v>1</v>
      </c>
      <c r="O47" s="2">
        <v>0</v>
      </c>
      <c r="P47" s="2">
        <v>2</v>
      </c>
      <c r="Q47" s="2">
        <v>1</v>
      </c>
      <c r="R47" s="2">
        <v>0</v>
      </c>
      <c r="S47" s="35">
        <v>0</v>
      </c>
      <c r="T47" s="35">
        <v>0</v>
      </c>
      <c r="U47" s="36">
        <v>0</v>
      </c>
      <c r="V47" s="26">
        <v>17.399999999999999</v>
      </c>
      <c r="W47" s="2">
        <v>0.4</v>
      </c>
      <c r="X47" s="16">
        <v>5.81</v>
      </c>
      <c r="Y47" s="26">
        <v>22.9</v>
      </c>
      <c r="Z47" s="2">
        <v>1.97</v>
      </c>
      <c r="AA47" s="2">
        <v>3.8</v>
      </c>
    </row>
    <row r="48" spans="1:27">
      <c r="A48" s="2">
        <v>2226</v>
      </c>
      <c r="B48" s="26">
        <v>2</v>
      </c>
      <c r="C48" s="2">
        <v>7</v>
      </c>
      <c r="D48" s="2">
        <v>27</v>
      </c>
      <c r="E48" s="2">
        <v>0</v>
      </c>
      <c r="F48" s="35">
        <v>1</v>
      </c>
      <c r="G48" s="18">
        <v>4000</v>
      </c>
      <c r="H48" s="18">
        <v>0</v>
      </c>
      <c r="I48" s="2">
        <v>1</v>
      </c>
      <c r="J48" s="2">
        <v>1</v>
      </c>
      <c r="K48" s="2">
        <v>0</v>
      </c>
      <c r="L48" s="35">
        <v>0</v>
      </c>
      <c r="M48" s="2">
        <v>6</v>
      </c>
      <c r="N48" s="2">
        <v>0</v>
      </c>
      <c r="O48" s="2">
        <v>1</v>
      </c>
      <c r="P48" s="2">
        <v>1</v>
      </c>
      <c r="Q48" s="2">
        <v>1</v>
      </c>
      <c r="R48" s="2">
        <v>0</v>
      </c>
      <c r="S48" s="35">
        <v>0</v>
      </c>
      <c r="T48" s="35">
        <v>0</v>
      </c>
      <c r="U48" s="36">
        <v>0</v>
      </c>
      <c r="V48" s="26">
        <v>53.4</v>
      </c>
      <c r="W48" s="2">
        <v>0.77</v>
      </c>
      <c r="X48" s="16">
        <v>17.84</v>
      </c>
      <c r="Y48" s="26">
        <v>55.7</v>
      </c>
      <c r="Z48" s="2">
        <v>4.45</v>
      </c>
      <c r="AA48" s="2">
        <v>28.45</v>
      </c>
    </row>
    <row r="49" spans="1:27">
      <c r="A49" s="2">
        <v>2259</v>
      </c>
      <c r="B49" s="26">
        <v>1</v>
      </c>
      <c r="C49" s="2">
        <v>7</v>
      </c>
      <c r="D49" s="2">
        <v>56</v>
      </c>
      <c r="E49" s="2">
        <v>1</v>
      </c>
      <c r="F49" s="35">
        <v>0</v>
      </c>
      <c r="G49" s="18">
        <v>9000</v>
      </c>
      <c r="H49" s="18">
        <v>1</v>
      </c>
      <c r="I49" s="2">
        <v>1</v>
      </c>
      <c r="J49" s="2">
        <v>1</v>
      </c>
      <c r="K49" s="2">
        <v>0</v>
      </c>
      <c r="L49" s="35">
        <v>0</v>
      </c>
      <c r="M49" s="2">
        <v>8</v>
      </c>
      <c r="N49" s="2">
        <v>1</v>
      </c>
      <c r="O49" s="2">
        <v>0</v>
      </c>
      <c r="P49" s="2">
        <v>3</v>
      </c>
      <c r="Q49" s="2">
        <v>0</v>
      </c>
      <c r="R49" s="2">
        <v>0</v>
      </c>
      <c r="S49" s="35">
        <v>0</v>
      </c>
      <c r="T49" s="35">
        <v>0</v>
      </c>
      <c r="U49" s="36">
        <v>0</v>
      </c>
      <c r="V49" s="26">
        <v>13.1</v>
      </c>
      <c r="W49" s="2">
        <v>0.38</v>
      </c>
      <c r="X49" s="16">
        <v>4.38</v>
      </c>
      <c r="Y49" s="26">
        <v>14.7</v>
      </c>
      <c r="Z49" s="2">
        <v>1.33</v>
      </c>
      <c r="AA49" s="2">
        <v>3.8</v>
      </c>
    </row>
    <row r="50" spans="1:27">
      <c r="A50" s="2">
        <v>2286</v>
      </c>
      <c r="B50" s="26">
        <v>1</v>
      </c>
      <c r="C50" s="2">
        <v>7</v>
      </c>
      <c r="D50" s="2">
        <v>29</v>
      </c>
      <c r="E50" s="2">
        <v>0</v>
      </c>
      <c r="F50" s="35">
        <v>1</v>
      </c>
      <c r="G50" s="18">
        <v>4000</v>
      </c>
      <c r="H50" s="18">
        <v>0</v>
      </c>
      <c r="I50" s="2">
        <v>1</v>
      </c>
      <c r="J50" s="2">
        <v>1</v>
      </c>
      <c r="K50" s="2">
        <v>0</v>
      </c>
      <c r="L50" s="35">
        <v>0</v>
      </c>
      <c r="M50" s="2">
        <v>8</v>
      </c>
      <c r="N50" s="2">
        <v>1</v>
      </c>
      <c r="O50" s="2">
        <v>0</v>
      </c>
      <c r="P50" s="2">
        <v>3</v>
      </c>
      <c r="Q50" s="2">
        <v>0</v>
      </c>
      <c r="R50" s="2">
        <v>0</v>
      </c>
      <c r="S50" s="35">
        <v>0</v>
      </c>
      <c r="T50" s="35">
        <v>0</v>
      </c>
      <c r="U50" s="36">
        <v>0</v>
      </c>
      <c r="V50" s="26">
        <v>18.5</v>
      </c>
      <c r="W50" s="2">
        <v>0.32</v>
      </c>
      <c r="X50" s="16">
        <v>6.18</v>
      </c>
      <c r="Y50" s="26">
        <v>21.1</v>
      </c>
      <c r="Z50" s="2">
        <v>1.7</v>
      </c>
      <c r="AA50" s="2">
        <v>6.7</v>
      </c>
    </row>
    <row r="51" spans="1:27">
      <c r="A51" s="2">
        <v>2316</v>
      </c>
      <c r="B51" s="26">
        <v>1</v>
      </c>
      <c r="C51" s="2">
        <v>7</v>
      </c>
      <c r="D51" s="2">
        <v>42</v>
      </c>
      <c r="E51" s="2">
        <v>0</v>
      </c>
      <c r="F51" s="35">
        <v>1</v>
      </c>
      <c r="G51" s="18">
        <v>20000</v>
      </c>
      <c r="H51" s="18">
        <v>1</v>
      </c>
      <c r="I51" s="2">
        <v>1</v>
      </c>
      <c r="J51" s="2">
        <v>1</v>
      </c>
      <c r="K51" s="2">
        <v>0</v>
      </c>
      <c r="L51" s="35">
        <v>0</v>
      </c>
      <c r="M51" s="2">
        <v>8</v>
      </c>
      <c r="N51" s="2">
        <v>1</v>
      </c>
      <c r="O51" s="2">
        <v>0</v>
      </c>
      <c r="P51" s="2">
        <v>5</v>
      </c>
      <c r="Q51" s="2">
        <v>0</v>
      </c>
      <c r="R51" s="2">
        <v>1</v>
      </c>
      <c r="S51" s="35">
        <v>0</v>
      </c>
      <c r="T51" s="35">
        <v>0</v>
      </c>
      <c r="U51" s="36">
        <v>0</v>
      </c>
      <c r="V51" s="26">
        <v>17.899999999999999</v>
      </c>
      <c r="W51" s="2">
        <v>0.4</v>
      </c>
      <c r="X51" s="16">
        <v>5.98</v>
      </c>
      <c r="Y51" s="26">
        <v>28.1</v>
      </c>
      <c r="Z51" s="2">
        <v>1.78</v>
      </c>
      <c r="AA51" s="2">
        <v>3.8</v>
      </c>
    </row>
    <row r="52" spans="1:27">
      <c r="A52" s="2">
        <v>2475</v>
      </c>
      <c r="B52" s="26">
        <v>1</v>
      </c>
      <c r="C52" s="2">
        <v>7</v>
      </c>
      <c r="D52" s="2">
        <v>51</v>
      </c>
      <c r="E52" s="2">
        <v>1</v>
      </c>
      <c r="F52" s="35">
        <v>0</v>
      </c>
      <c r="G52" s="18">
        <v>10000</v>
      </c>
      <c r="H52" s="18">
        <v>1</v>
      </c>
      <c r="I52" s="2">
        <v>1</v>
      </c>
      <c r="J52" s="2">
        <v>1</v>
      </c>
      <c r="K52" s="2">
        <v>0</v>
      </c>
      <c r="L52" s="35">
        <v>0</v>
      </c>
      <c r="M52" s="2">
        <v>11</v>
      </c>
      <c r="N52" s="2">
        <v>0</v>
      </c>
      <c r="O52" s="2">
        <v>0</v>
      </c>
      <c r="P52" s="2">
        <v>3</v>
      </c>
      <c r="Q52" s="2">
        <v>0</v>
      </c>
      <c r="R52" s="2">
        <v>0</v>
      </c>
      <c r="S52" s="35">
        <v>1</v>
      </c>
      <c r="T52" s="35">
        <v>0</v>
      </c>
      <c r="U52" s="36">
        <v>0</v>
      </c>
      <c r="V52" s="26">
        <v>27</v>
      </c>
      <c r="W52" s="2">
        <v>0.48</v>
      </c>
      <c r="X52" s="16">
        <v>9.02</v>
      </c>
      <c r="Y52" s="26">
        <v>27.5</v>
      </c>
      <c r="Z52" s="2">
        <v>2.35</v>
      </c>
      <c r="AA52" s="2">
        <v>3.8</v>
      </c>
    </row>
    <row r="53" spans="1:27">
      <c r="A53" s="2">
        <v>2657</v>
      </c>
      <c r="B53" s="26">
        <v>1</v>
      </c>
      <c r="C53" s="2">
        <v>7</v>
      </c>
      <c r="D53" s="2">
        <v>62</v>
      </c>
      <c r="E53" s="2">
        <v>1</v>
      </c>
      <c r="F53" s="35">
        <v>0</v>
      </c>
      <c r="G53" s="18">
        <v>16000</v>
      </c>
      <c r="H53" s="18">
        <v>1</v>
      </c>
      <c r="I53" s="2">
        <v>1</v>
      </c>
      <c r="J53" s="2">
        <v>1</v>
      </c>
      <c r="K53" s="2">
        <v>0</v>
      </c>
      <c r="L53" s="35">
        <v>0</v>
      </c>
      <c r="M53" s="2">
        <v>2</v>
      </c>
      <c r="N53" s="2">
        <v>0</v>
      </c>
      <c r="O53" s="2">
        <v>1</v>
      </c>
      <c r="P53" s="2">
        <v>5</v>
      </c>
      <c r="Q53" s="2">
        <v>0</v>
      </c>
      <c r="R53" s="2">
        <v>1</v>
      </c>
      <c r="S53" s="35">
        <v>0</v>
      </c>
      <c r="T53" s="35">
        <v>0</v>
      </c>
      <c r="U53" s="36">
        <v>0</v>
      </c>
      <c r="V53" s="26">
        <v>13.5</v>
      </c>
      <c r="W53" s="2">
        <v>0.4</v>
      </c>
      <c r="X53" s="16">
        <v>4.51</v>
      </c>
      <c r="Y53" s="26">
        <v>16.399999999999999</v>
      </c>
      <c r="Z53" s="2">
        <v>1.63</v>
      </c>
      <c r="AA53" s="2">
        <v>3.8</v>
      </c>
    </row>
    <row r="54" spans="1:27">
      <c r="A54" s="2">
        <v>2702</v>
      </c>
      <c r="B54" s="26">
        <v>1</v>
      </c>
      <c r="C54" s="2">
        <v>7</v>
      </c>
      <c r="D54" s="2">
        <v>63</v>
      </c>
      <c r="E54" s="2">
        <v>1</v>
      </c>
      <c r="F54" s="35">
        <v>1</v>
      </c>
      <c r="G54" s="18">
        <v>18000</v>
      </c>
      <c r="H54" s="18">
        <v>1</v>
      </c>
      <c r="I54" s="2">
        <v>1</v>
      </c>
      <c r="J54" s="2">
        <v>1</v>
      </c>
      <c r="K54" s="2">
        <v>0</v>
      </c>
      <c r="L54" s="35">
        <v>0</v>
      </c>
      <c r="M54" s="2">
        <v>8</v>
      </c>
      <c r="N54" s="2">
        <v>1</v>
      </c>
      <c r="O54" s="2">
        <v>0</v>
      </c>
      <c r="P54" s="2">
        <v>5</v>
      </c>
      <c r="Q54" s="2">
        <v>0</v>
      </c>
      <c r="R54" s="2">
        <v>1</v>
      </c>
      <c r="S54" s="35">
        <v>0</v>
      </c>
      <c r="T54" s="35">
        <v>0</v>
      </c>
      <c r="U54" s="36">
        <v>0</v>
      </c>
      <c r="V54" s="26">
        <v>13.5</v>
      </c>
      <c r="W54" s="2">
        <v>0.4</v>
      </c>
      <c r="X54" s="16">
        <v>4.51</v>
      </c>
      <c r="Y54" s="26">
        <v>16.399999999999999</v>
      </c>
      <c r="Z54" s="2">
        <v>1.63</v>
      </c>
      <c r="AA54" s="2">
        <v>3.8</v>
      </c>
    </row>
    <row r="55" spans="1:27">
      <c r="A55" s="2">
        <v>2760</v>
      </c>
      <c r="B55" s="26">
        <v>1</v>
      </c>
      <c r="C55" s="2">
        <v>7</v>
      </c>
      <c r="D55" s="2">
        <v>29</v>
      </c>
      <c r="E55" s="2">
        <v>0</v>
      </c>
      <c r="F55" s="35">
        <v>0</v>
      </c>
      <c r="G55" s="18">
        <v>2000</v>
      </c>
      <c r="H55" s="18">
        <v>0</v>
      </c>
      <c r="I55" s="2">
        <v>1</v>
      </c>
      <c r="J55" s="2">
        <v>1</v>
      </c>
      <c r="K55" s="2">
        <v>0</v>
      </c>
      <c r="L55" s="35">
        <v>0</v>
      </c>
      <c r="M55" s="2">
        <v>2</v>
      </c>
      <c r="N55" s="2">
        <v>0</v>
      </c>
      <c r="O55" s="2">
        <v>1</v>
      </c>
      <c r="P55" s="2">
        <v>5</v>
      </c>
      <c r="Q55" s="2">
        <v>0</v>
      </c>
      <c r="R55" s="2">
        <v>1</v>
      </c>
      <c r="S55" s="35">
        <v>0</v>
      </c>
      <c r="T55" s="35">
        <v>0</v>
      </c>
      <c r="U55" s="36">
        <v>0</v>
      </c>
      <c r="V55" s="26">
        <v>13.1</v>
      </c>
      <c r="W55" s="2">
        <v>0.38</v>
      </c>
      <c r="X55" s="16">
        <v>4.38</v>
      </c>
      <c r="Y55" s="26">
        <v>14.7</v>
      </c>
      <c r="Z55" s="2">
        <v>1.33</v>
      </c>
      <c r="AA55" s="2">
        <v>3.8</v>
      </c>
    </row>
    <row r="56" spans="1:27">
      <c r="A56" s="2">
        <v>2840</v>
      </c>
      <c r="B56" s="26">
        <v>1</v>
      </c>
      <c r="C56" s="2">
        <v>7</v>
      </c>
      <c r="D56" s="2">
        <v>58</v>
      </c>
      <c r="E56" s="2">
        <v>1</v>
      </c>
      <c r="F56" s="35">
        <v>1</v>
      </c>
      <c r="G56" s="18">
        <v>35000</v>
      </c>
      <c r="H56" s="18">
        <v>1</v>
      </c>
      <c r="I56" s="2">
        <v>1</v>
      </c>
      <c r="J56" s="2">
        <v>1</v>
      </c>
      <c r="K56" s="2">
        <v>0</v>
      </c>
      <c r="L56" s="35">
        <v>0</v>
      </c>
      <c r="M56" s="2">
        <v>11</v>
      </c>
      <c r="N56" s="2">
        <v>0</v>
      </c>
      <c r="O56" s="2">
        <v>0</v>
      </c>
      <c r="P56" s="2">
        <v>5</v>
      </c>
      <c r="Q56" s="2">
        <v>0</v>
      </c>
      <c r="R56" s="2">
        <v>1</v>
      </c>
      <c r="S56" s="35">
        <v>0</v>
      </c>
      <c r="T56" s="35">
        <v>0</v>
      </c>
      <c r="U56" s="36">
        <v>0</v>
      </c>
      <c r="V56" s="26">
        <v>17.600000000000001</v>
      </c>
      <c r="W56" s="2">
        <v>0.4</v>
      </c>
      <c r="X56" s="16">
        <v>5.88</v>
      </c>
      <c r="Y56" s="26">
        <v>23.71</v>
      </c>
      <c r="Z56" s="2">
        <v>2.02</v>
      </c>
      <c r="AA56" s="2">
        <v>3.8</v>
      </c>
    </row>
    <row r="57" spans="1:27">
      <c r="A57" s="2">
        <v>3004</v>
      </c>
      <c r="B57" s="26">
        <v>2</v>
      </c>
      <c r="C57" s="2">
        <v>7</v>
      </c>
      <c r="D57" s="2">
        <v>50</v>
      </c>
      <c r="E57" s="2">
        <v>1</v>
      </c>
      <c r="F57" s="35">
        <v>0</v>
      </c>
      <c r="G57" s="18">
        <v>35000</v>
      </c>
      <c r="H57" s="18">
        <v>1</v>
      </c>
      <c r="I57" s="2">
        <v>1</v>
      </c>
      <c r="J57" s="2">
        <v>1</v>
      </c>
      <c r="K57" s="2">
        <v>0</v>
      </c>
      <c r="L57" s="35">
        <v>1</v>
      </c>
      <c r="M57" s="2">
        <v>1</v>
      </c>
      <c r="N57" s="2">
        <v>0</v>
      </c>
      <c r="O57" s="2">
        <v>1</v>
      </c>
      <c r="P57" s="2">
        <v>5</v>
      </c>
      <c r="Q57" s="2">
        <v>0</v>
      </c>
      <c r="R57" s="2">
        <v>1</v>
      </c>
      <c r="S57" s="35">
        <v>1</v>
      </c>
      <c r="T57" s="35">
        <v>0</v>
      </c>
      <c r="U57" s="36">
        <v>0</v>
      </c>
      <c r="V57" s="26">
        <v>14.2</v>
      </c>
      <c r="W57" s="2">
        <v>0.33</v>
      </c>
      <c r="X57" s="16">
        <v>4.74</v>
      </c>
      <c r="Y57" s="26">
        <v>15.9</v>
      </c>
      <c r="Z57" s="2">
        <v>1.38</v>
      </c>
      <c r="AA57" s="2">
        <v>3.8</v>
      </c>
    </row>
    <row r="58" spans="1:27">
      <c r="A58" s="2">
        <v>3064</v>
      </c>
      <c r="B58" s="26">
        <v>1</v>
      </c>
      <c r="C58" s="2">
        <v>7</v>
      </c>
      <c r="D58" s="2">
        <v>33</v>
      </c>
      <c r="E58" s="2">
        <v>0</v>
      </c>
      <c r="F58" s="35">
        <v>0</v>
      </c>
      <c r="G58" s="18">
        <v>8000</v>
      </c>
      <c r="H58" s="18">
        <v>1</v>
      </c>
      <c r="I58" s="2">
        <v>1</v>
      </c>
      <c r="J58" s="2">
        <v>1</v>
      </c>
      <c r="K58" s="2">
        <v>0</v>
      </c>
      <c r="L58" s="35">
        <v>0</v>
      </c>
      <c r="M58" s="2">
        <v>6</v>
      </c>
      <c r="N58" s="2">
        <v>0</v>
      </c>
      <c r="O58" s="2">
        <v>1</v>
      </c>
      <c r="P58" s="2">
        <v>3</v>
      </c>
      <c r="Q58" s="2">
        <v>0</v>
      </c>
      <c r="R58" s="2">
        <v>0</v>
      </c>
      <c r="S58" s="35">
        <v>0</v>
      </c>
      <c r="T58" s="35">
        <v>0</v>
      </c>
      <c r="U58" s="36">
        <v>0</v>
      </c>
      <c r="V58" s="26">
        <v>17.899999999999999</v>
      </c>
      <c r="W58" s="2">
        <v>0.42</v>
      </c>
      <c r="X58" s="16">
        <v>5.98</v>
      </c>
      <c r="Y58" s="26">
        <v>22.34</v>
      </c>
      <c r="Z58" s="2">
        <v>1.9</v>
      </c>
      <c r="AA58" s="2">
        <v>3.8</v>
      </c>
    </row>
    <row r="59" spans="1:27">
      <c r="A59" s="2">
        <v>3106</v>
      </c>
      <c r="B59" s="26">
        <v>1</v>
      </c>
      <c r="C59" s="2">
        <v>7</v>
      </c>
      <c r="D59" s="2">
        <v>77</v>
      </c>
      <c r="E59" s="2">
        <v>1</v>
      </c>
      <c r="F59" s="35">
        <v>1</v>
      </c>
      <c r="G59" s="18">
        <v>10000</v>
      </c>
      <c r="H59" s="18">
        <v>1</v>
      </c>
      <c r="I59" s="2">
        <v>1</v>
      </c>
      <c r="J59" s="2">
        <v>1</v>
      </c>
      <c r="K59" s="2">
        <v>0</v>
      </c>
      <c r="L59" s="35">
        <v>0</v>
      </c>
      <c r="M59" s="2">
        <v>8</v>
      </c>
      <c r="N59" s="2">
        <v>1</v>
      </c>
      <c r="O59" s="2">
        <v>0</v>
      </c>
      <c r="P59" s="2">
        <v>5</v>
      </c>
      <c r="Q59" s="2">
        <v>0</v>
      </c>
      <c r="R59" s="2">
        <v>1</v>
      </c>
      <c r="S59" s="35">
        <v>0</v>
      </c>
      <c r="T59" s="35">
        <v>0</v>
      </c>
      <c r="U59" s="36">
        <v>0</v>
      </c>
      <c r="V59" s="26">
        <v>17.600000000000001</v>
      </c>
      <c r="W59" s="2">
        <v>0.4</v>
      </c>
      <c r="X59" s="16">
        <v>5.88</v>
      </c>
      <c r="Y59" s="26">
        <v>23.71</v>
      </c>
      <c r="Z59" s="2">
        <v>2.02</v>
      </c>
      <c r="AA59" s="2">
        <v>3.8</v>
      </c>
    </row>
    <row r="60" spans="1:27">
      <c r="A60" s="2">
        <v>3123</v>
      </c>
      <c r="B60" s="26">
        <v>1</v>
      </c>
      <c r="C60" s="2">
        <v>6</v>
      </c>
      <c r="D60" s="2">
        <v>30</v>
      </c>
      <c r="E60" s="2">
        <v>0</v>
      </c>
      <c r="F60" s="35">
        <v>1</v>
      </c>
      <c r="G60" s="18">
        <v>14000</v>
      </c>
      <c r="H60" s="18">
        <v>1</v>
      </c>
      <c r="I60" s="2">
        <v>1</v>
      </c>
      <c r="J60" s="2">
        <v>1</v>
      </c>
      <c r="K60" s="2">
        <v>0</v>
      </c>
      <c r="L60" s="35">
        <v>0</v>
      </c>
      <c r="M60" s="2">
        <v>8</v>
      </c>
      <c r="N60" s="2">
        <v>1</v>
      </c>
      <c r="O60" s="2">
        <v>0</v>
      </c>
      <c r="P60" s="2">
        <v>5</v>
      </c>
      <c r="Q60" s="2">
        <v>0</v>
      </c>
      <c r="R60" s="2">
        <v>1</v>
      </c>
      <c r="S60" s="35">
        <v>0</v>
      </c>
      <c r="T60" s="35">
        <v>0</v>
      </c>
      <c r="U60" s="36">
        <v>0</v>
      </c>
      <c r="V60" s="26">
        <v>18.5</v>
      </c>
      <c r="W60" s="2">
        <v>0.32</v>
      </c>
      <c r="X60" s="16">
        <v>6.18</v>
      </c>
      <c r="Y60" s="26">
        <v>21.1</v>
      </c>
      <c r="Z60" s="2">
        <v>1.7</v>
      </c>
      <c r="AA60" s="2">
        <v>6.7</v>
      </c>
    </row>
    <row r="61" spans="1:27">
      <c r="A61" s="2">
        <v>3155</v>
      </c>
      <c r="B61" s="26">
        <v>1</v>
      </c>
      <c r="C61" s="2">
        <v>7</v>
      </c>
      <c r="D61" s="2">
        <v>52</v>
      </c>
      <c r="E61" s="2">
        <v>1</v>
      </c>
      <c r="F61" s="35">
        <v>0</v>
      </c>
      <c r="G61" s="18">
        <v>26000</v>
      </c>
      <c r="H61" s="18">
        <v>1</v>
      </c>
      <c r="I61" s="2">
        <v>1</v>
      </c>
      <c r="J61" s="2">
        <v>2</v>
      </c>
      <c r="K61" s="2">
        <v>1</v>
      </c>
      <c r="L61" s="35">
        <v>0</v>
      </c>
      <c r="M61" s="2">
        <v>2</v>
      </c>
      <c r="N61" s="2">
        <v>0</v>
      </c>
      <c r="O61" s="2">
        <v>1</v>
      </c>
      <c r="P61" s="2">
        <v>5</v>
      </c>
      <c r="Q61" s="2">
        <v>0</v>
      </c>
      <c r="R61" s="2">
        <v>1</v>
      </c>
      <c r="S61" s="35">
        <v>0</v>
      </c>
      <c r="T61" s="35">
        <v>0</v>
      </c>
      <c r="U61" s="36">
        <v>0</v>
      </c>
      <c r="V61" s="26">
        <v>36</v>
      </c>
      <c r="W61" s="2">
        <v>0.63</v>
      </c>
      <c r="X61" s="16">
        <v>12.02</v>
      </c>
      <c r="Y61" s="26">
        <v>38.4</v>
      </c>
      <c r="Z61" s="2">
        <v>3.57</v>
      </c>
      <c r="AA61" s="2">
        <v>29.9</v>
      </c>
    </row>
    <row r="62" spans="1:27">
      <c r="A62" s="2">
        <v>3195</v>
      </c>
      <c r="B62" s="26">
        <v>1</v>
      </c>
      <c r="C62" s="2">
        <v>7</v>
      </c>
      <c r="D62" s="2">
        <v>45</v>
      </c>
      <c r="E62" s="2">
        <v>0</v>
      </c>
      <c r="F62" s="35">
        <v>0</v>
      </c>
      <c r="G62" s="18">
        <v>16000</v>
      </c>
      <c r="H62" s="18">
        <v>1</v>
      </c>
      <c r="I62" s="2">
        <v>1</v>
      </c>
      <c r="J62" s="2">
        <v>2</v>
      </c>
      <c r="K62" s="2">
        <v>1</v>
      </c>
      <c r="L62" s="35">
        <v>0</v>
      </c>
      <c r="M62" s="2">
        <v>2</v>
      </c>
      <c r="N62" s="2">
        <v>0</v>
      </c>
      <c r="O62" s="2">
        <v>1</v>
      </c>
      <c r="P62" s="2">
        <v>5</v>
      </c>
      <c r="Q62" s="2">
        <v>0</v>
      </c>
      <c r="R62" s="2">
        <v>1</v>
      </c>
      <c r="S62" s="35">
        <v>0</v>
      </c>
      <c r="T62" s="35">
        <v>0</v>
      </c>
      <c r="U62" s="36">
        <v>0</v>
      </c>
      <c r="V62" s="26">
        <v>9.9</v>
      </c>
      <c r="W62" s="2">
        <v>0.23</v>
      </c>
      <c r="X62" s="16">
        <v>3.31</v>
      </c>
      <c r="Y62" s="26">
        <v>11.96</v>
      </c>
      <c r="Z62" s="2">
        <v>1.1000000000000001</v>
      </c>
      <c r="AA62" s="2">
        <v>3.8</v>
      </c>
    </row>
    <row r="63" spans="1:27">
      <c r="A63" s="2">
        <v>3237</v>
      </c>
      <c r="B63" s="26">
        <v>2</v>
      </c>
      <c r="C63" s="2">
        <v>7</v>
      </c>
      <c r="D63" s="2">
        <v>34</v>
      </c>
      <c r="E63" s="2">
        <v>0</v>
      </c>
      <c r="F63" s="35">
        <v>1</v>
      </c>
      <c r="G63" s="18">
        <v>16000</v>
      </c>
      <c r="H63" s="18">
        <v>1</v>
      </c>
      <c r="I63" s="2">
        <v>1</v>
      </c>
      <c r="J63" s="2">
        <v>1</v>
      </c>
      <c r="K63" s="2">
        <v>0</v>
      </c>
      <c r="L63" s="35">
        <v>0</v>
      </c>
      <c r="M63" s="2">
        <v>8</v>
      </c>
      <c r="N63" s="2">
        <v>1</v>
      </c>
      <c r="O63" s="2">
        <v>0</v>
      </c>
      <c r="P63" s="2">
        <v>5</v>
      </c>
      <c r="Q63" s="2">
        <v>0</v>
      </c>
      <c r="R63" s="2">
        <v>1</v>
      </c>
      <c r="S63" s="35">
        <v>0</v>
      </c>
      <c r="T63" s="35">
        <v>0</v>
      </c>
      <c r="U63" s="36">
        <v>0</v>
      </c>
      <c r="V63" s="26">
        <v>7.1</v>
      </c>
      <c r="W63" s="2">
        <v>0.17</v>
      </c>
      <c r="X63" s="16">
        <v>2.37</v>
      </c>
      <c r="Y63" s="26">
        <v>10.9</v>
      </c>
      <c r="Z63" s="2">
        <v>0.93</v>
      </c>
      <c r="AA63" s="2">
        <v>3.8</v>
      </c>
    </row>
    <row r="64" spans="1:27">
      <c r="A64" s="2">
        <v>3247</v>
      </c>
      <c r="B64" s="26">
        <v>1</v>
      </c>
      <c r="C64" s="2">
        <v>7</v>
      </c>
      <c r="D64" s="2">
        <v>52</v>
      </c>
      <c r="E64" s="2">
        <v>1</v>
      </c>
      <c r="F64" s="35">
        <v>1</v>
      </c>
      <c r="G64" s="18">
        <v>20000</v>
      </c>
      <c r="H64" s="18">
        <v>1</v>
      </c>
      <c r="I64" s="2">
        <v>1</v>
      </c>
      <c r="J64" s="2">
        <v>2</v>
      </c>
      <c r="K64" s="2">
        <v>1</v>
      </c>
      <c r="L64" s="35">
        <v>0</v>
      </c>
      <c r="M64" s="2">
        <v>8</v>
      </c>
      <c r="N64" s="2">
        <v>1</v>
      </c>
      <c r="O64" s="2">
        <v>0</v>
      </c>
      <c r="P64" s="2">
        <v>5</v>
      </c>
      <c r="Q64" s="2">
        <v>0</v>
      </c>
      <c r="R64" s="2">
        <v>1</v>
      </c>
      <c r="S64" s="35">
        <v>0</v>
      </c>
      <c r="T64" s="35">
        <v>0</v>
      </c>
      <c r="U64" s="36">
        <v>0</v>
      </c>
      <c r="V64" s="26">
        <v>9.1</v>
      </c>
      <c r="W64" s="2">
        <v>0.2</v>
      </c>
      <c r="X64" s="16">
        <v>3.04</v>
      </c>
      <c r="Y64" s="26">
        <v>11</v>
      </c>
      <c r="Z64" s="2">
        <v>1.1000000000000001</v>
      </c>
      <c r="AA64" s="2">
        <v>16.600000000000001</v>
      </c>
    </row>
    <row r="65" spans="1:27">
      <c r="A65" s="2">
        <v>3275</v>
      </c>
      <c r="B65" s="26">
        <v>1</v>
      </c>
      <c r="C65" s="2">
        <v>6</v>
      </c>
      <c r="D65" s="2">
        <v>44</v>
      </c>
      <c r="E65" s="2">
        <v>0</v>
      </c>
      <c r="F65" s="35">
        <v>1</v>
      </c>
      <c r="G65" s="18">
        <v>1000</v>
      </c>
      <c r="H65" s="18">
        <v>0</v>
      </c>
      <c r="I65" s="2">
        <v>1</v>
      </c>
      <c r="J65" s="2">
        <v>2</v>
      </c>
      <c r="K65" s="2">
        <v>1</v>
      </c>
      <c r="L65" s="35">
        <v>0</v>
      </c>
      <c r="M65" s="2">
        <v>4</v>
      </c>
      <c r="N65" s="2">
        <v>0</v>
      </c>
      <c r="O65" s="2">
        <v>0</v>
      </c>
      <c r="P65" s="2">
        <v>5</v>
      </c>
      <c r="Q65" s="2">
        <v>0</v>
      </c>
      <c r="R65" s="2">
        <v>1</v>
      </c>
      <c r="S65" s="35">
        <v>0</v>
      </c>
      <c r="T65" s="35">
        <v>0</v>
      </c>
      <c r="U65" s="36">
        <v>0</v>
      </c>
      <c r="V65" s="26">
        <v>36</v>
      </c>
      <c r="W65" s="2">
        <v>0.63</v>
      </c>
      <c r="X65" s="16">
        <v>12.02</v>
      </c>
      <c r="Y65" s="26">
        <v>38.4</v>
      </c>
      <c r="Z65" s="2">
        <v>3.57</v>
      </c>
      <c r="AA65" s="2">
        <v>29.9</v>
      </c>
    </row>
    <row r="66" spans="1:27">
      <c r="A66" s="2">
        <v>3293</v>
      </c>
      <c r="B66" s="26">
        <v>1</v>
      </c>
      <c r="C66" s="2">
        <v>7</v>
      </c>
      <c r="D66" s="2">
        <v>60</v>
      </c>
      <c r="E66" s="2">
        <v>1</v>
      </c>
      <c r="F66" s="35">
        <v>1</v>
      </c>
      <c r="G66" s="18">
        <v>35000</v>
      </c>
      <c r="H66" s="18">
        <v>1</v>
      </c>
      <c r="I66" s="2">
        <v>1</v>
      </c>
      <c r="J66" s="2">
        <v>3</v>
      </c>
      <c r="K66" s="2">
        <v>1</v>
      </c>
      <c r="L66" s="35">
        <v>0</v>
      </c>
      <c r="M66" s="2">
        <v>8</v>
      </c>
      <c r="N66" s="2">
        <v>1</v>
      </c>
      <c r="O66" s="2">
        <v>0</v>
      </c>
      <c r="P66" s="2">
        <v>4</v>
      </c>
      <c r="Q66" s="2">
        <v>0</v>
      </c>
      <c r="R66" s="2">
        <v>1</v>
      </c>
      <c r="S66" s="35">
        <v>0</v>
      </c>
      <c r="T66" s="35">
        <v>0</v>
      </c>
      <c r="U66" s="36">
        <v>0</v>
      </c>
      <c r="V66" s="26">
        <v>16.2</v>
      </c>
      <c r="W66" s="2">
        <v>0.38</v>
      </c>
      <c r="X66" s="16">
        <v>5.41</v>
      </c>
      <c r="Y66" s="26">
        <v>17.3</v>
      </c>
      <c r="Z66" s="2">
        <v>1.45</v>
      </c>
      <c r="AA66" s="2">
        <v>3.8</v>
      </c>
    </row>
    <row r="67" spans="1:27">
      <c r="A67" s="2">
        <v>3325</v>
      </c>
      <c r="B67" s="26">
        <v>1</v>
      </c>
      <c r="C67" s="2">
        <v>7</v>
      </c>
      <c r="D67" s="2">
        <v>53</v>
      </c>
      <c r="E67" s="2">
        <v>1</v>
      </c>
      <c r="F67" s="35">
        <v>1</v>
      </c>
      <c r="G67" s="18">
        <v>8000</v>
      </c>
      <c r="H67" s="18">
        <v>1</v>
      </c>
      <c r="I67" s="2">
        <v>1</v>
      </c>
      <c r="J67" s="2">
        <v>1</v>
      </c>
      <c r="K67" s="2">
        <v>0</v>
      </c>
      <c r="L67" s="35">
        <v>0</v>
      </c>
      <c r="M67" s="2">
        <v>2</v>
      </c>
      <c r="N67" s="2">
        <v>0</v>
      </c>
      <c r="O67" s="2">
        <v>1</v>
      </c>
      <c r="P67" s="2">
        <v>5</v>
      </c>
      <c r="Q67" s="2">
        <v>0</v>
      </c>
      <c r="R67" s="2">
        <v>1</v>
      </c>
      <c r="S67" s="35">
        <v>1</v>
      </c>
      <c r="T67" s="35">
        <v>0</v>
      </c>
      <c r="U67" s="36">
        <v>0</v>
      </c>
      <c r="V67" s="26">
        <v>9.1</v>
      </c>
      <c r="W67" s="2">
        <v>0.2</v>
      </c>
      <c r="X67" s="16">
        <v>3.04</v>
      </c>
      <c r="Y67" s="26">
        <v>11</v>
      </c>
      <c r="Z67" s="2">
        <v>1.1000000000000001</v>
      </c>
      <c r="AA67" s="2">
        <v>16.600000000000001</v>
      </c>
    </row>
    <row r="68" spans="1:27">
      <c r="A68" s="2">
        <v>3332</v>
      </c>
      <c r="B68" s="26">
        <v>1</v>
      </c>
      <c r="C68" s="2">
        <v>7</v>
      </c>
      <c r="D68" s="2">
        <v>37</v>
      </c>
      <c r="E68" s="2">
        <v>0</v>
      </c>
      <c r="F68" s="35">
        <v>1</v>
      </c>
      <c r="G68" s="18">
        <v>8000</v>
      </c>
      <c r="H68" s="18">
        <v>1</v>
      </c>
      <c r="I68" s="2">
        <v>1</v>
      </c>
      <c r="J68" s="2">
        <v>2</v>
      </c>
      <c r="K68" s="2">
        <v>1</v>
      </c>
      <c r="L68" s="35">
        <v>0</v>
      </c>
      <c r="M68" s="2">
        <v>8</v>
      </c>
      <c r="N68" s="2">
        <v>1</v>
      </c>
      <c r="O68" s="2">
        <v>0</v>
      </c>
      <c r="P68" s="2">
        <v>5</v>
      </c>
      <c r="Q68" s="2">
        <v>0</v>
      </c>
      <c r="R68" s="2">
        <v>1</v>
      </c>
      <c r="S68" s="35">
        <v>0</v>
      </c>
      <c r="T68" s="35">
        <v>0</v>
      </c>
      <c r="U68" s="36">
        <v>0</v>
      </c>
      <c r="V68" s="26">
        <v>9.1</v>
      </c>
      <c r="W68" s="2">
        <v>0.2</v>
      </c>
      <c r="X68" s="16">
        <v>3.04</v>
      </c>
      <c r="Y68" s="26">
        <v>11</v>
      </c>
      <c r="Z68" s="2">
        <v>1.1000000000000001</v>
      </c>
      <c r="AA68" s="2">
        <v>16.600000000000001</v>
      </c>
    </row>
    <row r="69" spans="1:27">
      <c r="A69" s="2">
        <v>3351</v>
      </c>
      <c r="B69" s="26">
        <v>1</v>
      </c>
      <c r="C69" s="2">
        <v>7</v>
      </c>
      <c r="D69" s="2">
        <v>40</v>
      </c>
      <c r="E69" s="2">
        <v>0</v>
      </c>
      <c r="F69" s="35">
        <v>0</v>
      </c>
      <c r="G69" s="18">
        <v>10000</v>
      </c>
      <c r="H69" s="18">
        <v>1</v>
      </c>
      <c r="I69" s="2">
        <v>1</v>
      </c>
      <c r="J69" s="2">
        <v>2</v>
      </c>
      <c r="K69" s="2">
        <v>1</v>
      </c>
      <c r="L69" s="35">
        <v>0</v>
      </c>
      <c r="M69" s="2">
        <v>8</v>
      </c>
      <c r="N69" s="2">
        <v>1</v>
      </c>
      <c r="O69" s="2">
        <v>0</v>
      </c>
      <c r="P69" s="2">
        <v>5</v>
      </c>
      <c r="Q69" s="2">
        <v>0</v>
      </c>
      <c r="R69" s="2">
        <v>1</v>
      </c>
      <c r="S69" s="35">
        <v>0</v>
      </c>
      <c r="T69" s="35">
        <v>0</v>
      </c>
      <c r="U69" s="36">
        <v>0</v>
      </c>
      <c r="V69" s="26">
        <v>15.9</v>
      </c>
      <c r="W69" s="2">
        <v>0.35</v>
      </c>
      <c r="X69" s="16">
        <v>5.31</v>
      </c>
      <c r="Y69" s="26">
        <v>21.8</v>
      </c>
      <c r="Z69" s="2">
        <v>1.87</v>
      </c>
      <c r="AA69" s="2">
        <v>3.8</v>
      </c>
    </row>
    <row r="70" spans="1:27">
      <c r="A70" s="2">
        <v>3446</v>
      </c>
      <c r="B70" s="26">
        <v>1</v>
      </c>
      <c r="C70" s="2">
        <v>6</v>
      </c>
      <c r="D70" s="2">
        <v>30</v>
      </c>
      <c r="E70" s="2">
        <v>0</v>
      </c>
      <c r="F70" s="35">
        <v>1</v>
      </c>
      <c r="G70" s="18">
        <v>7000</v>
      </c>
      <c r="H70" s="18">
        <v>0</v>
      </c>
      <c r="I70" s="2">
        <v>1</v>
      </c>
      <c r="J70" s="2">
        <v>1</v>
      </c>
      <c r="K70" s="2">
        <v>0</v>
      </c>
      <c r="L70" s="35">
        <v>0</v>
      </c>
      <c r="M70" s="2">
        <v>8</v>
      </c>
      <c r="N70" s="2">
        <v>1</v>
      </c>
      <c r="O70" s="2">
        <v>0</v>
      </c>
      <c r="P70" s="2">
        <v>4</v>
      </c>
      <c r="Q70" s="2">
        <v>0</v>
      </c>
      <c r="R70" s="2">
        <v>1</v>
      </c>
      <c r="S70" s="35">
        <v>0</v>
      </c>
      <c r="T70" s="35">
        <v>0</v>
      </c>
      <c r="U70" s="36">
        <v>0</v>
      </c>
      <c r="V70" s="26">
        <v>18.5</v>
      </c>
      <c r="W70" s="2">
        <v>0.32</v>
      </c>
      <c r="X70" s="16">
        <v>6.18</v>
      </c>
      <c r="Y70" s="26">
        <v>21.1</v>
      </c>
      <c r="Z70" s="2">
        <v>1.7</v>
      </c>
      <c r="AA70" s="2">
        <v>6.7</v>
      </c>
    </row>
    <row r="71" spans="1:27">
      <c r="A71" s="2">
        <v>3448</v>
      </c>
      <c r="B71" s="26">
        <v>1</v>
      </c>
      <c r="C71" s="2">
        <v>6</v>
      </c>
      <c r="D71" s="2">
        <v>27</v>
      </c>
      <c r="E71" s="2">
        <v>0</v>
      </c>
      <c r="F71" s="35">
        <v>0</v>
      </c>
      <c r="G71" s="18">
        <v>9000</v>
      </c>
      <c r="H71" s="18">
        <v>1</v>
      </c>
      <c r="I71" s="2">
        <v>1</v>
      </c>
      <c r="J71" s="2">
        <v>2</v>
      </c>
      <c r="K71" s="2">
        <v>1</v>
      </c>
      <c r="L71" s="35">
        <v>0</v>
      </c>
      <c r="M71" s="2">
        <v>8</v>
      </c>
      <c r="N71" s="2">
        <v>1</v>
      </c>
      <c r="O71" s="2">
        <v>0</v>
      </c>
      <c r="P71" s="2">
        <v>4</v>
      </c>
      <c r="Q71" s="2">
        <v>0</v>
      </c>
      <c r="R71" s="2">
        <v>1</v>
      </c>
      <c r="S71" s="35">
        <v>0</v>
      </c>
      <c r="T71" s="35">
        <v>0</v>
      </c>
      <c r="U71" s="36">
        <v>0</v>
      </c>
      <c r="V71" s="26">
        <v>43.6</v>
      </c>
      <c r="W71" s="2">
        <v>0.78</v>
      </c>
      <c r="X71" s="16">
        <v>14.56</v>
      </c>
      <c r="Y71" s="26">
        <v>42.7</v>
      </c>
      <c r="Z71" s="2">
        <v>2</v>
      </c>
      <c r="AA71" s="2">
        <v>7</v>
      </c>
    </row>
    <row r="72" spans="1:27">
      <c r="A72" s="2">
        <v>3482</v>
      </c>
      <c r="B72" s="26">
        <v>1</v>
      </c>
      <c r="C72" s="2">
        <v>7</v>
      </c>
      <c r="D72" s="2">
        <v>58</v>
      </c>
      <c r="E72" s="2">
        <v>1</v>
      </c>
      <c r="F72" s="35">
        <v>1</v>
      </c>
      <c r="G72" s="18">
        <v>14000</v>
      </c>
      <c r="H72" s="18">
        <v>1</v>
      </c>
      <c r="I72" s="2">
        <v>1</v>
      </c>
      <c r="J72" s="2">
        <v>2</v>
      </c>
      <c r="K72" s="2">
        <v>1</v>
      </c>
      <c r="L72" s="35">
        <v>0</v>
      </c>
      <c r="M72" s="2">
        <v>8</v>
      </c>
      <c r="N72" s="2">
        <v>1</v>
      </c>
      <c r="O72" s="2">
        <v>0</v>
      </c>
      <c r="P72" s="2">
        <v>5</v>
      </c>
      <c r="Q72" s="2">
        <v>0</v>
      </c>
      <c r="R72" s="2">
        <v>1</v>
      </c>
      <c r="S72" s="35">
        <v>0</v>
      </c>
      <c r="T72" s="35">
        <v>0</v>
      </c>
      <c r="U72" s="36">
        <v>0</v>
      </c>
      <c r="V72" s="26">
        <v>18.100000000000001</v>
      </c>
      <c r="W72" s="2">
        <v>0.37</v>
      </c>
      <c r="X72" s="16">
        <v>6.05</v>
      </c>
      <c r="Y72" s="26">
        <v>18.7</v>
      </c>
      <c r="Z72" s="2">
        <v>1.8</v>
      </c>
      <c r="AA72" s="2">
        <v>3.8</v>
      </c>
    </row>
    <row r="73" spans="1:27">
      <c r="A73" s="2">
        <v>3535</v>
      </c>
      <c r="B73" s="26">
        <v>1</v>
      </c>
      <c r="C73" s="2">
        <v>7</v>
      </c>
      <c r="D73" s="2">
        <v>34</v>
      </c>
      <c r="E73" s="2">
        <v>0</v>
      </c>
      <c r="F73" s="35">
        <v>0</v>
      </c>
      <c r="G73" s="18">
        <v>14000</v>
      </c>
      <c r="H73" s="18">
        <v>1</v>
      </c>
      <c r="I73" s="2">
        <v>1</v>
      </c>
      <c r="J73" s="2">
        <v>3</v>
      </c>
      <c r="K73" s="2">
        <v>1</v>
      </c>
      <c r="L73" s="35">
        <v>1</v>
      </c>
      <c r="M73" s="2">
        <v>2</v>
      </c>
      <c r="N73" s="2">
        <v>0</v>
      </c>
      <c r="O73" s="2">
        <v>1</v>
      </c>
      <c r="P73" s="2">
        <v>5</v>
      </c>
      <c r="Q73" s="2">
        <v>0</v>
      </c>
      <c r="R73" s="2">
        <v>1</v>
      </c>
      <c r="S73" s="35">
        <v>1</v>
      </c>
      <c r="T73" s="35">
        <v>1</v>
      </c>
      <c r="U73" s="36">
        <v>0</v>
      </c>
      <c r="V73" s="26">
        <v>28.1</v>
      </c>
      <c r="W73" s="2">
        <v>0.6</v>
      </c>
      <c r="X73" s="16">
        <v>9.39</v>
      </c>
      <c r="Y73" s="26">
        <v>38.700000000000003</v>
      </c>
      <c r="Z73" s="2">
        <v>1.87</v>
      </c>
      <c r="AA73" s="2">
        <v>10.7</v>
      </c>
    </row>
    <row r="74" spans="1:27">
      <c r="A74" s="2">
        <v>3564</v>
      </c>
      <c r="B74" s="26">
        <v>2</v>
      </c>
      <c r="C74" s="2">
        <v>7</v>
      </c>
      <c r="D74" s="2">
        <v>55</v>
      </c>
      <c r="E74" s="2">
        <v>1</v>
      </c>
      <c r="F74" s="35">
        <v>0</v>
      </c>
      <c r="G74" s="18">
        <v>12000</v>
      </c>
      <c r="H74" s="18">
        <v>1</v>
      </c>
      <c r="I74" s="2">
        <v>1</v>
      </c>
      <c r="J74" s="2">
        <v>1</v>
      </c>
      <c r="K74" s="2">
        <v>0</v>
      </c>
      <c r="L74" s="35">
        <v>0</v>
      </c>
      <c r="M74" s="2">
        <v>2</v>
      </c>
      <c r="N74" s="2">
        <v>0</v>
      </c>
      <c r="O74" s="2">
        <v>1</v>
      </c>
      <c r="P74" s="2">
        <v>5</v>
      </c>
      <c r="Q74" s="2">
        <v>0</v>
      </c>
      <c r="R74" s="2">
        <v>1</v>
      </c>
      <c r="S74" s="35">
        <v>0</v>
      </c>
      <c r="T74" s="35">
        <v>0</v>
      </c>
      <c r="U74" s="36">
        <v>0</v>
      </c>
      <c r="V74" s="26">
        <v>18.5</v>
      </c>
      <c r="W74" s="2">
        <v>0.32</v>
      </c>
      <c r="X74" s="16">
        <v>6.18</v>
      </c>
      <c r="Y74" s="26">
        <v>21.1</v>
      </c>
      <c r="Z74" s="2">
        <v>1.7</v>
      </c>
      <c r="AA74" s="2">
        <v>6.7</v>
      </c>
    </row>
    <row r="75" spans="1:27">
      <c r="A75" s="2">
        <v>3572</v>
      </c>
      <c r="B75" s="26">
        <v>1</v>
      </c>
      <c r="C75" s="2">
        <v>6</v>
      </c>
      <c r="D75" s="2">
        <v>32</v>
      </c>
      <c r="E75" s="2">
        <v>0</v>
      </c>
      <c r="F75" s="35">
        <v>1</v>
      </c>
      <c r="G75" s="18">
        <v>22000</v>
      </c>
      <c r="H75" s="18">
        <v>1</v>
      </c>
      <c r="I75" s="2">
        <v>1</v>
      </c>
      <c r="J75" s="2">
        <v>2</v>
      </c>
      <c r="K75" s="2">
        <v>1</v>
      </c>
      <c r="L75" s="35">
        <v>0</v>
      </c>
      <c r="M75" s="2">
        <v>8</v>
      </c>
      <c r="N75" s="2">
        <v>1</v>
      </c>
      <c r="O75" s="2">
        <v>0</v>
      </c>
      <c r="P75" s="2">
        <v>2</v>
      </c>
      <c r="Q75" s="2">
        <v>1</v>
      </c>
      <c r="R75" s="2">
        <v>0</v>
      </c>
      <c r="S75" s="35">
        <v>0</v>
      </c>
      <c r="T75" s="35">
        <v>0</v>
      </c>
      <c r="U75" s="36">
        <v>0</v>
      </c>
      <c r="V75" s="26">
        <v>31.7</v>
      </c>
      <c r="W75" s="2">
        <v>0.56999999999999995</v>
      </c>
      <c r="X75" s="16">
        <v>10.59</v>
      </c>
      <c r="Y75" s="26">
        <v>46.2</v>
      </c>
      <c r="Z75" s="2">
        <v>2.23</v>
      </c>
      <c r="AA75" s="2">
        <v>10.7</v>
      </c>
    </row>
    <row r="76" spans="1:27">
      <c r="A76" s="2">
        <v>3592</v>
      </c>
      <c r="B76" s="26">
        <v>2</v>
      </c>
      <c r="C76" s="2">
        <v>6</v>
      </c>
      <c r="D76" s="2">
        <v>47</v>
      </c>
      <c r="E76" s="2">
        <v>1</v>
      </c>
      <c r="F76" s="35">
        <v>0</v>
      </c>
      <c r="G76" s="18">
        <v>6000</v>
      </c>
      <c r="H76" s="18">
        <v>0</v>
      </c>
      <c r="I76" s="2">
        <v>1</v>
      </c>
      <c r="J76" s="2">
        <v>1</v>
      </c>
      <c r="K76" s="2">
        <v>0</v>
      </c>
      <c r="L76" s="35">
        <v>1</v>
      </c>
      <c r="M76" s="2">
        <v>2</v>
      </c>
      <c r="N76" s="2">
        <v>0</v>
      </c>
      <c r="O76" s="2">
        <v>1</v>
      </c>
      <c r="P76" s="2">
        <v>5</v>
      </c>
      <c r="Q76" s="2">
        <v>0</v>
      </c>
      <c r="R76" s="2">
        <v>1</v>
      </c>
      <c r="S76" s="35">
        <v>0</v>
      </c>
      <c r="T76" s="35">
        <v>0</v>
      </c>
      <c r="U76" s="36">
        <v>0</v>
      </c>
      <c r="V76" s="26">
        <v>7.1</v>
      </c>
      <c r="W76" s="2">
        <v>0.17</v>
      </c>
      <c r="X76" s="16">
        <v>2.37</v>
      </c>
      <c r="Y76" s="26">
        <v>10.9</v>
      </c>
      <c r="Z76" s="2">
        <v>0.93</v>
      </c>
      <c r="AA76" s="2">
        <v>3.8</v>
      </c>
    </row>
    <row r="77" spans="1:27">
      <c r="A77" s="2">
        <v>3632</v>
      </c>
      <c r="B77" s="26">
        <v>1</v>
      </c>
      <c r="C77" s="2">
        <v>7</v>
      </c>
      <c r="D77" s="2">
        <v>72</v>
      </c>
      <c r="E77" s="2">
        <v>1</v>
      </c>
      <c r="F77" s="35">
        <v>1</v>
      </c>
      <c r="G77" s="18">
        <v>16000</v>
      </c>
      <c r="H77" s="18">
        <v>1</v>
      </c>
      <c r="I77" s="2">
        <v>1</v>
      </c>
      <c r="J77" s="2">
        <v>1</v>
      </c>
      <c r="K77" s="2">
        <v>0</v>
      </c>
      <c r="L77" s="35">
        <v>0</v>
      </c>
      <c r="M77" s="2">
        <v>8</v>
      </c>
      <c r="N77" s="2">
        <v>1</v>
      </c>
      <c r="O77" s="2">
        <v>0</v>
      </c>
      <c r="P77" s="2">
        <v>5</v>
      </c>
      <c r="Q77" s="2">
        <v>0</v>
      </c>
      <c r="R77" s="2">
        <v>1</v>
      </c>
      <c r="S77" s="35">
        <v>0</v>
      </c>
      <c r="T77" s="35">
        <v>0</v>
      </c>
      <c r="U77" s="36">
        <v>0</v>
      </c>
      <c r="V77" s="26">
        <v>17.899999999999999</v>
      </c>
      <c r="W77" s="2">
        <v>0.4</v>
      </c>
      <c r="X77" s="16">
        <v>5.98</v>
      </c>
      <c r="Y77" s="26">
        <v>28.1</v>
      </c>
      <c r="Z77" s="2">
        <v>1.78</v>
      </c>
      <c r="AA77" s="2">
        <v>3.8</v>
      </c>
    </row>
    <row r="78" spans="1:27">
      <c r="A78" s="2">
        <v>3648</v>
      </c>
      <c r="B78" s="26">
        <v>1</v>
      </c>
      <c r="C78" s="2">
        <v>7</v>
      </c>
      <c r="D78" s="2">
        <v>31</v>
      </c>
      <c r="E78" s="2">
        <v>0</v>
      </c>
      <c r="F78" s="35">
        <v>0</v>
      </c>
      <c r="G78" s="18">
        <v>14000</v>
      </c>
      <c r="H78" s="18">
        <v>1</v>
      </c>
      <c r="I78" s="2">
        <v>1</v>
      </c>
      <c r="J78" s="2">
        <v>2</v>
      </c>
      <c r="K78" s="2">
        <v>1</v>
      </c>
      <c r="L78" s="35">
        <v>0</v>
      </c>
      <c r="M78" s="2">
        <v>8</v>
      </c>
      <c r="N78" s="2">
        <v>1</v>
      </c>
      <c r="O78" s="2">
        <v>0</v>
      </c>
      <c r="P78" s="2">
        <v>5</v>
      </c>
      <c r="Q78" s="2">
        <v>0</v>
      </c>
      <c r="R78" s="2">
        <v>1</v>
      </c>
      <c r="S78" s="35">
        <v>0</v>
      </c>
      <c r="T78" s="35">
        <v>0</v>
      </c>
      <c r="U78" s="36">
        <v>0</v>
      </c>
      <c r="V78" s="26">
        <v>16.2</v>
      </c>
      <c r="W78" s="2">
        <v>0.38</v>
      </c>
      <c r="X78" s="16">
        <v>5.41</v>
      </c>
      <c r="Y78" s="26">
        <v>17.3</v>
      </c>
      <c r="Z78" s="2">
        <v>1.45</v>
      </c>
      <c r="AA78" s="2">
        <v>3.8</v>
      </c>
    </row>
    <row r="79" spans="1:27">
      <c r="A79" s="2">
        <v>3662</v>
      </c>
      <c r="B79" s="26">
        <v>1</v>
      </c>
      <c r="C79" s="2">
        <v>7</v>
      </c>
      <c r="D79" s="2">
        <v>60</v>
      </c>
      <c r="E79" s="2">
        <v>1</v>
      </c>
      <c r="F79" s="35">
        <v>0</v>
      </c>
      <c r="G79" s="18">
        <v>10000</v>
      </c>
      <c r="H79" s="18">
        <v>1</v>
      </c>
      <c r="I79" s="2">
        <v>1</v>
      </c>
      <c r="J79" s="2">
        <v>1</v>
      </c>
      <c r="K79" s="2">
        <v>0</v>
      </c>
      <c r="L79" s="35">
        <v>0</v>
      </c>
      <c r="M79" s="2">
        <v>8</v>
      </c>
      <c r="N79" s="2">
        <v>1</v>
      </c>
      <c r="O79" s="2">
        <v>0</v>
      </c>
      <c r="P79" s="2">
        <v>3</v>
      </c>
      <c r="Q79" s="2">
        <v>0</v>
      </c>
      <c r="R79" s="2">
        <v>0</v>
      </c>
      <c r="S79" s="35">
        <v>0</v>
      </c>
      <c r="T79" s="35">
        <v>0</v>
      </c>
      <c r="U79" s="36">
        <v>0</v>
      </c>
      <c r="V79" s="26">
        <v>13.1</v>
      </c>
      <c r="W79" s="2">
        <v>0.38</v>
      </c>
      <c r="X79" s="16">
        <v>4.38</v>
      </c>
      <c r="Y79" s="26">
        <v>14.7</v>
      </c>
      <c r="Z79" s="2">
        <v>1.33</v>
      </c>
      <c r="AA79" s="2">
        <v>3.8</v>
      </c>
    </row>
    <row r="80" spans="1:27">
      <c r="A80" s="2">
        <v>3665</v>
      </c>
      <c r="B80" s="26">
        <v>1</v>
      </c>
      <c r="C80" s="2">
        <v>7</v>
      </c>
      <c r="D80" s="2">
        <v>36</v>
      </c>
      <c r="E80" s="2">
        <v>0</v>
      </c>
      <c r="F80" s="35">
        <v>0</v>
      </c>
      <c r="G80" s="18">
        <v>12000</v>
      </c>
      <c r="H80" s="18">
        <v>1</v>
      </c>
      <c r="I80" s="2">
        <v>1</v>
      </c>
      <c r="J80" s="2">
        <v>1</v>
      </c>
      <c r="K80" s="2">
        <v>0</v>
      </c>
      <c r="L80" s="35">
        <v>0</v>
      </c>
      <c r="M80" s="2">
        <v>8</v>
      </c>
      <c r="N80" s="2">
        <v>1</v>
      </c>
      <c r="O80" s="2">
        <v>0</v>
      </c>
      <c r="P80" s="2">
        <v>5</v>
      </c>
      <c r="Q80" s="2">
        <v>0</v>
      </c>
      <c r="R80" s="2">
        <v>1</v>
      </c>
      <c r="S80" s="35">
        <v>0</v>
      </c>
      <c r="T80" s="35">
        <v>0</v>
      </c>
      <c r="U80" s="36">
        <v>0</v>
      </c>
      <c r="V80" s="26">
        <v>18.5</v>
      </c>
      <c r="W80" s="2">
        <v>0.32</v>
      </c>
      <c r="X80" s="16">
        <v>6.18</v>
      </c>
      <c r="Y80" s="26">
        <v>21.1</v>
      </c>
      <c r="Z80" s="2">
        <v>1.7</v>
      </c>
      <c r="AA80" s="2">
        <v>6.7</v>
      </c>
    </row>
    <row r="81" spans="1:27">
      <c r="A81" s="2">
        <v>3671</v>
      </c>
      <c r="B81" s="26">
        <v>1</v>
      </c>
      <c r="C81" s="2">
        <v>6</v>
      </c>
      <c r="D81" s="2">
        <v>33</v>
      </c>
      <c r="E81" s="2">
        <v>0</v>
      </c>
      <c r="F81" s="35">
        <v>1</v>
      </c>
      <c r="G81" s="18">
        <v>4000</v>
      </c>
      <c r="H81" s="18">
        <v>0</v>
      </c>
      <c r="I81" s="2">
        <v>1</v>
      </c>
      <c r="J81" s="2">
        <v>2</v>
      </c>
      <c r="K81" s="2">
        <v>1</v>
      </c>
      <c r="L81" s="35">
        <v>0</v>
      </c>
      <c r="M81" s="2">
        <v>2</v>
      </c>
      <c r="N81" s="2">
        <v>0</v>
      </c>
      <c r="O81" s="2">
        <v>1</v>
      </c>
      <c r="P81" s="2">
        <v>3</v>
      </c>
      <c r="Q81" s="2">
        <v>0</v>
      </c>
      <c r="R81" s="2">
        <v>0</v>
      </c>
      <c r="S81" s="35">
        <v>0</v>
      </c>
      <c r="T81" s="35">
        <v>0</v>
      </c>
      <c r="U81" s="36">
        <v>0</v>
      </c>
      <c r="V81" s="26">
        <v>17.899999999999999</v>
      </c>
      <c r="W81" s="2">
        <v>0.4</v>
      </c>
      <c r="X81" s="16">
        <v>5.98</v>
      </c>
      <c r="Y81" s="26">
        <v>28.1</v>
      </c>
      <c r="Z81" s="2">
        <v>1.78</v>
      </c>
      <c r="AA81" s="2">
        <v>3.8</v>
      </c>
    </row>
    <row r="82" spans="1:27">
      <c r="A82" s="2">
        <v>3682</v>
      </c>
      <c r="B82" s="26">
        <v>1</v>
      </c>
      <c r="C82" s="2">
        <v>7</v>
      </c>
      <c r="D82" s="2">
        <v>56</v>
      </c>
      <c r="E82" s="2">
        <v>1</v>
      </c>
      <c r="F82" s="35">
        <v>1</v>
      </c>
      <c r="G82" s="18">
        <v>18000</v>
      </c>
      <c r="H82" s="18">
        <v>1</v>
      </c>
      <c r="I82" s="2">
        <v>1</v>
      </c>
      <c r="J82" s="2">
        <v>3</v>
      </c>
      <c r="K82" s="2">
        <v>1</v>
      </c>
      <c r="L82" s="35">
        <v>0</v>
      </c>
      <c r="M82" s="2">
        <v>8</v>
      </c>
      <c r="N82" s="2">
        <v>1</v>
      </c>
      <c r="O82" s="2">
        <v>0</v>
      </c>
      <c r="P82" s="2">
        <v>5</v>
      </c>
      <c r="Q82" s="2">
        <v>0</v>
      </c>
      <c r="R82" s="2">
        <v>1</v>
      </c>
      <c r="S82" s="35">
        <v>0</v>
      </c>
      <c r="T82" s="35">
        <v>0</v>
      </c>
      <c r="U82" s="36">
        <v>0</v>
      </c>
      <c r="V82" s="26">
        <v>15.9</v>
      </c>
      <c r="W82" s="2">
        <v>0.35</v>
      </c>
      <c r="X82" s="16">
        <v>5.31</v>
      </c>
      <c r="Y82" s="26">
        <v>21.8</v>
      </c>
      <c r="Z82" s="2">
        <v>1.87</v>
      </c>
      <c r="AA82" s="2">
        <v>3.8</v>
      </c>
    </row>
    <row r="83" spans="1:27">
      <c r="A83" s="2">
        <v>3686</v>
      </c>
      <c r="B83" s="26">
        <v>1</v>
      </c>
      <c r="C83" s="2">
        <v>7</v>
      </c>
      <c r="D83" s="2">
        <v>31</v>
      </c>
      <c r="E83" s="2">
        <v>0</v>
      </c>
      <c r="F83" s="35">
        <v>1</v>
      </c>
      <c r="G83" s="18">
        <v>8000</v>
      </c>
      <c r="H83" s="18">
        <v>1</v>
      </c>
      <c r="I83" s="2">
        <v>1</v>
      </c>
      <c r="J83" s="2">
        <v>1</v>
      </c>
      <c r="K83" s="2">
        <v>0</v>
      </c>
      <c r="L83" s="35">
        <v>0</v>
      </c>
      <c r="M83" s="2">
        <v>11</v>
      </c>
      <c r="N83" s="2">
        <v>0</v>
      </c>
      <c r="O83" s="2">
        <v>0</v>
      </c>
      <c r="P83" s="2">
        <v>3</v>
      </c>
      <c r="Q83" s="2">
        <v>0</v>
      </c>
      <c r="R83" s="2">
        <v>0</v>
      </c>
      <c r="S83" s="35">
        <v>0</v>
      </c>
      <c r="T83" s="35">
        <v>0</v>
      </c>
      <c r="U83" s="36">
        <v>0</v>
      </c>
      <c r="V83" s="26">
        <v>9.3000000000000007</v>
      </c>
      <c r="W83" s="2">
        <v>0.23</v>
      </c>
      <c r="X83" s="16">
        <v>3.11</v>
      </c>
      <c r="Y83" s="26">
        <v>9.8000000000000007</v>
      </c>
      <c r="Z83" s="2">
        <v>1.02</v>
      </c>
      <c r="AA83" s="2">
        <v>3.8</v>
      </c>
    </row>
    <row r="84" spans="1:27">
      <c r="A84" s="2">
        <v>3696</v>
      </c>
      <c r="B84" s="26">
        <v>1</v>
      </c>
      <c r="C84" s="2">
        <v>7</v>
      </c>
      <c r="D84" s="2">
        <v>36</v>
      </c>
      <c r="E84" s="2">
        <v>0</v>
      </c>
      <c r="F84" s="35">
        <v>0</v>
      </c>
      <c r="G84" s="18">
        <v>16000</v>
      </c>
      <c r="H84" s="18">
        <v>1</v>
      </c>
      <c r="I84" s="2">
        <v>1</v>
      </c>
      <c r="J84" s="2">
        <v>2</v>
      </c>
      <c r="K84" s="2">
        <v>1</v>
      </c>
      <c r="L84" s="35">
        <v>0</v>
      </c>
      <c r="M84" s="2">
        <v>8</v>
      </c>
      <c r="N84" s="2">
        <v>1</v>
      </c>
      <c r="O84" s="2">
        <v>0</v>
      </c>
      <c r="P84" s="2">
        <v>5</v>
      </c>
      <c r="Q84" s="2">
        <v>0</v>
      </c>
      <c r="R84" s="2">
        <v>1</v>
      </c>
      <c r="S84" s="35">
        <v>0</v>
      </c>
      <c r="T84" s="35">
        <v>0</v>
      </c>
      <c r="U84" s="36">
        <v>0</v>
      </c>
      <c r="V84" s="26">
        <v>20.399999999999999</v>
      </c>
      <c r="W84" s="2">
        <v>0.4</v>
      </c>
      <c r="X84" s="16">
        <v>6.81</v>
      </c>
      <c r="Y84" s="26">
        <v>20</v>
      </c>
      <c r="Z84" s="2">
        <v>1.77</v>
      </c>
      <c r="AA84" s="2">
        <v>9.3000000000000007</v>
      </c>
    </row>
    <row r="85" spans="1:27">
      <c r="A85" s="2">
        <v>3703</v>
      </c>
      <c r="B85" s="26">
        <v>1</v>
      </c>
      <c r="C85" s="2">
        <v>6</v>
      </c>
      <c r="D85" s="2">
        <v>24</v>
      </c>
      <c r="E85" s="2">
        <v>0</v>
      </c>
      <c r="F85" s="35">
        <v>0</v>
      </c>
      <c r="G85" s="18">
        <v>7000</v>
      </c>
      <c r="H85" s="18">
        <v>0</v>
      </c>
      <c r="I85" s="2">
        <v>1</v>
      </c>
      <c r="J85" s="2">
        <v>1</v>
      </c>
      <c r="K85" s="2">
        <v>0</v>
      </c>
      <c r="L85" s="35">
        <v>1</v>
      </c>
      <c r="M85" s="2">
        <v>8</v>
      </c>
      <c r="N85" s="2">
        <v>1</v>
      </c>
      <c r="O85" s="2">
        <v>0</v>
      </c>
      <c r="P85" s="2">
        <v>5</v>
      </c>
      <c r="Q85" s="2">
        <v>0</v>
      </c>
      <c r="R85" s="2">
        <v>1</v>
      </c>
      <c r="S85" s="35">
        <v>0</v>
      </c>
      <c r="T85" s="35">
        <v>0</v>
      </c>
      <c r="U85" s="36">
        <v>0</v>
      </c>
      <c r="V85" s="26">
        <v>31.2</v>
      </c>
      <c r="W85" s="2">
        <v>0.57999999999999996</v>
      </c>
      <c r="X85" s="16">
        <v>10.42</v>
      </c>
      <c r="Y85" s="26">
        <v>41.1</v>
      </c>
      <c r="Z85" s="2">
        <v>1.88</v>
      </c>
      <c r="AA85" s="2">
        <v>10.7</v>
      </c>
    </row>
    <row r="86" spans="1:27">
      <c r="A86" s="2">
        <v>3704</v>
      </c>
      <c r="B86" s="26">
        <v>1</v>
      </c>
      <c r="C86" s="2">
        <v>6</v>
      </c>
      <c r="D86" s="2">
        <v>61</v>
      </c>
      <c r="E86" s="2">
        <v>1</v>
      </c>
      <c r="F86" s="35">
        <v>1</v>
      </c>
      <c r="G86" s="18">
        <v>22000</v>
      </c>
      <c r="H86" s="18">
        <v>1</v>
      </c>
      <c r="I86" s="2">
        <v>1</v>
      </c>
      <c r="J86" s="2">
        <v>2</v>
      </c>
      <c r="K86" s="2">
        <v>1</v>
      </c>
      <c r="L86" s="35">
        <v>0</v>
      </c>
      <c r="M86" s="2">
        <v>8</v>
      </c>
      <c r="N86" s="2">
        <v>1</v>
      </c>
      <c r="O86" s="2">
        <v>0</v>
      </c>
      <c r="P86" s="2">
        <v>5</v>
      </c>
      <c r="Q86" s="2">
        <v>0</v>
      </c>
      <c r="R86" s="2">
        <v>1</v>
      </c>
      <c r="S86" s="35">
        <v>0</v>
      </c>
      <c r="T86" s="35">
        <v>0</v>
      </c>
      <c r="U86" s="36">
        <v>0</v>
      </c>
      <c r="V86" s="26">
        <v>13.1</v>
      </c>
      <c r="W86" s="2">
        <v>0.38</v>
      </c>
      <c r="X86" s="16">
        <v>4.38</v>
      </c>
      <c r="Y86" s="26">
        <v>14.7</v>
      </c>
      <c r="Z86" s="2">
        <v>1.33</v>
      </c>
      <c r="AA86" s="2">
        <v>3.8</v>
      </c>
    </row>
    <row r="87" spans="1:27">
      <c r="A87" s="2">
        <v>3706</v>
      </c>
      <c r="B87" s="26">
        <v>1</v>
      </c>
      <c r="C87" s="2">
        <v>7</v>
      </c>
      <c r="D87" s="2">
        <v>53</v>
      </c>
      <c r="E87" s="2">
        <v>1</v>
      </c>
      <c r="F87" s="35">
        <v>0</v>
      </c>
      <c r="G87" s="18">
        <v>8000</v>
      </c>
      <c r="H87" s="18">
        <v>1</v>
      </c>
      <c r="I87" s="2">
        <v>1</v>
      </c>
      <c r="J87" s="2">
        <v>1</v>
      </c>
      <c r="K87" s="2">
        <v>0</v>
      </c>
      <c r="L87" s="35">
        <v>0</v>
      </c>
      <c r="M87" s="2">
        <v>8</v>
      </c>
      <c r="N87" s="2">
        <v>1</v>
      </c>
      <c r="O87" s="2">
        <v>0</v>
      </c>
      <c r="P87" s="2">
        <v>5</v>
      </c>
      <c r="Q87" s="2">
        <v>0</v>
      </c>
      <c r="R87" s="2">
        <v>1</v>
      </c>
      <c r="S87" s="35">
        <v>0</v>
      </c>
      <c r="T87" s="35">
        <v>0</v>
      </c>
      <c r="U87" s="36">
        <v>0</v>
      </c>
      <c r="V87" s="26">
        <v>14.2</v>
      </c>
      <c r="W87" s="2">
        <v>0.3</v>
      </c>
      <c r="X87" s="16">
        <v>4.74</v>
      </c>
      <c r="Y87" s="26">
        <v>15.8</v>
      </c>
      <c r="Z87" s="2">
        <v>1.37</v>
      </c>
      <c r="AA87" s="2">
        <v>3.8</v>
      </c>
    </row>
    <row r="88" spans="1:27">
      <c r="A88" s="2">
        <v>3714</v>
      </c>
      <c r="B88" s="26">
        <v>1</v>
      </c>
      <c r="C88" s="2">
        <v>7</v>
      </c>
      <c r="D88" s="2">
        <v>35</v>
      </c>
      <c r="E88" s="2">
        <v>0</v>
      </c>
      <c r="F88" s="35">
        <v>1</v>
      </c>
      <c r="G88" s="18">
        <v>10000</v>
      </c>
      <c r="H88" s="18">
        <v>1</v>
      </c>
      <c r="I88" s="2">
        <v>1</v>
      </c>
      <c r="J88" s="2">
        <v>1</v>
      </c>
      <c r="K88" s="2">
        <v>0</v>
      </c>
      <c r="L88" s="35">
        <v>0</v>
      </c>
      <c r="M88" s="2">
        <v>8</v>
      </c>
      <c r="N88" s="2">
        <v>1</v>
      </c>
      <c r="O88" s="2">
        <v>0</v>
      </c>
      <c r="P88" s="2">
        <v>3</v>
      </c>
      <c r="Q88" s="2">
        <v>0</v>
      </c>
      <c r="R88" s="2">
        <v>0</v>
      </c>
      <c r="S88" s="35">
        <v>0</v>
      </c>
      <c r="T88" s="35">
        <v>0</v>
      </c>
      <c r="U88" s="36">
        <v>0</v>
      </c>
      <c r="V88" s="26">
        <v>13.1</v>
      </c>
      <c r="W88" s="2">
        <v>0.38</v>
      </c>
      <c r="X88" s="16">
        <v>4.38</v>
      </c>
      <c r="Y88" s="26">
        <v>14.7</v>
      </c>
      <c r="Z88" s="2">
        <v>1.33</v>
      </c>
      <c r="AA88" s="2">
        <v>3.8</v>
      </c>
    </row>
    <row r="89" spans="1:27">
      <c r="A89" s="2">
        <v>3772</v>
      </c>
      <c r="B89" s="26">
        <v>1</v>
      </c>
      <c r="C89" s="2">
        <v>7</v>
      </c>
      <c r="D89" s="2">
        <v>50</v>
      </c>
      <c r="E89" s="2">
        <v>1</v>
      </c>
      <c r="F89" s="35">
        <v>1</v>
      </c>
      <c r="G89" s="18">
        <v>18000</v>
      </c>
      <c r="H89" s="18">
        <v>1</v>
      </c>
      <c r="I89" s="2">
        <v>1</v>
      </c>
      <c r="J89" s="2">
        <v>1</v>
      </c>
      <c r="K89" s="2">
        <v>0</v>
      </c>
      <c r="L89" s="35">
        <v>0</v>
      </c>
      <c r="M89" s="2">
        <v>8</v>
      </c>
      <c r="N89" s="2">
        <v>1</v>
      </c>
      <c r="O89" s="2">
        <v>0</v>
      </c>
      <c r="P89" s="2">
        <v>5</v>
      </c>
      <c r="Q89" s="2">
        <v>0</v>
      </c>
      <c r="R89" s="2">
        <v>1</v>
      </c>
      <c r="S89" s="35">
        <v>0</v>
      </c>
      <c r="T89" s="35">
        <v>0</v>
      </c>
      <c r="U89" s="36">
        <v>0</v>
      </c>
      <c r="V89" s="26">
        <v>17.899999999999999</v>
      </c>
      <c r="W89" s="2">
        <v>0.4</v>
      </c>
      <c r="X89" s="16">
        <v>5.98</v>
      </c>
      <c r="Y89" s="26">
        <v>28.1</v>
      </c>
      <c r="Z89" s="2">
        <v>1.78</v>
      </c>
      <c r="AA89" s="2">
        <v>3.8</v>
      </c>
    </row>
    <row r="90" spans="1:27">
      <c r="A90" s="2">
        <v>3814</v>
      </c>
      <c r="B90" s="26">
        <v>1</v>
      </c>
      <c r="C90" s="2">
        <v>7</v>
      </c>
      <c r="D90" s="2">
        <v>63</v>
      </c>
      <c r="E90" s="2">
        <v>1</v>
      </c>
      <c r="F90" s="35">
        <v>1</v>
      </c>
      <c r="G90" s="18">
        <v>14000</v>
      </c>
      <c r="H90" s="18">
        <v>1</v>
      </c>
      <c r="I90" s="2">
        <v>1</v>
      </c>
      <c r="J90" s="2">
        <v>1</v>
      </c>
      <c r="K90" s="2">
        <v>0</v>
      </c>
      <c r="L90" s="35">
        <v>0</v>
      </c>
      <c r="M90" s="2">
        <v>8</v>
      </c>
      <c r="N90" s="2">
        <v>1</v>
      </c>
      <c r="O90" s="2">
        <v>0</v>
      </c>
      <c r="P90" s="2">
        <v>5</v>
      </c>
      <c r="Q90" s="2">
        <v>0</v>
      </c>
      <c r="R90" s="2">
        <v>1</v>
      </c>
      <c r="S90" s="35">
        <v>0</v>
      </c>
      <c r="T90" s="35">
        <v>0</v>
      </c>
      <c r="U90" s="36">
        <v>0</v>
      </c>
      <c r="V90" s="26">
        <v>18.5</v>
      </c>
      <c r="W90" s="2">
        <v>0.32</v>
      </c>
      <c r="X90" s="16">
        <v>6.18</v>
      </c>
      <c r="Y90" s="26">
        <v>21.1</v>
      </c>
      <c r="Z90" s="2">
        <v>1.7</v>
      </c>
      <c r="AA90" s="2">
        <v>6.7</v>
      </c>
    </row>
    <row r="91" spans="1:27">
      <c r="A91" s="2">
        <v>3822</v>
      </c>
      <c r="B91" s="26">
        <v>1</v>
      </c>
      <c r="C91" s="2">
        <v>7</v>
      </c>
      <c r="D91" s="2">
        <v>59</v>
      </c>
      <c r="E91" s="2">
        <v>1</v>
      </c>
      <c r="F91" s="35">
        <v>1</v>
      </c>
      <c r="G91" s="18">
        <v>26000</v>
      </c>
      <c r="H91" s="18">
        <v>1</v>
      </c>
      <c r="I91" s="2">
        <v>1</v>
      </c>
      <c r="J91" s="2">
        <v>3</v>
      </c>
      <c r="K91" s="2">
        <v>1</v>
      </c>
      <c r="L91" s="35">
        <v>0</v>
      </c>
      <c r="M91" s="2">
        <v>8</v>
      </c>
      <c r="N91" s="2">
        <v>1</v>
      </c>
      <c r="O91" s="2">
        <v>0</v>
      </c>
      <c r="P91" s="2">
        <v>5</v>
      </c>
      <c r="Q91" s="2">
        <v>0</v>
      </c>
      <c r="R91" s="2">
        <v>1</v>
      </c>
      <c r="S91" s="35">
        <v>0</v>
      </c>
      <c r="T91" s="35">
        <v>0</v>
      </c>
      <c r="U91" s="36">
        <v>0</v>
      </c>
      <c r="V91" s="26">
        <v>17.399999999999999</v>
      </c>
      <c r="W91" s="2">
        <v>0.4</v>
      </c>
      <c r="X91" s="16">
        <v>5.81</v>
      </c>
      <c r="Y91" s="26">
        <v>22.9</v>
      </c>
      <c r="Z91" s="2">
        <v>1.97</v>
      </c>
      <c r="AA91" s="2">
        <v>3.8</v>
      </c>
    </row>
    <row r="92" spans="1:27">
      <c r="A92" s="2">
        <v>3827</v>
      </c>
      <c r="B92" s="26">
        <v>1</v>
      </c>
      <c r="C92" s="2">
        <v>7</v>
      </c>
      <c r="D92" s="2">
        <v>58</v>
      </c>
      <c r="E92" s="2">
        <v>1</v>
      </c>
      <c r="F92" s="35">
        <v>0</v>
      </c>
      <c r="G92" s="18">
        <v>12000</v>
      </c>
      <c r="H92" s="18">
        <v>1</v>
      </c>
      <c r="I92" s="2">
        <v>1</v>
      </c>
      <c r="J92" s="2">
        <v>1</v>
      </c>
      <c r="K92" s="2">
        <v>0</v>
      </c>
      <c r="L92" s="35">
        <v>0</v>
      </c>
      <c r="M92" s="2">
        <v>8</v>
      </c>
      <c r="N92" s="2">
        <v>1</v>
      </c>
      <c r="O92" s="2">
        <v>0</v>
      </c>
      <c r="P92" s="2">
        <v>5</v>
      </c>
      <c r="Q92" s="2">
        <v>0</v>
      </c>
      <c r="R92" s="2">
        <v>1</v>
      </c>
      <c r="S92" s="35">
        <v>0</v>
      </c>
      <c r="T92" s="35">
        <v>0</v>
      </c>
      <c r="U92" s="36">
        <v>0</v>
      </c>
      <c r="V92" s="26">
        <v>27.4</v>
      </c>
      <c r="W92" s="2">
        <v>0.45</v>
      </c>
      <c r="X92" s="16">
        <v>9.15</v>
      </c>
      <c r="Y92" s="26">
        <v>27.17</v>
      </c>
      <c r="Z92" s="2">
        <v>2.25</v>
      </c>
      <c r="AA92" s="2">
        <v>12.1</v>
      </c>
    </row>
    <row r="93" spans="1:27">
      <c r="A93" s="2">
        <v>3834</v>
      </c>
      <c r="B93" s="26">
        <v>2</v>
      </c>
      <c r="C93" s="2">
        <v>7</v>
      </c>
      <c r="D93" s="2">
        <v>55</v>
      </c>
      <c r="E93" s="2">
        <v>1</v>
      </c>
      <c r="F93" s="35">
        <v>1</v>
      </c>
      <c r="G93" s="18">
        <v>12000</v>
      </c>
      <c r="H93" s="18">
        <v>1</v>
      </c>
      <c r="I93" s="2">
        <v>1</v>
      </c>
      <c r="J93" s="2">
        <v>1</v>
      </c>
      <c r="K93" s="2">
        <v>0</v>
      </c>
      <c r="L93" s="35">
        <v>0</v>
      </c>
      <c r="M93" s="2">
        <v>9</v>
      </c>
      <c r="N93" s="2">
        <v>0</v>
      </c>
      <c r="O93" s="2">
        <v>0</v>
      </c>
      <c r="P93" s="2">
        <v>4</v>
      </c>
      <c r="Q93" s="2">
        <v>0</v>
      </c>
      <c r="R93" s="2">
        <v>1</v>
      </c>
      <c r="S93" s="35">
        <v>0</v>
      </c>
      <c r="T93" s="35">
        <v>0</v>
      </c>
      <c r="U93" s="36">
        <v>0</v>
      </c>
      <c r="V93" s="26">
        <v>15.9</v>
      </c>
      <c r="W93" s="2">
        <v>0.35</v>
      </c>
      <c r="X93" s="16">
        <v>5.31</v>
      </c>
      <c r="Y93" s="26">
        <v>21.8</v>
      </c>
      <c r="Z93" s="2">
        <v>1.87</v>
      </c>
      <c r="AA93" s="2">
        <v>3.8</v>
      </c>
    </row>
    <row r="94" spans="1:27">
      <c r="A94" s="2">
        <v>3851</v>
      </c>
      <c r="B94" s="26">
        <v>1</v>
      </c>
      <c r="C94" s="2">
        <v>7</v>
      </c>
      <c r="D94" s="2">
        <v>39</v>
      </c>
      <c r="E94" s="2">
        <v>0</v>
      </c>
      <c r="F94" s="35">
        <v>0</v>
      </c>
      <c r="G94" s="18">
        <v>22000</v>
      </c>
      <c r="H94" s="18">
        <v>1</v>
      </c>
      <c r="I94" s="2">
        <v>1</v>
      </c>
      <c r="J94" s="2">
        <v>1</v>
      </c>
      <c r="K94" s="2">
        <v>0</v>
      </c>
      <c r="L94" s="35">
        <v>0</v>
      </c>
      <c r="M94" s="2">
        <v>2</v>
      </c>
      <c r="N94" s="2">
        <v>0</v>
      </c>
      <c r="O94" s="2">
        <v>1</v>
      </c>
      <c r="P94" s="2">
        <v>5</v>
      </c>
      <c r="Q94" s="2">
        <v>0</v>
      </c>
      <c r="R94" s="2">
        <v>1</v>
      </c>
      <c r="S94" s="35">
        <v>0</v>
      </c>
      <c r="T94" s="35">
        <v>0</v>
      </c>
      <c r="U94" s="36">
        <v>0</v>
      </c>
      <c r="V94" s="26">
        <v>17.600000000000001</v>
      </c>
      <c r="W94" s="2">
        <v>0.4</v>
      </c>
      <c r="X94" s="16">
        <v>5.88</v>
      </c>
      <c r="Y94" s="26">
        <v>23.71</v>
      </c>
      <c r="Z94" s="2">
        <v>2.02</v>
      </c>
      <c r="AA94" s="2">
        <v>3.8</v>
      </c>
    </row>
    <row r="95" spans="1:27">
      <c r="A95" s="2">
        <v>3886</v>
      </c>
      <c r="B95" s="26">
        <v>1</v>
      </c>
      <c r="C95" s="2">
        <v>7</v>
      </c>
      <c r="D95" s="2">
        <v>62</v>
      </c>
      <c r="E95" s="2">
        <v>1</v>
      </c>
      <c r="F95" s="35">
        <v>1</v>
      </c>
      <c r="G95" s="18">
        <v>10000</v>
      </c>
      <c r="H95" s="18">
        <v>1</v>
      </c>
      <c r="I95" s="2">
        <v>1</v>
      </c>
      <c r="J95" s="2">
        <v>1</v>
      </c>
      <c r="K95" s="2">
        <v>0</v>
      </c>
      <c r="L95" s="35">
        <v>0</v>
      </c>
      <c r="M95" s="2">
        <v>8</v>
      </c>
      <c r="N95" s="2">
        <v>1</v>
      </c>
      <c r="O95" s="2">
        <v>0</v>
      </c>
      <c r="P95" s="2">
        <v>5</v>
      </c>
      <c r="Q95" s="2">
        <v>0</v>
      </c>
      <c r="R95" s="2">
        <v>1</v>
      </c>
      <c r="S95" s="35">
        <v>0</v>
      </c>
      <c r="T95" s="35">
        <v>0</v>
      </c>
      <c r="U95" s="36">
        <v>0</v>
      </c>
      <c r="V95" s="26">
        <v>14.2</v>
      </c>
      <c r="W95" s="2">
        <v>0.27</v>
      </c>
      <c r="X95" s="16">
        <v>4.74</v>
      </c>
      <c r="Y95" s="26">
        <v>19</v>
      </c>
      <c r="Z95" s="2">
        <v>1.58</v>
      </c>
      <c r="AA95" s="2">
        <v>3.8</v>
      </c>
    </row>
    <row r="96" spans="1:27">
      <c r="A96" s="2">
        <v>3887</v>
      </c>
      <c r="B96" s="26">
        <v>1</v>
      </c>
      <c r="C96" s="2">
        <v>6</v>
      </c>
      <c r="D96" s="2">
        <v>32</v>
      </c>
      <c r="E96" s="2">
        <v>0</v>
      </c>
      <c r="F96" s="35">
        <v>1</v>
      </c>
      <c r="G96" s="18">
        <v>14000</v>
      </c>
      <c r="H96" s="18">
        <v>1</v>
      </c>
      <c r="I96" s="2">
        <v>1</v>
      </c>
      <c r="J96" s="2">
        <v>1</v>
      </c>
      <c r="K96" s="2">
        <v>0</v>
      </c>
      <c r="L96" s="35">
        <v>1</v>
      </c>
      <c r="M96" s="2">
        <v>9</v>
      </c>
      <c r="N96" s="2">
        <v>0</v>
      </c>
      <c r="O96" s="2">
        <v>0</v>
      </c>
      <c r="P96" s="2">
        <v>2</v>
      </c>
      <c r="Q96" s="2">
        <v>1</v>
      </c>
      <c r="R96" s="2">
        <v>0</v>
      </c>
      <c r="S96" s="35">
        <v>0</v>
      </c>
      <c r="T96" s="35">
        <v>0</v>
      </c>
      <c r="U96" s="36">
        <v>0</v>
      </c>
      <c r="V96" s="26">
        <v>36</v>
      </c>
      <c r="W96" s="2">
        <v>0.63</v>
      </c>
      <c r="X96" s="16">
        <v>12.02</v>
      </c>
      <c r="Y96" s="26">
        <v>38.4</v>
      </c>
      <c r="Z96" s="2">
        <v>3.57</v>
      </c>
      <c r="AA96" s="2">
        <v>29.9</v>
      </c>
    </row>
    <row r="97" spans="1:27">
      <c r="A97" s="2">
        <v>3894</v>
      </c>
      <c r="B97" s="26">
        <v>1</v>
      </c>
      <c r="C97" s="2">
        <v>7</v>
      </c>
      <c r="D97" s="2">
        <v>45</v>
      </c>
      <c r="E97" s="2">
        <v>0</v>
      </c>
      <c r="F97" s="35">
        <v>1</v>
      </c>
      <c r="G97" s="18">
        <v>1000</v>
      </c>
      <c r="H97" s="18">
        <v>0</v>
      </c>
      <c r="I97" s="2">
        <v>1</v>
      </c>
      <c r="J97" s="2">
        <v>1</v>
      </c>
      <c r="K97" s="2">
        <v>0</v>
      </c>
      <c r="L97" s="35">
        <v>0</v>
      </c>
      <c r="M97" s="2">
        <v>2</v>
      </c>
      <c r="N97" s="2">
        <v>0</v>
      </c>
      <c r="O97" s="2">
        <v>1</v>
      </c>
      <c r="P97" s="2">
        <v>5</v>
      </c>
      <c r="Q97" s="2">
        <v>0</v>
      </c>
      <c r="R97" s="2">
        <v>1</v>
      </c>
      <c r="S97" s="35">
        <v>0</v>
      </c>
      <c r="T97" s="35">
        <v>0</v>
      </c>
      <c r="U97" s="36">
        <v>0</v>
      </c>
      <c r="V97" s="26">
        <v>14.2</v>
      </c>
      <c r="W97" s="2">
        <v>0.3</v>
      </c>
      <c r="X97" s="16">
        <v>4.74</v>
      </c>
      <c r="Y97" s="26">
        <v>15.8</v>
      </c>
      <c r="Z97" s="2">
        <v>1.37</v>
      </c>
      <c r="AA97" s="2">
        <v>3.8</v>
      </c>
    </row>
    <row r="98" spans="1:27">
      <c r="A98" s="2">
        <v>3922</v>
      </c>
      <c r="B98" s="26">
        <v>1</v>
      </c>
      <c r="C98" s="2">
        <v>7</v>
      </c>
      <c r="D98" s="2">
        <v>63</v>
      </c>
      <c r="E98" s="2">
        <v>1</v>
      </c>
      <c r="F98" s="35">
        <v>1</v>
      </c>
      <c r="G98" s="18">
        <v>16000</v>
      </c>
      <c r="H98" s="18">
        <v>1</v>
      </c>
      <c r="I98" s="2">
        <v>1</v>
      </c>
      <c r="J98" s="2">
        <v>1</v>
      </c>
      <c r="K98" s="2">
        <v>0</v>
      </c>
      <c r="L98" s="35">
        <v>0</v>
      </c>
      <c r="M98" s="2">
        <v>1</v>
      </c>
      <c r="N98" s="2">
        <v>0</v>
      </c>
      <c r="O98" s="2">
        <v>1</v>
      </c>
      <c r="P98" s="2">
        <v>5</v>
      </c>
      <c r="Q98" s="2">
        <v>0</v>
      </c>
      <c r="R98" s="2">
        <v>1</v>
      </c>
      <c r="S98" s="35">
        <v>0</v>
      </c>
      <c r="T98" s="35">
        <v>0</v>
      </c>
      <c r="U98" s="36">
        <v>0</v>
      </c>
      <c r="V98" s="26">
        <v>13.1</v>
      </c>
      <c r="W98" s="2">
        <v>0.38</v>
      </c>
      <c r="X98" s="16">
        <v>4.38</v>
      </c>
      <c r="Y98" s="26">
        <v>14.7</v>
      </c>
      <c r="Z98" s="2">
        <v>1.33</v>
      </c>
      <c r="AA98" s="2">
        <v>3.8</v>
      </c>
    </row>
    <row r="99" spans="1:27">
      <c r="A99" s="2">
        <v>3973</v>
      </c>
      <c r="B99" s="26">
        <v>1</v>
      </c>
      <c r="C99" s="2">
        <v>7</v>
      </c>
      <c r="D99" s="2">
        <v>60</v>
      </c>
      <c r="E99" s="2">
        <v>1</v>
      </c>
      <c r="F99" s="35">
        <v>0</v>
      </c>
      <c r="G99" s="18">
        <v>35000</v>
      </c>
      <c r="H99" s="18">
        <v>1</v>
      </c>
      <c r="I99" s="2">
        <v>1</v>
      </c>
      <c r="J99" s="2">
        <v>2</v>
      </c>
      <c r="K99" s="2">
        <v>1</v>
      </c>
      <c r="L99" s="35">
        <v>0</v>
      </c>
      <c r="M99" s="2">
        <v>8</v>
      </c>
      <c r="N99" s="2">
        <v>1</v>
      </c>
      <c r="O99" s="2">
        <v>0</v>
      </c>
      <c r="P99" s="2">
        <v>2</v>
      </c>
      <c r="Q99" s="2">
        <v>1</v>
      </c>
      <c r="R99" s="2">
        <v>0</v>
      </c>
      <c r="S99" s="35">
        <v>0</v>
      </c>
      <c r="T99" s="35">
        <v>0</v>
      </c>
      <c r="U99" s="36">
        <v>0</v>
      </c>
      <c r="V99" s="26">
        <v>14.9</v>
      </c>
      <c r="W99" s="2">
        <v>0.32</v>
      </c>
      <c r="X99" s="16">
        <v>4.9800000000000004</v>
      </c>
      <c r="Y99" s="26">
        <v>17.600000000000001</v>
      </c>
      <c r="Z99" s="2">
        <v>1.72</v>
      </c>
      <c r="AA99" s="2">
        <v>3.8</v>
      </c>
    </row>
    <row r="100" spans="1:27">
      <c r="A100" s="2">
        <v>3982</v>
      </c>
      <c r="B100" s="26">
        <v>1</v>
      </c>
      <c r="C100" s="2">
        <v>6</v>
      </c>
      <c r="D100" s="2">
        <v>37</v>
      </c>
      <c r="E100" s="2">
        <v>0</v>
      </c>
      <c r="F100" s="35">
        <v>1</v>
      </c>
      <c r="G100" s="18">
        <v>14000</v>
      </c>
      <c r="H100" s="18">
        <v>1</v>
      </c>
      <c r="I100" s="2">
        <v>1</v>
      </c>
      <c r="J100" s="2">
        <v>2</v>
      </c>
      <c r="K100" s="2">
        <v>1</v>
      </c>
      <c r="L100" s="35">
        <v>0</v>
      </c>
      <c r="M100" s="2">
        <v>2</v>
      </c>
      <c r="N100" s="2">
        <v>0</v>
      </c>
      <c r="O100" s="2">
        <v>1</v>
      </c>
      <c r="P100" s="2">
        <v>5</v>
      </c>
      <c r="Q100" s="2">
        <v>0</v>
      </c>
      <c r="R100" s="2">
        <v>1</v>
      </c>
      <c r="S100" s="35">
        <v>0</v>
      </c>
      <c r="T100" s="35">
        <v>0</v>
      </c>
      <c r="U100" s="36">
        <v>0</v>
      </c>
      <c r="V100" s="26">
        <v>9.1</v>
      </c>
      <c r="W100" s="2">
        <v>0.2</v>
      </c>
      <c r="X100" s="16">
        <v>3.04</v>
      </c>
      <c r="Y100" s="26">
        <v>11</v>
      </c>
      <c r="Z100" s="2">
        <v>1.1000000000000001</v>
      </c>
      <c r="AA100" s="2">
        <v>16.600000000000001</v>
      </c>
    </row>
    <row r="101" spans="1:27">
      <c r="A101" s="2">
        <v>4006</v>
      </c>
      <c r="B101" s="26">
        <v>1</v>
      </c>
      <c r="C101" s="2">
        <v>7</v>
      </c>
      <c r="D101" s="2">
        <v>40</v>
      </c>
      <c r="E101" s="2">
        <v>0</v>
      </c>
      <c r="F101" s="35">
        <v>0</v>
      </c>
      <c r="G101" s="18">
        <v>16000</v>
      </c>
      <c r="H101" s="18">
        <v>1</v>
      </c>
      <c r="I101" s="2">
        <v>1</v>
      </c>
      <c r="J101" s="2">
        <v>2</v>
      </c>
      <c r="K101" s="2">
        <v>1</v>
      </c>
      <c r="L101" s="35">
        <v>0</v>
      </c>
      <c r="M101" s="2">
        <v>2</v>
      </c>
      <c r="N101" s="2">
        <v>0</v>
      </c>
      <c r="O101" s="2">
        <v>1</v>
      </c>
      <c r="P101" s="2">
        <v>5</v>
      </c>
      <c r="Q101" s="2">
        <v>0</v>
      </c>
      <c r="R101" s="2">
        <v>1</v>
      </c>
      <c r="S101" s="35">
        <v>0</v>
      </c>
      <c r="T101" s="35">
        <v>0</v>
      </c>
      <c r="U101" s="36">
        <v>0</v>
      </c>
      <c r="V101" s="26">
        <v>20.399999999999999</v>
      </c>
      <c r="W101" s="2">
        <v>0.4</v>
      </c>
      <c r="X101" s="16">
        <v>6.81</v>
      </c>
      <c r="Y101" s="26">
        <v>20</v>
      </c>
      <c r="Z101" s="2">
        <v>1.77</v>
      </c>
      <c r="AA101" s="2">
        <v>9.3000000000000007</v>
      </c>
    </row>
    <row r="102" spans="1:27">
      <c r="A102" s="2">
        <v>4040</v>
      </c>
      <c r="B102" s="26">
        <v>1</v>
      </c>
      <c r="C102" s="2">
        <v>7</v>
      </c>
      <c r="D102" s="2">
        <v>57</v>
      </c>
      <c r="E102" s="2">
        <v>1</v>
      </c>
      <c r="F102" s="35">
        <v>0</v>
      </c>
      <c r="G102" s="18">
        <v>10000</v>
      </c>
      <c r="H102" s="18">
        <v>1</v>
      </c>
      <c r="I102" s="2">
        <v>1</v>
      </c>
      <c r="J102" s="2">
        <v>2</v>
      </c>
      <c r="K102" s="2">
        <v>1</v>
      </c>
      <c r="L102" s="35">
        <v>0</v>
      </c>
      <c r="M102" s="2">
        <v>2</v>
      </c>
      <c r="N102" s="2">
        <v>0</v>
      </c>
      <c r="O102" s="2">
        <v>1</v>
      </c>
      <c r="P102" s="2">
        <v>5</v>
      </c>
      <c r="Q102" s="2">
        <v>0</v>
      </c>
      <c r="R102" s="2">
        <v>1</v>
      </c>
      <c r="S102" s="35">
        <v>0</v>
      </c>
      <c r="T102" s="35">
        <v>0</v>
      </c>
      <c r="U102" s="36">
        <v>0</v>
      </c>
      <c r="V102" s="26">
        <v>12.4</v>
      </c>
      <c r="W102" s="2">
        <v>0.25</v>
      </c>
      <c r="X102" s="16">
        <v>4.1399999999999997</v>
      </c>
      <c r="Y102" s="26">
        <v>21.1</v>
      </c>
      <c r="Z102" s="2">
        <v>1.37</v>
      </c>
      <c r="AA102" s="2">
        <v>10.7</v>
      </c>
    </row>
    <row r="103" spans="1:27">
      <c r="A103" s="2">
        <v>4047</v>
      </c>
      <c r="B103" s="26">
        <v>1</v>
      </c>
      <c r="C103" s="2">
        <v>7</v>
      </c>
      <c r="D103" s="2">
        <v>40</v>
      </c>
      <c r="E103" s="2">
        <v>0</v>
      </c>
      <c r="F103" s="35">
        <v>1</v>
      </c>
      <c r="G103" s="18">
        <v>1000</v>
      </c>
      <c r="H103" s="18">
        <v>0</v>
      </c>
      <c r="I103" s="2">
        <v>1</v>
      </c>
      <c r="J103" s="2">
        <v>4</v>
      </c>
      <c r="K103" s="2">
        <v>1</v>
      </c>
      <c r="L103" s="35">
        <v>0</v>
      </c>
      <c r="M103" s="2">
        <v>2</v>
      </c>
      <c r="N103" s="2">
        <v>0</v>
      </c>
      <c r="O103" s="2">
        <v>1</v>
      </c>
      <c r="P103" s="2">
        <v>5</v>
      </c>
      <c r="Q103" s="2">
        <v>0</v>
      </c>
      <c r="R103" s="2">
        <v>1</v>
      </c>
      <c r="S103" s="35">
        <v>0</v>
      </c>
      <c r="T103" s="35">
        <v>0</v>
      </c>
      <c r="U103" s="36">
        <v>0</v>
      </c>
      <c r="V103" s="26">
        <v>14.2</v>
      </c>
      <c r="W103" s="2">
        <v>0.3</v>
      </c>
      <c r="X103" s="16">
        <v>4.74</v>
      </c>
      <c r="Y103" s="26">
        <v>15.8</v>
      </c>
      <c r="Z103" s="2">
        <v>1.37</v>
      </c>
      <c r="AA103" s="2">
        <v>3.8</v>
      </c>
    </row>
    <row r="104" spans="1:27">
      <c r="A104" s="2">
        <v>4049</v>
      </c>
      <c r="B104" s="26">
        <v>1</v>
      </c>
      <c r="C104" s="2">
        <v>7</v>
      </c>
      <c r="D104" s="2">
        <v>50</v>
      </c>
      <c r="E104" s="2">
        <v>1</v>
      </c>
      <c r="F104" s="35">
        <v>0</v>
      </c>
      <c r="G104" s="18">
        <v>20000</v>
      </c>
      <c r="H104" s="18">
        <v>1</v>
      </c>
      <c r="I104" s="2">
        <v>1</v>
      </c>
      <c r="J104" s="2">
        <v>2</v>
      </c>
      <c r="K104" s="2">
        <v>1</v>
      </c>
      <c r="L104" s="35">
        <v>0</v>
      </c>
      <c r="M104" s="2">
        <v>2</v>
      </c>
      <c r="N104" s="2">
        <v>0</v>
      </c>
      <c r="O104" s="2">
        <v>1</v>
      </c>
      <c r="P104" s="2">
        <v>5</v>
      </c>
      <c r="Q104" s="2">
        <v>0</v>
      </c>
      <c r="R104" s="2">
        <v>1</v>
      </c>
      <c r="S104" s="35">
        <v>0</v>
      </c>
      <c r="T104" s="35">
        <v>0</v>
      </c>
      <c r="U104" s="36">
        <v>0</v>
      </c>
      <c r="V104" s="26">
        <v>16.2</v>
      </c>
      <c r="W104" s="2">
        <v>0.38</v>
      </c>
      <c r="X104" s="16">
        <v>5.41</v>
      </c>
      <c r="Y104" s="26">
        <v>17.3</v>
      </c>
      <c r="Z104" s="2">
        <v>1.45</v>
      </c>
      <c r="AA104" s="2">
        <v>3.8</v>
      </c>
    </row>
    <row r="105" spans="1:27">
      <c r="A105" s="2">
        <v>4117</v>
      </c>
      <c r="B105" s="26">
        <v>1</v>
      </c>
      <c r="C105" s="2">
        <v>7</v>
      </c>
      <c r="D105" s="2">
        <v>63</v>
      </c>
      <c r="E105" s="2">
        <v>1</v>
      </c>
      <c r="F105" s="35">
        <v>1</v>
      </c>
      <c r="G105" s="18">
        <v>1000</v>
      </c>
      <c r="H105" s="18">
        <v>0</v>
      </c>
      <c r="I105" s="2">
        <v>1</v>
      </c>
      <c r="J105" s="2">
        <v>2</v>
      </c>
      <c r="K105" s="2">
        <v>1</v>
      </c>
      <c r="L105" s="35">
        <v>0</v>
      </c>
      <c r="M105" s="2">
        <v>8</v>
      </c>
      <c r="N105" s="2">
        <v>1</v>
      </c>
      <c r="O105" s="2">
        <v>0</v>
      </c>
      <c r="P105" s="2">
        <v>1</v>
      </c>
      <c r="Q105" s="2">
        <v>1</v>
      </c>
      <c r="R105" s="2">
        <v>0</v>
      </c>
      <c r="S105" s="35">
        <v>0</v>
      </c>
      <c r="T105" s="35">
        <v>0</v>
      </c>
      <c r="U105" s="36">
        <v>0</v>
      </c>
      <c r="V105" s="26">
        <v>13.1</v>
      </c>
      <c r="W105" s="2">
        <v>0.38</v>
      </c>
      <c r="X105" s="16">
        <v>4.38</v>
      </c>
      <c r="Y105" s="26">
        <v>14.7</v>
      </c>
      <c r="Z105" s="2">
        <v>1.33</v>
      </c>
      <c r="AA105" s="2">
        <v>3.8</v>
      </c>
    </row>
    <row r="106" spans="1:27">
      <c r="A106" s="2">
        <v>4134</v>
      </c>
      <c r="B106" s="26">
        <v>1</v>
      </c>
      <c r="C106" s="2">
        <v>7</v>
      </c>
      <c r="D106" s="2">
        <v>58</v>
      </c>
      <c r="E106" s="2">
        <v>1</v>
      </c>
      <c r="F106" s="35">
        <v>1</v>
      </c>
      <c r="G106" s="18">
        <v>16000</v>
      </c>
      <c r="H106" s="18">
        <v>1</v>
      </c>
      <c r="I106" s="2">
        <v>1</v>
      </c>
      <c r="J106" s="2">
        <v>1</v>
      </c>
      <c r="K106" s="2">
        <v>0</v>
      </c>
      <c r="L106" s="35">
        <v>0</v>
      </c>
      <c r="M106" s="2">
        <v>8</v>
      </c>
      <c r="N106" s="2">
        <v>1</v>
      </c>
      <c r="O106" s="2">
        <v>0</v>
      </c>
      <c r="P106" s="2">
        <v>3</v>
      </c>
      <c r="Q106" s="2">
        <v>0</v>
      </c>
      <c r="R106" s="2">
        <v>0</v>
      </c>
      <c r="S106" s="35">
        <v>0</v>
      </c>
      <c r="T106" s="35">
        <v>0</v>
      </c>
      <c r="U106" s="36">
        <v>0</v>
      </c>
      <c r="V106" s="26">
        <v>17.399999999999999</v>
      </c>
      <c r="W106" s="2">
        <v>0.4</v>
      </c>
      <c r="X106" s="16">
        <v>5.81</v>
      </c>
      <c r="Y106" s="26">
        <v>22.9</v>
      </c>
      <c r="Z106" s="2">
        <v>1.97</v>
      </c>
      <c r="AA106" s="2">
        <v>3.8</v>
      </c>
    </row>
    <row r="107" spans="1:27">
      <c r="A107" s="2">
        <v>4156</v>
      </c>
      <c r="B107" s="26">
        <v>1</v>
      </c>
      <c r="C107" s="2">
        <v>7</v>
      </c>
      <c r="D107" s="2">
        <v>35</v>
      </c>
      <c r="E107" s="2">
        <v>0</v>
      </c>
      <c r="F107" s="35">
        <v>1</v>
      </c>
      <c r="G107" s="18">
        <v>8000</v>
      </c>
      <c r="H107" s="18">
        <v>1</v>
      </c>
      <c r="I107" s="2">
        <v>1</v>
      </c>
      <c r="J107" s="2">
        <v>1</v>
      </c>
      <c r="K107" s="2">
        <v>0</v>
      </c>
      <c r="L107" s="35">
        <v>0</v>
      </c>
      <c r="M107" s="2">
        <v>2</v>
      </c>
      <c r="N107" s="2">
        <v>0</v>
      </c>
      <c r="O107" s="2">
        <v>1</v>
      </c>
      <c r="P107" s="2">
        <v>5</v>
      </c>
      <c r="Q107" s="2">
        <v>0</v>
      </c>
      <c r="R107" s="2">
        <v>1</v>
      </c>
      <c r="S107" s="35">
        <v>0</v>
      </c>
      <c r="T107" s="35">
        <v>0</v>
      </c>
      <c r="U107" s="36">
        <v>0</v>
      </c>
      <c r="V107" s="26">
        <v>18.100000000000001</v>
      </c>
      <c r="W107" s="2">
        <v>0.37</v>
      </c>
      <c r="X107" s="16">
        <v>6.05</v>
      </c>
      <c r="Y107" s="26">
        <v>18.7</v>
      </c>
      <c r="Z107" s="2">
        <v>1.8</v>
      </c>
      <c r="AA107" s="2">
        <v>3.8</v>
      </c>
    </row>
    <row r="108" spans="1:27">
      <c r="A108" s="2">
        <v>4195</v>
      </c>
      <c r="B108" s="26">
        <v>1</v>
      </c>
      <c r="C108" s="2">
        <v>7</v>
      </c>
      <c r="D108" s="2">
        <v>36</v>
      </c>
      <c r="E108" s="2">
        <v>0</v>
      </c>
      <c r="F108" s="35">
        <v>0</v>
      </c>
      <c r="G108" s="18">
        <v>22000</v>
      </c>
      <c r="H108" s="18">
        <v>1</v>
      </c>
      <c r="I108" s="2">
        <v>1</v>
      </c>
      <c r="J108" s="2">
        <v>2</v>
      </c>
      <c r="K108" s="2">
        <v>1</v>
      </c>
      <c r="L108" s="35">
        <v>1</v>
      </c>
      <c r="M108" s="2">
        <v>8</v>
      </c>
      <c r="N108" s="2">
        <v>1</v>
      </c>
      <c r="O108" s="2">
        <v>0</v>
      </c>
      <c r="P108" s="2">
        <v>5</v>
      </c>
      <c r="Q108" s="2">
        <v>0</v>
      </c>
      <c r="R108" s="2">
        <v>1</v>
      </c>
      <c r="S108" s="35">
        <v>0</v>
      </c>
      <c r="T108" s="35">
        <v>0</v>
      </c>
      <c r="U108" s="36">
        <v>0</v>
      </c>
      <c r="V108" s="26">
        <v>15.9</v>
      </c>
      <c r="W108" s="2">
        <v>0.35</v>
      </c>
      <c r="X108" s="16">
        <v>5.31</v>
      </c>
      <c r="Y108" s="26">
        <v>21.8</v>
      </c>
      <c r="Z108" s="2">
        <v>1.87</v>
      </c>
      <c r="AA108" s="2">
        <v>3.8</v>
      </c>
    </row>
    <row r="109" spans="1:27">
      <c r="A109" s="2">
        <v>4227</v>
      </c>
      <c r="B109" s="26">
        <v>1</v>
      </c>
      <c r="C109" s="2">
        <v>7</v>
      </c>
      <c r="D109" s="2">
        <v>50</v>
      </c>
      <c r="E109" s="2">
        <v>1</v>
      </c>
      <c r="F109" s="35">
        <v>0</v>
      </c>
      <c r="G109" s="18">
        <v>8000</v>
      </c>
      <c r="H109" s="18">
        <v>1</v>
      </c>
      <c r="I109" s="2">
        <v>1</v>
      </c>
      <c r="J109" s="2">
        <v>1</v>
      </c>
      <c r="K109" s="2">
        <v>0</v>
      </c>
      <c r="L109" s="35">
        <v>1</v>
      </c>
      <c r="M109" s="2">
        <v>2</v>
      </c>
      <c r="N109" s="2">
        <v>0</v>
      </c>
      <c r="O109" s="2">
        <v>1</v>
      </c>
      <c r="P109" s="2">
        <v>4</v>
      </c>
      <c r="Q109" s="2">
        <v>0</v>
      </c>
      <c r="R109" s="2">
        <v>1</v>
      </c>
      <c r="S109" s="35">
        <v>0</v>
      </c>
      <c r="T109" s="35">
        <v>0</v>
      </c>
      <c r="U109" s="36">
        <v>0</v>
      </c>
      <c r="V109" s="26">
        <v>9.1</v>
      </c>
      <c r="W109" s="2">
        <v>0.2</v>
      </c>
      <c r="X109" s="16">
        <v>3.04</v>
      </c>
      <c r="Y109" s="26">
        <v>11</v>
      </c>
      <c r="Z109" s="2">
        <v>1.1000000000000001</v>
      </c>
      <c r="AA109" s="2">
        <v>16.600000000000001</v>
      </c>
    </row>
    <row r="110" spans="1:27">
      <c r="A110" s="2">
        <v>4228</v>
      </c>
      <c r="B110" s="26">
        <v>2</v>
      </c>
      <c r="C110" s="2">
        <v>6</v>
      </c>
      <c r="D110" s="2">
        <v>29</v>
      </c>
      <c r="E110" s="2">
        <v>0</v>
      </c>
      <c r="F110" s="35">
        <v>1</v>
      </c>
      <c r="G110" s="18">
        <v>8000</v>
      </c>
      <c r="H110" s="18">
        <v>1</v>
      </c>
      <c r="I110" s="2">
        <v>1</v>
      </c>
      <c r="J110" s="2">
        <v>1</v>
      </c>
      <c r="K110" s="2">
        <v>0</v>
      </c>
      <c r="L110" s="35">
        <v>1</v>
      </c>
      <c r="M110" s="2">
        <v>2</v>
      </c>
      <c r="N110" s="2">
        <v>0</v>
      </c>
      <c r="O110" s="2">
        <v>1</v>
      </c>
      <c r="P110" s="2">
        <v>5</v>
      </c>
      <c r="Q110" s="2">
        <v>0</v>
      </c>
      <c r="R110" s="2">
        <v>1</v>
      </c>
      <c r="S110" s="35">
        <v>0</v>
      </c>
      <c r="T110" s="35">
        <v>0</v>
      </c>
      <c r="U110" s="36">
        <v>0</v>
      </c>
      <c r="V110" s="26">
        <v>14.9</v>
      </c>
      <c r="W110" s="2">
        <v>0.33</v>
      </c>
      <c r="X110" s="16">
        <v>4.9800000000000004</v>
      </c>
      <c r="Y110" s="26">
        <v>18.899999999999999</v>
      </c>
      <c r="Z110" s="2">
        <v>1.32</v>
      </c>
      <c r="AA110" s="2">
        <v>12.4</v>
      </c>
    </row>
    <row r="111" spans="1:27">
      <c r="A111" s="2">
        <v>4256</v>
      </c>
      <c r="B111" s="26">
        <v>1</v>
      </c>
      <c r="C111" s="2">
        <v>7</v>
      </c>
      <c r="D111" s="2">
        <v>53</v>
      </c>
      <c r="E111" s="2">
        <v>1</v>
      </c>
      <c r="F111" s="35">
        <v>1</v>
      </c>
      <c r="G111" s="18">
        <v>22000</v>
      </c>
      <c r="H111" s="18">
        <v>1</v>
      </c>
      <c r="I111" s="2">
        <v>1</v>
      </c>
      <c r="J111" s="2">
        <v>2</v>
      </c>
      <c r="K111" s="2">
        <v>1</v>
      </c>
      <c r="L111" s="35">
        <v>0</v>
      </c>
      <c r="M111" s="2">
        <v>8</v>
      </c>
      <c r="N111" s="2">
        <v>1</v>
      </c>
      <c r="O111" s="2">
        <v>0</v>
      </c>
      <c r="P111" s="2">
        <v>5</v>
      </c>
      <c r="Q111" s="2">
        <v>0</v>
      </c>
      <c r="R111" s="2">
        <v>1</v>
      </c>
      <c r="S111" s="35">
        <v>0</v>
      </c>
      <c r="T111" s="35">
        <v>0</v>
      </c>
      <c r="U111" s="36">
        <v>0</v>
      </c>
      <c r="V111" s="26">
        <v>20.399999999999999</v>
      </c>
      <c r="W111" s="2">
        <v>0.4</v>
      </c>
      <c r="X111" s="16">
        <v>6.81</v>
      </c>
      <c r="Y111" s="26">
        <v>20</v>
      </c>
      <c r="Z111" s="2">
        <v>1.77</v>
      </c>
      <c r="AA111" s="2">
        <v>9.3000000000000007</v>
      </c>
    </row>
    <row r="112" spans="1:27">
      <c r="A112" s="2">
        <v>4315</v>
      </c>
      <c r="B112" s="26">
        <v>1</v>
      </c>
      <c r="C112" s="2">
        <v>7</v>
      </c>
      <c r="D112" s="2">
        <v>63</v>
      </c>
      <c r="E112" s="2">
        <v>1</v>
      </c>
      <c r="F112" s="35">
        <v>0</v>
      </c>
      <c r="G112" s="18">
        <v>16000</v>
      </c>
      <c r="H112" s="18">
        <v>1</v>
      </c>
      <c r="I112" s="2">
        <v>1</v>
      </c>
      <c r="J112" s="2">
        <v>1</v>
      </c>
      <c r="K112" s="2">
        <v>0</v>
      </c>
      <c r="L112" s="35">
        <v>0</v>
      </c>
      <c r="M112" s="2">
        <v>8</v>
      </c>
      <c r="N112" s="2">
        <v>1</v>
      </c>
      <c r="O112" s="2">
        <v>0</v>
      </c>
      <c r="P112" s="2">
        <v>5</v>
      </c>
      <c r="Q112" s="2">
        <v>0</v>
      </c>
      <c r="R112" s="2">
        <v>1</v>
      </c>
      <c r="S112" s="35">
        <v>0</v>
      </c>
      <c r="T112" s="35">
        <v>0</v>
      </c>
      <c r="U112" s="36">
        <v>0</v>
      </c>
      <c r="V112" s="26">
        <v>14.9</v>
      </c>
      <c r="W112" s="2">
        <v>0.32</v>
      </c>
      <c r="X112" s="16">
        <v>4.9800000000000004</v>
      </c>
      <c r="Y112" s="26">
        <v>17.600000000000001</v>
      </c>
      <c r="Z112" s="2">
        <v>1.72</v>
      </c>
      <c r="AA112" s="2">
        <v>3.8</v>
      </c>
    </row>
    <row r="113" spans="1:27">
      <c r="A113" s="2">
        <v>4340</v>
      </c>
      <c r="B113" s="26">
        <v>1</v>
      </c>
      <c r="C113" s="2">
        <v>7</v>
      </c>
      <c r="D113" s="2">
        <v>46</v>
      </c>
      <c r="E113" s="2">
        <v>1</v>
      </c>
      <c r="F113" s="35">
        <v>1</v>
      </c>
      <c r="G113" s="18">
        <v>6000</v>
      </c>
      <c r="H113" s="18">
        <v>0</v>
      </c>
      <c r="I113" s="2">
        <v>1</v>
      </c>
      <c r="J113" s="2">
        <v>1</v>
      </c>
      <c r="K113" s="2">
        <v>0</v>
      </c>
      <c r="L113" s="35">
        <v>0</v>
      </c>
      <c r="M113" s="2">
        <v>6</v>
      </c>
      <c r="N113" s="2">
        <v>0</v>
      </c>
      <c r="O113" s="2">
        <v>1</v>
      </c>
      <c r="P113" s="2">
        <v>2</v>
      </c>
      <c r="Q113" s="2">
        <v>1</v>
      </c>
      <c r="R113" s="2">
        <v>0</v>
      </c>
      <c r="S113" s="35">
        <v>0</v>
      </c>
      <c r="T113" s="35">
        <v>0</v>
      </c>
      <c r="U113" s="36">
        <v>0</v>
      </c>
      <c r="V113" s="26">
        <v>14.2</v>
      </c>
      <c r="W113" s="2">
        <v>0.27</v>
      </c>
      <c r="X113" s="16">
        <v>4.74</v>
      </c>
      <c r="Y113" s="26">
        <v>19</v>
      </c>
      <c r="Z113" s="2">
        <v>1.58</v>
      </c>
      <c r="AA113" s="2">
        <v>3.8</v>
      </c>
    </row>
    <row r="114" spans="1:27">
      <c r="A114" s="2">
        <v>4373</v>
      </c>
      <c r="B114" s="26">
        <v>1</v>
      </c>
      <c r="C114" s="2">
        <v>7</v>
      </c>
      <c r="D114" s="2">
        <v>38</v>
      </c>
      <c r="E114" s="2">
        <v>0</v>
      </c>
      <c r="F114" s="35">
        <v>0</v>
      </c>
      <c r="G114" s="18">
        <v>8000</v>
      </c>
      <c r="H114" s="18">
        <v>1</v>
      </c>
      <c r="I114" s="2">
        <v>1</v>
      </c>
      <c r="J114" s="2">
        <v>1</v>
      </c>
      <c r="K114" s="2">
        <v>0</v>
      </c>
      <c r="L114" s="35">
        <v>0</v>
      </c>
      <c r="M114" s="2">
        <v>1</v>
      </c>
      <c r="N114" s="2">
        <v>0</v>
      </c>
      <c r="O114" s="2">
        <v>1</v>
      </c>
      <c r="P114" s="2">
        <v>4</v>
      </c>
      <c r="Q114" s="2">
        <v>0</v>
      </c>
      <c r="R114" s="2">
        <v>1</v>
      </c>
      <c r="S114" s="35">
        <v>0</v>
      </c>
      <c r="T114" s="35">
        <v>0</v>
      </c>
      <c r="U114" s="36">
        <v>0</v>
      </c>
      <c r="V114" s="26">
        <v>14.9</v>
      </c>
      <c r="W114" s="2">
        <v>0.33</v>
      </c>
      <c r="X114" s="16">
        <v>4.9800000000000004</v>
      </c>
      <c r="Y114" s="26">
        <v>18.899999999999999</v>
      </c>
      <c r="Z114" s="2">
        <v>1.32</v>
      </c>
      <c r="AA114" s="2">
        <v>12.4</v>
      </c>
    </row>
    <row r="115" spans="1:27">
      <c r="A115" s="2">
        <v>4421</v>
      </c>
      <c r="B115" s="26">
        <v>1</v>
      </c>
      <c r="C115" s="2">
        <v>7</v>
      </c>
      <c r="D115" s="2">
        <v>53</v>
      </c>
      <c r="E115" s="2">
        <v>1</v>
      </c>
      <c r="F115" s="35">
        <v>1</v>
      </c>
      <c r="G115" s="18">
        <v>10000</v>
      </c>
      <c r="H115" s="18">
        <v>1</v>
      </c>
      <c r="I115" s="2">
        <v>1</v>
      </c>
      <c r="J115" s="2">
        <v>1</v>
      </c>
      <c r="K115" s="2">
        <v>0</v>
      </c>
      <c r="L115" s="35">
        <v>0</v>
      </c>
      <c r="M115" s="2">
        <v>8</v>
      </c>
      <c r="N115" s="2">
        <v>1</v>
      </c>
      <c r="O115" s="2">
        <v>0</v>
      </c>
      <c r="P115" s="2">
        <v>4</v>
      </c>
      <c r="Q115" s="2">
        <v>0</v>
      </c>
      <c r="R115" s="2">
        <v>1</v>
      </c>
      <c r="S115" s="35">
        <v>0</v>
      </c>
      <c r="T115" s="35">
        <v>0</v>
      </c>
      <c r="U115" s="36">
        <v>0</v>
      </c>
      <c r="V115" s="26">
        <v>18.5</v>
      </c>
      <c r="W115" s="2">
        <v>0.32</v>
      </c>
      <c r="X115" s="16">
        <v>6.18</v>
      </c>
      <c r="Y115" s="26">
        <v>21.1</v>
      </c>
      <c r="Z115" s="2">
        <v>1.7</v>
      </c>
      <c r="AA115" s="2">
        <v>6.7</v>
      </c>
    </row>
    <row r="116" spans="1:27">
      <c r="A116" s="2">
        <v>4482</v>
      </c>
      <c r="B116" s="26">
        <v>1</v>
      </c>
      <c r="C116" s="2">
        <v>7</v>
      </c>
      <c r="D116" s="2">
        <v>50</v>
      </c>
      <c r="E116" s="2">
        <v>1</v>
      </c>
      <c r="F116" s="35">
        <v>1</v>
      </c>
      <c r="G116" s="18">
        <v>12000</v>
      </c>
      <c r="H116" s="18">
        <v>1</v>
      </c>
      <c r="I116" s="2">
        <v>1</v>
      </c>
      <c r="J116" s="2">
        <v>1</v>
      </c>
      <c r="K116" s="2">
        <v>0</v>
      </c>
      <c r="L116" s="35">
        <v>0</v>
      </c>
      <c r="M116" s="2">
        <v>8</v>
      </c>
      <c r="N116" s="2">
        <v>1</v>
      </c>
      <c r="O116" s="2">
        <v>0</v>
      </c>
      <c r="P116" s="2">
        <v>5</v>
      </c>
      <c r="Q116" s="2">
        <v>0</v>
      </c>
      <c r="R116" s="2">
        <v>1</v>
      </c>
      <c r="S116" s="35">
        <v>0</v>
      </c>
      <c r="T116" s="35">
        <v>0</v>
      </c>
      <c r="U116" s="36">
        <v>0</v>
      </c>
      <c r="V116" s="26">
        <v>16.2</v>
      </c>
      <c r="W116" s="2">
        <v>0.38</v>
      </c>
      <c r="X116" s="16">
        <v>5.41</v>
      </c>
      <c r="Y116" s="26">
        <v>17.3</v>
      </c>
      <c r="Z116" s="2">
        <v>1.45</v>
      </c>
      <c r="AA116" s="2">
        <v>3.8</v>
      </c>
    </row>
    <row r="117" spans="1:27">
      <c r="A117" s="2">
        <v>4492</v>
      </c>
      <c r="B117" s="26">
        <v>1</v>
      </c>
      <c r="C117" s="2">
        <v>7</v>
      </c>
      <c r="D117" s="2">
        <v>81</v>
      </c>
      <c r="E117" s="2">
        <v>1</v>
      </c>
      <c r="F117" s="35">
        <v>1</v>
      </c>
      <c r="G117" s="18">
        <v>18000</v>
      </c>
      <c r="H117" s="18">
        <v>1</v>
      </c>
      <c r="I117" s="2">
        <v>1</v>
      </c>
      <c r="J117" s="2">
        <v>1</v>
      </c>
      <c r="K117" s="2">
        <v>0</v>
      </c>
      <c r="L117" s="35">
        <v>0</v>
      </c>
      <c r="M117" s="2">
        <v>8</v>
      </c>
      <c r="N117" s="2">
        <v>1</v>
      </c>
      <c r="O117" s="2">
        <v>0</v>
      </c>
      <c r="P117" s="2">
        <v>5</v>
      </c>
      <c r="Q117" s="2">
        <v>0</v>
      </c>
      <c r="R117" s="2">
        <v>1</v>
      </c>
      <c r="S117" s="35">
        <v>0</v>
      </c>
      <c r="T117" s="35">
        <v>0</v>
      </c>
      <c r="U117" s="36">
        <v>0</v>
      </c>
      <c r="V117" s="26">
        <v>17.899999999999999</v>
      </c>
      <c r="W117" s="2">
        <v>0.42</v>
      </c>
      <c r="X117" s="16">
        <v>5.98</v>
      </c>
      <c r="Y117" s="26">
        <v>22.34</v>
      </c>
      <c r="Z117" s="2">
        <v>1.9</v>
      </c>
      <c r="AA117" s="2">
        <v>3.8</v>
      </c>
    </row>
    <row r="118" spans="1:27">
      <c r="A118" s="2">
        <v>4493</v>
      </c>
      <c r="B118" s="26">
        <v>1</v>
      </c>
      <c r="C118" s="2">
        <v>7</v>
      </c>
      <c r="D118" s="2">
        <v>53</v>
      </c>
      <c r="E118" s="2">
        <v>1</v>
      </c>
      <c r="F118" s="35">
        <v>1</v>
      </c>
      <c r="G118" s="18">
        <v>16000</v>
      </c>
      <c r="H118" s="18">
        <v>1</v>
      </c>
      <c r="I118" s="2">
        <v>1</v>
      </c>
      <c r="J118" s="2">
        <v>1</v>
      </c>
      <c r="K118" s="2">
        <v>0</v>
      </c>
      <c r="L118" s="35">
        <v>0</v>
      </c>
      <c r="M118" s="2">
        <v>8</v>
      </c>
      <c r="N118" s="2">
        <v>1</v>
      </c>
      <c r="O118" s="2">
        <v>0</v>
      </c>
      <c r="P118" s="2">
        <v>5</v>
      </c>
      <c r="Q118" s="2">
        <v>0</v>
      </c>
      <c r="R118" s="2">
        <v>1</v>
      </c>
      <c r="S118" s="35">
        <v>0</v>
      </c>
      <c r="T118" s="35">
        <v>0</v>
      </c>
      <c r="U118" s="36">
        <v>0</v>
      </c>
      <c r="V118" s="26">
        <v>12.6</v>
      </c>
      <c r="W118" s="2">
        <v>0.27</v>
      </c>
      <c r="X118" s="16">
        <v>4.21</v>
      </c>
      <c r="Y118" s="26">
        <v>12.5</v>
      </c>
      <c r="Z118" s="2">
        <v>1.17</v>
      </c>
      <c r="AA118" s="2">
        <v>3.8</v>
      </c>
    </row>
    <row r="119" spans="1:27">
      <c r="A119" s="2">
        <v>4576</v>
      </c>
      <c r="B119" s="26">
        <v>1</v>
      </c>
      <c r="C119" s="2">
        <v>6</v>
      </c>
      <c r="D119" s="2">
        <v>35</v>
      </c>
      <c r="E119" s="2">
        <v>0</v>
      </c>
      <c r="F119" s="35">
        <v>0</v>
      </c>
      <c r="G119" s="18">
        <v>8000</v>
      </c>
      <c r="H119" s="18">
        <v>1</v>
      </c>
      <c r="I119" s="2">
        <v>1</v>
      </c>
      <c r="J119" s="2">
        <v>1</v>
      </c>
      <c r="K119" s="2">
        <v>0</v>
      </c>
      <c r="L119" s="35">
        <v>0</v>
      </c>
      <c r="M119" s="2">
        <v>2</v>
      </c>
      <c r="N119" s="2">
        <v>0</v>
      </c>
      <c r="O119" s="2">
        <v>1</v>
      </c>
      <c r="P119" s="2">
        <v>5</v>
      </c>
      <c r="Q119" s="2">
        <v>0</v>
      </c>
      <c r="R119" s="2">
        <v>1</v>
      </c>
      <c r="S119" s="35">
        <v>0</v>
      </c>
      <c r="T119" s="35">
        <v>0</v>
      </c>
      <c r="U119" s="36">
        <v>0</v>
      </c>
      <c r="V119" s="26">
        <v>31.7</v>
      </c>
      <c r="W119" s="2">
        <v>0.56999999999999995</v>
      </c>
      <c r="X119" s="16">
        <v>10.59</v>
      </c>
      <c r="Y119" s="26">
        <v>46.2</v>
      </c>
      <c r="Z119" s="2">
        <v>2.23</v>
      </c>
      <c r="AA119" s="2">
        <v>10.7</v>
      </c>
    </row>
    <row r="120" spans="1:27">
      <c r="A120" s="2">
        <v>4597</v>
      </c>
      <c r="B120" s="26">
        <v>1</v>
      </c>
      <c r="C120" s="2">
        <v>7</v>
      </c>
      <c r="D120" s="2">
        <v>65</v>
      </c>
      <c r="E120" s="2">
        <v>1</v>
      </c>
      <c r="F120" s="35">
        <v>1</v>
      </c>
      <c r="G120" s="18">
        <v>18000</v>
      </c>
      <c r="H120" s="18">
        <v>1</v>
      </c>
      <c r="I120" s="2">
        <v>1</v>
      </c>
      <c r="J120" s="2">
        <v>1</v>
      </c>
      <c r="K120" s="2">
        <v>0</v>
      </c>
      <c r="L120" s="35">
        <v>0</v>
      </c>
      <c r="M120" s="2">
        <v>8</v>
      </c>
      <c r="N120" s="2">
        <v>1</v>
      </c>
      <c r="O120" s="2">
        <v>0</v>
      </c>
      <c r="P120" s="2">
        <v>5</v>
      </c>
      <c r="Q120" s="2">
        <v>0</v>
      </c>
      <c r="R120" s="2">
        <v>1</v>
      </c>
      <c r="S120" s="35">
        <v>0</v>
      </c>
      <c r="T120" s="35">
        <v>0</v>
      </c>
      <c r="U120" s="36">
        <v>0</v>
      </c>
      <c r="V120" s="26">
        <v>13.1</v>
      </c>
      <c r="W120" s="2">
        <v>0.38</v>
      </c>
      <c r="X120" s="16">
        <v>4.38</v>
      </c>
      <c r="Y120" s="26">
        <v>14.7</v>
      </c>
      <c r="Z120" s="2">
        <v>1.33</v>
      </c>
      <c r="AA120" s="2">
        <v>3.8</v>
      </c>
    </row>
    <row r="121" spans="1:27">
      <c r="A121" s="2">
        <v>4610</v>
      </c>
      <c r="B121" s="26">
        <v>1</v>
      </c>
      <c r="C121" s="2">
        <v>7</v>
      </c>
      <c r="D121" s="2">
        <v>35</v>
      </c>
      <c r="E121" s="2">
        <v>0</v>
      </c>
      <c r="F121" s="35">
        <v>1</v>
      </c>
      <c r="G121" s="18">
        <v>12000</v>
      </c>
      <c r="H121" s="18">
        <v>1</v>
      </c>
      <c r="I121" s="2">
        <v>1</v>
      </c>
      <c r="J121" s="2">
        <v>1</v>
      </c>
      <c r="K121" s="2">
        <v>0</v>
      </c>
      <c r="L121" s="35">
        <v>0</v>
      </c>
      <c r="M121" s="2">
        <v>8</v>
      </c>
      <c r="N121" s="2">
        <v>1</v>
      </c>
      <c r="O121" s="2">
        <v>0</v>
      </c>
      <c r="P121" s="2">
        <v>5</v>
      </c>
      <c r="Q121" s="2">
        <v>0</v>
      </c>
      <c r="R121" s="2">
        <v>1</v>
      </c>
      <c r="S121" s="35">
        <v>0</v>
      </c>
      <c r="T121" s="35">
        <v>0</v>
      </c>
      <c r="U121" s="36">
        <v>0</v>
      </c>
      <c r="V121" s="26">
        <v>16.2</v>
      </c>
      <c r="W121" s="2">
        <v>0.38</v>
      </c>
      <c r="X121" s="16">
        <v>5.41</v>
      </c>
      <c r="Y121" s="26">
        <v>17.3</v>
      </c>
      <c r="Z121" s="2">
        <v>1.45</v>
      </c>
      <c r="AA121" s="2">
        <v>3.8</v>
      </c>
    </row>
    <row r="122" spans="1:27">
      <c r="A122" s="2">
        <v>4616</v>
      </c>
      <c r="B122" s="26">
        <v>2</v>
      </c>
      <c r="C122" s="2">
        <v>6</v>
      </c>
      <c r="D122" s="2">
        <v>61</v>
      </c>
      <c r="E122" s="2">
        <v>1</v>
      </c>
      <c r="F122" s="35">
        <v>1</v>
      </c>
      <c r="G122" s="18">
        <v>5000</v>
      </c>
      <c r="H122" s="18">
        <v>0</v>
      </c>
      <c r="I122" s="2">
        <v>1</v>
      </c>
      <c r="J122" s="2">
        <v>1</v>
      </c>
      <c r="K122" s="2">
        <v>0</v>
      </c>
      <c r="L122" s="35">
        <v>0</v>
      </c>
      <c r="M122" s="2">
        <v>8</v>
      </c>
      <c r="N122" s="2">
        <v>1</v>
      </c>
      <c r="O122" s="2">
        <v>0</v>
      </c>
      <c r="P122" s="2">
        <v>5</v>
      </c>
      <c r="Q122" s="2">
        <v>0</v>
      </c>
      <c r="R122" s="2">
        <v>1</v>
      </c>
      <c r="S122" s="35">
        <v>0</v>
      </c>
      <c r="T122" s="35">
        <v>0</v>
      </c>
      <c r="U122" s="36">
        <v>0</v>
      </c>
      <c r="V122" s="26">
        <v>16.2</v>
      </c>
      <c r="W122" s="2">
        <v>0.38</v>
      </c>
      <c r="X122" s="16">
        <v>5.41</v>
      </c>
      <c r="Y122" s="26">
        <v>17.3</v>
      </c>
      <c r="Z122" s="2">
        <v>1.45</v>
      </c>
      <c r="AA122" s="2">
        <v>3.8</v>
      </c>
    </row>
    <row r="123" spans="1:27">
      <c r="A123" s="2">
        <v>4626</v>
      </c>
      <c r="B123" s="26">
        <v>1</v>
      </c>
      <c r="C123" s="2">
        <v>7</v>
      </c>
      <c r="D123" s="2">
        <v>39</v>
      </c>
      <c r="E123" s="2">
        <v>0</v>
      </c>
      <c r="F123" s="35">
        <v>0</v>
      </c>
      <c r="G123" s="18">
        <v>12000</v>
      </c>
      <c r="H123" s="18">
        <v>1</v>
      </c>
      <c r="I123" s="2">
        <v>1</v>
      </c>
      <c r="J123" s="2">
        <v>1</v>
      </c>
      <c r="K123" s="2">
        <v>0</v>
      </c>
      <c r="L123" s="35">
        <v>0</v>
      </c>
      <c r="M123" s="2">
        <v>8</v>
      </c>
      <c r="N123" s="2">
        <v>1</v>
      </c>
      <c r="O123" s="2">
        <v>0</v>
      </c>
      <c r="P123" s="2">
        <v>5</v>
      </c>
      <c r="Q123" s="2">
        <v>0</v>
      </c>
      <c r="R123" s="2">
        <v>1</v>
      </c>
      <c r="S123" s="35">
        <v>0</v>
      </c>
      <c r="T123" s="35">
        <v>0</v>
      </c>
      <c r="U123" s="36">
        <v>0</v>
      </c>
      <c r="V123" s="26">
        <v>9.1</v>
      </c>
      <c r="W123" s="2">
        <v>0.2</v>
      </c>
      <c r="X123" s="16">
        <v>3.04</v>
      </c>
      <c r="Y123" s="26">
        <v>11</v>
      </c>
      <c r="Z123" s="2">
        <v>1.1000000000000001</v>
      </c>
      <c r="AA123" s="2">
        <v>16.600000000000001</v>
      </c>
    </row>
    <row r="124" spans="1:27">
      <c r="A124" s="2">
        <v>4634</v>
      </c>
      <c r="B124" s="26">
        <v>1</v>
      </c>
      <c r="C124" s="2">
        <v>6</v>
      </c>
      <c r="D124" s="2">
        <v>38</v>
      </c>
      <c r="E124" s="2">
        <v>0</v>
      </c>
      <c r="F124" s="35">
        <v>1</v>
      </c>
      <c r="G124" s="18">
        <v>14000</v>
      </c>
      <c r="H124" s="18">
        <v>1</v>
      </c>
      <c r="I124" s="2">
        <v>1</v>
      </c>
      <c r="J124" s="2">
        <v>1</v>
      </c>
      <c r="K124" s="2">
        <v>0</v>
      </c>
      <c r="L124" s="35">
        <v>0</v>
      </c>
      <c r="M124" s="2">
        <v>8</v>
      </c>
      <c r="N124" s="2">
        <v>1</v>
      </c>
      <c r="O124" s="2">
        <v>0</v>
      </c>
      <c r="P124" s="2">
        <v>5</v>
      </c>
      <c r="Q124" s="2">
        <v>0</v>
      </c>
      <c r="R124" s="2">
        <v>1</v>
      </c>
      <c r="S124" s="35">
        <v>0</v>
      </c>
      <c r="T124" s="35">
        <v>0</v>
      </c>
      <c r="U124" s="36">
        <v>0</v>
      </c>
      <c r="V124" s="26">
        <v>13.1</v>
      </c>
      <c r="W124" s="2">
        <v>0.38</v>
      </c>
      <c r="X124" s="16">
        <v>4.38</v>
      </c>
      <c r="Y124" s="26">
        <v>14.7</v>
      </c>
      <c r="Z124" s="2">
        <v>1.33</v>
      </c>
      <c r="AA124" s="2">
        <v>3.8</v>
      </c>
    </row>
    <row r="125" spans="1:27">
      <c r="A125" s="2">
        <v>4635</v>
      </c>
      <c r="B125" s="26">
        <v>1</v>
      </c>
      <c r="C125" s="2">
        <v>7</v>
      </c>
      <c r="D125" s="2">
        <v>39</v>
      </c>
      <c r="E125" s="2">
        <v>0</v>
      </c>
      <c r="F125" s="35">
        <v>0</v>
      </c>
      <c r="G125" s="18">
        <v>18000</v>
      </c>
      <c r="H125" s="18">
        <v>1</v>
      </c>
      <c r="I125" s="2">
        <v>1</v>
      </c>
      <c r="J125" s="2">
        <v>2</v>
      </c>
      <c r="K125" s="2">
        <v>1</v>
      </c>
      <c r="L125" s="35">
        <v>0</v>
      </c>
      <c r="M125" s="2">
        <v>2</v>
      </c>
      <c r="N125" s="2">
        <v>0</v>
      </c>
      <c r="O125" s="2">
        <v>1</v>
      </c>
      <c r="P125" s="2">
        <v>5</v>
      </c>
      <c r="Q125" s="2">
        <v>0</v>
      </c>
      <c r="R125" s="2">
        <v>1</v>
      </c>
      <c r="S125" s="35">
        <v>0</v>
      </c>
      <c r="T125" s="35">
        <v>0</v>
      </c>
      <c r="U125" s="36">
        <v>0</v>
      </c>
      <c r="V125" s="26">
        <v>16.2</v>
      </c>
      <c r="W125" s="2">
        <v>0.38</v>
      </c>
      <c r="X125" s="16">
        <v>5.41</v>
      </c>
      <c r="Y125" s="26">
        <v>17.3</v>
      </c>
      <c r="Z125" s="2">
        <v>1.45</v>
      </c>
      <c r="AA125" s="2">
        <v>3.8</v>
      </c>
    </row>
    <row r="126" spans="1:27">
      <c r="A126" s="2">
        <v>4641</v>
      </c>
      <c r="B126" s="26">
        <v>1</v>
      </c>
      <c r="C126" s="2">
        <v>6</v>
      </c>
      <c r="D126" s="2">
        <v>35</v>
      </c>
      <c r="E126" s="2">
        <v>0</v>
      </c>
      <c r="F126" s="35">
        <v>0</v>
      </c>
      <c r="G126" s="18">
        <v>18000</v>
      </c>
      <c r="H126" s="18">
        <v>1</v>
      </c>
      <c r="I126" s="2">
        <v>1</v>
      </c>
      <c r="J126" s="2">
        <v>1</v>
      </c>
      <c r="K126" s="2">
        <v>0</v>
      </c>
      <c r="L126" s="35">
        <v>0</v>
      </c>
      <c r="M126" s="2">
        <v>2</v>
      </c>
      <c r="N126" s="2">
        <v>0</v>
      </c>
      <c r="O126" s="2">
        <v>1</v>
      </c>
      <c r="P126" s="2">
        <v>2</v>
      </c>
      <c r="Q126" s="2">
        <v>1</v>
      </c>
      <c r="R126" s="2">
        <v>0</v>
      </c>
      <c r="S126" s="35">
        <v>0</v>
      </c>
      <c r="T126" s="35">
        <v>0</v>
      </c>
      <c r="U126" s="36">
        <v>0</v>
      </c>
      <c r="V126" s="26">
        <v>17.399999999999999</v>
      </c>
      <c r="W126" s="2">
        <v>0.4</v>
      </c>
      <c r="X126" s="16">
        <v>5.81</v>
      </c>
      <c r="Y126" s="26">
        <v>22.9</v>
      </c>
      <c r="Z126" s="2">
        <v>1.97</v>
      </c>
      <c r="AA126" s="2">
        <v>3.8</v>
      </c>
    </row>
    <row r="127" spans="1:27">
      <c r="A127" s="2">
        <v>4665</v>
      </c>
      <c r="B127" s="26">
        <v>1</v>
      </c>
      <c r="C127" s="2">
        <v>6</v>
      </c>
      <c r="D127" s="2">
        <v>37</v>
      </c>
      <c r="E127" s="2">
        <v>0</v>
      </c>
      <c r="F127" s="35">
        <v>1</v>
      </c>
      <c r="G127" s="18">
        <v>14000</v>
      </c>
      <c r="H127" s="18">
        <v>1</v>
      </c>
      <c r="I127" s="2">
        <v>1</v>
      </c>
      <c r="J127" s="2">
        <v>2</v>
      </c>
      <c r="K127" s="2">
        <v>1</v>
      </c>
      <c r="L127" s="35">
        <v>1</v>
      </c>
      <c r="M127" s="2">
        <v>8</v>
      </c>
      <c r="N127" s="2">
        <v>1</v>
      </c>
      <c r="O127" s="2">
        <v>0</v>
      </c>
      <c r="P127" s="2">
        <v>5</v>
      </c>
      <c r="Q127" s="2">
        <v>0</v>
      </c>
      <c r="R127" s="2">
        <v>1</v>
      </c>
      <c r="S127" s="35">
        <v>0</v>
      </c>
      <c r="T127" s="35">
        <v>0</v>
      </c>
      <c r="U127" s="36">
        <v>0</v>
      </c>
      <c r="V127" s="26">
        <v>9.4</v>
      </c>
      <c r="W127" s="2">
        <v>0.28000000000000003</v>
      </c>
      <c r="X127" s="16">
        <v>3.14</v>
      </c>
      <c r="Y127" s="26">
        <v>10.8</v>
      </c>
      <c r="Z127" s="2">
        <v>1</v>
      </c>
      <c r="AA127" s="2">
        <v>3.8</v>
      </c>
    </row>
    <row r="128" spans="1:27">
      <c r="A128" s="2">
        <v>4681</v>
      </c>
      <c r="B128" s="26">
        <v>2</v>
      </c>
      <c r="C128" s="2">
        <v>7</v>
      </c>
      <c r="D128" s="2">
        <v>64</v>
      </c>
      <c r="E128" s="2">
        <v>1</v>
      </c>
      <c r="F128" s="35">
        <v>1</v>
      </c>
      <c r="G128" s="18">
        <v>14000</v>
      </c>
      <c r="H128" s="18">
        <v>1</v>
      </c>
      <c r="I128" s="2">
        <v>1</v>
      </c>
      <c r="J128" s="2">
        <v>1</v>
      </c>
      <c r="K128" s="2">
        <v>0</v>
      </c>
      <c r="L128" s="35">
        <v>1</v>
      </c>
      <c r="M128" s="2">
        <v>8</v>
      </c>
      <c r="N128" s="2">
        <v>1</v>
      </c>
      <c r="O128" s="2">
        <v>0</v>
      </c>
      <c r="P128" s="2">
        <v>4</v>
      </c>
      <c r="Q128" s="2">
        <v>0</v>
      </c>
      <c r="R128" s="2">
        <v>1</v>
      </c>
      <c r="S128" s="35">
        <v>0</v>
      </c>
      <c r="T128" s="35">
        <v>0</v>
      </c>
      <c r="U128" s="36">
        <v>0</v>
      </c>
      <c r="V128" s="26">
        <v>14.8</v>
      </c>
      <c r="W128" s="2">
        <v>0.3</v>
      </c>
      <c r="X128" s="16">
        <v>4.9400000000000004</v>
      </c>
      <c r="Y128" s="26">
        <v>15.4</v>
      </c>
      <c r="Z128" s="2">
        <v>1.22</v>
      </c>
      <c r="AA128" s="2">
        <v>7</v>
      </c>
    </row>
    <row r="129" spans="1:27">
      <c r="A129" s="2">
        <v>4687</v>
      </c>
      <c r="B129" s="26">
        <v>1</v>
      </c>
      <c r="C129" s="2">
        <v>7</v>
      </c>
      <c r="D129" s="2">
        <v>32</v>
      </c>
      <c r="E129" s="2">
        <v>0</v>
      </c>
      <c r="F129" s="35">
        <v>1</v>
      </c>
      <c r="G129" s="18">
        <v>9000</v>
      </c>
      <c r="H129" s="18">
        <v>1</v>
      </c>
      <c r="I129" s="2">
        <v>1</v>
      </c>
      <c r="J129" s="2">
        <v>1</v>
      </c>
      <c r="K129" s="2">
        <v>0</v>
      </c>
      <c r="L129" s="35">
        <v>0</v>
      </c>
      <c r="M129" s="2">
        <v>8</v>
      </c>
      <c r="N129" s="2">
        <v>1</v>
      </c>
      <c r="O129" s="2">
        <v>0</v>
      </c>
      <c r="P129" s="2">
        <v>4</v>
      </c>
      <c r="Q129" s="2">
        <v>0</v>
      </c>
      <c r="R129" s="2">
        <v>1</v>
      </c>
      <c r="S129" s="35">
        <v>0</v>
      </c>
      <c r="T129" s="35">
        <v>0</v>
      </c>
      <c r="U129" s="36">
        <v>0</v>
      </c>
      <c r="V129" s="26">
        <v>17.899999999999999</v>
      </c>
      <c r="W129" s="2">
        <v>0.42</v>
      </c>
      <c r="X129" s="16">
        <v>5.98</v>
      </c>
      <c r="Y129" s="26">
        <v>22.34</v>
      </c>
      <c r="Z129" s="2">
        <v>1.9</v>
      </c>
      <c r="AA129" s="2">
        <v>3.8</v>
      </c>
    </row>
    <row r="130" spans="1:27">
      <c r="A130" s="2">
        <v>4689</v>
      </c>
      <c r="B130" s="26">
        <v>1</v>
      </c>
      <c r="C130" s="2">
        <v>7</v>
      </c>
      <c r="D130" s="2">
        <v>32</v>
      </c>
      <c r="E130" s="2">
        <v>0</v>
      </c>
      <c r="F130" s="35">
        <v>0</v>
      </c>
      <c r="G130" s="18">
        <v>12000</v>
      </c>
      <c r="H130" s="18">
        <v>1</v>
      </c>
      <c r="I130" s="2">
        <v>1</v>
      </c>
      <c r="J130" s="2">
        <v>1</v>
      </c>
      <c r="K130" s="2">
        <v>0</v>
      </c>
      <c r="L130" s="35">
        <v>0</v>
      </c>
      <c r="M130" s="2">
        <v>8</v>
      </c>
      <c r="N130" s="2">
        <v>1</v>
      </c>
      <c r="O130" s="2">
        <v>0</v>
      </c>
      <c r="P130" s="2">
        <v>5</v>
      </c>
      <c r="Q130" s="2">
        <v>0</v>
      </c>
      <c r="R130" s="2">
        <v>1</v>
      </c>
      <c r="S130" s="35">
        <v>0</v>
      </c>
      <c r="T130" s="35">
        <v>0</v>
      </c>
      <c r="U130" s="36">
        <v>0</v>
      </c>
      <c r="V130" s="26">
        <v>16.2</v>
      </c>
      <c r="W130" s="2">
        <v>0.38</v>
      </c>
      <c r="X130" s="16">
        <v>5.41</v>
      </c>
      <c r="Y130" s="26">
        <v>17.3</v>
      </c>
      <c r="Z130" s="2">
        <v>1.45</v>
      </c>
      <c r="AA130" s="2">
        <v>3.8</v>
      </c>
    </row>
    <row r="131" spans="1:27">
      <c r="A131" s="2">
        <v>4694</v>
      </c>
      <c r="B131" s="26">
        <v>1</v>
      </c>
      <c r="C131" s="2">
        <v>7</v>
      </c>
      <c r="D131" s="2">
        <v>45</v>
      </c>
      <c r="E131" s="2">
        <v>0</v>
      </c>
      <c r="F131" s="35">
        <v>0</v>
      </c>
      <c r="G131" s="18">
        <v>9000</v>
      </c>
      <c r="H131" s="18">
        <v>1</v>
      </c>
      <c r="I131" s="2">
        <v>1</v>
      </c>
      <c r="J131" s="2">
        <v>1</v>
      </c>
      <c r="K131" s="2">
        <v>0</v>
      </c>
      <c r="L131" s="35">
        <v>0</v>
      </c>
      <c r="M131" s="2">
        <v>6</v>
      </c>
      <c r="N131" s="2">
        <v>0</v>
      </c>
      <c r="O131" s="2">
        <v>1</v>
      </c>
      <c r="P131" s="2">
        <v>3</v>
      </c>
      <c r="Q131" s="2">
        <v>0</v>
      </c>
      <c r="R131" s="2">
        <v>0</v>
      </c>
      <c r="S131" s="35">
        <v>0</v>
      </c>
      <c r="T131" s="35">
        <v>0</v>
      </c>
      <c r="U131" s="36">
        <v>0</v>
      </c>
      <c r="V131" s="26">
        <v>14.3</v>
      </c>
      <c r="W131" s="2">
        <v>0.42</v>
      </c>
      <c r="X131" s="16">
        <v>4.78</v>
      </c>
      <c r="Y131" s="26">
        <v>18.739999999999998</v>
      </c>
      <c r="Z131" s="2">
        <v>1.38</v>
      </c>
      <c r="AA131" s="2">
        <v>3.8</v>
      </c>
    </row>
  </sheetData>
  <autoFilter ref="A1:AA131"/>
  <pageMargins left="0.78740157499999996" right="0.78740157499999996" top="0.984251969" bottom="0.984251969" header="0.4921259845" footer="0.4921259845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1" tint="4.9989318521683403E-2"/>
  </sheetPr>
  <dimension ref="A1:AA87"/>
  <sheetViews>
    <sheetView topLeftCell="K1" workbookViewId="0">
      <selection activeCell="U21" sqref="U21"/>
    </sheetView>
  </sheetViews>
  <sheetFormatPr defaultRowHeight="12.75"/>
  <cols>
    <col min="1" max="1" width="9.28515625" style="2" bestFit="1" customWidth="1"/>
    <col min="2" max="2" width="9.140625" style="2"/>
    <col min="3" max="3" width="9.28515625" style="2" customWidth="1"/>
    <col min="4" max="4" width="9.28515625" style="2" bestFit="1" customWidth="1"/>
    <col min="5" max="5" width="9.28515625" style="2" customWidth="1"/>
    <col min="6" max="9" width="9.140625" style="2"/>
    <col min="10" max="10" width="9.28515625" style="2" bestFit="1" customWidth="1"/>
    <col min="11" max="11" width="9.28515625" style="2" customWidth="1"/>
    <col min="12" max="12" width="12.42578125" style="2" customWidth="1"/>
    <col min="13" max="16384" width="9.140625" style="2"/>
  </cols>
  <sheetData>
    <row r="1" spans="1:27">
      <c r="A1" s="2" t="s">
        <v>21</v>
      </c>
      <c r="B1" s="31" t="s">
        <v>22</v>
      </c>
      <c r="C1" s="2" t="s">
        <v>2097</v>
      </c>
      <c r="D1" s="2" t="s">
        <v>23</v>
      </c>
      <c r="E1" s="2" t="s">
        <v>24</v>
      </c>
      <c r="F1" s="35" t="s">
        <v>2089</v>
      </c>
      <c r="G1" s="2" t="s">
        <v>2096</v>
      </c>
      <c r="H1" s="2" t="s">
        <v>25</v>
      </c>
      <c r="I1" s="2" t="s">
        <v>26</v>
      </c>
      <c r="J1" s="2" t="s">
        <v>27</v>
      </c>
      <c r="K1" s="2" t="s">
        <v>2091</v>
      </c>
      <c r="L1" s="35" t="s">
        <v>2088</v>
      </c>
      <c r="M1" s="2" t="s">
        <v>28</v>
      </c>
      <c r="N1" s="2" t="s">
        <v>2092</v>
      </c>
      <c r="O1" s="2" t="s">
        <v>2093</v>
      </c>
      <c r="P1" s="2" t="s">
        <v>29</v>
      </c>
      <c r="Q1" s="2" t="s">
        <v>2094</v>
      </c>
      <c r="R1" s="2" t="s">
        <v>2095</v>
      </c>
      <c r="S1" s="35" t="s">
        <v>30</v>
      </c>
      <c r="T1" s="35" t="s">
        <v>2087</v>
      </c>
      <c r="U1" s="36" t="s">
        <v>31</v>
      </c>
      <c r="V1" s="26" t="s">
        <v>2085</v>
      </c>
      <c r="W1" s="2" t="s">
        <v>32</v>
      </c>
      <c r="X1" s="16" t="s">
        <v>33</v>
      </c>
      <c r="Y1" s="26" t="s">
        <v>2086</v>
      </c>
      <c r="Z1" s="2" t="s">
        <v>34</v>
      </c>
      <c r="AA1" s="2" t="s">
        <v>35</v>
      </c>
    </row>
    <row r="2" spans="1:27">
      <c r="A2" s="2">
        <v>1</v>
      </c>
      <c r="B2" s="26">
        <v>2</v>
      </c>
      <c r="C2" s="2">
        <v>5</v>
      </c>
      <c r="D2" s="2">
        <v>24</v>
      </c>
      <c r="E2" s="2">
        <v>0</v>
      </c>
      <c r="F2" s="35">
        <v>1</v>
      </c>
      <c r="G2" s="18">
        <v>4000</v>
      </c>
      <c r="H2" s="18">
        <v>0</v>
      </c>
      <c r="I2" s="2">
        <v>1</v>
      </c>
      <c r="J2" s="2">
        <v>1</v>
      </c>
      <c r="K2" s="2">
        <v>0</v>
      </c>
      <c r="L2" s="35">
        <v>0</v>
      </c>
      <c r="M2" s="2">
        <v>6</v>
      </c>
      <c r="N2" s="2">
        <v>0</v>
      </c>
      <c r="O2" s="2">
        <v>1</v>
      </c>
      <c r="P2" s="2">
        <v>5</v>
      </c>
      <c r="Q2" s="2">
        <v>0</v>
      </c>
      <c r="R2" s="2">
        <v>1</v>
      </c>
      <c r="S2" s="35">
        <v>0</v>
      </c>
      <c r="T2" s="35">
        <v>0</v>
      </c>
      <c r="U2" s="36">
        <v>0</v>
      </c>
      <c r="V2" s="26">
        <v>8.4</v>
      </c>
      <c r="W2" s="2">
        <v>0.25</v>
      </c>
      <c r="X2" s="16">
        <v>2.81</v>
      </c>
      <c r="Y2" s="26">
        <v>9.6999999999999993</v>
      </c>
      <c r="Z2" s="2">
        <v>1.02</v>
      </c>
      <c r="AA2" s="2">
        <v>3.8</v>
      </c>
    </row>
    <row r="3" spans="1:27">
      <c r="A3" s="2">
        <v>2</v>
      </c>
      <c r="B3" s="26">
        <v>1</v>
      </c>
      <c r="C3" s="2">
        <v>4</v>
      </c>
      <c r="D3" s="2">
        <v>40</v>
      </c>
      <c r="E3" s="2">
        <v>0</v>
      </c>
      <c r="F3" s="35">
        <v>0</v>
      </c>
      <c r="G3" s="18">
        <v>7000</v>
      </c>
      <c r="H3" s="18">
        <v>0</v>
      </c>
      <c r="I3" s="2">
        <v>1</v>
      </c>
      <c r="J3" s="2">
        <v>1</v>
      </c>
      <c r="K3" s="2">
        <v>0</v>
      </c>
      <c r="L3" s="35">
        <v>1</v>
      </c>
      <c r="M3" s="2">
        <v>6</v>
      </c>
      <c r="N3" s="2">
        <v>0</v>
      </c>
      <c r="O3" s="2">
        <v>1</v>
      </c>
      <c r="P3" s="2">
        <v>5</v>
      </c>
      <c r="Q3" s="2">
        <v>0</v>
      </c>
      <c r="R3" s="2">
        <v>1</v>
      </c>
      <c r="S3" s="35">
        <v>0</v>
      </c>
      <c r="T3" s="35">
        <v>0</v>
      </c>
      <c r="U3" s="36">
        <v>0</v>
      </c>
      <c r="V3" s="26">
        <v>7.4</v>
      </c>
      <c r="W3" s="2">
        <v>0.17</v>
      </c>
      <c r="X3" s="16">
        <v>2.4700000000000002</v>
      </c>
      <c r="Y3" s="26">
        <v>9</v>
      </c>
      <c r="Z3" s="2">
        <v>0.83</v>
      </c>
      <c r="AA3" s="2">
        <v>3.8</v>
      </c>
    </row>
    <row r="4" spans="1:27">
      <c r="A4" s="2">
        <v>3</v>
      </c>
      <c r="B4" s="26">
        <v>1</v>
      </c>
      <c r="C4" s="2">
        <v>4</v>
      </c>
      <c r="D4" s="2">
        <v>50</v>
      </c>
      <c r="E4" s="2">
        <v>1</v>
      </c>
      <c r="F4" s="35">
        <v>0</v>
      </c>
      <c r="G4" s="18">
        <v>20000</v>
      </c>
      <c r="H4" s="18">
        <v>1</v>
      </c>
      <c r="I4" s="2">
        <v>1</v>
      </c>
      <c r="J4" s="2">
        <v>2</v>
      </c>
      <c r="K4" s="2">
        <v>1</v>
      </c>
      <c r="L4" s="35">
        <v>0</v>
      </c>
      <c r="M4" s="2">
        <v>6</v>
      </c>
      <c r="N4" s="2">
        <v>0</v>
      </c>
      <c r="O4" s="2">
        <v>1</v>
      </c>
      <c r="P4" s="2">
        <v>5</v>
      </c>
      <c r="Q4" s="2">
        <v>0</v>
      </c>
      <c r="R4" s="2">
        <v>1</v>
      </c>
      <c r="S4" s="35">
        <v>0</v>
      </c>
      <c r="T4" s="35">
        <v>0</v>
      </c>
      <c r="U4" s="36">
        <v>0</v>
      </c>
      <c r="V4" s="26">
        <v>27</v>
      </c>
      <c r="W4" s="2">
        <v>0.48</v>
      </c>
      <c r="X4" s="16">
        <v>9.02</v>
      </c>
      <c r="Y4" s="26">
        <v>27.5</v>
      </c>
      <c r="Z4" s="2">
        <v>2.35</v>
      </c>
      <c r="AA4" s="2">
        <v>3.8</v>
      </c>
    </row>
    <row r="5" spans="1:27">
      <c r="A5" s="2">
        <v>5</v>
      </c>
      <c r="B5" s="26">
        <v>2</v>
      </c>
      <c r="C5" s="2">
        <v>4</v>
      </c>
      <c r="D5" s="2">
        <v>30</v>
      </c>
      <c r="E5" s="2">
        <v>0</v>
      </c>
      <c r="F5" s="35">
        <v>0</v>
      </c>
      <c r="G5" s="18">
        <v>3000</v>
      </c>
      <c r="H5" s="18">
        <v>0</v>
      </c>
      <c r="I5" s="2">
        <v>1</v>
      </c>
      <c r="J5" s="2">
        <v>1</v>
      </c>
      <c r="K5" s="2">
        <v>0</v>
      </c>
      <c r="L5" s="35">
        <v>0</v>
      </c>
      <c r="M5" s="2">
        <v>6</v>
      </c>
      <c r="N5" s="2">
        <v>0</v>
      </c>
      <c r="O5" s="2">
        <v>1</v>
      </c>
      <c r="P5" s="2">
        <v>5</v>
      </c>
      <c r="Q5" s="2">
        <v>0</v>
      </c>
      <c r="R5" s="2">
        <v>1</v>
      </c>
      <c r="S5" s="35">
        <v>0</v>
      </c>
      <c r="T5" s="35">
        <v>0</v>
      </c>
      <c r="U5" s="36">
        <v>0</v>
      </c>
      <c r="V5" s="26">
        <v>15.3</v>
      </c>
      <c r="W5" s="2">
        <v>0.37</v>
      </c>
      <c r="X5" s="16">
        <v>5.1100000000000003</v>
      </c>
      <c r="Y5" s="26">
        <v>16.3</v>
      </c>
      <c r="Z5" s="2">
        <v>1.1000000000000001</v>
      </c>
      <c r="AA5" s="2">
        <v>7.5</v>
      </c>
    </row>
    <row r="6" spans="1:27">
      <c r="A6" s="2">
        <v>8</v>
      </c>
      <c r="B6" s="26">
        <v>1</v>
      </c>
      <c r="C6" s="2">
        <v>4</v>
      </c>
      <c r="D6" s="2">
        <v>49</v>
      </c>
      <c r="E6" s="2">
        <v>1</v>
      </c>
      <c r="F6" s="35">
        <v>1</v>
      </c>
      <c r="G6" s="18">
        <v>7000</v>
      </c>
      <c r="H6" s="18">
        <v>0</v>
      </c>
      <c r="I6" s="2">
        <v>1</v>
      </c>
      <c r="J6" s="2">
        <v>2</v>
      </c>
      <c r="K6" s="2">
        <v>1</v>
      </c>
      <c r="L6" s="35">
        <v>0</v>
      </c>
      <c r="M6" s="2">
        <v>6</v>
      </c>
      <c r="N6" s="2">
        <v>0</v>
      </c>
      <c r="O6" s="2">
        <v>1</v>
      </c>
      <c r="P6" s="2">
        <v>5</v>
      </c>
      <c r="Q6" s="2">
        <v>0</v>
      </c>
      <c r="R6" s="2">
        <v>1</v>
      </c>
      <c r="S6" s="35">
        <v>0</v>
      </c>
      <c r="T6" s="35">
        <v>0</v>
      </c>
      <c r="U6" s="36">
        <v>0</v>
      </c>
      <c r="V6" s="26">
        <v>7.1</v>
      </c>
      <c r="W6" s="2">
        <v>0.17</v>
      </c>
      <c r="X6" s="16">
        <v>2.37</v>
      </c>
      <c r="Y6" s="26">
        <v>10.9</v>
      </c>
      <c r="Z6" s="2">
        <v>0.93</v>
      </c>
      <c r="AA6" s="2">
        <v>3.8</v>
      </c>
    </row>
    <row r="7" spans="1:27">
      <c r="A7" s="2">
        <v>9</v>
      </c>
      <c r="B7" s="26">
        <v>2</v>
      </c>
      <c r="C7" s="2">
        <v>4</v>
      </c>
      <c r="D7" s="2">
        <v>30</v>
      </c>
      <c r="E7" s="2">
        <v>0</v>
      </c>
      <c r="F7" s="35">
        <v>0</v>
      </c>
      <c r="G7" s="18">
        <v>5000</v>
      </c>
      <c r="H7" s="18">
        <v>0</v>
      </c>
      <c r="I7" s="2">
        <v>1</v>
      </c>
      <c r="J7" s="2">
        <v>1</v>
      </c>
      <c r="K7" s="2">
        <v>0</v>
      </c>
      <c r="L7" s="35">
        <v>0</v>
      </c>
      <c r="M7" s="2">
        <v>6</v>
      </c>
      <c r="N7" s="2">
        <v>0</v>
      </c>
      <c r="O7" s="2">
        <v>1</v>
      </c>
      <c r="P7" s="2">
        <v>5</v>
      </c>
      <c r="Q7" s="2">
        <v>0</v>
      </c>
      <c r="R7" s="2">
        <v>1</v>
      </c>
      <c r="S7" s="35">
        <v>0</v>
      </c>
      <c r="T7" s="35">
        <v>0</v>
      </c>
      <c r="U7" s="36">
        <v>0</v>
      </c>
      <c r="V7" s="26">
        <v>20.399999999999999</v>
      </c>
      <c r="W7" s="2">
        <v>0.4</v>
      </c>
      <c r="X7" s="16">
        <v>6.81</v>
      </c>
      <c r="Y7" s="26">
        <v>20</v>
      </c>
      <c r="Z7" s="2">
        <v>1.77</v>
      </c>
      <c r="AA7" s="2">
        <v>9.3000000000000007</v>
      </c>
    </row>
    <row r="8" spans="1:27">
      <c r="A8" s="2">
        <v>492</v>
      </c>
      <c r="B8" s="26">
        <v>2</v>
      </c>
      <c r="C8" s="2">
        <v>4</v>
      </c>
      <c r="D8" s="2">
        <v>52</v>
      </c>
      <c r="E8" s="2">
        <v>1</v>
      </c>
      <c r="F8" s="35">
        <v>0</v>
      </c>
      <c r="G8" s="18">
        <v>6000</v>
      </c>
      <c r="H8" s="18">
        <v>0</v>
      </c>
      <c r="I8" s="2">
        <v>1</v>
      </c>
      <c r="J8" s="2">
        <v>2</v>
      </c>
      <c r="K8" s="2">
        <v>1</v>
      </c>
      <c r="L8" s="35">
        <v>0</v>
      </c>
      <c r="M8" s="2">
        <v>6</v>
      </c>
      <c r="N8" s="2">
        <v>0</v>
      </c>
      <c r="O8" s="2">
        <v>1</v>
      </c>
      <c r="P8" s="2">
        <v>5</v>
      </c>
      <c r="Q8" s="2">
        <v>0</v>
      </c>
      <c r="R8" s="2">
        <v>1</v>
      </c>
      <c r="S8" s="35">
        <v>0</v>
      </c>
      <c r="T8" s="35">
        <v>0</v>
      </c>
      <c r="U8" s="36">
        <v>0</v>
      </c>
      <c r="V8" s="26">
        <v>8.4</v>
      </c>
      <c r="W8" s="2">
        <v>0.25</v>
      </c>
      <c r="X8" s="16">
        <v>2.81</v>
      </c>
      <c r="Y8" s="26">
        <v>9.6999999999999993</v>
      </c>
      <c r="Z8" s="2">
        <v>1.02</v>
      </c>
      <c r="AA8" s="2">
        <v>3.8</v>
      </c>
    </row>
    <row r="9" spans="1:27">
      <c r="A9" s="2">
        <v>515</v>
      </c>
      <c r="B9" s="26">
        <v>2</v>
      </c>
      <c r="C9" s="2">
        <v>4</v>
      </c>
      <c r="D9" s="2">
        <v>27</v>
      </c>
      <c r="E9" s="2">
        <v>0</v>
      </c>
      <c r="F9" s="35">
        <v>1</v>
      </c>
      <c r="G9" s="18">
        <v>9000</v>
      </c>
      <c r="H9" s="18">
        <v>1</v>
      </c>
      <c r="I9" s="2">
        <v>1</v>
      </c>
      <c r="J9" s="2">
        <v>1</v>
      </c>
      <c r="K9" s="2">
        <v>0</v>
      </c>
      <c r="L9" s="35">
        <v>0</v>
      </c>
      <c r="M9" s="2">
        <v>6</v>
      </c>
      <c r="N9" s="2">
        <v>0</v>
      </c>
      <c r="O9" s="2">
        <v>1</v>
      </c>
      <c r="P9" s="2">
        <v>5</v>
      </c>
      <c r="Q9" s="2">
        <v>0</v>
      </c>
      <c r="R9" s="2">
        <v>1</v>
      </c>
      <c r="S9" s="35">
        <v>0</v>
      </c>
      <c r="T9" s="35">
        <v>0</v>
      </c>
      <c r="U9" s="36">
        <v>0</v>
      </c>
      <c r="V9" s="26">
        <v>13.1</v>
      </c>
      <c r="W9" s="2">
        <v>0.38</v>
      </c>
      <c r="X9" s="16">
        <v>4.38</v>
      </c>
      <c r="Y9" s="26">
        <v>14.7</v>
      </c>
      <c r="Z9" s="2">
        <v>1.33</v>
      </c>
      <c r="AA9" s="2">
        <v>3.8</v>
      </c>
    </row>
    <row r="10" spans="1:27">
      <c r="A10" s="2">
        <v>627</v>
      </c>
      <c r="B10" s="26">
        <v>1</v>
      </c>
      <c r="C10" s="2">
        <v>4</v>
      </c>
      <c r="D10" s="2">
        <v>31</v>
      </c>
      <c r="E10" s="2">
        <v>0</v>
      </c>
      <c r="F10" s="35">
        <v>1</v>
      </c>
      <c r="G10" s="18">
        <v>9000</v>
      </c>
      <c r="H10" s="18">
        <v>1</v>
      </c>
      <c r="I10" s="2">
        <v>1</v>
      </c>
      <c r="J10" s="2">
        <v>1</v>
      </c>
      <c r="K10" s="2">
        <v>0</v>
      </c>
      <c r="L10" s="35">
        <v>0</v>
      </c>
      <c r="M10" s="2">
        <v>8</v>
      </c>
      <c r="N10" s="2">
        <v>1</v>
      </c>
      <c r="O10" s="2">
        <v>0</v>
      </c>
      <c r="P10" s="2">
        <v>5</v>
      </c>
      <c r="Q10" s="2">
        <v>0</v>
      </c>
      <c r="R10" s="2">
        <v>1</v>
      </c>
      <c r="S10" s="35">
        <v>0</v>
      </c>
      <c r="T10" s="35">
        <v>0</v>
      </c>
      <c r="U10" s="36">
        <v>0</v>
      </c>
      <c r="V10" s="26">
        <v>14.2</v>
      </c>
      <c r="W10" s="2">
        <v>0.3</v>
      </c>
      <c r="X10" s="16">
        <v>4.74</v>
      </c>
      <c r="Y10" s="26">
        <v>15.8</v>
      </c>
      <c r="Z10" s="2">
        <v>1.37</v>
      </c>
      <c r="AA10" s="2">
        <v>3.8</v>
      </c>
    </row>
    <row r="11" spans="1:27">
      <c r="A11" s="2">
        <v>633</v>
      </c>
      <c r="B11" s="26">
        <v>2</v>
      </c>
      <c r="C11" s="2">
        <v>4</v>
      </c>
      <c r="D11" s="2">
        <v>50</v>
      </c>
      <c r="E11" s="2">
        <v>1</v>
      </c>
      <c r="F11" s="35">
        <v>0</v>
      </c>
      <c r="G11" s="18">
        <v>26000</v>
      </c>
      <c r="H11" s="18">
        <v>1</v>
      </c>
      <c r="I11" s="2">
        <v>1</v>
      </c>
      <c r="J11" s="2">
        <v>1</v>
      </c>
      <c r="K11" s="2">
        <v>0</v>
      </c>
      <c r="L11" s="35">
        <v>0</v>
      </c>
      <c r="M11" s="2">
        <v>8</v>
      </c>
      <c r="N11" s="2">
        <v>1</v>
      </c>
      <c r="O11" s="2">
        <v>0</v>
      </c>
      <c r="P11" s="2">
        <v>5</v>
      </c>
      <c r="Q11" s="2">
        <v>0</v>
      </c>
      <c r="R11" s="2">
        <v>1</v>
      </c>
      <c r="S11" s="35">
        <v>0</v>
      </c>
      <c r="T11" s="35">
        <v>0</v>
      </c>
      <c r="U11" s="36">
        <v>0</v>
      </c>
      <c r="V11" s="26">
        <v>14.2</v>
      </c>
      <c r="W11" s="2">
        <v>0.33</v>
      </c>
      <c r="X11" s="16">
        <v>4.74</v>
      </c>
      <c r="Y11" s="26">
        <v>15.9</v>
      </c>
      <c r="Z11" s="2">
        <v>1.38</v>
      </c>
      <c r="AA11" s="2">
        <v>3.8</v>
      </c>
    </row>
    <row r="12" spans="1:27">
      <c r="A12" s="2">
        <v>647</v>
      </c>
      <c r="B12" s="26">
        <v>1</v>
      </c>
      <c r="C12" s="2">
        <v>4</v>
      </c>
      <c r="D12" s="2">
        <v>33</v>
      </c>
      <c r="E12" s="2">
        <v>0</v>
      </c>
      <c r="F12" s="35">
        <v>0</v>
      </c>
      <c r="G12" s="18">
        <v>10000</v>
      </c>
      <c r="H12" s="18">
        <v>1</v>
      </c>
      <c r="I12" s="2">
        <v>1</v>
      </c>
      <c r="J12" s="2">
        <v>2</v>
      </c>
      <c r="K12" s="2">
        <v>1</v>
      </c>
      <c r="L12" s="35">
        <v>0</v>
      </c>
      <c r="M12" s="2">
        <v>8</v>
      </c>
      <c r="N12" s="2">
        <v>1</v>
      </c>
      <c r="O12" s="2">
        <v>0</v>
      </c>
      <c r="P12" s="2">
        <v>5</v>
      </c>
      <c r="Q12" s="2">
        <v>0</v>
      </c>
      <c r="R12" s="2">
        <v>1</v>
      </c>
      <c r="S12" s="35">
        <v>0</v>
      </c>
      <c r="T12" s="35">
        <v>0</v>
      </c>
      <c r="U12" s="36">
        <v>0</v>
      </c>
      <c r="V12" s="26">
        <v>11.6</v>
      </c>
      <c r="W12" s="2">
        <v>0.28000000000000003</v>
      </c>
      <c r="X12" s="16">
        <v>3.87</v>
      </c>
      <c r="Y12" s="26">
        <v>13.4</v>
      </c>
      <c r="Z12" s="2">
        <v>1.1499999999999999</v>
      </c>
      <c r="AA12" s="2">
        <v>3.8</v>
      </c>
    </row>
    <row r="13" spans="1:27">
      <c r="A13" s="2">
        <v>657</v>
      </c>
      <c r="B13" s="26">
        <v>2</v>
      </c>
      <c r="C13" s="2">
        <v>3</v>
      </c>
      <c r="D13" s="2">
        <v>31</v>
      </c>
      <c r="E13" s="2">
        <v>0</v>
      </c>
      <c r="F13" s="35">
        <v>1</v>
      </c>
      <c r="G13" s="18">
        <v>7000</v>
      </c>
      <c r="H13" s="18">
        <v>0</v>
      </c>
      <c r="I13" s="2">
        <v>1</v>
      </c>
      <c r="J13" s="2">
        <v>1</v>
      </c>
      <c r="K13" s="2">
        <v>0</v>
      </c>
      <c r="L13" s="35">
        <v>0</v>
      </c>
      <c r="M13" s="2">
        <v>3</v>
      </c>
      <c r="N13" s="2">
        <v>0</v>
      </c>
      <c r="O13" s="2">
        <v>0</v>
      </c>
      <c r="P13" s="2">
        <v>5</v>
      </c>
      <c r="Q13" s="2">
        <v>0</v>
      </c>
      <c r="R13" s="2">
        <v>1</v>
      </c>
      <c r="S13" s="35">
        <v>0</v>
      </c>
      <c r="T13" s="35">
        <v>0</v>
      </c>
      <c r="U13" s="36">
        <v>0</v>
      </c>
      <c r="V13" s="26">
        <v>31.7</v>
      </c>
      <c r="W13" s="2">
        <v>0.56999999999999995</v>
      </c>
      <c r="X13" s="16">
        <v>10.59</v>
      </c>
      <c r="Y13" s="26">
        <v>46.2</v>
      </c>
      <c r="Z13" s="2">
        <v>2.23</v>
      </c>
      <c r="AA13" s="2">
        <v>10.7</v>
      </c>
    </row>
    <row r="14" spans="1:27">
      <c r="A14" s="2">
        <v>664</v>
      </c>
      <c r="B14" s="26">
        <v>2</v>
      </c>
      <c r="C14" s="2">
        <v>4</v>
      </c>
      <c r="D14" s="2">
        <v>38</v>
      </c>
      <c r="E14" s="2">
        <v>0</v>
      </c>
      <c r="F14" s="35">
        <v>0</v>
      </c>
      <c r="G14" s="18">
        <v>5000</v>
      </c>
      <c r="H14" s="18">
        <v>0</v>
      </c>
      <c r="I14" s="2">
        <v>1</v>
      </c>
      <c r="J14" s="2">
        <v>1</v>
      </c>
      <c r="K14" s="2">
        <v>0</v>
      </c>
      <c r="L14" s="35">
        <v>0</v>
      </c>
      <c r="M14" s="2">
        <v>2</v>
      </c>
      <c r="N14" s="2">
        <v>0</v>
      </c>
      <c r="O14" s="2">
        <v>1</v>
      </c>
      <c r="P14" s="2">
        <v>5</v>
      </c>
      <c r="Q14" s="2">
        <v>0</v>
      </c>
      <c r="R14" s="2">
        <v>1</v>
      </c>
      <c r="S14" s="35">
        <v>0</v>
      </c>
      <c r="T14" s="35">
        <v>0</v>
      </c>
      <c r="U14" s="36">
        <v>0</v>
      </c>
      <c r="V14" s="26">
        <v>18.5</v>
      </c>
      <c r="W14" s="2">
        <v>0.32</v>
      </c>
      <c r="X14" s="16">
        <v>6.18</v>
      </c>
      <c r="Y14" s="26">
        <v>21.1</v>
      </c>
      <c r="Z14" s="2">
        <v>1.7</v>
      </c>
      <c r="AA14" s="2">
        <v>6.7</v>
      </c>
    </row>
    <row r="15" spans="1:27">
      <c r="A15" s="2">
        <v>665</v>
      </c>
      <c r="B15" s="26">
        <v>2</v>
      </c>
      <c r="C15" s="2">
        <v>4</v>
      </c>
      <c r="D15" s="2">
        <v>39</v>
      </c>
      <c r="E15" s="2">
        <v>0</v>
      </c>
      <c r="F15" s="35">
        <v>1</v>
      </c>
      <c r="G15" s="18">
        <v>6000</v>
      </c>
      <c r="H15" s="18">
        <v>0</v>
      </c>
      <c r="I15" s="2">
        <v>1</v>
      </c>
      <c r="J15" s="2">
        <v>1</v>
      </c>
      <c r="K15" s="2">
        <v>0</v>
      </c>
      <c r="L15" s="35">
        <v>0</v>
      </c>
      <c r="M15" s="2">
        <v>2</v>
      </c>
      <c r="N15" s="2">
        <v>0</v>
      </c>
      <c r="O15" s="2">
        <v>1</v>
      </c>
      <c r="P15" s="2">
        <v>5</v>
      </c>
      <c r="Q15" s="2">
        <v>0</v>
      </c>
      <c r="R15" s="2">
        <v>1</v>
      </c>
      <c r="S15" s="35">
        <v>0</v>
      </c>
      <c r="T15" s="35">
        <v>0</v>
      </c>
      <c r="U15" s="36">
        <v>0</v>
      </c>
      <c r="V15" s="26">
        <v>11.8</v>
      </c>
      <c r="W15" s="2">
        <v>0.33</v>
      </c>
      <c r="X15" s="16">
        <v>3.94</v>
      </c>
      <c r="Y15" s="26">
        <v>15.7</v>
      </c>
      <c r="Z15" s="2">
        <v>1.57</v>
      </c>
      <c r="AA15" s="2">
        <v>9.3000000000000007</v>
      </c>
    </row>
    <row r="16" spans="1:27">
      <c r="A16" s="2">
        <v>678</v>
      </c>
      <c r="B16" s="26">
        <v>1</v>
      </c>
      <c r="C16" s="2">
        <v>3</v>
      </c>
      <c r="D16" s="2">
        <v>25</v>
      </c>
      <c r="E16" s="2">
        <v>0</v>
      </c>
      <c r="F16" s="35">
        <v>1</v>
      </c>
      <c r="G16" s="18">
        <v>20000</v>
      </c>
      <c r="H16" s="18">
        <v>1</v>
      </c>
      <c r="I16" s="2">
        <v>1</v>
      </c>
      <c r="J16" s="2">
        <v>2</v>
      </c>
      <c r="K16" s="2">
        <v>1</v>
      </c>
      <c r="L16" s="35">
        <v>0</v>
      </c>
      <c r="M16" s="2">
        <v>8</v>
      </c>
      <c r="N16" s="2">
        <v>1</v>
      </c>
      <c r="O16" s="2">
        <v>0</v>
      </c>
      <c r="P16" s="2">
        <v>0</v>
      </c>
      <c r="Q16" s="2">
        <v>1</v>
      </c>
      <c r="R16" s="2">
        <v>0</v>
      </c>
      <c r="S16" s="35">
        <v>0</v>
      </c>
      <c r="T16" s="35">
        <v>0</v>
      </c>
      <c r="U16" s="36">
        <v>1</v>
      </c>
      <c r="V16" s="26">
        <v>11.8</v>
      </c>
      <c r="W16" s="2">
        <v>0.33</v>
      </c>
      <c r="X16" s="16">
        <v>3.94</v>
      </c>
      <c r="Y16" s="26">
        <v>15.7</v>
      </c>
      <c r="Z16" s="2">
        <v>1.57</v>
      </c>
      <c r="AA16" s="2">
        <v>9.3000000000000007</v>
      </c>
    </row>
    <row r="17" spans="1:27">
      <c r="A17" s="2">
        <v>682</v>
      </c>
      <c r="B17" s="26">
        <v>1</v>
      </c>
      <c r="C17" s="2">
        <v>5</v>
      </c>
      <c r="D17" s="2">
        <v>27</v>
      </c>
      <c r="E17" s="2">
        <v>0</v>
      </c>
      <c r="F17" s="35">
        <v>1</v>
      </c>
      <c r="G17" s="18">
        <v>9000</v>
      </c>
      <c r="H17" s="18">
        <v>1</v>
      </c>
      <c r="I17" s="2">
        <v>1</v>
      </c>
      <c r="J17" s="2">
        <v>1</v>
      </c>
      <c r="K17" s="2">
        <v>0</v>
      </c>
      <c r="L17" s="35">
        <v>0</v>
      </c>
      <c r="M17" s="2">
        <v>10</v>
      </c>
      <c r="N17" s="2">
        <v>0</v>
      </c>
      <c r="O17" s="2">
        <v>0</v>
      </c>
      <c r="P17" s="2">
        <v>5</v>
      </c>
      <c r="Q17" s="2">
        <v>0</v>
      </c>
      <c r="R17" s="2">
        <v>1</v>
      </c>
      <c r="S17" s="35">
        <v>0</v>
      </c>
      <c r="T17" s="35">
        <v>0</v>
      </c>
      <c r="U17" s="36">
        <v>0</v>
      </c>
      <c r="V17" s="26">
        <v>14.7</v>
      </c>
      <c r="W17" s="2">
        <v>0.38</v>
      </c>
      <c r="X17" s="16">
        <v>4.91</v>
      </c>
      <c r="Y17" s="26">
        <v>14.9</v>
      </c>
      <c r="Z17" s="2">
        <v>1.65</v>
      </c>
      <c r="AA17" s="2">
        <v>11.4</v>
      </c>
    </row>
    <row r="18" spans="1:27">
      <c r="A18" s="2">
        <v>684</v>
      </c>
      <c r="B18" s="26">
        <v>1</v>
      </c>
      <c r="C18" s="2">
        <v>5</v>
      </c>
      <c r="D18" s="2">
        <v>27</v>
      </c>
      <c r="E18" s="2">
        <v>0</v>
      </c>
      <c r="F18" s="35">
        <v>1</v>
      </c>
      <c r="G18" s="18">
        <v>7000</v>
      </c>
      <c r="H18" s="18">
        <v>0</v>
      </c>
      <c r="I18" s="2">
        <v>1</v>
      </c>
      <c r="J18" s="2">
        <v>1</v>
      </c>
      <c r="K18" s="2">
        <v>0</v>
      </c>
      <c r="L18" s="35">
        <v>0</v>
      </c>
      <c r="M18" s="2">
        <v>10</v>
      </c>
      <c r="N18" s="2">
        <v>0</v>
      </c>
      <c r="O18" s="2">
        <v>0</v>
      </c>
      <c r="P18" s="2">
        <v>5</v>
      </c>
      <c r="Q18" s="2">
        <v>0</v>
      </c>
      <c r="R18" s="2">
        <v>1</v>
      </c>
      <c r="S18" s="35">
        <v>1</v>
      </c>
      <c r="T18" s="35">
        <v>0</v>
      </c>
      <c r="U18" s="36">
        <v>0</v>
      </c>
      <c r="V18" s="26">
        <v>27.4</v>
      </c>
      <c r="W18" s="2">
        <v>0.45</v>
      </c>
      <c r="X18" s="16">
        <v>9.15</v>
      </c>
      <c r="Y18" s="26">
        <v>27.17</v>
      </c>
      <c r="Z18" s="2">
        <v>2.25</v>
      </c>
      <c r="AA18" s="2">
        <v>12.1</v>
      </c>
    </row>
    <row r="19" spans="1:27">
      <c r="A19" s="2">
        <v>685</v>
      </c>
      <c r="B19" s="26">
        <v>2</v>
      </c>
      <c r="C19" s="2">
        <v>5</v>
      </c>
      <c r="D19" s="2">
        <v>26</v>
      </c>
      <c r="E19" s="2">
        <v>0</v>
      </c>
      <c r="F19" s="35">
        <v>1</v>
      </c>
      <c r="G19" s="18">
        <v>6000</v>
      </c>
      <c r="H19" s="18">
        <v>0</v>
      </c>
      <c r="I19" s="2">
        <v>1</v>
      </c>
      <c r="J19" s="2">
        <v>1</v>
      </c>
      <c r="K19" s="2">
        <v>0</v>
      </c>
      <c r="L19" s="35">
        <v>0</v>
      </c>
      <c r="M19" s="2">
        <v>10</v>
      </c>
      <c r="N19" s="2">
        <v>0</v>
      </c>
      <c r="O19" s="2">
        <v>0</v>
      </c>
      <c r="P19" s="2">
        <v>5</v>
      </c>
      <c r="Q19" s="2">
        <v>0</v>
      </c>
      <c r="R19" s="2">
        <v>1</v>
      </c>
      <c r="S19" s="35">
        <v>0</v>
      </c>
      <c r="T19" s="35">
        <v>0</v>
      </c>
      <c r="U19" s="36">
        <v>0</v>
      </c>
      <c r="V19" s="26">
        <v>22.8</v>
      </c>
      <c r="W19" s="2">
        <v>0.45</v>
      </c>
      <c r="X19" s="16">
        <v>7.62</v>
      </c>
      <c r="Y19" s="26">
        <v>22.7</v>
      </c>
      <c r="Z19" s="2">
        <v>2.08</v>
      </c>
      <c r="AA19" s="2">
        <v>10.5</v>
      </c>
    </row>
    <row r="20" spans="1:27">
      <c r="A20" s="2">
        <v>692</v>
      </c>
      <c r="B20" s="26">
        <v>2</v>
      </c>
      <c r="C20" s="2">
        <v>4</v>
      </c>
      <c r="D20" s="2">
        <v>51</v>
      </c>
      <c r="E20" s="2">
        <v>1</v>
      </c>
      <c r="F20" s="35">
        <v>0</v>
      </c>
      <c r="G20" s="18">
        <v>16000</v>
      </c>
      <c r="H20" s="18">
        <v>1</v>
      </c>
      <c r="I20" s="2">
        <v>1</v>
      </c>
      <c r="J20" s="2">
        <v>1</v>
      </c>
      <c r="K20" s="2">
        <v>0</v>
      </c>
      <c r="L20" s="35">
        <v>0</v>
      </c>
      <c r="M20" s="2">
        <v>6</v>
      </c>
      <c r="N20" s="2">
        <v>0</v>
      </c>
      <c r="O20" s="2">
        <v>1</v>
      </c>
      <c r="P20" s="2">
        <v>0</v>
      </c>
      <c r="Q20" s="2">
        <v>1</v>
      </c>
      <c r="R20" s="2">
        <v>0</v>
      </c>
      <c r="S20" s="35">
        <v>0</v>
      </c>
      <c r="T20" s="35">
        <v>1</v>
      </c>
      <c r="U20" s="36">
        <v>0</v>
      </c>
      <c r="V20" s="26">
        <v>13.5</v>
      </c>
      <c r="W20" s="2">
        <v>0.4</v>
      </c>
      <c r="X20" s="16">
        <v>4.51</v>
      </c>
      <c r="Y20" s="26">
        <v>16.399999999999999</v>
      </c>
      <c r="Z20" s="2">
        <v>1.63</v>
      </c>
      <c r="AA20" s="2">
        <v>3.8</v>
      </c>
    </row>
    <row r="21" spans="1:27">
      <c r="A21" s="2">
        <v>702</v>
      </c>
      <c r="B21" s="26">
        <v>1</v>
      </c>
      <c r="C21" s="2">
        <v>4</v>
      </c>
      <c r="D21" s="2">
        <v>54</v>
      </c>
      <c r="E21" s="2">
        <v>1</v>
      </c>
      <c r="F21" s="35">
        <v>0</v>
      </c>
      <c r="G21" s="18">
        <v>30000</v>
      </c>
      <c r="H21" s="18">
        <v>1</v>
      </c>
      <c r="I21" s="2">
        <v>1</v>
      </c>
      <c r="J21" s="2">
        <v>2</v>
      </c>
      <c r="K21" s="2">
        <v>1</v>
      </c>
      <c r="L21" s="35">
        <v>0</v>
      </c>
      <c r="M21" s="2">
        <v>6</v>
      </c>
      <c r="N21" s="2">
        <v>0</v>
      </c>
      <c r="O21" s="2">
        <v>1</v>
      </c>
      <c r="P21" s="2">
        <v>5</v>
      </c>
      <c r="Q21" s="2">
        <v>0</v>
      </c>
      <c r="R21" s="2">
        <v>1</v>
      </c>
      <c r="S21" s="35">
        <v>0</v>
      </c>
      <c r="T21" s="35">
        <v>0</v>
      </c>
      <c r="U21" s="36">
        <v>0</v>
      </c>
      <c r="V21" s="26">
        <v>11.6</v>
      </c>
      <c r="W21" s="2">
        <v>0.28000000000000003</v>
      </c>
      <c r="X21" s="16">
        <v>3.87</v>
      </c>
      <c r="Y21" s="26">
        <v>13.4</v>
      </c>
      <c r="Z21" s="2">
        <v>1.1499999999999999</v>
      </c>
      <c r="AA21" s="2">
        <v>3.8</v>
      </c>
    </row>
    <row r="22" spans="1:27">
      <c r="A22" s="2">
        <v>730</v>
      </c>
      <c r="B22" s="26">
        <v>1</v>
      </c>
      <c r="C22" s="2">
        <v>4</v>
      </c>
      <c r="D22" s="2">
        <v>60</v>
      </c>
      <c r="E22" s="2">
        <v>1</v>
      </c>
      <c r="F22" s="35">
        <v>0</v>
      </c>
      <c r="G22" s="18">
        <v>20000</v>
      </c>
      <c r="H22" s="18">
        <v>1</v>
      </c>
      <c r="I22" s="2">
        <v>1</v>
      </c>
      <c r="J22" s="2">
        <v>1</v>
      </c>
      <c r="K22" s="2">
        <v>0</v>
      </c>
      <c r="L22" s="35">
        <v>0</v>
      </c>
      <c r="M22" s="2">
        <v>6</v>
      </c>
      <c r="N22" s="2">
        <v>0</v>
      </c>
      <c r="O22" s="2">
        <v>1</v>
      </c>
      <c r="P22" s="2">
        <v>5</v>
      </c>
      <c r="Q22" s="2">
        <v>0</v>
      </c>
      <c r="R22" s="2">
        <v>1</v>
      </c>
      <c r="S22" s="35">
        <v>0</v>
      </c>
      <c r="T22" s="35">
        <v>0</v>
      </c>
      <c r="U22" s="36">
        <v>0</v>
      </c>
      <c r="V22" s="26">
        <v>13.1</v>
      </c>
      <c r="W22" s="2">
        <v>0.38</v>
      </c>
      <c r="X22" s="16">
        <v>4.38</v>
      </c>
      <c r="Y22" s="26">
        <v>14.7</v>
      </c>
      <c r="Z22" s="2">
        <v>1.33</v>
      </c>
      <c r="AA22" s="2">
        <v>3.8</v>
      </c>
    </row>
    <row r="23" spans="1:27">
      <c r="A23" s="2">
        <v>732</v>
      </c>
      <c r="B23" s="26">
        <v>1</v>
      </c>
      <c r="C23" s="2">
        <v>3</v>
      </c>
      <c r="D23" s="2">
        <v>25</v>
      </c>
      <c r="E23" s="2">
        <v>0</v>
      </c>
      <c r="F23" s="35">
        <v>1</v>
      </c>
      <c r="G23" s="18">
        <v>10000</v>
      </c>
      <c r="H23" s="18">
        <v>1</v>
      </c>
      <c r="I23" s="2">
        <v>1</v>
      </c>
      <c r="J23" s="2">
        <v>3</v>
      </c>
      <c r="K23" s="2">
        <v>1</v>
      </c>
      <c r="L23" s="35">
        <v>1</v>
      </c>
      <c r="M23" s="2">
        <v>8</v>
      </c>
      <c r="N23" s="2">
        <v>1</v>
      </c>
      <c r="O23" s="2">
        <v>0</v>
      </c>
      <c r="P23" s="2">
        <v>5</v>
      </c>
      <c r="Q23" s="2">
        <v>0</v>
      </c>
      <c r="R23" s="2">
        <v>1</v>
      </c>
      <c r="S23" s="35">
        <v>0</v>
      </c>
      <c r="T23" s="35">
        <v>0</v>
      </c>
      <c r="U23" s="36">
        <v>0</v>
      </c>
      <c r="V23" s="26">
        <v>12.2</v>
      </c>
      <c r="W23" s="2">
        <v>0.25</v>
      </c>
      <c r="X23" s="16">
        <v>4.07</v>
      </c>
      <c r="Y23" s="26">
        <v>11.3</v>
      </c>
      <c r="Z23" s="2">
        <v>1.08</v>
      </c>
      <c r="AA23" s="2">
        <v>3.8</v>
      </c>
    </row>
    <row r="24" spans="1:27">
      <c r="A24" s="2">
        <v>740</v>
      </c>
      <c r="B24" s="26">
        <v>2</v>
      </c>
      <c r="C24" s="2">
        <v>4</v>
      </c>
      <c r="D24" s="2">
        <v>50</v>
      </c>
      <c r="E24" s="2">
        <v>1</v>
      </c>
      <c r="F24" s="35">
        <v>0</v>
      </c>
      <c r="G24" s="18">
        <v>5000</v>
      </c>
      <c r="H24" s="18">
        <v>0</v>
      </c>
      <c r="I24" s="2">
        <v>1</v>
      </c>
      <c r="J24" s="2">
        <v>1</v>
      </c>
      <c r="K24" s="2">
        <v>0</v>
      </c>
      <c r="L24" s="35">
        <v>0</v>
      </c>
      <c r="M24" s="2">
        <v>11</v>
      </c>
      <c r="N24" s="2">
        <v>0</v>
      </c>
      <c r="O24" s="2">
        <v>0</v>
      </c>
      <c r="P24" s="2">
        <v>0</v>
      </c>
      <c r="Q24" s="2">
        <v>1</v>
      </c>
      <c r="R24" s="2">
        <v>0</v>
      </c>
      <c r="S24" s="35">
        <v>0</v>
      </c>
      <c r="T24" s="35">
        <v>0</v>
      </c>
      <c r="U24" s="36">
        <v>1</v>
      </c>
      <c r="V24" s="26">
        <v>11.8</v>
      </c>
      <c r="W24" s="2">
        <v>0.33</v>
      </c>
      <c r="X24" s="16">
        <v>3.94</v>
      </c>
      <c r="Y24" s="26">
        <v>15.7</v>
      </c>
      <c r="Z24" s="2">
        <v>1.57</v>
      </c>
      <c r="AA24" s="2">
        <v>9.3000000000000007</v>
      </c>
    </row>
    <row r="25" spans="1:27">
      <c r="A25" s="2">
        <v>752</v>
      </c>
      <c r="B25" s="26">
        <v>1</v>
      </c>
      <c r="C25" s="2">
        <v>4</v>
      </c>
      <c r="D25" s="2">
        <v>50</v>
      </c>
      <c r="E25" s="2">
        <v>1</v>
      </c>
      <c r="F25" s="35">
        <v>0</v>
      </c>
      <c r="G25" s="18">
        <v>8000</v>
      </c>
      <c r="H25" s="18">
        <v>1</v>
      </c>
      <c r="I25" s="2">
        <v>1</v>
      </c>
      <c r="J25" s="2">
        <v>1</v>
      </c>
      <c r="K25" s="2">
        <v>0</v>
      </c>
      <c r="L25" s="35">
        <v>0</v>
      </c>
      <c r="M25" s="2">
        <v>7</v>
      </c>
      <c r="N25" s="2">
        <v>0</v>
      </c>
      <c r="O25" s="2">
        <v>0</v>
      </c>
      <c r="P25" s="2">
        <v>5</v>
      </c>
      <c r="Q25" s="2">
        <v>0</v>
      </c>
      <c r="R25" s="2">
        <v>1</v>
      </c>
      <c r="S25" s="35">
        <v>0</v>
      </c>
      <c r="T25" s="35">
        <v>0</v>
      </c>
      <c r="U25" s="36">
        <v>0</v>
      </c>
      <c r="V25" s="26">
        <v>9.1</v>
      </c>
      <c r="W25" s="2">
        <v>0.2</v>
      </c>
      <c r="X25" s="16">
        <v>3.04</v>
      </c>
      <c r="Y25" s="26">
        <v>11</v>
      </c>
      <c r="Z25" s="2">
        <v>1.1000000000000001</v>
      </c>
      <c r="AA25" s="2">
        <v>16.600000000000001</v>
      </c>
    </row>
    <row r="26" spans="1:27">
      <c r="A26" s="2">
        <v>762</v>
      </c>
      <c r="B26" s="26">
        <v>2</v>
      </c>
      <c r="C26" s="2">
        <v>4</v>
      </c>
      <c r="D26" s="2">
        <v>32</v>
      </c>
      <c r="E26" s="2">
        <v>0</v>
      </c>
      <c r="F26" s="35">
        <v>0</v>
      </c>
      <c r="G26" s="18">
        <v>5000</v>
      </c>
      <c r="H26" s="18">
        <v>0</v>
      </c>
      <c r="I26" s="2">
        <v>1</v>
      </c>
      <c r="J26" s="2">
        <v>1</v>
      </c>
      <c r="K26" s="2">
        <v>0</v>
      </c>
      <c r="L26" s="35">
        <v>0</v>
      </c>
      <c r="M26" s="2">
        <v>9</v>
      </c>
      <c r="N26" s="2">
        <v>0</v>
      </c>
      <c r="O26" s="2">
        <v>0</v>
      </c>
      <c r="P26" s="2">
        <v>5</v>
      </c>
      <c r="Q26" s="2">
        <v>0</v>
      </c>
      <c r="R26" s="2">
        <v>1</v>
      </c>
      <c r="S26" s="35">
        <v>0</v>
      </c>
      <c r="T26" s="35">
        <v>0</v>
      </c>
      <c r="U26" s="36">
        <v>0</v>
      </c>
      <c r="V26" s="26">
        <v>11.8</v>
      </c>
      <c r="W26" s="2">
        <v>0.33</v>
      </c>
      <c r="X26" s="16">
        <v>3.94</v>
      </c>
      <c r="Y26" s="26">
        <v>15.7</v>
      </c>
      <c r="Z26" s="2">
        <v>1.57</v>
      </c>
      <c r="AA26" s="2">
        <v>9.3000000000000007</v>
      </c>
    </row>
    <row r="27" spans="1:27">
      <c r="A27" s="2">
        <v>819</v>
      </c>
      <c r="B27" s="26">
        <v>2</v>
      </c>
      <c r="C27" s="2">
        <v>4</v>
      </c>
      <c r="D27" s="2">
        <v>28</v>
      </c>
      <c r="E27" s="2">
        <v>0</v>
      </c>
      <c r="F27" s="35">
        <v>1</v>
      </c>
      <c r="G27" s="18">
        <v>7000</v>
      </c>
      <c r="H27" s="18">
        <v>0</v>
      </c>
      <c r="I27" s="2">
        <v>1</v>
      </c>
      <c r="J27" s="2">
        <v>1</v>
      </c>
      <c r="K27" s="2">
        <v>0</v>
      </c>
      <c r="L27" s="35">
        <v>0</v>
      </c>
      <c r="M27" s="2">
        <v>2</v>
      </c>
      <c r="N27" s="2">
        <v>0</v>
      </c>
      <c r="O27" s="2">
        <v>1</v>
      </c>
      <c r="P27" s="2">
        <v>5</v>
      </c>
      <c r="Q27" s="2">
        <v>0</v>
      </c>
      <c r="R27" s="2">
        <v>1</v>
      </c>
      <c r="S27" s="35">
        <v>0</v>
      </c>
      <c r="T27" s="35">
        <v>0</v>
      </c>
      <c r="U27" s="36">
        <v>0</v>
      </c>
      <c r="V27" s="26">
        <v>12.4</v>
      </c>
      <c r="W27" s="2">
        <v>0.4</v>
      </c>
      <c r="X27" s="16">
        <v>4.1399999999999997</v>
      </c>
      <c r="Y27" s="26">
        <v>14.82</v>
      </c>
      <c r="Z27" s="2">
        <v>1.58</v>
      </c>
      <c r="AA27" s="2">
        <v>3.8</v>
      </c>
    </row>
    <row r="28" spans="1:27">
      <c r="A28" s="2">
        <v>872</v>
      </c>
      <c r="B28" s="26">
        <v>1</v>
      </c>
      <c r="C28" s="2">
        <v>5</v>
      </c>
      <c r="D28" s="2">
        <v>23</v>
      </c>
      <c r="E28" s="2">
        <v>0</v>
      </c>
      <c r="F28" s="35">
        <v>1</v>
      </c>
      <c r="G28" s="18">
        <v>5000</v>
      </c>
      <c r="H28" s="18">
        <v>0</v>
      </c>
      <c r="I28" s="2">
        <v>1</v>
      </c>
      <c r="J28" s="2">
        <v>1</v>
      </c>
      <c r="K28" s="2">
        <v>0</v>
      </c>
      <c r="L28" s="35">
        <v>1</v>
      </c>
      <c r="M28" s="2">
        <v>10</v>
      </c>
      <c r="N28" s="2">
        <v>0</v>
      </c>
      <c r="O28" s="2">
        <v>0</v>
      </c>
      <c r="P28" s="2">
        <v>5</v>
      </c>
      <c r="Q28" s="2">
        <v>0</v>
      </c>
      <c r="R28" s="2">
        <v>1</v>
      </c>
      <c r="S28" s="35">
        <v>0</v>
      </c>
      <c r="T28" s="35">
        <v>0</v>
      </c>
      <c r="U28" s="36">
        <v>0</v>
      </c>
      <c r="V28" s="26">
        <v>9.4</v>
      </c>
      <c r="W28" s="2">
        <v>0.28000000000000003</v>
      </c>
      <c r="X28" s="16">
        <v>3.14</v>
      </c>
      <c r="Y28" s="26">
        <v>10.8</v>
      </c>
      <c r="Z28" s="2">
        <v>1</v>
      </c>
      <c r="AA28" s="2">
        <v>3.8</v>
      </c>
    </row>
    <row r="29" spans="1:27">
      <c r="A29" s="2">
        <v>1046</v>
      </c>
      <c r="B29" s="26">
        <v>2</v>
      </c>
      <c r="C29" s="2">
        <v>4</v>
      </c>
      <c r="D29" s="2">
        <v>53</v>
      </c>
      <c r="E29" s="2">
        <v>1</v>
      </c>
      <c r="F29" s="35">
        <v>1</v>
      </c>
      <c r="G29" s="18">
        <v>10000</v>
      </c>
      <c r="H29" s="18">
        <v>1</v>
      </c>
      <c r="I29" s="2">
        <v>1</v>
      </c>
      <c r="J29" s="2">
        <v>2</v>
      </c>
      <c r="K29" s="2">
        <v>1</v>
      </c>
      <c r="L29" s="35">
        <v>1</v>
      </c>
      <c r="M29" s="2">
        <v>6</v>
      </c>
      <c r="N29" s="2">
        <v>0</v>
      </c>
      <c r="O29" s="2">
        <v>1</v>
      </c>
      <c r="P29" s="2">
        <v>5</v>
      </c>
      <c r="Q29" s="2">
        <v>0</v>
      </c>
      <c r="R29" s="2">
        <v>1</v>
      </c>
      <c r="S29" s="35">
        <v>0</v>
      </c>
      <c r="T29" s="35">
        <v>0</v>
      </c>
      <c r="U29" s="36">
        <v>0</v>
      </c>
      <c r="V29" s="26">
        <v>11.6</v>
      </c>
      <c r="W29" s="2">
        <v>0.28000000000000003</v>
      </c>
      <c r="X29" s="16">
        <v>3.87</v>
      </c>
      <c r="Y29" s="26">
        <v>13.4</v>
      </c>
      <c r="Z29" s="2">
        <v>1.1499999999999999</v>
      </c>
      <c r="AA29" s="2">
        <v>3.8</v>
      </c>
    </row>
    <row r="30" spans="1:27">
      <c r="A30" s="2">
        <v>1063</v>
      </c>
      <c r="B30" s="26">
        <v>1</v>
      </c>
      <c r="C30" s="2">
        <v>3</v>
      </c>
      <c r="D30" s="2">
        <v>28</v>
      </c>
      <c r="E30" s="2">
        <v>0</v>
      </c>
      <c r="F30" s="35">
        <v>1</v>
      </c>
      <c r="G30" s="18">
        <v>10000</v>
      </c>
      <c r="H30" s="18">
        <v>1</v>
      </c>
      <c r="I30" s="2">
        <v>1</v>
      </c>
      <c r="J30" s="2">
        <v>2</v>
      </c>
      <c r="K30" s="2">
        <v>1</v>
      </c>
      <c r="L30" s="35">
        <v>1</v>
      </c>
      <c r="M30" s="2">
        <v>8</v>
      </c>
      <c r="N30" s="2">
        <v>1</v>
      </c>
      <c r="O30" s="2">
        <v>0</v>
      </c>
      <c r="P30" s="2">
        <v>0</v>
      </c>
      <c r="Q30" s="2">
        <v>1</v>
      </c>
      <c r="R30" s="2">
        <v>0</v>
      </c>
      <c r="S30" s="35">
        <v>0</v>
      </c>
      <c r="T30" s="35">
        <v>0</v>
      </c>
      <c r="U30" s="36">
        <v>1</v>
      </c>
      <c r="V30" s="26">
        <v>28.8</v>
      </c>
      <c r="W30" s="2">
        <v>0.53</v>
      </c>
      <c r="X30" s="16">
        <v>9.6199999999999992</v>
      </c>
      <c r="Y30" s="26">
        <v>25.5</v>
      </c>
      <c r="Z30" s="2">
        <v>2.4300000000000002</v>
      </c>
      <c r="AA30" s="2">
        <v>10.5</v>
      </c>
    </row>
    <row r="31" spans="1:27">
      <c r="A31" s="2">
        <v>1135</v>
      </c>
      <c r="B31" s="26">
        <v>2</v>
      </c>
      <c r="C31" s="2">
        <v>4</v>
      </c>
      <c r="D31" s="2">
        <v>58</v>
      </c>
      <c r="E31" s="2">
        <v>1</v>
      </c>
      <c r="F31" s="35">
        <v>0</v>
      </c>
      <c r="G31" s="18">
        <v>10000</v>
      </c>
      <c r="H31" s="18">
        <v>1</v>
      </c>
      <c r="I31" s="2">
        <v>1</v>
      </c>
      <c r="J31" s="2">
        <v>1</v>
      </c>
      <c r="K31" s="2">
        <v>0</v>
      </c>
      <c r="L31" s="35">
        <v>0</v>
      </c>
      <c r="M31" s="2">
        <v>2</v>
      </c>
      <c r="N31" s="2">
        <v>0</v>
      </c>
      <c r="O31" s="2">
        <v>1</v>
      </c>
      <c r="P31" s="2">
        <v>5</v>
      </c>
      <c r="Q31" s="2">
        <v>0</v>
      </c>
      <c r="R31" s="2">
        <v>1</v>
      </c>
      <c r="S31" s="35">
        <v>0</v>
      </c>
      <c r="T31" s="35">
        <v>0</v>
      </c>
      <c r="U31" s="36">
        <v>0</v>
      </c>
      <c r="V31" s="26">
        <v>18.5</v>
      </c>
      <c r="W31" s="2">
        <v>0.32</v>
      </c>
      <c r="X31" s="16">
        <v>6.18</v>
      </c>
      <c r="Y31" s="26">
        <v>21.1</v>
      </c>
      <c r="Z31" s="2">
        <v>1.7</v>
      </c>
      <c r="AA31" s="2">
        <v>6.7</v>
      </c>
    </row>
    <row r="32" spans="1:27">
      <c r="A32" s="2">
        <v>1202</v>
      </c>
      <c r="B32" s="26">
        <v>1</v>
      </c>
      <c r="C32" s="2">
        <v>3</v>
      </c>
      <c r="D32" s="2">
        <v>22</v>
      </c>
      <c r="E32" s="2">
        <v>0</v>
      </c>
      <c r="F32" s="35">
        <v>1</v>
      </c>
      <c r="G32" s="18">
        <v>10000</v>
      </c>
      <c r="H32" s="18">
        <v>1</v>
      </c>
      <c r="I32" s="2">
        <v>1</v>
      </c>
      <c r="J32" s="2">
        <v>2</v>
      </c>
      <c r="K32" s="2">
        <v>1</v>
      </c>
      <c r="L32" s="35">
        <v>1</v>
      </c>
      <c r="M32" s="2">
        <v>5</v>
      </c>
      <c r="N32" s="2">
        <v>0</v>
      </c>
      <c r="O32" s="2">
        <v>0</v>
      </c>
      <c r="P32" s="2">
        <v>3</v>
      </c>
      <c r="Q32" s="2">
        <v>0</v>
      </c>
      <c r="R32" s="2">
        <v>0</v>
      </c>
      <c r="S32" s="35">
        <v>0</v>
      </c>
      <c r="T32" s="35">
        <v>0</v>
      </c>
      <c r="U32" s="36">
        <v>0</v>
      </c>
      <c r="V32" s="26">
        <v>27.4</v>
      </c>
      <c r="W32" s="2">
        <v>0.45</v>
      </c>
      <c r="X32" s="16">
        <v>9.15</v>
      </c>
      <c r="Y32" s="26">
        <v>27.17</v>
      </c>
      <c r="Z32" s="2">
        <v>2.25</v>
      </c>
      <c r="AA32" s="2">
        <v>12.1</v>
      </c>
    </row>
    <row r="33" spans="1:27">
      <c r="A33" s="2">
        <v>1506</v>
      </c>
      <c r="B33" s="26">
        <v>1</v>
      </c>
      <c r="C33" s="2">
        <v>4</v>
      </c>
      <c r="D33" s="2">
        <v>24</v>
      </c>
      <c r="E33" s="2">
        <v>0</v>
      </c>
      <c r="F33" s="35">
        <v>1</v>
      </c>
      <c r="G33" s="18">
        <v>5000</v>
      </c>
      <c r="H33" s="18">
        <v>0</v>
      </c>
      <c r="I33" s="2">
        <v>1</v>
      </c>
      <c r="J33" s="2">
        <v>1</v>
      </c>
      <c r="K33" s="2">
        <v>0</v>
      </c>
      <c r="L33" s="35">
        <v>0</v>
      </c>
      <c r="M33" s="2">
        <v>8</v>
      </c>
      <c r="N33" s="2">
        <v>1</v>
      </c>
      <c r="O33" s="2">
        <v>0</v>
      </c>
      <c r="P33" s="2">
        <v>5</v>
      </c>
      <c r="Q33" s="2">
        <v>0</v>
      </c>
      <c r="R33" s="2">
        <v>1</v>
      </c>
      <c r="S33" s="35">
        <v>1</v>
      </c>
      <c r="T33" s="35">
        <v>0</v>
      </c>
      <c r="U33" s="36">
        <v>0</v>
      </c>
      <c r="V33" s="26">
        <v>14.9</v>
      </c>
      <c r="W33" s="2">
        <v>0.33</v>
      </c>
      <c r="X33" s="16">
        <v>4.9800000000000004</v>
      </c>
      <c r="Y33" s="26">
        <v>18.899999999999999</v>
      </c>
      <c r="Z33" s="2">
        <v>1.32</v>
      </c>
      <c r="AA33" s="2">
        <v>12.4</v>
      </c>
    </row>
    <row r="34" spans="1:27">
      <c r="A34" s="2">
        <v>1627</v>
      </c>
      <c r="B34" s="26">
        <v>2</v>
      </c>
      <c r="C34" s="2">
        <v>3</v>
      </c>
      <c r="D34" s="2">
        <v>51</v>
      </c>
      <c r="E34" s="2">
        <v>1</v>
      </c>
      <c r="F34" s="35">
        <v>1</v>
      </c>
      <c r="G34" s="18">
        <v>9000</v>
      </c>
      <c r="H34" s="18">
        <v>1</v>
      </c>
      <c r="I34" s="2">
        <v>1</v>
      </c>
      <c r="J34" s="2">
        <v>1</v>
      </c>
      <c r="K34" s="2">
        <v>0</v>
      </c>
      <c r="L34" s="35">
        <v>0</v>
      </c>
      <c r="M34" s="2">
        <v>8</v>
      </c>
      <c r="N34" s="2">
        <v>1</v>
      </c>
      <c r="O34" s="2">
        <v>0</v>
      </c>
      <c r="P34" s="2">
        <v>0</v>
      </c>
      <c r="Q34" s="2">
        <v>1</v>
      </c>
      <c r="R34" s="2">
        <v>0</v>
      </c>
      <c r="S34" s="35">
        <v>0</v>
      </c>
      <c r="T34" s="35">
        <v>0</v>
      </c>
      <c r="U34" s="36">
        <v>1</v>
      </c>
      <c r="V34" s="26">
        <v>29.4</v>
      </c>
      <c r="W34" s="2">
        <v>0.53</v>
      </c>
      <c r="X34" s="16">
        <v>9.82</v>
      </c>
      <c r="Y34" s="26">
        <v>41.5</v>
      </c>
      <c r="Z34" s="2">
        <v>1.9</v>
      </c>
      <c r="AA34" s="2">
        <v>10.7</v>
      </c>
    </row>
    <row r="35" spans="1:27">
      <c r="A35" s="2">
        <v>1680</v>
      </c>
      <c r="B35" s="26">
        <v>1</v>
      </c>
      <c r="C35" s="2">
        <v>4</v>
      </c>
      <c r="D35" s="2">
        <v>55</v>
      </c>
      <c r="E35" s="2">
        <v>1</v>
      </c>
      <c r="F35" s="35">
        <v>1</v>
      </c>
      <c r="G35" s="18">
        <v>16000</v>
      </c>
      <c r="H35" s="18">
        <v>1</v>
      </c>
      <c r="I35" s="2">
        <v>1</v>
      </c>
      <c r="J35" s="2">
        <v>1</v>
      </c>
      <c r="K35" s="2">
        <v>0</v>
      </c>
      <c r="L35" s="35">
        <v>0</v>
      </c>
      <c r="M35" s="2">
        <v>1</v>
      </c>
      <c r="N35" s="2">
        <v>0</v>
      </c>
      <c r="O35" s="2">
        <v>1</v>
      </c>
      <c r="P35" s="2">
        <v>5</v>
      </c>
      <c r="Q35" s="2">
        <v>0</v>
      </c>
      <c r="R35" s="2">
        <v>1</v>
      </c>
      <c r="S35" s="35">
        <v>0</v>
      </c>
      <c r="T35" s="35">
        <v>0</v>
      </c>
      <c r="U35" s="36">
        <v>0</v>
      </c>
      <c r="V35" s="26">
        <v>18.899999999999999</v>
      </c>
      <c r="W35" s="2">
        <v>0.43</v>
      </c>
      <c r="X35" s="16">
        <v>6.31</v>
      </c>
      <c r="Y35" s="26">
        <v>20.100000000000001</v>
      </c>
      <c r="Z35" s="2">
        <v>1.45</v>
      </c>
      <c r="AA35" s="2">
        <v>10.8</v>
      </c>
    </row>
    <row r="36" spans="1:27">
      <c r="A36" s="2">
        <v>1750</v>
      </c>
      <c r="B36" s="26">
        <v>1</v>
      </c>
      <c r="C36" s="2">
        <v>4</v>
      </c>
      <c r="D36" s="2">
        <v>32</v>
      </c>
      <c r="E36" s="2">
        <v>0</v>
      </c>
      <c r="F36" s="35">
        <v>1</v>
      </c>
      <c r="G36" s="18">
        <v>35000</v>
      </c>
      <c r="H36" s="18">
        <v>1</v>
      </c>
      <c r="I36" s="2">
        <v>1</v>
      </c>
      <c r="J36" s="2">
        <v>2</v>
      </c>
      <c r="K36" s="2">
        <v>1</v>
      </c>
      <c r="L36" s="35">
        <v>1</v>
      </c>
      <c r="M36" s="2">
        <v>9</v>
      </c>
      <c r="N36" s="2">
        <v>0</v>
      </c>
      <c r="O36" s="2">
        <v>0</v>
      </c>
      <c r="P36" s="2">
        <v>2</v>
      </c>
      <c r="Q36" s="2">
        <v>1</v>
      </c>
      <c r="R36" s="2">
        <v>0</v>
      </c>
      <c r="S36" s="35">
        <v>0</v>
      </c>
      <c r="T36" s="35">
        <v>0</v>
      </c>
      <c r="U36" s="36">
        <v>0</v>
      </c>
      <c r="V36" s="26">
        <v>27.4</v>
      </c>
      <c r="W36" s="2">
        <v>0.45</v>
      </c>
      <c r="X36" s="16">
        <v>9.15</v>
      </c>
      <c r="Y36" s="26">
        <v>27.17</v>
      </c>
      <c r="Z36" s="2">
        <v>2.25</v>
      </c>
      <c r="AA36" s="2">
        <v>12.1</v>
      </c>
    </row>
    <row r="37" spans="1:27">
      <c r="A37" s="2">
        <v>1767</v>
      </c>
      <c r="B37" s="26">
        <v>1</v>
      </c>
      <c r="C37" s="2">
        <v>3</v>
      </c>
      <c r="D37" s="2">
        <v>30</v>
      </c>
      <c r="E37" s="2">
        <v>0</v>
      </c>
      <c r="F37" s="35">
        <v>1</v>
      </c>
      <c r="G37" s="18">
        <v>5000</v>
      </c>
      <c r="H37" s="18">
        <v>0</v>
      </c>
      <c r="I37" s="2">
        <v>1</v>
      </c>
      <c r="J37" s="2">
        <v>1</v>
      </c>
      <c r="K37" s="2">
        <v>0</v>
      </c>
      <c r="L37" s="35">
        <v>0</v>
      </c>
      <c r="M37" s="2">
        <v>8</v>
      </c>
      <c r="N37" s="2">
        <v>1</v>
      </c>
      <c r="O37" s="2">
        <v>0</v>
      </c>
      <c r="P37" s="2">
        <v>0</v>
      </c>
      <c r="Q37" s="2">
        <v>1</v>
      </c>
      <c r="R37" s="2">
        <v>0</v>
      </c>
      <c r="S37" s="35">
        <v>1</v>
      </c>
      <c r="T37" s="35">
        <v>0</v>
      </c>
      <c r="U37" s="36">
        <v>0</v>
      </c>
      <c r="V37" s="26">
        <v>8.1999999999999993</v>
      </c>
      <c r="W37" s="2">
        <v>0.2</v>
      </c>
      <c r="X37" s="16">
        <v>2.74</v>
      </c>
      <c r="Y37" s="26">
        <v>10.130000000000001</v>
      </c>
      <c r="Z37" s="2">
        <v>1.1000000000000001</v>
      </c>
      <c r="AA37" s="2">
        <v>3.8</v>
      </c>
    </row>
    <row r="38" spans="1:27">
      <c r="A38" s="2">
        <v>1987</v>
      </c>
      <c r="B38" s="26">
        <v>1</v>
      </c>
      <c r="C38" s="2">
        <v>4</v>
      </c>
      <c r="D38" s="2">
        <v>35</v>
      </c>
      <c r="E38" s="2">
        <v>0</v>
      </c>
      <c r="F38" s="35">
        <v>0</v>
      </c>
      <c r="G38" s="18">
        <v>20000</v>
      </c>
      <c r="H38" s="18">
        <v>1</v>
      </c>
      <c r="I38" s="2">
        <v>1</v>
      </c>
      <c r="J38" s="2">
        <v>2</v>
      </c>
      <c r="K38" s="2">
        <v>1</v>
      </c>
      <c r="L38" s="35">
        <v>0</v>
      </c>
      <c r="M38" s="2">
        <v>9</v>
      </c>
      <c r="N38" s="2">
        <v>0</v>
      </c>
      <c r="O38" s="2">
        <v>0</v>
      </c>
      <c r="P38" s="2">
        <v>3</v>
      </c>
      <c r="Q38" s="2">
        <v>0</v>
      </c>
      <c r="R38" s="2">
        <v>0</v>
      </c>
      <c r="S38" s="35">
        <v>0</v>
      </c>
      <c r="T38" s="35">
        <v>0</v>
      </c>
      <c r="U38" s="36">
        <v>0</v>
      </c>
      <c r="V38" s="26">
        <v>15.9</v>
      </c>
      <c r="W38" s="2">
        <v>0.35</v>
      </c>
      <c r="X38" s="16">
        <v>5.31</v>
      </c>
      <c r="Y38" s="26">
        <v>21.8</v>
      </c>
      <c r="Z38" s="2">
        <v>1.87</v>
      </c>
      <c r="AA38" s="2">
        <v>3.8</v>
      </c>
    </row>
    <row r="39" spans="1:27">
      <c r="A39" s="2">
        <v>2029</v>
      </c>
      <c r="B39" s="26">
        <v>1</v>
      </c>
      <c r="C39" s="2">
        <v>4</v>
      </c>
      <c r="D39" s="2">
        <v>33</v>
      </c>
      <c r="E39" s="2">
        <v>0</v>
      </c>
      <c r="F39" s="35">
        <v>0</v>
      </c>
      <c r="G39" s="18">
        <v>3000</v>
      </c>
      <c r="H39" s="18">
        <v>0</v>
      </c>
      <c r="I39" s="2">
        <v>1</v>
      </c>
      <c r="J39" s="2">
        <v>3</v>
      </c>
      <c r="K39" s="2">
        <v>1</v>
      </c>
      <c r="L39" s="35">
        <v>0</v>
      </c>
      <c r="M39" s="2">
        <v>11</v>
      </c>
      <c r="N39" s="2">
        <v>0</v>
      </c>
      <c r="O39" s="2">
        <v>0</v>
      </c>
      <c r="P39" s="2">
        <v>0</v>
      </c>
      <c r="Q39" s="2">
        <v>1</v>
      </c>
      <c r="R39" s="2">
        <v>0</v>
      </c>
      <c r="S39" s="35">
        <v>0</v>
      </c>
      <c r="T39" s="35">
        <v>0</v>
      </c>
      <c r="U39" s="36">
        <v>1</v>
      </c>
      <c r="V39" s="26">
        <v>27.5</v>
      </c>
      <c r="W39" s="2">
        <v>0.53</v>
      </c>
      <c r="X39" s="16">
        <v>9.19</v>
      </c>
      <c r="Y39" s="26">
        <v>37.1</v>
      </c>
      <c r="Z39" s="2">
        <v>1.7</v>
      </c>
      <c r="AA39" s="2">
        <v>10.7</v>
      </c>
    </row>
    <row r="40" spans="1:27">
      <c r="A40" s="2">
        <v>2112</v>
      </c>
      <c r="B40" s="26">
        <v>1</v>
      </c>
      <c r="C40" s="2">
        <v>4</v>
      </c>
      <c r="D40" s="2">
        <v>54</v>
      </c>
      <c r="E40" s="2">
        <v>1</v>
      </c>
      <c r="F40" s="35">
        <v>0</v>
      </c>
      <c r="G40" s="18">
        <v>35000</v>
      </c>
      <c r="H40" s="18">
        <v>1</v>
      </c>
      <c r="I40" s="2">
        <v>1</v>
      </c>
      <c r="J40" s="2">
        <v>3</v>
      </c>
      <c r="K40" s="2">
        <v>1</v>
      </c>
      <c r="L40" s="35">
        <v>0</v>
      </c>
      <c r="M40" s="2">
        <v>6</v>
      </c>
      <c r="N40" s="2">
        <v>0</v>
      </c>
      <c r="O40" s="2">
        <v>1</v>
      </c>
      <c r="P40" s="2">
        <v>5</v>
      </c>
      <c r="Q40" s="2">
        <v>0</v>
      </c>
      <c r="R40" s="2">
        <v>1</v>
      </c>
      <c r="S40" s="35">
        <v>0</v>
      </c>
      <c r="T40" s="35">
        <v>0</v>
      </c>
      <c r="U40" s="36">
        <v>0</v>
      </c>
      <c r="V40" s="26">
        <v>27.4</v>
      </c>
      <c r="W40" s="2">
        <v>0.45</v>
      </c>
      <c r="X40" s="16">
        <v>9.15</v>
      </c>
      <c r="Y40" s="26">
        <v>27.17</v>
      </c>
      <c r="Z40" s="2">
        <v>2.25</v>
      </c>
      <c r="AA40" s="2">
        <v>12.1</v>
      </c>
    </row>
    <row r="41" spans="1:27">
      <c r="A41" s="2">
        <v>2138</v>
      </c>
      <c r="B41" s="26">
        <v>1</v>
      </c>
      <c r="C41" s="2">
        <v>5</v>
      </c>
      <c r="D41" s="2">
        <v>31</v>
      </c>
      <c r="E41" s="2">
        <v>0</v>
      </c>
      <c r="F41" s="35">
        <v>1</v>
      </c>
      <c r="G41" s="18">
        <v>10000</v>
      </c>
      <c r="H41" s="18">
        <v>1</v>
      </c>
      <c r="I41" s="2">
        <v>1</v>
      </c>
      <c r="J41" s="2">
        <v>1</v>
      </c>
      <c r="K41" s="2">
        <v>0</v>
      </c>
      <c r="L41" s="35">
        <v>0</v>
      </c>
      <c r="M41" s="2">
        <v>9</v>
      </c>
      <c r="N41" s="2">
        <v>0</v>
      </c>
      <c r="O41" s="2">
        <v>0</v>
      </c>
      <c r="P41" s="2">
        <v>5</v>
      </c>
      <c r="Q41" s="2">
        <v>0</v>
      </c>
      <c r="R41" s="2">
        <v>1</v>
      </c>
      <c r="S41" s="35">
        <v>1</v>
      </c>
      <c r="T41" s="35">
        <v>0</v>
      </c>
      <c r="U41" s="36">
        <v>0</v>
      </c>
      <c r="V41" s="26">
        <v>18.5</v>
      </c>
      <c r="W41" s="2">
        <v>0.32</v>
      </c>
      <c r="X41" s="16">
        <v>6.18</v>
      </c>
      <c r="Y41" s="26">
        <v>21.1</v>
      </c>
      <c r="Z41" s="2">
        <v>1.7</v>
      </c>
      <c r="AA41" s="2">
        <v>6.7</v>
      </c>
    </row>
    <row r="42" spans="1:27">
      <c r="A42" s="2">
        <v>2166</v>
      </c>
      <c r="B42" s="26">
        <v>2</v>
      </c>
      <c r="C42" s="2">
        <v>4</v>
      </c>
      <c r="D42" s="2">
        <v>30</v>
      </c>
      <c r="E42" s="2">
        <v>0</v>
      </c>
      <c r="F42" s="35">
        <v>0</v>
      </c>
      <c r="G42" s="18">
        <v>10000</v>
      </c>
      <c r="H42" s="18">
        <v>1</v>
      </c>
      <c r="I42" s="2">
        <v>1</v>
      </c>
      <c r="J42" s="2">
        <v>1</v>
      </c>
      <c r="K42" s="2">
        <v>0</v>
      </c>
      <c r="L42" s="35">
        <v>0</v>
      </c>
      <c r="M42" s="2">
        <v>8</v>
      </c>
      <c r="N42" s="2">
        <v>1</v>
      </c>
      <c r="O42" s="2">
        <v>0</v>
      </c>
      <c r="P42" s="2">
        <v>5</v>
      </c>
      <c r="Q42" s="2">
        <v>0</v>
      </c>
      <c r="R42" s="2">
        <v>1</v>
      </c>
      <c r="S42" s="35">
        <v>0</v>
      </c>
      <c r="T42" s="35">
        <v>0</v>
      </c>
      <c r="U42" s="36">
        <v>0</v>
      </c>
      <c r="V42" s="26">
        <v>26.2</v>
      </c>
      <c r="W42" s="2">
        <v>0.52</v>
      </c>
      <c r="X42" s="16">
        <v>8.75</v>
      </c>
      <c r="Y42" s="26">
        <v>31.4</v>
      </c>
      <c r="Z42" s="2">
        <v>1.42</v>
      </c>
      <c r="AA42" s="2">
        <v>7</v>
      </c>
    </row>
    <row r="43" spans="1:27">
      <c r="A43" s="2">
        <v>2187</v>
      </c>
      <c r="B43" s="26">
        <v>2</v>
      </c>
      <c r="C43" s="2">
        <v>4</v>
      </c>
      <c r="D43" s="2">
        <v>23</v>
      </c>
      <c r="E43" s="2">
        <v>0</v>
      </c>
      <c r="F43" s="35">
        <v>1</v>
      </c>
      <c r="G43" s="18">
        <v>5000</v>
      </c>
      <c r="H43" s="18">
        <v>0</v>
      </c>
      <c r="I43" s="2">
        <v>1</v>
      </c>
      <c r="J43" s="2">
        <v>1</v>
      </c>
      <c r="K43" s="2">
        <v>0</v>
      </c>
      <c r="L43" s="35">
        <v>0</v>
      </c>
      <c r="M43" s="2">
        <v>11</v>
      </c>
      <c r="N43" s="2">
        <v>0</v>
      </c>
      <c r="O43" s="2">
        <v>0</v>
      </c>
      <c r="P43" s="2">
        <v>5</v>
      </c>
      <c r="Q43" s="2">
        <v>0</v>
      </c>
      <c r="R43" s="2">
        <v>1</v>
      </c>
      <c r="S43" s="35">
        <v>0</v>
      </c>
      <c r="T43" s="35">
        <v>0</v>
      </c>
      <c r="U43" s="36">
        <v>0</v>
      </c>
      <c r="V43" s="26">
        <v>27</v>
      </c>
      <c r="W43" s="2">
        <v>0.52</v>
      </c>
      <c r="X43" s="16">
        <v>9.02</v>
      </c>
      <c r="Y43" s="26">
        <v>31.5</v>
      </c>
      <c r="Z43" s="2">
        <v>2.7</v>
      </c>
      <c r="AA43" s="2">
        <v>14.2</v>
      </c>
    </row>
    <row r="44" spans="1:27">
      <c r="A44" s="2">
        <v>2356</v>
      </c>
      <c r="B44" s="26">
        <v>1</v>
      </c>
      <c r="C44" s="2">
        <v>4</v>
      </c>
      <c r="D44" s="2">
        <v>38</v>
      </c>
      <c r="E44" s="2">
        <v>0</v>
      </c>
      <c r="F44" s="35">
        <v>1</v>
      </c>
      <c r="G44" s="18">
        <v>12000</v>
      </c>
      <c r="H44" s="18">
        <v>1</v>
      </c>
      <c r="I44" s="2">
        <v>1</v>
      </c>
      <c r="J44" s="2">
        <v>1</v>
      </c>
      <c r="K44" s="2">
        <v>0</v>
      </c>
      <c r="L44" s="35">
        <v>0</v>
      </c>
      <c r="M44" s="2">
        <v>2</v>
      </c>
      <c r="N44" s="2">
        <v>0</v>
      </c>
      <c r="O44" s="2">
        <v>1</v>
      </c>
      <c r="P44" s="2">
        <v>5</v>
      </c>
      <c r="Q44" s="2">
        <v>0</v>
      </c>
      <c r="R44" s="2">
        <v>1</v>
      </c>
      <c r="S44" s="35">
        <v>0</v>
      </c>
      <c r="T44" s="35">
        <v>0</v>
      </c>
      <c r="U44" s="36">
        <v>0</v>
      </c>
      <c r="V44" s="26">
        <v>13.1</v>
      </c>
      <c r="W44" s="2">
        <v>0.38</v>
      </c>
      <c r="X44" s="16">
        <v>4.38</v>
      </c>
      <c r="Y44" s="26">
        <v>14.7</v>
      </c>
      <c r="Z44" s="2">
        <v>1.33</v>
      </c>
      <c r="AA44" s="2">
        <v>3.8</v>
      </c>
    </row>
    <row r="45" spans="1:27">
      <c r="A45" s="2">
        <v>2401</v>
      </c>
      <c r="B45" s="26">
        <v>2</v>
      </c>
      <c r="C45" s="2">
        <v>3</v>
      </c>
      <c r="D45" s="2">
        <v>25</v>
      </c>
      <c r="E45" s="2">
        <v>0</v>
      </c>
      <c r="F45" s="35">
        <v>0</v>
      </c>
      <c r="G45" s="18">
        <v>2000</v>
      </c>
      <c r="H45" s="18">
        <v>0</v>
      </c>
      <c r="I45" s="2">
        <v>1</v>
      </c>
      <c r="J45" s="2">
        <v>1</v>
      </c>
      <c r="K45" s="2">
        <v>0</v>
      </c>
      <c r="L45" s="35">
        <v>0</v>
      </c>
      <c r="M45" s="2">
        <v>2</v>
      </c>
      <c r="N45" s="2">
        <v>0</v>
      </c>
      <c r="O45" s="2">
        <v>1</v>
      </c>
      <c r="P45" s="2">
        <v>0</v>
      </c>
      <c r="Q45" s="2">
        <v>1</v>
      </c>
      <c r="R45" s="2">
        <v>0</v>
      </c>
      <c r="S45" s="35">
        <v>0</v>
      </c>
      <c r="T45" s="35">
        <v>1</v>
      </c>
      <c r="U45" s="36">
        <v>0</v>
      </c>
      <c r="V45" s="26">
        <v>9.6999999999999993</v>
      </c>
      <c r="W45" s="2">
        <v>0.25</v>
      </c>
      <c r="X45" s="16">
        <v>3.24</v>
      </c>
      <c r="Y45" s="26">
        <v>11.8</v>
      </c>
      <c r="Z45" s="2">
        <v>1.23</v>
      </c>
      <c r="AA45" s="2">
        <v>3.8</v>
      </c>
    </row>
    <row r="46" spans="1:27">
      <c r="A46" s="2">
        <v>2508</v>
      </c>
      <c r="B46" s="26">
        <v>2</v>
      </c>
      <c r="C46" s="2">
        <v>4</v>
      </c>
      <c r="D46" s="2">
        <v>42</v>
      </c>
      <c r="E46" s="2">
        <v>0</v>
      </c>
      <c r="F46" s="35">
        <v>1</v>
      </c>
      <c r="G46" s="18">
        <v>10000</v>
      </c>
      <c r="H46" s="18">
        <v>1</v>
      </c>
      <c r="I46" s="2">
        <v>1</v>
      </c>
      <c r="J46" s="2">
        <v>2</v>
      </c>
      <c r="K46" s="2">
        <v>1</v>
      </c>
      <c r="L46" s="35">
        <v>0</v>
      </c>
      <c r="M46" s="2">
        <v>11</v>
      </c>
      <c r="N46" s="2">
        <v>0</v>
      </c>
      <c r="O46" s="2">
        <v>0</v>
      </c>
      <c r="P46" s="2">
        <v>5</v>
      </c>
      <c r="Q46" s="2">
        <v>0</v>
      </c>
      <c r="R46" s="2">
        <v>1</v>
      </c>
      <c r="S46" s="35">
        <v>0</v>
      </c>
      <c r="T46" s="35">
        <v>0</v>
      </c>
      <c r="U46" s="36">
        <v>0</v>
      </c>
      <c r="V46" s="26">
        <v>18.899999999999999</v>
      </c>
      <c r="W46" s="2">
        <v>0.4</v>
      </c>
      <c r="X46" s="16">
        <v>6.31</v>
      </c>
      <c r="Y46" s="26">
        <v>20.399999999999999</v>
      </c>
      <c r="Z46" s="2">
        <v>1.22</v>
      </c>
      <c r="AA46" s="2">
        <v>7</v>
      </c>
    </row>
    <row r="47" spans="1:27">
      <c r="A47" s="2">
        <v>2791</v>
      </c>
      <c r="B47" s="26">
        <v>1</v>
      </c>
      <c r="C47" s="2">
        <v>4</v>
      </c>
      <c r="D47" s="2">
        <v>33</v>
      </c>
      <c r="E47" s="2">
        <v>0</v>
      </c>
      <c r="F47" s="35">
        <v>0</v>
      </c>
      <c r="G47" s="18">
        <v>12000</v>
      </c>
      <c r="H47" s="18">
        <v>1</v>
      </c>
      <c r="I47" s="2">
        <v>1</v>
      </c>
      <c r="J47" s="2">
        <v>1</v>
      </c>
      <c r="K47" s="2">
        <v>0</v>
      </c>
      <c r="L47" s="35">
        <v>0</v>
      </c>
      <c r="M47" s="2">
        <v>11</v>
      </c>
      <c r="N47" s="2">
        <v>0</v>
      </c>
      <c r="O47" s="2">
        <v>0</v>
      </c>
      <c r="P47" s="2">
        <v>2</v>
      </c>
      <c r="Q47" s="2">
        <v>1</v>
      </c>
      <c r="R47" s="2">
        <v>0</v>
      </c>
      <c r="S47" s="35">
        <v>1</v>
      </c>
      <c r="T47" s="35">
        <v>0</v>
      </c>
      <c r="U47" s="36">
        <v>0</v>
      </c>
      <c r="V47" s="26">
        <v>14.2</v>
      </c>
      <c r="W47" s="2">
        <v>0.3</v>
      </c>
      <c r="X47" s="16">
        <v>4.74</v>
      </c>
      <c r="Y47" s="26">
        <v>15.8</v>
      </c>
      <c r="Z47" s="2">
        <v>1.37</v>
      </c>
      <c r="AA47" s="2">
        <v>3.8</v>
      </c>
    </row>
    <row r="48" spans="1:27">
      <c r="A48" s="2">
        <v>3027</v>
      </c>
      <c r="B48" s="26">
        <v>1</v>
      </c>
      <c r="C48" s="2">
        <v>5</v>
      </c>
      <c r="D48" s="2">
        <v>51</v>
      </c>
      <c r="E48" s="2">
        <v>1</v>
      </c>
      <c r="F48" s="35">
        <v>1</v>
      </c>
      <c r="G48" s="18">
        <v>10000</v>
      </c>
      <c r="H48" s="18">
        <v>1</v>
      </c>
      <c r="I48" s="2">
        <v>1</v>
      </c>
      <c r="J48" s="2">
        <v>1</v>
      </c>
      <c r="K48" s="2">
        <v>0</v>
      </c>
      <c r="L48" s="35">
        <v>0</v>
      </c>
      <c r="M48" s="2">
        <v>11</v>
      </c>
      <c r="N48" s="2">
        <v>0</v>
      </c>
      <c r="O48" s="2">
        <v>0</v>
      </c>
      <c r="P48" s="2">
        <v>5</v>
      </c>
      <c r="Q48" s="2">
        <v>0</v>
      </c>
      <c r="R48" s="2">
        <v>1</v>
      </c>
      <c r="S48" s="35">
        <v>0</v>
      </c>
      <c r="T48" s="35">
        <v>0</v>
      </c>
      <c r="U48" s="36">
        <v>0</v>
      </c>
      <c r="V48" s="26">
        <v>13.1</v>
      </c>
      <c r="W48" s="2">
        <v>0.38</v>
      </c>
      <c r="X48" s="16">
        <v>4.38</v>
      </c>
      <c r="Y48" s="26">
        <v>14.7</v>
      </c>
      <c r="Z48" s="2">
        <v>1.33</v>
      </c>
      <c r="AA48" s="2">
        <v>3.8</v>
      </c>
    </row>
    <row r="49" spans="1:27">
      <c r="A49" s="2">
        <v>3037</v>
      </c>
      <c r="B49" s="26">
        <v>2</v>
      </c>
      <c r="C49" s="2">
        <v>3</v>
      </c>
      <c r="D49" s="2">
        <v>24</v>
      </c>
      <c r="E49" s="2">
        <v>0</v>
      </c>
      <c r="F49" s="35">
        <v>1</v>
      </c>
      <c r="G49" s="18">
        <v>22000</v>
      </c>
      <c r="H49" s="18">
        <v>1</v>
      </c>
      <c r="I49" s="2">
        <v>1</v>
      </c>
      <c r="J49" s="2">
        <v>1</v>
      </c>
      <c r="K49" s="2">
        <v>0</v>
      </c>
      <c r="L49" s="35">
        <v>1</v>
      </c>
      <c r="M49" s="2">
        <v>8</v>
      </c>
      <c r="N49" s="2">
        <v>1</v>
      </c>
      <c r="O49" s="2">
        <v>0</v>
      </c>
      <c r="P49" s="2">
        <v>5</v>
      </c>
      <c r="Q49" s="2">
        <v>0</v>
      </c>
      <c r="R49" s="2">
        <v>1</v>
      </c>
      <c r="S49" s="35">
        <v>0</v>
      </c>
      <c r="T49" s="35">
        <v>0</v>
      </c>
      <c r="U49" s="36">
        <v>0</v>
      </c>
      <c r="V49" s="26">
        <v>14.2</v>
      </c>
      <c r="W49" s="2">
        <v>0.3</v>
      </c>
      <c r="X49" s="16">
        <v>4.74</v>
      </c>
      <c r="Y49" s="26">
        <v>15.8</v>
      </c>
      <c r="Z49" s="2">
        <v>1.37</v>
      </c>
      <c r="AA49" s="2">
        <v>3.8</v>
      </c>
    </row>
    <row r="50" spans="1:27">
      <c r="A50" s="2">
        <v>3122</v>
      </c>
      <c r="B50" s="26">
        <v>1</v>
      </c>
      <c r="C50" s="2">
        <v>4</v>
      </c>
      <c r="D50" s="2">
        <v>31</v>
      </c>
      <c r="E50" s="2">
        <v>0</v>
      </c>
      <c r="F50" s="35">
        <v>0</v>
      </c>
      <c r="G50" s="18">
        <v>10000</v>
      </c>
      <c r="H50" s="18">
        <v>1</v>
      </c>
      <c r="I50" s="2">
        <v>1</v>
      </c>
      <c r="J50" s="2">
        <v>1</v>
      </c>
      <c r="K50" s="2">
        <v>0</v>
      </c>
      <c r="L50" s="35">
        <v>0</v>
      </c>
      <c r="M50" s="2">
        <v>11</v>
      </c>
      <c r="N50" s="2">
        <v>0</v>
      </c>
      <c r="O50" s="2">
        <v>0</v>
      </c>
      <c r="P50" s="2">
        <v>5</v>
      </c>
      <c r="Q50" s="2">
        <v>0</v>
      </c>
      <c r="R50" s="2">
        <v>1</v>
      </c>
      <c r="S50" s="35">
        <v>0</v>
      </c>
      <c r="T50" s="35">
        <v>0</v>
      </c>
      <c r="U50" s="36">
        <v>0</v>
      </c>
      <c r="V50" s="26">
        <v>8.4</v>
      </c>
      <c r="W50" s="2">
        <v>0.25</v>
      </c>
      <c r="X50" s="16">
        <v>2.81</v>
      </c>
      <c r="Y50" s="26">
        <v>9.6999999999999993</v>
      </c>
      <c r="Z50" s="2">
        <v>1.02</v>
      </c>
      <c r="AA50" s="2">
        <v>3.8</v>
      </c>
    </row>
    <row r="51" spans="1:27">
      <c r="A51" s="2">
        <v>3135</v>
      </c>
      <c r="B51" s="26">
        <v>1</v>
      </c>
      <c r="C51" s="2">
        <v>3</v>
      </c>
      <c r="D51" s="2">
        <v>49</v>
      </c>
      <c r="E51" s="2">
        <v>1</v>
      </c>
      <c r="F51" s="35">
        <v>0</v>
      </c>
      <c r="G51" s="18">
        <v>12000</v>
      </c>
      <c r="H51" s="18">
        <v>1</v>
      </c>
      <c r="I51" s="2">
        <v>1</v>
      </c>
      <c r="J51" s="2">
        <v>1</v>
      </c>
      <c r="K51" s="2">
        <v>0</v>
      </c>
      <c r="L51" s="35">
        <v>1</v>
      </c>
      <c r="M51" s="2">
        <v>2</v>
      </c>
      <c r="N51" s="2">
        <v>0</v>
      </c>
      <c r="O51" s="2">
        <v>1</v>
      </c>
      <c r="P51" s="2">
        <v>2</v>
      </c>
      <c r="Q51" s="2">
        <v>1</v>
      </c>
      <c r="R51" s="2">
        <v>0</v>
      </c>
      <c r="S51" s="35">
        <v>0</v>
      </c>
      <c r="T51" s="35">
        <v>0</v>
      </c>
      <c r="U51" s="36">
        <v>0</v>
      </c>
      <c r="V51" s="26">
        <v>14.2</v>
      </c>
      <c r="W51" s="2">
        <v>0.33</v>
      </c>
      <c r="X51" s="16">
        <v>4.74</v>
      </c>
      <c r="Y51" s="26">
        <v>15.9</v>
      </c>
      <c r="Z51" s="2">
        <v>1.38</v>
      </c>
      <c r="AA51" s="2">
        <v>3.8</v>
      </c>
    </row>
    <row r="52" spans="1:27">
      <c r="A52" s="2">
        <v>3137</v>
      </c>
      <c r="B52" s="26">
        <v>1</v>
      </c>
      <c r="C52" s="2">
        <v>4</v>
      </c>
      <c r="D52" s="2">
        <v>55</v>
      </c>
      <c r="E52" s="2">
        <v>1</v>
      </c>
      <c r="F52" s="35">
        <v>1</v>
      </c>
      <c r="G52" s="18">
        <v>5000</v>
      </c>
      <c r="H52" s="18">
        <v>0</v>
      </c>
      <c r="I52" s="2">
        <v>1</v>
      </c>
      <c r="J52" s="2">
        <v>1</v>
      </c>
      <c r="K52" s="2">
        <v>0</v>
      </c>
      <c r="L52" s="35">
        <v>0</v>
      </c>
      <c r="M52" s="2">
        <v>2</v>
      </c>
      <c r="N52" s="2">
        <v>0</v>
      </c>
      <c r="O52" s="2">
        <v>1</v>
      </c>
      <c r="P52" s="2">
        <v>5</v>
      </c>
      <c r="Q52" s="2">
        <v>0</v>
      </c>
      <c r="R52" s="2">
        <v>1</v>
      </c>
      <c r="S52" s="35">
        <v>0</v>
      </c>
      <c r="T52" s="35">
        <v>0</v>
      </c>
      <c r="U52" s="36">
        <v>0</v>
      </c>
      <c r="V52" s="26">
        <v>18.5</v>
      </c>
      <c r="W52" s="2">
        <v>0.32</v>
      </c>
      <c r="X52" s="16">
        <v>6.18</v>
      </c>
      <c r="Y52" s="26">
        <v>21.1</v>
      </c>
      <c r="Z52" s="2">
        <v>1.7</v>
      </c>
      <c r="AA52" s="2">
        <v>6.7</v>
      </c>
    </row>
    <row r="53" spans="1:27">
      <c r="A53" s="2">
        <v>3141</v>
      </c>
      <c r="B53" s="26">
        <v>1</v>
      </c>
      <c r="C53" s="2">
        <v>4</v>
      </c>
      <c r="D53" s="2">
        <v>52</v>
      </c>
      <c r="E53" s="2">
        <v>1</v>
      </c>
      <c r="F53" s="35">
        <v>0</v>
      </c>
      <c r="G53" s="18">
        <v>7000</v>
      </c>
      <c r="H53" s="18">
        <v>0</v>
      </c>
      <c r="I53" s="2">
        <v>1</v>
      </c>
      <c r="J53" s="2">
        <v>1</v>
      </c>
      <c r="K53" s="2">
        <v>0</v>
      </c>
      <c r="L53" s="35">
        <v>0</v>
      </c>
      <c r="M53" s="2">
        <v>10</v>
      </c>
      <c r="N53" s="2">
        <v>0</v>
      </c>
      <c r="O53" s="2">
        <v>0</v>
      </c>
      <c r="P53" s="2">
        <v>5</v>
      </c>
      <c r="Q53" s="2">
        <v>0</v>
      </c>
      <c r="R53" s="2">
        <v>1</v>
      </c>
      <c r="S53" s="35">
        <v>1</v>
      </c>
      <c r="T53" s="35">
        <v>0</v>
      </c>
      <c r="U53" s="36">
        <v>0</v>
      </c>
      <c r="V53" s="26">
        <v>13.1</v>
      </c>
      <c r="W53" s="2">
        <v>0.38</v>
      </c>
      <c r="X53" s="16">
        <v>4.38</v>
      </c>
      <c r="Y53" s="26">
        <v>14.7</v>
      </c>
      <c r="Z53" s="2">
        <v>1.33</v>
      </c>
      <c r="AA53" s="2">
        <v>3.8</v>
      </c>
    </row>
    <row r="54" spans="1:27">
      <c r="A54" s="2">
        <v>3153</v>
      </c>
      <c r="B54" s="26">
        <v>1</v>
      </c>
      <c r="C54" s="2">
        <v>4</v>
      </c>
      <c r="D54" s="2">
        <v>44</v>
      </c>
      <c r="E54" s="2">
        <v>0</v>
      </c>
      <c r="F54" s="35">
        <v>1</v>
      </c>
      <c r="G54" s="18">
        <v>4000</v>
      </c>
      <c r="H54" s="18">
        <v>0</v>
      </c>
      <c r="I54" s="2">
        <v>1</v>
      </c>
      <c r="J54" s="2">
        <v>1</v>
      </c>
      <c r="K54" s="2">
        <v>0</v>
      </c>
      <c r="L54" s="35">
        <v>0</v>
      </c>
      <c r="M54" s="2">
        <v>11</v>
      </c>
      <c r="N54" s="2">
        <v>0</v>
      </c>
      <c r="O54" s="2">
        <v>0</v>
      </c>
      <c r="P54" s="2">
        <v>5</v>
      </c>
      <c r="Q54" s="2">
        <v>0</v>
      </c>
      <c r="R54" s="2">
        <v>1</v>
      </c>
      <c r="S54" s="35">
        <v>0</v>
      </c>
      <c r="T54" s="35">
        <v>0</v>
      </c>
      <c r="U54" s="36">
        <v>0</v>
      </c>
      <c r="V54" s="26">
        <v>18.5</v>
      </c>
      <c r="W54" s="2">
        <v>0.32</v>
      </c>
      <c r="X54" s="16">
        <v>6.18</v>
      </c>
      <c r="Y54" s="26">
        <v>21.1</v>
      </c>
      <c r="Z54" s="2">
        <v>1.7</v>
      </c>
      <c r="AA54" s="2">
        <v>6.7</v>
      </c>
    </row>
    <row r="55" spans="1:27">
      <c r="A55" s="2">
        <v>3170</v>
      </c>
      <c r="B55" s="26">
        <v>1</v>
      </c>
      <c r="C55" s="2">
        <v>4</v>
      </c>
      <c r="D55" s="2">
        <v>50</v>
      </c>
      <c r="E55" s="2">
        <v>1</v>
      </c>
      <c r="F55" s="35">
        <v>1</v>
      </c>
      <c r="G55" s="18">
        <v>10000</v>
      </c>
      <c r="H55" s="18">
        <v>1</v>
      </c>
      <c r="I55" s="2">
        <v>1</v>
      </c>
      <c r="J55" s="2">
        <v>2</v>
      </c>
      <c r="K55" s="2">
        <v>1</v>
      </c>
      <c r="L55" s="35">
        <v>0</v>
      </c>
      <c r="M55" s="2">
        <v>6</v>
      </c>
      <c r="N55" s="2">
        <v>0</v>
      </c>
      <c r="O55" s="2">
        <v>1</v>
      </c>
      <c r="P55" s="2">
        <v>5</v>
      </c>
      <c r="Q55" s="2">
        <v>0</v>
      </c>
      <c r="R55" s="2">
        <v>1</v>
      </c>
      <c r="S55" s="35">
        <v>0</v>
      </c>
      <c r="T55" s="35">
        <v>0</v>
      </c>
      <c r="U55" s="36">
        <v>0</v>
      </c>
      <c r="V55" s="26">
        <v>18.5</v>
      </c>
      <c r="W55" s="2">
        <v>0.32</v>
      </c>
      <c r="X55" s="16">
        <v>6.18</v>
      </c>
      <c r="Y55" s="26">
        <v>21.1</v>
      </c>
      <c r="Z55" s="2">
        <v>1.7</v>
      </c>
      <c r="AA55" s="2">
        <v>6.7</v>
      </c>
    </row>
    <row r="56" spans="1:27">
      <c r="A56" s="2">
        <v>3179</v>
      </c>
      <c r="B56" s="26">
        <v>1</v>
      </c>
      <c r="C56" s="2">
        <v>5</v>
      </c>
      <c r="D56" s="2">
        <v>25</v>
      </c>
      <c r="E56" s="2">
        <v>0</v>
      </c>
      <c r="F56" s="35">
        <v>1</v>
      </c>
      <c r="G56" s="18">
        <v>3000</v>
      </c>
      <c r="H56" s="18">
        <v>0</v>
      </c>
      <c r="I56" s="2">
        <v>1</v>
      </c>
      <c r="J56" s="2">
        <v>2</v>
      </c>
      <c r="K56" s="2">
        <v>1</v>
      </c>
      <c r="L56" s="35">
        <v>0</v>
      </c>
      <c r="M56" s="2">
        <v>3</v>
      </c>
      <c r="N56" s="2">
        <v>0</v>
      </c>
      <c r="O56" s="2">
        <v>0</v>
      </c>
      <c r="P56" s="2">
        <v>5</v>
      </c>
      <c r="Q56" s="2">
        <v>0</v>
      </c>
      <c r="R56" s="2">
        <v>1</v>
      </c>
      <c r="S56" s="35">
        <v>0</v>
      </c>
      <c r="T56" s="35">
        <v>0</v>
      </c>
      <c r="U56" s="36">
        <v>0</v>
      </c>
      <c r="V56" s="26">
        <v>9.3000000000000007</v>
      </c>
      <c r="W56" s="2">
        <v>0.23</v>
      </c>
      <c r="X56" s="16">
        <v>3.11</v>
      </c>
      <c r="Y56" s="26">
        <v>9.8000000000000007</v>
      </c>
      <c r="Z56" s="2">
        <v>1.02</v>
      </c>
      <c r="AA56" s="2">
        <v>3.8</v>
      </c>
    </row>
    <row r="57" spans="1:27">
      <c r="A57" s="2">
        <v>3222</v>
      </c>
      <c r="B57" s="26">
        <v>1</v>
      </c>
      <c r="C57" s="2">
        <v>5</v>
      </c>
      <c r="D57" s="2">
        <v>29</v>
      </c>
      <c r="E57" s="2">
        <v>0</v>
      </c>
      <c r="F57" s="35">
        <v>0</v>
      </c>
      <c r="G57" s="18">
        <v>6000</v>
      </c>
      <c r="H57" s="18">
        <v>0</v>
      </c>
      <c r="I57" s="2">
        <v>1</v>
      </c>
      <c r="J57" s="2">
        <v>3</v>
      </c>
      <c r="K57" s="2">
        <v>1</v>
      </c>
      <c r="L57" s="35">
        <v>0</v>
      </c>
      <c r="M57" s="2">
        <v>8</v>
      </c>
      <c r="N57" s="2">
        <v>1</v>
      </c>
      <c r="O57" s="2">
        <v>0</v>
      </c>
      <c r="P57" s="2">
        <v>5</v>
      </c>
      <c r="Q57" s="2">
        <v>0</v>
      </c>
      <c r="R57" s="2">
        <v>1</v>
      </c>
      <c r="S57" s="35">
        <v>0</v>
      </c>
      <c r="T57" s="35">
        <v>0</v>
      </c>
      <c r="U57" s="36">
        <v>0</v>
      </c>
      <c r="V57" s="26">
        <v>9.9</v>
      </c>
      <c r="W57" s="2">
        <v>0.23</v>
      </c>
      <c r="X57" s="16">
        <v>3.31</v>
      </c>
      <c r="Y57" s="26">
        <v>11.96</v>
      </c>
      <c r="Z57" s="2">
        <v>1.1000000000000001</v>
      </c>
      <c r="AA57" s="2">
        <v>3.8</v>
      </c>
    </row>
    <row r="58" spans="1:27">
      <c r="A58" s="2">
        <v>3256</v>
      </c>
      <c r="B58" s="26">
        <v>1</v>
      </c>
      <c r="C58" s="2">
        <v>4</v>
      </c>
      <c r="D58" s="2">
        <v>54</v>
      </c>
      <c r="E58" s="2">
        <v>1</v>
      </c>
      <c r="F58" s="35">
        <v>0</v>
      </c>
      <c r="G58" s="18">
        <v>9000</v>
      </c>
      <c r="H58" s="18">
        <v>1</v>
      </c>
      <c r="I58" s="2">
        <v>1</v>
      </c>
      <c r="J58" s="2">
        <v>3</v>
      </c>
      <c r="K58" s="2">
        <v>1</v>
      </c>
      <c r="L58" s="35">
        <v>1</v>
      </c>
      <c r="M58" s="2">
        <v>8</v>
      </c>
      <c r="N58" s="2">
        <v>1</v>
      </c>
      <c r="O58" s="2">
        <v>0</v>
      </c>
      <c r="P58" s="2">
        <v>5</v>
      </c>
      <c r="Q58" s="2">
        <v>0</v>
      </c>
      <c r="R58" s="2">
        <v>1</v>
      </c>
      <c r="S58" s="35">
        <v>0</v>
      </c>
      <c r="T58" s="35">
        <v>0</v>
      </c>
      <c r="U58" s="36">
        <v>0</v>
      </c>
      <c r="V58" s="26">
        <v>10.1</v>
      </c>
      <c r="W58" s="2">
        <v>0.28000000000000003</v>
      </c>
      <c r="X58" s="16">
        <v>3.37</v>
      </c>
      <c r="Y58" s="26">
        <v>12.1</v>
      </c>
      <c r="Z58" s="2">
        <v>1.28</v>
      </c>
      <c r="AA58" s="2">
        <v>11.85</v>
      </c>
    </row>
    <row r="59" spans="1:27">
      <c r="A59" s="2">
        <v>3262</v>
      </c>
      <c r="B59" s="26">
        <v>1</v>
      </c>
      <c r="C59" s="2">
        <v>5</v>
      </c>
      <c r="D59" s="2">
        <v>26</v>
      </c>
      <c r="E59" s="2">
        <v>0</v>
      </c>
      <c r="F59" s="35">
        <v>1</v>
      </c>
      <c r="G59" s="18">
        <v>4000</v>
      </c>
      <c r="H59" s="18">
        <v>0</v>
      </c>
      <c r="I59" s="2">
        <v>1</v>
      </c>
      <c r="J59" s="2">
        <v>3</v>
      </c>
      <c r="K59" s="2">
        <v>1</v>
      </c>
      <c r="L59" s="35">
        <v>1</v>
      </c>
      <c r="M59" s="2">
        <v>10</v>
      </c>
      <c r="N59" s="2">
        <v>0</v>
      </c>
      <c r="O59" s="2">
        <v>0</v>
      </c>
      <c r="P59" s="2">
        <v>5</v>
      </c>
      <c r="Q59" s="2">
        <v>0</v>
      </c>
      <c r="R59" s="2">
        <v>1</v>
      </c>
      <c r="S59" s="35">
        <v>1</v>
      </c>
      <c r="T59" s="35">
        <v>0</v>
      </c>
      <c r="U59" s="36">
        <v>0</v>
      </c>
      <c r="V59" s="26">
        <v>12.4</v>
      </c>
      <c r="W59" s="2">
        <v>0.25</v>
      </c>
      <c r="X59" s="16">
        <v>4.1399999999999997</v>
      </c>
      <c r="Y59" s="26">
        <v>21.1</v>
      </c>
      <c r="Z59" s="2">
        <v>1.37</v>
      </c>
      <c r="AA59" s="2">
        <v>10.7</v>
      </c>
    </row>
    <row r="60" spans="1:27">
      <c r="A60" s="2">
        <v>3373</v>
      </c>
      <c r="B60" s="26">
        <v>1</v>
      </c>
      <c r="C60" s="2">
        <v>5</v>
      </c>
      <c r="D60" s="2">
        <v>31</v>
      </c>
      <c r="E60" s="2">
        <v>0</v>
      </c>
      <c r="F60" s="35">
        <v>1</v>
      </c>
      <c r="G60" s="18">
        <v>10000</v>
      </c>
      <c r="H60" s="18">
        <v>1</v>
      </c>
      <c r="I60" s="2">
        <v>1</v>
      </c>
      <c r="J60" s="2">
        <v>1</v>
      </c>
      <c r="K60" s="2">
        <v>0</v>
      </c>
      <c r="L60" s="35">
        <v>0</v>
      </c>
      <c r="M60" s="2">
        <v>10</v>
      </c>
      <c r="N60" s="2">
        <v>0</v>
      </c>
      <c r="O60" s="2">
        <v>0</v>
      </c>
      <c r="P60" s="2">
        <v>5</v>
      </c>
      <c r="Q60" s="2">
        <v>0</v>
      </c>
      <c r="R60" s="2">
        <v>1</v>
      </c>
      <c r="S60" s="35">
        <v>0</v>
      </c>
      <c r="T60" s="35">
        <v>0</v>
      </c>
      <c r="U60" s="36">
        <v>0</v>
      </c>
      <c r="V60" s="26">
        <v>12</v>
      </c>
      <c r="W60" s="2">
        <v>0.32</v>
      </c>
      <c r="X60" s="16">
        <v>4.01</v>
      </c>
      <c r="Y60" s="26">
        <v>11.3</v>
      </c>
      <c r="Z60" s="2">
        <v>1.18</v>
      </c>
      <c r="AA60" s="2">
        <v>10.5</v>
      </c>
    </row>
    <row r="61" spans="1:27">
      <c r="A61" s="2">
        <v>3385</v>
      </c>
      <c r="B61" s="26">
        <v>1</v>
      </c>
      <c r="C61" s="2">
        <v>4</v>
      </c>
      <c r="D61" s="2">
        <v>32</v>
      </c>
      <c r="E61" s="2">
        <v>0</v>
      </c>
      <c r="F61" s="35">
        <v>0</v>
      </c>
      <c r="G61" s="18">
        <v>5000</v>
      </c>
      <c r="H61" s="18">
        <v>0</v>
      </c>
      <c r="I61" s="2">
        <v>1</v>
      </c>
      <c r="J61" s="2">
        <v>1</v>
      </c>
      <c r="K61" s="2">
        <v>0</v>
      </c>
      <c r="L61" s="35">
        <v>0</v>
      </c>
      <c r="M61" s="2">
        <v>2</v>
      </c>
      <c r="N61" s="2">
        <v>0</v>
      </c>
      <c r="O61" s="2">
        <v>1</v>
      </c>
      <c r="P61" s="2">
        <v>5</v>
      </c>
      <c r="Q61" s="2">
        <v>0</v>
      </c>
      <c r="R61" s="2">
        <v>1</v>
      </c>
      <c r="S61" s="35">
        <v>0</v>
      </c>
      <c r="T61" s="35">
        <v>0</v>
      </c>
      <c r="U61" s="36">
        <v>0</v>
      </c>
      <c r="V61" s="26">
        <v>11.6</v>
      </c>
      <c r="W61" s="2">
        <v>0.28000000000000003</v>
      </c>
      <c r="X61" s="16">
        <v>3.87</v>
      </c>
      <c r="Y61" s="26">
        <v>13.4</v>
      </c>
      <c r="Z61" s="2">
        <v>1.1499999999999999</v>
      </c>
      <c r="AA61" s="2">
        <v>3.8</v>
      </c>
    </row>
    <row r="62" spans="1:27">
      <c r="A62" s="2">
        <v>3475</v>
      </c>
      <c r="B62" s="26">
        <v>1</v>
      </c>
      <c r="C62" s="2">
        <v>4</v>
      </c>
      <c r="D62" s="2">
        <v>30</v>
      </c>
      <c r="E62" s="2">
        <v>0</v>
      </c>
      <c r="F62" s="35">
        <v>1</v>
      </c>
      <c r="G62" s="18">
        <v>5000</v>
      </c>
      <c r="H62" s="18">
        <v>0</v>
      </c>
      <c r="I62" s="2">
        <v>1</v>
      </c>
      <c r="J62" s="2">
        <v>1</v>
      </c>
      <c r="K62" s="2">
        <v>0</v>
      </c>
      <c r="L62" s="35">
        <v>0</v>
      </c>
      <c r="M62" s="2">
        <v>2</v>
      </c>
      <c r="N62" s="2">
        <v>0</v>
      </c>
      <c r="O62" s="2">
        <v>1</v>
      </c>
      <c r="P62" s="2">
        <v>5</v>
      </c>
      <c r="Q62" s="2">
        <v>0</v>
      </c>
      <c r="R62" s="2">
        <v>1</v>
      </c>
      <c r="S62" s="35">
        <v>0</v>
      </c>
      <c r="T62" s="35">
        <v>0</v>
      </c>
      <c r="U62" s="36">
        <v>0</v>
      </c>
      <c r="V62" s="26">
        <v>6.8</v>
      </c>
      <c r="W62" s="2">
        <v>0.15</v>
      </c>
      <c r="X62" s="16">
        <v>2.27</v>
      </c>
      <c r="Y62" s="26">
        <v>6.6</v>
      </c>
      <c r="Z62" s="2">
        <v>0.62</v>
      </c>
      <c r="AA62" s="2">
        <v>3.8</v>
      </c>
    </row>
    <row r="63" spans="1:27">
      <c r="A63" s="2">
        <v>3584</v>
      </c>
      <c r="B63" s="26">
        <v>2</v>
      </c>
      <c r="C63" s="2">
        <v>4</v>
      </c>
      <c r="D63" s="2">
        <v>40</v>
      </c>
      <c r="E63" s="2">
        <v>0</v>
      </c>
      <c r="F63" s="35">
        <v>0</v>
      </c>
      <c r="G63" s="18">
        <v>10000</v>
      </c>
      <c r="H63" s="18">
        <v>1</v>
      </c>
      <c r="I63" s="2">
        <v>1</v>
      </c>
      <c r="J63" s="2">
        <v>1</v>
      </c>
      <c r="K63" s="2">
        <v>0</v>
      </c>
      <c r="L63" s="35">
        <v>0</v>
      </c>
      <c r="M63" s="2">
        <v>1</v>
      </c>
      <c r="N63" s="2">
        <v>0</v>
      </c>
      <c r="O63" s="2">
        <v>1</v>
      </c>
      <c r="P63" s="2">
        <v>5</v>
      </c>
      <c r="Q63" s="2">
        <v>0</v>
      </c>
      <c r="R63" s="2">
        <v>1</v>
      </c>
      <c r="S63" s="35">
        <v>0</v>
      </c>
      <c r="T63" s="35">
        <v>0</v>
      </c>
      <c r="U63" s="36">
        <v>0</v>
      </c>
      <c r="V63" s="26">
        <v>13.3</v>
      </c>
      <c r="W63" s="2">
        <v>0.37</v>
      </c>
      <c r="X63" s="16">
        <v>4.4400000000000004</v>
      </c>
      <c r="Y63" s="26">
        <v>17</v>
      </c>
      <c r="Z63" s="2">
        <v>1.65</v>
      </c>
      <c r="AA63" s="2">
        <v>9.3000000000000007</v>
      </c>
    </row>
    <row r="64" spans="1:27">
      <c r="A64" s="2">
        <v>3639</v>
      </c>
      <c r="B64" s="26">
        <v>2</v>
      </c>
      <c r="C64" s="2">
        <v>4</v>
      </c>
      <c r="D64" s="2">
        <v>42</v>
      </c>
      <c r="E64" s="2">
        <v>0</v>
      </c>
      <c r="F64" s="35">
        <v>0</v>
      </c>
      <c r="G64" s="18">
        <v>12000</v>
      </c>
      <c r="H64" s="18">
        <v>1</v>
      </c>
      <c r="I64" s="2">
        <v>1</v>
      </c>
      <c r="J64" s="2">
        <v>1</v>
      </c>
      <c r="K64" s="2">
        <v>0</v>
      </c>
      <c r="L64" s="35">
        <v>0</v>
      </c>
      <c r="M64" s="2">
        <v>8</v>
      </c>
      <c r="N64" s="2">
        <v>1</v>
      </c>
      <c r="O64" s="2">
        <v>0</v>
      </c>
      <c r="P64" s="2">
        <v>5</v>
      </c>
      <c r="Q64" s="2">
        <v>0</v>
      </c>
      <c r="R64" s="2">
        <v>1</v>
      </c>
      <c r="S64" s="35">
        <v>0</v>
      </c>
      <c r="T64" s="35">
        <v>0</v>
      </c>
      <c r="U64" s="36">
        <v>0</v>
      </c>
      <c r="V64" s="26">
        <v>20.399999999999999</v>
      </c>
      <c r="W64" s="2">
        <v>0.4</v>
      </c>
      <c r="X64" s="16">
        <v>6.81</v>
      </c>
      <c r="Y64" s="26">
        <v>20</v>
      </c>
      <c r="Z64" s="2">
        <v>1.77</v>
      </c>
      <c r="AA64" s="2">
        <v>9.3000000000000007</v>
      </c>
    </row>
    <row r="65" spans="1:27">
      <c r="A65" s="2">
        <v>3641</v>
      </c>
      <c r="B65" s="26">
        <v>1</v>
      </c>
      <c r="C65" s="2">
        <v>4</v>
      </c>
      <c r="D65" s="2">
        <v>33</v>
      </c>
      <c r="E65" s="2">
        <v>0</v>
      </c>
      <c r="F65" s="35">
        <v>0</v>
      </c>
      <c r="G65" s="18">
        <v>5000</v>
      </c>
      <c r="H65" s="18">
        <v>0</v>
      </c>
      <c r="I65" s="2">
        <v>1</v>
      </c>
      <c r="J65" s="2">
        <v>2</v>
      </c>
      <c r="K65" s="2">
        <v>1</v>
      </c>
      <c r="L65" s="35">
        <v>0</v>
      </c>
      <c r="M65" s="2">
        <v>8</v>
      </c>
      <c r="N65" s="2">
        <v>1</v>
      </c>
      <c r="O65" s="2">
        <v>0</v>
      </c>
      <c r="P65" s="2">
        <v>5</v>
      </c>
      <c r="Q65" s="2">
        <v>0</v>
      </c>
      <c r="R65" s="2">
        <v>1</v>
      </c>
      <c r="S65" s="35">
        <v>0</v>
      </c>
      <c r="T65" s="35">
        <v>0</v>
      </c>
      <c r="U65" s="36">
        <v>0</v>
      </c>
      <c r="V65" s="26">
        <v>14.7</v>
      </c>
      <c r="W65" s="2">
        <v>0.33</v>
      </c>
      <c r="X65" s="16">
        <v>4.91</v>
      </c>
      <c r="Y65" s="26">
        <v>12.3</v>
      </c>
      <c r="Z65" s="2">
        <v>1.25</v>
      </c>
      <c r="AA65" s="2">
        <v>3.8</v>
      </c>
    </row>
    <row r="66" spans="1:27">
      <c r="A66" s="2">
        <v>3657</v>
      </c>
      <c r="B66" s="26">
        <v>2</v>
      </c>
      <c r="C66" s="2">
        <v>3</v>
      </c>
      <c r="D66" s="2">
        <v>25</v>
      </c>
      <c r="E66" s="2">
        <v>0</v>
      </c>
      <c r="F66" s="35">
        <v>0</v>
      </c>
      <c r="G66" s="18">
        <v>10000</v>
      </c>
      <c r="H66" s="18">
        <v>1</v>
      </c>
      <c r="I66" s="2">
        <v>1</v>
      </c>
      <c r="J66" s="2">
        <v>1</v>
      </c>
      <c r="K66" s="2">
        <v>0</v>
      </c>
      <c r="L66" s="35">
        <v>1</v>
      </c>
      <c r="M66" s="2">
        <v>8</v>
      </c>
      <c r="N66" s="2">
        <v>1</v>
      </c>
      <c r="O66" s="2">
        <v>0</v>
      </c>
      <c r="P66" s="2">
        <v>5</v>
      </c>
      <c r="Q66" s="2">
        <v>0</v>
      </c>
      <c r="R66" s="2">
        <v>1</v>
      </c>
      <c r="S66" s="35">
        <v>0</v>
      </c>
      <c r="T66" s="35">
        <v>0</v>
      </c>
      <c r="U66" s="36">
        <v>0</v>
      </c>
      <c r="V66" s="26">
        <v>11.8</v>
      </c>
      <c r="W66" s="2">
        <v>0.33</v>
      </c>
      <c r="X66" s="16">
        <v>3.94</v>
      </c>
      <c r="Y66" s="26">
        <v>15.7</v>
      </c>
      <c r="Z66" s="2">
        <v>1.57</v>
      </c>
      <c r="AA66" s="2">
        <v>9.3000000000000007</v>
      </c>
    </row>
    <row r="67" spans="1:27">
      <c r="A67" s="2">
        <v>3663</v>
      </c>
      <c r="B67" s="26">
        <v>2</v>
      </c>
      <c r="C67" s="2">
        <v>3</v>
      </c>
      <c r="D67" s="2">
        <v>23</v>
      </c>
      <c r="E67" s="2">
        <v>0</v>
      </c>
      <c r="F67" s="35">
        <v>0</v>
      </c>
      <c r="G67" s="18">
        <v>9000</v>
      </c>
      <c r="H67" s="18">
        <v>1</v>
      </c>
      <c r="I67" s="2">
        <v>1</v>
      </c>
      <c r="J67" s="2">
        <v>2</v>
      </c>
      <c r="K67" s="2">
        <v>1</v>
      </c>
      <c r="L67" s="35">
        <v>0</v>
      </c>
      <c r="M67" s="2">
        <v>6</v>
      </c>
      <c r="N67" s="2">
        <v>0</v>
      </c>
      <c r="O67" s="2">
        <v>1</v>
      </c>
      <c r="P67" s="2">
        <v>1</v>
      </c>
      <c r="Q67" s="2">
        <v>1</v>
      </c>
      <c r="R67" s="2">
        <v>0</v>
      </c>
      <c r="S67" s="35">
        <v>0</v>
      </c>
      <c r="T67" s="35">
        <v>0</v>
      </c>
      <c r="U67" s="36">
        <v>0</v>
      </c>
      <c r="V67" s="26">
        <v>14.2</v>
      </c>
      <c r="W67" s="2">
        <v>0.33</v>
      </c>
      <c r="X67" s="16">
        <v>4.74</v>
      </c>
      <c r="Y67" s="26">
        <v>15.9</v>
      </c>
      <c r="Z67" s="2">
        <v>1.38</v>
      </c>
      <c r="AA67" s="2">
        <v>3.8</v>
      </c>
    </row>
    <row r="68" spans="1:27">
      <c r="A68" s="2">
        <v>3694</v>
      </c>
      <c r="B68" s="26">
        <v>2</v>
      </c>
      <c r="C68" s="2">
        <v>4</v>
      </c>
      <c r="D68" s="2">
        <v>39</v>
      </c>
      <c r="E68" s="2">
        <v>0</v>
      </c>
      <c r="F68" s="35">
        <v>0</v>
      </c>
      <c r="G68" s="18">
        <v>5000</v>
      </c>
      <c r="H68" s="18">
        <v>0</v>
      </c>
      <c r="I68" s="2">
        <v>1</v>
      </c>
      <c r="J68" s="2">
        <v>1</v>
      </c>
      <c r="K68" s="2">
        <v>0</v>
      </c>
      <c r="L68" s="35">
        <v>1</v>
      </c>
      <c r="M68" s="2">
        <v>8</v>
      </c>
      <c r="N68" s="2">
        <v>1</v>
      </c>
      <c r="O68" s="2">
        <v>0</v>
      </c>
      <c r="P68" s="2">
        <v>5</v>
      </c>
      <c r="Q68" s="2">
        <v>0</v>
      </c>
      <c r="R68" s="2">
        <v>1</v>
      </c>
      <c r="S68" s="35">
        <v>0</v>
      </c>
      <c r="T68" s="35">
        <v>0</v>
      </c>
      <c r="U68" s="36">
        <v>0</v>
      </c>
      <c r="V68" s="26">
        <v>13.8</v>
      </c>
      <c r="W68" s="2">
        <v>0.4</v>
      </c>
      <c r="X68" s="16">
        <v>4.6100000000000003</v>
      </c>
      <c r="Y68" s="26">
        <v>17.5</v>
      </c>
      <c r="Z68" s="2">
        <v>1.83</v>
      </c>
      <c r="AA68" s="2">
        <v>16.59</v>
      </c>
    </row>
    <row r="69" spans="1:27">
      <c r="A69" s="2">
        <v>3702</v>
      </c>
      <c r="B69" s="26">
        <v>1</v>
      </c>
      <c r="C69" s="2">
        <v>5</v>
      </c>
      <c r="D69" s="2">
        <v>29</v>
      </c>
      <c r="E69" s="2">
        <v>0</v>
      </c>
      <c r="F69" s="35">
        <v>0</v>
      </c>
      <c r="G69" s="18">
        <v>6000</v>
      </c>
      <c r="H69" s="18">
        <v>0</v>
      </c>
      <c r="I69" s="2">
        <v>1</v>
      </c>
      <c r="J69" s="2">
        <v>2</v>
      </c>
      <c r="K69" s="2">
        <v>1</v>
      </c>
      <c r="L69" s="35">
        <v>0</v>
      </c>
      <c r="M69" s="2">
        <v>8</v>
      </c>
      <c r="N69" s="2">
        <v>1</v>
      </c>
      <c r="O69" s="2">
        <v>0</v>
      </c>
      <c r="P69" s="2">
        <v>5</v>
      </c>
      <c r="Q69" s="2">
        <v>0</v>
      </c>
      <c r="R69" s="2">
        <v>1</v>
      </c>
      <c r="S69" s="35">
        <v>0</v>
      </c>
      <c r="T69" s="35">
        <v>0</v>
      </c>
      <c r="U69" s="36">
        <v>0</v>
      </c>
      <c r="V69" s="26">
        <v>23.4</v>
      </c>
      <c r="W69" s="2">
        <v>0.48</v>
      </c>
      <c r="X69" s="16">
        <v>7.82</v>
      </c>
      <c r="Y69" s="26">
        <v>34</v>
      </c>
      <c r="Z69" s="2">
        <v>1.65</v>
      </c>
      <c r="AA69" s="2">
        <v>10.7</v>
      </c>
    </row>
    <row r="70" spans="1:27">
      <c r="A70" s="2">
        <v>3733</v>
      </c>
      <c r="B70" s="26">
        <v>2</v>
      </c>
      <c r="C70" s="2">
        <v>4</v>
      </c>
      <c r="D70" s="2">
        <v>28</v>
      </c>
      <c r="E70" s="2">
        <v>0</v>
      </c>
      <c r="F70" s="35">
        <v>0</v>
      </c>
      <c r="G70" s="18">
        <v>8000</v>
      </c>
      <c r="H70" s="18">
        <v>1</v>
      </c>
      <c r="I70" s="2">
        <v>1</v>
      </c>
      <c r="J70" s="2">
        <v>1</v>
      </c>
      <c r="K70" s="2">
        <v>0</v>
      </c>
      <c r="L70" s="35">
        <v>0</v>
      </c>
      <c r="M70" s="2">
        <v>11</v>
      </c>
      <c r="N70" s="2">
        <v>0</v>
      </c>
      <c r="O70" s="2">
        <v>0</v>
      </c>
      <c r="P70" s="2">
        <v>5</v>
      </c>
      <c r="Q70" s="2">
        <v>0</v>
      </c>
      <c r="R70" s="2">
        <v>1</v>
      </c>
      <c r="S70" s="35">
        <v>0</v>
      </c>
      <c r="T70" s="35">
        <v>0</v>
      </c>
      <c r="U70" s="36">
        <v>0</v>
      </c>
      <c r="V70" s="26">
        <v>9.3000000000000007</v>
      </c>
      <c r="W70" s="2">
        <v>0.23</v>
      </c>
      <c r="X70" s="16">
        <v>3.11</v>
      </c>
      <c r="Y70" s="26">
        <v>9.8000000000000007</v>
      </c>
      <c r="Z70" s="2">
        <v>1.02</v>
      </c>
      <c r="AA70" s="2">
        <v>3.8</v>
      </c>
    </row>
    <row r="71" spans="1:27">
      <c r="A71" s="2">
        <v>3741</v>
      </c>
      <c r="B71" s="26">
        <v>1</v>
      </c>
      <c r="C71" s="2">
        <v>5</v>
      </c>
      <c r="D71" s="2">
        <v>61</v>
      </c>
      <c r="E71" s="2">
        <v>1</v>
      </c>
      <c r="F71" s="35">
        <v>1</v>
      </c>
      <c r="G71" s="18">
        <v>5000</v>
      </c>
      <c r="H71" s="18">
        <v>0</v>
      </c>
      <c r="I71" s="2">
        <v>1</v>
      </c>
      <c r="J71" s="2">
        <v>1</v>
      </c>
      <c r="K71" s="2">
        <v>0</v>
      </c>
      <c r="L71" s="35">
        <v>0</v>
      </c>
      <c r="M71" s="2">
        <v>8</v>
      </c>
      <c r="N71" s="2">
        <v>1</v>
      </c>
      <c r="O71" s="2">
        <v>0</v>
      </c>
      <c r="P71" s="2">
        <v>5</v>
      </c>
      <c r="Q71" s="2">
        <v>0</v>
      </c>
      <c r="R71" s="2">
        <v>1</v>
      </c>
      <c r="S71" s="35">
        <v>0</v>
      </c>
      <c r="T71" s="35">
        <v>0</v>
      </c>
      <c r="U71" s="36">
        <v>0</v>
      </c>
      <c r="V71" s="26">
        <v>5.5</v>
      </c>
      <c r="W71" s="2">
        <v>0.18</v>
      </c>
      <c r="X71" s="16">
        <v>1.84</v>
      </c>
      <c r="Y71" s="26">
        <v>6.4</v>
      </c>
      <c r="Z71" s="2">
        <v>0.67</v>
      </c>
      <c r="AA71" s="2">
        <v>3.8</v>
      </c>
    </row>
    <row r="72" spans="1:27">
      <c r="A72" s="2">
        <v>3756</v>
      </c>
      <c r="B72" s="26">
        <v>1</v>
      </c>
      <c r="C72" s="2">
        <v>4</v>
      </c>
      <c r="D72" s="2">
        <v>57</v>
      </c>
      <c r="E72" s="2">
        <v>1</v>
      </c>
      <c r="F72" s="35">
        <v>1</v>
      </c>
      <c r="G72" s="18">
        <v>10000</v>
      </c>
      <c r="H72" s="18">
        <v>1</v>
      </c>
      <c r="I72" s="2">
        <v>1</v>
      </c>
      <c r="J72" s="2">
        <v>1</v>
      </c>
      <c r="K72" s="2">
        <v>0</v>
      </c>
      <c r="L72" s="35">
        <v>0</v>
      </c>
      <c r="M72" s="2">
        <v>9</v>
      </c>
      <c r="N72" s="2">
        <v>0</v>
      </c>
      <c r="O72" s="2">
        <v>0</v>
      </c>
      <c r="P72" s="2">
        <v>5</v>
      </c>
      <c r="Q72" s="2">
        <v>0</v>
      </c>
      <c r="R72" s="2">
        <v>1</v>
      </c>
      <c r="S72" s="35">
        <v>0</v>
      </c>
      <c r="T72" s="35">
        <v>0</v>
      </c>
      <c r="U72" s="36">
        <v>0</v>
      </c>
      <c r="V72" s="26">
        <v>7.4</v>
      </c>
      <c r="W72" s="2">
        <v>0.17</v>
      </c>
      <c r="X72" s="16">
        <v>2.4700000000000002</v>
      </c>
      <c r="Y72" s="26">
        <v>9</v>
      </c>
      <c r="Z72" s="2">
        <v>0.83</v>
      </c>
      <c r="AA72" s="2">
        <v>3.8</v>
      </c>
    </row>
    <row r="73" spans="1:27">
      <c r="A73" s="2">
        <v>3773</v>
      </c>
      <c r="B73" s="26">
        <v>2</v>
      </c>
      <c r="C73" s="2">
        <v>4</v>
      </c>
      <c r="D73" s="2">
        <v>55</v>
      </c>
      <c r="E73" s="2">
        <v>1</v>
      </c>
      <c r="F73" s="35">
        <v>0</v>
      </c>
      <c r="G73" s="18">
        <v>12000</v>
      </c>
      <c r="H73" s="18">
        <v>1</v>
      </c>
      <c r="I73" s="2">
        <v>1</v>
      </c>
      <c r="J73" s="2">
        <v>1</v>
      </c>
      <c r="K73" s="2">
        <v>0</v>
      </c>
      <c r="L73" s="35">
        <v>0</v>
      </c>
      <c r="M73" s="2">
        <v>1</v>
      </c>
      <c r="N73" s="2">
        <v>0</v>
      </c>
      <c r="O73" s="2">
        <v>1</v>
      </c>
      <c r="P73" s="2">
        <v>5</v>
      </c>
      <c r="Q73" s="2">
        <v>0</v>
      </c>
      <c r="R73" s="2">
        <v>1</v>
      </c>
      <c r="S73" s="35">
        <v>0</v>
      </c>
      <c r="T73" s="35">
        <v>0</v>
      </c>
      <c r="U73" s="36">
        <v>0</v>
      </c>
      <c r="V73" s="26">
        <v>18</v>
      </c>
      <c r="W73" s="2">
        <v>0.32</v>
      </c>
      <c r="X73" s="16">
        <v>6.01</v>
      </c>
      <c r="Y73" s="26">
        <v>19.899999999999999</v>
      </c>
      <c r="Z73" s="2">
        <v>1.68</v>
      </c>
      <c r="AA73" s="2">
        <v>3.8</v>
      </c>
    </row>
    <row r="74" spans="1:27">
      <c r="A74" s="2">
        <v>3780</v>
      </c>
      <c r="B74" s="26">
        <v>1</v>
      </c>
      <c r="C74" s="2">
        <v>3</v>
      </c>
      <c r="D74" s="2">
        <v>36</v>
      </c>
      <c r="E74" s="2">
        <v>0</v>
      </c>
      <c r="F74" s="35">
        <v>1</v>
      </c>
      <c r="G74" s="18">
        <v>18000</v>
      </c>
      <c r="H74" s="18">
        <v>1</v>
      </c>
      <c r="I74" s="2">
        <v>1</v>
      </c>
      <c r="J74" s="2">
        <v>1</v>
      </c>
      <c r="K74" s="2">
        <v>0</v>
      </c>
      <c r="L74" s="35">
        <v>0</v>
      </c>
      <c r="M74" s="2">
        <v>8</v>
      </c>
      <c r="N74" s="2">
        <v>1</v>
      </c>
      <c r="O74" s="2">
        <v>0</v>
      </c>
      <c r="P74" s="2">
        <v>0</v>
      </c>
      <c r="Q74" s="2">
        <v>1</v>
      </c>
      <c r="R74" s="2">
        <v>0</v>
      </c>
      <c r="S74" s="35">
        <v>0</v>
      </c>
      <c r="T74" s="35">
        <v>0</v>
      </c>
      <c r="U74" s="36">
        <v>1</v>
      </c>
      <c r="V74" s="26">
        <v>13.1</v>
      </c>
      <c r="W74" s="2">
        <v>0.38</v>
      </c>
      <c r="X74" s="16">
        <v>4.38</v>
      </c>
      <c r="Y74" s="26">
        <v>14.7</v>
      </c>
      <c r="Z74" s="2">
        <v>1.33</v>
      </c>
      <c r="AA74" s="2">
        <v>3.8</v>
      </c>
    </row>
    <row r="75" spans="1:27">
      <c r="A75" s="2">
        <v>3808</v>
      </c>
      <c r="B75" s="26">
        <v>1</v>
      </c>
      <c r="C75" s="2">
        <v>3</v>
      </c>
      <c r="D75" s="2">
        <v>30</v>
      </c>
      <c r="E75" s="2">
        <v>0</v>
      </c>
      <c r="F75" s="35">
        <v>0</v>
      </c>
      <c r="G75" s="18">
        <v>30000</v>
      </c>
      <c r="H75" s="18">
        <v>1</v>
      </c>
      <c r="I75" s="2">
        <v>1</v>
      </c>
      <c r="J75" s="2">
        <v>2</v>
      </c>
      <c r="K75" s="2">
        <v>1</v>
      </c>
      <c r="L75" s="35">
        <v>0</v>
      </c>
      <c r="M75" s="2">
        <v>9</v>
      </c>
      <c r="N75" s="2">
        <v>0</v>
      </c>
      <c r="O75" s="2">
        <v>0</v>
      </c>
      <c r="P75" s="2">
        <v>5</v>
      </c>
      <c r="Q75" s="2">
        <v>0</v>
      </c>
      <c r="R75" s="2">
        <v>1</v>
      </c>
      <c r="S75" s="35">
        <v>0</v>
      </c>
      <c r="T75" s="35">
        <v>0</v>
      </c>
      <c r="U75" s="36">
        <v>0</v>
      </c>
      <c r="V75" s="26">
        <v>14.9</v>
      </c>
      <c r="W75" s="2">
        <v>0.32</v>
      </c>
      <c r="X75" s="16">
        <v>4.9800000000000004</v>
      </c>
      <c r="Y75" s="26">
        <v>17.600000000000001</v>
      </c>
      <c r="Z75" s="2">
        <v>1.72</v>
      </c>
      <c r="AA75" s="2">
        <v>3.8</v>
      </c>
    </row>
    <row r="76" spans="1:27">
      <c r="A76" s="2">
        <v>3883</v>
      </c>
      <c r="B76" s="26">
        <v>1</v>
      </c>
      <c r="C76" s="2">
        <v>4</v>
      </c>
      <c r="D76" s="2">
        <v>38</v>
      </c>
      <c r="E76" s="2">
        <v>0</v>
      </c>
      <c r="F76" s="35">
        <v>0</v>
      </c>
      <c r="G76" s="18">
        <v>5000</v>
      </c>
      <c r="H76" s="18">
        <v>0</v>
      </c>
      <c r="I76" s="2">
        <v>1</v>
      </c>
      <c r="J76" s="2">
        <v>1</v>
      </c>
      <c r="K76" s="2">
        <v>0</v>
      </c>
      <c r="L76" s="35">
        <v>0</v>
      </c>
      <c r="M76" s="2">
        <v>9</v>
      </c>
      <c r="N76" s="2">
        <v>0</v>
      </c>
      <c r="O76" s="2">
        <v>0</v>
      </c>
      <c r="P76" s="2">
        <v>4</v>
      </c>
      <c r="Q76" s="2">
        <v>0</v>
      </c>
      <c r="R76" s="2">
        <v>1</v>
      </c>
      <c r="S76" s="35">
        <v>0</v>
      </c>
      <c r="T76" s="35">
        <v>0</v>
      </c>
      <c r="U76" s="36">
        <v>0</v>
      </c>
      <c r="V76" s="26">
        <v>18.5</v>
      </c>
      <c r="W76" s="2">
        <v>0.32</v>
      </c>
      <c r="X76" s="16">
        <v>6.18</v>
      </c>
      <c r="Y76" s="26">
        <v>21.1</v>
      </c>
      <c r="Z76" s="2">
        <v>1.7</v>
      </c>
      <c r="AA76" s="2">
        <v>6.7</v>
      </c>
    </row>
    <row r="77" spans="1:27">
      <c r="A77" s="2">
        <v>3914</v>
      </c>
      <c r="B77" s="26">
        <v>1</v>
      </c>
      <c r="C77" s="2">
        <v>4</v>
      </c>
      <c r="D77" s="2">
        <v>26</v>
      </c>
      <c r="E77" s="2">
        <v>0</v>
      </c>
      <c r="F77" s="35">
        <v>0</v>
      </c>
      <c r="G77" s="18">
        <v>8000</v>
      </c>
      <c r="H77" s="18">
        <v>1</v>
      </c>
      <c r="I77" s="2">
        <v>1</v>
      </c>
      <c r="J77" s="2">
        <v>2</v>
      </c>
      <c r="K77" s="2">
        <v>1</v>
      </c>
      <c r="L77" s="35">
        <v>0</v>
      </c>
      <c r="M77" s="2">
        <v>2</v>
      </c>
      <c r="N77" s="2">
        <v>0</v>
      </c>
      <c r="O77" s="2">
        <v>1</v>
      </c>
      <c r="P77" s="2">
        <v>5</v>
      </c>
      <c r="Q77" s="2">
        <v>0</v>
      </c>
      <c r="R77" s="2">
        <v>1</v>
      </c>
      <c r="S77" s="35">
        <v>0</v>
      </c>
      <c r="T77" s="35">
        <v>0</v>
      </c>
      <c r="U77" s="36">
        <v>0</v>
      </c>
      <c r="V77" s="26">
        <v>10.7</v>
      </c>
      <c r="W77" s="2">
        <v>0.23</v>
      </c>
      <c r="X77" s="16">
        <v>3.57</v>
      </c>
      <c r="Y77" s="26">
        <v>12.9</v>
      </c>
      <c r="Z77" s="2">
        <v>1.28</v>
      </c>
      <c r="AA77" s="2">
        <v>16.59</v>
      </c>
    </row>
    <row r="78" spans="1:27">
      <c r="A78" s="2">
        <v>4021</v>
      </c>
      <c r="B78" s="26">
        <v>1</v>
      </c>
      <c r="C78" s="2">
        <v>4</v>
      </c>
      <c r="D78" s="2">
        <v>54</v>
      </c>
      <c r="E78" s="2">
        <v>1</v>
      </c>
      <c r="F78" s="35">
        <v>1</v>
      </c>
      <c r="G78" s="18">
        <v>6000</v>
      </c>
      <c r="H78" s="18">
        <v>0</v>
      </c>
      <c r="I78" s="2">
        <v>1</v>
      </c>
      <c r="J78" s="2">
        <v>2</v>
      </c>
      <c r="K78" s="2">
        <v>1</v>
      </c>
      <c r="L78" s="35">
        <v>1</v>
      </c>
      <c r="M78" s="2">
        <v>11</v>
      </c>
      <c r="N78" s="2">
        <v>0</v>
      </c>
      <c r="O78" s="2">
        <v>0</v>
      </c>
      <c r="P78" s="2">
        <v>5</v>
      </c>
      <c r="Q78" s="2">
        <v>0</v>
      </c>
      <c r="R78" s="2">
        <v>1</v>
      </c>
      <c r="S78" s="35">
        <v>0</v>
      </c>
      <c r="T78" s="35">
        <v>0</v>
      </c>
      <c r="U78" s="36">
        <v>0</v>
      </c>
      <c r="V78" s="26">
        <v>5.5</v>
      </c>
      <c r="W78" s="2">
        <v>0.18</v>
      </c>
      <c r="X78" s="16">
        <v>1.84</v>
      </c>
      <c r="Y78" s="26">
        <v>6.4</v>
      </c>
      <c r="Z78" s="2">
        <v>0.67</v>
      </c>
      <c r="AA78" s="2">
        <v>3.8</v>
      </c>
    </row>
    <row r="79" spans="1:27">
      <c r="A79" s="2">
        <v>4226</v>
      </c>
      <c r="B79" s="26">
        <v>2</v>
      </c>
      <c r="C79" s="2">
        <v>4</v>
      </c>
      <c r="D79" s="2">
        <v>41</v>
      </c>
      <c r="E79" s="2">
        <v>0</v>
      </c>
      <c r="F79" s="35">
        <v>1</v>
      </c>
      <c r="G79" s="18">
        <v>7000</v>
      </c>
      <c r="H79" s="18">
        <v>0</v>
      </c>
      <c r="I79" s="2">
        <v>1</v>
      </c>
      <c r="J79" s="2">
        <v>2</v>
      </c>
      <c r="K79" s="2">
        <v>1</v>
      </c>
      <c r="L79" s="35">
        <v>0</v>
      </c>
      <c r="M79" s="2">
        <v>11</v>
      </c>
      <c r="N79" s="2">
        <v>0</v>
      </c>
      <c r="O79" s="2">
        <v>0</v>
      </c>
      <c r="P79" s="2">
        <v>2</v>
      </c>
      <c r="Q79" s="2">
        <v>1</v>
      </c>
      <c r="R79" s="2">
        <v>0</v>
      </c>
      <c r="S79" s="35">
        <v>0</v>
      </c>
      <c r="T79" s="35">
        <v>0</v>
      </c>
      <c r="U79" s="36">
        <v>0</v>
      </c>
      <c r="V79" s="26">
        <v>12.6</v>
      </c>
      <c r="W79" s="2">
        <v>0.27</v>
      </c>
      <c r="X79" s="16">
        <v>4.21</v>
      </c>
      <c r="Y79" s="26">
        <v>12.5</v>
      </c>
      <c r="Z79" s="2">
        <v>1.17</v>
      </c>
      <c r="AA79" s="2">
        <v>3.8</v>
      </c>
    </row>
    <row r="80" spans="1:27">
      <c r="A80" s="2">
        <v>4409</v>
      </c>
      <c r="B80" s="26">
        <v>1</v>
      </c>
      <c r="C80" s="2">
        <v>4</v>
      </c>
      <c r="D80" s="2">
        <v>35</v>
      </c>
      <c r="E80" s="2">
        <v>0</v>
      </c>
      <c r="F80" s="35">
        <v>1</v>
      </c>
      <c r="G80" s="18">
        <v>20000</v>
      </c>
      <c r="H80" s="18">
        <v>1</v>
      </c>
      <c r="I80" s="2">
        <v>1</v>
      </c>
      <c r="J80" s="2">
        <v>2</v>
      </c>
      <c r="K80" s="2">
        <v>1</v>
      </c>
      <c r="L80" s="35">
        <v>1</v>
      </c>
      <c r="M80" s="2">
        <v>9</v>
      </c>
      <c r="N80" s="2">
        <v>0</v>
      </c>
      <c r="O80" s="2">
        <v>0</v>
      </c>
      <c r="P80" s="2">
        <v>2</v>
      </c>
      <c r="Q80" s="2">
        <v>1</v>
      </c>
      <c r="R80" s="2">
        <v>0</v>
      </c>
      <c r="S80" s="35">
        <v>0</v>
      </c>
      <c r="T80" s="35">
        <v>0</v>
      </c>
      <c r="U80" s="36">
        <v>0</v>
      </c>
      <c r="V80" s="26">
        <v>14.2</v>
      </c>
      <c r="W80" s="2">
        <v>0.27</v>
      </c>
      <c r="X80" s="16">
        <v>4.74</v>
      </c>
      <c r="Y80" s="26">
        <v>19</v>
      </c>
      <c r="Z80" s="2">
        <v>1.58</v>
      </c>
      <c r="AA80" s="2">
        <v>3.8</v>
      </c>
    </row>
    <row r="81" spans="1:27">
      <c r="A81" s="2">
        <v>4585</v>
      </c>
      <c r="B81" s="26">
        <v>1</v>
      </c>
      <c r="C81" s="2">
        <v>4</v>
      </c>
      <c r="D81" s="2">
        <v>26</v>
      </c>
      <c r="E81" s="2">
        <v>0</v>
      </c>
      <c r="F81" s="35">
        <v>0</v>
      </c>
      <c r="G81" s="18">
        <v>24000</v>
      </c>
      <c r="H81" s="18">
        <v>1</v>
      </c>
      <c r="I81" s="2">
        <v>1</v>
      </c>
      <c r="J81" s="2">
        <v>2</v>
      </c>
      <c r="K81" s="2">
        <v>1</v>
      </c>
      <c r="L81" s="35">
        <v>0</v>
      </c>
      <c r="M81" s="2">
        <v>6</v>
      </c>
      <c r="N81" s="2">
        <v>0</v>
      </c>
      <c r="O81" s="2">
        <v>1</v>
      </c>
      <c r="P81" s="2">
        <v>0</v>
      </c>
      <c r="Q81" s="2">
        <v>1</v>
      </c>
      <c r="R81" s="2">
        <v>0</v>
      </c>
      <c r="S81" s="35">
        <v>0</v>
      </c>
      <c r="T81" s="35">
        <v>0</v>
      </c>
      <c r="U81" s="36">
        <v>1</v>
      </c>
      <c r="V81" s="26">
        <v>14.7</v>
      </c>
      <c r="W81" s="2">
        <v>0.33</v>
      </c>
      <c r="X81" s="16">
        <v>4.91</v>
      </c>
      <c r="Y81" s="26">
        <v>12.3</v>
      </c>
      <c r="Z81" s="2">
        <v>1.25</v>
      </c>
      <c r="AA81" s="2">
        <v>3.8</v>
      </c>
    </row>
    <row r="82" spans="1:27">
      <c r="A82" s="2">
        <v>4600</v>
      </c>
      <c r="B82" s="26">
        <v>2</v>
      </c>
      <c r="C82" s="2">
        <v>4</v>
      </c>
      <c r="D82" s="2">
        <v>47</v>
      </c>
      <c r="E82" s="2">
        <v>1</v>
      </c>
      <c r="F82" s="35">
        <v>0</v>
      </c>
      <c r="G82" s="18">
        <v>12000</v>
      </c>
      <c r="H82" s="18">
        <v>1</v>
      </c>
      <c r="I82" s="2">
        <v>1</v>
      </c>
      <c r="J82" s="2">
        <v>1</v>
      </c>
      <c r="K82" s="2">
        <v>0</v>
      </c>
      <c r="L82" s="35">
        <v>0</v>
      </c>
      <c r="M82" s="2">
        <v>1</v>
      </c>
      <c r="N82" s="2">
        <v>0</v>
      </c>
      <c r="O82" s="2">
        <v>1</v>
      </c>
      <c r="P82" s="2">
        <v>5</v>
      </c>
      <c r="Q82" s="2">
        <v>0</v>
      </c>
      <c r="R82" s="2">
        <v>1</v>
      </c>
      <c r="S82" s="35">
        <v>0</v>
      </c>
      <c r="T82" s="35">
        <v>0</v>
      </c>
      <c r="U82" s="36">
        <v>0</v>
      </c>
      <c r="V82" s="26">
        <v>7.1</v>
      </c>
      <c r="W82" s="2">
        <v>0.17</v>
      </c>
      <c r="X82" s="16">
        <v>2.37</v>
      </c>
      <c r="Y82" s="26">
        <v>10.9</v>
      </c>
      <c r="Z82" s="2">
        <v>0.93</v>
      </c>
      <c r="AA82" s="2">
        <v>3.8</v>
      </c>
    </row>
    <row r="83" spans="1:27">
      <c r="A83" s="2">
        <v>4619</v>
      </c>
      <c r="B83" s="26">
        <v>1</v>
      </c>
      <c r="C83" s="2">
        <v>4</v>
      </c>
      <c r="D83" s="2">
        <v>44</v>
      </c>
      <c r="E83" s="2">
        <v>0</v>
      </c>
      <c r="F83" s="35">
        <v>1</v>
      </c>
      <c r="G83" s="18">
        <v>6000</v>
      </c>
      <c r="H83" s="18">
        <v>0</v>
      </c>
      <c r="I83" s="2">
        <v>1</v>
      </c>
      <c r="J83" s="2">
        <v>1</v>
      </c>
      <c r="K83" s="2">
        <v>0</v>
      </c>
      <c r="L83" s="35">
        <v>0</v>
      </c>
      <c r="M83" s="2">
        <v>6</v>
      </c>
      <c r="N83" s="2">
        <v>0</v>
      </c>
      <c r="O83" s="2">
        <v>1</v>
      </c>
      <c r="P83" s="2">
        <v>5</v>
      </c>
      <c r="Q83" s="2">
        <v>0</v>
      </c>
      <c r="R83" s="2">
        <v>1</v>
      </c>
      <c r="S83" s="35">
        <v>0</v>
      </c>
      <c r="T83" s="35">
        <v>0</v>
      </c>
      <c r="U83" s="36">
        <v>0</v>
      </c>
      <c r="V83" s="26">
        <v>14.2</v>
      </c>
      <c r="W83" s="2">
        <v>0.33</v>
      </c>
      <c r="X83" s="16">
        <v>4.74</v>
      </c>
      <c r="Y83" s="26">
        <v>15.9</v>
      </c>
      <c r="Z83" s="2">
        <v>1.38</v>
      </c>
      <c r="AA83" s="2">
        <v>3.8</v>
      </c>
    </row>
    <row r="84" spans="1:27">
      <c r="A84" s="2">
        <v>4646</v>
      </c>
      <c r="B84" s="26">
        <v>1</v>
      </c>
      <c r="C84" s="2">
        <v>4</v>
      </c>
      <c r="D84" s="2">
        <v>33</v>
      </c>
      <c r="E84" s="2">
        <v>0</v>
      </c>
      <c r="F84" s="35">
        <v>0</v>
      </c>
      <c r="G84" s="18">
        <v>10000</v>
      </c>
      <c r="H84" s="18">
        <v>1</v>
      </c>
      <c r="I84" s="2">
        <v>1</v>
      </c>
      <c r="J84" s="2">
        <v>3</v>
      </c>
      <c r="K84" s="2">
        <v>1</v>
      </c>
      <c r="L84" s="35">
        <v>0</v>
      </c>
      <c r="M84" s="2">
        <v>9</v>
      </c>
      <c r="N84" s="2">
        <v>0</v>
      </c>
      <c r="O84" s="2">
        <v>0</v>
      </c>
      <c r="P84" s="2">
        <v>5</v>
      </c>
      <c r="Q84" s="2">
        <v>0</v>
      </c>
      <c r="R84" s="2">
        <v>1</v>
      </c>
      <c r="S84" s="35">
        <v>0</v>
      </c>
      <c r="T84" s="35">
        <v>0</v>
      </c>
      <c r="U84" s="36">
        <v>0</v>
      </c>
      <c r="V84" s="26">
        <v>28.1</v>
      </c>
      <c r="W84" s="2">
        <v>0.6</v>
      </c>
      <c r="X84" s="16">
        <v>9.39</v>
      </c>
      <c r="Y84" s="26">
        <v>38.700000000000003</v>
      </c>
      <c r="Z84" s="2">
        <v>1.87</v>
      </c>
      <c r="AA84" s="2">
        <v>10.7</v>
      </c>
    </row>
    <row r="85" spans="1:27">
      <c r="A85" s="2">
        <v>4647</v>
      </c>
      <c r="B85" s="26">
        <v>1</v>
      </c>
      <c r="C85" s="2">
        <v>4</v>
      </c>
      <c r="D85" s="2">
        <v>33</v>
      </c>
      <c r="E85" s="2">
        <v>0</v>
      </c>
      <c r="F85" s="35">
        <v>1</v>
      </c>
      <c r="G85" s="18">
        <v>5000</v>
      </c>
      <c r="H85" s="18">
        <v>0</v>
      </c>
      <c r="I85" s="2">
        <v>1</v>
      </c>
      <c r="J85" s="2">
        <v>1</v>
      </c>
      <c r="K85" s="2">
        <v>0</v>
      </c>
      <c r="L85" s="35">
        <v>0</v>
      </c>
      <c r="M85" s="2">
        <v>8</v>
      </c>
      <c r="N85" s="2">
        <v>1</v>
      </c>
      <c r="O85" s="2">
        <v>0</v>
      </c>
      <c r="P85" s="2">
        <v>5</v>
      </c>
      <c r="Q85" s="2">
        <v>0</v>
      </c>
      <c r="R85" s="2">
        <v>1</v>
      </c>
      <c r="S85" s="35">
        <v>0</v>
      </c>
      <c r="T85" s="35">
        <v>0</v>
      </c>
      <c r="U85" s="36">
        <v>0</v>
      </c>
      <c r="V85" s="26">
        <v>27</v>
      </c>
      <c r="W85" s="2">
        <v>0.52</v>
      </c>
      <c r="X85" s="16">
        <v>9.02</v>
      </c>
      <c r="Y85" s="26">
        <v>31.5</v>
      </c>
      <c r="Z85" s="2">
        <v>2.7</v>
      </c>
      <c r="AA85" s="2">
        <v>14.2</v>
      </c>
    </row>
    <row r="86" spans="1:27">
      <c r="A86" s="2">
        <v>4648</v>
      </c>
      <c r="B86" s="26">
        <v>1</v>
      </c>
      <c r="C86" s="2">
        <v>4</v>
      </c>
      <c r="D86" s="2">
        <v>52</v>
      </c>
      <c r="E86" s="2">
        <v>1</v>
      </c>
      <c r="F86" s="35">
        <v>0</v>
      </c>
      <c r="G86" s="18">
        <v>16000</v>
      </c>
      <c r="H86" s="18">
        <v>1</v>
      </c>
      <c r="I86" s="2">
        <v>1</v>
      </c>
      <c r="J86" s="2">
        <v>1</v>
      </c>
      <c r="K86" s="2">
        <v>0</v>
      </c>
      <c r="L86" s="35">
        <v>0</v>
      </c>
      <c r="M86" s="2">
        <v>6</v>
      </c>
      <c r="N86" s="2">
        <v>0</v>
      </c>
      <c r="O86" s="2">
        <v>1</v>
      </c>
      <c r="P86" s="2">
        <v>5</v>
      </c>
      <c r="Q86" s="2">
        <v>0</v>
      </c>
      <c r="R86" s="2">
        <v>1</v>
      </c>
      <c r="S86" s="35">
        <v>0</v>
      </c>
      <c r="T86" s="35">
        <v>0</v>
      </c>
      <c r="U86" s="36">
        <v>0</v>
      </c>
      <c r="V86" s="26">
        <v>13.1</v>
      </c>
      <c r="W86" s="2">
        <v>0.38</v>
      </c>
      <c r="X86" s="16">
        <v>4.38</v>
      </c>
      <c r="Y86" s="26">
        <v>14.7</v>
      </c>
      <c r="Z86" s="2">
        <v>1.33</v>
      </c>
      <c r="AA86" s="2">
        <v>3.8</v>
      </c>
    </row>
    <row r="87" spans="1:27">
      <c r="A87" s="2">
        <v>4653</v>
      </c>
      <c r="B87" s="26">
        <v>2</v>
      </c>
      <c r="C87" s="2">
        <v>4</v>
      </c>
      <c r="D87" s="2">
        <v>59</v>
      </c>
      <c r="E87" s="2">
        <v>1</v>
      </c>
      <c r="F87" s="35">
        <v>0</v>
      </c>
      <c r="G87" s="18">
        <v>20000</v>
      </c>
      <c r="H87" s="18">
        <v>1</v>
      </c>
      <c r="I87" s="2">
        <v>1</v>
      </c>
      <c r="J87" s="2">
        <v>2</v>
      </c>
      <c r="K87" s="2">
        <v>1</v>
      </c>
      <c r="L87" s="35">
        <v>0</v>
      </c>
      <c r="M87" s="2">
        <v>8</v>
      </c>
      <c r="N87" s="2">
        <v>1</v>
      </c>
      <c r="O87" s="2">
        <v>0</v>
      </c>
      <c r="P87" s="2">
        <v>5</v>
      </c>
      <c r="Q87" s="2">
        <v>0</v>
      </c>
      <c r="R87" s="2">
        <v>1</v>
      </c>
      <c r="S87" s="35">
        <v>0</v>
      </c>
      <c r="T87" s="35">
        <v>0</v>
      </c>
      <c r="U87" s="36">
        <v>0</v>
      </c>
      <c r="V87" s="26">
        <v>20.399999999999999</v>
      </c>
      <c r="W87" s="2">
        <v>0.45</v>
      </c>
      <c r="X87" s="16">
        <v>6.81</v>
      </c>
      <c r="Y87" s="26">
        <v>22.2</v>
      </c>
      <c r="Z87" s="2">
        <v>1.9</v>
      </c>
      <c r="AA87" s="2">
        <v>3.8</v>
      </c>
    </row>
  </sheetData>
  <autoFilter ref="A1:AA87"/>
  <pageMargins left="0.78740157499999996" right="0.78740157499999996" top="0.984251969" bottom="0.984251969" header="0.4921259845" footer="0.4921259845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0" tint="-4.9989318521683403E-2"/>
  </sheetPr>
  <dimension ref="A1:AA1265"/>
  <sheetViews>
    <sheetView workbookViewId="0">
      <selection activeCell="AB1" sqref="AB1:AC1048576"/>
    </sheetView>
  </sheetViews>
  <sheetFormatPr defaultRowHeight="12.75"/>
  <cols>
    <col min="1" max="1" width="9.28515625" style="2" bestFit="1" customWidth="1"/>
    <col min="2" max="2" width="9.140625" style="2"/>
    <col min="3" max="3" width="9.28515625" style="2" customWidth="1"/>
    <col min="4" max="4" width="9.28515625" style="2" bestFit="1" customWidth="1"/>
    <col min="5" max="5" width="9.28515625" style="2" customWidth="1"/>
    <col min="6" max="9" width="9.140625" style="2"/>
    <col min="10" max="10" width="9.28515625" style="2" bestFit="1" customWidth="1"/>
    <col min="11" max="11" width="9.28515625" style="2" customWidth="1"/>
    <col min="12" max="12" width="12.42578125" style="2" customWidth="1"/>
    <col min="13" max="16384" width="9.140625" style="2"/>
  </cols>
  <sheetData>
    <row r="1" spans="1:27">
      <c r="A1" s="2" t="s">
        <v>21</v>
      </c>
      <c r="B1" s="31" t="s">
        <v>22</v>
      </c>
      <c r="C1" s="2" t="s">
        <v>2097</v>
      </c>
      <c r="D1" s="2" t="s">
        <v>23</v>
      </c>
      <c r="E1" s="2" t="s">
        <v>24</v>
      </c>
      <c r="F1" s="35" t="s">
        <v>2089</v>
      </c>
      <c r="G1" s="2" t="s">
        <v>2096</v>
      </c>
      <c r="H1" s="2" t="s">
        <v>25</v>
      </c>
      <c r="I1" s="2" t="s">
        <v>26</v>
      </c>
      <c r="J1" s="2" t="s">
        <v>27</v>
      </c>
      <c r="K1" s="2" t="s">
        <v>2091</v>
      </c>
      <c r="L1" s="35" t="s">
        <v>2088</v>
      </c>
      <c r="M1" s="2" t="s">
        <v>28</v>
      </c>
      <c r="N1" s="2" t="s">
        <v>2092</v>
      </c>
      <c r="O1" s="2" t="s">
        <v>2093</v>
      </c>
      <c r="P1" s="2" t="s">
        <v>29</v>
      </c>
      <c r="Q1" s="2" t="s">
        <v>2094</v>
      </c>
      <c r="R1" s="2" t="s">
        <v>2095</v>
      </c>
      <c r="S1" s="35" t="s">
        <v>30</v>
      </c>
      <c r="T1" s="35" t="s">
        <v>2087</v>
      </c>
      <c r="U1" s="36" t="s">
        <v>31</v>
      </c>
      <c r="V1" s="26" t="s">
        <v>2085</v>
      </c>
      <c r="W1" s="2" t="s">
        <v>32</v>
      </c>
      <c r="X1" s="16" t="s">
        <v>33</v>
      </c>
      <c r="Y1" s="26" t="s">
        <v>2086</v>
      </c>
      <c r="Z1" s="2" t="s">
        <v>34</v>
      </c>
      <c r="AA1" s="2" t="s">
        <v>35</v>
      </c>
    </row>
    <row r="2" spans="1:27">
      <c r="A2" s="2">
        <v>1</v>
      </c>
      <c r="B2" s="26">
        <v>2</v>
      </c>
      <c r="C2" s="2">
        <v>5</v>
      </c>
      <c r="D2" s="2">
        <v>24</v>
      </c>
      <c r="E2" s="2">
        <v>0</v>
      </c>
      <c r="F2" s="35">
        <v>1</v>
      </c>
      <c r="G2" s="18">
        <v>4000</v>
      </c>
      <c r="H2" s="18">
        <v>0</v>
      </c>
      <c r="I2" s="2">
        <v>1</v>
      </c>
      <c r="J2" s="2">
        <v>1</v>
      </c>
      <c r="K2" s="2">
        <v>0</v>
      </c>
      <c r="L2" s="35">
        <v>0</v>
      </c>
      <c r="M2" s="2">
        <v>6</v>
      </c>
      <c r="N2" s="2">
        <v>0</v>
      </c>
      <c r="O2" s="2">
        <v>1</v>
      </c>
      <c r="P2" s="2">
        <v>5</v>
      </c>
      <c r="Q2" s="2">
        <v>0</v>
      </c>
      <c r="R2" s="2">
        <v>1</v>
      </c>
      <c r="S2" s="35">
        <v>0</v>
      </c>
      <c r="T2" s="35">
        <v>0</v>
      </c>
      <c r="U2" s="36">
        <v>0</v>
      </c>
      <c r="V2" s="26">
        <v>8.4</v>
      </c>
      <c r="W2" s="2">
        <v>0.25</v>
      </c>
      <c r="X2" s="16">
        <v>2.81</v>
      </c>
      <c r="Y2" s="26">
        <v>9.6999999999999993</v>
      </c>
      <c r="Z2" s="2">
        <v>1.02</v>
      </c>
      <c r="AA2" s="2">
        <v>3.8</v>
      </c>
    </row>
    <row r="3" spans="1:27">
      <c r="A3" s="2">
        <v>2</v>
      </c>
      <c r="B3" s="26">
        <v>1</v>
      </c>
      <c r="C3" s="2">
        <v>4</v>
      </c>
      <c r="D3" s="2">
        <v>40</v>
      </c>
      <c r="E3" s="2">
        <v>0</v>
      </c>
      <c r="F3" s="35">
        <v>0</v>
      </c>
      <c r="G3" s="18">
        <v>7000</v>
      </c>
      <c r="H3" s="18">
        <v>0</v>
      </c>
      <c r="I3" s="2">
        <v>1</v>
      </c>
      <c r="J3" s="2">
        <v>1</v>
      </c>
      <c r="K3" s="2">
        <v>0</v>
      </c>
      <c r="L3" s="35">
        <v>1</v>
      </c>
      <c r="M3" s="2">
        <v>6</v>
      </c>
      <c r="N3" s="2">
        <v>0</v>
      </c>
      <c r="O3" s="2">
        <v>1</v>
      </c>
      <c r="P3" s="2">
        <v>5</v>
      </c>
      <c r="Q3" s="2">
        <v>0</v>
      </c>
      <c r="R3" s="2">
        <v>1</v>
      </c>
      <c r="S3" s="35">
        <v>0</v>
      </c>
      <c r="T3" s="35">
        <v>0</v>
      </c>
      <c r="U3" s="36">
        <v>0</v>
      </c>
      <c r="V3" s="26">
        <v>7.4</v>
      </c>
      <c r="W3" s="2">
        <v>0.17</v>
      </c>
      <c r="X3" s="16">
        <v>2.4700000000000002</v>
      </c>
      <c r="Y3" s="26">
        <v>9</v>
      </c>
      <c r="Z3" s="2">
        <v>0.83</v>
      </c>
      <c r="AA3" s="2">
        <v>3.8</v>
      </c>
    </row>
    <row r="4" spans="1:27">
      <c r="A4" s="2">
        <v>3</v>
      </c>
      <c r="B4" s="26">
        <v>1</v>
      </c>
      <c r="C4" s="2">
        <v>4</v>
      </c>
      <c r="D4" s="2">
        <v>50</v>
      </c>
      <c r="E4" s="2">
        <v>1</v>
      </c>
      <c r="F4" s="35">
        <v>0</v>
      </c>
      <c r="G4" s="18">
        <v>20000</v>
      </c>
      <c r="H4" s="18">
        <v>1</v>
      </c>
      <c r="I4" s="2">
        <v>1</v>
      </c>
      <c r="J4" s="2">
        <v>2</v>
      </c>
      <c r="K4" s="2">
        <v>1</v>
      </c>
      <c r="L4" s="35">
        <v>0</v>
      </c>
      <c r="M4" s="2">
        <v>6</v>
      </c>
      <c r="N4" s="2">
        <v>0</v>
      </c>
      <c r="O4" s="2">
        <v>1</v>
      </c>
      <c r="P4" s="2">
        <v>5</v>
      </c>
      <c r="Q4" s="2">
        <v>0</v>
      </c>
      <c r="R4" s="2">
        <v>1</v>
      </c>
      <c r="S4" s="35">
        <v>0</v>
      </c>
      <c r="T4" s="35">
        <v>0</v>
      </c>
      <c r="U4" s="36">
        <v>0</v>
      </c>
      <c r="V4" s="26">
        <v>27</v>
      </c>
      <c r="W4" s="2">
        <v>0.48</v>
      </c>
      <c r="X4" s="16">
        <v>9.02</v>
      </c>
      <c r="Y4" s="26">
        <v>27.5</v>
      </c>
      <c r="Z4" s="2">
        <v>2.35</v>
      </c>
      <c r="AA4" s="2">
        <v>3.8</v>
      </c>
    </row>
    <row r="5" spans="1:27">
      <c r="A5" s="2">
        <v>5</v>
      </c>
      <c r="B5" s="26">
        <v>2</v>
      </c>
      <c r="C5" s="2">
        <v>4</v>
      </c>
      <c r="D5" s="2">
        <v>30</v>
      </c>
      <c r="E5" s="2">
        <v>0</v>
      </c>
      <c r="F5" s="35">
        <v>0</v>
      </c>
      <c r="G5" s="18">
        <v>3000</v>
      </c>
      <c r="H5" s="18">
        <v>0</v>
      </c>
      <c r="I5" s="2">
        <v>1</v>
      </c>
      <c r="J5" s="2">
        <v>1</v>
      </c>
      <c r="K5" s="2">
        <v>0</v>
      </c>
      <c r="L5" s="35">
        <v>0</v>
      </c>
      <c r="M5" s="2">
        <v>6</v>
      </c>
      <c r="N5" s="2">
        <v>0</v>
      </c>
      <c r="O5" s="2">
        <v>1</v>
      </c>
      <c r="P5" s="2">
        <v>5</v>
      </c>
      <c r="Q5" s="2">
        <v>0</v>
      </c>
      <c r="R5" s="2">
        <v>1</v>
      </c>
      <c r="S5" s="35">
        <v>0</v>
      </c>
      <c r="T5" s="35">
        <v>0</v>
      </c>
      <c r="U5" s="36">
        <v>0</v>
      </c>
      <c r="V5" s="26">
        <v>15.3</v>
      </c>
      <c r="W5" s="2">
        <v>0.37</v>
      </c>
      <c r="X5" s="16">
        <v>5.1100000000000003</v>
      </c>
      <c r="Y5" s="26">
        <v>16.3</v>
      </c>
      <c r="Z5" s="2">
        <v>1.1000000000000001</v>
      </c>
      <c r="AA5" s="2">
        <v>7.5</v>
      </c>
    </row>
    <row r="6" spans="1:27">
      <c r="A6" s="2">
        <v>8</v>
      </c>
      <c r="B6" s="26">
        <v>1</v>
      </c>
      <c r="C6" s="2">
        <v>4</v>
      </c>
      <c r="D6" s="2">
        <v>49</v>
      </c>
      <c r="E6" s="2">
        <v>1</v>
      </c>
      <c r="F6" s="35">
        <v>1</v>
      </c>
      <c r="G6" s="18">
        <v>7000</v>
      </c>
      <c r="H6" s="18">
        <v>0</v>
      </c>
      <c r="I6" s="2">
        <v>1</v>
      </c>
      <c r="J6" s="2">
        <v>2</v>
      </c>
      <c r="K6" s="2">
        <v>1</v>
      </c>
      <c r="L6" s="35">
        <v>0</v>
      </c>
      <c r="M6" s="2">
        <v>6</v>
      </c>
      <c r="N6" s="2">
        <v>0</v>
      </c>
      <c r="O6" s="2">
        <v>1</v>
      </c>
      <c r="P6" s="2">
        <v>5</v>
      </c>
      <c r="Q6" s="2">
        <v>0</v>
      </c>
      <c r="R6" s="2">
        <v>1</v>
      </c>
      <c r="S6" s="35">
        <v>0</v>
      </c>
      <c r="T6" s="35">
        <v>0</v>
      </c>
      <c r="U6" s="36">
        <v>0</v>
      </c>
      <c r="V6" s="26">
        <v>7.1</v>
      </c>
      <c r="W6" s="2">
        <v>0.17</v>
      </c>
      <c r="X6" s="16">
        <v>2.37</v>
      </c>
      <c r="Y6" s="26">
        <v>10.9</v>
      </c>
      <c r="Z6" s="2">
        <v>0.93</v>
      </c>
      <c r="AA6" s="2">
        <v>3.8</v>
      </c>
    </row>
    <row r="7" spans="1:27">
      <c r="A7" s="2">
        <v>9</v>
      </c>
      <c r="B7" s="26">
        <v>2</v>
      </c>
      <c r="C7" s="2">
        <v>4</v>
      </c>
      <c r="D7" s="2">
        <v>30</v>
      </c>
      <c r="E7" s="2">
        <v>0</v>
      </c>
      <c r="F7" s="35">
        <v>0</v>
      </c>
      <c r="G7" s="18">
        <v>5000</v>
      </c>
      <c r="H7" s="18">
        <v>0</v>
      </c>
      <c r="I7" s="2">
        <v>1</v>
      </c>
      <c r="J7" s="2">
        <v>1</v>
      </c>
      <c r="K7" s="2">
        <v>0</v>
      </c>
      <c r="L7" s="35">
        <v>0</v>
      </c>
      <c r="M7" s="2">
        <v>6</v>
      </c>
      <c r="N7" s="2">
        <v>0</v>
      </c>
      <c r="O7" s="2">
        <v>1</v>
      </c>
      <c r="P7" s="2">
        <v>5</v>
      </c>
      <c r="Q7" s="2">
        <v>0</v>
      </c>
      <c r="R7" s="2">
        <v>1</v>
      </c>
      <c r="S7" s="35">
        <v>0</v>
      </c>
      <c r="T7" s="35">
        <v>0</v>
      </c>
      <c r="U7" s="36">
        <v>0</v>
      </c>
      <c r="V7" s="26">
        <v>20.399999999999999</v>
      </c>
      <c r="W7" s="2">
        <v>0.4</v>
      </c>
      <c r="X7" s="16">
        <v>6.81</v>
      </c>
      <c r="Y7" s="26">
        <v>20</v>
      </c>
      <c r="Z7" s="2">
        <v>1.77</v>
      </c>
      <c r="AA7" s="2">
        <v>9.3000000000000007</v>
      </c>
    </row>
    <row r="8" spans="1:27">
      <c r="A8" s="2">
        <v>32</v>
      </c>
      <c r="B8" s="26">
        <v>2</v>
      </c>
      <c r="C8" s="2">
        <v>1</v>
      </c>
      <c r="D8" s="2">
        <v>23</v>
      </c>
      <c r="E8" s="2">
        <v>0</v>
      </c>
      <c r="F8" s="35">
        <v>0</v>
      </c>
      <c r="G8" s="18">
        <v>1000</v>
      </c>
      <c r="H8" s="18">
        <v>0</v>
      </c>
      <c r="I8" s="2">
        <v>1</v>
      </c>
      <c r="J8" s="2">
        <v>1</v>
      </c>
      <c r="K8" s="2">
        <v>0</v>
      </c>
      <c r="L8" s="35">
        <v>0</v>
      </c>
      <c r="M8" s="2">
        <v>10</v>
      </c>
      <c r="N8" s="2">
        <v>0</v>
      </c>
      <c r="O8" s="2">
        <v>0</v>
      </c>
      <c r="P8" s="2">
        <v>5</v>
      </c>
      <c r="Q8" s="2">
        <v>0</v>
      </c>
      <c r="R8" s="2">
        <v>1</v>
      </c>
      <c r="S8" s="35">
        <v>0</v>
      </c>
      <c r="T8" s="35">
        <v>0</v>
      </c>
      <c r="U8" s="36">
        <v>0</v>
      </c>
      <c r="V8" s="26">
        <v>18</v>
      </c>
      <c r="W8" s="2">
        <v>0.42</v>
      </c>
      <c r="X8" s="16">
        <v>6.01</v>
      </c>
      <c r="Y8" s="26">
        <v>19.100000000000001</v>
      </c>
      <c r="Z8" s="2">
        <v>1.38</v>
      </c>
      <c r="AA8" s="2">
        <v>10.8</v>
      </c>
    </row>
    <row r="9" spans="1:27">
      <c r="A9" s="2">
        <v>33</v>
      </c>
      <c r="B9" s="26">
        <v>2</v>
      </c>
      <c r="C9" s="2">
        <v>1</v>
      </c>
      <c r="D9" s="2">
        <v>20</v>
      </c>
      <c r="E9" s="2">
        <v>0</v>
      </c>
      <c r="F9" s="35">
        <v>1</v>
      </c>
      <c r="G9" s="18">
        <v>7000</v>
      </c>
      <c r="H9" s="18">
        <v>0</v>
      </c>
      <c r="I9" s="2">
        <v>1</v>
      </c>
      <c r="J9" s="2">
        <v>2</v>
      </c>
      <c r="K9" s="2">
        <v>1</v>
      </c>
      <c r="L9" s="35">
        <v>1</v>
      </c>
      <c r="M9" s="2">
        <v>8</v>
      </c>
      <c r="N9" s="2">
        <v>1</v>
      </c>
      <c r="O9" s="2">
        <v>0</v>
      </c>
      <c r="P9" s="2">
        <v>5</v>
      </c>
      <c r="Q9" s="2">
        <v>0</v>
      </c>
      <c r="R9" s="2">
        <v>1</v>
      </c>
      <c r="S9" s="35">
        <v>0</v>
      </c>
      <c r="T9" s="35">
        <v>0</v>
      </c>
      <c r="U9" s="36">
        <v>0</v>
      </c>
      <c r="V9" s="26">
        <v>7.4</v>
      </c>
      <c r="W9" s="2">
        <v>0.17</v>
      </c>
      <c r="X9" s="16">
        <v>2.4700000000000002</v>
      </c>
      <c r="Y9" s="26">
        <v>9.1999999999999993</v>
      </c>
      <c r="Z9" s="2">
        <v>0.97</v>
      </c>
      <c r="AA9" s="2">
        <v>12.8</v>
      </c>
    </row>
    <row r="10" spans="1:27">
      <c r="A10" s="2">
        <v>34</v>
      </c>
      <c r="B10" s="26">
        <v>1</v>
      </c>
      <c r="C10" s="2">
        <v>1</v>
      </c>
      <c r="D10" s="2">
        <v>35</v>
      </c>
      <c r="E10" s="2">
        <v>0</v>
      </c>
      <c r="F10" s="35">
        <v>0</v>
      </c>
      <c r="G10" s="18">
        <v>3000</v>
      </c>
      <c r="H10" s="18">
        <v>0</v>
      </c>
      <c r="I10" s="2">
        <v>1</v>
      </c>
      <c r="J10" s="2">
        <v>3</v>
      </c>
      <c r="K10" s="2">
        <v>1</v>
      </c>
      <c r="L10" s="35">
        <v>1</v>
      </c>
      <c r="M10" s="2">
        <v>6</v>
      </c>
      <c r="N10" s="2">
        <v>0</v>
      </c>
      <c r="O10" s="2">
        <v>1</v>
      </c>
      <c r="P10" s="2">
        <v>5</v>
      </c>
      <c r="Q10" s="2">
        <v>0</v>
      </c>
      <c r="R10" s="2">
        <v>1</v>
      </c>
      <c r="S10" s="35">
        <v>0</v>
      </c>
      <c r="T10" s="35">
        <v>0</v>
      </c>
      <c r="U10" s="36">
        <v>0</v>
      </c>
      <c r="V10" s="26">
        <v>26.2</v>
      </c>
      <c r="W10" s="2">
        <v>0.52</v>
      </c>
      <c r="X10" s="16">
        <v>8.75</v>
      </c>
      <c r="Y10" s="26">
        <v>31.4</v>
      </c>
      <c r="Z10" s="2">
        <v>1.42</v>
      </c>
      <c r="AA10" s="2">
        <v>7</v>
      </c>
    </row>
    <row r="11" spans="1:27">
      <c r="A11" s="2">
        <v>42</v>
      </c>
      <c r="B11" s="26">
        <v>1</v>
      </c>
      <c r="C11" s="2">
        <v>1</v>
      </c>
      <c r="D11" s="2">
        <v>23</v>
      </c>
      <c r="E11" s="2">
        <v>0</v>
      </c>
      <c r="F11" s="35">
        <v>1</v>
      </c>
      <c r="G11" s="18">
        <v>14000</v>
      </c>
      <c r="H11" s="18">
        <v>1</v>
      </c>
      <c r="I11" s="2">
        <v>1</v>
      </c>
      <c r="J11" s="2">
        <v>2</v>
      </c>
      <c r="K11" s="2">
        <v>1</v>
      </c>
      <c r="L11" s="35">
        <v>0</v>
      </c>
      <c r="M11" s="2">
        <v>8</v>
      </c>
      <c r="N11" s="2">
        <v>1</v>
      </c>
      <c r="O11" s="2">
        <v>0</v>
      </c>
      <c r="P11" s="2">
        <v>5</v>
      </c>
      <c r="Q11" s="2">
        <v>0</v>
      </c>
      <c r="R11" s="2">
        <v>1</v>
      </c>
      <c r="S11" s="35">
        <v>0</v>
      </c>
      <c r="T11" s="35">
        <v>0</v>
      </c>
      <c r="U11" s="36">
        <v>0</v>
      </c>
      <c r="V11" s="26">
        <v>36</v>
      </c>
      <c r="W11" s="2">
        <v>0.63</v>
      </c>
      <c r="X11" s="16">
        <v>12.02</v>
      </c>
      <c r="Y11" s="26">
        <v>38.4</v>
      </c>
      <c r="Z11" s="2">
        <v>3.57</v>
      </c>
      <c r="AA11" s="2">
        <v>29.9</v>
      </c>
    </row>
    <row r="12" spans="1:27">
      <c r="A12" s="2">
        <v>44</v>
      </c>
      <c r="B12" s="26">
        <v>1</v>
      </c>
      <c r="C12" s="2">
        <v>1</v>
      </c>
      <c r="D12" s="2">
        <v>23</v>
      </c>
      <c r="E12" s="2">
        <v>0</v>
      </c>
      <c r="F12" s="35">
        <v>1</v>
      </c>
      <c r="G12" s="18">
        <v>10000</v>
      </c>
      <c r="H12" s="18">
        <v>1</v>
      </c>
      <c r="I12" s="2">
        <v>1</v>
      </c>
      <c r="J12" s="2">
        <v>2</v>
      </c>
      <c r="K12" s="2">
        <v>1</v>
      </c>
      <c r="L12" s="35">
        <v>0</v>
      </c>
      <c r="M12" s="2">
        <v>8</v>
      </c>
      <c r="N12" s="2">
        <v>1</v>
      </c>
      <c r="O12" s="2">
        <v>0</v>
      </c>
      <c r="P12" s="2">
        <v>5</v>
      </c>
      <c r="Q12" s="2">
        <v>0</v>
      </c>
      <c r="R12" s="2">
        <v>1</v>
      </c>
      <c r="S12" s="35">
        <v>0</v>
      </c>
      <c r="T12" s="35">
        <v>0</v>
      </c>
      <c r="U12" s="36">
        <v>0</v>
      </c>
      <c r="V12" s="26">
        <v>15.9</v>
      </c>
      <c r="W12" s="2">
        <v>0.35</v>
      </c>
      <c r="X12" s="16">
        <v>5.31</v>
      </c>
      <c r="Y12" s="26">
        <v>21.8</v>
      </c>
      <c r="Z12" s="2">
        <v>1.87</v>
      </c>
      <c r="AA12" s="2">
        <v>3.8</v>
      </c>
    </row>
    <row r="13" spans="1:27">
      <c r="A13" s="2">
        <v>45</v>
      </c>
      <c r="B13" s="26">
        <v>2</v>
      </c>
      <c r="C13" s="2">
        <v>1</v>
      </c>
      <c r="D13" s="2">
        <v>21</v>
      </c>
      <c r="E13" s="2">
        <v>0</v>
      </c>
      <c r="F13" s="35">
        <v>0</v>
      </c>
      <c r="G13" s="18">
        <v>30000</v>
      </c>
      <c r="H13" s="18">
        <v>1</v>
      </c>
      <c r="I13" s="2">
        <v>1</v>
      </c>
      <c r="J13" s="2">
        <v>1</v>
      </c>
      <c r="K13" s="2">
        <v>0</v>
      </c>
      <c r="L13" s="35">
        <v>0</v>
      </c>
      <c r="M13" s="2">
        <v>8</v>
      </c>
      <c r="N13" s="2">
        <v>1</v>
      </c>
      <c r="O13" s="2">
        <v>0</v>
      </c>
      <c r="P13" s="2">
        <v>5</v>
      </c>
      <c r="Q13" s="2">
        <v>0</v>
      </c>
      <c r="R13" s="2">
        <v>1</v>
      </c>
      <c r="S13" s="35">
        <v>0</v>
      </c>
      <c r="T13" s="35">
        <v>0</v>
      </c>
      <c r="U13" s="36">
        <v>0</v>
      </c>
      <c r="V13" s="26">
        <v>12.4</v>
      </c>
      <c r="W13" s="2">
        <v>0.4</v>
      </c>
      <c r="X13" s="16">
        <v>4.1399999999999997</v>
      </c>
      <c r="Y13" s="26">
        <v>14.82</v>
      </c>
      <c r="Z13" s="2">
        <v>1.58</v>
      </c>
      <c r="AA13" s="2">
        <v>3.8</v>
      </c>
    </row>
    <row r="14" spans="1:27">
      <c r="A14" s="2">
        <v>53</v>
      </c>
      <c r="B14" s="26">
        <v>1</v>
      </c>
      <c r="C14" s="2">
        <v>1</v>
      </c>
      <c r="D14" s="2">
        <v>22</v>
      </c>
      <c r="E14" s="2">
        <v>0</v>
      </c>
      <c r="F14" s="35">
        <v>1</v>
      </c>
      <c r="G14" s="18">
        <v>5000</v>
      </c>
      <c r="H14" s="18">
        <v>0</v>
      </c>
      <c r="I14" s="2">
        <v>1</v>
      </c>
      <c r="J14" s="2">
        <v>2</v>
      </c>
      <c r="K14" s="2">
        <v>1</v>
      </c>
      <c r="L14" s="35">
        <v>0</v>
      </c>
      <c r="M14" s="2">
        <v>1</v>
      </c>
      <c r="N14" s="2">
        <v>0</v>
      </c>
      <c r="O14" s="2">
        <v>1</v>
      </c>
      <c r="P14" s="2">
        <v>5</v>
      </c>
      <c r="Q14" s="2">
        <v>0</v>
      </c>
      <c r="R14" s="2">
        <v>1</v>
      </c>
      <c r="S14" s="35">
        <v>1</v>
      </c>
      <c r="T14" s="35">
        <v>0</v>
      </c>
      <c r="U14" s="36">
        <v>0</v>
      </c>
      <c r="V14" s="26">
        <v>18.5</v>
      </c>
      <c r="W14" s="2">
        <v>0.32</v>
      </c>
      <c r="X14" s="16">
        <v>6.18</v>
      </c>
      <c r="Y14" s="26">
        <v>21.1</v>
      </c>
      <c r="Z14" s="2">
        <v>1.7</v>
      </c>
      <c r="AA14" s="2">
        <v>6.7</v>
      </c>
    </row>
    <row r="15" spans="1:27">
      <c r="A15" s="2">
        <v>62</v>
      </c>
      <c r="B15" s="26">
        <v>2</v>
      </c>
      <c r="C15" s="2">
        <v>1</v>
      </c>
      <c r="D15" s="2">
        <v>20</v>
      </c>
      <c r="E15" s="2">
        <v>0</v>
      </c>
      <c r="F15" s="35">
        <v>0</v>
      </c>
      <c r="G15" s="18">
        <v>1000</v>
      </c>
      <c r="H15" s="18">
        <v>0</v>
      </c>
      <c r="I15" s="2">
        <v>1</v>
      </c>
      <c r="J15" s="2">
        <v>1</v>
      </c>
      <c r="K15" s="2">
        <v>0</v>
      </c>
      <c r="L15" s="35">
        <v>0</v>
      </c>
      <c r="M15" s="2">
        <v>1</v>
      </c>
      <c r="N15" s="2">
        <v>0</v>
      </c>
      <c r="O15" s="2">
        <v>1</v>
      </c>
      <c r="P15" s="2">
        <v>3</v>
      </c>
      <c r="Q15" s="2">
        <v>0</v>
      </c>
      <c r="R15" s="2">
        <v>0</v>
      </c>
      <c r="S15" s="35">
        <v>0</v>
      </c>
      <c r="T15" s="35">
        <v>0</v>
      </c>
      <c r="U15" s="36">
        <v>0</v>
      </c>
      <c r="V15" s="26">
        <v>11.4</v>
      </c>
      <c r="W15" s="2">
        <v>0.3</v>
      </c>
      <c r="X15" s="16">
        <v>3.81</v>
      </c>
      <c r="Y15" s="26">
        <v>13.3</v>
      </c>
      <c r="Z15" s="2">
        <v>1.28</v>
      </c>
      <c r="AA15" s="2">
        <v>3.8</v>
      </c>
    </row>
    <row r="16" spans="1:27">
      <c r="A16" s="2">
        <v>64</v>
      </c>
      <c r="B16" s="26">
        <v>1</v>
      </c>
      <c r="C16" s="2">
        <v>1</v>
      </c>
      <c r="D16" s="2">
        <v>33</v>
      </c>
      <c r="E16" s="2">
        <v>0</v>
      </c>
      <c r="F16" s="35">
        <v>1</v>
      </c>
      <c r="G16" s="18">
        <v>7000</v>
      </c>
      <c r="H16" s="18">
        <v>0</v>
      </c>
      <c r="I16" s="2">
        <v>1</v>
      </c>
      <c r="J16" s="2">
        <v>1</v>
      </c>
      <c r="K16" s="2">
        <v>0</v>
      </c>
      <c r="L16" s="35">
        <v>0</v>
      </c>
      <c r="M16" s="2">
        <v>3</v>
      </c>
      <c r="N16" s="2">
        <v>0</v>
      </c>
      <c r="O16" s="2">
        <v>0</v>
      </c>
      <c r="P16" s="2">
        <v>0</v>
      </c>
      <c r="Q16" s="2">
        <v>1</v>
      </c>
      <c r="R16" s="2">
        <v>0</v>
      </c>
      <c r="S16" s="35">
        <v>0</v>
      </c>
      <c r="T16" s="35">
        <v>0</v>
      </c>
      <c r="U16" s="36">
        <v>1</v>
      </c>
      <c r="V16" s="26">
        <v>12.4</v>
      </c>
      <c r="W16" s="2">
        <v>0.25</v>
      </c>
      <c r="X16" s="16">
        <v>4.1399999999999997</v>
      </c>
      <c r="Y16" s="26">
        <v>21.1</v>
      </c>
      <c r="Z16" s="2">
        <v>1.37</v>
      </c>
      <c r="AA16" s="2">
        <v>10.7</v>
      </c>
    </row>
    <row r="17" spans="1:27">
      <c r="A17" s="2">
        <v>66</v>
      </c>
      <c r="B17" s="26">
        <v>2</v>
      </c>
      <c r="C17" s="2">
        <v>1</v>
      </c>
      <c r="D17" s="2">
        <v>24</v>
      </c>
      <c r="E17" s="2">
        <v>0</v>
      </c>
      <c r="F17" s="35">
        <v>0</v>
      </c>
      <c r="G17" s="18">
        <v>4000</v>
      </c>
      <c r="H17" s="18">
        <v>0</v>
      </c>
      <c r="I17" s="2">
        <v>1</v>
      </c>
      <c r="J17" s="2">
        <v>2</v>
      </c>
      <c r="K17" s="2">
        <v>1</v>
      </c>
      <c r="L17" s="35">
        <v>0</v>
      </c>
      <c r="M17" s="2">
        <v>2</v>
      </c>
      <c r="N17" s="2">
        <v>0</v>
      </c>
      <c r="O17" s="2">
        <v>1</v>
      </c>
      <c r="P17" s="2">
        <v>4</v>
      </c>
      <c r="Q17" s="2">
        <v>0</v>
      </c>
      <c r="R17" s="2">
        <v>1</v>
      </c>
      <c r="S17" s="35">
        <v>0</v>
      </c>
      <c r="T17" s="35">
        <v>0</v>
      </c>
      <c r="U17" s="36">
        <v>0</v>
      </c>
      <c r="V17" s="26">
        <v>17</v>
      </c>
      <c r="W17" s="2">
        <v>0.43</v>
      </c>
      <c r="X17" s="16">
        <v>5.68</v>
      </c>
      <c r="Y17" s="26">
        <v>20.2</v>
      </c>
      <c r="Z17" s="2">
        <v>1.32</v>
      </c>
      <c r="AA17" s="2">
        <v>7</v>
      </c>
    </row>
    <row r="18" spans="1:27">
      <c r="A18" s="2">
        <v>67</v>
      </c>
      <c r="B18" s="26">
        <v>2</v>
      </c>
      <c r="C18" s="2">
        <v>1</v>
      </c>
      <c r="D18" s="2">
        <v>23</v>
      </c>
      <c r="E18" s="2">
        <v>0</v>
      </c>
      <c r="F18" s="35">
        <v>0</v>
      </c>
      <c r="G18" s="18">
        <v>1000</v>
      </c>
      <c r="H18" s="18">
        <v>0</v>
      </c>
      <c r="I18" s="2">
        <v>1</v>
      </c>
      <c r="J18" s="2">
        <v>3</v>
      </c>
      <c r="K18" s="2">
        <v>1</v>
      </c>
      <c r="L18" s="35">
        <v>0</v>
      </c>
      <c r="M18" s="2">
        <v>8</v>
      </c>
      <c r="N18" s="2">
        <v>1</v>
      </c>
      <c r="O18" s="2">
        <v>0</v>
      </c>
      <c r="P18" s="2">
        <v>4</v>
      </c>
      <c r="Q18" s="2">
        <v>0</v>
      </c>
      <c r="R18" s="2">
        <v>1</v>
      </c>
      <c r="S18" s="35">
        <v>0</v>
      </c>
      <c r="T18" s="35">
        <v>0</v>
      </c>
      <c r="U18" s="36">
        <v>0</v>
      </c>
      <c r="V18" s="26">
        <v>27.5</v>
      </c>
      <c r="W18" s="2">
        <v>0.53</v>
      </c>
      <c r="X18" s="16">
        <v>9.19</v>
      </c>
      <c r="Y18" s="26">
        <v>37.1</v>
      </c>
      <c r="Z18" s="2">
        <v>1.7</v>
      </c>
      <c r="AA18" s="2">
        <v>10.7</v>
      </c>
    </row>
    <row r="19" spans="1:27">
      <c r="A19" s="2">
        <v>71</v>
      </c>
      <c r="B19" s="26">
        <v>1</v>
      </c>
      <c r="C19" s="2">
        <v>1</v>
      </c>
      <c r="D19" s="2">
        <v>22</v>
      </c>
      <c r="E19" s="2">
        <v>0</v>
      </c>
      <c r="F19" s="35">
        <v>0</v>
      </c>
      <c r="G19" s="18">
        <v>5000</v>
      </c>
      <c r="H19" s="18">
        <v>0</v>
      </c>
      <c r="I19" s="2">
        <v>1</v>
      </c>
      <c r="J19" s="2">
        <v>3</v>
      </c>
      <c r="K19" s="2">
        <v>1</v>
      </c>
      <c r="L19" s="35">
        <v>0</v>
      </c>
      <c r="M19" s="2">
        <v>8</v>
      </c>
      <c r="N19" s="2">
        <v>1</v>
      </c>
      <c r="O19" s="2">
        <v>0</v>
      </c>
      <c r="P19" s="2">
        <v>4</v>
      </c>
      <c r="Q19" s="2">
        <v>0</v>
      </c>
      <c r="R19" s="2">
        <v>1</v>
      </c>
      <c r="S19" s="35">
        <v>0</v>
      </c>
      <c r="T19" s="35">
        <v>0</v>
      </c>
      <c r="U19" s="36">
        <v>0</v>
      </c>
      <c r="V19" s="26">
        <v>11.9</v>
      </c>
      <c r="W19" s="2">
        <v>0.32</v>
      </c>
      <c r="X19" s="16">
        <v>3.97</v>
      </c>
      <c r="Y19" s="26">
        <v>14.6</v>
      </c>
      <c r="Z19" s="2">
        <v>1.45</v>
      </c>
      <c r="AA19" s="2">
        <v>16.600000000000001</v>
      </c>
    </row>
    <row r="20" spans="1:27">
      <c r="A20" s="2">
        <v>73</v>
      </c>
      <c r="B20" s="26">
        <v>2</v>
      </c>
      <c r="C20" s="2">
        <v>1</v>
      </c>
      <c r="D20" s="2">
        <v>21</v>
      </c>
      <c r="E20" s="2">
        <v>0</v>
      </c>
      <c r="F20" s="35">
        <v>0</v>
      </c>
      <c r="G20" s="18">
        <v>1000</v>
      </c>
      <c r="H20" s="18">
        <v>0</v>
      </c>
      <c r="I20" s="2">
        <v>1</v>
      </c>
      <c r="J20" s="2">
        <v>1</v>
      </c>
      <c r="K20" s="2">
        <v>0</v>
      </c>
      <c r="L20" s="35">
        <v>0</v>
      </c>
      <c r="M20" s="2">
        <v>8</v>
      </c>
      <c r="N20" s="2">
        <v>1</v>
      </c>
      <c r="O20" s="2">
        <v>0</v>
      </c>
      <c r="P20" s="2">
        <v>5</v>
      </c>
      <c r="Q20" s="2">
        <v>0</v>
      </c>
      <c r="R20" s="2">
        <v>1</v>
      </c>
      <c r="S20" s="35">
        <v>0</v>
      </c>
      <c r="T20" s="35">
        <v>0</v>
      </c>
      <c r="U20" s="36">
        <v>0</v>
      </c>
      <c r="V20" s="26">
        <v>26.2</v>
      </c>
      <c r="W20" s="2">
        <v>0.52</v>
      </c>
      <c r="X20" s="16">
        <v>8.75</v>
      </c>
      <c r="Y20" s="26">
        <v>31.4</v>
      </c>
      <c r="Z20" s="2">
        <v>1.42</v>
      </c>
      <c r="AA20" s="2">
        <v>7</v>
      </c>
    </row>
    <row r="21" spans="1:27">
      <c r="A21" s="2">
        <v>74</v>
      </c>
      <c r="B21" s="26">
        <v>2</v>
      </c>
      <c r="C21" s="2">
        <v>1</v>
      </c>
      <c r="D21" s="2">
        <v>21</v>
      </c>
      <c r="E21" s="2">
        <v>0</v>
      </c>
      <c r="F21" s="35">
        <v>1</v>
      </c>
      <c r="G21" s="18">
        <v>5000</v>
      </c>
      <c r="H21" s="18">
        <v>0</v>
      </c>
      <c r="I21" s="2">
        <v>1</v>
      </c>
      <c r="J21" s="2">
        <v>1</v>
      </c>
      <c r="K21" s="2">
        <v>0</v>
      </c>
      <c r="L21" s="35">
        <v>0</v>
      </c>
      <c r="M21" s="2">
        <v>8</v>
      </c>
      <c r="N21" s="2">
        <v>1</v>
      </c>
      <c r="O21" s="2">
        <v>0</v>
      </c>
      <c r="P21" s="2">
        <v>5</v>
      </c>
      <c r="Q21" s="2">
        <v>0</v>
      </c>
      <c r="R21" s="2">
        <v>1</v>
      </c>
      <c r="S21" s="35">
        <v>0</v>
      </c>
      <c r="T21" s="35">
        <v>0</v>
      </c>
      <c r="U21" s="36">
        <v>0</v>
      </c>
      <c r="V21" s="26">
        <v>43.6</v>
      </c>
      <c r="W21" s="2">
        <v>0.78</v>
      </c>
      <c r="X21" s="16">
        <v>14.56</v>
      </c>
      <c r="Y21" s="26">
        <v>42.7</v>
      </c>
      <c r="Z21" s="2">
        <v>2</v>
      </c>
      <c r="AA21" s="2">
        <v>7</v>
      </c>
    </row>
    <row r="22" spans="1:27">
      <c r="A22" s="2">
        <v>76</v>
      </c>
      <c r="B22" s="26">
        <v>2</v>
      </c>
      <c r="C22" s="2">
        <v>1</v>
      </c>
      <c r="D22" s="2">
        <v>21</v>
      </c>
      <c r="E22" s="2">
        <v>0</v>
      </c>
      <c r="F22" s="35">
        <v>0</v>
      </c>
      <c r="G22" s="18">
        <v>10000</v>
      </c>
      <c r="H22" s="18">
        <v>1</v>
      </c>
      <c r="I22" s="2">
        <v>1</v>
      </c>
      <c r="J22" s="2">
        <v>1</v>
      </c>
      <c r="K22" s="2">
        <v>0</v>
      </c>
      <c r="L22" s="35">
        <v>1</v>
      </c>
      <c r="M22" s="2">
        <v>2</v>
      </c>
      <c r="N22" s="2">
        <v>0</v>
      </c>
      <c r="O22" s="2">
        <v>1</v>
      </c>
      <c r="P22" s="2">
        <v>2</v>
      </c>
      <c r="Q22" s="2">
        <v>1</v>
      </c>
      <c r="R22" s="2">
        <v>0</v>
      </c>
      <c r="S22" s="35">
        <v>0</v>
      </c>
      <c r="T22" s="35">
        <v>0</v>
      </c>
      <c r="U22" s="36">
        <v>0</v>
      </c>
      <c r="V22" s="26">
        <v>14.2</v>
      </c>
      <c r="W22" s="2">
        <v>0.33</v>
      </c>
      <c r="X22" s="16">
        <v>4.74</v>
      </c>
      <c r="Y22" s="26">
        <v>15.9</v>
      </c>
      <c r="Z22" s="2">
        <v>1.38</v>
      </c>
      <c r="AA22" s="2">
        <v>3.8</v>
      </c>
    </row>
    <row r="23" spans="1:27">
      <c r="A23" s="2">
        <v>78</v>
      </c>
      <c r="B23" s="26">
        <v>1</v>
      </c>
      <c r="C23" s="2">
        <v>1</v>
      </c>
      <c r="D23" s="2">
        <v>23</v>
      </c>
      <c r="E23" s="2">
        <v>0</v>
      </c>
      <c r="F23" s="35">
        <v>0</v>
      </c>
      <c r="G23" s="18">
        <v>30000</v>
      </c>
      <c r="H23" s="18">
        <v>1</v>
      </c>
      <c r="I23" s="2">
        <v>1</v>
      </c>
      <c r="J23" s="2">
        <v>4</v>
      </c>
      <c r="K23" s="2">
        <v>1</v>
      </c>
      <c r="L23" s="35">
        <v>0</v>
      </c>
      <c r="M23" s="2">
        <v>8</v>
      </c>
      <c r="N23" s="2">
        <v>1</v>
      </c>
      <c r="O23" s="2">
        <v>0</v>
      </c>
      <c r="P23" s="2">
        <v>5</v>
      </c>
      <c r="Q23" s="2">
        <v>0</v>
      </c>
      <c r="R23" s="2">
        <v>1</v>
      </c>
      <c r="S23" s="35">
        <v>0</v>
      </c>
      <c r="T23" s="35">
        <v>0</v>
      </c>
      <c r="U23" s="36">
        <v>0</v>
      </c>
      <c r="V23" s="26">
        <v>36</v>
      </c>
      <c r="W23" s="2">
        <v>0.63</v>
      </c>
      <c r="X23" s="16">
        <v>12.02</v>
      </c>
      <c r="Y23" s="26">
        <v>38.4</v>
      </c>
      <c r="Z23" s="2">
        <v>3.57</v>
      </c>
      <c r="AA23" s="2">
        <v>29.9</v>
      </c>
    </row>
    <row r="24" spans="1:27">
      <c r="A24" s="2">
        <v>82</v>
      </c>
      <c r="B24" s="26">
        <v>2</v>
      </c>
      <c r="C24" s="2">
        <v>1</v>
      </c>
      <c r="D24" s="2">
        <v>23</v>
      </c>
      <c r="E24" s="2">
        <v>0</v>
      </c>
      <c r="F24" s="35">
        <v>0</v>
      </c>
      <c r="G24" s="18">
        <v>20000</v>
      </c>
      <c r="H24" s="18">
        <v>1</v>
      </c>
      <c r="I24" s="2">
        <v>1</v>
      </c>
      <c r="J24" s="2">
        <v>2</v>
      </c>
      <c r="K24" s="2">
        <v>1</v>
      </c>
      <c r="L24" s="35">
        <v>0</v>
      </c>
      <c r="M24" s="2">
        <v>8</v>
      </c>
      <c r="N24" s="2">
        <v>1</v>
      </c>
      <c r="O24" s="2">
        <v>0</v>
      </c>
      <c r="P24" s="2">
        <v>5</v>
      </c>
      <c r="Q24" s="2">
        <v>0</v>
      </c>
      <c r="R24" s="2">
        <v>1</v>
      </c>
      <c r="S24" s="35">
        <v>0</v>
      </c>
      <c r="T24" s="35">
        <v>0</v>
      </c>
      <c r="U24" s="36">
        <v>0</v>
      </c>
      <c r="V24" s="26">
        <v>27.4</v>
      </c>
      <c r="W24" s="2">
        <v>0.45</v>
      </c>
      <c r="X24" s="16">
        <v>9.15</v>
      </c>
      <c r="Y24" s="26">
        <v>27.17</v>
      </c>
      <c r="Z24" s="2">
        <v>2.25</v>
      </c>
      <c r="AA24" s="2">
        <v>12.1</v>
      </c>
    </row>
    <row r="25" spans="1:27">
      <c r="A25" s="2">
        <v>83</v>
      </c>
      <c r="B25" s="26">
        <v>1</v>
      </c>
      <c r="C25" s="2">
        <v>1</v>
      </c>
      <c r="D25" s="2">
        <v>22</v>
      </c>
      <c r="E25" s="2">
        <v>0</v>
      </c>
      <c r="F25" s="35">
        <v>1</v>
      </c>
      <c r="G25" s="18">
        <v>4000</v>
      </c>
      <c r="H25" s="18">
        <v>0</v>
      </c>
      <c r="I25" s="2">
        <v>1</v>
      </c>
      <c r="J25" s="2">
        <v>2</v>
      </c>
      <c r="K25" s="2">
        <v>1</v>
      </c>
      <c r="L25" s="35">
        <v>0</v>
      </c>
      <c r="M25" s="2">
        <v>1</v>
      </c>
      <c r="N25" s="2">
        <v>0</v>
      </c>
      <c r="O25" s="2">
        <v>1</v>
      </c>
      <c r="P25" s="2">
        <v>5</v>
      </c>
      <c r="Q25" s="2">
        <v>0</v>
      </c>
      <c r="R25" s="2">
        <v>1</v>
      </c>
      <c r="S25" s="35">
        <v>0</v>
      </c>
      <c r="T25" s="35">
        <v>0</v>
      </c>
      <c r="U25" s="36">
        <v>0</v>
      </c>
      <c r="V25" s="26">
        <v>13.1</v>
      </c>
      <c r="W25" s="2">
        <v>0.38</v>
      </c>
      <c r="X25" s="16">
        <v>4.38</v>
      </c>
      <c r="Y25" s="26">
        <v>14.7</v>
      </c>
      <c r="Z25" s="2">
        <v>1.33</v>
      </c>
      <c r="AA25" s="2">
        <v>3.8</v>
      </c>
    </row>
    <row r="26" spans="1:27">
      <c r="A26" s="2">
        <v>86</v>
      </c>
      <c r="B26" s="26">
        <v>2</v>
      </c>
      <c r="C26" s="2">
        <v>1</v>
      </c>
      <c r="D26" s="2">
        <v>24</v>
      </c>
      <c r="E26" s="2">
        <v>0</v>
      </c>
      <c r="F26" s="35">
        <v>1</v>
      </c>
      <c r="G26" s="18">
        <v>35000</v>
      </c>
      <c r="H26" s="18">
        <v>1</v>
      </c>
      <c r="I26" s="2">
        <v>1</v>
      </c>
      <c r="J26" s="2">
        <v>2</v>
      </c>
      <c r="K26" s="2">
        <v>1</v>
      </c>
      <c r="L26" s="35">
        <v>0</v>
      </c>
      <c r="M26" s="2">
        <v>8</v>
      </c>
      <c r="N26" s="2">
        <v>1</v>
      </c>
      <c r="O26" s="2">
        <v>0</v>
      </c>
      <c r="P26" s="2">
        <v>5</v>
      </c>
      <c r="Q26" s="2">
        <v>0</v>
      </c>
      <c r="R26" s="2">
        <v>1</v>
      </c>
      <c r="S26" s="35">
        <v>0</v>
      </c>
      <c r="T26" s="35">
        <v>0</v>
      </c>
      <c r="U26" s="36">
        <v>0</v>
      </c>
      <c r="V26" s="26">
        <v>14.3</v>
      </c>
      <c r="W26" s="2">
        <v>0.42</v>
      </c>
      <c r="X26" s="16">
        <v>4.78</v>
      </c>
      <c r="Y26" s="26">
        <v>18.739999999999998</v>
      </c>
      <c r="Z26" s="2">
        <v>1.38</v>
      </c>
      <c r="AA26" s="2">
        <v>3.8</v>
      </c>
    </row>
    <row r="27" spans="1:27">
      <c r="A27" s="2">
        <v>87</v>
      </c>
      <c r="B27" s="26">
        <v>2</v>
      </c>
      <c r="C27" s="2">
        <v>1</v>
      </c>
      <c r="D27" s="2">
        <v>24</v>
      </c>
      <c r="E27" s="2">
        <v>0</v>
      </c>
      <c r="F27" s="35">
        <v>0</v>
      </c>
      <c r="G27" s="18">
        <v>6000</v>
      </c>
      <c r="H27" s="18">
        <v>0</v>
      </c>
      <c r="I27" s="2">
        <v>1</v>
      </c>
      <c r="J27" s="2">
        <v>2</v>
      </c>
      <c r="K27" s="2">
        <v>1</v>
      </c>
      <c r="L27" s="35">
        <v>1</v>
      </c>
      <c r="M27" s="2">
        <v>6</v>
      </c>
      <c r="N27" s="2">
        <v>0</v>
      </c>
      <c r="O27" s="2">
        <v>1</v>
      </c>
      <c r="P27" s="2">
        <v>2</v>
      </c>
      <c r="Q27" s="2">
        <v>1</v>
      </c>
      <c r="R27" s="2">
        <v>0</v>
      </c>
      <c r="S27" s="35">
        <v>0</v>
      </c>
      <c r="T27" s="35">
        <v>0</v>
      </c>
      <c r="U27" s="36">
        <v>0</v>
      </c>
      <c r="V27" s="26">
        <v>18.5</v>
      </c>
      <c r="W27" s="2">
        <v>0.32</v>
      </c>
      <c r="X27" s="16">
        <v>6.18</v>
      </c>
      <c r="Y27" s="26">
        <v>21.1</v>
      </c>
      <c r="Z27" s="2">
        <v>1.7</v>
      </c>
      <c r="AA27" s="2">
        <v>6.7</v>
      </c>
    </row>
    <row r="28" spans="1:27">
      <c r="A28" s="2">
        <v>88</v>
      </c>
      <c r="B28" s="26">
        <v>1</v>
      </c>
      <c r="C28" s="2">
        <v>1</v>
      </c>
      <c r="D28" s="2">
        <v>18</v>
      </c>
      <c r="E28" s="2">
        <v>0</v>
      </c>
      <c r="F28" s="35">
        <v>0</v>
      </c>
      <c r="G28" s="18">
        <v>5000</v>
      </c>
      <c r="H28" s="18">
        <v>0</v>
      </c>
      <c r="I28" s="2">
        <v>1</v>
      </c>
      <c r="J28" s="2">
        <v>2</v>
      </c>
      <c r="K28" s="2">
        <v>1</v>
      </c>
      <c r="L28" s="35">
        <v>0</v>
      </c>
      <c r="M28" s="2">
        <v>8</v>
      </c>
      <c r="N28" s="2">
        <v>1</v>
      </c>
      <c r="O28" s="2">
        <v>0</v>
      </c>
      <c r="P28" s="2">
        <v>5</v>
      </c>
      <c r="Q28" s="2">
        <v>0</v>
      </c>
      <c r="R28" s="2">
        <v>1</v>
      </c>
      <c r="S28" s="35">
        <v>0</v>
      </c>
      <c r="T28" s="35">
        <v>0</v>
      </c>
      <c r="U28" s="36">
        <v>0</v>
      </c>
      <c r="V28" s="26">
        <v>20.399999999999999</v>
      </c>
      <c r="W28" s="2">
        <v>0.4</v>
      </c>
      <c r="X28" s="16">
        <v>6.81</v>
      </c>
      <c r="Y28" s="26">
        <v>20</v>
      </c>
      <c r="Z28" s="2">
        <v>1.77</v>
      </c>
      <c r="AA28" s="2">
        <v>9.3000000000000007</v>
      </c>
    </row>
    <row r="29" spans="1:27">
      <c r="A29" s="2">
        <v>91</v>
      </c>
      <c r="B29" s="26">
        <v>2</v>
      </c>
      <c r="C29" s="2">
        <v>1</v>
      </c>
      <c r="D29" s="2">
        <v>20</v>
      </c>
      <c r="E29" s="2">
        <v>0</v>
      </c>
      <c r="F29" s="35">
        <v>1</v>
      </c>
      <c r="G29" s="18">
        <v>8000</v>
      </c>
      <c r="H29" s="18">
        <v>1</v>
      </c>
      <c r="I29" s="2">
        <v>1</v>
      </c>
      <c r="J29" s="2">
        <v>1</v>
      </c>
      <c r="K29" s="2">
        <v>0</v>
      </c>
      <c r="L29" s="35">
        <v>0</v>
      </c>
      <c r="M29" s="2">
        <v>8</v>
      </c>
      <c r="N29" s="2">
        <v>1</v>
      </c>
      <c r="O29" s="2">
        <v>0</v>
      </c>
      <c r="P29" s="2">
        <v>5</v>
      </c>
      <c r="Q29" s="2">
        <v>0</v>
      </c>
      <c r="R29" s="2">
        <v>1</v>
      </c>
      <c r="S29" s="35">
        <v>0</v>
      </c>
      <c r="T29" s="35">
        <v>0</v>
      </c>
      <c r="U29" s="36">
        <v>0</v>
      </c>
      <c r="V29" s="26">
        <v>18.5</v>
      </c>
      <c r="W29" s="2">
        <v>0.32</v>
      </c>
      <c r="X29" s="16">
        <v>6.18</v>
      </c>
      <c r="Y29" s="26">
        <v>21.1</v>
      </c>
      <c r="Z29" s="2">
        <v>1.7</v>
      </c>
      <c r="AA29" s="2">
        <v>6.7</v>
      </c>
    </row>
    <row r="30" spans="1:27">
      <c r="A30" s="2">
        <v>103</v>
      </c>
      <c r="B30" s="26">
        <v>2</v>
      </c>
      <c r="C30" s="2">
        <v>1</v>
      </c>
      <c r="D30" s="2">
        <v>23</v>
      </c>
      <c r="E30" s="2">
        <v>0</v>
      </c>
      <c r="F30" s="35">
        <v>0</v>
      </c>
      <c r="G30" s="18">
        <v>3000</v>
      </c>
      <c r="H30" s="18">
        <v>0</v>
      </c>
      <c r="I30" s="2">
        <v>1</v>
      </c>
      <c r="J30" s="2">
        <v>1</v>
      </c>
      <c r="K30" s="2">
        <v>0</v>
      </c>
      <c r="L30" s="35">
        <v>0</v>
      </c>
      <c r="M30" s="2">
        <v>2</v>
      </c>
      <c r="N30" s="2">
        <v>0</v>
      </c>
      <c r="O30" s="2">
        <v>1</v>
      </c>
      <c r="P30" s="2">
        <v>5</v>
      </c>
      <c r="Q30" s="2">
        <v>0</v>
      </c>
      <c r="R30" s="2">
        <v>1</v>
      </c>
      <c r="S30" s="35">
        <v>0</v>
      </c>
      <c r="T30" s="35">
        <v>0</v>
      </c>
      <c r="U30" s="36">
        <v>0</v>
      </c>
      <c r="V30" s="26">
        <v>20.399999999999999</v>
      </c>
      <c r="W30" s="2">
        <v>0.45</v>
      </c>
      <c r="X30" s="16">
        <v>6.81</v>
      </c>
      <c r="Y30" s="26">
        <v>22.2</v>
      </c>
      <c r="Z30" s="2">
        <v>1.9</v>
      </c>
      <c r="AA30" s="2">
        <v>3.8</v>
      </c>
    </row>
    <row r="31" spans="1:27">
      <c r="A31" s="2">
        <v>115</v>
      </c>
      <c r="B31" s="26">
        <v>1</v>
      </c>
      <c r="C31" s="2">
        <v>1</v>
      </c>
      <c r="D31" s="2">
        <v>23</v>
      </c>
      <c r="E31" s="2">
        <v>0</v>
      </c>
      <c r="F31" s="35">
        <v>0</v>
      </c>
      <c r="G31" s="18">
        <v>8000</v>
      </c>
      <c r="H31" s="18">
        <v>1</v>
      </c>
      <c r="I31" s="2">
        <v>1</v>
      </c>
      <c r="J31" s="2">
        <v>2</v>
      </c>
      <c r="K31" s="2">
        <v>1</v>
      </c>
      <c r="L31" s="35">
        <v>1</v>
      </c>
      <c r="M31" s="2">
        <v>8</v>
      </c>
      <c r="N31" s="2">
        <v>1</v>
      </c>
      <c r="O31" s="2">
        <v>0</v>
      </c>
      <c r="P31" s="2">
        <v>5</v>
      </c>
      <c r="Q31" s="2">
        <v>0</v>
      </c>
      <c r="R31" s="2">
        <v>1</v>
      </c>
      <c r="S31" s="35">
        <v>0</v>
      </c>
      <c r="T31" s="35">
        <v>0</v>
      </c>
      <c r="U31" s="36">
        <v>0</v>
      </c>
      <c r="V31" s="26">
        <v>10.7</v>
      </c>
      <c r="W31" s="2">
        <v>0.28000000000000003</v>
      </c>
      <c r="X31" s="16">
        <v>3.57</v>
      </c>
      <c r="Y31" s="26">
        <v>12.4</v>
      </c>
      <c r="Z31" s="2">
        <v>1.22</v>
      </c>
      <c r="AA31" s="2">
        <v>18.7</v>
      </c>
    </row>
    <row r="32" spans="1:27">
      <c r="A32" s="2">
        <v>119</v>
      </c>
      <c r="B32" s="26">
        <v>2</v>
      </c>
      <c r="C32" s="2">
        <v>1</v>
      </c>
      <c r="D32" s="2">
        <v>25</v>
      </c>
      <c r="E32" s="2">
        <v>0</v>
      </c>
      <c r="F32" s="35">
        <v>0</v>
      </c>
      <c r="G32" s="18">
        <v>7000</v>
      </c>
      <c r="H32" s="18">
        <v>0</v>
      </c>
      <c r="I32" s="2">
        <v>1</v>
      </c>
      <c r="J32" s="2">
        <v>1</v>
      </c>
      <c r="K32" s="2">
        <v>0</v>
      </c>
      <c r="L32" s="35">
        <v>0</v>
      </c>
      <c r="M32" s="2">
        <v>9</v>
      </c>
      <c r="N32" s="2">
        <v>0</v>
      </c>
      <c r="O32" s="2">
        <v>0</v>
      </c>
      <c r="P32" s="2">
        <v>5</v>
      </c>
      <c r="Q32" s="2">
        <v>0</v>
      </c>
      <c r="R32" s="2">
        <v>1</v>
      </c>
      <c r="S32" s="35">
        <v>0</v>
      </c>
      <c r="T32" s="35">
        <v>0</v>
      </c>
      <c r="U32" s="36">
        <v>0</v>
      </c>
      <c r="V32" s="26">
        <v>9.1</v>
      </c>
      <c r="W32" s="2">
        <v>0.2</v>
      </c>
      <c r="X32" s="16">
        <v>3.04</v>
      </c>
      <c r="Y32" s="26">
        <v>11</v>
      </c>
      <c r="Z32" s="2">
        <v>1.1000000000000001</v>
      </c>
      <c r="AA32" s="2">
        <v>16.600000000000001</v>
      </c>
    </row>
    <row r="33" spans="1:27">
      <c r="A33" s="2">
        <v>129</v>
      </c>
      <c r="B33" s="26">
        <v>2</v>
      </c>
      <c r="C33" s="2">
        <v>1</v>
      </c>
      <c r="D33" s="2">
        <v>18</v>
      </c>
      <c r="E33" s="2">
        <v>0</v>
      </c>
      <c r="F33" s="35">
        <v>1</v>
      </c>
      <c r="G33" s="18">
        <v>8000</v>
      </c>
      <c r="H33" s="18">
        <v>1</v>
      </c>
      <c r="I33" s="2">
        <v>1</v>
      </c>
      <c r="J33" s="2">
        <v>2</v>
      </c>
      <c r="K33" s="2">
        <v>1</v>
      </c>
      <c r="L33" s="35">
        <v>0</v>
      </c>
      <c r="M33" s="2">
        <v>8</v>
      </c>
      <c r="N33" s="2">
        <v>1</v>
      </c>
      <c r="O33" s="2">
        <v>0</v>
      </c>
      <c r="P33" s="2">
        <v>5</v>
      </c>
      <c r="Q33" s="2">
        <v>0</v>
      </c>
      <c r="R33" s="2">
        <v>1</v>
      </c>
      <c r="S33" s="35">
        <v>0</v>
      </c>
      <c r="T33" s="35">
        <v>0</v>
      </c>
      <c r="U33" s="36">
        <v>0</v>
      </c>
      <c r="V33" s="26">
        <v>15.3</v>
      </c>
      <c r="W33" s="2">
        <v>0.35</v>
      </c>
      <c r="X33" s="16">
        <v>5.1100000000000003</v>
      </c>
      <c r="Y33" s="26">
        <v>17</v>
      </c>
      <c r="Z33" s="2">
        <v>1.58</v>
      </c>
      <c r="AA33" s="2">
        <v>3.8</v>
      </c>
    </row>
    <row r="34" spans="1:27">
      <c r="A34" s="2">
        <v>135</v>
      </c>
      <c r="B34" s="26">
        <v>1</v>
      </c>
      <c r="C34" s="2">
        <v>1</v>
      </c>
      <c r="D34" s="2">
        <v>25</v>
      </c>
      <c r="E34" s="2">
        <v>0</v>
      </c>
      <c r="F34" s="35">
        <v>1</v>
      </c>
      <c r="G34" s="18">
        <v>20000</v>
      </c>
      <c r="H34" s="18">
        <v>1</v>
      </c>
      <c r="I34" s="2">
        <v>1</v>
      </c>
      <c r="J34" s="2">
        <v>2</v>
      </c>
      <c r="K34" s="2">
        <v>1</v>
      </c>
      <c r="L34" s="35">
        <v>0</v>
      </c>
      <c r="M34" s="2">
        <v>8</v>
      </c>
      <c r="N34" s="2">
        <v>1</v>
      </c>
      <c r="O34" s="2">
        <v>0</v>
      </c>
      <c r="P34" s="2">
        <v>0</v>
      </c>
      <c r="Q34" s="2">
        <v>1</v>
      </c>
      <c r="R34" s="2">
        <v>0</v>
      </c>
      <c r="S34" s="35">
        <v>0</v>
      </c>
      <c r="T34" s="35">
        <v>0</v>
      </c>
      <c r="U34" s="36">
        <v>1</v>
      </c>
      <c r="V34" s="26">
        <v>15.9</v>
      </c>
      <c r="W34" s="2">
        <v>0.35</v>
      </c>
      <c r="X34" s="16">
        <v>5.31</v>
      </c>
      <c r="Y34" s="26">
        <v>21.8</v>
      </c>
      <c r="Z34" s="2">
        <v>1.87</v>
      </c>
      <c r="AA34" s="2">
        <v>3.8</v>
      </c>
    </row>
    <row r="35" spans="1:27">
      <c r="A35" s="2">
        <v>139</v>
      </c>
      <c r="B35" s="26">
        <v>2</v>
      </c>
      <c r="C35" s="2">
        <v>1</v>
      </c>
      <c r="D35" s="2">
        <v>20</v>
      </c>
      <c r="E35" s="2">
        <v>0</v>
      </c>
      <c r="F35" s="35">
        <v>0</v>
      </c>
      <c r="G35" s="18">
        <v>12000</v>
      </c>
      <c r="H35" s="18">
        <v>1</v>
      </c>
      <c r="I35" s="2">
        <v>1</v>
      </c>
      <c r="J35" s="2">
        <v>1</v>
      </c>
      <c r="K35" s="2">
        <v>0</v>
      </c>
      <c r="L35" s="35">
        <v>1</v>
      </c>
      <c r="M35" s="2">
        <v>11</v>
      </c>
      <c r="N35" s="2">
        <v>0</v>
      </c>
      <c r="O35" s="2">
        <v>0</v>
      </c>
      <c r="P35" s="2">
        <v>5</v>
      </c>
      <c r="Q35" s="2">
        <v>0</v>
      </c>
      <c r="R35" s="2">
        <v>1</v>
      </c>
      <c r="S35" s="35">
        <v>1</v>
      </c>
      <c r="T35" s="35">
        <v>0</v>
      </c>
      <c r="U35" s="36">
        <v>0</v>
      </c>
      <c r="V35" s="26">
        <v>14.7</v>
      </c>
      <c r="W35" s="2">
        <v>0.33</v>
      </c>
      <c r="X35" s="16">
        <v>4.91</v>
      </c>
      <c r="Y35" s="26">
        <v>12.3</v>
      </c>
      <c r="Z35" s="2">
        <v>1.25</v>
      </c>
      <c r="AA35" s="2">
        <v>3.8</v>
      </c>
    </row>
    <row r="36" spans="1:27">
      <c r="A36" s="2">
        <v>142</v>
      </c>
      <c r="B36" s="26">
        <v>2</v>
      </c>
      <c r="C36" s="2">
        <v>1</v>
      </c>
      <c r="D36" s="2">
        <v>27</v>
      </c>
      <c r="E36" s="2">
        <v>0</v>
      </c>
      <c r="F36" s="35">
        <v>0</v>
      </c>
      <c r="G36" s="18">
        <v>3000</v>
      </c>
      <c r="H36" s="18">
        <v>0</v>
      </c>
      <c r="I36" s="2">
        <v>1</v>
      </c>
      <c r="J36" s="2">
        <v>1</v>
      </c>
      <c r="K36" s="2">
        <v>0</v>
      </c>
      <c r="L36" s="35">
        <v>0</v>
      </c>
      <c r="M36" s="2">
        <v>6</v>
      </c>
      <c r="N36" s="2">
        <v>0</v>
      </c>
      <c r="O36" s="2">
        <v>1</v>
      </c>
      <c r="P36" s="2">
        <v>5</v>
      </c>
      <c r="Q36" s="2">
        <v>0</v>
      </c>
      <c r="R36" s="2">
        <v>1</v>
      </c>
      <c r="S36" s="35">
        <v>0</v>
      </c>
      <c r="T36" s="35">
        <v>0</v>
      </c>
      <c r="U36" s="36">
        <v>0</v>
      </c>
      <c r="V36" s="26">
        <v>11.4</v>
      </c>
      <c r="W36" s="2">
        <v>0.3</v>
      </c>
      <c r="X36" s="16">
        <v>3.81</v>
      </c>
      <c r="Y36" s="26">
        <v>14</v>
      </c>
      <c r="Z36" s="2">
        <v>1.32</v>
      </c>
      <c r="AA36" s="2">
        <v>22.7</v>
      </c>
    </row>
    <row r="37" spans="1:27">
      <c r="A37" s="2">
        <v>149</v>
      </c>
      <c r="B37" s="26">
        <v>2</v>
      </c>
      <c r="C37" s="2">
        <v>1</v>
      </c>
      <c r="D37" s="2">
        <v>19</v>
      </c>
      <c r="E37" s="2">
        <v>0</v>
      </c>
      <c r="F37" s="35">
        <v>0</v>
      </c>
      <c r="G37" s="18">
        <v>4000</v>
      </c>
      <c r="H37" s="18">
        <v>0</v>
      </c>
      <c r="I37" s="2">
        <v>1</v>
      </c>
      <c r="J37" s="2">
        <v>1</v>
      </c>
      <c r="K37" s="2">
        <v>0</v>
      </c>
      <c r="L37" s="35">
        <v>0</v>
      </c>
      <c r="M37" s="2">
        <v>6</v>
      </c>
      <c r="N37" s="2">
        <v>0</v>
      </c>
      <c r="O37" s="2">
        <v>1</v>
      </c>
      <c r="P37" s="2">
        <v>5</v>
      </c>
      <c r="Q37" s="2">
        <v>0</v>
      </c>
      <c r="R37" s="2">
        <v>1</v>
      </c>
      <c r="S37" s="35">
        <v>0</v>
      </c>
      <c r="T37" s="35">
        <v>0</v>
      </c>
      <c r="U37" s="36">
        <v>0</v>
      </c>
      <c r="V37" s="26">
        <v>31.2</v>
      </c>
      <c r="W37" s="2">
        <v>0.57999999999999996</v>
      </c>
      <c r="X37" s="16">
        <v>10.42</v>
      </c>
      <c r="Y37" s="26">
        <v>41.1</v>
      </c>
      <c r="Z37" s="2">
        <v>1.88</v>
      </c>
      <c r="AA37" s="2">
        <v>10.7</v>
      </c>
    </row>
    <row r="38" spans="1:27">
      <c r="A38" s="2">
        <v>154</v>
      </c>
      <c r="B38" s="26">
        <v>2</v>
      </c>
      <c r="C38" s="2">
        <v>1</v>
      </c>
      <c r="D38" s="2">
        <v>24</v>
      </c>
      <c r="E38" s="2">
        <v>0</v>
      </c>
      <c r="F38" s="35">
        <v>1</v>
      </c>
      <c r="G38" s="18">
        <v>3000</v>
      </c>
      <c r="H38" s="18">
        <v>0</v>
      </c>
      <c r="I38" s="2">
        <v>1</v>
      </c>
      <c r="J38" s="2">
        <v>2</v>
      </c>
      <c r="K38" s="2">
        <v>1</v>
      </c>
      <c r="L38" s="35">
        <v>0</v>
      </c>
      <c r="M38" s="2">
        <v>2</v>
      </c>
      <c r="N38" s="2">
        <v>0</v>
      </c>
      <c r="O38" s="2">
        <v>1</v>
      </c>
      <c r="P38" s="2">
        <v>5</v>
      </c>
      <c r="Q38" s="2">
        <v>0</v>
      </c>
      <c r="R38" s="2">
        <v>1</v>
      </c>
      <c r="S38" s="35">
        <v>0</v>
      </c>
      <c r="T38" s="35">
        <v>0</v>
      </c>
      <c r="U38" s="36">
        <v>0</v>
      </c>
      <c r="V38" s="26">
        <v>31.7</v>
      </c>
      <c r="W38" s="2">
        <v>0.56999999999999995</v>
      </c>
      <c r="X38" s="16">
        <v>10.59</v>
      </c>
      <c r="Y38" s="26">
        <v>46.2</v>
      </c>
      <c r="Z38" s="2">
        <v>2.23</v>
      </c>
      <c r="AA38" s="2">
        <v>10.7</v>
      </c>
    </row>
    <row r="39" spans="1:27">
      <c r="A39" s="2">
        <v>157</v>
      </c>
      <c r="B39" s="26">
        <v>2</v>
      </c>
      <c r="C39" s="2">
        <v>1</v>
      </c>
      <c r="D39" s="2">
        <v>20</v>
      </c>
      <c r="E39" s="2">
        <v>0</v>
      </c>
      <c r="F39" s="35">
        <v>0</v>
      </c>
      <c r="G39" s="18">
        <v>30000</v>
      </c>
      <c r="H39" s="18">
        <v>1</v>
      </c>
      <c r="I39" s="2">
        <v>1</v>
      </c>
      <c r="J39" s="2">
        <v>3</v>
      </c>
      <c r="K39" s="2">
        <v>1</v>
      </c>
      <c r="L39" s="35">
        <v>0</v>
      </c>
      <c r="M39" s="2">
        <v>1</v>
      </c>
      <c r="N39" s="2">
        <v>0</v>
      </c>
      <c r="O39" s="2">
        <v>1</v>
      </c>
      <c r="P39" s="2">
        <v>5</v>
      </c>
      <c r="Q39" s="2">
        <v>0</v>
      </c>
      <c r="R39" s="2">
        <v>1</v>
      </c>
      <c r="S39" s="35">
        <v>0</v>
      </c>
      <c r="T39" s="35">
        <v>0</v>
      </c>
      <c r="U39" s="36">
        <v>0</v>
      </c>
      <c r="V39" s="26">
        <v>16.2</v>
      </c>
      <c r="W39" s="2">
        <v>0.38</v>
      </c>
      <c r="X39" s="16">
        <v>5.41</v>
      </c>
      <c r="Y39" s="26">
        <v>17.3</v>
      </c>
      <c r="Z39" s="2">
        <v>1.45</v>
      </c>
      <c r="AA39" s="2">
        <v>3.8</v>
      </c>
    </row>
    <row r="40" spans="1:27">
      <c r="A40" s="2">
        <v>160</v>
      </c>
      <c r="B40" s="26">
        <v>2</v>
      </c>
      <c r="C40" s="2">
        <v>1</v>
      </c>
      <c r="D40" s="2">
        <v>23</v>
      </c>
      <c r="E40" s="2">
        <v>0</v>
      </c>
      <c r="F40" s="35">
        <v>0</v>
      </c>
      <c r="G40" s="18">
        <v>8000</v>
      </c>
      <c r="H40" s="18">
        <v>1</v>
      </c>
      <c r="I40" s="2">
        <v>1</v>
      </c>
      <c r="J40" s="2">
        <v>2</v>
      </c>
      <c r="K40" s="2">
        <v>1</v>
      </c>
      <c r="L40" s="35">
        <v>0</v>
      </c>
      <c r="M40" s="2">
        <v>2</v>
      </c>
      <c r="N40" s="2">
        <v>0</v>
      </c>
      <c r="O40" s="2">
        <v>1</v>
      </c>
      <c r="P40" s="2">
        <v>5</v>
      </c>
      <c r="Q40" s="2">
        <v>0</v>
      </c>
      <c r="R40" s="2">
        <v>1</v>
      </c>
      <c r="S40" s="35">
        <v>0</v>
      </c>
      <c r="T40" s="35">
        <v>0</v>
      </c>
      <c r="U40" s="36">
        <v>0</v>
      </c>
      <c r="V40" s="26">
        <v>31.7</v>
      </c>
      <c r="W40" s="2">
        <v>0.56999999999999995</v>
      </c>
      <c r="X40" s="16">
        <v>10.59</v>
      </c>
      <c r="Y40" s="26">
        <v>46.2</v>
      </c>
      <c r="Z40" s="2">
        <v>2.23</v>
      </c>
      <c r="AA40" s="2">
        <v>10.7</v>
      </c>
    </row>
    <row r="41" spans="1:27">
      <c r="A41" s="2">
        <v>166</v>
      </c>
      <c r="B41" s="26">
        <v>1</v>
      </c>
      <c r="C41" s="2">
        <v>1</v>
      </c>
      <c r="D41" s="2">
        <v>20</v>
      </c>
      <c r="E41" s="2">
        <v>0</v>
      </c>
      <c r="F41" s="35">
        <v>1</v>
      </c>
      <c r="G41" s="18">
        <v>10000</v>
      </c>
      <c r="H41" s="18">
        <v>1</v>
      </c>
      <c r="I41" s="2">
        <v>1</v>
      </c>
      <c r="J41" s="2">
        <v>2</v>
      </c>
      <c r="K41" s="2">
        <v>1</v>
      </c>
      <c r="L41" s="35">
        <v>0</v>
      </c>
      <c r="M41" s="2">
        <v>8</v>
      </c>
      <c r="N41" s="2">
        <v>1</v>
      </c>
      <c r="O41" s="2">
        <v>0</v>
      </c>
      <c r="P41" s="2">
        <v>5</v>
      </c>
      <c r="Q41" s="2">
        <v>0</v>
      </c>
      <c r="R41" s="2">
        <v>1</v>
      </c>
      <c r="S41" s="35">
        <v>0</v>
      </c>
      <c r="T41" s="35">
        <v>0</v>
      </c>
      <c r="U41" s="36">
        <v>0</v>
      </c>
      <c r="V41" s="26">
        <v>20.399999999999999</v>
      </c>
      <c r="W41" s="2">
        <v>0.4</v>
      </c>
      <c r="X41" s="16">
        <v>6.81</v>
      </c>
      <c r="Y41" s="26">
        <v>20</v>
      </c>
      <c r="Z41" s="2">
        <v>1.77</v>
      </c>
      <c r="AA41" s="2">
        <v>9.3000000000000007</v>
      </c>
    </row>
    <row r="42" spans="1:27">
      <c r="A42" s="2">
        <v>167</v>
      </c>
      <c r="B42" s="26">
        <v>2</v>
      </c>
      <c r="C42" s="2">
        <v>1</v>
      </c>
      <c r="D42" s="2">
        <v>33</v>
      </c>
      <c r="E42" s="2">
        <v>0</v>
      </c>
      <c r="F42" s="35">
        <v>1</v>
      </c>
      <c r="G42" s="18">
        <v>5000</v>
      </c>
      <c r="H42" s="18">
        <v>0</v>
      </c>
      <c r="I42" s="2">
        <v>1</v>
      </c>
      <c r="J42" s="2">
        <v>1</v>
      </c>
      <c r="K42" s="2">
        <v>0</v>
      </c>
      <c r="L42" s="35">
        <v>1</v>
      </c>
      <c r="M42" s="2">
        <v>6</v>
      </c>
      <c r="N42" s="2">
        <v>0</v>
      </c>
      <c r="O42" s="2">
        <v>1</v>
      </c>
      <c r="P42" s="2">
        <v>5</v>
      </c>
      <c r="Q42" s="2">
        <v>0</v>
      </c>
      <c r="R42" s="2">
        <v>1</v>
      </c>
      <c r="S42" s="35">
        <v>0</v>
      </c>
      <c r="T42" s="35">
        <v>0</v>
      </c>
      <c r="U42" s="36">
        <v>0</v>
      </c>
      <c r="V42" s="26">
        <v>22.8</v>
      </c>
      <c r="W42" s="2">
        <v>0.45</v>
      </c>
      <c r="X42" s="16">
        <v>7.62</v>
      </c>
      <c r="Y42" s="26">
        <v>22.7</v>
      </c>
      <c r="Z42" s="2">
        <v>2.08</v>
      </c>
      <c r="AA42" s="2">
        <v>10.5</v>
      </c>
    </row>
    <row r="43" spans="1:27">
      <c r="A43" s="2">
        <v>178</v>
      </c>
      <c r="B43" s="26">
        <v>2</v>
      </c>
      <c r="C43" s="2">
        <v>1</v>
      </c>
      <c r="D43" s="2">
        <v>22</v>
      </c>
      <c r="E43" s="2">
        <v>0</v>
      </c>
      <c r="F43" s="35">
        <v>1</v>
      </c>
      <c r="G43" s="18">
        <v>10000</v>
      </c>
      <c r="H43" s="18">
        <v>1</v>
      </c>
      <c r="I43" s="2">
        <v>1</v>
      </c>
      <c r="J43" s="2">
        <v>1</v>
      </c>
      <c r="K43" s="2">
        <v>0</v>
      </c>
      <c r="L43" s="35">
        <v>1</v>
      </c>
      <c r="M43" s="2">
        <v>8</v>
      </c>
      <c r="N43" s="2">
        <v>1</v>
      </c>
      <c r="O43" s="2">
        <v>0</v>
      </c>
      <c r="P43" s="2">
        <v>5</v>
      </c>
      <c r="Q43" s="2">
        <v>0</v>
      </c>
      <c r="R43" s="2">
        <v>1</v>
      </c>
      <c r="S43" s="35">
        <v>1</v>
      </c>
      <c r="T43" s="35">
        <v>0</v>
      </c>
      <c r="U43" s="36">
        <v>0</v>
      </c>
      <c r="V43" s="26">
        <v>9.1</v>
      </c>
      <c r="W43" s="2">
        <v>0.2</v>
      </c>
      <c r="X43" s="16">
        <v>3.04</v>
      </c>
      <c r="Y43" s="26">
        <v>11</v>
      </c>
      <c r="Z43" s="2">
        <v>1.1000000000000001</v>
      </c>
      <c r="AA43" s="2">
        <v>16.600000000000001</v>
      </c>
    </row>
    <row r="44" spans="1:27">
      <c r="A44" s="2">
        <v>184</v>
      </c>
      <c r="B44" s="26">
        <v>2</v>
      </c>
      <c r="C44" s="2">
        <v>1</v>
      </c>
      <c r="D44" s="2">
        <v>32</v>
      </c>
      <c r="E44" s="2">
        <v>0</v>
      </c>
      <c r="F44" s="35">
        <v>0</v>
      </c>
      <c r="G44" s="18">
        <v>1000</v>
      </c>
      <c r="H44" s="18">
        <v>0</v>
      </c>
      <c r="I44" s="2">
        <v>1</v>
      </c>
      <c r="J44" s="2">
        <v>1</v>
      </c>
      <c r="K44" s="2">
        <v>0</v>
      </c>
      <c r="L44" s="35">
        <v>0</v>
      </c>
      <c r="M44" s="2">
        <v>1</v>
      </c>
      <c r="N44" s="2">
        <v>0</v>
      </c>
      <c r="O44" s="2">
        <v>1</v>
      </c>
      <c r="P44" s="2">
        <v>4</v>
      </c>
      <c r="Q44" s="2">
        <v>0</v>
      </c>
      <c r="R44" s="2">
        <v>1</v>
      </c>
      <c r="S44" s="35">
        <v>0</v>
      </c>
      <c r="T44" s="35">
        <v>0</v>
      </c>
      <c r="U44" s="36">
        <v>0</v>
      </c>
      <c r="V44" s="26">
        <v>36.700000000000003</v>
      </c>
      <c r="W44" s="2">
        <v>0.7</v>
      </c>
      <c r="X44" s="16">
        <v>12.26</v>
      </c>
      <c r="Y44" s="26">
        <v>55.8</v>
      </c>
      <c r="Z44" s="2">
        <v>5</v>
      </c>
      <c r="AA44" s="2">
        <v>29.8</v>
      </c>
    </row>
    <row r="45" spans="1:27">
      <c r="A45" s="2">
        <v>186</v>
      </c>
      <c r="B45" s="26">
        <v>1</v>
      </c>
      <c r="C45" s="2">
        <v>1</v>
      </c>
      <c r="D45" s="2">
        <v>23</v>
      </c>
      <c r="E45" s="2">
        <v>0</v>
      </c>
      <c r="F45" s="35">
        <v>1</v>
      </c>
      <c r="G45" s="18">
        <v>22000</v>
      </c>
      <c r="H45" s="18">
        <v>1</v>
      </c>
      <c r="I45" s="2">
        <v>1</v>
      </c>
      <c r="J45" s="2">
        <v>3</v>
      </c>
      <c r="K45" s="2">
        <v>1</v>
      </c>
      <c r="L45" s="35">
        <v>1</v>
      </c>
      <c r="M45" s="2">
        <v>8</v>
      </c>
      <c r="N45" s="2">
        <v>1</v>
      </c>
      <c r="O45" s="2">
        <v>0</v>
      </c>
      <c r="P45" s="2">
        <v>4</v>
      </c>
      <c r="Q45" s="2">
        <v>0</v>
      </c>
      <c r="R45" s="2">
        <v>1</v>
      </c>
      <c r="S45" s="35">
        <v>0</v>
      </c>
      <c r="T45" s="35">
        <v>0</v>
      </c>
      <c r="U45" s="36">
        <v>0</v>
      </c>
      <c r="V45" s="26">
        <v>27.4</v>
      </c>
      <c r="W45" s="2">
        <v>0.45</v>
      </c>
      <c r="X45" s="16">
        <v>9.15</v>
      </c>
      <c r="Y45" s="26">
        <v>27.17</v>
      </c>
      <c r="Z45" s="2">
        <v>2.25</v>
      </c>
      <c r="AA45" s="2">
        <v>12.1</v>
      </c>
    </row>
    <row r="46" spans="1:27">
      <c r="A46" s="2">
        <v>187</v>
      </c>
      <c r="B46" s="26">
        <v>1</v>
      </c>
      <c r="C46" s="2">
        <v>1</v>
      </c>
      <c r="D46" s="2">
        <v>25</v>
      </c>
      <c r="E46" s="2">
        <v>0</v>
      </c>
      <c r="F46" s="35">
        <v>0</v>
      </c>
      <c r="G46" s="18">
        <v>5000</v>
      </c>
      <c r="H46" s="18">
        <v>0</v>
      </c>
      <c r="I46" s="2">
        <v>1</v>
      </c>
      <c r="J46" s="2">
        <v>1</v>
      </c>
      <c r="K46" s="2">
        <v>0</v>
      </c>
      <c r="L46" s="35">
        <v>1</v>
      </c>
      <c r="M46" s="2">
        <v>6</v>
      </c>
      <c r="N46" s="2">
        <v>0</v>
      </c>
      <c r="O46" s="2">
        <v>1</v>
      </c>
      <c r="P46" s="2">
        <v>5</v>
      </c>
      <c r="Q46" s="2">
        <v>0</v>
      </c>
      <c r="R46" s="2">
        <v>1</v>
      </c>
      <c r="S46" s="35">
        <v>0</v>
      </c>
      <c r="T46" s="35">
        <v>0</v>
      </c>
      <c r="U46" s="36">
        <v>0</v>
      </c>
      <c r="V46" s="26">
        <v>9.1</v>
      </c>
      <c r="W46" s="2">
        <v>0.2</v>
      </c>
      <c r="X46" s="16">
        <v>3.04</v>
      </c>
      <c r="Y46" s="26">
        <v>11</v>
      </c>
      <c r="Z46" s="2">
        <v>1.1000000000000001</v>
      </c>
      <c r="AA46" s="2">
        <v>16.600000000000001</v>
      </c>
    </row>
    <row r="47" spans="1:27">
      <c r="A47" s="2">
        <v>189</v>
      </c>
      <c r="B47" s="26">
        <v>1</v>
      </c>
      <c r="C47" s="2">
        <v>1</v>
      </c>
      <c r="D47" s="2">
        <v>24</v>
      </c>
      <c r="E47" s="2">
        <v>0</v>
      </c>
      <c r="F47" s="35">
        <v>0</v>
      </c>
      <c r="G47" s="18">
        <v>14000</v>
      </c>
      <c r="H47" s="18">
        <v>1</v>
      </c>
      <c r="I47" s="2">
        <v>1</v>
      </c>
      <c r="J47" s="2">
        <v>3</v>
      </c>
      <c r="K47" s="2">
        <v>1</v>
      </c>
      <c r="L47" s="35">
        <v>0</v>
      </c>
      <c r="M47" s="2">
        <v>8</v>
      </c>
      <c r="N47" s="2">
        <v>1</v>
      </c>
      <c r="O47" s="2">
        <v>0</v>
      </c>
      <c r="P47" s="2">
        <v>4</v>
      </c>
      <c r="Q47" s="2">
        <v>0</v>
      </c>
      <c r="R47" s="2">
        <v>1</v>
      </c>
      <c r="S47" s="35">
        <v>0</v>
      </c>
      <c r="T47" s="35">
        <v>0</v>
      </c>
      <c r="U47" s="36">
        <v>0</v>
      </c>
      <c r="V47" s="26">
        <v>26.2</v>
      </c>
      <c r="W47" s="2">
        <v>0.52</v>
      </c>
      <c r="X47" s="16">
        <v>8.75</v>
      </c>
      <c r="Y47" s="26">
        <v>31.4</v>
      </c>
      <c r="Z47" s="2">
        <v>1.42</v>
      </c>
      <c r="AA47" s="2">
        <v>7</v>
      </c>
    </row>
    <row r="48" spans="1:27">
      <c r="A48" s="2">
        <v>207</v>
      </c>
      <c r="B48" s="26">
        <v>1</v>
      </c>
      <c r="C48" s="2">
        <v>1</v>
      </c>
      <c r="D48" s="2">
        <v>33</v>
      </c>
      <c r="E48" s="2">
        <v>0</v>
      </c>
      <c r="F48" s="35">
        <v>1</v>
      </c>
      <c r="G48" s="18">
        <v>14000</v>
      </c>
      <c r="H48" s="18">
        <v>1</v>
      </c>
      <c r="I48" s="2">
        <v>1</v>
      </c>
      <c r="J48" s="2">
        <v>1</v>
      </c>
      <c r="K48" s="2">
        <v>0</v>
      </c>
      <c r="L48" s="35">
        <v>1</v>
      </c>
      <c r="M48" s="2">
        <v>2</v>
      </c>
      <c r="N48" s="2">
        <v>0</v>
      </c>
      <c r="O48" s="2">
        <v>1</v>
      </c>
      <c r="P48" s="2">
        <v>2</v>
      </c>
      <c r="Q48" s="2">
        <v>1</v>
      </c>
      <c r="R48" s="2">
        <v>0</v>
      </c>
      <c r="S48" s="35">
        <v>0</v>
      </c>
      <c r="T48" s="35">
        <v>0</v>
      </c>
      <c r="U48" s="36">
        <v>0</v>
      </c>
      <c r="V48" s="26">
        <v>13.1</v>
      </c>
      <c r="W48" s="2">
        <v>0.38</v>
      </c>
      <c r="X48" s="16">
        <v>4.38</v>
      </c>
      <c r="Y48" s="26">
        <v>14.7</v>
      </c>
      <c r="Z48" s="2">
        <v>1.33</v>
      </c>
      <c r="AA48" s="2">
        <v>3.8</v>
      </c>
    </row>
    <row r="49" spans="1:27">
      <c r="A49" s="2">
        <v>212</v>
      </c>
      <c r="B49" s="26">
        <v>2</v>
      </c>
      <c r="C49" s="2">
        <v>6</v>
      </c>
      <c r="D49" s="2">
        <v>55</v>
      </c>
      <c r="E49" s="2">
        <v>1</v>
      </c>
      <c r="F49" s="35">
        <v>0</v>
      </c>
      <c r="G49" s="18">
        <v>5000</v>
      </c>
      <c r="H49" s="18">
        <v>0</v>
      </c>
      <c r="I49" s="2">
        <v>1</v>
      </c>
      <c r="J49" s="2">
        <v>1</v>
      </c>
      <c r="K49" s="2">
        <v>0</v>
      </c>
      <c r="L49" s="35">
        <v>0</v>
      </c>
      <c r="M49" s="2">
        <v>5</v>
      </c>
      <c r="N49" s="2">
        <v>0</v>
      </c>
      <c r="O49" s="2">
        <v>0</v>
      </c>
      <c r="P49" s="2">
        <v>5</v>
      </c>
      <c r="Q49" s="2">
        <v>0</v>
      </c>
      <c r="R49" s="2">
        <v>1</v>
      </c>
      <c r="S49" s="35">
        <v>0</v>
      </c>
      <c r="T49" s="35">
        <v>0</v>
      </c>
      <c r="U49" s="36">
        <v>0</v>
      </c>
      <c r="V49" s="26">
        <v>27</v>
      </c>
      <c r="W49" s="2">
        <v>0.48</v>
      </c>
      <c r="X49" s="16">
        <v>9.02</v>
      </c>
      <c r="Y49" s="26">
        <v>27.5</v>
      </c>
      <c r="Z49" s="2">
        <v>2.35</v>
      </c>
      <c r="AA49" s="2">
        <v>3.8</v>
      </c>
    </row>
    <row r="50" spans="1:27">
      <c r="A50" s="2">
        <v>223</v>
      </c>
      <c r="B50" s="26">
        <v>2</v>
      </c>
      <c r="C50" s="2">
        <v>1</v>
      </c>
      <c r="D50" s="2">
        <v>21</v>
      </c>
      <c r="E50" s="2">
        <v>0</v>
      </c>
      <c r="F50" s="35">
        <v>0</v>
      </c>
      <c r="G50" s="18">
        <v>5000</v>
      </c>
      <c r="H50" s="18">
        <v>0</v>
      </c>
      <c r="I50" s="2">
        <v>1</v>
      </c>
      <c r="J50" s="2">
        <v>1</v>
      </c>
      <c r="K50" s="2">
        <v>0</v>
      </c>
      <c r="L50" s="35">
        <v>1</v>
      </c>
      <c r="M50" s="2">
        <v>6</v>
      </c>
      <c r="N50" s="2">
        <v>0</v>
      </c>
      <c r="O50" s="2">
        <v>1</v>
      </c>
      <c r="P50" s="2">
        <v>5</v>
      </c>
      <c r="Q50" s="2">
        <v>0</v>
      </c>
      <c r="R50" s="2">
        <v>1</v>
      </c>
      <c r="S50" s="35">
        <v>0</v>
      </c>
      <c r="T50" s="35">
        <v>0</v>
      </c>
      <c r="U50" s="36">
        <v>0</v>
      </c>
      <c r="V50" s="26">
        <v>14.7</v>
      </c>
      <c r="W50" s="2">
        <v>0.33</v>
      </c>
      <c r="X50" s="16">
        <v>4.91</v>
      </c>
      <c r="Y50" s="26">
        <v>12.3</v>
      </c>
      <c r="Z50" s="2">
        <v>1.25</v>
      </c>
      <c r="AA50" s="2">
        <v>3.8</v>
      </c>
    </row>
    <row r="51" spans="1:27">
      <c r="A51" s="2">
        <v>226</v>
      </c>
      <c r="B51" s="26">
        <v>2</v>
      </c>
      <c r="C51" s="2">
        <v>1</v>
      </c>
      <c r="D51" s="2">
        <v>19</v>
      </c>
      <c r="E51" s="2">
        <v>0</v>
      </c>
      <c r="F51" s="35">
        <v>0</v>
      </c>
      <c r="G51" s="18">
        <v>4000</v>
      </c>
      <c r="H51" s="18">
        <v>0</v>
      </c>
      <c r="I51" s="2">
        <v>1</v>
      </c>
      <c r="J51" s="2">
        <v>1</v>
      </c>
      <c r="K51" s="2">
        <v>0</v>
      </c>
      <c r="L51" s="35">
        <v>0</v>
      </c>
      <c r="M51" s="2">
        <v>8</v>
      </c>
      <c r="N51" s="2">
        <v>1</v>
      </c>
      <c r="O51" s="2">
        <v>0</v>
      </c>
      <c r="P51" s="2">
        <v>4</v>
      </c>
      <c r="Q51" s="2">
        <v>0</v>
      </c>
      <c r="R51" s="2">
        <v>1</v>
      </c>
      <c r="S51" s="35">
        <v>0</v>
      </c>
      <c r="T51" s="35">
        <v>0</v>
      </c>
      <c r="U51" s="36">
        <v>0</v>
      </c>
      <c r="V51" s="26">
        <v>21.2</v>
      </c>
      <c r="W51" s="2">
        <v>0.45</v>
      </c>
      <c r="X51" s="16">
        <v>7.08</v>
      </c>
      <c r="Y51" s="26">
        <v>21</v>
      </c>
      <c r="Z51" s="2">
        <v>1.33</v>
      </c>
      <c r="AA51" s="2">
        <v>7</v>
      </c>
    </row>
    <row r="52" spans="1:27">
      <c r="A52" s="2">
        <v>228</v>
      </c>
      <c r="B52" s="26">
        <v>2</v>
      </c>
      <c r="C52" s="2">
        <v>1</v>
      </c>
      <c r="D52" s="2">
        <v>22</v>
      </c>
      <c r="E52" s="2">
        <v>0</v>
      </c>
      <c r="F52" s="35">
        <v>0</v>
      </c>
      <c r="G52" s="18">
        <v>5000</v>
      </c>
      <c r="H52" s="18">
        <v>0</v>
      </c>
      <c r="I52" s="2">
        <v>1</v>
      </c>
      <c r="J52" s="2">
        <v>1</v>
      </c>
      <c r="K52" s="2">
        <v>0</v>
      </c>
      <c r="L52" s="35">
        <v>0</v>
      </c>
      <c r="M52" s="2">
        <v>2</v>
      </c>
      <c r="N52" s="2">
        <v>0</v>
      </c>
      <c r="O52" s="2">
        <v>1</v>
      </c>
      <c r="P52" s="2">
        <v>5</v>
      </c>
      <c r="Q52" s="2">
        <v>0</v>
      </c>
      <c r="R52" s="2">
        <v>1</v>
      </c>
      <c r="S52" s="35">
        <v>0</v>
      </c>
      <c r="T52" s="35">
        <v>0</v>
      </c>
      <c r="U52" s="36">
        <v>0</v>
      </c>
      <c r="V52" s="26">
        <v>19.7</v>
      </c>
      <c r="W52" s="2">
        <v>0.5</v>
      </c>
      <c r="X52" s="16">
        <v>6.58</v>
      </c>
      <c r="Y52" s="26">
        <v>21.79</v>
      </c>
      <c r="Z52" s="2">
        <v>2.1</v>
      </c>
      <c r="AA52" s="2">
        <v>17.8</v>
      </c>
    </row>
    <row r="53" spans="1:27">
      <c r="A53" s="2">
        <v>236</v>
      </c>
      <c r="B53" s="26">
        <v>2</v>
      </c>
      <c r="C53" s="2">
        <v>1</v>
      </c>
      <c r="D53" s="2">
        <v>23</v>
      </c>
      <c r="E53" s="2">
        <v>0</v>
      </c>
      <c r="F53" s="35">
        <v>0</v>
      </c>
      <c r="G53" s="18">
        <v>4000</v>
      </c>
      <c r="H53" s="18">
        <v>0</v>
      </c>
      <c r="I53" s="2">
        <v>1</v>
      </c>
      <c r="J53" s="2">
        <v>1</v>
      </c>
      <c r="K53" s="2">
        <v>0</v>
      </c>
      <c r="L53" s="35">
        <v>0</v>
      </c>
      <c r="M53" s="2">
        <v>1</v>
      </c>
      <c r="N53" s="2">
        <v>0</v>
      </c>
      <c r="O53" s="2">
        <v>1</v>
      </c>
      <c r="P53" s="2">
        <v>5</v>
      </c>
      <c r="Q53" s="2">
        <v>0</v>
      </c>
      <c r="R53" s="2">
        <v>1</v>
      </c>
      <c r="S53" s="35">
        <v>0</v>
      </c>
      <c r="T53" s="35">
        <v>0</v>
      </c>
      <c r="U53" s="36">
        <v>0</v>
      </c>
      <c r="V53" s="26">
        <v>18.5</v>
      </c>
      <c r="W53" s="2">
        <v>0.32</v>
      </c>
      <c r="X53" s="16">
        <v>6.18</v>
      </c>
      <c r="Y53" s="26">
        <v>21.1</v>
      </c>
      <c r="Z53" s="2">
        <v>1.7</v>
      </c>
      <c r="AA53" s="2">
        <v>6.7</v>
      </c>
    </row>
    <row r="54" spans="1:27">
      <c r="A54" s="2">
        <v>237</v>
      </c>
      <c r="B54" s="26">
        <v>2</v>
      </c>
      <c r="C54" s="2">
        <v>1</v>
      </c>
      <c r="D54" s="2">
        <v>18</v>
      </c>
      <c r="E54" s="2">
        <v>0</v>
      </c>
      <c r="F54" s="35">
        <v>0</v>
      </c>
      <c r="G54" s="18">
        <v>10000</v>
      </c>
      <c r="H54" s="18">
        <v>1</v>
      </c>
      <c r="I54" s="2">
        <v>1</v>
      </c>
      <c r="J54" s="2">
        <v>1</v>
      </c>
      <c r="K54" s="2">
        <v>0</v>
      </c>
      <c r="L54" s="35">
        <v>0</v>
      </c>
      <c r="M54" s="2">
        <v>6</v>
      </c>
      <c r="N54" s="2">
        <v>0</v>
      </c>
      <c r="O54" s="2">
        <v>1</v>
      </c>
      <c r="P54" s="2">
        <v>5</v>
      </c>
      <c r="Q54" s="2">
        <v>0</v>
      </c>
      <c r="R54" s="2">
        <v>1</v>
      </c>
      <c r="S54" s="35">
        <v>0</v>
      </c>
      <c r="T54" s="35">
        <v>0</v>
      </c>
      <c r="U54" s="36">
        <v>0</v>
      </c>
      <c r="V54" s="26">
        <v>27.4</v>
      </c>
      <c r="W54" s="2">
        <v>0.45</v>
      </c>
      <c r="X54" s="16">
        <v>9.15</v>
      </c>
      <c r="Y54" s="26">
        <v>27.17</v>
      </c>
      <c r="Z54" s="2">
        <v>2.25</v>
      </c>
      <c r="AA54" s="2">
        <v>12.1</v>
      </c>
    </row>
    <row r="55" spans="1:27">
      <c r="A55" s="2">
        <v>249</v>
      </c>
      <c r="B55" s="26">
        <v>2</v>
      </c>
      <c r="C55" s="2">
        <v>1</v>
      </c>
      <c r="D55" s="2">
        <v>26</v>
      </c>
      <c r="E55" s="2">
        <v>0</v>
      </c>
      <c r="F55" s="35">
        <v>0</v>
      </c>
      <c r="G55" s="18">
        <v>5000</v>
      </c>
      <c r="H55" s="18">
        <v>0</v>
      </c>
      <c r="I55" s="2">
        <v>1</v>
      </c>
      <c r="J55" s="2">
        <v>2</v>
      </c>
      <c r="K55" s="2">
        <v>1</v>
      </c>
      <c r="L55" s="35">
        <v>1</v>
      </c>
      <c r="M55" s="2">
        <v>6</v>
      </c>
      <c r="N55" s="2">
        <v>0</v>
      </c>
      <c r="O55" s="2">
        <v>1</v>
      </c>
      <c r="P55" s="2">
        <v>5</v>
      </c>
      <c r="Q55" s="2">
        <v>0</v>
      </c>
      <c r="R55" s="2">
        <v>1</v>
      </c>
      <c r="S55" s="35">
        <v>0</v>
      </c>
      <c r="T55" s="35">
        <v>0</v>
      </c>
      <c r="U55" s="36">
        <v>0</v>
      </c>
      <c r="V55" s="26">
        <v>36</v>
      </c>
      <c r="W55" s="2">
        <v>0.63</v>
      </c>
      <c r="X55" s="16">
        <v>12.02</v>
      </c>
      <c r="Y55" s="26">
        <v>38.4</v>
      </c>
      <c r="Z55" s="2">
        <v>3.57</v>
      </c>
      <c r="AA55" s="2">
        <v>29.9</v>
      </c>
    </row>
    <row r="56" spans="1:27">
      <c r="A56" s="2">
        <v>250</v>
      </c>
      <c r="B56" s="26">
        <v>2</v>
      </c>
      <c r="C56" s="2">
        <v>1</v>
      </c>
      <c r="D56" s="2">
        <v>23</v>
      </c>
      <c r="E56" s="2">
        <v>0</v>
      </c>
      <c r="F56" s="35">
        <v>0</v>
      </c>
      <c r="G56" s="18">
        <v>10000</v>
      </c>
      <c r="H56" s="18">
        <v>1</v>
      </c>
      <c r="I56" s="2">
        <v>1</v>
      </c>
      <c r="J56" s="2">
        <v>2</v>
      </c>
      <c r="K56" s="2">
        <v>1</v>
      </c>
      <c r="L56" s="35">
        <v>1</v>
      </c>
      <c r="M56" s="2">
        <v>2</v>
      </c>
      <c r="N56" s="2">
        <v>0</v>
      </c>
      <c r="O56" s="2">
        <v>1</v>
      </c>
      <c r="P56" s="2">
        <v>5</v>
      </c>
      <c r="Q56" s="2">
        <v>0</v>
      </c>
      <c r="R56" s="2">
        <v>1</v>
      </c>
      <c r="S56" s="35">
        <v>0</v>
      </c>
      <c r="T56" s="35">
        <v>0</v>
      </c>
      <c r="U56" s="36">
        <v>0</v>
      </c>
      <c r="V56" s="26">
        <v>11.8</v>
      </c>
      <c r="W56" s="2">
        <v>0.33</v>
      </c>
      <c r="X56" s="16">
        <v>3.94</v>
      </c>
      <c r="Y56" s="26">
        <v>15.7</v>
      </c>
      <c r="Z56" s="2">
        <v>1.57</v>
      </c>
      <c r="AA56" s="2">
        <v>9.3000000000000007</v>
      </c>
    </row>
    <row r="57" spans="1:27">
      <c r="A57" s="2">
        <v>270</v>
      </c>
      <c r="B57" s="26">
        <v>2</v>
      </c>
      <c r="C57" s="2">
        <v>1</v>
      </c>
      <c r="D57" s="2">
        <v>22</v>
      </c>
      <c r="E57" s="2">
        <v>0</v>
      </c>
      <c r="F57" s="35">
        <v>0</v>
      </c>
      <c r="G57" s="18">
        <v>18000</v>
      </c>
      <c r="H57" s="18">
        <v>1</v>
      </c>
      <c r="I57" s="2">
        <v>1</v>
      </c>
      <c r="J57" s="2">
        <v>2</v>
      </c>
      <c r="K57" s="2">
        <v>1</v>
      </c>
      <c r="L57" s="35">
        <v>0</v>
      </c>
      <c r="M57" s="2">
        <v>6</v>
      </c>
      <c r="N57" s="2">
        <v>0</v>
      </c>
      <c r="O57" s="2">
        <v>1</v>
      </c>
      <c r="P57" s="2">
        <v>4</v>
      </c>
      <c r="Q57" s="2">
        <v>0</v>
      </c>
      <c r="R57" s="2">
        <v>1</v>
      </c>
      <c r="S57" s="35">
        <v>0</v>
      </c>
      <c r="T57" s="35">
        <v>0</v>
      </c>
      <c r="U57" s="36">
        <v>0</v>
      </c>
      <c r="V57" s="26">
        <v>27</v>
      </c>
      <c r="W57" s="2">
        <v>0.52</v>
      </c>
      <c r="X57" s="16">
        <v>9.02</v>
      </c>
      <c r="Y57" s="26">
        <v>31.5</v>
      </c>
      <c r="Z57" s="2">
        <v>2.7</v>
      </c>
      <c r="AA57" s="2">
        <v>14.2</v>
      </c>
    </row>
    <row r="58" spans="1:27">
      <c r="A58" s="2">
        <v>274</v>
      </c>
      <c r="B58" s="26">
        <v>2</v>
      </c>
      <c r="C58" s="2">
        <v>1</v>
      </c>
      <c r="D58" s="2">
        <v>21</v>
      </c>
      <c r="E58" s="2">
        <v>0</v>
      </c>
      <c r="F58" s="35">
        <v>0</v>
      </c>
      <c r="G58" s="18">
        <v>16000</v>
      </c>
      <c r="H58" s="18">
        <v>1</v>
      </c>
      <c r="I58" s="2">
        <v>1</v>
      </c>
      <c r="J58" s="2">
        <v>1</v>
      </c>
      <c r="K58" s="2">
        <v>0</v>
      </c>
      <c r="L58" s="35">
        <v>0</v>
      </c>
      <c r="M58" s="2">
        <v>8</v>
      </c>
      <c r="N58" s="2">
        <v>1</v>
      </c>
      <c r="O58" s="2">
        <v>0</v>
      </c>
      <c r="P58" s="2">
        <v>4</v>
      </c>
      <c r="Q58" s="2">
        <v>0</v>
      </c>
      <c r="R58" s="2">
        <v>1</v>
      </c>
      <c r="S58" s="35">
        <v>0</v>
      </c>
      <c r="T58" s="35">
        <v>0</v>
      </c>
      <c r="U58" s="36">
        <v>0</v>
      </c>
      <c r="V58" s="26">
        <v>13.1</v>
      </c>
      <c r="W58" s="2">
        <v>0.38</v>
      </c>
      <c r="X58" s="16">
        <v>4.38</v>
      </c>
      <c r="Y58" s="26">
        <v>14.7</v>
      </c>
      <c r="Z58" s="2">
        <v>1.33</v>
      </c>
      <c r="AA58" s="2">
        <v>3.8</v>
      </c>
    </row>
    <row r="59" spans="1:27">
      <c r="A59" s="2">
        <v>275</v>
      </c>
      <c r="B59" s="26">
        <v>2</v>
      </c>
      <c r="C59" s="2">
        <v>1</v>
      </c>
      <c r="D59" s="2">
        <v>20</v>
      </c>
      <c r="E59" s="2">
        <v>0</v>
      </c>
      <c r="F59" s="35">
        <v>1</v>
      </c>
      <c r="G59" s="18">
        <v>35000</v>
      </c>
      <c r="H59" s="18">
        <v>1</v>
      </c>
      <c r="I59" s="2">
        <v>1</v>
      </c>
      <c r="J59" s="2">
        <v>3</v>
      </c>
      <c r="K59" s="2">
        <v>1</v>
      </c>
      <c r="L59" s="35">
        <v>0</v>
      </c>
      <c r="M59" s="2">
        <v>1</v>
      </c>
      <c r="N59" s="2">
        <v>0</v>
      </c>
      <c r="O59" s="2">
        <v>1</v>
      </c>
      <c r="P59" s="2">
        <v>5</v>
      </c>
      <c r="Q59" s="2">
        <v>0</v>
      </c>
      <c r="R59" s="2">
        <v>1</v>
      </c>
      <c r="S59" s="35">
        <v>0</v>
      </c>
      <c r="T59" s="35">
        <v>0</v>
      </c>
      <c r="U59" s="36">
        <v>0</v>
      </c>
      <c r="V59" s="26">
        <v>17.899999999999999</v>
      </c>
      <c r="W59" s="2">
        <v>0.4</v>
      </c>
      <c r="X59" s="16">
        <v>5.98</v>
      </c>
      <c r="Y59" s="26">
        <v>28.1</v>
      </c>
      <c r="Z59" s="2">
        <v>1.78</v>
      </c>
      <c r="AA59" s="2">
        <v>3.8</v>
      </c>
    </row>
    <row r="60" spans="1:27">
      <c r="A60" s="2">
        <v>279</v>
      </c>
      <c r="B60" s="26">
        <v>2</v>
      </c>
      <c r="C60" s="2">
        <v>1</v>
      </c>
      <c r="D60" s="2">
        <v>20</v>
      </c>
      <c r="E60" s="2">
        <v>0</v>
      </c>
      <c r="F60" s="35">
        <v>0</v>
      </c>
      <c r="G60" s="18">
        <v>6000</v>
      </c>
      <c r="H60" s="18">
        <v>0</v>
      </c>
      <c r="I60" s="2">
        <v>1</v>
      </c>
      <c r="J60" s="2">
        <v>2</v>
      </c>
      <c r="K60" s="2">
        <v>1</v>
      </c>
      <c r="L60" s="35">
        <v>0</v>
      </c>
      <c r="M60" s="2">
        <v>6</v>
      </c>
      <c r="N60" s="2">
        <v>0</v>
      </c>
      <c r="O60" s="2">
        <v>1</v>
      </c>
      <c r="P60" s="2">
        <v>5</v>
      </c>
      <c r="Q60" s="2">
        <v>0</v>
      </c>
      <c r="R60" s="2">
        <v>1</v>
      </c>
      <c r="S60" s="35">
        <v>0</v>
      </c>
      <c r="T60" s="35">
        <v>0</v>
      </c>
      <c r="U60" s="36">
        <v>0</v>
      </c>
      <c r="V60" s="26">
        <v>11.8</v>
      </c>
      <c r="W60" s="2">
        <v>0.25</v>
      </c>
      <c r="X60" s="16">
        <v>3.94</v>
      </c>
      <c r="Y60" s="26">
        <v>12.1</v>
      </c>
      <c r="Z60" s="2">
        <v>1.1200000000000001</v>
      </c>
      <c r="AA60" s="2">
        <v>7</v>
      </c>
    </row>
    <row r="61" spans="1:27">
      <c r="A61" s="2">
        <v>283</v>
      </c>
      <c r="B61" s="26">
        <v>2</v>
      </c>
      <c r="C61" s="2">
        <v>1</v>
      </c>
      <c r="D61" s="2">
        <v>23</v>
      </c>
      <c r="E61" s="2">
        <v>0</v>
      </c>
      <c r="F61" s="35">
        <v>0</v>
      </c>
      <c r="G61" s="18">
        <v>2000</v>
      </c>
      <c r="H61" s="18">
        <v>0</v>
      </c>
      <c r="I61" s="2">
        <v>1</v>
      </c>
      <c r="J61" s="2">
        <v>1</v>
      </c>
      <c r="K61" s="2">
        <v>0</v>
      </c>
      <c r="L61" s="35">
        <v>0</v>
      </c>
      <c r="M61" s="2">
        <v>8</v>
      </c>
      <c r="N61" s="2">
        <v>1</v>
      </c>
      <c r="O61" s="2">
        <v>0</v>
      </c>
      <c r="P61" s="2">
        <v>4</v>
      </c>
      <c r="Q61" s="2">
        <v>0</v>
      </c>
      <c r="R61" s="2">
        <v>1</v>
      </c>
      <c r="S61" s="35">
        <v>0</v>
      </c>
      <c r="T61" s="35">
        <v>0</v>
      </c>
      <c r="U61" s="36">
        <v>0</v>
      </c>
      <c r="V61" s="26">
        <v>43.6</v>
      </c>
      <c r="W61" s="2">
        <v>0.78</v>
      </c>
      <c r="X61" s="16">
        <v>14.56</v>
      </c>
      <c r="Y61" s="26">
        <v>42.7</v>
      </c>
      <c r="Z61" s="2">
        <v>2</v>
      </c>
      <c r="AA61" s="2">
        <v>7</v>
      </c>
    </row>
    <row r="62" spans="1:27">
      <c r="A62" s="2">
        <v>284</v>
      </c>
      <c r="B62" s="26">
        <v>1</v>
      </c>
      <c r="C62" s="2">
        <v>1</v>
      </c>
      <c r="D62" s="2">
        <v>22</v>
      </c>
      <c r="E62" s="2">
        <v>0</v>
      </c>
      <c r="F62" s="35">
        <v>1</v>
      </c>
      <c r="G62" s="18">
        <v>10000</v>
      </c>
      <c r="H62" s="18">
        <v>1</v>
      </c>
      <c r="I62" s="2">
        <v>1</v>
      </c>
      <c r="J62" s="2">
        <v>1</v>
      </c>
      <c r="K62" s="2">
        <v>0</v>
      </c>
      <c r="L62" s="35">
        <v>0</v>
      </c>
      <c r="M62" s="2">
        <v>8</v>
      </c>
      <c r="N62" s="2">
        <v>1</v>
      </c>
      <c r="O62" s="2">
        <v>0</v>
      </c>
      <c r="P62" s="2">
        <v>5</v>
      </c>
      <c r="Q62" s="2">
        <v>0</v>
      </c>
      <c r="R62" s="2">
        <v>1</v>
      </c>
      <c r="S62" s="35">
        <v>0</v>
      </c>
      <c r="T62" s="35">
        <v>0</v>
      </c>
      <c r="U62" s="36">
        <v>0</v>
      </c>
      <c r="V62" s="26">
        <v>17.899999999999999</v>
      </c>
      <c r="W62" s="2">
        <v>0.42</v>
      </c>
      <c r="X62" s="16">
        <v>5.98</v>
      </c>
      <c r="Y62" s="26">
        <v>22.34</v>
      </c>
      <c r="Z62" s="2">
        <v>1.9</v>
      </c>
      <c r="AA62" s="2">
        <v>3.8</v>
      </c>
    </row>
    <row r="63" spans="1:27">
      <c r="A63" s="2">
        <v>286</v>
      </c>
      <c r="B63" s="26">
        <v>2</v>
      </c>
      <c r="C63" s="2">
        <v>1</v>
      </c>
      <c r="D63" s="2">
        <v>24</v>
      </c>
      <c r="E63" s="2">
        <v>0</v>
      </c>
      <c r="F63" s="35">
        <v>0</v>
      </c>
      <c r="G63" s="18">
        <v>4000</v>
      </c>
      <c r="H63" s="18">
        <v>0</v>
      </c>
      <c r="I63" s="2">
        <v>1</v>
      </c>
      <c r="J63" s="2">
        <v>1</v>
      </c>
      <c r="K63" s="2">
        <v>0</v>
      </c>
      <c r="L63" s="35">
        <v>1</v>
      </c>
      <c r="M63" s="2">
        <v>6</v>
      </c>
      <c r="N63" s="2">
        <v>0</v>
      </c>
      <c r="O63" s="2">
        <v>1</v>
      </c>
      <c r="P63" s="2">
        <v>1</v>
      </c>
      <c r="Q63" s="2">
        <v>1</v>
      </c>
      <c r="R63" s="2">
        <v>0</v>
      </c>
      <c r="S63" s="35">
        <v>0</v>
      </c>
      <c r="T63" s="35">
        <v>0</v>
      </c>
      <c r="U63" s="36">
        <v>0</v>
      </c>
      <c r="V63" s="26">
        <v>11.8</v>
      </c>
      <c r="W63" s="2">
        <v>0.33</v>
      </c>
      <c r="X63" s="16">
        <v>3.94</v>
      </c>
      <c r="Y63" s="26">
        <v>15.7</v>
      </c>
      <c r="Z63" s="2">
        <v>1.57</v>
      </c>
      <c r="AA63" s="2">
        <v>9.3000000000000007</v>
      </c>
    </row>
    <row r="64" spans="1:27">
      <c r="A64" s="2">
        <v>291</v>
      </c>
      <c r="B64" s="26">
        <v>1</v>
      </c>
      <c r="C64" s="2">
        <v>1</v>
      </c>
      <c r="D64" s="2">
        <v>36</v>
      </c>
      <c r="E64" s="2">
        <v>0</v>
      </c>
      <c r="F64" s="35">
        <v>1</v>
      </c>
      <c r="G64" s="18">
        <v>6000</v>
      </c>
      <c r="H64" s="18">
        <v>0</v>
      </c>
      <c r="I64" s="2">
        <v>1</v>
      </c>
      <c r="J64" s="2">
        <v>1</v>
      </c>
      <c r="K64" s="2">
        <v>0</v>
      </c>
      <c r="L64" s="35">
        <v>1</v>
      </c>
      <c r="M64" s="2">
        <v>6</v>
      </c>
      <c r="N64" s="2">
        <v>0</v>
      </c>
      <c r="O64" s="2">
        <v>1</v>
      </c>
      <c r="P64" s="2">
        <v>5</v>
      </c>
      <c r="Q64" s="2">
        <v>0</v>
      </c>
      <c r="R64" s="2">
        <v>1</v>
      </c>
      <c r="S64" s="35">
        <v>0</v>
      </c>
      <c r="T64" s="35">
        <v>0</v>
      </c>
      <c r="U64" s="36">
        <v>0</v>
      </c>
      <c r="V64" s="26">
        <v>12.9</v>
      </c>
      <c r="W64" s="2">
        <v>0.35</v>
      </c>
      <c r="X64" s="16">
        <v>4.3099999999999996</v>
      </c>
      <c r="Y64" s="26">
        <v>14.6</v>
      </c>
      <c r="Z64" s="2">
        <v>1.43</v>
      </c>
      <c r="AA64" s="2">
        <v>18.690000000000001</v>
      </c>
    </row>
    <row r="65" spans="1:27">
      <c r="A65" s="2">
        <v>296</v>
      </c>
      <c r="B65" s="26">
        <v>1</v>
      </c>
      <c r="C65" s="2">
        <v>1</v>
      </c>
      <c r="D65" s="2">
        <v>25</v>
      </c>
      <c r="E65" s="2">
        <v>0</v>
      </c>
      <c r="F65" s="35">
        <v>1</v>
      </c>
      <c r="G65" s="18">
        <v>5000</v>
      </c>
      <c r="H65" s="18">
        <v>0</v>
      </c>
      <c r="I65" s="2">
        <v>1</v>
      </c>
      <c r="J65" s="2">
        <v>2</v>
      </c>
      <c r="K65" s="2">
        <v>1</v>
      </c>
      <c r="L65" s="35">
        <v>0</v>
      </c>
      <c r="M65" s="2">
        <v>8</v>
      </c>
      <c r="N65" s="2">
        <v>1</v>
      </c>
      <c r="O65" s="2">
        <v>0</v>
      </c>
      <c r="P65" s="2">
        <v>5</v>
      </c>
      <c r="Q65" s="2">
        <v>0</v>
      </c>
      <c r="R65" s="2">
        <v>1</v>
      </c>
      <c r="S65" s="35">
        <v>0</v>
      </c>
      <c r="T65" s="35">
        <v>0</v>
      </c>
      <c r="U65" s="36">
        <v>0</v>
      </c>
      <c r="V65" s="26">
        <v>17.600000000000001</v>
      </c>
      <c r="W65" s="2">
        <v>0.4</v>
      </c>
      <c r="X65" s="16">
        <v>5.88</v>
      </c>
      <c r="Y65" s="26">
        <v>23.71</v>
      </c>
      <c r="Z65" s="2">
        <v>2.02</v>
      </c>
      <c r="AA65" s="2">
        <v>3.8</v>
      </c>
    </row>
    <row r="66" spans="1:27">
      <c r="A66" s="2">
        <v>297</v>
      </c>
      <c r="B66" s="26">
        <v>2</v>
      </c>
      <c r="C66" s="2">
        <v>1</v>
      </c>
      <c r="D66" s="2">
        <v>20</v>
      </c>
      <c r="E66" s="2">
        <v>0</v>
      </c>
      <c r="F66" s="35">
        <v>1</v>
      </c>
      <c r="G66" s="18">
        <v>4000</v>
      </c>
      <c r="H66" s="18">
        <v>0</v>
      </c>
      <c r="I66" s="2">
        <v>1</v>
      </c>
      <c r="J66" s="2">
        <v>1</v>
      </c>
      <c r="K66" s="2">
        <v>0</v>
      </c>
      <c r="L66" s="35">
        <v>0</v>
      </c>
      <c r="M66" s="2">
        <v>8</v>
      </c>
      <c r="N66" s="2">
        <v>1</v>
      </c>
      <c r="O66" s="2">
        <v>0</v>
      </c>
      <c r="P66" s="2">
        <v>5</v>
      </c>
      <c r="Q66" s="2">
        <v>0</v>
      </c>
      <c r="R66" s="2">
        <v>1</v>
      </c>
      <c r="S66" s="35">
        <v>1</v>
      </c>
      <c r="T66" s="35">
        <v>0</v>
      </c>
      <c r="U66" s="36">
        <v>0</v>
      </c>
      <c r="V66" s="26">
        <v>21.1</v>
      </c>
      <c r="W66" s="2">
        <v>0.4</v>
      </c>
      <c r="X66" s="16">
        <v>7.05</v>
      </c>
      <c r="Y66" s="26">
        <v>21</v>
      </c>
      <c r="Z66" s="2">
        <v>1.38</v>
      </c>
      <c r="AA66" s="2">
        <v>7.5</v>
      </c>
    </row>
    <row r="67" spans="1:27">
      <c r="A67" s="2">
        <v>299</v>
      </c>
      <c r="B67" s="26">
        <v>2</v>
      </c>
      <c r="C67" s="2">
        <v>1</v>
      </c>
      <c r="D67" s="2">
        <v>24</v>
      </c>
      <c r="E67" s="2">
        <v>0</v>
      </c>
      <c r="F67" s="35">
        <v>0</v>
      </c>
      <c r="G67" s="18">
        <v>5000</v>
      </c>
      <c r="H67" s="18">
        <v>0</v>
      </c>
      <c r="I67" s="2">
        <v>1</v>
      </c>
      <c r="J67" s="2">
        <v>1</v>
      </c>
      <c r="K67" s="2">
        <v>0</v>
      </c>
      <c r="L67" s="35">
        <v>0</v>
      </c>
      <c r="M67" s="2">
        <v>11</v>
      </c>
      <c r="N67" s="2">
        <v>0</v>
      </c>
      <c r="O67" s="2">
        <v>0</v>
      </c>
      <c r="P67" s="2">
        <v>5</v>
      </c>
      <c r="Q67" s="2">
        <v>0</v>
      </c>
      <c r="R67" s="2">
        <v>1</v>
      </c>
      <c r="S67" s="35">
        <v>0</v>
      </c>
      <c r="T67" s="35">
        <v>0</v>
      </c>
      <c r="U67" s="36">
        <v>0</v>
      </c>
      <c r="V67" s="26">
        <v>18.5</v>
      </c>
      <c r="W67" s="2">
        <v>0.32</v>
      </c>
      <c r="X67" s="16">
        <v>6.18</v>
      </c>
      <c r="Y67" s="26">
        <v>21.1</v>
      </c>
      <c r="Z67" s="2">
        <v>1.7</v>
      </c>
      <c r="AA67" s="2">
        <v>6.7</v>
      </c>
    </row>
    <row r="68" spans="1:27">
      <c r="A68" s="2">
        <v>303</v>
      </c>
      <c r="B68" s="26">
        <v>1</v>
      </c>
      <c r="C68" s="2">
        <v>1</v>
      </c>
      <c r="D68" s="2">
        <v>22</v>
      </c>
      <c r="E68" s="2">
        <v>0</v>
      </c>
      <c r="F68" s="35">
        <v>0</v>
      </c>
      <c r="G68" s="18">
        <v>12000</v>
      </c>
      <c r="H68" s="18">
        <v>1</v>
      </c>
      <c r="I68" s="2">
        <v>1</v>
      </c>
      <c r="J68" s="2">
        <v>2</v>
      </c>
      <c r="K68" s="2">
        <v>1</v>
      </c>
      <c r="L68" s="35">
        <v>0</v>
      </c>
      <c r="M68" s="2">
        <v>2</v>
      </c>
      <c r="N68" s="2">
        <v>0</v>
      </c>
      <c r="O68" s="2">
        <v>1</v>
      </c>
      <c r="P68" s="2">
        <v>5</v>
      </c>
      <c r="Q68" s="2">
        <v>0</v>
      </c>
      <c r="R68" s="2">
        <v>1</v>
      </c>
      <c r="S68" s="35">
        <v>0</v>
      </c>
      <c r="T68" s="35">
        <v>0</v>
      </c>
      <c r="U68" s="36">
        <v>0</v>
      </c>
      <c r="V68" s="26">
        <v>14.2</v>
      </c>
      <c r="W68" s="2">
        <v>0.27</v>
      </c>
      <c r="X68" s="16">
        <v>4.74</v>
      </c>
      <c r="Y68" s="26">
        <v>19</v>
      </c>
      <c r="Z68" s="2">
        <v>1.58</v>
      </c>
      <c r="AA68" s="2">
        <v>3.8</v>
      </c>
    </row>
    <row r="69" spans="1:27">
      <c r="A69" s="2">
        <v>306</v>
      </c>
      <c r="B69" s="26">
        <v>2</v>
      </c>
      <c r="C69" s="2">
        <v>1</v>
      </c>
      <c r="D69" s="2">
        <v>21</v>
      </c>
      <c r="E69" s="2">
        <v>0</v>
      </c>
      <c r="F69" s="35">
        <v>0</v>
      </c>
      <c r="G69" s="18">
        <v>10000</v>
      </c>
      <c r="H69" s="18">
        <v>1</v>
      </c>
      <c r="I69" s="2">
        <v>1</v>
      </c>
      <c r="J69" s="2">
        <v>1</v>
      </c>
      <c r="K69" s="2">
        <v>0</v>
      </c>
      <c r="L69" s="35">
        <v>0</v>
      </c>
      <c r="M69" s="2">
        <v>2</v>
      </c>
      <c r="N69" s="2">
        <v>0</v>
      </c>
      <c r="O69" s="2">
        <v>1</v>
      </c>
      <c r="P69" s="2">
        <v>5</v>
      </c>
      <c r="Q69" s="2">
        <v>0</v>
      </c>
      <c r="R69" s="2">
        <v>1</v>
      </c>
      <c r="S69" s="35">
        <v>0</v>
      </c>
      <c r="T69" s="35">
        <v>0</v>
      </c>
      <c r="U69" s="36">
        <v>0</v>
      </c>
      <c r="V69" s="26">
        <v>18.5</v>
      </c>
      <c r="W69" s="2">
        <v>0.32</v>
      </c>
      <c r="X69" s="16">
        <v>6.18</v>
      </c>
      <c r="Y69" s="26">
        <v>21.1</v>
      </c>
      <c r="Z69" s="2">
        <v>1.7</v>
      </c>
      <c r="AA69" s="2">
        <v>6.7</v>
      </c>
    </row>
    <row r="70" spans="1:27">
      <c r="A70" s="2">
        <v>307</v>
      </c>
      <c r="B70" s="26">
        <v>2</v>
      </c>
      <c r="C70" s="2">
        <v>1</v>
      </c>
      <c r="D70" s="2">
        <v>27</v>
      </c>
      <c r="E70" s="2">
        <v>0</v>
      </c>
      <c r="F70" s="35">
        <v>1</v>
      </c>
      <c r="G70" s="18">
        <v>5000</v>
      </c>
      <c r="H70" s="18">
        <v>0</v>
      </c>
      <c r="I70" s="2">
        <v>1</v>
      </c>
      <c r="J70" s="2">
        <v>1</v>
      </c>
      <c r="K70" s="2">
        <v>0</v>
      </c>
      <c r="L70" s="35">
        <v>1</v>
      </c>
      <c r="M70" s="2">
        <v>8</v>
      </c>
      <c r="N70" s="2">
        <v>1</v>
      </c>
      <c r="O70" s="2">
        <v>0</v>
      </c>
      <c r="P70" s="2">
        <v>5</v>
      </c>
      <c r="Q70" s="2">
        <v>0</v>
      </c>
      <c r="R70" s="2">
        <v>1</v>
      </c>
      <c r="S70" s="35">
        <v>0</v>
      </c>
      <c r="T70" s="35">
        <v>0</v>
      </c>
      <c r="U70" s="36">
        <v>0</v>
      </c>
      <c r="V70" s="26">
        <v>22.3</v>
      </c>
      <c r="W70" s="2">
        <v>0.43</v>
      </c>
      <c r="X70" s="16">
        <v>7.45</v>
      </c>
      <c r="Y70" s="26">
        <v>23.7</v>
      </c>
      <c r="Z70" s="2">
        <v>1.48</v>
      </c>
      <c r="AA70" s="2">
        <v>7</v>
      </c>
    </row>
    <row r="71" spans="1:27">
      <c r="A71" s="2">
        <v>311</v>
      </c>
      <c r="B71" s="26">
        <v>1</v>
      </c>
      <c r="C71" s="2">
        <v>1</v>
      </c>
      <c r="D71" s="2">
        <v>20</v>
      </c>
      <c r="E71" s="2">
        <v>0</v>
      </c>
      <c r="F71" s="35">
        <v>0</v>
      </c>
      <c r="G71" s="18">
        <v>20000</v>
      </c>
      <c r="H71" s="18">
        <v>1</v>
      </c>
      <c r="I71" s="2">
        <v>1</v>
      </c>
      <c r="J71" s="2">
        <v>3</v>
      </c>
      <c r="K71" s="2">
        <v>1</v>
      </c>
      <c r="L71" s="35">
        <v>0</v>
      </c>
      <c r="M71" s="2">
        <v>2</v>
      </c>
      <c r="N71" s="2">
        <v>0</v>
      </c>
      <c r="O71" s="2">
        <v>1</v>
      </c>
      <c r="P71" s="2">
        <v>5</v>
      </c>
      <c r="Q71" s="2">
        <v>0</v>
      </c>
      <c r="R71" s="2">
        <v>1</v>
      </c>
      <c r="S71" s="35">
        <v>0</v>
      </c>
      <c r="T71" s="35">
        <v>0</v>
      </c>
      <c r="U71" s="36">
        <v>0</v>
      </c>
      <c r="V71" s="26">
        <v>27.4</v>
      </c>
      <c r="W71" s="2">
        <v>0.45</v>
      </c>
      <c r="X71" s="16">
        <v>9.15</v>
      </c>
      <c r="Y71" s="26">
        <v>27.17</v>
      </c>
      <c r="Z71" s="2">
        <v>2.25</v>
      </c>
      <c r="AA71" s="2">
        <v>12.1</v>
      </c>
    </row>
    <row r="72" spans="1:27">
      <c r="A72" s="2">
        <v>313</v>
      </c>
      <c r="B72" s="26">
        <v>2</v>
      </c>
      <c r="C72" s="2">
        <v>1</v>
      </c>
      <c r="D72" s="2">
        <v>20</v>
      </c>
      <c r="E72" s="2">
        <v>0</v>
      </c>
      <c r="F72" s="35">
        <v>1</v>
      </c>
      <c r="G72" s="18">
        <v>10000</v>
      </c>
      <c r="H72" s="18">
        <v>1</v>
      </c>
      <c r="I72" s="2">
        <v>1</v>
      </c>
      <c r="J72" s="2">
        <v>3</v>
      </c>
      <c r="K72" s="2">
        <v>1</v>
      </c>
      <c r="L72" s="35">
        <v>0</v>
      </c>
      <c r="M72" s="2">
        <v>2</v>
      </c>
      <c r="N72" s="2">
        <v>0</v>
      </c>
      <c r="O72" s="2">
        <v>1</v>
      </c>
      <c r="P72" s="2">
        <v>5</v>
      </c>
      <c r="Q72" s="2">
        <v>0</v>
      </c>
      <c r="R72" s="2">
        <v>1</v>
      </c>
      <c r="S72" s="35">
        <v>0</v>
      </c>
      <c r="T72" s="35">
        <v>0</v>
      </c>
      <c r="U72" s="36">
        <v>0</v>
      </c>
      <c r="V72" s="26">
        <v>22.8</v>
      </c>
      <c r="W72" s="2">
        <v>0.45</v>
      </c>
      <c r="X72" s="16">
        <v>7.62</v>
      </c>
      <c r="Y72" s="26">
        <v>22.7</v>
      </c>
      <c r="Z72" s="2">
        <v>2.08</v>
      </c>
      <c r="AA72" s="2">
        <v>10.5</v>
      </c>
    </row>
    <row r="73" spans="1:27">
      <c r="A73" s="2">
        <v>320</v>
      </c>
      <c r="B73" s="26">
        <v>2</v>
      </c>
      <c r="C73" s="2">
        <v>1</v>
      </c>
      <c r="D73" s="2">
        <v>22</v>
      </c>
      <c r="E73" s="2">
        <v>0</v>
      </c>
      <c r="F73" s="35">
        <v>0</v>
      </c>
      <c r="G73" s="18">
        <v>7000</v>
      </c>
      <c r="H73" s="18">
        <v>0</v>
      </c>
      <c r="I73" s="2">
        <v>1</v>
      </c>
      <c r="J73" s="2">
        <v>2</v>
      </c>
      <c r="K73" s="2">
        <v>1</v>
      </c>
      <c r="L73" s="35">
        <v>0</v>
      </c>
      <c r="M73" s="2">
        <v>2</v>
      </c>
      <c r="N73" s="2">
        <v>0</v>
      </c>
      <c r="O73" s="2">
        <v>1</v>
      </c>
      <c r="P73" s="2">
        <v>5</v>
      </c>
      <c r="Q73" s="2">
        <v>0</v>
      </c>
      <c r="R73" s="2">
        <v>1</v>
      </c>
      <c r="S73" s="35">
        <v>0</v>
      </c>
      <c r="T73" s="35">
        <v>0</v>
      </c>
      <c r="U73" s="36">
        <v>0</v>
      </c>
      <c r="V73" s="26">
        <v>13.1</v>
      </c>
      <c r="W73" s="2">
        <v>0.38</v>
      </c>
      <c r="X73" s="16">
        <v>4.38</v>
      </c>
      <c r="Y73" s="26">
        <v>14.7</v>
      </c>
      <c r="Z73" s="2">
        <v>1.33</v>
      </c>
      <c r="AA73" s="2">
        <v>3.8</v>
      </c>
    </row>
    <row r="74" spans="1:27">
      <c r="A74" s="2">
        <v>321</v>
      </c>
      <c r="B74" s="26">
        <v>2</v>
      </c>
      <c r="C74" s="2">
        <v>1</v>
      </c>
      <c r="D74" s="2">
        <v>19</v>
      </c>
      <c r="E74" s="2">
        <v>0</v>
      </c>
      <c r="F74" s="35">
        <v>1</v>
      </c>
      <c r="G74" s="18">
        <v>7000</v>
      </c>
      <c r="H74" s="18">
        <v>0</v>
      </c>
      <c r="I74" s="2">
        <v>1</v>
      </c>
      <c r="J74" s="2">
        <v>1</v>
      </c>
      <c r="K74" s="2">
        <v>0</v>
      </c>
      <c r="L74" s="35">
        <v>0</v>
      </c>
      <c r="M74" s="2">
        <v>8</v>
      </c>
      <c r="N74" s="2">
        <v>1</v>
      </c>
      <c r="O74" s="2">
        <v>0</v>
      </c>
      <c r="P74" s="2">
        <v>5</v>
      </c>
      <c r="Q74" s="2">
        <v>0</v>
      </c>
      <c r="R74" s="2">
        <v>1</v>
      </c>
      <c r="S74" s="35">
        <v>0</v>
      </c>
      <c r="T74" s="35">
        <v>0</v>
      </c>
      <c r="U74" s="36">
        <v>0</v>
      </c>
      <c r="V74" s="26">
        <v>27.4</v>
      </c>
      <c r="W74" s="2">
        <v>0.45</v>
      </c>
      <c r="X74" s="16">
        <v>9.15</v>
      </c>
      <c r="Y74" s="26">
        <v>27.17</v>
      </c>
      <c r="Z74" s="2">
        <v>2.25</v>
      </c>
      <c r="AA74" s="2">
        <v>12.1</v>
      </c>
    </row>
    <row r="75" spans="1:27">
      <c r="A75" s="2">
        <v>327</v>
      </c>
      <c r="B75" s="26">
        <v>1</v>
      </c>
      <c r="C75" s="2">
        <v>1</v>
      </c>
      <c r="D75" s="2">
        <v>24</v>
      </c>
      <c r="E75" s="2">
        <v>0</v>
      </c>
      <c r="F75" s="35">
        <v>0</v>
      </c>
      <c r="G75" s="18">
        <v>8000</v>
      </c>
      <c r="H75" s="18">
        <v>1</v>
      </c>
      <c r="I75" s="2">
        <v>1</v>
      </c>
      <c r="J75" s="2">
        <v>2</v>
      </c>
      <c r="K75" s="2">
        <v>1</v>
      </c>
      <c r="L75" s="35">
        <v>0</v>
      </c>
      <c r="M75" s="2">
        <v>8</v>
      </c>
      <c r="N75" s="2">
        <v>1</v>
      </c>
      <c r="O75" s="2">
        <v>0</v>
      </c>
      <c r="P75" s="2">
        <v>5</v>
      </c>
      <c r="Q75" s="2">
        <v>0</v>
      </c>
      <c r="R75" s="2">
        <v>1</v>
      </c>
      <c r="S75" s="35">
        <v>0</v>
      </c>
      <c r="T75" s="35">
        <v>0</v>
      </c>
      <c r="U75" s="36">
        <v>0</v>
      </c>
      <c r="V75" s="26">
        <v>31.7</v>
      </c>
      <c r="W75" s="2">
        <v>0.56999999999999995</v>
      </c>
      <c r="X75" s="16">
        <v>10.59</v>
      </c>
      <c r="Y75" s="26">
        <v>46.2</v>
      </c>
      <c r="Z75" s="2">
        <v>2.23</v>
      </c>
      <c r="AA75" s="2">
        <v>10.7</v>
      </c>
    </row>
    <row r="76" spans="1:27">
      <c r="A76" s="2">
        <v>332</v>
      </c>
      <c r="B76" s="26">
        <v>2</v>
      </c>
      <c r="C76" s="2">
        <v>1</v>
      </c>
      <c r="D76" s="2">
        <v>25</v>
      </c>
      <c r="E76" s="2">
        <v>0</v>
      </c>
      <c r="F76" s="35">
        <v>0</v>
      </c>
      <c r="G76" s="18">
        <v>35000</v>
      </c>
      <c r="H76" s="18">
        <v>1</v>
      </c>
      <c r="I76" s="2">
        <v>1</v>
      </c>
      <c r="J76" s="2">
        <v>2</v>
      </c>
      <c r="K76" s="2">
        <v>1</v>
      </c>
      <c r="L76" s="35">
        <v>1</v>
      </c>
      <c r="M76" s="2">
        <v>6</v>
      </c>
      <c r="N76" s="2">
        <v>0</v>
      </c>
      <c r="O76" s="2">
        <v>1</v>
      </c>
      <c r="P76" s="2">
        <v>4</v>
      </c>
      <c r="Q76" s="2">
        <v>0</v>
      </c>
      <c r="R76" s="2">
        <v>1</v>
      </c>
      <c r="S76" s="35">
        <v>0</v>
      </c>
      <c r="T76" s="35">
        <v>0</v>
      </c>
      <c r="U76" s="36">
        <v>0</v>
      </c>
      <c r="V76" s="26">
        <v>14.2</v>
      </c>
      <c r="W76" s="2">
        <v>0.33</v>
      </c>
      <c r="X76" s="16">
        <v>4.74</v>
      </c>
      <c r="Y76" s="26">
        <v>16.260000000000002</v>
      </c>
      <c r="Z76" s="2">
        <v>1.45</v>
      </c>
      <c r="AA76" s="2">
        <v>3.8</v>
      </c>
    </row>
    <row r="77" spans="1:27">
      <c r="A77" s="2">
        <v>337</v>
      </c>
      <c r="B77" s="26">
        <v>1</v>
      </c>
      <c r="C77" s="2">
        <v>1</v>
      </c>
      <c r="D77" s="2">
        <v>21</v>
      </c>
      <c r="E77" s="2">
        <v>0</v>
      </c>
      <c r="F77" s="35">
        <v>0</v>
      </c>
      <c r="G77" s="18">
        <v>18000</v>
      </c>
      <c r="H77" s="18">
        <v>1</v>
      </c>
      <c r="I77" s="2">
        <v>1</v>
      </c>
      <c r="J77" s="2">
        <v>3</v>
      </c>
      <c r="K77" s="2">
        <v>1</v>
      </c>
      <c r="L77" s="35">
        <v>0</v>
      </c>
      <c r="M77" s="2">
        <v>2</v>
      </c>
      <c r="N77" s="2">
        <v>0</v>
      </c>
      <c r="O77" s="2">
        <v>1</v>
      </c>
      <c r="P77" s="2">
        <v>5</v>
      </c>
      <c r="Q77" s="2">
        <v>0</v>
      </c>
      <c r="R77" s="2">
        <v>1</v>
      </c>
      <c r="S77" s="35">
        <v>0</v>
      </c>
      <c r="T77" s="35">
        <v>0</v>
      </c>
      <c r="U77" s="36">
        <v>0</v>
      </c>
      <c r="V77" s="26">
        <v>27.4</v>
      </c>
      <c r="W77" s="2">
        <v>0.45</v>
      </c>
      <c r="X77" s="16">
        <v>9.15</v>
      </c>
      <c r="Y77" s="26">
        <v>27.17</v>
      </c>
      <c r="Z77" s="2">
        <v>2.25</v>
      </c>
      <c r="AA77" s="2">
        <v>12.1</v>
      </c>
    </row>
    <row r="78" spans="1:27">
      <c r="A78" s="2">
        <v>341</v>
      </c>
      <c r="B78" s="26">
        <v>2</v>
      </c>
      <c r="C78" s="2">
        <v>1</v>
      </c>
      <c r="D78" s="2">
        <v>23</v>
      </c>
      <c r="E78" s="2">
        <v>0</v>
      </c>
      <c r="F78" s="35">
        <v>1</v>
      </c>
      <c r="G78" s="18">
        <v>4000</v>
      </c>
      <c r="H78" s="18">
        <v>0</v>
      </c>
      <c r="I78" s="2">
        <v>1</v>
      </c>
      <c r="J78" s="2">
        <v>3</v>
      </c>
      <c r="K78" s="2">
        <v>1</v>
      </c>
      <c r="L78" s="35">
        <v>1</v>
      </c>
      <c r="M78" s="2">
        <v>8</v>
      </c>
      <c r="N78" s="2">
        <v>1</v>
      </c>
      <c r="O78" s="2">
        <v>0</v>
      </c>
      <c r="P78" s="2">
        <v>4</v>
      </c>
      <c r="Q78" s="2">
        <v>0</v>
      </c>
      <c r="R78" s="2">
        <v>1</v>
      </c>
      <c r="S78" s="35">
        <v>0</v>
      </c>
      <c r="T78" s="35">
        <v>0</v>
      </c>
      <c r="U78" s="36">
        <v>0</v>
      </c>
      <c r="V78" s="26">
        <v>18.5</v>
      </c>
      <c r="W78" s="2">
        <v>0.32</v>
      </c>
      <c r="X78" s="16">
        <v>6.18</v>
      </c>
      <c r="Y78" s="26">
        <v>21.1</v>
      </c>
      <c r="Z78" s="2">
        <v>1.7</v>
      </c>
      <c r="AA78" s="2">
        <v>6.7</v>
      </c>
    </row>
    <row r="79" spans="1:27">
      <c r="A79" s="2">
        <v>343</v>
      </c>
      <c r="B79" s="26">
        <v>2</v>
      </c>
      <c r="C79" s="2">
        <v>1</v>
      </c>
      <c r="D79" s="2">
        <v>25</v>
      </c>
      <c r="E79" s="2">
        <v>0</v>
      </c>
      <c r="F79" s="35">
        <v>0</v>
      </c>
      <c r="G79" s="18">
        <v>3000</v>
      </c>
      <c r="H79" s="18">
        <v>0</v>
      </c>
      <c r="I79" s="2">
        <v>1</v>
      </c>
      <c r="J79" s="2">
        <v>2</v>
      </c>
      <c r="K79" s="2">
        <v>1</v>
      </c>
      <c r="L79" s="35">
        <v>0</v>
      </c>
      <c r="M79" s="2">
        <v>8</v>
      </c>
      <c r="N79" s="2">
        <v>1</v>
      </c>
      <c r="O79" s="2">
        <v>0</v>
      </c>
      <c r="P79" s="2">
        <v>5</v>
      </c>
      <c r="Q79" s="2">
        <v>0</v>
      </c>
      <c r="R79" s="2">
        <v>1</v>
      </c>
      <c r="S79" s="35">
        <v>0</v>
      </c>
      <c r="T79" s="35">
        <v>0</v>
      </c>
      <c r="U79" s="36">
        <v>0</v>
      </c>
      <c r="V79" s="26">
        <v>16.3</v>
      </c>
      <c r="W79" s="2">
        <v>0.3</v>
      </c>
      <c r="X79" s="16">
        <v>5.44</v>
      </c>
      <c r="Y79" s="26">
        <v>19.86</v>
      </c>
      <c r="Z79" s="2">
        <v>1.72</v>
      </c>
      <c r="AA79" s="2">
        <v>3.8</v>
      </c>
    </row>
    <row r="80" spans="1:27">
      <c r="A80" s="2">
        <v>348</v>
      </c>
      <c r="B80" s="26">
        <v>1</v>
      </c>
      <c r="C80" s="2">
        <v>1</v>
      </c>
      <c r="D80" s="2">
        <v>21</v>
      </c>
      <c r="E80" s="2">
        <v>0</v>
      </c>
      <c r="F80" s="35">
        <v>0</v>
      </c>
      <c r="G80" s="18">
        <v>20000</v>
      </c>
      <c r="H80" s="18">
        <v>1</v>
      </c>
      <c r="I80" s="2">
        <v>1</v>
      </c>
      <c r="J80" s="2">
        <v>3</v>
      </c>
      <c r="K80" s="2">
        <v>1</v>
      </c>
      <c r="L80" s="35">
        <v>0</v>
      </c>
      <c r="M80" s="2">
        <v>9</v>
      </c>
      <c r="N80" s="2">
        <v>0</v>
      </c>
      <c r="O80" s="2">
        <v>0</v>
      </c>
      <c r="P80" s="2">
        <v>5</v>
      </c>
      <c r="Q80" s="2">
        <v>0</v>
      </c>
      <c r="R80" s="2">
        <v>1</v>
      </c>
      <c r="S80" s="35">
        <v>1</v>
      </c>
      <c r="T80" s="35">
        <v>0</v>
      </c>
      <c r="U80" s="36">
        <v>0</v>
      </c>
      <c r="V80" s="26">
        <v>13.1</v>
      </c>
      <c r="W80" s="2">
        <v>0.38</v>
      </c>
      <c r="X80" s="16">
        <v>4.38</v>
      </c>
      <c r="Y80" s="26">
        <v>14.7</v>
      </c>
      <c r="Z80" s="2">
        <v>1.33</v>
      </c>
      <c r="AA80" s="2">
        <v>3.8</v>
      </c>
    </row>
    <row r="81" spans="1:27">
      <c r="A81" s="2">
        <v>362</v>
      </c>
      <c r="B81" s="26">
        <v>1</v>
      </c>
      <c r="C81" s="2">
        <v>1</v>
      </c>
      <c r="D81" s="2">
        <v>22</v>
      </c>
      <c r="E81" s="2">
        <v>0</v>
      </c>
      <c r="F81" s="35">
        <v>1</v>
      </c>
      <c r="G81" s="18">
        <v>20000</v>
      </c>
      <c r="H81" s="18">
        <v>1</v>
      </c>
      <c r="I81" s="2">
        <v>1</v>
      </c>
      <c r="J81" s="2">
        <v>3</v>
      </c>
      <c r="K81" s="2">
        <v>1</v>
      </c>
      <c r="L81" s="35">
        <v>0</v>
      </c>
      <c r="M81" s="2">
        <v>8</v>
      </c>
      <c r="N81" s="2">
        <v>1</v>
      </c>
      <c r="O81" s="2">
        <v>0</v>
      </c>
      <c r="P81" s="2">
        <v>5</v>
      </c>
      <c r="Q81" s="2">
        <v>0</v>
      </c>
      <c r="R81" s="2">
        <v>1</v>
      </c>
      <c r="S81" s="35">
        <v>0</v>
      </c>
      <c r="T81" s="35">
        <v>0</v>
      </c>
      <c r="U81" s="36">
        <v>0</v>
      </c>
      <c r="V81" s="26">
        <v>14.9</v>
      </c>
      <c r="W81" s="2">
        <v>0.33</v>
      </c>
      <c r="X81" s="16">
        <v>4.9800000000000004</v>
      </c>
      <c r="Y81" s="26">
        <v>18.899999999999999</v>
      </c>
      <c r="Z81" s="2">
        <v>1.32</v>
      </c>
      <c r="AA81" s="2">
        <v>12.4</v>
      </c>
    </row>
    <row r="82" spans="1:27">
      <c r="A82" s="2">
        <v>364</v>
      </c>
      <c r="B82" s="26">
        <v>1</v>
      </c>
      <c r="C82" s="2">
        <v>1</v>
      </c>
      <c r="D82" s="2">
        <v>24</v>
      </c>
      <c r="E82" s="2">
        <v>0</v>
      </c>
      <c r="F82" s="35">
        <v>0</v>
      </c>
      <c r="G82" s="18">
        <v>9000</v>
      </c>
      <c r="H82" s="18">
        <v>1</v>
      </c>
      <c r="I82" s="2">
        <v>1</v>
      </c>
      <c r="J82" s="2">
        <v>1</v>
      </c>
      <c r="K82" s="2">
        <v>0</v>
      </c>
      <c r="L82" s="35">
        <v>1</v>
      </c>
      <c r="M82" s="2">
        <v>8</v>
      </c>
      <c r="N82" s="2">
        <v>1</v>
      </c>
      <c r="O82" s="2">
        <v>0</v>
      </c>
      <c r="P82" s="2">
        <v>5</v>
      </c>
      <c r="Q82" s="2">
        <v>0</v>
      </c>
      <c r="R82" s="2">
        <v>1</v>
      </c>
      <c r="S82" s="35">
        <v>0</v>
      </c>
      <c r="T82" s="35">
        <v>0</v>
      </c>
      <c r="U82" s="36">
        <v>0</v>
      </c>
      <c r="V82" s="26">
        <v>17.600000000000001</v>
      </c>
      <c r="W82" s="2">
        <v>0.4</v>
      </c>
      <c r="X82" s="16">
        <v>5.88</v>
      </c>
      <c r="Y82" s="26">
        <v>23.71</v>
      </c>
      <c r="Z82" s="2">
        <v>2.02</v>
      </c>
      <c r="AA82" s="2">
        <v>3.8</v>
      </c>
    </row>
    <row r="83" spans="1:27">
      <c r="A83" s="2">
        <v>382</v>
      </c>
      <c r="B83" s="26">
        <v>2</v>
      </c>
      <c r="C83" s="2">
        <v>1</v>
      </c>
      <c r="D83" s="2">
        <v>18</v>
      </c>
      <c r="E83" s="2">
        <v>0</v>
      </c>
      <c r="F83" s="35">
        <v>1</v>
      </c>
      <c r="G83" s="18">
        <v>35000</v>
      </c>
      <c r="H83" s="18">
        <v>1</v>
      </c>
      <c r="I83" s="2">
        <v>1</v>
      </c>
      <c r="J83" s="2">
        <v>2</v>
      </c>
      <c r="K83" s="2">
        <v>1</v>
      </c>
      <c r="L83" s="35">
        <v>0</v>
      </c>
      <c r="M83" s="2">
        <v>8</v>
      </c>
      <c r="N83" s="2">
        <v>1</v>
      </c>
      <c r="O83" s="2">
        <v>0</v>
      </c>
      <c r="P83" s="2">
        <v>5</v>
      </c>
      <c r="Q83" s="2">
        <v>0</v>
      </c>
      <c r="R83" s="2">
        <v>1</v>
      </c>
      <c r="S83" s="35">
        <v>0</v>
      </c>
      <c r="T83" s="35">
        <v>0</v>
      </c>
      <c r="U83" s="36">
        <v>0</v>
      </c>
      <c r="V83" s="26">
        <v>13.1</v>
      </c>
      <c r="W83" s="2">
        <v>0.38</v>
      </c>
      <c r="X83" s="16">
        <v>4.38</v>
      </c>
      <c r="Y83" s="26">
        <v>14.7</v>
      </c>
      <c r="Z83" s="2">
        <v>1.33</v>
      </c>
      <c r="AA83" s="2">
        <v>3.8</v>
      </c>
    </row>
    <row r="84" spans="1:27">
      <c r="A84" s="2">
        <v>389</v>
      </c>
      <c r="B84" s="26">
        <v>2</v>
      </c>
      <c r="C84" s="2">
        <v>1</v>
      </c>
      <c r="D84" s="2">
        <v>21</v>
      </c>
      <c r="E84" s="2">
        <v>0</v>
      </c>
      <c r="F84" s="35">
        <v>0</v>
      </c>
      <c r="G84" s="18">
        <v>2000</v>
      </c>
      <c r="H84" s="18">
        <v>0</v>
      </c>
      <c r="I84" s="2">
        <v>1</v>
      </c>
      <c r="J84" s="2">
        <v>1</v>
      </c>
      <c r="K84" s="2">
        <v>0</v>
      </c>
      <c r="L84" s="35">
        <v>1</v>
      </c>
      <c r="M84" s="2">
        <v>6</v>
      </c>
      <c r="N84" s="2">
        <v>0</v>
      </c>
      <c r="O84" s="2">
        <v>1</v>
      </c>
      <c r="P84" s="2">
        <v>5</v>
      </c>
      <c r="Q84" s="2">
        <v>0</v>
      </c>
      <c r="R84" s="2">
        <v>1</v>
      </c>
      <c r="S84" s="35">
        <v>0</v>
      </c>
      <c r="T84" s="35">
        <v>0</v>
      </c>
      <c r="U84" s="36">
        <v>0</v>
      </c>
      <c r="V84" s="26">
        <v>29.2</v>
      </c>
      <c r="W84" s="2">
        <v>0.6</v>
      </c>
      <c r="X84" s="16">
        <v>9.75</v>
      </c>
      <c r="Y84" s="26">
        <v>39.200000000000003</v>
      </c>
      <c r="Z84" s="2">
        <v>1.78</v>
      </c>
      <c r="AA84" s="2">
        <v>10.7</v>
      </c>
    </row>
    <row r="85" spans="1:27">
      <c r="A85" s="2">
        <v>393</v>
      </c>
      <c r="B85" s="26">
        <v>2</v>
      </c>
      <c r="C85" s="2">
        <v>1</v>
      </c>
      <c r="D85" s="2">
        <v>23</v>
      </c>
      <c r="E85" s="2">
        <v>0</v>
      </c>
      <c r="F85" s="35">
        <v>1</v>
      </c>
      <c r="G85" s="18">
        <v>10000</v>
      </c>
      <c r="H85" s="18">
        <v>1</v>
      </c>
      <c r="I85" s="2">
        <v>1</v>
      </c>
      <c r="J85" s="2">
        <v>1</v>
      </c>
      <c r="K85" s="2">
        <v>0</v>
      </c>
      <c r="L85" s="35">
        <v>0</v>
      </c>
      <c r="M85" s="2">
        <v>8</v>
      </c>
      <c r="N85" s="2">
        <v>1</v>
      </c>
      <c r="O85" s="2">
        <v>0</v>
      </c>
      <c r="P85" s="2">
        <v>5</v>
      </c>
      <c r="Q85" s="2">
        <v>0</v>
      </c>
      <c r="R85" s="2">
        <v>1</v>
      </c>
      <c r="S85" s="35">
        <v>0</v>
      </c>
      <c r="T85" s="35">
        <v>0</v>
      </c>
      <c r="U85" s="36">
        <v>0</v>
      </c>
      <c r="V85" s="26">
        <v>13.1</v>
      </c>
      <c r="W85" s="2">
        <v>0.38</v>
      </c>
      <c r="X85" s="16">
        <v>4.38</v>
      </c>
      <c r="Y85" s="26">
        <v>14.7</v>
      </c>
      <c r="Z85" s="2">
        <v>1.33</v>
      </c>
      <c r="AA85" s="2">
        <v>3.8</v>
      </c>
    </row>
    <row r="86" spans="1:27">
      <c r="A86" s="2">
        <v>395</v>
      </c>
      <c r="B86" s="26">
        <v>1</v>
      </c>
      <c r="C86" s="2">
        <v>1</v>
      </c>
      <c r="D86" s="2">
        <v>19</v>
      </c>
      <c r="E86" s="2">
        <v>0</v>
      </c>
      <c r="F86" s="35">
        <v>0</v>
      </c>
      <c r="G86" s="18">
        <v>35000</v>
      </c>
      <c r="H86" s="18">
        <v>1</v>
      </c>
      <c r="I86" s="2">
        <v>1</v>
      </c>
      <c r="J86" s="2">
        <v>1</v>
      </c>
      <c r="K86" s="2">
        <v>0</v>
      </c>
      <c r="L86" s="35">
        <v>0</v>
      </c>
      <c r="M86" s="2">
        <v>8</v>
      </c>
      <c r="N86" s="2">
        <v>1</v>
      </c>
      <c r="O86" s="2">
        <v>0</v>
      </c>
      <c r="P86" s="2">
        <v>5</v>
      </c>
      <c r="Q86" s="2">
        <v>0</v>
      </c>
      <c r="R86" s="2">
        <v>1</v>
      </c>
      <c r="S86" s="35">
        <v>0</v>
      </c>
      <c r="T86" s="35">
        <v>0</v>
      </c>
      <c r="U86" s="36">
        <v>0</v>
      </c>
      <c r="V86" s="26">
        <v>17.600000000000001</v>
      </c>
      <c r="W86" s="2">
        <v>0.4</v>
      </c>
      <c r="X86" s="16">
        <v>5.88</v>
      </c>
      <c r="Y86" s="26">
        <v>23.71</v>
      </c>
      <c r="Z86" s="2">
        <v>2.02</v>
      </c>
      <c r="AA86" s="2">
        <v>3.8</v>
      </c>
    </row>
    <row r="87" spans="1:27">
      <c r="A87" s="2">
        <v>400</v>
      </c>
      <c r="B87" s="26">
        <v>2</v>
      </c>
      <c r="C87" s="2">
        <v>1</v>
      </c>
      <c r="D87" s="2">
        <v>21</v>
      </c>
      <c r="E87" s="2">
        <v>0</v>
      </c>
      <c r="F87" s="35">
        <v>0</v>
      </c>
      <c r="G87" s="18">
        <v>2000</v>
      </c>
      <c r="H87" s="18">
        <v>0</v>
      </c>
      <c r="I87" s="2">
        <v>1</v>
      </c>
      <c r="J87" s="2">
        <v>1</v>
      </c>
      <c r="K87" s="2">
        <v>0</v>
      </c>
      <c r="L87" s="35">
        <v>0</v>
      </c>
      <c r="M87" s="2">
        <v>2</v>
      </c>
      <c r="N87" s="2">
        <v>0</v>
      </c>
      <c r="O87" s="2">
        <v>1</v>
      </c>
      <c r="P87" s="2">
        <v>4</v>
      </c>
      <c r="Q87" s="2">
        <v>0</v>
      </c>
      <c r="R87" s="2">
        <v>1</v>
      </c>
      <c r="S87" s="35">
        <v>0</v>
      </c>
      <c r="T87" s="35">
        <v>0</v>
      </c>
      <c r="U87" s="36">
        <v>0</v>
      </c>
      <c r="V87" s="26">
        <v>14.9</v>
      </c>
      <c r="W87" s="2">
        <v>0.33</v>
      </c>
      <c r="X87" s="16">
        <v>4.9800000000000004</v>
      </c>
      <c r="Y87" s="26">
        <v>18.899999999999999</v>
      </c>
      <c r="Z87" s="2">
        <v>1.32</v>
      </c>
      <c r="AA87" s="2">
        <v>12.4</v>
      </c>
    </row>
    <row r="88" spans="1:27">
      <c r="A88" s="2">
        <v>403</v>
      </c>
      <c r="B88" s="26">
        <v>1</v>
      </c>
      <c r="C88" s="2">
        <v>1</v>
      </c>
      <c r="D88" s="2">
        <v>22</v>
      </c>
      <c r="E88" s="2">
        <v>0</v>
      </c>
      <c r="F88" s="35">
        <v>1</v>
      </c>
      <c r="G88" s="18">
        <v>9000</v>
      </c>
      <c r="H88" s="18">
        <v>1</v>
      </c>
      <c r="I88" s="2">
        <v>1</v>
      </c>
      <c r="J88" s="2">
        <v>3</v>
      </c>
      <c r="K88" s="2">
        <v>1</v>
      </c>
      <c r="L88" s="35">
        <v>1</v>
      </c>
      <c r="M88" s="2">
        <v>2</v>
      </c>
      <c r="N88" s="2">
        <v>0</v>
      </c>
      <c r="O88" s="2">
        <v>1</v>
      </c>
      <c r="P88" s="2">
        <v>5</v>
      </c>
      <c r="Q88" s="2">
        <v>0</v>
      </c>
      <c r="R88" s="2">
        <v>1</v>
      </c>
      <c r="S88" s="35">
        <v>0</v>
      </c>
      <c r="T88" s="35">
        <v>0</v>
      </c>
      <c r="U88" s="36">
        <v>0</v>
      </c>
      <c r="V88" s="26">
        <v>15.3</v>
      </c>
      <c r="W88" s="2">
        <v>0.35</v>
      </c>
      <c r="X88" s="16">
        <v>5.1100000000000003</v>
      </c>
      <c r="Y88" s="26">
        <v>17</v>
      </c>
      <c r="Z88" s="2">
        <v>1.58</v>
      </c>
      <c r="AA88" s="2">
        <v>3.8</v>
      </c>
    </row>
    <row r="89" spans="1:27">
      <c r="A89" s="2">
        <v>409</v>
      </c>
      <c r="B89" s="26">
        <v>2</v>
      </c>
      <c r="C89" s="2">
        <v>1</v>
      </c>
      <c r="D89" s="2">
        <v>20</v>
      </c>
      <c r="E89" s="2">
        <v>0</v>
      </c>
      <c r="F89" s="35">
        <v>0</v>
      </c>
      <c r="G89" s="18">
        <v>5000</v>
      </c>
      <c r="H89" s="18">
        <v>0</v>
      </c>
      <c r="I89" s="2">
        <v>1</v>
      </c>
      <c r="J89" s="2">
        <v>1</v>
      </c>
      <c r="K89" s="2">
        <v>0</v>
      </c>
      <c r="L89" s="35">
        <v>0</v>
      </c>
      <c r="M89" s="2">
        <v>1</v>
      </c>
      <c r="N89" s="2">
        <v>0</v>
      </c>
      <c r="O89" s="2">
        <v>1</v>
      </c>
      <c r="P89" s="2">
        <v>5</v>
      </c>
      <c r="Q89" s="2">
        <v>0</v>
      </c>
      <c r="R89" s="2">
        <v>1</v>
      </c>
      <c r="S89" s="35">
        <v>1</v>
      </c>
      <c r="T89" s="35">
        <v>0</v>
      </c>
      <c r="U89" s="36">
        <v>0</v>
      </c>
      <c r="V89" s="26">
        <v>14.9</v>
      </c>
      <c r="W89" s="2">
        <v>0.33</v>
      </c>
      <c r="X89" s="16">
        <v>4.9800000000000004</v>
      </c>
      <c r="Y89" s="26">
        <v>18.899999999999999</v>
      </c>
      <c r="Z89" s="2">
        <v>1.32</v>
      </c>
      <c r="AA89" s="2">
        <v>12.4</v>
      </c>
    </row>
    <row r="90" spans="1:27">
      <c r="A90" s="2">
        <v>412</v>
      </c>
      <c r="B90" s="26">
        <v>2</v>
      </c>
      <c r="C90" s="2">
        <v>1</v>
      </c>
      <c r="D90" s="2">
        <v>20</v>
      </c>
      <c r="E90" s="2">
        <v>0</v>
      </c>
      <c r="F90" s="35">
        <v>1</v>
      </c>
      <c r="G90" s="18">
        <v>3000</v>
      </c>
      <c r="H90" s="18">
        <v>0</v>
      </c>
      <c r="I90" s="2">
        <v>1</v>
      </c>
      <c r="J90" s="2">
        <v>2</v>
      </c>
      <c r="K90" s="2">
        <v>1</v>
      </c>
      <c r="L90" s="35">
        <v>0</v>
      </c>
      <c r="M90" s="2">
        <v>2</v>
      </c>
      <c r="N90" s="2">
        <v>0</v>
      </c>
      <c r="O90" s="2">
        <v>1</v>
      </c>
      <c r="P90" s="2">
        <v>5</v>
      </c>
      <c r="Q90" s="2">
        <v>0</v>
      </c>
      <c r="R90" s="2">
        <v>1</v>
      </c>
      <c r="S90" s="35">
        <v>0</v>
      </c>
      <c r="T90" s="35">
        <v>0</v>
      </c>
      <c r="U90" s="36">
        <v>0</v>
      </c>
      <c r="V90" s="26">
        <v>41.3</v>
      </c>
      <c r="W90" s="2">
        <v>0.73</v>
      </c>
      <c r="X90" s="16">
        <v>13.79</v>
      </c>
      <c r="Y90" s="26">
        <v>39.6</v>
      </c>
      <c r="Z90" s="2">
        <v>1.85</v>
      </c>
      <c r="AA90" s="2">
        <v>7</v>
      </c>
    </row>
    <row r="91" spans="1:27">
      <c r="A91" s="2">
        <v>424</v>
      </c>
      <c r="B91" s="26">
        <v>2</v>
      </c>
      <c r="C91" s="2">
        <v>1</v>
      </c>
      <c r="D91" s="2">
        <v>31</v>
      </c>
      <c r="E91" s="2">
        <v>0</v>
      </c>
      <c r="F91" s="35">
        <v>0</v>
      </c>
      <c r="G91" s="18">
        <v>5000</v>
      </c>
      <c r="H91" s="18">
        <v>0</v>
      </c>
      <c r="I91" s="2">
        <v>1</v>
      </c>
      <c r="J91" s="2">
        <v>1</v>
      </c>
      <c r="K91" s="2">
        <v>0</v>
      </c>
      <c r="L91" s="35">
        <v>1</v>
      </c>
      <c r="M91" s="2">
        <v>6</v>
      </c>
      <c r="N91" s="2">
        <v>0</v>
      </c>
      <c r="O91" s="2">
        <v>1</v>
      </c>
      <c r="P91" s="2">
        <v>5</v>
      </c>
      <c r="Q91" s="2">
        <v>0</v>
      </c>
      <c r="R91" s="2">
        <v>1</v>
      </c>
      <c r="S91" s="35">
        <v>0</v>
      </c>
      <c r="T91" s="35">
        <v>0</v>
      </c>
      <c r="U91" s="36">
        <v>0</v>
      </c>
      <c r="V91" s="26">
        <v>21</v>
      </c>
      <c r="W91" s="2">
        <v>0.42</v>
      </c>
      <c r="X91" s="16">
        <v>7.01</v>
      </c>
      <c r="Y91" s="26">
        <v>22</v>
      </c>
      <c r="Z91" s="2">
        <v>1.95</v>
      </c>
      <c r="AA91" s="2">
        <v>10.5</v>
      </c>
    </row>
    <row r="92" spans="1:27">
      <c r="A92" s="2">
        <v>428</v>
      </c>
      <c r="B92" s="26">
        <v>2</v>
      </c>
      <c r="C92" s="2">
        <v>1</v>
      </c>
      <c r="D92" s="2">
        <v>20</v>
      </c>
      <c r="E92" s="2">
        <v>0</v>
      </c>
      <c r="F92" s="35">
        <v>1</v>
      </c>
      <c r="G92" s="18">
        <v>3000</v>
      </c>
      <c r="H92" s="18">
        <v>0</v>
      </c>
      <c r="I92" s="2">
        <v>1</v>
      </c>
      <c r="J92" s="2">
        <v>1</v>
      </c>
      <c r="K92" s="2">
        <v>0</v>
      </c>
      <c r="L92" s="35">
        <v>0</v>
      </c>
      <c r="M92" s="2">
        <v>8</v>
      </c>
      <c r="N92" s="2">
        <v>1</v>
      </c>
      <c r="O92" s="2">
        <v>0</v>
      </c>
      <c r="P92" s="2">
        <v>5</v>
      </c>
      <c r="Q92" s="2">
        <v>0</v>
      </c>
      <c r="R92" s="2">
        <v>1</v>
      </c>
      <c r="S92" s="35">
        <v>0</v>
      </c>
      <c r="T92" s="35">
        <v>0</v>
      </c>
      <c r="U92" s="36">
        <v>0</v>
      </c>
      <c r="V92" s="26">
        <v>29.4</v>
      </c>
      <c r="W92" s="2">
        <v>0.53</v>
      </c>
      <c r="X92" s="16">
        <v>9.82</v>
      </c>
      <c r="Y92" s="26">
        <v>41.5</v>
      </c>
      <c r="Z92" s="2">
        <v>1.9</v>
      </c>
      <c r="AA92" s="2">
        <v>10.7</v>
      </c>
    </row>
    <row r="93" spans="1:27">
      <c r="A93" s="2">
        <v>429</v>
      </c>
      <c r="B93" s="26">
        <v>2</v>
      </c>
      <c r="C93" s="2">
        <v>1</v>
      </c>
      <c r="D93" s="2">
        <v>25</v>
      </c>
      <c r="E93" s="2">
        <v>0</v>
      </c>
      <c r="F93" s="35">
        <v>1</v>
      </c>
      <c r="G93" s="18">
        <v>10000</v>
      </c>
      <c r="H93" s="18">
        <v>1</v>
      </c>
      <c r="I93" s="2">
        <v>1</v>
      </c>
      <c r="J93" s="2">
        <v>2</v>
      </c>
      <c r="K93" s="2">
        <v>1</v>
      </c>
      <c r="L93" s="35">
        <v>1</v>
      </c>
      <c r="M93" s="2">
        <v>11</v>
      </c>
      <c r="N93" s="2">
        <v>0</v>
      </c>
      <c r="O93" s="2">
        <v>0</v>
      </c>
      <c r="P93" s="2">
        <v>5</v>
      </c>
      <c r="Q93" s="2">
        <v>0</v>
      </c>
      <c r="R93" s="2">
        <v>1</v>
      </c>
      <c r="S93" s="35">
        <v>0</v>
      </c>
      <c r="T93" s="35">
        <v>0</v>
      </c>
      <c r="U93" s="36">
        <v>0</v>
      </c>
      <c r="V93" s="26">
        <v>9.3000000000000007</v>
      </c>
      <c r="W93" s="2">
        <v>0.23</v>
      </c>
      <c r="X93" s="16">
        <v>3.11</v>
      </c>
      <c r="Y93" s="26">
        <v>9.8000000000000007</v>
      </c>
      <c r="Z93" s="2">
        <v>1.02</v>
      </c>
      <c r="AA93" s="2">
        <v>3.8</v>
      </c>
    </row>
    <row r="94" spans="1:27">
      <c r="A94" s="2">
        <v>435</v>
      </c>
      <c r="B94" s="26">
        <v>2</v>
      </c>
      <c r="C94" s="2">
        <v>1</v>
      </c>
      <c r="D94" s="2">
        <v>53</v>
      </c>
      <c r="E94" s="2">
        <v>1</v>
      </c>
      <c r="F94" s="35">
        <v>1</v>
      </c>
      <c r="G94" s="18">
        <v>6000</v>
      </c>
      <c r="H94" s="18">
        <v>0</v>
      </c>
      <c r="I94" s="2">
        <v>1</v>
      </c>
      <c r="J94" s="2">
        <v>1</v>
      </c>
      <c r="K94" s="2">
        <v>0</v>
      </c>
      <c r="L94" s="35">
        <v>1</v>
      </c>
      <c r="M94" s="2">
        <v>1</v>
      </c>
      <c r="N94" s="2">
        <v>0</v>
      </c>
      <c r="O94" s="2">
        <v>1</v>
      </c>
      <c r="P94" s="2">
        <v>5</v>
      </c>
      <c r="Q94" s="2">
        <v>0</v>
      </c>
      <c r="R94" s="2">
        <v>1</v>
      </c>
      <c r="S94" s="35">
        <v>0</v>
      </c>
      <c r="T94" s="35">
        <v>0</v>
      </c>
      <c r="U94" s="36">
        <v>0</v>
      </c>
      <c r="V94" s="26">
        <v>19.2</v>
      </c>
      <c r="W94" s="2">
        <v>0.33</v>
      </c>
      <c r="X94" s="16">
        <v>6.41</v>
      </c>
      <c r="Y94" s="26">
        <v>17.600000000000001</v>
      </c>
      <c r="Z94" s="2">
        <v>1.75</v>
      </c>
      <c r="AA94" s="2">
        <v>13.8</v>
      </c>
    </row>
    <row r="95" spans="1:27">
      <c r="A95" s="2">
        <v>438</v>
      </c>
      <c r="B95" s="26">
        <v>1</v>
      </c>
      <c r="C95" s="2">
        <v>1</v>
      </c>
      <c r="D95" s="2">
        <v>23</v>
      </c>
      <c r="E95" s="2">
        <v>0</v>
      </c>
      <c r="F95" s="35">
        <v>1</v>
      </c>
      <c r="G95" s="18">
        <v>4000</v>
      </c>
      <c r="H95" s="18">
        <v>0</v>
      </c>
      <c r="I95" s="2">
        <v>1</v>
      </c>
      <c r="J95" s="2">
        <v>3</v>
      </c>
      <c r="K95" s="2">
        <v>1</v>
      </c>
      <c r="L95" s="35">
        <v>1</v>
      </c>
      <c r="M95" s="2">
        <v>8</v>
      </c>
      <c r="N95" s="2">
        <v>1</v>
      </c>
      <c r="O95" s="2">
        <v>0</v>
      </c>
      <c r="P95" s="2">
        <v>5</v>
      </c>
      <c r="Q95" s="2">
        <v>0</v>
      </c>
      <c r="R95" s="2">
        <v>1</v>
      </c>
      <c r="S95" s="35">
        <v>0</v>
      </c>
      <c r="T95" s="35">
        <v>0</v>
      </c>
      <c r="U95" s="36">
        <v>0</v>
      </c>
      <c r="V95" s="26">
        <v>11.2</v>
      </c>
      <c r="W95" s="2">
        <v>0.22</v>
      </c>
      <c r="X95" s="16">
        <v>3.74</v>
      </c>
      <c r="Y95" s="26">
        <v>12.8</v>
      </c>
      <c r="Z95" s="2">
        <v>0.93</v>
      </c>
      <c r="AA95" s="2">
        <v>7</v>
      </c>
    </row>
    <row r="96" spans="1:27">
      <c r="A96" s="2">
        <v>442</v>
      </c>
      <c r="B96" s="26">
        <v>2</v>
      </c>
      <c r="C96" s="2">
        <v>1</v>
      </c>
      <c r="D96" s="2">
        <v>19</v>
      </c>
      <c r="E96" s="2">
        <v>0</v>
      </c>
      <c r="F96" s="35">
        <v>0</v>
      </c>
      <c r="G96" s="18">
        <v>10000</v>
      </c>
      <c r="H96" s="18">
        <v>1</v>
      </c>
      <c r="I96" s="2">
        <v>1</v>
      </c>
      <c r="J96" s="2">
        <v>1</v>
      </c>
      <c r="K96" s="2">
        <v>0</v>
      </c>
      <c r="L96" s="35">
        <v>0</v>
      </c>
      <c r="M96" s="2">
        <v>11</v>
      </c>
      <c r="N96" s="2">
        <v>0</v>
      </c>
      <c r="O96" s="2">
        <v>0</v>
      </c>
      <c r="P96" s="2">
        <v>5</v>
      </c>
      <c r="Q96" s="2">
        <v>0</v>
      </c>
      <c r="R96" s="2">
        <v>1</v>
      </c>
      <c r="S96" s="35">
        <v>0</v>
      </c>
      <c r="T96" s="35">
        <v>0</v>
      </c>
      <c r="U96" s="36">
        <v>0</v>
      </c>
      <c r="V96" s="26">
        <v>17.899999999999999</v>
      </c>
      <c r="W96" s="2">
        <v>0.42</v>
      </c>
      <c r="X96" s="16">
        <v>5.98</v>
      </c>
      <c r="Y96" s="26">
        <v>22.34</v>
      </c>
      <c r="Z96" s="2">
        <v>1.9</v>
      </c>
      <c r="AA96" s="2">
        <v>3.8</v>
      </c>
    </row>
    <row r="97" spans="1:27">
      <c r="A97" s="2">
        <v>450</v>
      </c>
      <c r="B97" s="26">
        <v>1</v>
      </c>
      <c r="C97" s="2">
        <v>1</v>
      </c>
      <c r="D97" s="2">
        <v>48</v>
      </c>
      <c r="E97" s="2">
        <v>1</v>
      </c>
      <c r="F97" s="35">
        <v>0</v>
      </c>
      <c r="G97" s="18">
        <v>6000</v>
      </c>
      <c r="H97" s="18">
        <v>0</v>
      </c>
      <c r="I97" s="2">
        <v>1</v>
      </c>
      <c r="J97" s="2">
        <v>1</v>
      </c>
      <c r="K97" s="2">
        <v>0</v>
      </c>
      <c r="L97" s="35">
        <v>0</v>
      </c>
      <c r="M97" s="2">
        <v>6</v>
      </c>
      <c r="N97" s="2">
        <v>0</v>
      </c>
      <c r="O97" s="2">
        <v>1</v>
      </c>
      <c r="P97" s="2">
        <v>5</v>
      </c>
      <c r="Q97" s="2">
        <v>0</v>
      </c>
      <c r="R97" s="2">
        <v>1</v>
      </c>
      <c r="S97" s="35">
        <v>0</v>
      </c>
      <c r="T97" s="35">
        <v>0</v>
      </c>
      <c r="U97" s="36">
        <v>0</v>
      </c>
      <c r="V97" s="26">
        <v>43.6</v>
      </c>
      <c r="W97" s="2">
        <v>0.78</v>
      </c>
      <c r="X97" s="16">
        <v>14.56</v>
      </c>
      <c r="Y97" s="26">
        <v>42.7</v>
      </c>
      <c r="Z97" s="2">
        <v>2</v>
      </c>
      <c r="AA97" s="2">
        <v>7</v>
      </c>
    </row>
    <row r="98" spans="1:27">
      <c r="A98" s="2">
        <v>454</v>
      </c>
      <c r="B98" s="26">
        <v>2</v>
      </c>
      <c r="C98" s="2">
        <v>1</v>
      </c>
      <c r="D98" s="2">
        <v>19</v>
      </c>
      <c r="E98" s="2">
        <v>0</v>
      </c>
      <c r="F98" s="35">
        <v>1</v>
      </c>
      <c r="G98" s="18">
        <v>7000</v>
      </c>
      <c r="H98" s="18">
        <v>0</v>
      </c>
      <c r="I98" s="2">
        <v>1</v>
      </c>
      <c r="J98" s="2">
        <v>2</v>
      </c>
      <c r="K98" s="2">
        <v>1</v>
      </c>
      <c r="L98" s="35">
        <v>0</v>
      </c>
      <c r="M98" s="2">
        <v>8</v>
      </c>
      <c r="N98" s="2">
        <v>1</v>
      </c>
      <c r="O98" s="2">
        <v>0</v>
      </c>
      <c r="P98" s="2">
        <v>5</v>
      </c>
      <c r="Q98" s="2">
        <v>0</v>
      </c>
      <c r="R98" s="2">
        <v>1</v>
      </c>
      <c r="S98" s="35">
        <v>1</v>
      </c>
      <c r="T98" s="35">
        <v>0</v>
      </c>
      <c r="U98" s="36">
        <v>0</v>
      </c>
      <c r="V98" s="26">
        <v>27</v>
      </c>
      <c r="W98" s="2">
        <v>0.48</v>
      </c>
      <c r="X98" s="16">
        <v>9.02</v>
      </c>
      <c r="Y98" s="26">
        <v>27.5</v>
      </c>
      <c r="Z98" s="2">
        <v>2.35</v>
      </c>
      <c r="AA98" s="2">
        <v>3.8</v>
      </c>
    </row>
    <row r="99" spans="1:27">
      <c r="A99" s="2">
        <v>460</v>
      </c>
      <c r="B99" s="26">
        <v>1</v>
      </c>
      <c r="C99" s="2">
        <v>1</v>
      </c>
      <c r="D99" s="2">
        <v>27</v>
      </c>
      <c r="E99" s="2">
        <v>0</v>
      </c>
      <c r="F99" s="35">
        <v>0</v>
      </c>
      <c r="G99" s="18">
        <v>35000</v>
      </c>
      <c r="H99" s="18">
        <v>1</v>
      </c>
      <c r="I99" s="2">
        <v>1</v>
      </c>
      <c r="J99" s="2">
        <v>4</v>
      </c>
      <c r="K99" s="2">
        <v>1</v>
      </c>
      <c r="L99" s="35">
        <v>1</v>
      </c>
      <c r="M99" s="2">
        <v>6</v>
      </c>
      <c r="N99" s="2">
        <v>0</v>
      </c>
      <c r="O99" s="2">
        <v>1</v>
      </c>
      <c r="P99" s="2">
        <v>2</v>
      </c>
      <c r="Q99" s="2">
        <v>1</v>
      </c>
      <c r="R99" s="2">
        <v>0</v>
      </c>
      <c r="S99" s="35">
        <v>0</v>
      </c>
      <c r="T99" s="35">
        <v>0</v>
      </c>
      <c r="U99" s="36">
        <v>0</v>
      </c>
      <c r="V99" s="26">
        <v>13.8</v>
      </c>
      <c r="W99" s="2">
        <v>0.4</v>
      </c>
      <c r="X99" s="16">
        <v>4.6100000000000003</v>
      </c>
      <c r="Y99" s="26">
        <v>17.5</v>
      </c>
      <c r="Z99" s="2">
        <v>1.83</v>
      </c>
      <c r="AA99" s="2">
        <v>16.59</v>
      </c>
    </row>
    <row r="100" spans="1:27">
      <c r="A100" s="2">
        <v>464</v>
      </c>
      <c r="B100" s="26">
        <v>2</v>
      </c>
      <c r="C100" s="2">
        <v>1</v>
      </c>
      <c r="D100" s="2">
        <v>25</v>
      </c>
      <c r="E100" s="2">
        <v>0</v>
      </c>
      <c r="F100" s="35">
        <v>1</v>
      </c>
      <c r="G100" s="18">
        <v>10000</v>
      </c>
      <c r="H100" s="18">
        <v>1</v>
      </c>
      <c r="I100" s="2">
        <v>1</v>
      </c>
      <c r="J100" s="2">
        <v>2</v>
      </c>
      <c r="K100" s="2">
        <v>1</v>
      </c>
      <c r="L100" s="35">
        <v>0</v>
      </c>
      <c r="M100" s="2">
        <v>8</v>
      </c>
      <c r="N100" s="2">
        <v>1</v>
      </c>
      <c r="O100" s="2">
        <v>0</v>
      </c>
      <c r="P100" s="2">
        <v>5</v>
      </c>
      <c r="Q100" s="2">
        <v>0</v>
      </c>
      <c r="R100" s="2">
        <v>1</v>
      </c>
      <c r="S100" s="35">
        <v>0</v>
      </c>
      <c r="T100" s="35">
        <v>0</v>
      </c>
      <c r="U100" s="36">
        <v>0</v>
      </c>
      <c r="V100" s="26">
        <v>14.9</v>
      </c>
      <c r="W100" s="2">
        <v>0.32</v>
      </c>
      <c r="X100" s="16">
        <v>4.9800000000000004</v>
      </c>
      <c r="Y100" s="26">
        <v>17.600000000000001</v>
      </c>
      <c r="Z100" s="2">
        <v>1.72</v>
      </c>
      <c r="AA100" s="2">
        <v>3.8</v>
      </c>
    </row>
    <row r="101" spans="1:27">
      <c r="A101" s="2">
        <v>468</v>
      </c>
      <c r="B101" s="26">
        <v>2</v>
      </c>
      <c r="C101" s="2">
        <v>1</v>
      </c>
      <c r="D101" s="2">
        <v>30</v>
      </c>
      <c r="E101" s="2">
        <v>0</v>
      </c>
      <c r="F101" s="35">
        <v>1</v>
      </c>
      <c r="G101" s="18">
        <v>2000</v>
      </c>
      <c r="H101" s="18">
        <v>0</v>
      </c>
      <c r="I101" s="2">
        <v>1</v>
      </c>
      <c r="J101" s="2">
        <v>1</v>
      </c>
      <c r="K101" s="2">
        <v>0</v>
      </c>
      <c r="L101" s="35">
        <v>1</v>
      </c>
      <c r="M101" s="2">
        <v>6</v>
      </c>
      <c r="N101" s="2">
        <v>0</v>
      </c>
      <c r="O101" s="2">
        <v>1</v>
      </c>
      <c r="P101" s="2">
        <v>5</v>
      </c>
      <c r="Q101" s="2">
        <v>0</v>
      </c>
      <c r="R101" s="2">
        <v>1</v>
      </c>
      <c r="S101" s="35">
        <v>0</v>
      </c>
      <c r="T101" s="35">
        <v>0</v>
      </c>
      <c r="U101" s="36">
        <v>0</v>
      </c>
      <c r="V101" s="26">
        <v>10.7</v>
      </c>
      <c r="W101" s="2">
        <v>0.23</v>
      </c>
      <c r="X101" s="16">
        <v>3.57</v>
      </c>
      <c r="Y101" s="26">
        <v>12.9</v>
      </c>
      <c r="Z101" s="2">
        <v>1.28</v>
      </c>
      <c r="AA101" s="2">
        <v>16.59</v>
      </c>
    </row>
    <row r="102" spans="1:27">
      <c r="A102" s="2">
        <v>472</v>
      </c>
      <c r="B102" s="26">
        <v>1</v>
      </c>
      <c r="C102" s="2">
        <v>2</v>
      </c>
      <c r="D102" s="2">
        <v>28</v>
      </c>
      <c r="E102" s="2">
        <v>0</v>
      </c>
      <c r="F102" s="35">
        <v>1</v>
      </c>
      <c r="G102" s="18">
        <v>12000</v>
      </c>
      <c r="H102" s="18">
        <v>1</v>
      </c>
      <c r="I102" s="2">
        <v>1</v>
      </c>
      <c r="J102" s="2">
        <v>1</v>
      </c>
      <c r="K102" s="2">
        <v>0</v>
      </c>
      <c r="L102" s="35">
        <v>0</v>
      </c>
      <c r="M102" s="2">
        <v>8</v>
      </c>
      <c r="N102" s="2">
        <v>1</v>
      </c>
      <c r="O102" s="2">
        <v>0</v>
      </c>
      <c r="P102" s="2">
        <v>1</v>
      </c>
      <c r="Q102" s="2">
        <v>1</v>
      </c>
      <c r="R102" s="2">
        <v>0</v>
      </c>
      <c r="S102" s="35">
        <v>0</v>
      </c>
      <c r="T102" s="35">
        <v>0</v>
      </c>
      <c r="U102" s="36">
        <v>0</v>
      </c>
      <c r="V102" s="26">
        <v>14.9</v>
      </c>
      <c r="W102" s="2">
        <v>0.32</v>
      </c>
      <c r="X102" s="16">
        <v>4.9800000000000004</v>
      </c>
      <c r="Y102" s="26">
        <v>17.600000000000001</v>
      </c>
      <c r="Z102" s="2">
        <v>1.72</v>
      </c>
      <c r="AA102" s="2">
        <v>3.8</v>
      </c>
    </row>
    <row r="103" spans="1:27">
      <c r="A103" s="2">
        <v>474</v>
      </c>
      <c r="B103" s="26">
        <v>2</v>
      </c>
      <c r="C103" s="2">
        <v>1</v>
      </c>
      <c r="D103" s="2">
        <v>22</v>
      </c>
      <c r="E103" s="2">
        <v>0</v>
      </c>
      <c r="F103" s="35">
        <v>1</v>
      </c>
      <c r="G103" s="18">
        <v>2000</v>
      </c>
      <c r="H103" s="18">
        <v>0</v>
      </c>
      <c r="I103" s="2">
        <v>1</v>
      </c>
      <c r="J103" s="2">
        <v>1</v>
      </c>
      <c r="K103" s="2">
        <v>0</v>
      </c>
      <c r="L103" s="35">
        <v>0</v>
      </c>
      <c r="M103" s="2">
        <v>8</v>
      </c>
      <c r="N103" s="2">
        <v>1</v>
      </c>
      <c r="O103" s="2">
        <v>0</v>
      </c>
      <c r="P103" s="2">
        <v>5</v>
      </c>
      <c r="Q103" s="2">
        <v>0</v>
      </c>
      <c r="R103" s="2">
        <v>1</v>
      </c>
      <c r="S103" s="35">
        <v>1</v>
      </c>
      <c r="T103" s="35">
        <v>0</v>
      </c>
      <c r="U103" s="36">
        <v>0</v>
      </c>
      <c r="V103" s="26">
        <v>11.4</v>
      </c>
      <c r="W103" s="2">
        <v>0.3</v>
      </c>
      <c r="X103" s="16">
        <v>3.81</v>
      </c>
      <c r="Y103" s="26">
        <v>13.3</v>
      </c>
      <c r="Z103" s="2">
        <v>1.28</v>
      </c>
      <c r="AA103" s="2">
        <v>3.8</v>
      </c>
    </row>
    <row r="104" spans="1:27">
      <c r="A104" s="2">
        <v>492</v>
      </c>
      <c r="B104" s="26">
        <v>2</v>
      </c>
      <c r="C104" s="2">
        <v>4</v>
      </c>
      <c r="D104" s="2">
        <v>52</v>
      </c>
      <c r="E104" s="2">
        <v>1</v>
      </c>
      <c r="F104" s="35">
        <v>0</v>
      </c>
      <c r="G104" s="18">
        <v>6000</v>
      </c>
      <c r="H104" s="18">
        <v>0</v>
      </c>
      <c r="I104" s="2">
        <v>1</v>
      </c>
      <c r="J104" s="2">
        <v>2</v>
      </c>
      <c r="K104" s="2">
        <v>1</v>
      </c>
      <c r="L104" s="35">
        <v>0</v>
      </c>
      <c r="M104" s="2">
        <v>6</v>
      </c>
      <c r="N104" s="2">
        <v>0</v>
      </c>
      <c r="O104" s="2">
        <v>1</v>
      </c>
      <c r="P104" s="2">
        <v>5</v>
      </c>
      <c r="Q104" s="2">
        <v>0</v>
      </c>
      <c r="R104" s="2">
        <v>1</v>
      </c>
      <c r="S104" s="35">
        <v>0</v>
      </c>
      <c r="T104" s="35">
        <v>0</v>
      </c>
      <c r="U104" s="36">
        <v>0</v>
      </c>
      <c r="V104" s="26">
        <v>8.4</v>
      </c>
      <c r="W104" s="2">
        <v>0.25</v>
      </c>
      <c r="X104" s="16">
        <v>2.81</v>
      </c>
      <c r="Y104" s="26">
        <v>9.6999999999999993</v>
      </c>
      <c r="Z104" s="2">
        <v>1.02</v>
      </c>
      <c r="AA104" s="2">
        <v>3.8</v>
      </c>
    </row>
    <row r="105" spans="1:27">
      <c r="A105" s="2">
        <v>493</v>
      </c>
      <c r="B105" s="26">
        <v>1</v>
      </c>
      <c r="C105" s="2">
        <v>1</v>
      </c>
      <c r="D105" s="2">
        <v>20</v>
      </c>
      <c r="E105" s="2">
        <v>0</v>
      </c>
      <c r="F105" s="35">
        <v>0</v>
      </c>
      <c r="G105" s="18">
        <v>10000</v>
      </c>
      <c r="H105" s="18">
        <v>1</v>
      </c>
      <c r="I105" s="2">
        <v>1</v>
      </c>
      <c r="J105" s="2">
        <v>1</v>
      </c>
      <c r="K105" s="2">
        <v>0</v>
      </c>
      <c r="L105" s="35">
        <v>0</v>
      </c>
      <c r="M105" s="2">
        <v>8</v>
      </c>
      <c r="N105" s="2">
        <v>1</v>
      </c>
      <c r="O105" s="2">
        <v>0</v>
      </c>
      <c r="P105" s="2">
        <v>5</v>
      </c>
      <c r="Q105" s="2">
        <v>0</v>
      </c>
      <c r="R105" s="2">
        <v>1</v>
      </c>
      <c r="S105" s="35">
        <v>0</v>
      </c>
      <c r="T105" s="35">
        <v>0</v>
      </c>
      <c r="U105" s="36">
        <v>0</v>
      </c>
      <c r="V105" s="26">
        <v>17.899999999999999</v>
      </c>
      <c r="W105" s="2">
        <v>0.4</v>
      </c>
      <c r="X105" s="16">
        <v>5.98</v>
      </c>
      <c r="Y105" s="26">
        <v>28.1</v>
      </c>
      <c r="Z105" s="2">
        <v>1.78</v>
      </c>
      <c r="AA105" s="2">
        <v>3.8</v>
      </c>
    </row>
    <row r="106" spans="1:27">
      <c r="A106" s="2">
        <v>503</v>
      </c>
      <c r="B106" s="26">
        <v>1</v>
      </c>
      <c r="C106" s="2">
        <v>1</v>
      </c>
      <c r="D106" s="2">
        <v>27</v>
      </c>
      <c r="E106" s="2">
        <v>0</v>
      </c>
      <c r="F106" s="35">
        <v>0</v>
      </c>
      <c r="G106" s="18">
        <v>5000</v>
      </c>
      <c r="H106" s="18">
        <v>0</v>
      </c>
      <c r="I106" s="2">
        <v>1</v>
      </c>
      <c r="J106" s="2">
        <v>1</v>
      </c>
      <c r="K106" s="2">
        <v>0</v>
      </c>
      <c r="L106" s="35">
        <v>0</v>
      </c>
      <c r="M106" s="2">
        <v>8</v>
      </c>
      <c r="N106" s="2">
        <v>1</v>
      </c>
      <c r="O106" s="2">
        <v>0</v>
      </c>
      <c r="P106" s="2">
        <v>5</v>
      </c>
      <c r="Q106" s="2">
        <v>0</v>
      </c>
      <c r="R106" s="2">
        <v>1</v>
      </c>
      <c r="S106" s="35">
        <v>0</v>
      </c>
      <c r="T106" s="35">
        <v>0</v>
      </c>
      <c r="U106" s="36">
        <v>0</v>
      </c>
      <c r="V106" s="26">
        <v>12.6</v>
      </c>
      <c r="W106" s="2">
        <v>0.33</v>
      </c>
      <c r="X106" s="16">
        <v>4.21</v>
      </c>
      <c r="Y106" s="26">
        <v>14.5</v>
      </c>
      <c r="Z106" s="2">
        <v>1.38</v>
      </c>
      <c r="AA106" s="2">
        <v>18.690000000000001</v>
      </c>
    </row>
    <row r="107" spans="1:27">
      <c r="A107" s="2">
        <v>515</v>
      </c>
      <c r="B107" s="26">
        <v>2</v>
      </c>
      <c r="C107" s="2">
        <v>4</v>
      </c>
      <c r="D107" s="2">
        <v>27</v>
      </c>
      <c r="E107" s="2">
        <v>0</v>
      </c>
      <c r="F107" s="35">
        <v>1</v>
      </c>
      <c r="G107" s="18">
        <v>9000</v>
      </c>
      <c r="H107" s="18">
        <v>1</v>
      </c>
      <c r="I107" s="2">
        <v>1</v>
      </c>
      <c r="J107" s="2">
        <v>1</v>
      </c>
      <c r="K107" s="2">
        <v>0</v>
      </c>
      <c r="L107" s="35">
        <v>0</v>
      </c>
      <c r="M107" s="2">
        <v>6</v>
      </c>
      <c r="N107" s="2">
        <v>0</v>
      </c>
      <c r="O107" s="2">
        <v>1</v>
      </c>
      <c r="P107" s="2">
        <v>5</v>
      </c>
      <c r="Q107" s="2">
        <v>0</v>
      </c>
      <c r="R107" s="2">
        <v>1</v>
      </c>
      <c r="S107" s="35">
        <v>0</v>
      </c>
      <c r="T107" s="35">
        <v>0</v>
      </c>
      <c r="U107" s="36">
        <v>0</v>
      </c>
      <c r="V107" s="26">
        <v>13.1</v>
      </c>
      <c r="W107" s="2">
        <v>0.38</v>
      </c>
      <c r="X107" s="16">
        <v>4.38</v>
      </c>
      <c r="Y107" s="26">
        <v>14.7</v>
      </c>
      <c r="Z107" s="2">
        <v>1.33</v>
      </c>
      <c r="AA107" s="2">
        <v>3.8</v>
      </c>
    </row>
    <row r="108" spans="1:27">
      <c r="A108" s="2">
        <v>516</v>
      </c>
      <c r="B108" s="26">
        <v>2</v>
      </c>
      <c r="C108" s="2">
        <v>1</v>
      </c>
      <c r="D108" s="2">
        <v>21</v>
      </c>
      <c r="E108" s="2">
        <v>0</v>
      </c>
      <c r="F108" s="35">
        <v>0</v>
      </c>
      <c r="G108" s="18">
        <v>8000</v>
      </c>
      <c r="H108" s="18">
        <v>1</v>
      </c>
      <c r="I108" s="2">
        <v>1</v>
      </c>
      <c r="J108" s="2">
        <v>1</v>
      </c>
      <c r="K108" s="2">
        <v>0</v>
      </c>
      <c r="L108" s="35">
        <v>0</v>
      </c>
      <c r="M108" s="2">
        <v>8</v>
      </c>
      <c r="N108" s="2">
        <v>1</v>
      </c>
      <c r="O108" s="2">
        <v>0</v>
      </c>
      <c r="P108" s="2">
        <v>5</v>
      </c>
      <c r="Q108" s="2">
        <v>0</v>
      </c>
      <c r="R108" s="2">
        <v>1</v>
      </c>
      <c r="S108" s="35">
        <v>0</v>
      </c>
      <c r="T108" s="35">
        <v>0</v>
      </c>
      <c r="U108" s="36">
        <v>0</v>
      </c>
      <c r="V108" s="26">
        <v>9.1</v>
      </c>
      <c r="W108" s="2">
        <v>0.2</v>
      </c>
      <c r="X108" s="16">
        <v>3.04</v>
      </c>
      <c r="Y108" s="26">
        <v>11</v>
      </c>
      <c r="Z108" s="2">
        <v>1.1000000000000001</v>
      </c>
      <c r="AA108" s="2">
        <v>16.600000000000001</v>
      </c>
    </row>
    <row r="109" spans="1:27">
      <c r="A109" s="2">
        <v>520</v>
      </c>
      <c r="B109" s="26">
        <v>2</v>
      </c>
      <c r="C109" s="2">
        <v>1</v>
      </c>
      <c r="D109" s="2">
        <v>42</v>
      </c>
      <c r="E109" s="2">
        <v>0</v>
      </c>
      <c r="F109" s="35">
        <v>1</v>
      </c>
      <c r="G109" s="18">
        <v>4000</v>
      </c>
      <c r="H109" s="18">
        <v>0</v>
      </c>
      <c r="I109" s="2">
        <v>1</v>
      </c>
      <c r="J109" s="2">
        <v>1</v>
      </c>
      <c r="K109" s="2">
        <v>0</v>
      </c>
      <c r="L109" s="35">
        <v>0</v>
      </c>
      <c r="M109" s="2">
        <v>6</v>
      </c>
      <c r="N109" s="2">
        <v>0</v>
      </c>
      <c r="O109" s="2">
        <v>1</v>
      </c>
      <c r="P109" s="2">
        <v>3</v>
      </c>
      <c r="Q109" s="2">
        <v>0</v>
      </c>
      <c r="R109" s="2">
        <v>0</v>
      </c>
      <c r="S109" s="35">
        <v>0</v>
      </c>
      <c r="T109" s="35">
        <v>0</v>
      </c>
      <c r="U109" s="36">
        <v>0</v>
      </c>
      <c r="V109" s="26">
        <v>16.100000000000001</v>
      </c>
      <c r="W109" s="2">
        <v>0.37</v>
      </c>
      <c r="X109" s="16">
        <v>5.38</v>
      </c>
      <c r="Y109" s="26">
        <v>16</v>
      </c>
      <c r="Z109" s="2">
        <v>1.23</v>
      </c>
      <c r="AA109" s="2">
        <v>7.5</v>
      </c>
    </row>
    <row r="110" spans="1:27">
      <c r="A110" s="2">
        <v>527</v>
      </c>
      <c r="B110" s="26">
        <v>2</v>
      </c>
      <c r="C110" s="2">
        <v>1</v>
      </c>
      <c r="D110" s="2">
        <v>19</v>
      </c>
      <c r="E110" s="2">
        <v>0</v>
      </c>
      <c r="F110" s="35">
        <v>0</v>
      </c>
      <c r="G110" s="18">
        <v>9000</v>
      </c>
      <c r="H110" s="18">
        <v>1</v>
      </c>
      <c r="I110" s="2">
        <v>1</v>
      </c>
      <c r="J110" s="2">
        <v>1</v>
      </c>
      <c r="K110" s="2">
        <v>0</v>
      </c>
      <c r="L110" s="35">
        <v>1</v>
      </c>
      <c r="M110" s="2">
        <v>8</v>
      </c>
      <c r="N110" s="2">
        <v>1</v>
      </c>
      <c r="O110" s="2">
        <v>0</v>
      </c>
      <c r="P110" s="2">
        <v>4</v>
      </c>
      <c r="Q110" s="2">
        <v>0</v>
      </c>
      <c r="R110" s="2">
        <v>1</v>
      </c>
      <c r="S110" s="35">
        <v>0</v>
      </c>
      <c r="T110" s="35">
        <v>0</v>
      </c>
      <c r="U110" s="36">
        <v>0</v>
      </c>
      <c r="V110" s="26">
        <v>20.399999999999999</v>
      </c>
      <c r="W110" s="2">
        <v>0.4</v>
      </c>
      <c r="X110" s="16">
        <v>6.81</v>
      </c>
      <c r="Y110" s="26">
        <v>20</v>
      </c>
      <c r="Z110" s="2">
        <v>1.77</v>
      </c>
      <c r="AA110" s="2">
        <v>9.3000000000000007</v>
      </c>
    </row>
    <row r="111" spans="1:27">
      <c r="A111" s="2">
        <v>528</v>
      </c>
      <c r="B111" s="26">
        <v>2</v>
      </c>
      <c r="C111" s="2">
        <v>1</v>
      </c>
      <c r="D111" s="2">
        <v>23</v>
      </c>
      <c r="E111" s="2">
        <v>0</v>
      </c>
      <c r="F111" s="35">
        <v>1</v>
      </c>
      <c r="G111" s="18">
        <v>7000</v>
      </c>
      <c r="H111" s="18">
        <v>0</v>
      </c>
      <c r="I111" s="2">
        <v>1</v>
      </c>
      <c r="J111" s="2">
        <v>1</v>
      </c>
      <c r="K111" s="2">
        <v>0</v>
      </c>
      <c r="L111" s="35">
        <v>0</v>
      </c>
      <c r="M111" s="2">
        <v>2</v>
      </c>
      <c r="N111" s="2">
        <v>0</v>
      </c>
      <c r="O111" s="2">
        <v>1</v>
      </c>
      <c r="P111" s="2">
        <v>5</v>
      </c>
      <c r="Q111" s="2">
        <v>0</v>
      </c>
      <c r="R111" s="2">
        <v>1</v>
      </c>
      <c r="S111" s="35">
        <v>0</v>
      </c>
      <c r="T111" s="35">
        <v>0</v>
      </c>
      <c r="U111" s="36">
        <v>0</v>
      </c>
      <c r="V111" s="26">
        <v>18.5</v>
      </c>
      <c r="W111" s="2">
        <v>0.32</v>
      </c>
      <c r="X111" s="16">
        <v>6.18</v>
      </c>
      <c r="Y111" s="26">
        <v>21.1</v>
      </c>
      <c r="Z111" s="2">
        <v>1.7</v>
      </c>
      <c r="AA111" s="2">
        <v>6.7</v>
      </c>
    </row>
    <row r="112" spans="1:27">
      <c r="A112" s="2">
        <v>529</v>
      </c>
      <c r="B112" s="26">
        <v>2</v>
      </c>
      <c r="C112" s="2">
        <v>1</v>
      </c>
      <c r="D112" s="2">
        <v>20</v>
      </c>
      <c r="E112" s="2">
        <v>0</v>
      </c>
      <c r="F112" s="35">
        <v>0</v>
      </c>
      <c r="G112" s="18">
        <v>20000</v>
      </c>
      <c r="H112" s="18">
        <v>1</v>
      </c>
      <c r="I112" s="2">
        <v>1</v>
      </c>
      <c r="J112" s="2">
        <v>2</v>
      </c>
      <c r="K112" s="2">
        <v>1</v>
      </c>
      <c r="L112" s="35">
        <v>0</v>
      </c>
      <c r="M112" s="2">
        <v>2</v>
      </c>
      <c r="N112" s="2">
        <v>0</v>
      </c>
      <c r="O112" s="2">
        <v>1</v>
      </c>
      <c r="P112" s="2">
        <v>5</v>
      </c>
      <c r="Q112" s="2">
        <v>0</v>
      </c>
      <c r="R112" s="2">
        <v>1</v>
      </c>
      <c r="S112" s="35">
        <v>0</v>
      </c>
      <c r="T112" s="35">
        <v>0</v>
      </c>
      <c r="U112" s="36">
        <v>0</v>
      </c>
      <c r="V112" s="26">
        <v>19.7</v>
      </c>
      <c r="W112" s="2">
        <v>0.5</v>
      </c>
      <c r="X112" s="16">
        <v>6.58</v>
      </c>
      <c r="Y112" s="26">
        <v>21.79</v>
      </c>
      <c r="Z112" s="2">
        <v>2.1</v>
      </c>
      <c r="AA112" s="2">
        <v>17.8</v>
      </c>
    </row>
    <row r="113" spans="1:27">
      <c r="A113" s="2">
        <v>537</v>
      </c>
      <c r="B113" s="26">
        <v>1</v>
      </c>
      <c r="C113" s="2">
        <v>1</v>
      </c>
      <c r="D113" s="2">
        <v>20</v>
      </c>
      <c r="E113" s="2">
        <v>0</v>
      </c>
      <c r="F113" s="35">
        <v>0</v>
      </c>
      <c r="G113" s="18">
        <v>4000</v>
      </c>
      <c r="H113" s="18">
        <v>0</v>
      </c>
      <c r="I113" s="2">
        <v>1</v>
      </c>
      <c r="J113" s="2">
        <v>1</v>
      </c>
      <c r="K113" s="2">
        <v>0</v>
      </c>
      <c r="L113" s="35">
        <v>0</v>
      </c>
      <c r="M113" s="2">
        <v>8</v>
      </c>
      <c r="N113" s="2">
        <v>1</v>
      </c>
      <c r="O113" s="2">
        <v>0</v>
      </c>
      <c r="P113" s="2">
        <v>5</v>
      </c>
      <c r="Q113" s="2">
        <v>0</v>
      </c>
      <c r="R113" s="2">
        <v>1</v>
      </c>
      <c r="S113" s="35">
        <v>0</v>
      </c>
      <c r="T113" s="35">
        <v>0</v>
      </c>
      <c r="U113" s="36">
        <v>0</v>
      </c>
      <c r="V113" s="26">
        <v>13.9</v>
      </c>
      <c r="W113" s="2">
        <v>0.28000000000000003</v>
      </c>
      <c r="X113" s="16">
        <v>4.6399999999999997</v>
      </c>
      <c r="Y113" s="26">
        <v>24.7</v>
      </c>
      <c r="Z113" s="2">
        <v>1.55</v>
      </c>
      <c r="AA113" s="2">
        <v>10.7</v>
      </c>
    </row>
    <row r="114" spans="1:27">
      <c r="A114" s="2">
        <v>538</v>
      </c>
      <c r="B114" s="26">
        <v>2</v>
      </c>
      <c r="C114" s="2">
        <v>1</v>
      </c>
      <c r="D114" s="2">
        <v>23</v>
      </c>
      <c r="E114" s="2">
        <v>0</v>
      </c>
      <c r="F114" s="35">
        <v>0</v>
      </c>
      <c r="G114" s="18">
        <v>4000</v>
      </c>
      <c r="H114" s="18">
        <v>0</v>
      </c>
      <c r="I114" s="2">
        <v>1</v>
      </c>
      <c r="J114" s="2">
        <v>1</v>
      </c>
      <c r="K114" s="2">
        <v>0</v>
      </c>
      <c r="L114" s="35">
        <v>0</v>
      </c>
      <c r="M114" s="2">
        <v>2</v>
      </c>
      <c r="N114" s="2">
        <v>0</v>
      </c>
      <c r="O114" s="2">
        <v>1</v>
      </c>
      <c r="P114" s="2">
        <v>5</v>
      </c>
      <c r="Q114" s="2">
        <v>0</v>
      </c>
      <c r="R114" s="2">
        <v>1</v>
      </c>
      <c r="S114" s="35">
        <v>0</v>
      </c>
      <c r="T114" s="35">
        <v>0</v>
      </c>
      <c r="U114" s="36">
        <v>0</v>
      </c>
      <c r="V114" s="26">
        <v>13.1</v>
      </c>
      <c r="W114" s="2">
        <v>0.38</v>
      </c>
      <c r="X114" s="16">
        <v>4.38</v>
      </c>
      <c r="Y114" s="26">
        <v>14.7</v>
      </c>
      <c r="Z114" s="2">
        <v>1.33</v>
      </c>
      <c r="AA114" s="2">
        <v>3.8</v>
      </c>
    </row>
    <row r="115" spans="1:27">
      <c r="A115" s="2">
        <v>541</v>
      </c>
      <c r="B115" s="26">
        <v>2</v>
      </c>
      <c r="C115" s="2">
        <v>1</v>
      </c>
      <c r="D115" s="2">
        <v>20</v>
      </c>
      <c r="E115" s="2">
        <v>0</v>
      </c>
      <c r="F115" s="35">
        <v>0</v>
      </c>
      <c r="G115" s="18">
        <v>10000</v>
      </c>
      <c r="H115" s="18">
        <v>1</v>
      </c>
      <c r="I115" s="2">
        <v>1</v>
      </c>
      <c r="J115" s="2">
        <v>1</v>
      </c>
      <c r="K115" s="2">
        <v>0</v>
      </c>
      <c r="L115" s="35">
        <v>0</v>
      </c>
      <c r="M115" s="2">
        <v>2</v>
      </c>
      <c r="N115" s="2">
        <v>0</v>
      </c>
      <c r="O115" s="2">
        <v>1</v>
      </c>
      <c r="P115" s="2">
        <v>2</v>
      </c>
      <c r="Q115" s="2">
        <v>1</v>
      </c>
      <c r="R115" s="2">
        <v>0</v>
      </c>
      <c r="S115" s="35">
        <v>0</v>
      </c>
      <c r="T115" s="35">
        <v>0</v>
      </c>
      <c r="U115" s="36">
        <v>0</v>
      </c>
      <c r="V115" s="26">
        <v>17.600000000000001</v>
      </c>
      <c r="W115" s="2">
        <v>0.4</v>
      </c>
      <c r="X115" s="16">
        <v>5.88</v>
      </c>
      <c r="Y115" s="26">
        <v>23.71</v>
      </c>
      <c r="Z115" s="2">
        <v>2.02</v>
      </c>
      <c r="AA115" s="2">
        <v>3.8</v>
      </c>
    </row>
    <row r="116" spans="1:27">
      <c r="A116" s="2">
        <v>542</v>
      </c>
      <c r="B116" s="26">
        <v>2</v>
      </c>
      <c r="C116" s="2">
        <v>1</v>
      </c>
      <c r="D116" s="2">
        <v>20</v>
      </c>
      <c r="E116" s="2">
        <v>0</v>
      </c>
      <c r="F116" s="35">
        <v>0</v>
      </c>
      <c r="G116" s="18">
        <v>10000</v>
      </c>
      <c r="H116" s="18">
        <v>1</v>
      </c>
      <c r="I116" s="2">
        <v>1</v>
      </c>
      <c r="J116" s="2">
        <v>4</v>
      </c>
      <c r="K116" s="2">
        <v>1</v>
      </c>
      <c r="L116" s="35">
        <v>0</v>
      </c>
      <c r="M116" s="2">
        <v>6</v>
      </c>
      <c r="N116" s="2">
        <v>0</v>
      </c>
      <c r="O116" s="2">
        <v>1</v>
      </c>
      <c r="P116" s="2">
        <v>2</v>
      </c>
      <c r="Q116" s="2">
        <v>1</v>
      </c>
      <c r="R116" s="2">
        <v>0</v>
      </c>
      <c r="S116" s="35">
        <v>1</v>
      </c>
      <c r="T116" s="35">
        <v>0</v>
      </c>
      <c r="U116" s="36">
        <v>0</v>
      </c>
      <c r="V116" s="26">
        <v>11</v>
      </c>
      <c r="W116" s="2">
        <v>0.27</v>
      </c>
      <c r="X116" s="16">
        <v>3.67</v>
      </c>
      <c r="Y116" s="26">
        <v>12.9</v>
      </c>
      <c r="Z116" s="2">
        <v>1.33</v>
      </c>
      <c r="AA116" s="2">
        <v>16.59</v>
      </c>
    </row>
    <row r="117" spans="1:27">
      <c r="A117" s="2">
        <v>568</v>
      </c>
      <c r="B117" s="26">
        <v>2</v>
      </c>
      <c r="C117" s="2">
        <v>1</v>
      </c>
      <c r="D117" s="2">
        <v>25</v>
      </c>
      <c r="E117" s="2">
        <v>0</v>
      </c>
      <c r="F117" s="35">
        <v>1</v>
      </c>
      <c r="G117" s="18">
        <v>3000</v>
      </c>
      <c r="H117" s="18">
        <v>0</v>
      </c>
      <c r="I117" s="2">
        <v>1</v>
      </c>
      <c r="J117" s="2">
        <v>1</v>
      </c>
      <c r="K117" s="2">
        <v>0</v>
      </c>
      <c r="L117" s="35">
        <v>1</v>
      </c>
      <c r="M117" s="2">
        <v>6</v>
      </c>
      <c r="N117" s="2">
        <v>0</v>
      </c>
      <c r="O117" s="2">
        <v>1</v>
      </c>
      <c r="P117" s="2">
        <v>5</v>
      </c>
      <c r="Q117" s="2">
        <v>0</v>
      </c>
      <c r="R117" s="2">
        <v>1</v>
      </c>
      <c r="S117" s="35">
        <v>0</v>
      </c>
      <c r="T117" s="35">
        <v>0</v>
      </c>
      <c r="U117" s="36">
        <v>0</v>
      </c>
      <c r="V117" s="26">
        <v>14.9</v>
      </c>
      <c r="W117" s="2">
        <v>0.33</v>
      </c>
      <c r="X117" s="16">
        <v>4.9800000000000004</v>
      </c>
      <c r="Y117" s="26">
        <v>18.899999999999999</v>
      </c>
      <c r="Z117" s="2">
        <v>1.32</v>
      </c>
      <c r="AA117" s="2">
        <v>12.4</v>
      </c>
    </row>
    <row r="118" spans="1:27">
      <c r="A118" s="2">
        <v>571</v>
      </c>
      <c r="B118" s="26">
        <v>2</v>
      </c>
      <c r="C118" s="2">
        <v>1</v>
      </c>
      <c r="D118" s="2">
        <v>19</v>
      </c>
      <c r="E118" s="2">
        <v>0</v>
      </c>
      <c r="F118" s="35">
        <v>0</v>
      </c>
      <c r="G118" s="18">
        <v>10000</v>
      </c>
      <c r="H118" s="18">
        <v>1</v>
      </c>
      <c r="I118" s="2">
        <v>1</v>
      </c>
      <c r="J118" s="2">
        <v>1</v>
      </c>
      <c r="K118" s="2">
        <v>0</v>
      </c>
      <c r="L118" s="35">
        <v>0</v>
      </c>
      <c r="M118" s="2">
        <v>6</v>
      </c>
      <c r="N118" s="2">
        <v>0</v>
      </c>
      <c r="O118" s="2">
        <v>1</v>
      </c>
      <c r="P118" s="2">
        <v>5</v>
      </c>
      <c r="Q118" s="2">
        <v>0</v>
      </c>
      <c r="R118" s="2">
        <v>1</v>
      </c>
      <c r="S118" s="35">
        <v>0</v>
      </c>
      <c r="T118" s="35">
        <v>0</v>
      </c>
      <c r="U118" s="36">
        <v>0</v>
      </c>
      <c r="V118" s="26">
        <v>9.3000000000000007</v>
      </c>
      <c r="W118" s="2">
        <v>0.23</v>
      </c>
      <c r="X118" s="16">
        <v>3.11</v>
      </c>
      <c r="Y118" s="26">
        <v>9.8000000000000007</v>
      </c>
      <c r="Z118" s="2">
        <v>1.02</v>
      </c>
      <c r="AA118" s="2">
        <v>3.8</v>
      </c>
    </row>
    <row r="119" spans="1:27">
      <c r="A119" s="2">
        <v>573</v>
      </c>
      <c r="B119" s="26">
        <v>2</v>
      </c>
      <c r="C119" s="2">
        <v>1</v>
      </c>
      <c r="D119" s="2">
        <v>22</v>
      </c>
      <c r="E119" s="2">
        <v>0</v>
      </c>
      <c r="F119" s="35">
        <v>0</v>
      </c>
      <c r="G119" s="18">
        <v>4000</v>
      </c>
      <c r="H119" s="18">
        <v>0</v>
      </c>
      <c r="I119" s="2">
        <v>1</v>
      </c>
      <c r="J119" s="2">
        <v>2</v>
      </c>
      <c r="K119" s="2">
        <v>1</v>
      </c>
      <c r="L119" s="35">
        <v>0</v>
      </c>
      <c r="M119" s="2">
        <v>2</v>
      </c>
      <c r="N119" s="2">
        <v>0</v>
      </c>
      <c r="O119" s="2">
        <v>1</v>
      </c>
      <c r="P119" s="2">
        <v>5</v>
      </c>
      <c r="Q119" s="2">
        <v>0</v>
      </c>
      <c r="R119" s="2">
        <v>1</v>
      </c>
      <c r="S119" s="35">
        <v>0</v>
      </c>
      <c r="T119" s="35">
        <v>0</v>
      </c>
      <c r="U119" s="36">
        <v>0</v>
      </c>
      <c r="V119" s="26">
        <v>16.100000000000001</v>
      </c>
      <c r="W119" s="2">
        <v>0.37</v>
      </c>
      <c r="X119" s="16">
        <v>5.38</v>
      </c>
      <c r="Y119" s="26">
        <v>16</v>
      </c>
      <c r="Z119" s="2">
        <v>1.23</v>
      </c>
      <c r="AA119" s="2">
        <v>7.5</v>
      </c>
    </row>
    <row r="120" spans="1:27">
      <c r="A120" s="2">
        <v>577</v>
      </c>
      <c r="B120" s="26">
        <v>2</v>
      </c>
      <c r="C120" s="2">
        <v>1</v>
      </c>
      <c r="D120" s="2">
        <v>21</v>
      </c>
      <c r="E120" s="2">
        <v>0</v>
      </c>
      <c r="F120" s="35">
        <v>0</v>
      </c>
      <c r="G120" s="18">
        <v>4000</v>
      </c>
      <c r="H120" s="18">
        <v>0</v>
      </c>
      <c r="I120" s="2">
        <v>1</v>
      </c>
      <c r="J120" s="2">
        <v>1</v>
      </c>
      <c r="K120" s="2">
        <v>0</v>
      </c>
      <c r="L120" s="35">
        <v>0</v>
      </c>
      <c r="M120" s="2">
        <v>2</v>
      </c>
      <c r="N120" s="2">
        <v>0</v>
      </c>
      <c r="O120" s="2">
        <v>1</v>
      </c>
      <c r="P120" s="2">
        <v>5</v>
      </c>
      <c r="Q120" s="2">
        <v>0</v>
      </c>
      <c r="R120" s="2">
        <v>1</v>
      </c>
      <c r="S120" s="35">
        <v>0</v>
      </c>
      <c r="T120" s="35">
        <v>0</v>
      </c>
      <c r="U120" s="36">
        <v>0</v>
      </c>
      <c r="V120" s="26">
        <v>9.1</v>
      </c>
      <c r="W120" s="2">
        <v>0.2</v>
      </c>
      <c r="X120" s="16">
        <v>3.04</v>
      </c>
      <c r="Y120" s="26">
        <v>11</v>
      </c>
      <c r="Z120" s="2">
        <v>1.1000000000000001</v>
      </c>
      <c r="AA120" s="2">
        <v>16.600000000000001</v>
      </c>
    </row>
    <row r="121" spans="1:27">
      <c r="A121" s="2">
        <v>582</v>
      </c>
      <c r="B121" s="26">
        <v>2</v>
      </c>
      <c r="C121" s="2">
        <v>1</v>
      </c>
      <c r="D121" s="2">
        <v>23</v>
      </c>
      <c r="E121" s="2">
        <v>0</v>
      </c>
      <c r="F121" s="35">
        <v>1</v>
      </c>
      <c r="G121" s="18">
        <v>3000</v>
      </c>
      <c r="H121" s="18">
        <v>0</v>
      </c>
      <c r="I121" s="2">
        <v>1</v>
      </c>
      <c r="J121" s="2">
        <v>1</v>
      </c>
      <c r="K121" s="2">
        <v>0</v>
      </c>
      <c r="L121" s="35">
        <v>1</v>
      </c>
      <c r="M121" s="2">
        <v>1</v>
      </c>
      <c r="N121" s="2">
        <v>0</v>
      </c>
      <c r="O121" s="2">
        <v>1</v>
      </c>
      <c r="P121" s="2">
        <v>5</v>
      </c>
      <c r="Q121" s="2">
        <v>0</v>
      </c>
      <c r="R121" s="2">
        <v>1</v>
      </c>
      <c r="S121" s="35">
        <v>0</v>
      </c>
      <c r="T121" s="35">
        <v>0</v>
      </c>
      <c r="U121" s="36">
        <v>0</v>
      </c>
      <c r="V121" s="26">
        <v>12.6</v>
      </c>
      <c r="W121" s="2">
        <v>0.33</v>
      </c>
      <c r="X121" s="16">
        <v>4.21</v>
      </c>
      <c r="Y121" s="26">
        <v>14.5</v>
      </c>
      <c r="Z121" s="2">
        <v>1.38</v>
      </c>
      <c r="AA121" s="2">
        <v>18.690000000000001</v>
      </c>
    </row>
    <row r="122" spans="1:27">
      <c r="A122" s="2">
        <v>583</v>
      </c>
      <c r="B122" s="26">
        <v>2</v>
      </c>
      <c r="C122" s="2">
        <v>1</v>
      </c>
      <c r="D122" s="2">
        <v>24</v>
      </c>
      <c r="E122" s="2">
        <v>0</v>
      </c>
      <c r="F122" s="35">
        <v>0</v>
      </c>
      <c r="G122" s="18">
        <v>22000</v>
      </c>
      <c r="H122" s="18">
        <v>1</v>
      </c>
      <c r="I122" s="2">
        <v>1</v>
      </c>
      <c r="J122" s="2">
        <v>1</v>
      </c>
      <c r="K122" s="2">
        <v>0</v>
      </c>
      <c r="L122" s="35">
        <v>0</v>
      </c>
      <c r="M122" s="2">
        <v>2</v>
      </c>
      <c r="N122" s="2">
        <v>0</v>
      </c>
      <c r="O122" s="2">
        <v>1</v>
      </c>
      <c r="P122" s="2">
        <v>4</v>
      </c>
      <c r="Q122" s="2">
        <v>0</v>
      </c>
      <c r="R122" s="2">
        <v>1</v>
      </c>
      <c r="S122" s="35">
        <v>0</v>
      </c>
      <c r="T122" s="35">
        <v>0</v>
      </c>
      <c r="U122" s="36">
        <v>0</v>
      </c>
      <c r="V122" s="26">
        <v>13.5</v>
      </c>
      <c r="W122" s="2">
        <v>0.4</v>
      </c>
      <c r="X122" s="16">
        <v>4.51</v>
      </c>
      <c r="Y122" s="26">
        <v>16.399999999999999</v>
      </c>
      <c r="Z122" s="2">
        <v>1.63</v>
      </c>
      <c r="AA122" s="2">
        <v>3.8</v>
      </c>
    </row>
    <row r="123" spans="1:27">
      <c r="A123" s="2">
        <v>589</v>
      </c>
      <c r="B123" s="26">
        <v>1</v>
      </c>
      <c r="C123" s="2">
        <v>7</v>
      </c>
      <c r="D123" s="2">
        <v>59</v>
      </c>
      <c r="E123" s="2">
        <v>1</v>
      </c>
      <c r="F123" s="35">
        <v>1</v>
      </c>
      <c r="G123" s="18">
        <v>20000</v>
      </c>
      <c r="H123" s="18">
        <v>1</v>
      </c>
      <c r="I123" s="2">
        <v>1</v>
      </c>
      <c r="J123" s="2">
        <v>2</v>
      </c>
      <c r="K123" s="2">
        <v>1</v>
      </c>
      <c r="L123" s="35">
        <v>0</v>
      </c>
      <c r="M123" s="2">
        <v>8</v>
      </c>
      <c r="N123" s="2">
        <v>1</v>
      </c>
      <c r="O123" s="2">
        <v>0</v>
      </c>
      <c r="P123" s="2">
        <v>5</v>
      </c>
      <c r="Q123" s="2">
        <v>0</v>
      </c>
      <c r="R123" s="2">
        <v>1</v>
      </c>
      <c r="S123" s="35">
        <v>0</v>
      </c>
      <c r="T123" s="35">
        <v>0</v>
      </c>
      <c r="U123" s="36">
        <v>0</v>
      </c>
      <c r="V123" s="26">
        <v>14.9</v>
      </c>
      <c r="W123" s="2">
        <v>0.32</v>
      </c>
      <c r="X123" s="16">
        <v>4.9800000000000004</v>
      </c>
      <c r="Y123" s="26">
        <v>17.600000000000001</v>
      </c>
      <c r="Z123" s="2">
        <v>1.72</v>
      </c>
      <c r="AA123" s="2">
        <v>3.8</v>
      </c>
    </row>
    <row r="124" spans="1:27">
      <c r="A124" s="2">
        <v>595</v>
      </c>
      <c r="B124" s="26">
        <v>1</v>
      </c>
      <c r="C124" s="2">
        <v>6</v>
      </c>
      <c r="D124" s="2">
        <v>26</v>
      </c>
      <c r="E124" s="2">
        <v>0</v>
      </c>
      <c r="F124" s="35">
        <v>1</v>
      </c>
      <c r="G124" s="18">
        <v>10000</v>
      </c>
      <c r="H124" s="18">
        <v>1</v>
      </c>
      <c r="I124" s="2">
        <v>1</v>
      </c>
      <c r="J124" s="2">
        <v>1</v>
      </c>
      <c r="K124" s="2">
        <v>0</v>
      </c>
      <c r="L124" s="35">
        <v>0</v>
      </c>
      <c r="M124" s="2">
        <v>10</v>
      </c>
      <c r="N124" s="2">
        <v>0</v>
      </c>
      <c r="O124" s="2">
        <v>0</v>
      </c>
      <c r="P124" s="2">
        <v>5</v>
      </c>
      <c r="Q124" s="2">
        <v>0</v>
      </c>
      <c r="R124" s="2">
        <v>1</v>
      </c>
      <c r="S124" s="35">
        <v>0</v>
      </c>
      <c r="T124" s="35">
        <v>0</v>
      </c>
      <c r="U124" s="36">
        <v>0</v>
      </c>
      <c r="V124" s="26">
        <v>9.3000000000000007</v>
      </c>
      <c r="W124" s="2">
        <v>0.23</v>
      </c>
      <c r="X124" s="16">
        <v>3.11</v>
      </c>
      <c r="Y124" s="26">
        <v>9.8000000000000007</v>
      </c>
      <c r="Z124" s="2">
        <v>1.02</v>
      </c>
      <c r="AA124" s="2">
        <v>3.8</v>
      </c>
    </row>
    <row r="125" spans="1:27">
      <c r="A125" s="2">
        <v>596</v>
      </c>
      <c r="B125" s="26">
        <v>1</v>
      </c>
      <c r="C125" s="2">
        <v>7</v>
      </c>
      <c r="D125" s="2">
        <v>61</v>
      </c>
      <c r="E125" s="2">
        <v>1</v>
      </c>
      <c r="F125" s="35">
        <v>1</v>
      </c>
      <c r="G125" s="18">
        <v>10000</v>
      </c>
      <c r="H125" s="18">
        <v>1</v>
      </c>
      <c r="I125" s="2">
        <v>1</v>
      </c>
      <c r="J125" s="2">
        <v>1</v>
      </c>
      <c r="K125" s="2">
        <v>0</v>
      </c>
      <c r="L125" s="35">
        <v>0</v>
      </c>
      <c r="M125" s="2">
        <v>1</v>
      </c>
      <c r="N125" s="2">
        <v>0</v>
      </c>
      <c r="O125" s="2">
        <v>1</v>
      </c>
      <c r="P125" s="2">
        <v>2</v>
      </c>
      <c r="Q125" s="2">
        <v>1</v>
      </c>
      <c r="R125" s="2">
        <v>0</v>
      </c>
      <c r="S125" s="35">
        <v>0</v>
      </c>
      <c r="T125" s="35">
        <v>0</v>
      </c>
      <c r="U125" s="36">
        <v>0</v>
      </c>
      <c r="V125" s="26">
        <v>14.2</v>
      </c>
      <c r="W125" s="2">
        <v>0.27</v>
      </c>
      <c r="X125" s="16">
        <v>4.74</v>
      </c>
      <c r="Y125" s="26">
        <v>19</v>
      </c>
      <c r="Z125" s="2">
        <v>1.58</v>
      </c>
      <c r="AA125" s="2">
        <v>3.8</v>
      </c>
    </row>
    <row r="126" spans="1:27">
      <c r="A126" s="2">
        <v>601</v>
      </c>
      <c r="B126" s="26">
        <v>1</v>
      </c>
      <c r="C126" s="2">
        <v>7</v>
      </c>
      <c r="D126" s="2">
        <v>44</v>
      </c>
      <c r="E126" s="2">
        <v>0</v>
      </c>
      <c r="F126" s="35">
        <v>1</v>
      </c>
      <c r="G126" s="18">
        <v>14000</v>
      </c>
      <c r="H126" s="18">
        <v>1</v>
      </c>
      <c r="I126" s="2">
        <v>1</v>
      </c>
      <c r="J126" s="2">
        <v>2</v>
      </c>
      <c r="K126" s="2">
        <v>1</v>
      </c>
      <c r="L126" s="35">
        <v>0</v>
      </c>
      <c r="M126" s="2">
        <v>2</v>
      </c>
      <c r="N126" s="2">
        <v>0</v>
      </c>
      <c r="O126" s="2">
        <v>1</v>
      </c>
      <c r="P126" s="2">
        <v>5</v>
      </c>
      <c r="Q126" s="2">
        <v>0</v>
      </c>
      <c r="R126" s="2">
        <v>1</v>
      </c>
      <c r="S126" s="35">
        <v>0</v>
      </c>
      <c r="T126" s="35">
        <v>0</v>
      </c>
      <c r="U126" s="36">
        <v>0</v>
      </c>
      <c r="V126" s="26">
        <v>20.399999999999999</v>
      </c>
      <c r="W126" s="2">
        <v>0.45</v>
      </c>
      <c r="X126" s="16">
        <v>6.81</v>
      </c>
      <c r="Y126" s="26">
        <v>22.2</v>
      </c>
      <c r="Z126" s="2">
        <v>1.9</v>
      </c>
      <c r="AA126" s="2">
        <v>3.8</v>
      </c>
    </row>
    <row r="127" spans="1:27">
      <c r="A127" s="2">
        <v>602</v>
      </c>
      <c r="B127" s="26">
        <v>1</v>
      </c>
      <c r="C127" s="2">
        <v>7</v>
      </c>
      <c r="D127" s="2">
        <v>58</v>
      </c>
      <c r="E127" s="2">
        <v>1</v>
      </c>
      <c r="F127" s="35">
        <v>0</v>
      </c>
      <c r="G127" s="18">
        <v>30000</v>
      </c>
      <c r="H127" s="18">
        <v>1</v>
      </c>
      <c r="I127" s="2">
        <v>1</v>
      </c>
      <c r="J127" s="2">
        <v>2</v>
      </c>
      <c r="K127" s="2">
        <v>1</v>
      </c>
      <c r="L127" s="35">
        <v>0</v>
      </c>
      <c r="M127" s="2">
        <v>6</v>
      </c>
      <c r="N127" s="2">
        <v>0</v>
      </c>
      <c r="O127" s="2">
        <v>1</v>
      </c>
      <c r="P127" s="2">
        <v>5</v>
      </c>
      <c r="Q127" s="2">
        <v>0</v>
      </c>
      <c r="R127" s="2">
        <v>1</v>
      </c>
      <c r="S127" s="35">
        <v>0</v>
      </c>
      <c r="T127" s="35">
        <v>0</v>
      </c>
      <c r="U127" s="36">
        <v>0</v>
      </c>
      <c r="V127" s="26">
        <v>17.899999999999999</v>
      </c>
      <c r="W127" s="2">
        <v>0.4</v>
      </c>
      <c r="X127" s="16">
        <v>5.98</v>
      </c>
      <c r="Y127" s="26">
        <v>28.1</v>
      </c>
      <c r="Z127" s="2">
        <v>1.78</v>
      </c>
      <c r="AA127" s="2">
        <v>3.8</v>
      </c>
    </row>
    <row r="128" spans="1:27">
      <c r="A128" s="2">
        <v>604</v>
      </c>
      <c r="B128" s="26">
        <v>1</v>
      </c>
      <c r="C128" s="2">
        <v>7</v>
      </c>
      <c r="D128" s="2">
        <v>51</v>
      </c>
      <c r="E128" s="2">
        <v>1</v>
      </c>
      <c r="F128" s="35">
        <v>0</v>
      </c>
      <c r="G128" s="18">
        <v>10000</v>
      </c>
      <c r="H128" s="18">
        <v>1</v>
      </c>
      <c r="I128" s="2">
        <v>1</v>
      </c>
      <c r="J128" s="2">
        <v>1</v>
      </c>
      <c r="K128" s="2">
        <v>0</v>
      </c>
      <c r="L128" s="35">
        <v>0</v>
      </c>
      <c r="M128" s="2">
        <v>8</v>
      </c>
      <c r="N128" s="2">
        <v>1</v>
      </c>
      <c r="O128" s="2">
        <v>0</v>
      </c>
      <c r="P128" s="2">
        <v>5</v>
      </c>
      <c r="Q128" s="2">
        <v>0</v>
      </c>
      <c r="R128" s="2">
        <v>1</v>
      </c>
      <c r="S128" s="35">
        <v>0</v>
      </c>
      <c r="T128" s="35">
        <v>0</v>
      </c>
      <c r="U128" s="36">
        <v>0</v>
      </c>
      <c r="V128" s="26">
        <v>14.2</v>
      </c>
      <c r="W128" s="2">
        <v>0.33</v>
      </c>
      <c r="X128" s="16">
        <v>4.74</v>
      </c>
      <c r="Y128" s="26">
        <v>15.9</v>
      </c>
      <c r="Z128" s="2">
        <v>1.38</v>
      </c>
      <c r="AA128" s="2">
        <v>3.8</v>
      </c>
    </row>
    <row r="129" spans="1:27">
      <c r="A129" s="2">
        <v>606</v>
      </c>
      <c r="B129" s="26">
        <v>1</v>
      </c>
      <c r="C129" s="2">
        <v>7</v>
      </c>
      <c r="D129" s="2">
        <v>44</v>
      </c>
      <c r="E129" s="2">
        <v>0</v>
      </c>
      <c r="F129" s="35">
        <v>0</v>
      </c>
      <c r="G129" s="18">
        <v>7000</v>
      </c>
      <c r="H129" s="18">
        <v>0</v>
      </c>
      <c r="I129" s="2">
        <v>1</v>
      </c>
      <c r="J129" s="2">
        <v>1</v>
      </c>
      <c r="K129" s="2">
        <v>0</v>
      </c>
      <c r="L129" s="35">
        <v>0</v>
      </c>
      <c r="M129" s="2">
        <v>8</v>
      </c>
      <c r="N129" s="2">
        <v>1</v>
      </c>
      <c r="O129" s="2">
        <v>0</v>
      </c>
      <c r="P129" s="2">
        <v>4</v>
      </c>
      <c r="Q129" s="2">
        <v>0</v>
      </c>
      <c r="R129" s="2">
        <v>1</v>
      </c>
      <c r="S129" s="35">
        <v>0</v>
      </c>
      <c r="T129" s="35">
        <v>0</v>
      </c>
      <c r="U129" s="36">
        <v>0</v>
      </c>
      <c r="V129" s="26">
        <v>17.899999999999999</v>
      </c>
      <c r="W129" s="2">
        <v>0.4</v>
      </c>
      <c r="X129" s="16">
        <v>5.98</v>
      </c>
      <c r="Y129" s="26">
        <v>28.1</v>
      </c>
      <c r="Z129" s="2">
        <v>1.78</v>
      </c>
      <c r="AA129" s="2">
        <v>3.8</v>
      </c>
    </row>
    <row r="130" spans="1:27">
      <c r="A130" s="2">
        <v>608</v>
      </c>
      <c r="B130" s="26">
        <v>1</v>
      </c>
      <c r="C130" s="2">
        <v>7</v>
      </c>
      <c r="D130" s="2">
        <v>44</v>
      </c>
      <c r="E130" s="2">
        <v>0</v>
      </c>
      <c r="F130" s="35">
        <v>0</v>
      </c>
      <c r="G130" s="18">
        <v>12000</v>
      </c>
      <c r="H130" s="18">
        <v>1</v>
      </c>
      <c r="I130" s="2">
        <v>1</v>
      </c>
      <c r="J130" s="2">
        <v>1</v>
      </c>
      <c r="K130" s="2">
        <v>0</v>
      </c>
      <c r="L130" s="35">
        <v>0</v>
      </c>
      <c r="M130" s="2">
        <v>8</v>
      </c>
      <c r="N130" s="2">
        <v>1</v>
      </c>
      <c r="O130" s="2">
        <v>0</v>
      </c>
      <c r="P130" s="2">
        <v>3</v>
      </c>
      <c r="Q130" s="2">
        <v>0</v>
      </c>
      <c r="R130" s="2">
        <v>0</v>
      </c>
      <c r="S130" s="35">
        <v>0</v>
      </c>
      <c r="T130" s="35">
        <v>0</v>
      </c>
      <c r="U130" s="36">
        <v>0</v>
      </c>
      <c r="V130" s="26">
        <v>18.5</v>
      </c>
      <c r="W130" s="2">
        <v>0.32</v>
      </c>
      <c r="X130" s="16">
        <v>6.18</v>
      </c>
      <c r="Y130" s="26">
        <v>21.1</v>
      </c>
      <c r="Z130" s="2">
        <v>1.7</v>
      </c>
      <c r="AA130" s="2">
        <v>6.7</v>
      </c>
    </row>
    <row r="131" spans="1:27">
      <c r="A131" s="2">
        <v>609</v>
      </c>
      <c r="B131" s="26">
        <v>1</v>
      </c>
      <c r="C131" s="2">
        <v>2</v>
      </c>
      <c r="D131" s="2">
        <v>27</v>
      </c>
      <c r="E131" s="2">
        <v>0</v>
      </c>
      <c r="F131" s="35">
        <v>0</v>
      </c>
      <c r="G131" s="18">
        <v>14000</v>
      </c>
      <c r="H131" s="18">
        <v>1</v>
      </c>
      <c r="I131" s="2">
        <v>1</v>
      </c>
      <c r="J131" s="2">
        <v>1</v>
      </c>
      <c r="K131" s="2">
        <v>0</v>
      </c>
      <c r="L131" s="35">
        <v>0</v>
      </c>
      <c r="M131" s="2">
        <v>8</v>
      </c>
      <c r="N131" s="2">
        <v>1</v>
      </c>
      <c r="O131" s="2">
        <v>0</v>
      </c>
      <c r="P131" s="2">
        <v>5</v>
      </c>
      <c r="Q131" s="2">
        <v>0</v>
      </c>
      <c r="R131" s="2">
        <v>1</v>
      </c>
      <c r="S131" s="35">
        <v>0</v>
      </c>
      <c r="T131" s="35">
        <v>0</v>
      </c>
      <c r="U131" s="36">
        <v>0</v>
      </c>
      <c r="V131" s="26">
        <v>14</v>
      </c>
      <c r="W131" s="2">
        <v>0.32</v>
      </c>
      <c r="X131" s="16">
        <v>4.68</v>
      </c>
      <c r="Y131" s="26">
        <v>17.399999999999999</v>
      </c>
      <c r="Z131" s="2">
        <v>1.58</v>
      </c>
      <c r="AA131" s="2">
        <v>5.4</v>
      </c>
    </row>
    <row r="132" spans="1:27">
      <c r="A132" s="2">
        <v>612</v>
      </c>
      <c r="B132" s="26">
        <v>1</v>
      </c>
      <c r="C132" s="2">
        <v>2</v>
      </c>
      <c r="D132" s="2">
        <v>25</v>
      </c>
      <c r="E132" s="2">
        <v>0</v>
      </c>
      <c r="F132" s="35">
        <v>0</v>
      </c>
      <c r="G132" s="18">
        <v>18000</v>
      </c>
      <c r="H132" s="18">
        <v>1</v>
      </c>
      <c r="I132" s="2">
        <v>1</v>
      </c>
      <c r="J132" s="2">
        <v>2</v>
      </c>
      <c r="K132" s="2">
        <v>1</v>
      </c>
      <c r="L132" s="35">
        <v>0</v>
      </c>
      <c r="M132" s="2">
        <v>8</v>
      </c>
      <c r="N132" s="2">
        <v>1</v>
      </c>
      <c r="O132" s="2">
        <v>0</v>
      </c>
      <c r="P132" s="2">
        <v>0</v>
      </c>
      <c r="Q132" s="2">
        <v>1</v>
      </c>
      <c r="R132" s="2">
        <v>0</v>
      </c>
      <c r="S132" s="35">
        <v>0</v>
      </c>
      <c r="T132" s="35">
        <v>1</v>
      </c>
      <c r="U132" s="36">
        <v>0</v>
      </c>
      <c r="V132" s="26">
        <v>16.2</v>
      </c>
      <c r="W132" s="2">
        <v>0.38</v>
      </c>
      <c r="X132" s="16">
        <v>5.41</v>
      </c>
      <c r="Y132" s="26">
        <v>17.3</v>
      </c>
      <c r="Z132" s="2">
        <v>1.45</v>
      </c>
      <c r="AA132" s="2">
        <v>3.8</v>
      </c>
    </row>
    <row r="133" spans="1:27">
      <c r="A133" s="2">
        <v>617</v>
      </c>
      <c r="B133" s="26">
        <v>2</v>
      </c>
      <c r="C133" s="2">
        <v>2</v>
      </c>
      <c r="D133" s="2">
        <v>23</v>
      </c>
      <c r="E133" s="2">
        <v>0</v>
      </c>
      <c r="F133" s="35">
        <v>0</v>
      </c>
      <c r="G133" s="18">
        <v>5000</v>
      </c>
      <c r="H133" s="18">
        <v>0</v>
      </c>
      <c r="I133" s="2">
        <v>1</v>
      </c>
      <c r="J133" s="2">
        <v>1</v>
      </c>
      <c r="K133" s="2">
        <v>0</v>
      </c>
      <c r="L133" s="35">
        <v>0</v>
      </c>
      <c r="M133" s="2">
        <v>8</v>
      </c>
      <c r="N133" s="2">
        <v>1</v>
      </c>
      <c r="O133" s="2">
        <v>0</v>
      </c>
      <c r="P133" s="2">
        <v>3</v>
      </c>
      <c r="Q133" s="2">
        <v>0</v>
      </c>
      <c r="R133" s="2">
        <v>0</v>
      </c>
      <c r="S133" s="35">
        <v>0</v>
      </c>
      <c r="T133" s="35">
        <v>0</v>
      </c>
      <c r="U133" s="36">
        <v>0</v>
      </c>
      <c r="V133" s="26">
        <v>12.3</v>
      </c>
      <c r="W133" s="2">
        <v>0.33</v>
      </c>
      <c r="X133" s="16">
        <v>4.1100000000000003</v>
      </c>
      <c r="Y133" s="26">
        <v>20.7</v>
      </c>
      <c r="Z133" s="2">
        <v>1.38</v>
      </c>
      <c r="AA133" s="2">
        <v>7.5</v>
      </c>
    </row>
    <row r="134" spans="1:27">
      <c r="A134" s="2">
        <v>621</v>
      </c>
      <c r="B134" s="26">
        <v>2</v>
      </c>
      <c r="C134" s="2">
        <v>6</v>
      </c>
      <c r="D134" s="2">
        <v>27</v>
      </c>
      <c r="E134" s="2">
        <v>0</v>
      </c>
      <c r="F134" s="35">
        <v>0</v>
      </c>
      <c r="G134" s="18">
        <v>14000</v>
      </c>
      <c r="H134" s="18">
        <v>1</v>
      </c>
      <c r="I134" s="2">
        <v>1</v>
      </c>
      <c r="J134" s="2">
        <v>1</v>
      </c>
      <c r="K134" s="2">
        <v>0</v>
      </c>
      <c r="L134" s="35">
        <v>0</v>
      </c>
      <c r="M134" s="2">
        <v>8</v>
      </c>
      <c r="N134" s="2">
        <v>1</v>
      </c>
      <c r="O134" s="2">
        <v>0</v>
      </c>
      <c r="P134" s="2">
        <v>5</v>
      </c>
      <c r="Q134" s="2">
        <v>0</v>
      </c>
      <c r="R134" s="2">
        <v>1</v>
      </c>
      <c r="S134" s="35">
        <v>0</v>
      </c>
      <c r="T134" s="35">
        <v>0</v>
      </c>
      <c r="U134" s="36">
        <v>0</v>
      </c>
      <c r="V134" s="26">
        <v>11.4</v>
      </c>
      <c r="W134" s="2">
        <v>0.3</v>
      </c>
      <c r="X134" s="16">
        <v>3.81</v>
      </c>
      <c r="Y134" s="26">
        <v>14</v>
      </c>
      <c r="Z134" s="2">
        <v>1.32</v>
      </c>
      <c r="AA134" s="2">
        <v>22.7</v>
      </c>
    </row>
    <row r="135" spans="1:27">
      <c r="A135" s="2">
        <v>623</v>
      </c>
      <c r="B135" s="26">
        <v>1</v>
      </c>
      <c r="C135" s="2">
        <v>7</v>
      </c>
      <c r="D135" s="2">
        <v>52</v>
      </c>
      <c r="E135" s="2">
        <v>1</v>
      </c>
      <c r="F135" s="35">
        <v>1</v>
      </c>
      <c r="G135" s="18">
        <v>6000</v>
      </c>
      <c r="H135" s="18">
        <v>0</v>
      </c>
      <c r="I135" s="2">
        <v>1</v>
      </c>
      <c r="J135" s="2">
        <v>1</v>
      </c>
      <c r="K135" s="2">
        <v>0</v>
      </c>
      <c r="L135" s="35">
        <v>0</v>
      </c>
      <c r="M135" s="2">
        <v>8</v>
      </c>
      <c r="N135" s="2">
        <v>1</v>
      </c>
      <c r="O135" s="2">
        <v>0</v>
      </c>
      <c r="P135" s="2">
        <v>3</v>
      </c>
      <c r="Q135" s="2">
        <v>0</v>
      </c>
      <c r="R135" s="2">
        <v>0</v>
      </c>
      <c r="S135" s="35">
        <v>0</v>
      </c>
      <c r="T135" s="35">
        <v>0</v>
      </c>
      <c r="U135" s="36">
        <v>0</v>
      </c>
      <c r="V135" s="26">
        <v>27.4</v>
      </c>
      <c r="W135" s="2">
        <v>0.45</v>
      </c>
      <c r="X135" s="16">
        <v>9.15</v>
      </c>
      <c r="Y135" s="26">
        <v>27.17</v>
      </c>
      <c r="Z135" s="2">
        <v>2.25</v>
      </c>
      <c r="AA135" s="2">
        <v>12.1</v>
      </c>
    </row>
    <row r="136" spans="1:27">
      <c r="A136" s="2">
        <v>625</v>
      </c>
      <c r="B136" s="26">
        <v>1</v>
      </c>
      <c r="C136" s="2">
        <v>7</v>
      </c>
      <c r="D136" s="2">
        <v>53</v>
      </c>
      <c r="E136" s="2">
        <v>1</v>
      </c>
      <c r="F136" s="35">
        <v>0</v>
      </c>
      <c r="G136" s="18">
        <v>16000</v>
      </c>
      <c r="H136" s="18">
        <v>1</v>
      </c>
      <c r="I136" s="2">
        <v>1</v>
      </c>
      <c r="J136" s="2">
        <v>1</v>
      </c>
      <c r="K136" s="2">
        <v>0</v>
      </c>
      <c r="L136" s="35">
        <v>0</v>
      </c>
      <c r="M136" s="2">
        <v>1</v>
      </c>
      <c r="N136" s="2">
        <v>0</v>
      </c>
      <c r="O136" s="2">
        <v>1</v>
      </c>
      <c r="P136" s="2">
        <v>5</v>
      </c>
      <c r="Q136" s="2">
        <v>0</v>
      </c>
      <c r="R136" s="2">
        <v>1</v>
      </c>
      <c r="S136" s="35">
        <v>0</v>
      </c>
      <c r="T136" s="35">
        <v>0</v>
      </c>
      <c r="U136" s="36">
        <v>0</v>
      </c>
      <c r="V136" s="26">
        <v>14.2</v>
      </c>
      <c r="W136" s="2">
        <v>0.33</v>
      </c>
      <c r="X136" s="16">
        <v>4.74</v>
      </c>
      <c r="Y136" s="26">
        <v>16.260000000000002</v>
      </c>
      <c r="Z136" s="2">
        <v>1.45</v>
      </c>
      <c r="AA136" s="2">
        <v>3.8</v>
      </c>
    </row>
    <row r="137" spans="1:27">
      <c r="A137" s="2">
        <v>626</v>
      </c>
      <c r="B137" s="26">
        <v>1</v>
      </c>
      <c r="C137" s="2">
        <v>7</v>
      </c>
      <c r="D137" s="2">
        <v>35</v>
      </c>
      <c r="E137" s="2">
        <v>0</v>
      </c>
      <c r="F137" s="35">
        <v>1</v>
      </c>
      <c r="G137" s="18">
        <v>10000</v>
      </c>
      <c r="H137" s="18">
        <v>1</v>
      </c>
      <c r="I137" s="2">
        <v>1</v>
      </c>
      <c r="J137" s="2">
        <v>1</v>
      </c>
      <c r="K137" s="2">
        <v>0</v>
      </c>
      <c r="L137" s="35">
        <v>0</v>
      </c>
      <c r="M137" s="2">
        <v>8</v>
      </c>
      <c r="N137" s="2">
        <v>1</v>
      </c>
      <c r="O137" s="2">
        <v>0</v>
      </c>
      <c r="P137" s="2">
        <v>5</v>
      </c>
      <c r="Q137" s="2">
        <v>0</v>
      </c>
      <c r="R137" s="2">
        <v>1</v>
      </c>
      <c r="S137" s="35">
        <v>0</v>
      </c>
      <c r="T137" s="35">
        <v>0</v>
      </c>
      <c r="U137" s="36">
        <v>0</v>
      </c>
      <c r="V137" s="26">
        <v>12.6</v>
      </c>
      <c r="W137" s="2">
        <v>0.27</v>
      </c>
      <c r="X137" s="16">
        <v>4.21</v>
      </c>
      <c r="Y137" s="26">
        <v>12.5</v>
      </c>
      <c r="Z137" s="2">
        <v>1.17</v>
      </c>
      <c r="AA137" s="2">
        <v>3.8</v>
      </c>
    </row>
    <row r="138" spans="1:27">
      <c r="A138" s="2">
        <v>627</v>
      </c>
      <c r="B138" s="26">
        <v>1</v>
      </c>
      <c r="C138" s="2">
        <v>4</v>
      </c>
      <c r="D138" s="2">
        <v>31</v>
      </c>
      <c r="E138" s="2">
        <v>0</v>
      </c>
      <c r="F138" s="35">
        <v>1</v>
      </c>
      <c r="G138" s="18">
        <v>9000</v>
      </c>
      <c r="H138" s="18">
        <v>1</v>
      </c>
      <c r="I138" s="2">
        <v>1</v>
      </c>
      <c r="J138" s="2">
        <v>1</v>
      </c>
      <c r="K138" s="2">
        <v>0</v>
      </c>
      <c r="L138" s="35">
        <v>0</v>
      </c>
      <c r="M138" s="2">
        <v>8</v>
      </c>
      <c r="N138" s="2">
        <v>1</v>
      </c>
      <c r="O138" s="2">
        <v>0</v>
      </c>
      <c r="P138" s="2">
        <v>5</v>
      </c>
      <c r="Q138" s="2">
        <v>0</v>
      </c>
      <c r="R138" s="2">
        <v>1</v>
      </c>
      <c r="S138" s="35">
        <v>0</v>
      </c>
      <c r="T138" s="35">
        <v>0</v>
      </c>
      <c r="U138" s="36">
        <v>0</v>
      </c>
      <c r="V138" s="26">
        <v>14.2</v>
      </c>
      <c r="W138" s="2">
        <v>0.3</v>
      </c>
      <c r="X138" s="16">
        <v>4.74</v>
      </c>
      <c r="Y138" s="26">
        <v>15.8</v>
      </c>
      <c r="Z138" s="2">
        <v>1.37</v>
      </c>
      <c r="AA138" s="2">
        <v>3.8</v>
      </c>
    </row>
    <row r="139" spans="1:27">
      <c r="A139" s="2">
        <v>633</v>
      </c>
      <c r="B139" s="26">
        <v>2</v>
      </c>
      <c r="C139" s="2">
        <v>4</v>
      </c>
      <c r="D139" s="2">
        <v>50</v>
      </c>
      <c r="E139" s="2">
        <v>1</v>
      </c>
      <c r="F139" s="35">
        <v>0</v>
      </c>
      <c r="G139" s="18">
        <v>26000</v>
      </c>
      <c r="H139" s="18">
        <v>1</v>
      </c>
      <c r="I139" s="2">
        <v>1</v>
      </c>
      <c r="J139" s="2">
        <v>1</v>
      </c>
      <c r="K139" s="2">
        <v>0</v>
      </c>
      <c r="L139" s="35">
        <v>0</v>
      </c>
      <c r="M139" s="2">
        <v>8</v>
      </c>
      <c r="N139" s="2">
        <v>1</v>
      </c>
      <c r="O139" s="2">
        <v>0</v>
      </c>
      <c r="P139" s="2">
        <v>5</v>
      </c>
      <c r="Q139" s="2">
        <v>0</v>
      </c>
      <c r="R139" s="2">
        <v>1</v>
      </c>
      <c r="S139" s="35">
        <v>0</v>
      </c>
      <c r="T139" s="35">
        <v>0</v>
      </c>
      <c r="U139" s="36">
        <v>0</v>
      </c>
      <c r="V139" s="26">
        <v>14.2</v>
      </c>
      <c r="W139" s="2">
        <v>0.33</v>
      </c>
      <c r="X139" s="16">
        <v>4.74</v>
      </c>
      <c r="Y139" s="26">
        <v>15.9</v>
      </c>
      <c r="Z139" s="2">
        <v>1.38</v>
      </c>
      <c r="AA139" s="2">
        <v>3.8</v>
      </c>
    </row>
    <row r="140" spans="1:27">
      <c r="A140" s="2">
        <v>634</v>
      </c>
      <c r="B140" s="26">
        <v>1</v>
      </c>
      <c r="C140" s="2">
        <v>2</v>
      </c>
      <c r="D140" s="2">
        <v>26</v>
      </c>
      <c r="E140" s="2">
        <v>0</v>
      </c>
      <c r="F140" s="35">
        <v>0</v>
      </c>
      <c r="G140" s="18">
        <v>10000</v>
      </c>
      <c r="H140" s="18">
        <v>1</v>
      </c>
      <c r="I140" s="2">
        <v>1</v>
      </c>
      <c r="J140" s="2">
        <v>2</v>
      </c>
      <c r="K140" s="2">
        <v>1</v>
      </c>
      <c r="L140" s="35">
        <v>1</v>
      </c>
      <c r="M140" s="2">
        <v>8</v>
      </c>
      <c r="N140" s="2">
        <v>1</v>
      </c>
      <c r="O140" s="2">
        <v>0</v>
      </c>
      <c r="P140" s="2">
        <v>3</v>
      </c>
      <c r="Q140" s="2">
        <v>0</v>
      </c>
      <c r="R140" s="2">
        <v>0</v>
      </c>
      <c r="S140" s="35">
        <v>0</v>
      </c>
      <c r="T140" s="35">
        <v>0</v>
      </c>
      <c r="U140" s="36">
        <v>0</v>
      </c>
      <c r="V140" s="26">
        <v>14.1</v>
      </c>
      <c r="W140" s="2">
        <v>0.4</v>
      </c>
      <c r="X140" s="16">
        <v>4.71</v>
      </c>
      <c r="Y140" s="26">
        <v>17.600000000000001</v>
      </c>
      <c r="Z140" s="2">
        <v>1.73</v>
      </c>
      <c r="AA140" s="2">
        <v>16.59</v>
      </c>
    </row>
    <row r="141" spans="1:27">
      <c r="A141" s="2">
        <v>635</v>
      </c>
      <c r="B141" s="26">
        <v>1</v>
      </c>
      <c r="C141" s="2">
        <v>7</v>
      </c>
      <c r="D141" s="2">
        <v>30</v>
      </c>
      <c r="E141" s="2">
        <v>0</v>
      </c>
      <c r="F141" s="35">
        <v>0</v>
      </c>
      <c r="G141" s="18">
        <v>6000</v>
      </c>
      <c r="H141" s="18">
        <v>0</v>
      </c>
      <c r="I141" s="2">
        <v>1</v>
      </c>
      <c r="J141" s="2">
        <v>2</v>
      </c>
      <c r="K141" s="2">
        <v>1</v>
      </c>
      <c r="L141" s="35">
        <v>0</v>
      </c>
      <c r="M141" s="2">
        <v>8</v>
      </c>
      <c r="N141" s="2">
        <v>1</v>
      </c>
      <c r="O141" s="2">
        <v>0</v>
      </c>
      <c r="P141" s="2">
        <v>5</v>
      </c>
      <c r="Q141" s="2">
        <v>0</v>
      </c>
      <c r="R141" s="2">
        <v>1</v>
      </c>
      <c r="S141" s="35">
        <v>0</v>
      </c>
      <c r="T141" s="35">
        <v>0</v>
      </c>
      <c r="U141" s="36">
        <v>0</v>
      </c>
      <c r="V141" s="26">
        <v>43.6</v>
      </c>
      <c r="W141" s="2">
        <v>0.78</v>
      </c>
      <c r="X141" s="16">
        <v>14.56</v>
      </c>
      <c r="Y141" s="26">
        <v>42.7</v>
      </c>
      <c r="Z141" s="2">
        <v>2</v>
      </c>
      <c r="AA141" s="2">
        <v>7</v>
      </c>
    </row>
    <row r="142" spans="1:27">
      <c r="A142" s="2">
        <v>638</v>
      </c>
      <c r="B142" s="26">
        <v>1</v>
      </c>
      <c r="C142" s="2">
        <v>7</v>
      </c>
      <c r="D142" s="2">
        <v>49</v>
      </c>
      <c r="E142" s="2">
        <v>1</v>
      </c>
      <c r="F142" s="35">
        <v>1</v>
      </c>
      <c r="G142" s="18">
        <v>35000</v>
      </c>
      <c r="H142" s="18">
        <v>1</v>
      </c>
      <c r="I142" s="2">
        <v>1</v>
      </c>
      <c r="J142" s="2">
        <v>1</v>
      </c>
      <c r="K142" s="2">
        <v>0</v>
      </c>
      <c r="L142" s="35">
        <v>0</v>
      </c>
      <c r="M142" s="2">
        <v>1</v>
      </c>
      <c r="N142" s="2">
        <v>0</v>
      </c>
      <c r="O142" s="2">
        <v>1</v>
      </c>
      <c r="P142" s="2">
        <v>4</v>
      </c>
      <c r="Q142" s="2">
        <v>0</v>
      </c>
      <c r="R142" s="2">
        <v>1</v>
      </c>
      <c r="S142" s="35">
        <v>0</v>
      </c>
      <c r="T142" s="35">
        <v>0</v>
      </c>
      <c r="U142" s="36">
        <v>0</v>
      </c>
      <c r="V142" s="26">
        <v>15.9</v>
      </c>
      <c r="W142" s="2">
        <v>0.35</v>
      </c>
      <c r="X142" s="16">
        <v>5.31</v>
      </c>
      <c r="Y142" s="26">
        <v>21.8</v>
      </c>
      <c r="Z142" s="2">
        <v>1.87</v>
      </c>
      <c r="AA142" s="2">
        <v>3.8</v>
      </c>
    </row>
    <row r="143" spans="1:27">
      <c r="A143" s="2">
        <v>642</v>
      </c>
      <c r="B143" s="26">
        <v>1</v>
      </c>
      <c r="C143" s="2">
        <v>6</v>
      </c>
      <c r="D143" s="2">
        <v>54</v>
      </c>
      <c r="E143" s="2">
        <v>1</v>
      </c>
      <c r="F143" s="35">
        <v>1</v>
      </c>
      <c r="G143" s="18">
        <v>20000</v>
      </c>
      <c r="H143" s="18">
        <v>1</v>
      </c>
      <c r="I143" s="2">
        <v>1</v>
      </c>
      <c r="J143" s="2">
        <v>1</v>
      </c>
      <c r="K143" s="2">
        <v>0</v>
      </c>
      <c r="L143" s="35">
        <v>0</v>
      </c>
      <c r="M143" s="2">
        <v>8</v>
      </c>
      <c r="N143" s="2">
        <v>1</v>
      </c>
      <c r="O143" s="2">
        <v>0</v>
      </c>
      <c r="P143" s="2">
        <v>5</v>
      </c>
      <c r="Q143" s="2">
        <v>0</v>
      </c>
      <c r="R143" s="2">
        <v>1</v>
      </c>
      <c r="S143" s="35">
        <v>0</v>
      </c>
      <c r="T143" s="35">
        <v>0</v>
      </c>
      <c r="U143" s="36">
        <v>0</v>
      </c>
      <c r="V143" s="26">
        <v>14.2</v>
      </c>
      <c r="W143" s="2">
        <v>0.33</v>
      </c>
      <c r="X143" s="16">
        <v>4.74</v>
      </c>
      <c r="Y143" s="26">
        <v>15.9</v>
      </c>
      <c r="Z143" s="2">
        <v>1.38</v>
      </c>
      <c r="AA143" s="2">
        <v>3.8</v>
      </c>
    </row>
    <row r="144" spans="1:27">
      <c r="A144" s="2">
        <v>643</v>
      </c>
      <c r="B144" s="26">
        <v>1</v>
      </c>
      <c r="C144" s="2">
        <v>7</v>
      </c>
      <c r="D144" s="2">
        <v>52</v>
      </c>
      <c r="E144" s="2">
        <v>1</v>
      </c>
      <c r="F144" s="35">
        <v>1</v>
      </c>
      <c r="G144" s="18">
        <v>24000</v>
      </c>
      <c r="H144" s="18">
        <v>1</v>
      </c>
      <c r="I144" s="2">
        <v>1</v>
      </c>
      <c r="J144" s="2">
        <v>1</v>
      </c>
      <c r="K144" s="2">
        <v>0</v>
      </c>
      <c r="L144" s="35">
        <v>0</v>
      </c>
      <c r="M144" s="2">
        <v>8</v>
      </c>
      <c r="N144" s="2">
        <v>1</v>
      </c>
      <c r="O144" s="2">
        <v>0</v>
      </c>
      <c r="P144" s="2">
        <v>5</v>
      </c>
      <c r="Q144" s="2">
        <v>0</v>
      </c>
      <c r="R144" s="2">
        <v>1</v>
      </c>
      <c r="S144" s="35">
        <v>0</v>
      </c>
      <c r="T144" s="35">
        <v>0</v>
      </c>
      <c r="U144" s="36">
        <v>0</v>
      </c>
      <c r="V144" s="26">
        <v>9.9</v>
      </c>
      <c r="W144" s="2">
        <v>0.23</v>
      </c>
      <c r="X144" s="16">
        <v>3.31</v>
      </c>
      <c r="Y144" s="26">
        <v>11.96</v>
      </c>
      <c r="Z144" s="2">
        <v>1.1000000000000001</v>
      </c>
      <c r="AA144" s="2">
        <v>3.8</v>
      </c>
    </row>
    <row r="145" spans="1:27">
      <c r="A145" s="2">
        <v>644</v>
      </c>
      <c r="B145" s="26">
        <v>2</v>
      </c>
      <c r="C145" s="2">
        <v>2</v>
      </c>
      <c r="D145" s="2">
        <v>24</v>
      </c>
      <c r="E145" s="2">
        <v>0</v>
      </c>
      <c r="F145" s="35">
        <v>0</v>
      </c>
      <c r="G145" s="18">
        <v>5000</v>
      </c>
      <c r="H145" s="18">
        <v>0</v>
      </c>
      <c r="I145" s="2">
        <v>1</v>
      </c>
      <c r="J145" s="2">
        <v>2</v>
      </c>
      <c r="K145" s="2">
        <v>1</v>
      </c>
      <c r="L145" s="35">
        <v>1</v>
      </c>
      <c r="M145" s="2">
        <v>8</v>
      </c>
      <c r="N145" s="2">
        <v>1</v>
      </c>
      <c r="O145" s="2">
        <v>0</v>
      </c>
      <c r="P145" s="2">
        <v>5</v>
      </c>
      <c r="Q145" s="2">
        <v>0</v>
      </c>
      <c r="R145" s="2">
        <v>1</v>
      </c>
      <c r="S145" s="35">
        <v>0</v>
      </c>
      <c r="T145" s="35">
        <v>0</v>
      </c>
      <c r="U145" s="36">
        <v>0</v>
      </c>
      <c r="V145" s="26">
        <v>14.9</v>
      </c>
      <c r="W145" s="2">
        <v>0.33</v>
      </c>
      <c r="X145" s="16">
        <v>4.9800000000000004</v>
      </c>
      <c r="Y145" s="26">
        <v>18.899999999999999</v>
      </c>
      <c r="Z145" s="2">
        <v>1.32</v>
      </c>
      <c r="AA145" s="2">
        <v>12.4</v>
      </c>
    </row>
    <row r="146" spans="1:27">
      <c r="A146" s="2">
        <v>647</v>
      </c>
      <c r="B146" s="26">
        <v>1</v>
      </c>
      <c r="C146" s="2">
        <v>4</v>
      </c>
      <c r="D146" s="2">
        <v>33</v>
      </c>
      <c r="E146" s="2">
        <v>0</v>
      </c>
      <c r="F146" s="35">
        <v>0</v>
      </c>
      <c r="G146" s="18">
        <v>10000</v>
      </c>
      <c r="H146" s="18">
        <v>1</v>
      </c>
      <c r="I146" s="2">
        <v>1</v>
      </c>
      <c r="J146" s="2">
        <v>2</v>
      </c>
      <c r="K146" s="2">
        <v>1</v>
      </c>
      <c r="L146" s="35">
        <v>0</v>
      </c>
      <c r="M146" s="2">
        <v>8</v>
      </c>
      <c r="N146" s="2">
        <v>1</v>
      </c>
      <c r="O146" s="2">
        <v>0</v>
      </c>
      <c r="P146" s="2">
        <v>5</v>
      </c>
      <c r="Q146" s="2">
        <v>0</v>
      </c>
      <c r="R146" s="2">
        <v>1</v>
      </c>
      <c r="S146" s="35">
        <v>0</v>
      </c>
      <c r="T146" s="35">
        <v>0</v>
      </c>
      <c r="U146" s="36">
        <v>0</v>
      </c>
      <c r="V146" s="26">
        <v>11.6</v>
      </c>
      <c r="W146" s="2">
        <v>0.28000000000000003</v>
      </c>
      <c r="X146" s="16">
        <v>3.87</v>
      </c>
      <c r="Y146" s="26">
        <v>13.4</v>
      </c>
      <c r="Z146" s="2">
        <v>1.1499999999999999</v>
      </c>
      <c r="AA146" s="2">
        <v>3.8</v>
      </c>
    </row>
    <row r="147" spans="1:27">
      <c r="A147" s="2">
        <v>650</v>
      </c>
      <c r="B147" s="26">
        <v>1</v>
      </c>
      <c r="C147" s="2">
        <v>2</v>
      </c>
      <c r="D147" s="2">
        <v>27</v>
      </c>
      <c r="E147" s="2">
        <v>0</v>
      </c>
      <c r="F147" s="35">
        <v>1</v>
      </c>
      <c r="G147" s="18">
        <v>10000</v>
      </c>
      <c r="H147" s="18">
        <v>1</v>
      </c>
      <c r="I147" s="2">
        <v>1</v>
      </c>
      <c r="J147" s="2">
        <v>1</v>
      </c>
      <c r="K147" s="2">
        <v>0</v>
      </c>
      <c r="L147" s="35">
        <v>0</v>
      </c>
      <c r="M147" s="2">
        <v>8</v>
      </c>
      <c r="N147" s="2">
        <v>1</v>
      </c>
      <c r="O147" s="2">
        <v>0</v>
      </c>
      <c r="P147" s="2">
        <v>5</v>
      </c>
      <c r="Q147" s="2">
        <v>0</v>
      </c>
      <c r="R147" s="2">
        <v>1</v>
      </c>
      <c r="S147" s="35">
        <v>0</v>
      </c>
      <c r="T147" s="35">
        <v>0</v>
      </c>
      <c r="U147" s="36">
        <v>0</v>
      </c>
      <c r="V147" s="26">
        <v>18.5</v>
      </c>
      <c r="W147" s="2">
        <v>0.32</v>
      </c>
      <c r="X147" s="16">
        <v>6.18</v>
      </c>
      <c r="Y147" s="26">
        <v>21.1</v>
      </c>
      <c r="Z147" s="2">
        <v>1.7</v>
      </c>
      <c r="AA147" s="2">
        <v>6.7</v>
      </c>
    </row>
    <row r="148" spans="1:27">
      <c r="A148" s="2">
        <v>651</v>
      </c>
      <c r="B148" s="26">
        <v>1</v>
      </c>
      <c r="C148" s="2">
        <v>7</v>
      </c>
      <c r="D148" s="2">
        <v>42</v>
      </c>
      <c r="E148" s="2">
        <v>0</v>
      </c>
      <c r="F148" s="35">
        <v>0</v>
      </c>
      <c r="G148" s="18">
        <v>18000</v>
      </c>
      <c r="H148" s="18">
        <v>1</v>
      </c>
      <c r="I148" s="2">
        <v>1</v>
      </c>
      <c r="J148" s="2">
        <v>1</v>
      </c>
      <c r="K148" s="2">
        <v>0</v>
      </c>
      <c r="L148" s="35">
        <v>0</v>
      </c>
      <c r="M148" s="2">
        <v>8</v>
      </c>
      <c r="N148" s="2">
        <v>1</v>
      </c>
      <c r="O148" s="2">
        <v>0</v>
      </c>
      <c r="P148" s="2">
        <v>4</v>
      </c>
      <c r="Q148" s="2">
        <v>0</v>
      </c>
      <c r="R148" s="2">
        <v>1</v>
      </c>
      <c r="S148" s="35">
        <v>0</v>
      </c>
      <c r="T148" s="35">
        <v>0</v>
      </c>
      <c r="U148" s="36">
        <v>0</v>
      </c>
      <c r="V148" s="26">
        <v>20.399999999999999</v>
      </c>
      <c r="W148" s="2">
        <v>0.4</v>
      </c>
      <c r="X148" s="16">
        <v>6.81</v>
      </c>
      <c r="Y148" s="26">
        <v>20</v>
      </c>
      <c r="Z148" s="2">
        <v>1.77</v>
      </c>
      <c r="AA148" s="2">
        <v>9.3000000000000007</v>
      </c>
    </row>
    <row r="149" spans="1:27">
      <c r="A149" s="2">
        <v>653</v>
      </c>
      <c r="B149" s="26">
        <v>2</v>
      </c>
      <c r="C149" s="2">
        <v>1</v>
      </c>
      <c r="D149" s="2">
        <v>26</v>
      </c>
      <c r="E149" s="2">
        <v>0</v>
      </c>
      <c r="F149" s="35">
        <v>1</v>
      </c>
      <c r="G149" s="18">
        <v>3000</v>
      </c>
      <c r="H149" s="18">
        <v>0</v>
      </c>
      <c r="I149" s="2">
        <v>1</v>
      </c>
      <c r="J149" s="2">
        <v>1</v>
      </c>
      <c r="K149" s="2">
        <v>0</v>
      </c>
      <c r="L149" s="35">
        <v>0</v>
      </c>
      <c r="M149" s="2">
        <v>8</v>
      </c>
      <c r="N149" s="2">
        <v>1</v>
      </c>
      <c r="O149" s="2">
        <v>0</v>
      </c>
      <c r="P149" s="2">
        <v>5</v>
      </c>
      <c r="Q149" s="2">
        <v>0</v>
      </c>
      <c r="R149" s="2">
        <v>1</v>
      </c>
      <c r="S149" s="35">
        <v>0</v>
      </c>
      <c r="T149" s="35">
        <v>0</v>
      </c>
      <c r="U149" s="36">
        <v>0</v>
      </c>
      <c r="V149" s="26">
        <v>18</v>
      </c>
      <c r="W149" s="2">
        <v>0.32</v>
      </c>
      <c r="X149" s="16">
        <v>6.01</v>
      </c>
      <c r="Y149" s="26">
        <v>19.899999999999999</v>
      </c>
      <c r="Z149" s="2">
        <v>1.68</v>
      </c>
      <c r="AA149" s="2">
        <v>3.8</v>
      </c>
    </row>
    <row r="150" spans="1:27">
      <c r="A150" s="2">
        <v>656</v>
      </c>
      <c r="B150" s="26">
        <v>1</v>
      </c>
      <c r="C150" s="2">
        <v>2</v>
      </c>
      <c r="D150" s="2">
        <v>68</v>
      </c>
      <c r="E150" s="2">
        <v>1</v>
      </c>
      <c r="F150" s="35">
        <v>1</v>
      </c>
      <c r="G150" s="18">
        <v>8000</v>
      </c>
      <c r="H150" s="18">
        <v>1</v>
      </c>
      <c r="I150" s="2">
        <v>1</v>
      </c>
      <c r="J150" s="2">
        <v>1</v>
      </c>
      <c r="K150" s="2">
        <v>0</v>
      </c>
      <c r="L150" s="35">
        <v>0</v>
      </c>
      <c r="M150" s="2">
        <v>8</v>
      </c>
      <c r="N150" s="2">
        <v>1</v>
      </c>
      <c r="O150" s="2">
        <v>0</v>
      </c>
      <c r="P150" s="2">
        <v>0</v>
      </c>
      <c r="Q150" s="2">
        <v>1</v>
      </c>
      <c r="R150" s="2">
        <v>0</v>
      </c>
      <c r="S150" s="35">
        <v>0</v>
      </c>
      <c r="T150" s="35">
        <v>1</v>
      </c>
      <c r="U150" s="36">
        <v>0</v>
      </c>
      <c r="V150" s="26">
        <v>18.5</v>
      </c>
      <c r="W150" s="2">
        <v>0.32</v>
      </c>
      <c r="X150" s="16">
        <v>6.18</v>
      </c>
      <c r="Y150" s="26">
        <v>21.1</v>
      </c>
      <c r="Z150" s="2">
        <v>1.7</v>
      </c>
      <c r="AA150" s="2">
        <v>6.7</v>
      </c>
    </row>
    <row r="151" spans="1:27">
      <c r="A151" s="2">
        <v>657</v>
      </c>
      <c r="B151" s="26">
        <v>2</v>
      </c>
      <c r="C151" s="2">
        <v>3</v>
      </c>
      <c r="D151" s="2">
        <v>31</v>
      </c>
      <c r="E151" s="2">
        <v>0</v>
      </c>
      <c r="F151" s="35">
        <v>1</v>
      </c>
      <c r="G151" s="18">
        <v>7000</v>
      </c>
      <c r="H151" s="18">
        <v>0</v>
      </c>
      <c r="I151" s="2">
        <v>1</v>
      </c>
      <c r="J151" s="2">
        <v>1</v>
      </c>
      <c r="K151" s="2">
        <v>0</v>
      </c>
      <c r="L151" s="35">
        <v>0</v>
      </c>
      <c r="M151" s="2">
        <v>3</v>
      </c>
      <c r="N151" s="2">
        <v>0</v>
      </c>
      <c r="O151" s="2">
        <v>0</v>
      </c>
      <c r="P151" s="2">
        <v>5</v>
      </c>
      <c r="Q151" s="2">
        <v>0</v>
      </c>
      <c r="R151" s="2">
        <v>1</v>
      </c>
      <c r="S151" s="35">
        <v>0</v>
      </c>
      <c r="T151" s="35">
        <v>0</v>
      </c>
      <c r="U151" s="36">
        <v>0</v>
      </c>
      <c r="V151" s="26">
        <v>31.7</v>
      </c>
      <c r="W151" s="2">
        <v>0.56999999999999995</v>
      </c>
      <c r="X151" s="16">
        <v>10.59</v>
      </c>
      <c r="Y151" s="26">
        <v>46.2</v>
      </c>
      <c r="Z151" s="2">
        <v>2.23</v>
      </c>
      <c r="AA151" s="2">
        <v>10.7</v>
      </c>
    </row>
    <row r="152" spans="1:27">
      <c r="A152" s="2">
        <v>664</v>
      </c>
      <c r="B152" s="26">
        <v>2</v>
      </c>
      <c r="C152" s="2">
        <v>4</v>
      </c>
      <c r="D152" s="2">
        <v>38</v>
      </c>
      <c r="E152" s="2">
        <v>0</v>
      </c>
      <c r="F152" s="35">
        <v>0</v>
      </c>
      <c r="G152" s="18">
        <v>5000</v>
      </c>
      <c r="H152" s="18">
        <v>0</v>
      </c>
      <c r="I152" s="2">
        <v>1</v>
      </c>
      <c r="J152" s="2">
        <v>1</v>
      </c>
      <c r="K152" s="2">
        <v>0</v>
      </c>
      <c r="L152" s="35">
        <v>0</v>
      </c>
      <c r="M152" s="2">
        <v>2</v>
      </c>
      <c r="N152" s="2">
        <v>0</v>
      </c>
      <c r="O152" s="2">
        <v>1</v>
      </c>
      <c r="P152" s="2">
        <v>5</v>
      </c>
      <c r="Q152" s="2">
        <v>0</v>
      </c>
      <c r="R152" s="2">
        <v>1</v>
      </c>
      <c r="S152" s="35">
        <v>0</v>
      </c>
      <c r="T152" s="35">
        <v>0</v>
      </c>
      <c r="U152" s="36">
        <v>0</v>
      </c>
      <c r="V152" s="26">
        <v>18.5</v>
      </c>
      <c r="W152" s="2">
        <v>0.32</v>
      </c>
      <c r="X152" s="16">
        <v>6.18</v>
      </c>
      <c r="Y152" s="26">
        <v>21.1</v>
      </c>
      <c r="Z152" s="2">
        <v>1.7</v>
      </c>
      <c r="AA152" s="2">
        <v>6.7</v>
      </c>
    </row>
    <row r="153" spans="1:27">
      <c r="A153" s="2">
        <v>665</v>
      </c>
      <c r="B153" s="26">
        <v>2</v>
      </c>
      <c r="C153" s="2">
        <v>4</v>
      </c>
      <c r="D153" s="2">
        <v>39</v>
      </c>
      <c r="E153" s="2">
        <v>0</v>
      </c>
      <c r="F153" s="35">
        <v>1</v>
      </c>
      <c r="G153" s="18">
        <v>6000</v>
      </c>
      <c r="H153" s="18">
        <v>0</v>
      </c>
      <c r="I153" s="2">
        <v>1</v>
      </c>
      <c r="J153" s="2">
        <v>1</v>
      </c>
      <c r="K153" s="2">
        <v>0</v>
      </c>
      <c r="L153" s="35">
        <v>0</v>
      </c>
      <c r="M153" s="2">
        <v>2</v>
      </c>
      <c r="N153" s="2">
        <v>0</v>
      </c>
      <c r="O153" s="2">
        <v>1</v>
      </c>
      <c r="P153" s="2">
        <v>5</v>
      </c>
      <c r="Q153" s="2">
        <v>0</v>
      </c>
      <c r="R153" s="2">
        <v>1</v>
      </c>
      <c r="S153" s="35">
        <v>0</v>
      </c>
      <c r="T153" s="35">
        <v>0</v>
      </c>
      <c r="U153" s="36">
        <v>0</v>
      </c>
      <c r="V153" s="26">
        <v>11.8</v>
      </c>
      <c r="W153" s="2">
        <v>0.33</v>
      </c>
      <c r="X153" s="16">
        <v>3.94</v>
      </c>
      <c r="Y153" s="26">
        <v>15.7</v>
      </c>
      <c r="Z153" s="2">
        <v>1.57</v>
      </c>
      <c r="AA153" s="2">
        <v>9.3000000000000007</v>
      </c>
    </row>
    <row r="154" spans="1:27">
      <c r="A154" s="2">
        <v>666</v>
      </c>
      <c r="B154" s="26">
        <v>2</v>
      </c>
      <c r="C154" s="2">
        <v>2</v>
      </c>
      <c r="D154" s="2">
        <v>26</v>
      </c>
      <c r="E154" s="2">
        <v>0</v>
      </c>
      <c r="F154" s="35">
        <v>0</v>
      </c>
      <c r="G154" s="18">
        <v>8000</v>
      </c>
      <c r="H154" s="18">
        <v>1</v>
      </c>
      <c r="I154" s="2">
        <v>1</v>
      </c>
      <c r="J154" s="2">
        <v>1</v>
      </c>
      <c r="K154" s="2">
        <v>0</v>
      </c>
      <c r="L154" s="35">
        <v>0</v>
      </c>
      <c r="M154" s="2">
        <v>8</v>
      </c>
      <c r="N154" s="2">
        <v>1</v>
      </c>
      <c r="O154" s="2">
        <v>0</v>
      </c>
      <c r="P154" s="2">
        <v>4</v>
      </c>
      <c r="Q154" s="2">
        <v>0</v>
      </c>
      <c r="R154" s="2">
        <v>1</v>
      </c>
      <c r="S154" s="35">
        <v>0</v>
      </c>
      <c r="T154" s="35">
        <v>0</v>
      </c>
      <c r="U154" s="36">
        <v>0</v>
      </c>
      <c r="V154" s="26">
        <v>18.899999999999999</v>
      </c>
      <c r="W154" s="2">
        <v>0.43</v>
      </c>
      <c r="X154" s="16">
        <v>6.31</v>
      </c>
      <c r="Y154" s="26">
        <v>20.100000000000001</v>
      </c>
      <c r="Z154" s="2">
        <v>1.45</v>
      </c>
      <c r="AA154" s="2">
        <v>10.8</v>
      </c>
    </row>
    <row r="155" spans="1:27">
      <c r="A155" s="2">
        <v>671</v>
      </c>
      <c r="B155" s="26">
        <v>2</v>
      </c>
      <c r="C155" s="2">
        <v>1</v>
      </c>
      <c r="D155" s="2">
        <v>19</v>
      </c>
      <c r="E155" s="2">
        <v>0</v>
      </c>
      <c r="F155" s="35">
        <v>1</v>
      </c>
      <c r="G155" s="18">
        <v>8000</v>
      </c>
      <c r="H155" s="18">
        <v>1</v>
      </c>
      <c r="I155" s="2">
        <v>1</v>
      </c>
      <c r="J155" s="2">
        <v>3</v>
      </c>
      <c r="K155" s="2">
        <v>1</v>
      </c>
      <c r="L155" s="35">
        <v>0</v>
      </c>
      <c r="M155" s="2">
        <v>8</v>
      </c>
      <c r="N155" s="2">
        <v>1</v>
      </c>
      <c r="O155" s="2">
        <v>0</v>
      </c>
      <c r="P155" s="2">
        <v>5</v>
      </c>
      <c r="Q155" s="2">
        <v>0</v>
      </c>
      <c r="R155" s="2">
        <v>1</v>
      </c>
      <c r="S155" s="35">
        <v>0</v>
      </c>
      <c r="T155" s="35">
        <v>0</v>
      </c>
      <c r="U155" s="36">
        <v>0</v>
      </c>
      <c r="V155" s="26">
        <v>53.4</v>
      </c>
      <c r="W155" s="2">
        <v>0.77</v>
      </c>
      <c r="X155" s="16">
        <v>17.84</v>
      </c>
      <c r="Y155" s="26">
        <v>55.7</v>
      </c>
      <c r="Z155" s="2">
        <v>4.45</v>
      </c>
      <c r="AA155" s="2">
        <v>28.45</v>
      </c>
    </row>
    <row r="156" spans="1:27">
      <c r="A156" s="2">
        <v>673</v>
      </c>
      <c r="B156" s="26">
        <v>1</v>
      </c>
      <c r="C156" s="2">
        <v>2</v>
      </c>
      <c r="D156" s="2">
        <v>47</v>
      </c>
      <c r="E156" s="2">
        <v>1</v>
      </c>
      <c r="F156" s="35">
        <v>1</v>
      </c>
      <c r="G156" s="18">
        <v>18000</v>
      </c>
      <c r="H156" s="18">
        <v>1</v>
      </c>
      <c r="I156" s="2">
        <v>1</v>
      </c>
      <c r="J156" s="2">
        <v>2</v>
      </c>
      <c r="K156" s="2">
        <v>1</v>
      </c>
      <c r="L156" s="35">
        <v>0</v>
      </c>
      <c r="M156" s="2">
        <v>8</v>
      </c>
      <c r="N156" s="2">
        <v>1</v>
      </c>
      <c r="O156" s="2">
        <v>0</v>
      </c>
      <c r="P156" s="2">
        <v>2</v>
      </c>
      <c r="Q156" s="2">
        <v>1</v>
      </c>
      <c r="R156" s="2">
        <v>0</v>
      </c>
      <c r="S156" s="35">
        <v>0</v>
      </c>
      <c r="T156" s="35">
        <v>0</v>
      </c>
      <c r="U156" s="36">
        <v>0</v>
      </c>
      <c r="V156" s="26">
        <v>18.5</v>
      </c>
      <c r="W156" s="2">
        <v>0.32</v>
      </c>
      <c r="X156" s="16">
        <v>6.18</v>
      </c>
      <c r="Y156" s="26">
        <v>21.1</v>
      </c>
      <c r="Z156" s="2">
        <v>1.7</v>
      </c>
      <c r="AA156" s="2">
        <v>6.7</v>
      </c>
    </row>
    <row r="157" spans="1:27">
      <c r="A157" s="2">
        <v>675</v>
      </c>
      <c r="B157" s="26">
        <v>2</v>
      </c>
      <c r="C157" s="2">
        <v>2</v>
      </c>
      <c r="D157" s="2">
        <v>28</v>
      </c>
      <c r="E157" s="2">
        <v>0</v>
      </c>
      <c r="F157" s="35">
        <v>1</v>
      </c>
      <c r="G157" s="18">
        <v>20000</v>
      </c>
      <c r="H157" s="18">
        <v>1</v>
      </c>
      <c r="I157" s="2">
        <v>1</v>
      </c>
      <c r="J157" s="2">
        <v>1</v>
      </c>
      <c r="K157" s="2">
        <v>0</v>
      </c>
      <c r="L157" s="35">
        <v>0</v>
      </c>
      <c r="M157" s="2">
        <v>8</v>
      </c>
      <c r="N157" s="2">
        <v>1</v>
      </c>
      <c r="O157" s="2">
        <v>0</v>
      </c>
      <c r="P157" s="2">
        <v>5</v>
      </c>
      <c r="Q157" s="2">
        <v>0</v>
      </c>
      <c r="R157" s="2">
        <v>1</v>
      </c>
      <c r="S157" s="35">
        <v>0</v>
      </c>
      <c r="T157" s="35">
        <v>0</v>
      </c>
      <c r="U157" s="36">
        <v>0</v>
      </c>
      <c r="V157" s="26">
        <v>17.899999999999999</v>
      </c>
      <c r="W157" s="2">
        <v>0.4</v>
      </c>
      <c r="X157" s="16">
        <v>5.98</v>
      </c>
      <c r="Y157" s="26">
        <v>28.1</v>
      </c>
      <c r="Z157" s="2">
        <v>1.78</v>
      </c>
      <c r="AA157" s="2">
        <v>3.8</v>
      </c>
    </row>
    <row r="158" spans="1:27">
      <c r="A158" s="2">
        <v>678</v>
      </c>
      <c r="B158" s="26">
        <v>1</v>
      </c>
      <c r="C158" s="2">
        <v>3</v>
      </c>
      <c r="D158" s="2">
        <v>25</v>
      </c>
      <c r="E158" s="2">
        <v>0</v>
      </c>
      <c r="F158" s="35">
        <v>1</v>
      </c>
      <c r="G158" s="18">
        <v>20000</v>
      </c>
      <c r="H158" s="18">
        <v>1</v>
      </c>
      <c r="I158" s="2">
        <v>1</v>
      </c>
      <c r="J158" s="2">
        <v>2</v>
      </c>
      <c r="K158" s="2">
        <v>1</v>
      </c>
      <c r="L158" s="35">
        <v>0</v>
      </c>
      <c r="M158" s="2">
        <v>8</v>
      </c>
      <c r="N158" s="2">
        <v>1</v>
      </c>
      <c r="O158" s="2">
        <v>0</v>
      </c>
      <c r="P158" s="2">
        <v>0</v>
      </c>
      <c r="Q158" s="2">
        <v>1</v>
      </c>
      <c r="R158" s="2">
        <v>0</v>
      </c>
      <c r="S158" s="35">
        <v>0</v>
      </c>
      <c r="T158" s="35">
        <v>0</v>
      </c>
      <c r="U158" s="36">
        <v>1</v>
      </c>
      <c r="V158" s="26">
        <v>11.8</v>
      </c>
      <c r="W158" s="2">
        <v>0.33</v>
      </c>
      <c r="X158" s="16">
        <v>3.94</v>
      </c>
      <c r="Y158" s="26">
        <v>15.7</v>
      </c>
      <c r="Z158" s="2">
        <v>1.57</v>
      </c>
      <c r="AA158" s="2">
        <v>9.3000000000000007</v>
      </c>
    </row>
    <row r="159" spans="1:27">
      <c r="A159" s="2">
        <v>680</v>
      </c>
      <c r="B159" s="26">
        <v>2</v>
      </c>
      <c r="C159" s="2">
        <v>2</v>
      </c>
      <c r="D159" s="2">
        <v>23</v>
      </c>
      <c r="E159" s="2">
        <v>0</v>
      </c>
      <c r="F159" s="35">
        <v>0</v>
      </c>
      <c r="G159" s="18">
        <v>4000</v>
      </c>
      <c r="H159" s="18">
        <v>0</v>
      </c>
      <c r="I159" s="2">
        <v>1</v>
      </c>
      <c r="J159" s="2">
        <v>1</v>
      </c>
      <c r="K159" s="2">
        <v>0</v>
      </c>
      <c r="L159" s="35">
        <v>0</v>
      </c>
      <c r="M159" s="2">
        <v>8</v>
      </c>
      <c r="N159" s="2">
        <v>1</v>
      </c>
      <c r="O159" s="2">
        <v>0</v>
      </c>
      <c r="P159" s="2">
        <v>5</v>
      </c>
      <c r="Q159" s="2">
        <v>0</v>
      </c>
      <c r="R159" s="2">
        <v>1</v>
      </c>
      <c r="S159" s="35">
        <v>0</v>
      </c>
      <c r="T159" s="35">
        <v>0</v>
      </c>
      <c r="U159" s="36">
        <v>0</v>
      </c>
      <c r="V159" s="26">
        <v>20.399999999999999</v>
      </c>
      <c r="W159" s="2">
        <v>0.45</v>
      </c>
      <c r="X159" s="16">
        <v>6.81</v>
      </c>
      <c r="Y159" s="26">
        <v>22.2</v>
      </c>
      <c r="Z159" s="2">
        <v>1.9</v>
      </c>
      <c r="AA159" s="2">
        <v>3.8</v>
      </c>
    </row>
    <row r="160" spans="1:27">
      <c r="A160" s="2">
        <v>682</v>
      </c>
      <c r="B160" s="26">
        <v>1</v>
      </c>
      <c r="C160" s="2">
        <v>5</v>
      </c>
      <c r="D160" s="2">
        <v>27</v>
      </c>
      <c r="E160" s="2">
        <v>0</v>
      </c>
      <c r="F160" s="35">
        <v>1</v>
      </c>
      <c r="G160" s="18">
        <v>9000</v>
      </c>
      <c r="H160" s="18">
        <v>1</v>
      </c>
      <c r="I160" s="2">
        <v>1</v>
      </c>
      <c r="J160" s="2">
        <v>1</v>
      </c>
      <c r="K160" s="2">
        <v>0</v>
      </c>
      <c r="L160" s="35">
        <v>0</v>
      </c>
      <c r="M160" s="2">
        <v>10</v>
      </c>
      <c r="N160" s="2">
        <v>0</v>
      </c>
      <c r="O160" s="2">
        <v>0</v>
      </c>
      <c r="P160" s="2">
        <v>5</v>
      </c>
      <c r="Q160" s="2">
        <v>0</v>
      </c>
      <c r="R160" s="2">
        <v>1</v>
      </c>
      <c r="S160" s="35">
        <v>0</v>
      </c>
      <c r="T160" s="35">
        <v>0</v>
      </c>
      <c r="U160" s="36">
        <v>0</v>
      </c>
      <c r="V160" s="26">
        <v>14.7</v>
      </c>
      <c r="W160" s="2">
        <v>0.38</v>
      </c>
      <c r="X160" s="16">
        <v>4.91</v>
      </c>
      <c r="Y160" s="26">
        <v>14.9</v>
      </c>
      <c r="Z160" s="2">
        <v>1.65</v>
      </c>
      <c r="AA160" s="2">
        <v>11.4</v>
      </c>
    </row>
    <row r="161" spans="1:27">
      <c r="A161" s="2">
        <v>684</v>
      </c>
      <c r="B161" s="26">
        <v>1</v>
      </c>
      <c r="C161" s="2">
        <v>5</v>
      </c>
      <c r="D161" s="2">
        <v>27</v>
      </c>
      <c r="E161" s="2">
        <v>0</v>
      </c>
      <c r="F161" s="35">
        <v>1</v>
      </c>
      <c r="G161" s="18">
        <v>7000</v>
      </c>
      <c r="H161" s="18">
        <v>0</v>
      </c>
      <c r="I161" s="2">
        <v>1</v>
      </c>
      <c r="J161" s="2">
        <v>1</v>
      </c>
      <c r="K161" s="2">
        <v>0</v>
      </c>
      <c r="L161" s="35">
        <v>0</v>
      </c>
      <c r="M161" s="2">
        <v>10</v>
      </c>
      <c r="N161" s="2">
        <v>0</v>
      </c>
      <c r="O161" s="2">
        <v>0</v>
      </c>
      <c r="P161" s="2">
        <v>5</v>
      </c>
      <c r="Q161" s="2">
        <v>0</v>
      </c>
      <c r="R161" s="2">
        <v>1</v>
      </c>
      <c r="S161" s="35">
        <v>1</v>
      </c>
      <c r="T161" s="35">
        <v>0</v>
      </c>
      <c r="U161" s="36">
        <v>0</v>
      </c>
      <c r="V161" s="26">
        <v>27.4</v>
      </c>
      <c r="W161" s="2">
        <v>0.45</v>
      </c>
      <c r="X161" s="16">
        <v>9.15</v>
      </c>
      <c r="Y161" s="26">
        <v>27.17</v>
      </c>
      <c r="Z161" s="2">
        <v>2.25</v>
      </c>
      <c r="AA161" s="2">
        <v>12.1</v>
      </c>
    </row>
    <row r="162" spans="1:27">
      <c r="A162" s="2">
        <v>685</v>
      </c>
      <c r="B162" s="26">
        <v>2</v>
      </c>
      <c r="C162" s="2">
        <v>5</v>
      </c>
      <c r="D162" s="2">
        <v>26</v>
      </c>
      <c r="E162" s="2">
        <v>0</v>
      </c>
      <c r="F162" s="35">
        <v>1</v>
      </c>
      <c r="G162" s="18">
        <v>6000</v>
      </c>
      <c r="H162" s="18">
        <v>0</v>
      </c>
      <c r="I162" s="2">
        <v>1</v>
      </c>
      <c r="J162" s="2">
        <v>1</v>
      </c>
      <c r="K162" s="2">
        <v>0</v>
      </c>
      <c r="L162" s="35">
        <v>0</v>
      </c>
      <c r="M162" s="2">
        <v>10</v>
      </c>
      <c r="N162" s="2">
        <v>0</v>
      </c>
      <c r="O162" s="2">
        <v>0</v>
      </c>
      <c r="P162" s="2">
        <v>5</v>
      </c>
      <c r="Q162" s="2">
        <v>0</v>
      </c>
      <c r="R162" s="2">
        <v>1</v>
      </c>
      <c r="S162" s="35">
        <v>0</v>
      </c>
      <c r="T162" s="35">
        <v>0</v>
      </c>
      <c r="U162" s="36">
        <v>0</v>
      </c>
      <c r="V162" s="26">
        <v>22.8</v>
      </c>
      <c r="W162" s="2">
        <v>0.45</v>
      </c>
      <c r="X162" s="16">
        <v>7.62</v>
      </c>
      <c r="Y162" s="26">
        <v>22.7</v>
      </c>
      <c r="Z162" s="2">
        <v>2.08</v>
      </c>
      <c r="AA162" s="2">
        <v>10.5</v>
      </c>
    </row>
    <row r="163" spans="1:27">
      <c r="A163" s="2">
        <v>686</v>
      </c>
      <c r="B163" s="26">
        <v>1</v>
      </c>
      <c r="C163" s="2">
        <v>1</v>
      </c>
      <c r="D163" s="2">
        <v>23</v>
      </c>
      <c r="E163" s="2">
        <v>0</v>
      </c>
      <c r="F163" s="35">
        <v>1</v>
      </c>
      <c r="G163" s="18">
        <v>10000</v>
      </c>
      <c r="H163" s="18">
        <v>1</v>
      </c>
      <c r="I163" s="2">
        <v>1</v>
      </c>
      <c r="J163" s="2">
        <v>3</v>
      </c>
      <c r="K163" s="2">
        <v>1</v>
      </c>
      <c r="L163" s="35">
        <v>1</v>
      </c>
      <c r="M163" s="2">
        <v>8</v>
      </c>
      <c r="N163" s="2">
        <v>1</v>
      </c>
      <c r="O163" s="2">
        <v>0</v>
      </c>
      <c r="P163" s="2">
        <v>4</v>
      </c>
      <c r="Q163" s="2">
        <v>0</v>
      </c>
      <c r="R163" s="2">
        <v>1</v>
      </c>
      <c r="S163" s="35">
        <v>0</v>
      </c>
      <c r="T163" s="35">
        <v>0</v>
      </c>
      <c r="U163" s="36">
        <v>0</v>
      </c>
      <c r="V163" s="26">
        <v>28.8</v>
      </c>
      <c r="W163" s="2">
        <v>0.53</v>
      </c>
      <c r="X163" s="16">
        <v>9.6199999999999992</v>
      </c>
      <c r="Y163" s="26">
        <v>25.5</v>
      </c>
      <c r="Z163" s="2">
        <v>2.4300000000000002</v>
      </c>
      <c r="AA163" s="2">
        <v>10.5</v>
      </c>
    </row>
    <row r="164" spans="1:27">
      <c r="A164" s="2">
        <v>688</v>
      </c>
      <c r="B164" s="26">
        <v>2</v>
      </c>
      <c r="C164" s="2">
        <v>1</v>
      </c>
      <c r="D164" s="2">
        <v>24</v>
      </c>
      <c r="E164" s="2">
        <v>0</v>
      </c>
      <c r="F164" s="35">
        <v>1</v>
      </c>
      <c r="G164" s="18">
        <v>35000</v>
      </c>
      <c r="H164" s="18">
        <v>1</v>
      </c>
      <c r="I164" s="2">
        <v>1</v>
      </c>
      <c r="J164" s="2">
        <v>1</v>
      </c>
      <c r="K164" s="2">
        <v>0</v>
      </c>
      <c r="L164" s="35">
        <v>0</v>
      </c>
      <c r="M164" s="2">
        <v>8</v>
      </c>
      <c r="N164" s="2">
        <v>1</v>
      </c>
      <c r="O164" s="2">
        <v>0</v>
      </c>
      <c r="P164" s="2">
        <v>3</v>
      </c>
      <c r="Q164" s="2">
        <v>0</v>
      </c>
      <c r="R164" s="2">
        <v>0</v>
      </c>
      <c r="S164" s="35">
        <v>0</v>
      </c>
      <c r="T164" s="35">
        <v>0</v>
      </c>
      <c r="U164" s="36">
        <v>0</v>
      </c>
      <c r="V164" s="26">
        <v>17.899999999999999</v>
      </c>
      <c r="W164" s="2">
        <v>0.4</v>
      </c>
      <c r="X164" s="16">
        <v>5.98</v>
      </c>
      <c r="Y164" s="26">
        <v>28.1</v>
      </c>
      <c r="Z164" s="2">
        <v>1.78</v>
      </c>
      <c r="AA164" s="2">
        <v>3.8</v>
      </c>
    </row>
    <row r="165" spans="1:27">
      <c r="A165" s="2">
        <v>692</v>
      </c>
      <c r="B165" s="26">
        <v>2</v>
      </c>
      <c r="C165" s="2">
        <v>4</v>
      </c>
      <c r="D165" s="2">
        <v>51</v>
      </c>
      <c r="E165" s="2">
        <v>1</v>
      </c>
      <c r="F165" s="35">
        <v>0</v>
      </c>
      <c r="G165" s="18">
        <v>16000</v>
      </c>
      <c r="H165" s="18">
        <v>1</v>
      </c>
      <c r="I165" s="2">
        <v>1</v>
      </c>
      <c r="J165" s="2">
        <v>1</v>
      </c>
      <c r="K165" s="2">
        <v>0</v>
      </c>
      <c r="L165" s="35">
        <v>0</v>
      </c>
      <c r="M165" s="2">
        <v>6</v>
      </c>
      <c r="N165" s="2">
        <v>0</v>
      </c>
      <c r="O165" s="2">
        <v>1</v>
      </c>
      <c r="P165" s="2">
        <v>0</v>
      </c>
      <c r="Q165" s="2">
        <v>1</v>
      </c>
      <c r="R165" s="2">
        <v>0</v>
      </c>
      <c r="S165" s="35">
        <v>0</v>
      </c>
      <c r="T165" s="35">
        <v>1</v>
      </c>
      <c r="U165" s="36">
        <v>0</v>
      </c>
      <c r="V165" s="26">
        <v>13.5</v>
      </c>
      <c r="W165" s="2">
        <v>0.4</v>
      </c>
      <c r="X165" s="16">
        <v>4.51</v>
      </c>
      <c r="Y165" s="26">
        <v>16.399999999999999</v>
      </c>
      <c r="Z165" s="2">
        <v>1.63</v>
      </c>
      <c r="AA165" s="2">
        <v>3.8</v>
      </c>
    </row>
    <row r="166" spans="1:27">
      <c r="A166" s="2">
        <v>694</v>
      </c>
      <c r="B166" s="26">
        <v>2</v>
      </c>
      <c r="C166" s="2">
        <v>1</v>
      </c>
      <c r="D166" s="2">
        <v>20</v>
      </c>
      <c r="E166" s="2">
        <v>0</v>
      </c>
      <c r="F166" s="35">
        <v>1</v>
      </c>
      <c r="G166" s="18">
        <v>3000</v>
      </c>
      <c r="H166" s="18">
        <v>0</v>
      </c>
      <c r="I166" s="2">
        <v>1</v>
      </c>
      <c r="J166" s="2">
        <v>1</v>
      </c>
      <c r="K166" s="2">
        <v>0</v>
      </c>
      <c r="L166" s="35">
        <v>0</v>
      </c>
      <c r="M166" s="2">
        <v>8</v>
      </c>
      <c r="N166" s="2">
        <v>1</v>
      </c>
      <c r="O166" s="2">
        <v>0</v>
      </c>
      <c r="P166" s="2">
        <v>5</v>
      </c>
      <c r="Q166" s="2">
        <v>0</v>
      </c>
      <c r="R166" s="2">
        <v>1</v>
      </c>
      <c r="S166" s="35">
        <v>0</v>
      </c>
      <c r="T166" s="35">
        <v>0</v>
      </c>
      <c r="U166" s="36">
        <v>0</v>
      </c>
      <c r="V166" s="26">
        <v>31.7</v>
      </c>
      <c r="W166" s="2">
        <v>0.56999999999999995</v>
      </c>
      <c r="X166" s="16">
        <v>10.59</v>
      </c>
      <c r="Y166" s="26">
        <v>46.2</v>
      </c>
      <c r="Z166" s="2">
        <v>2.23</v>
      </c>
      <c r="AA166" s="2">
        <v>10.7</v>
      </c>
    </row>
    <row r="167" spans="1:27">
      <c r="A167" s="2">
        <v>696</v>
      </c>
      <c r="B167" s="26">
        <v>1</v>
      </c>
      <c r="C167" s="2">
        <v>1</v>
      </c>
      <c r="D167" s="2">
        <v>23</v>
      </c>
      <c r="E167" s="2">
        <v>0</v>
      </c>
      <c r="F167" s="35">
        <v>1</v>
      </c>
      <c r="G167" s="18">
        <v>18000</v>
      </c>
      <c r="H167" s="18">
        <v>1</v>
      </c>
      <c r="I167" s="2">
        <v>1</v>
      </c>
      <c r="J167" s="2">
        <v>3</v>
      </c>
      <c r="K167" s="2">
        <v>1</v>
      </c>
      <c r="L167" s="35">
        <v>0</v>
      </c>
      <c r="M167" s="2">
        <v>8</v>
      </c>
      <c r="N167" s="2">
        <v>1</v>
      </c>
      <c r="O167" s="2">
        <v>0</v>
      </c>
      <c r="P167" s="2">
        <v>4</v>
      </c>
      <c r="Q167" s="2">
        <v>0</v>
      </c>
      <c r="R167" s="2">
        <v>1</v>
      </c>
      <c r="S167" s="35">
        <v>0</v>
      </c>
      <c r="T167" s="35">
        <v>0</v>
      </c>
      <c r="U167" s="36">
        <v>0</v>
      </c>
      <c r="V167" s="26">
        <v>13.1</v>
      </c>
      <c r="W167" s="2">
        <v>0.38</v>
      </c>
      <c r="X167" s="16">
        <v>4.38</v>
      </c>
      <c r="Y167" s="26">
        <v>14.7</v>
      </c>
      <c r="Z167" s="2">
        <v>1.33</v>
      </c>
      <c r="AA167" s="2">
        <v>3.8</v>
      </c>
    </row>
    <row r="168" spans="1:27">
      <c r="A168" s="2">
        <v>698</v>
      </c>
      <c r="B168" s="26">
        <v>1</v>
      </c>
      <c r="C168" s="2">
        <v>7</v>
      </c>
      <c r="D168" s="2">
        <v>46</v>
      </c>
      <c r="E168" s="2">
        <v>1</v>
      </c>
      <c r="F168" s="35">
        <v>0</v>
      </c>
      <c r="G168" s="18">
        <v>22000</v>
      </c>
      <c r="H168" s="18">
        <v>1</v>
      </c>
      <c r="I168" s="2">
        <v>1</v>
      </c>
      <c r="J168" s="2">
        <v>1</v>
      </c>
      <c r="K168" s="2">
        <v>0</v>
      </c>
      <c r="L168" s="35">
        <v>0</v>
      </c>
      <c r="M168" s="2">
        <v>9</v>
      </c>
      <c r="N168" s="2">
        <v>0</v>
      </c>
      <c r="O168" s="2">
        <v>0</v>
      </c>
      <c r="P168" s="2">
        <v>0</v>
      </c>
      <c r="Q168" s="2">
        <v>1</v>
      </c>
      <c r="R168" s="2">
        <v>0</v>
      </c>
      <c r="S168" s="35">
        <v>0</v>
      </c>
      <c r="T168" s="35">
        <v>1</v>
      </c>
      <c r="U168" s="36">
        <v>0</v>
      </c>
      <c r="V168" s="26">
        <v>17.899999999999999</v>
      </c>
      <c r="W168" s="2">
        <v>0.4</v>
      </c>
      <c r="X168" s="16">
        <v>5.98</v>
      </c>
      <c r="Y168" s="26">
        <v>28.1</v>
      </c>
      <c r="Z168" s="2">
        <v>1.78</v>
      </c>
      <c r="AA168" s="2">
        <v>3.8</v>
      </c>
    </row>
    <row r="169" spans="1:27">
      <c r="A169" s="2">
        <v>702</v>
      </c>
      <c r="B169" s="26">
        <v>1</v>
      </c>
      <c r="C169" s="2">
        <v>4</v>
      </c>
      <c r="D169" s="2">
        <v>54</v>
      </c>
      <c r="E169" s="2">
        <v>1</v>
      </c>
      <c r="F169" s="35">
        <v>0</v>
      </c>
      <c r="G169" s="18">
        <v>30000</v>
      </c>
      <c r="H169" s="18">
        <v>1</v>
      </c>
      <c r="I169" s="2">
        <v>1</v>
      </c>
      <c r="J169" s="2">
        <v>2</v>
      </c>
      <c r="K169" s="2">
        <v>1</v>
      </c>
      <c r="L169" s="35">
        <v>0</v>
      </c>
      <c r="M169" s="2">
        <v>6</v>
      </c>
      <c r="N169" s="2">
        <v>0</v>
      </c>
      <c r="O169" s="2">
        <v>1</v>
      </c>
      <c r="P169" s="2">
        <v>5</v>
      </c>
      <c r="Q169" s="2">
        <v>0</v>
      </c>
      <c r="R169" s="2">
        <v>1</v>
      </c>
      <c r="S169" s="35">
        <v>0</v>
      </c>
      <c r="T169" s="35">
        <v>0</v>
      </c>
      <c r="U169" s="36">
        <v>0</v>
      </c>
      <c r="V169" s="26">
        <v>11.6</v>
      </c>
      <c r="W169" s="2">
        <v>0.28000000000000003</v>
      </c>
      <c r="X169" s="16">
        <v>3.87</v>
      </c>
      <c r="Y169" s="26">
        <v>13.4</v>
      </c>
      <c r="Z169" s="2">
        <v>1.1499999999999999</v>
      </c>
      <c r="AA169" s="2">
        <v>3.8</v>
      </c>
    </row>
    <row r="170" spans="1:27">
      <c r="A170" s="2">
        <v>703</v>
      </c>
      <c r="B170" s="26">
        <v>1</v>
      </c>
      <c r="C170" s="2">
        <v>1</v>
      </c>
      <c r="D170" s="2">
        <v>20</v>
      </c>
      <c r="E170" s="2">
        <v>0</v>
      </c>
      <c r="F170" s="35">
        <v>1</v>
      </c>
      <c r="G170" s="18">
        <v>35000</v>
      </c>
      <c r="H170" s="18">
        <v>1</v>
      </c>
      <c r="I170" s="2">
        <v>1</v>
      </c>
      <c r="J170" s="2">
        <v>4</v>
      </c>
      <c r="K170" s="2">
        <v>1</v>
      </c>
      <c r="L170" s="35">
        <v>0</v>
      </c>
      <c r="M170" s="2">
        <v>8</v>
      </c>
      <c r="N170" s="2">
        <v>1</v>
      </c>
      <c r="O170" s="2">
        <v>0</v>
      </c>
      <c r="P170" s="2">
        <v>5</v>
      </c>
      <c r="Q170" s="2">
        <v>0</v>
      </c>
      <c r="R170" s="2">
        <v>1</v>
      </c>
      <c r="S170" s="35">
        <v>0</v>
      </c>
      <c r="T170" s="35">
        <v>0</v>
      </c>
      <c r="U170" s="36">
        <v>0</v>
      </c>
      <c r="V170" s="26">
        <v>17.899999999999999</v>
      </c>
      <c r="W170" s="2">
        <v>0.42</v>
      </c>
      <c r="X170" s="16">
        <v>5.98</v>
      </c>
      <c r="Y170" s="26">
        <v>22.34</v>
      </c>
      <c r="Z170" s="2">
        <v>1.9</v>
      </c>
      <c r="AA170" s="2">
        <v>3.8</v>
      </c>
    </row>
    <row r="171" spans="1:27">
      <c r="A171" s="2">
        <v>707</v>
      </c>
      <c r="B171" s="26">
        <v>1</v>
      </c>
      <c r="C171" s="2">
        <v>1</v>
      </c>
      <c r="D171" s="2">
        <v>22</v>
      </c>
      <c r="E171" s="2">
        <v>0</v>
      </c>
      <c r="F171" s="35">
        <v>1</v>
      </c>
      <c r="G171" s="18">
        <v>18000</v>
      </c>
      <c r="H171" s="18">
        <v>1</v>
      </c>
      <c r="I171" s="2">
        <v>1</v>
      </c>
      <c r="J171" s="2">
        <v>2</v>
      </c>
      <c r="K171" s="2">
        <v>1</v>
      </c>
      <c r="L171" s="35">
        <v>0</v>
      </c>
      <c r="M171" s="2">
        <v>8</v>
      </c>
      <c r="N171" s="2">
        <v>1</v>
      </c>
      <c r="O171" s="2">
        <v>0</v>
      </c>
      <c r="P171" s="2">
        <v>5</v>
      </c>
      <c r="Q171" s="2">
        <v>0</v>
      </c>
      <c r="R171" s="2">
        <v>1</v>
      </c>
      <c r="S171" s="35">
        <v>0</v>
      </c>
      <c r="T171" s="35">
        <v>0</v>
      </c>
      <c r="U171" s="36">
        <v>0</v>
      </c>
      <c r="V171" s="26">
        <v>18.5</v>
      </c>
      <c r="W171" s="2">
        <v>0.32</v>
      </c>
      <c r="X171" s="16">
        <v>6.18</v>
      </c>
      <c r="Y171" s="26">
        <v>21.1</v>
      </c>
      <c r="Z171" s="2">
        <v>1.7</v>
      </c>
      <c r="AA171" s="2">
        <v>6.7</v>
      </c>
    </row>
    <row r="172" spans="1:27">
      <c r="A172" s="2">
        <v>708</v>
      </c>
      <c r="B172" s="26">
        <v>2</v>
      </c>
      <c r="C172" s="2">
        <v>1</v>
      </c>
      <c r="D172" s="2">
        <v>22</v>
      </c>
      <c r="E172" s="2">
        <v>0</v>
      </c>
      <c r="F172" s="35">
        <v>1</v>
      </c>
      <c r="G172" s="18">
        <v>8000</v>
      </c>
      <c r="H172" s="18">
        <v>1</v>
      </c>
      <c r="I172" s="2">
        <v>1</v>
      </c>
      <c r="J172" s="2">
        <v>1</v>
      </c>
      <c r="K172" s="2">
        <v>0</v>
      </c>
      <c r="L172" s="35">
        <v>0</v>
      </c>
      <c r="M172" s="2">
        <v>8</v>
      </c>
      <c r="N172" s="2">
        <v>1</v>
      </c>
      <c r="O172" s="2">
        <v>0</v>
      </c>
      <c r="P172" s="2">
        <v>5</v>
      </c>
      <c r="Q172" s="2">
        <v>0</v>
      </c>
      <c r="R172" s="2">
        <v>1</v>
      </c>
      <c r="S172" s="35">
        <v>0</v>
      </c>
      <c r="T172" s="35">
        <v>0</v>
      </c>
      <c r="U172" s="36">
        <v>0</v>
      </c>
      <c r="V172" s="26">
        <v>18.5</v>
      </c>
      <c r="W172" s="2">
        <v>0.32</v>
      </c>
      <c r="X172" s="16">
        <v>6.18</v>
      </c>
      <c r="Y172" s="26">
        <v>21.1</v>
      </c>
      <c r="Z172" s="2">
        <v>1.7</v>
      </c>
      <c r="AA172" s="2">
        <v>6.7</v>
      </c>
    </row>
    <row r="173" spans="1:27">
      <c r="A173" s="2">
        <v>711</v>
      </c>
      <c r="B173" s="26">
        <v>2</v>
      </c>
      <c r="C173" s="2">
        <v>1</v>
      </c>
      <c r="D173" s="2">
        <v>24</v>
      </c>
      <c r="E173" s="2">
        <v>0</v>
      </c>
      <c r="F173" s="35">
        <v>0</v>
      </c>
      <c r="G173" s="18">
        <v>10000</v>
      </c>
      <c r="H173" s="18">
        <v>1</v>
      </c>
      <c r="I173" s="2">
        <v>1</v>
      </c>
      <c r="J173" s="2">
        <v>2</v>
      </c>
      <c r="K173" s="2">
        <v>1</v>
      </c>
      <c r="L173" s="35">
        <v>0</v>
      </c>
      <c r="M173" s="2">
        <v>8</v>
      </c>
      <c r="N173" s="2">
        <v>1</v>
      </c>
      <c r="O173" s="2">
        <v>0</v>
      </c>
      <c r="P173" s="2">
        <v>3</v>
      </c>
      <c r="Q173" s="2">
        <v>0</v>
      </c>
      <c r="R173" s="2">
        <v>0</v>
      </c>
      <c r="S173" s="35">
        <v>0</v>
      </c>
      <c r="T173" s="35">
        <v>0</v>
      </c>
      <c r="U173" s="36">
        <v>0</v>
      </c>
      <c r="V173" s="26">
        <v>18.5</v>
      </c>
      <c r="W173" s="2">
        <v>0.32</v>
      </c>
      <c r="X173" s="16">
        <v>6.18</v>
      </c>
      <c r="Y173" s="26">
        <v>21.1</v>
      </c>
      <c r="Z173" s="2">
        <v>1.7</v>
      </c>
      <c r="AA173" s="2">
        <v>6.7</v>
      </c>
    </row>
    <row r="174" spans="1:27">
      <c r="A174" s="2">
        <v>713</v>
      </c>
      <c r="B174" s="26">
        <v>1</v>
      </c>
      <c r="C174" s="2">
        <v>1</v>
      </c>
      <c r="D174" s="2">
        <v>22</v>
      </c>
      <c r="E174" s="2">
        <v>0</v>
      </c>
      <c r="F174" s="35">
        <v>1</v>
      </c>
      <c r="G174" s="18">
        <v>20000</v>
      </c>
      <c r="H174" s="18">
        <v>1</v>
      </c>
      <c r="I174" s="2">
        <v>1</v>
      </c>
      <c r="J174" s="2">
        <v>3</v>
      </c>
      <c r="K174" s="2">
        <v>1</v>
      </c>
      <c r="L174" s="35">
        <v>1</v>
      </c>
      <c r="M174" s="2">
        <v>8</v>
      </c>
      <c r="N174" s="2">
        <v>1</v>
      </c>
      <c r="O174" s="2">
        <v>0</v>
      </c>
      <c r="P174" s="2">
        <v>4</v>
      </c>
      <c r="Q174" s="2">
        <v>0</v>
      </c>
      <c r="R174" s="2">
        <v>1</v>
      </c>
      <c r="S174" s="35">
        <v>0</v>
      </c>
      <c r="T174" s="35">
        <v>0</v>
      </c>
      <c r="U174" s="36">
        <v>0</v>
      </c>
      <c r="V174" s="26">
        <v>27.4</v>
      </c>
      <c r="W174" s="2">
        <v>0.45</v>
      </c>
      <c r="X174" s="16">
        <v>9.15</v>
      </c>
      <c r="Y174" s="26">
        <v>27.17</v>
      </c>
      <c r="Z174" s="2">
        <v>2.25</v>
      </c>
      <c r="AA174" s="2">
        <v>12.1</v>
      </c>
    </row>
    <row r="175" spans="1:27">
      <c r="A175" s="2">
        <v>715</v>
      </c>
      <c r="B175" s="26">
        <v>1</v>
      </c>
      <c r="C175" s="2">
        <v>1</v>
      </c>
      <c r="D175" s="2">
        <v>20</v>
      </c>
      <c r="E175" s="2">
        <v>0</v>
      </c>
      <c r="F175" s="35">
        <v>0</v>
      </c>
      <c r="G175" s="18">
        <v>35000</v>
      </c>
      <c r="H175" s="18">
        <v>1</v>
      </c>
      <c r="I175" s="2">
        <v>1</v>
      </c>
      <c r="J175" s="2">
        <v>2</v>
      </c>
      <c r="K175" s="2">
        <v>1</v>
      </c>
      <c r="L175" s="35">
        <v>0</v>
      </c>
      <c r="M175" s="2">
        <v>8</v>
      </c>
      <c r="N175" s="2">
        <v>1</v>
      </c>
      <c r="O175" s="2">
        <v>0</v>
      </c>
      <c r="P175" s="2">
        <v>4</v>
      </c>
      <c r="Q175" s="2">
        <v>0</v>
      </c>
      <c r="R175" s="2">
        <v>1</v>
      </c>
      <c r="S175" s="35">
        <v>0</v>
      </c>
      <c r="T175" s="35">
        <v>0</v>
      </c>
      <c r="U175" s="36">
        <v>0</v>
      </c>
      <c r="V175" s="26">
        <v>14.9</v>
      </c>
      <c r="W175" s="2">
        <v>0.32</v>
      </c>
      <c r="X175" s="16">
        <v>4.9800000000000004</v>
      </c>
      <c r="Y175" s="26">
        <v>17.600000000000001</v>
      </c>
      <c r="Z175" s="2">
        <v>1.72</v>
      </c>
      <c r="AA175" s="2">
        <v>3.8</v>
      </c>
    </row>
    <row r="176" spans="1:27">
      <c r="A176" s="2">
        <v>716</v>
      </c>
      <c r="B176" s="26">
        <v>1</v>
      </c>
      <c r="C176" s="2">
        <v>7</v>
      </c>
      <c r="D176" s="2">
        <v>55</v>
      </c>
      <c r="E176" s="2">
        <v>1</v>
      </c>
      <c r="F176" s="35">
        <v>1</v>
      </c>
      <c r="G176" s="18">
        <v>35000</v>
      </c>
      <c r="H176" s="18">
        <v>1</v>
      </c>
      <c r="I176" s="2">
        <v>1</v>
      </c>
      <c r="J176" s="2">
        <v>2</v>
      </c>
      <c r="K176" s="2">
        <v>1</v>
      </c>
      <c r="L176" s="35">
        <v>0</v>
      </c>
      <c r="M176" s="2">
        <v>9</v>
      </c>
      <c r="N176" s="2">
        <v>0</v>
      </c>
      <c r="O176" s="2">
        <v>0</v>
      </c>
      <c r="P176" s="2">
        <v>5</v>
      </c>
      <c r="Q176" s="2">
        <v>0</v>
      </c>
      <c r="R176" s="2">
        <v>1</v>
      </c>
      <c r="S176" s="35">
        <v>0</v>
      </c>
      <c r="T176" s="35">
        <v>0</v>
      </c>
      <c r="U176" s="36">
        <v>0</v>
      </c>
      <c r="V176" s="26">
        <v>22.8</v>
      </c>
      <c r="W176" s="2">
        <v>0.45</v>
      </c>
      <c r="X176" s="16">
        <v>7.62</v>
      </c>
      <c r="Y176" s="26">
        <v>22.7</v>
      </c>
      <c r="Z176" s="2">
        <v>2.08</v>
      </c>
      <c r="AA176" s="2">
        <v>10.5</v>
      </c>
    </row>
    <row r="177" spans="1:27">
      <c r="A177" s="2">
        <v>717</v>
      </c>
      <c r="B177" s="26">
        <v>1</v>
      </c>
      <c r="C177" s="2">
        <v>1</v>
      </c>
      <c r="D177" s="2">
        <v>21</v>
      </c>
      <c r="E177" s="2">
        <v>0</v>
      </c>
      <c r="F177" s="35">
        <v>0</v>
      </c>
      <c r="G177" s="18">
        <v>6000</v>
      </c>
      <c r="H177" s="18">
        <v>0</v>
      </c>
      <c r="I177" s="2">
        <v>1</v>
      </c>
      <c r="J177" s="2">
        <v>1</v>
      </c>
      <c r="K177" s="2">
        <v>0</v>
      </c>
      <c r="L177" s="35">
        <v>0</v>
      </c>
      <c r="M177" s="2">
        <v>8</v>
      </c>
      <c r="N177" s="2">
        <v>1</v>
      </c>
      <c r="O177" s="2">
        <v>0</v>
      </c>
      <c r="P177" s="2">
        <v>5</v>
      </c>
      <c r="Q177" s="2">
        <v>0</v>
      </c>
      <c r="R177" s="2">
        <v>1</v>
      </c>
      <c r="S177" s="35">
        <v>0</v>
      </c>
      <c r="T177" s="35">
        <v>0</v>
      </c>
      <c r="U177" s="36">
        <v>0</v>
      </c>
      <c r="V177" s="26">
        <v>14.2</v>
      </c>
      <c r="W177" s="2">
        <v>0.33</v>
      </c>
      <c r="X177" s="16">
        <v>4.74</v>
      </c>
      <c r="Y177" s="26">
        <v>15.9</v>
      </c>
      <c r="Z177" s="2">
        <v>1.38</v>
      </c>
      <c r="AA177" s="2">
        <v>3.8</v>
      </c>
    </row>
    <row r="178" spans="1:27">
      <c r="A178" s="2">
        <v>720</v>
      </c>
      <c r="B178" s="26">
        <v>1</v>
      </c>
      <c r="C178" s="2">
        <v>1</v>
      </c>
      <c r="D178" s="2">
        <v>22</v>
      </c>
      <c r="E178" s="2">
        <v>0</v>
      </c>
      <c r="F178" s="35">
        <v>1</v>
      </c>
      <c r="G178" s="18">
        <v>20000</v>
      </c>
      <c r="H178" s="18">
        <v>1</v>
      </c>
      <c r="I178" s="2">
        <v>1</v>
      </c>
      <c r="J178" s="2">
        <v>4</v>
      </c>
      <c r="K178" s="2">
        <v>1</v>
      </c>
      <c r="L178" s="35">
        <v>1</v>
      </c>
      <c r="M178" s="2">
        <v>8</v>
      </c>
      <c r="N178" s="2">
        <v>1</v>
      </c>
      <c r="O178" s="2">
        <v>0</v>
      </c>
      <c r="P178" s="2">
        <v>5</v>
      </c>
      <c r="Q178" s="2">
        <v>0</v>
      </c>
      <c r="R178" s="2">
        <v>1</v>
      </c>
      <c r="S178" s="35">
        <v>0</v>
      </c>
      <c r="T178" s="35">
        <v>0</v>
      </c>
      <c r="U178" s="36">
        <v>0</v>
      </c>
      <c r="V178" s="26">
        <v>9.1</v>
      </c>
      <c r="W178" s="2">
        <v>0.2</v>
      </c>
      <c r="X178" s="16">
        <v>3.04</v>
      </c>
      <c r="Y178" s="26">
        <v>11</v>
      </c>
      <c r="Z178" s="2">
        <v>1.1000000000000001</v>
      </c>
      <c r="AA178" s="2">
        <v>16.600000000000001</v>
      </c>
    </row>
    <row r="179" spans="1:27">
      <c r="A179" s="2">
        <v>724</v>
      </c>
      <c r="B179" s="26">
        <v>1</v>
      </c>
      <c r="C179" s="2">
        <v>1</v>
      </c>
      <c r="D179" s="2">
        <v>22</v>
      </c>
      <c r="E179" s="2">
        <v>0</v>
      </c>
      <c r="F179" s="35">
        <v>0</v>
      </c>
      <c r="G179" s="18">
        <v>5000</v>
      </c>
      <c r="H179" s="18">
        <v>0</v>
      </c>
      <c r="I179" s="2">
        <v>1</v>
      </c>
      <c r="J179" s="2">
        <v>1</v>
      </c>
      <c r="K179" s="2">
        <v>0</v>
      </c>
      <c r="L179" s="35">
        <v>1</v>
      </c>
      <c r="M179" s="2">
        <v>8</v>
      </c>
      <c r="N179" s="2">
        <v>1</v>
      </c>
      <c r="O179" s="2">
        <v>0</v>
      </c>
      <c r="P179" s="2">
        <v>4</v>
      </c>
      <c r="Q179" s="2">
        <v>0</v>
      </c>
      <c r="R179" s="2">
        <v>1</v>
      </c>
      <c r="S179" s="35">
        <v>0</v>
      </c>
      <c r="T179" s="35">
        <v>0</v>
      </c>
      <c r="U179" s="36">
        <v>0</v>
      </c>
      <c r="V179" s="26">
        <v>12.4</v>
      </c>
      <c r="W179" s="2">
        <v>0.25</v>
      </c>
      <c r="X179" s="16">
        <v>4.1399999999999997</v>
      </c>
      <c r="Y179" s="26">
        <v>21.1</v>
      </c>
      <c r="Z179" s="2">
        <v>1.37</v>
      </c>
      <c r="AA179" s="2">
        <v>10.7</v>
      </c>
    </row>
    <row r="180" spans="1:27">
      <c r="A180" s="2">
        <v>730</v>
      </c>
      <c r="B180" s="26">
        <v>1</v>
      </c>
      <c r="C180" s="2">
        <v>4</v>
      </c>
      <c r="D180" s="2">
        <v>60</v>
      </c>
      <c r="E180" s="2">
        <v>1</v>
      </c>
      <c r="F180" s="35">
        <v>0</v>
      </c>
      <c r="G180" s="18">
        <v>20000</v>
      </c>
      <c r="H180" s="18">
        <v>1</v>
      </c>
      <c r="I180" s="2">
        <v>1</v>
      </c>
      <c r="J180" s="2">
        <v>1</v>
      </c>
      <c r="K180" s="2">
        <v>0</v>
      </c>
      <c r="L180" s="35">
        <v>0</v>
      </c>
      <c r="M180" s="2">
        <v>6</v>
      </c>
      <c r="N180" s="2">
        <v>0</v>
      </c>
      <c r="O180" s="2">
        <v>1</v>
      </c>
      <c r="P180" s="2">
        <v>5</v>
      </c>
      <c r="Q180" s="2">
        <v>0</v>
      </c>
      <c r="R180" s="2">
        <v>1</v>
      </c>
      <c r="S180" s="35">
        <v>0</v>
      </c>
      <c r="T180" s="35">
        <v>0</v>
      </c>
      <c r="U180" s="36">
        <v>0</v>
      </c>
      <c r="V180" s="26">
        <v>13.1</v>
      </c>
      <c r="W180" s="2">
        <v>0.38</v>
      </c>
      <c r="X180" s="16">
        <v>4.38</v>
      </c>
      <c r="Y180" s="26">
        <v>14.7</v>
      </c>
      <c r="Z180" s="2">
        <v>1.33</v>
      </c>
      <c r="AA180" s="2">
        <v>3.8</v>
      </c>
    </row>
    <row r="181" spans="1:27">
      <c r="A181" s="2">
        <v>732</v>
      </c>
      <c r="B181" s="26">
        <v>1</v>
      </c>
      <c r="C181" s="2">
        <v>3</v>
      </c>
      <c r="D181" s="2">
        <v>25</v>
      </c>
      <c r="E181" s="2">
        <v>0</v>
      </c>
      <c r="F181" s="35">
        <v>1</v>
      </c>
      <c r="G181" s="18">
        <v>10000</v>
      </c>
      <c r="H181" s="18">
        <v>1</v>
      </c>
      <c r="I181" s="2">
        <v>1</v>
      </c>
      <c r="J181" s="2">
        <v>3</v>
      </c>
      <c r="K181" s="2">
        <v>1</v>
      </c>
      <c r="L181" s="35">
        <v>1</v>
      </c>
      <c r="M181" s="2">
        <v>8</v>
      </c>
      <c r="N181" s="2">
        <v>1</v>
      </c>
      <c r="O181" s="2">
        <v>0</v>
      </c>
      <c r="P181" s="2">
        <v>5</v>
      </c>
      <c r="Q181" s="2">
        <v>0</v>
      </c>
      <c r="R181" s="2">
        <v>1</v>
      </c>
      <c r="S181" s="35">
        <v>0</v>
      </c>
      <c r="T181" s="35">
        <v>0</v>
      </c>
      <c r="U181" s="36">
        <v>0</v>
      </c>
      <c r="V181" s="26">
        <v>12.2</v>
      </c>
      <c r="W181" s="2">
        <v>0.25</v>
      </c>
      <c r="X181" s="16">
        <v>4.07</v>
      </c>
      <c r="Y181" s="26">
        <v>11.3</v>
      </c>
      <c r="Z181" s="2">
        <v>1.08</v>
      </c>
      <c r="AA181" s="2">
        <v>3.8</v>
      </c>
    </row>
    <row r="182" spans="1:27">
      <c r="A182" s="2">
        <v>734</v>
      </c>
      <c r="B182" s="26">
        <v>2</v>
      </c>
      <c r="C182" s="2">
        <v>2</v>
      </c>
      <c r="D182" s="2">
        <v>27</v>
      </c>
      <c r="E182" s="2">
        <v>0</v>
      </c>
      <c r="F182" s="35">
        <v>1</v>
      </c>
      <c r="G182" s="18">
        <v>24000</v>
      </c>
      <c r="H182" s="18">
        <v>1</v>
      </c>
      <c r="I182" s="2">
        <v>1</v>
      </c>
      <c r="J182" s="2">
        <v>3</v>
      </c>
      <c r="K182" s="2">
        <v>1</v>
      </c>
      <c r="L182" s="35">
        <v>1</v>
      </c>
      <c r="M182" s="2">
        <v>8</v>
      </c>
      <c r="N182" s="2">
        <v>1</v>
      </c>
      <c r="O182" s="2">
        <v>0</v>
      </c>
      <c r="P182" s="2">
        <v>1</v>
      </c>
      <c r="Q182" s="2">
        <v>1</v>
      </c>
      <c r="R182" s="2">
        <v>0</v>
      </c>
      <c r="S182" s="35">
        <v>0</v>
      </c>
      <c r="T182" s="35">
        <v>0</v>
      </c>
      <c r="U182" s="36">
        <v>0</v>
      </c>
      <c r="V182" s="26">
        <v>36</v>
      </c>
      <c r="W182" s="2">
        <v>0.63</v>
      </c>
      <c r="X182" s="16">
        <v>12.02</v>
      </c>
      <c r="Y182" s="26">
        <v>38.4</v>
      </c>
      <c r="Z182" s="2">
        <v>3.57</v>
      </c>
      <c r="AA182" s="2">
        <v>29.9</v>
      </c>
    </row>
    <row r="183" spans="1:27">
      <c r="A183" s="2">
        <v>736</v>
      </c>
      <c r="B183" s="26">
        <v>1</v>
      </c>
      <c r="C183" s="2">
        <v>7</v>
      </c>
      <c r="D183" s="2">
        <v>58</v>
      </c>
      <c r="E183" s="2">
        <v>1</v>
      </c>
      <c r="F183" s="35">
        <v>1</v>
      </c>
      <c r="G183" s="18">
        <v>18000</v>
      </c>
      <c r="H183" s="18">
        <v>1</v>
      </c>
      <c r="I183" s="2">
        <v>1</v>
      </c>
      <c r="J183" s="2">
        <v>2</v>
      </c>
      <c r="K183" s="2">
        <v>1</v>
      </c>
      <c r="L183" s="35">
        <v>0</v>
      </c>
      <c r="M183" s="2">
        <v>6</v>
      </c>
      <c r="N183" s="2">
        <v>0</v>
      </c>
      <c r="O183" s="2">
        <v>1</v>
      </c>
      <c r="P183" s="2">
        <v>5</v>
      </c>
      <c r="Q183" s="2">
        <v>0</v>
      </c>
      <c r="R183" s="2">
        <v>1</v>
      </c>
      <c r="S183" s="35">
        <v>0</v>
      </c>
      <c r="T183" s="35">
        <v>0</v>
      </c>
      <c r="U183" s="36">
        <v>0</v>
      </c>
      <c r="V183" s="26">
        <v>18.5</v>
      </c>
      <c r="W183" s="2">
        <v>0.32</v>
      </c>
      <c r="X183" s="16">
        <v>6.18</v>
      </c>
      <c r="Y183" s="26">
        <v>21.1</v>
      </c>
      <c r="Z183" s="2">
        <v>1.7</v>
      </c>
      <c r="AA183" s="2">
        <v>6.7</v>
      </c>
    </row>
    <row r="184" spans="1:27">
      <c r="A184" s="2">
        <v>737</v>
      </c>
      <c r="B184" s="26">
        <v>1</v>
      </c>
      <c r="C184" s="2">
        <v>7</v>
      </c>
      <c r="D184" s="2">
        <v>57</v>
      </c>
      <c r="E184" s="2">
        <v>1</v>
      </c>
      <c r="F184" s="35">
        <v>1</v>
      </c>
      <c r="G184" s="18">
        <v>35000</v>
      </c>
      <c r="H184" s="18">
        <v>1</v>
      </c>
      <c r="I184" s="2">
        <v>1</v>
      </c>
      <c r="J184" s="2">
        <v>2</v>
      </c>
      <c r="K184" s="2">
        <v>1</v>
      </c>
      <c r="L184" s="35">
        <v>1</v>
      </c>
      <c r="M184" s="2">
        <v>9</v>
      </c>
      <c r="N184" s="2">
        <v>0</v>
      </c>
      <c r="O184" s="2">
        <v>0</v>
      </c>
      <c r="P184" s="2">
        <v>4</v>
      </c>
      <c r="Q184" s="2">
        <v>0</v>
      </c>
      <c r="R184" s="2">
        <v>1</v>
      </c>
      <c r="S184" s="35">
        <v>0</v>
      </c>
      <c r="T184" s="35">
        <v>0</v>
      </c>
      <c r="U184" s="36">
        <v>0</v>
      </c>
      <c r="V184" s="26">
        <v>18.100000000000001</v>
      </c>
      <c r="W184" s="2">
        <v>0.37</v>
      </c>
      <c r="X184" s="16">
        <v>6.05</v>
      </c>
      <c r="Y184" s="26">
        <v>18.7</v>
      </c>
      <c r="Z184" s="2">
        <v>1.8</v>
      </c>
      <c r="AA184" s="2">
        <v>3.8</v>
      </c>
    </row>
    <row r="185" spans="1:27">
      <c r="A185" s="2">
        <v>738</v>
      </c>
      <c r="B185" s="26">
        <v>2</v>
      </c>
      <c r="C185" s="2">
        <v>1</v>
      </c>
      <c r="D185" s="2">
        <v>23</v>
      </c>
      <c r="E185" s="2">
        <v>0</v>
      </c>
      <c r="F185" s="35">
        <v>1</v>
      </c>
      <c r="G185" s="18">
        <v>7000</v>
      </c>
      <c r="H185" s="18">
        <v>0</v>
      </c>
      <c r="I185" s="2">
        <v>1</v>
      </c>
      <c r="J185" s="2">
        <v>1</v>
      </c>
      <c r="K185" s="2">
        <v>0</v>
      </c>
      <c r="L185" s="35">
        <v>1</v>
      </c>
      <c r="M185" s="2">
        <v>8</v>
      </c>
      <c r="N185" s="2">
        <v>1</v>
      </c>
      <c r="O185" s="2">
        <v>0</v>
      </c>
      <c r="P185" s="2">
        <v>3</v>
      </c>
      <c r="Q185" s="2">
        <v>0</v>
      </c>
      <c r="R185" s="2">
        <v>0</v>
      </c>
      <c r="S185" s="35">
        <v>0</v>
      </c>
      <c r="T185" s="35">
        <v>0</v>
      </c>
      <c r="U185" s="36">
        <v>0</v>
      </c>
      <c r="V185" s="26">
        <v>20.399999999999999</v>
      </c>
      <c r="W185" s="2">
        <v>0.45</v>
      </c>
      <c r="X185" s="16">
        <v>6.81</v>
      </c>
      <c r="Y185" s="26">
        <v>22.2</v>
      </c>
      <c r="Z185" s="2">
        <v>1.9</v>
      </c>
      <c r="AA185" s="2">
        <v>3.8</v>
      </c>
    </row>
    <row r="186" spans="1:27">
      <c r="A186" s="2">
        <v>739</v>
      </c>
      <c r="B186" s="26">
        <v>1</v>
      </c>
      <c r="C186" s="2">
        <v>1</v>
      </c>
      <c r="D186" s="2">
        <v>22</v>
      </c>
      <c r="E186" s="2">
        <v>0</v>
      </c>
      <c r="F186" s="35">
        <v>1</v>
      </c>
      <c r="G186" s="18">
        <v>22000</v>
      </c>
      <c r="H186" s="18">
        <v>1</v>
      </c>
      <c r="I186" s="2">
        <v>1</v>
      </c>
      <c r="J186" s="2">
        <v>3</v>
      </c>
      <c r="K186" s="2">
        <v>1</v>
      </c>
      <c r="L186" s="35">
        <v>0</v>
      </c>
      <c r="M186" s="2">
        <v>8</v>
      </c>
      <c r="N186" s="2">
        <v>1</v>
      </c>
      <c r="O186" s="2">
        <v>0</v>
      </c>
      <c r="P186" s="2">
        <v>5</v>
      </c>
      <c r="Q186" s="2">
        <v>0</v>
      </c>
      <c r="R186" s="2">
        <v>1</v>
      </c>
      <c r="S186" s="35">
        <v>0</v>
      </c>
      <c r="T186" s="35">
        <v>0</v>
      </c>
      <c r="U186" s="36">
        <v>0</v>
      </c>
      <c r="V186" s="26">
        <v>18.5</v>
      </c>
      <c r="W186" s="2">
        <v>0.32</v>
      </c>
      <c r="X186" s="16">
        <v>6.18</v>
      </c>
      <c r="Y186" s="26">
        <v>21.1</v>
      </c>
      <c r="Z186" s="2">
        <v>1.7</v>
      </c>
      <c r="AA186" s="2">
        <v>6.7</v>
      </c>
    </row>
    <row r="187" spans="1:27">
      <c r="A187" s="2">
        <v>740</v>
      </c>
      <c r="B187" s="26">
        <v>2</v>
      </c>
      <c r="C187" s="2">
        <v>4</v>
      </c>
      <c r="D187" s="2">
        <v>50</v>
      </c>
      <c r="E187" s="2">
        <v>1</v>
      </c>
      <c r="F187" s="35">
        <v>0</v>
      </c>
      <c r="G187" s="18">
        <v>5000</v>
      </c>
      <c r="H187" s="18">
        <v>0</v>
      </c>
      <c r="I187" s="2">
        <v>1</v>
      </c>
      <c r="J187" s="2">
        <v>1</v>
      </c>
      <c r="K187" s="2">
        <v>0</v>
      </c>
      <c r="L187" s="35">
        <v>0</v>
      </c>
      <c r="M187" s="2">
        <v>11</v>
      </c>
      <c r="N187" s="2">
        <v>0</v>
      </c>
      <c r="O187" s="2">
        <v>0</v>
      </c>
      <c r="P187" s="2">
        <v>0</v>
      </c>
      <c r="Q187" s="2">
        <v>1</v>
      </c>
      <c r="R187" s="2">
        <v>0</v>
      </c>
      <c r="S187" s="35">
        <v>0</v>
      </c>
      <c r="T187" s="35">
        <v>0</v>
      </c>
      <c r="U187" s="36">
        <v>1</v>
      </c>
      <c r="V187" s="26">
        <v>11.8</v>
      </c>
      <c r="W187" s="2">
        <v>0.33</v>
      </c>
      <c r="X187" s="16">
        <v>3.94</v>
      </c>
      <c r="Y187" s="26">
        <v>15.7</v>
      </c>
      <c r="Z187" s="2">
        <v>1.57</v>
      </c>
      <c r="AA187" s="2">
        <v>9.3000000000000007</v>
      </c>
    </row>
    <row r="188" spans="1:27">
      <c r="A188" s="2">
        <v>741</v>
      </c>
      <c r="B188" s="26">
        <v>1</v>
      </c>
      <c r="C188" s="2">
        <v>7</v>
      </c>
      <c r="D188" s="2">
        <v>25</v>
      </c>
      <c r="E188" s="2">
        <v>0</v>
      </c>
      <c r="F188" s="35">
        <v>1</v>
      </c>
      <c r="G188" s="18">
        <v>35000</v>
      </c>
      <c r="H188" s="18">
        <v>1</v>
      </c>
      <c r="I188" s="2">
        <v>1</v>
      </c>
      <c r="J188" s="2">
        <v>2</v>
      </c>
      <c r="K188" s="2">
        <v>1</v>
      </c>
      <c r="L188" s="35">
        <v>1</v>
      </c>
      <c r="M188" s="2">
        <v>8</v>
      </c>
      <c r="N188" s="2">
        <v>1</v>
      </c>
      <c r="O188" s="2">
        <v>0</v>
      </c>
      <c r="P188" s="2">
        <v>3</v>
      </c>
      <c r="Q188" s="2">
        <v>0</v>
      </c>
      <c r="R188" s="2">
        <v>0</v>
      </c>
      <c r="S188" s="35">
        <v>0</v>
      </c>
      <c r="T188" s="35">
        <v>0</v>
      </c>
      <c r="U188" s="36">
        <v>0</v>
      </c>
      <c r="V188" s="26">
        <v>17.600000000000001</v>
      </c>
      <c r="W188" s="2">
        <v>0.4</v>
      </c>
      <c r="X188" s="16">
        <v>5.88</v>
      </c>
      <c r="Y188" s="26">
        <v>23.71</v>
      </c>
      <c r="Z188" s="2">
        <v>2.02</v>
      </c>
      <c r="AA188" s="2">
        <v>3.8</v>
      </c>
    </row>
    <row r="189" spans="1:27">
      <c r="A189" s="2">
        <v>742</v>
      </c>
      <c r="B189" s="26">
        <v>1</v>
      </c>
      <c r="C189" s="2">
        <v>1</v>
      </c>
      <c r="D189" s="2">
        <v>23</v>
      </c>
      <c r="E189" s="2">
        <v>0</v>
      </c>
      <c r="F189" s="35">
        <v>1</v>
      </c>
      <c r="G189" s="18">
        <v>20000</v>
      </c>
      <c r="H189" s="18">
        <v>1</v>
      </c>
      <c r="I189" s="2">
        <v>1</v>
      </c>
      <c r="J189" s="2">
        <v>2</v>
      </c>
      <c r="K189" s="2">
        <v>1</v>
      </c>
      <c r="L189" s="35">
        <v>0</v>
      </c>
      <c r="M189" s="2">
        <v>8</v>
      </c>
      <c r="N189" s="2">
        <v>1</v>
      </c>
      <c r="O189" s="2">
        <v>0</v>
      </c>
      <c r="P189" s="2">
        <v>5</v>
      </c>
      <c r="Q189" s="2">
        <v>0</v>
      </c>
      <c r="R189" s="2">
        <v>1</v>
      </c>
      <c r="S189" s="35">
        <v>0</v>
      </c>
      <c r="T189" s="35">
        <v>0</v>
      </c>
      <c r="U189" s="36">
        <v>0</v>
      </c>
      <c r="V189" s="26">
        <v>13.1</v>
      </c>
      <c r="W189" s="2">
        <v>0.38</v>
      </c>
      <c r="X189" s="16">
        <v>4.38</v>
      </c>
      <c r="Y189" s="26">
        <v>14.7</v>
      </c>
      <c r="Z189" s="2">
        <v>1.33</v>
      </c>
      <c r="AA189" s="2">
        <v>3.8</v>
      </c>
    </row>
    <row r="190" spans="1:27">
      <c r="A190" s="2">
        <v>743</v>
      </c>
      <c r="B190" s="26">
        <v>2</v>
      </c>
      <c r="C190" s="2">
        <v>1</v>
      </c>
      <c r="D190" s="2">
        <v>19</v>
      </c>
      <c r="E190" s="2">
        <v>0</v>
      </c>
      <c r="F190" s="35">
        <v>1</v>
      </c>
      <c r="G190" s="18">
        <v>30000</v>
      </c>
      <c r="H190" s="18">
        <v>1</v>
      </c>
      <c r="I190" s="2">
        <v>1</v>
      </c>
      <c r="J190" s="2">
        <v>2</v>
      </c>
      <c r="K190" s="2">
        <v>1</v>
      </c>
      <c r="L190" s="35">
        <v>0</v>
      </c>
      <c r="M190" s="2">
        <v>8</v>
      </c>
      <c r="N190" s="2">
        <v>1</v>
      </c>
      <c r="O190" s="2">
        <v>0</v>
      </c>
      <c r="P190" s="2">
        <v>5</v>
      </c>
      <c r="Q190" s="2">
        <v>0</v>
      </c>
      <c r="R190" s="2">
        <v>1</v>
      </c>
      <c r="S190" s="35">
        <v>0</v>
      </c>
      <c r="T190" s="35">
        <v>0</v>
      </c>
      <c r="U190" s="36">
        <v>0</v>
      </c>
      <c r="V190" s="26">
        <v>19.7</v>
      </c>
      <c r="W190" s="2">
        <v>0.5</v>
      </c>
      <c r="X190" s="16">
        <v>6.58</v>
      </c>
      <c r="Y190" s="26">
        <v>21.79</v>
      </c>
      <c r="Z190" s="2">
        <v>2.1</v>
      </c>
      <c r="AA190" s="2">
        <v>17.8</v>
      </c>
    </row>
    <row r="191" spans="1:27">
      <c r="A191" s="2">
        <v>744</v>
      </c>
      <c r="B191" s="26">
        <v>1</v>
      </c>
      <c r="C191" s="2">
        <v>7</v>
      </c>
      <c r="D191" s="2">
        <v>62</v>
      </c>
      <c r="E191" s="2">
        <v>1</v>
      </c>
      <c r="F191" s="35">
        <v>1</v>
      </c>
      <c r="G191" s="18">
        <v>20000</v>
      </c>
      <c r="H191" s="18">
        <v>1</v>
      </c>
      <c r="I191" s="2">
        <v>1</v>
      </c>
      <c r="J191" s="2">
        <v>1</v>
      </c>
      <c r="K191" s="2">
        <v>0</v>
      </c>
      <c r="L191" s="35">
        <v>0</v>
      </c>
      <c r="M191" s="2">
        <v>8</v>
      </c>
      <c r="N191" s="2">
        <v>1</v>
      </c>
      <c r="O191" s="2">
        <v>0</v>
      </c>
      <c r="P191" s="2">
        <v>3</v>
      </c>
      <c r="Q191" s="2">
        <v>0</v>
      </c>
      <c r="R191" s="2">
        <v>0</v>
      </c>
      <c r="S191" s="35">
        <v>0</v>
      </c>
      <c r="T191" s="35">
        <v>0</v>
      </c>
      <c r="U191" s="36">
        <v>0</v>
      </c>
      <c r="V191" s="26">
        <v>14.2</v>
      </c>
      <c r="W191" s="2">
        <v>0.33</v>
      </c>
      <c r="X191" s="16">
        <v>4.74</v>
      </c>
      <c r="Y191" s="26">
        <v>15.9</v>
      </c>
      <c r="Z191" s="2">
        <v>1.38</v>
      </c>
      <c r="AA191" s="2">
        <v>3.8</v>
      </c>
    </row>
    <row r="192" spans="1:27">
      <c r="A192" s="2">
        <v>746</v>
      </c>
      <c r="B192" s="26">
        <v>1</v>
      </c>
      <c r="C192" s="2">
        <v>7</v>
      </c>
      <c r="D192" s="2">
        <v>55</v>
      </c>
      <c r="E192" s="2">
        <v>1</v>
      </c>
      <c r="F192" s="35">
        <v>0</v>
      </c>
      <c r="G192" s="18">
        <v>14000</v>
      </c>
      <c r="H192" s="18">
        <v>1</v>
      </c>
      <c r="I192" s="2">
        <v>1</v>
      </c>
      <c r="J192" s="2">
        <v>1</v>
      </c>
      <c r="K192" s="2">
        <v>0</v>
      </c>
      <c r="L192" s="35">
        <v>0</v>
      </c>
      <c r="M192" s="2">
        <v>8</v>
      </c>
      <c r="N192" s="2">
        <v>1</v>
      </c>
      <c r="O192" s="2">
        <v>0</v>
      </c>
      <c r="P192" s="2">
        <v>5</v>
      </c>
      <c r="Q192" s="2">
        <v>0</v>
      </c>
      <c r="R192" s="2">
        <v>1</v>
      </c>
      <c r="S192" s="35">
        <v>0</v>
      </c>
      <c r="T192" s="35">
        <v>0</v>
      </c>
      <c r="U192" s="36">
        <v>0</v>
      </c>
      <c r="V192" s="26">
        <v>9.1</v>
      </c>
      <c r="W192" s="2">
        <v>0.2</v>
      </c>
      <c r="X192" s="16">
        <v>3.04</v>
      </c>
      <c r="Y192" s="26">
        <v>11</v>
      </c>
      <c r="Z192" s="2">
        <v>1.1000000000000001</v>
      </c>
      <c r="AA192" s="2">
        <v>16.600000000000001</v>
      </c>
    </row>
    <row r="193" spans="1:27">
      <c r="A193" s="2">
        <v>747</v>
      </c>
      <c r="B193" s="26">
        <v>1</v>
      </c>
      <c r="C193" s="2">
        <v>7</v>
      </c>
      <c r="D193" s="2">
        <v>37</v>
      </c>
      <c r="E193" s="2">
        <v>0</v>
      </c>
      <c r="F193" s="35">
        <v>0</v>
      </c>
      <c r="G193" s="18">
        <v>7000</v>
      </c>
      <c r="H193" s="18">
        <v>0</v>
      </c>
      <c r="I193" s="2">
        <v>1</v>
      </c>
      <c r="J193" s="2">
        <v>1</v>
      </c>
      <c r="K193" s="2">
        <v>0</v>
      </c>
      <c r="L193" s="35">
        <v>0</v>
      </c>
      <c r="M193" s="2">
        <v>11</v>
      </c>
      <c r="N193" s="2">
        <v>0</v>
      </c>
      <c r="O193" s="2">
        <v>0</v>
      </c>
      <c r="P193" s="2">
        <v>2</v>
      </c>
      <c r="Q193" s="2">
        <v>1</v>
      </c>
      <c r="R193" s="2">
        <v>0</v>
      </c>
      <c r="S193" s="35">
        <v>1</v>
      </c>
      <c r="T193" s="35">
        <v>0</v>
      </c>
      <c r="U193" s="36">
        <v>0</v>
      </c>
      <c r="V193" s="26">
        <v>13.5</v>
      </c>
      <c r="W193" s="2">
        <v>0.4</v>
      </c>
      <c r="X193" s="16">
        <v>4.51</v>
      </c>
      <c r="Y193" s="26">
        <v>16.399999999999999</v>
      </c>
      <c r="Z193" s="2">
        <v>1.63</v>
      </c>
      <c r="AA193" s="2">
        <v>3.8</v>
      </c>
    </row>
    <row r="194" spans="1:27">
      <c r="A194" s="2">
        <v>748</v>
      </c>
      <c r="B194" s="26">
        <v>2</v>
      </c>
      <c r="C194" s="2">
        <v>1</v>
      </c>
      <c r="D194" s="2">
        <v>23</v>
      </c>
      <c r="E194" s="2">
        <v>0</v>
      </c>
      <c r="F194" s="35">
        <v>0</v>
      </c>
      <c r="G194" s="18">
        <v>35000</v>
      </c>
      <c r="H194" s="18">
        <v>1</v>
      </c>
      <c r="I194" s="2">
        <v>1</v>
      </c>
      <c r="J194" s="2">
        <v>4</v>
      </c>
      <c r="K194" s="2">
        <v>1</v>
      </c>
      <c r="L194" s="35">
        <v>1</v>
      </c>
      <c r="M194" s="2">
        <v>8</v>
      </c>
      <c r="N194" s="2">
        <v>1</v>
      </c>
      <c r="O194" s="2">
        <v>0</v>
      </c>
      <c r="P194" s="2">
        <v>5</v>
      </c>
      <c r="Q194" s="2">
        <v>0</v>
      </c>
      <c r="R194" s="2">
        <v>1</v>
      </c>
      <c r="S194" s="35">
        <v>0</v>
      </c>
      <c r="T194" s="35">
        <v>0</v>
      </c>
      <c r="U194" s="36">
        <v>0</v>
      </c>
      <c r="V194" s="26">
        <v>14.2</v>
      </c>
      <c r="W194" s="2">
        <v>0.33</v>
      </c>
      <c r="X194" s="16">
        <v>4.74</v>
      </c>
      <c r="Y194" s="26">
        <v>15.9</v>
      </c>
      <c r="Z194" s="2">
        <v>1.38</v>
      </c>
      <c r="AA194" s="2">
        <v>3.8</v>
      </c>
    </row>
    <row r="195" spans="1:27">
      <c r="A195" s="2">
        <v>750</v>
      </c>
      <c r="B195" s="26">
        <v>1</v>
      </c>
      <c r="C195" s="2">
        <v>1</v>
      </c>
      <c r="D195" s="2">
        <v>22</v>
      </c>
      <c r="E195" s="2">
        <v>0</v>
      </c>
      <c r="F195" s="35">
        <v>1</v>
      </c>
      <c r="G195" s="18">
        <v>1000</v>
      </c>
      <c r="H195" s="18">
        <v>0</v>
      </c>
      <c r="I195" s="2">
        <v>1</v>
      </c>
      <c r="J195" s="2">
        <v>4</v>
      </c>
      <c r="K195" s="2">
        <v>1</v>
      </c>
      <c r="L195" s="35">
        <v>0</v>
      </c>
      <c r="M195" s="2">
        <v>8</v>
      </c>
      <c r="N195" s="2">
        <v>1</v>
      </c>
      <c r="O195" s="2">
        <v>0</v>
      </c>
      <c r="P195" s="2">
        <v>5</v>
      </c>
      <c r="Q195" s="2">
        <v>0</v>
      </c>
      <c r="R195" s="2">
        <v>1</v>
      </c>
      <c r="S195" s="35">
        <v>0</v>
      </c>
      <c r="T195" s="35">
        <v>0</v>
      </c>
      <c r="U195" s="36">
        <v>0</v>
      </c>
      <c r="V195" s="26">
        <v>14.2</v>
      </c>
      <c r="W195" s="2">
        <v>0.33</v>
      </c>
      <c r="X195" s="16">
        <v>4.74</v>
      </c>
      <c r="Y195" s="26">
        <v>15.9</v>
      </c>
      <c r="Z195" s="2">
        <v>1.38</v>
      </c>
      <c r="AA195" s="2">
        <v>3.8</v>
      </c>
    </row>
    <row r="196" spans="1:27">
      <c r="A196" s="2">
        <v>751</v>
      </c>
      <c r="B196" s="26">
        <v>1</v>
      </c>
      <c r="C196" s="2">
        <v>1</v>
      </c>
      <c r="D196" s="2">
        <v>23</v>
      </c>
      <c r="E196" s="2">
        <v>0</v>
      </c>
      <c r="F196" s="35">
        <v>0</v>
      </c>
      <c r="G196" s="18">
        <v>2000</v>
      </c>
      <c r="H196" s="18">
        <v>0</v>
      </c>
      <c r="I196" s="2">
        <v>1</v>
      </c>
      <c r="J196" s="2">
        <v>1</v>
      </c>
      <c r="K196" s="2">
        <v>0</v>
      </c>
      <c r="L196" s="35">
        <v>0</v>
      </c>
      <c r="M196" s="2">
        <v>8</v>
      </c>
      <c r="N196" s="2">
        <v>1</v>
      </c>
      <c r="O196" s="2">
        <v>0</v>
      </c>
      <c r="P196" s="2">
        <v>4</v>
      </c>
      <c r="Q196" s="2">
        <v>0</v>
      </c>
      <c r="R196" s="2">
        <v>1</v>
      </c>
      <c r="S196" s="35">
        <v>0</v>
      </c>
      <c r="T196" s="35">
        <v>0</v>
      </c>
      <c r="U196" s="36">
        <v>0</v>
      </c>
      <c r="V196" s="26">
        <v>27</v>
      </c>
      <c r="W196" s="2">
        <v>0.52</v>
      </c>
      <c r="X196" s="16">
        <v>9.02</v>
      </c>
      <c r="Y196" s="26">
        <v>31.5</v>
      </c>
      <c r="Z196" s="2">
        <v>2.7</v>
      </c>
      <c r="AA196" s="2">
        <v>14.2</v>
      </c>
    </row>
    <row r="197" spans="1:27">
      <c r="A197" s="2">
        <v>752</v>
      </c>
      <c r="B197" s="26">
        <v>1</v>
      </c>
      <c r="C197" s="2">
        <v>4</v>
      </c>
      <c r="D197" s="2">
        <v>50</v>
      </c>
      <c r="E197" s="2">
        <v>1</v>
      </c>
      <c r="F197" s="35">
        <v>0</v>
      </c>
      <c r="G197" s="18">
        <v>8000</v>
      </c>
      <c r="H197" s="18">
        <v>1</v>
      </c>
      <c r="I197" s="2">
        <v>1</v>
      </c>
      <c r="J197" s="2">
        <v>1</v>
      </c>
      <c r="K197" s="2">
        <v>0</v>
      </c>
      <c r="L197" s="35">
        <v>0</v>
      </c>
      <c r="M197" s="2">
        <v>7</v>
      </c>
      <c r="N197" s="2">
        <v>0</v>
      </c>
      <c r="O197" s="2">
        <v>0</v>
      </c>
      <c r="P197" s="2">
        <v>5</v>
      </c>
      <c r="Q197" s="2">
        <v>0</v>
      </c>
      <c r="R197" s="2">
        <v>1</v>
      </c>
      <c r="S197" s="35">
        <v>0</v>
      </c>
      <c r="T197" s="35">
        <v>0</v>
      </c>
      <c r="U197" s="36">
        <v>0</v>
      </c>
      <c r="V197" s="26">
        <v>9.1</v>
      </c>
      <c r="W197" s="2">
        <v>0.2</v>
      </c>
      <c r="X197" s="16">
        <v>3.04</v>
      </c>
      <c r="Y197" s="26">
        <v>11</v>
      </c>
      <c r="Z197" s="2">
        <v>1.1000000000000001</v>
      </c>
      <c r="AA197" s="2">
        <v>16.600000000000001</v>
      </c>
    </row>
    <row r="198" spans="1:27">
      <c r="A198" s="2">
        <v>760</v>
      </c>
      <c r="B198" s="26">
        <v>1</v>
      </c>
      <c r="C198" s="2">
        <v>2</v>
      </c>
      <c r="D198" s="2">
        <v>26</v>
      </c>
      <c r="E198" s="2">
        <v>0</v>
      </c>
      <c r="F198" s="35">
        <v>1</v>
      </c>
      <c r="G198" s="18">
        <v>8000</v>
      </c>
      <c r="H198" s="18">
        <v>1</v>
      </c>
      <c r="I198" s="2">
        <v>1</v>
      </c>
      <c r="J198" s="2">
        <v>1</v>
      </c>
      <c r="K198" s="2">
        <v>0</v>
      </c>
      <c r="L198" s="35">
        <v>0</v>
      </c>
      <c r="M198" s="2">
        <v>8</v>
      </c>
      <c r="N198" s="2">
        <v>1</v>
      </c>
      <c r="O198" s="2">
        <v>0</v>
      </c>
      <c r="P198" s="2">
        <v>5</v>
      </c>
      <c r="Q198" s="2">
        <v>0</v>
      </c>
      <c r="R198" s="2">
        <v>1</v>
      </c>
      <c r="S198" s="35">
        <v>0</v>
      </c>
      <c r="T198" s="35">
        <v>0</v>
      </c>
      <c r="U198" s="36">
        <v>0</v>
      </c>
      <c r="V198" s="26">
        <v>20.399999999999999</v>
      </c>
      <c r="W198" s="2">
        <v>0.45</v>
      </c>
      <c r="X198" s="16">
        <v>6.81</v>
      </c>
      <c r="Y198" s="26">
        <v>22.2</v>
      </c>
      <c r="Z198" s="2">
        <v>1.9</v>
      </c>
      <c r="AA198" s="2">
        <v>3.8</v>
      </c>
    </row>
    <row r="199" spans="1:27">
      <c r="A199" s="2">
        <v>762</v>
      </c>
      <c r="B199" s="26">
        <v>2</v>
      </c>
      <c r="C199" s="2">
        <v>4</v>
      </c>
      <c r="D199" s="2">
        <v>32</v>
      </c>
      <c r="E199" s="2">
        <v>0</v>
      </c>
      <c r="F199" s="35">
        <v>0</v>
      </c>
      <c r="G199" s="18">
        <v>5000</v>
      </c>
      <c r="H199" s="18">
        <v>0</v>
      </c>
      <c r="I199" s="2">
        <v>1</v>
      </c>
      <c r="J199" s="2">
        <v>1</v>
      </c>
      <c r="K199" s="2">
        <v>0</v>
      </c>
      <c r="L199" s="35">
        <v>0</v>
      </c>
      <c r="M199" s="2">
        <v>9</v>
      </c>
      <c r="N199" s="2">
        <v>0</v>
      </c>
      <c r="O199" s="2">
        <v>0</v>
      </c>
      <c r="P199" s="2">
        <v>5</v>
      </c>
      <c r="Q199" s="2">
        <v>0</v>
      </c>
      <c r="R199" s="2">
        <v>1</v>
      </c>
      <c r="S199" s="35">
        <v>0</v>
      </c>
      <c r="T199" s="35">
        <v>0</v>
      </c>
      <c r="U199" s="36">
        <v>0</v>
      </c>
      <c r="V199" s="26">
        <v>11.8</v>
      </c>
      <c r="W199" s="2">
        <v>0.33</v>
      </c>
      <c r="X199" s="16">
        <v>3.94</v>
      </c>
      <c r="Y199" s="26">
        <v>15.7</v>
      </c>
      <c r="Z199" s="2">
        <v>1.57</v>
      </c>
      <c r="AA199" s="2">
        <v>9.3000000000000007</v>
      </c>
    </row>
    <row r="200" spans="1:27">
      <c r="A200" s="2">
        <v>763</v>
      </c>
      <c r="B200" s="26">
        <v>1</v>
      </c>
      <c r="C200" s="2">
        <v>1</v>
      </c>
      <c r="D200" s="2">
        <v>25</v>
      </c>
      <c r="E200" s="2">
        <v>0</v>
      </c>
      <c r="F200" s="35">
        <v>1</v>
      </c>
      <c r="G200" s="18">
        <v>14000</v>
      </c>
      <c r="H200" s="18">
        <v>1</v>
      </c>
      <c r="I200" s="2">
        <v>1</v>
      </c>
      <c r="J200" s="2">
        <v>3</v>
      </c>
      <c r="K200" s="2">
        <v>1</v>
      </c>
      <c r="L200" s="35">
        <v>1</v>
      </c>
      <c r="M200" s="2">
        <v>8</v>
      </c>
      <c r="N200" s="2">
        <v>1</v>
      </c>
      <c r="O200" s="2">
        <v>0</v>
      </c>
      <c r="P200" s="2">
        <v>5</v>
      </c>
      <c r="Q200" s="2">
        <v>0</v>
      </c>
      <c r="R200" s="2">
        <v>1</v>
      </c>
      <c r="S200" s="35">
        <v>0</v>
      </c>
      <c r="T200" s="35">
        <v>0</v>
      </c>
      <c r="U200" s="36">
        <v>0</v>
      </c>
      <c r="V200" s="26">
        <v>36</v>
      </c>
      <c r="W200" s="2">
        <v>0.63</v>
      </c>
      <c r="X200" s="16">
        <v>12.02</v>
      </c>
      <c r="Y200" s="26">
        <v>38.4</v>
      </c>
      <c r="Z200" s="2">
        <v>3.57</v>
      </c>
      <c r="AA200" s="2">
        <v>29.9</v>
      </c>
    </row>
    <row r="201" spans="1:27">
      <c r="A201" s="2">
        <v>764</v>
      </c>
      <c r="B201" s="26">
        <v>1</v>
      </c>
      <c r="C201" s="2">
        <v>7</v>
      </c>
      <c r="D201" s="2">
        <v>37</v>
      </c>
      <c r="E201" s="2">
        <v>0</v>
      </c>
      <c r="F201" s="35">
        <v>0</v>
      </c>
      <c r="G201" s="18">
        <v>14000</v>
      </c>
      <c r="H201" s="18">
        <v>1</v>
      </c>
      <c r="I201" s="2">
        <v>1</v>
      </c>
      <c r="J201" s="2">
        <v>1</v>
      </c>
      <c r="K201" s="2">
        <v>0</v>
      </c>
      <c r="L201" s="35">
        <v>0</v>
      </c>
      <c r="M201" s="2">
        <v>8</v>
      </c>
      <c r="N201" s="2">
        <v>1</v>
      </c>
      <c r="O201" s="2">
        <v>0</v>
      </c>
      <c r="P201" s="2">
        <v>5</v>
      </c>
      <c r="Q201" s="2">
        <v>0</v>
      </c>
      <c r="R201" s="2">
        <v>1</v>
      </c>
      <c r="S201" s="35">
        <v>0</v>
      </c>
      <c r="T201" s="35">
        <v>0</v>
      </c>
      <c r="U201" s="36">
        <v>0</v>
      </c>
      <c r="V201" s="26">
        <v>15.9</v>
      </c>
      <c r="W201" s="2">
        <v>0.35</v>
      </c>
      <c r="X201" s="16">
        <v>5.31</v>
      </c>
      <c r="Y201" s="26">
        <v>21.8</v>
      </c>
      <c r="Z201" s="2">
        <v>1.87</v>
      </c>
      <c r="AA201" s="2">
        <v>3.8</v>
      </c>
    </row>
    <row r="202" spans="1:27">
      <c r="A202" s="2">
        <v>765</v>
      </c>
      <c r="B202" s="26">
        <v>1</v>
      </c>
      <c r="C202" s="2">
        <v>7</v>
      </c>
      <c r="D202" s="2">
        <v>64</v>
      </c>
      <c r="E202" s="2">
        <v>1</v>
      </c>
      <c r="F202" s="35">
        <v>0</v>
      </c>
      <c r="G202" s="18">
        <v>14000</v>
      </c>
      <c r="H202" s="18">
        <v>1</v>
      </c>
      <c r="I202" s="2">
        <v>1</v>
      </c>
      <c r="J202" s="2">
        <v>2</v>
      </c>
      <c r="K202" s="2">
        <v>1</v>
      </c>
      <c r="L202" s="35">
        <v>0</v>
      </c>
      <c r="M202" s="2">
        <v>8</v>
      </c>
      <c r="N202" s="2">
        <v>1</v>
      </c>
      <c r="O202" s="2">
        <v>0</v>
      </c>
      <c r="P202" s="2">
        <v>5</v>
      </c>
      <c r="Q202" s="2">
        <v>0</v>
      </c>
      <c r="R202" s="2">
        <v>1</v>
      </c>
      <c r="S202" s="35">
        <v>0</v>
      </c>
      <c r="T202" s="35">
        <v>0</v>
      </c>
      <c r="U202" s="36">
        <v>0</v>
      </c>
      <c r="V202" s="26">
        <v>18.2</v>
      </c>
      <c r="W202" s="2">
        <v>0.45</v>
      </c>
      <c r="X202" s="16">
        <v>6.08</v>
      </c>
      <c r="Y202" s="26">
        <v>20.100000000000001</v>
      </c>
      <c r="Z202" s="2">
        <v>1.72</v>
      </c>
      <c r="AA202" s="2">
        <v>3.8</v>
      </c>
    </row>
    <row r="203" spans="1:27">
      <c r="A203" s="2">
        <v>767</v>
      </c>
      <c r="B203" s="26">
        <v>1</v>
      </c>
      <c r="C203" s="2">
        <v>1</v>
      </c>
      <c r="D203" s="2">
        <v>19</v>
      </c>
      <c r="E203" s="2">
        <v>0</v>
      </c>
      <c r="F203" s="35">
        <v>1</v>
      </c>
      <c r="G203" s="18">
        <v>6000</v>
      </c>
      <c r="H203" s="18">
        <v>0</v>
      </c>
      <c r="I203" s="2">
        <v>1</v>
      </c>
      <c r="J203" s="2">
        <v>3</v>
      </c>
      <c r="K203" s="2">
        <v>1</v>
      </c>
      <c r="L203" s="35">
        <v>0</v>
      </c>
      <c r="M203" s="2">
        <v>8</v>
      </c>
      <c r="N203" s="2">
        <v>1</v>
      </c>
      <c r="O203" s="2">
        <v>0</v>
      </c>
      <c r="P203" s="2">
        <v>4</v>
      </c>
      <c r="Q203" s="2">
        <v>0</v>
      </c>
      <c r="R203" s="2">
        <v>1</v>
      </c>
      <c r="S203" s="35">
        <v>0</v>
      </c>
      <c r="T203" s="35">
        <v>0</v>
      </c>
      <c r="U203" s="36">
        <v>0</v>
      </c>
      <c r="V203" s="26">
        <v>43.6</v>
      </c>
      <c r="W203" s="2">
        <v>0.78</v>
      </c>
      <c r="X203" s="16">
        <v>14.56</v>
      </c>
      <c r="Y203" s="26">
        <v>42.7</v>
      </c>
      <c r="Z203" s="2">
        <v>2</v>
      </c>
      <c r="AA203" s="2">
        <v>7</v>
      </c>
    </row>
    <row r="204" spans="1:27">
      <c r="A204" s="2">
        <v>780</v>
      </c>
      <c r="B204" s="26">
        <v>1</v>
      </c>
      <c r="C204" s="2">
        <v>1</v>
      </c>
      <c r="D204" s="2">
        <v>27</v>
      </c>
      <c r="E204" s="2">
        <v>0</v>
      </c>
      <c r="F204" s="35">
        <v>1</v>
      </c>
      <c r="G204" s="18">
        <v>18000</v>
      </c>
      <c r="H204" s="18">
        <v>1</v>
      </c>
      <c r="I204" s="2">
        <v>1</v>
      </c>
      <c r="J204" s="2">
        <v>3</v>
      </c>
      <c r="K204" s="2">
        <v>1</v>
      </c>
      <c r="L204" s="35">
        <v>1</v>
      </c>
      <c r="M204" s="2">
        <v>8</v>
      </c>
      <c r="N204" s="2">
        <v>1</v>
      </c>
      <c r="O204" s="2">
        <v>0</v>
      </c>
      <c r="P204" s="2">
        <v>5</v>
      </c>
      <c r="Q204" s="2">
        <v>0</v>
      </c>
      <c r="R204" s="2">
        <v>1</v>
      </c>
      <c r="S204" s="35">
        <v>1</v>
      </c>
      <c r="T204" s="35">
        <v>0</v>
      </c>
      <c r="U204" s="36">
        <v>0</v>
      </c>
      <c r="V204" s="26">
        <v>27.4</v>
      </c>
      <c r="W204" s="2">
        <v>0.45</v>
      </c>
      <c r="X204" s="16">
        <v>9.15</v>
      </c>
      <c r="Y204" s="26">
        <v>27.17</v>
      </c>
      <c r="Z204" s="2">
        <v>2.25</v>
      </c>
      <c r="AA204" s="2">
        <v>12.1</v>
      </c>
    </row>
    <row r="205" spans="1:27">
      <c r="A205" s="2">
        <v>783</v>
      </c>
      <c r="B205" s="26">
        <v>1</v>
      </c>
      <c r="C205" s="2">
        <v>7</v>
      </c>
      <c r="D205" s="2">
        <v>58</v>
      </c>
      <c r="E205" s="2">
        <v>1</v>
      </c>
      <c r="F205" s="35">
        <v>0</v>
      </c>
      <c r="G205" s="18">
        <v>12000</v>
      </c>
      <c r="H205" s="18">
        <v>1</v>
      </c>
      <c r="I205" s="2">
        <v>1</v>
      </c>
      <c r="J205" s="2">
        <v>1</v>
      </c>
      <c r="K205" s="2">
        <v>0</v>
      </c>
      <c r="L205" s="35">
        <v>0</v>
      </c>
      <c r="M205" s="2">
        <v>8</v>
      </c>
      <c r="N205" s="2">
        <v>1</v>
      </c>
      <c r="O205" s="2">
        <v>0</v>
      </c>
      <c r="P205" s="2">
        <v>5</v>
      </c>
      <c r="Q205" s="2">
        <v>0</v>
      </c>
      <c r="R205" s="2">
        <v>1</v>
      </c>
      <c r="S205" s="35">
        <v>0</v>
      </c>
      <c r="T205" s="35">
        <v>0</v>
      </c>
      <c r="U205" s="36">
        <v>0</v>
      </c>
      <c r="V205" s="26">
        <v>17.899999999999999</v>
      </c>
      <c r="W205" s="2">
        <v>0.42</v>
      </c>
      <c r="X205" s="16">
        <v>5.98</v>
      </c>
      <c r="Y205" s="26">
        <v>22.34</v>
      </c>
      <c r="Z205" s="2">
        <v>1.9</v>
      </c>
      <c r="AA205" s="2">
        <v>3.8</v>
      </c>
    </row>
    <row r="206" spans="1:27">
      <c r="A206" s="2">
        <v>786</v>
      </c>
      <c r="B206" s="26">
        <v>2</v>
      </c>
      <c r="C206" s="2">
        <v>1</v>
      </c>
      <c r="D206" s="2">
        <v>23</v>
      </c>
      <c r="E206" s="2">
        <v>0</v>
      </c>
      <c r="F206" s="35">
        <v>0</v>
      </c>
      <c r="G206" s="18">
        <v>7000</v>
      </c>
      <c r="H206" s="18">
        <v>0</v>
      </c>
      <c r="I206" s="2">
        <v>1</v>
      </c>
      <c r="J206" s="2">
        <v>1</v>
      </c>
      <c r="K206" s="2">
        <v>0</v>
      </c>
      <c r="L206" s="35">
        <v>1</v>
      </c>
      <c r="M206" s="2">
        <v>6</v>
      </c>
      <c r="N206" s="2">
        <v>0</v>
      </c>
      <c r="O206" s="2">
        <v>1</v>
      </c>
      <c r="P206" s="2">
        <v>5</v>
      </c>
      <c r="Q206" s="2">
        <v>0</v>
      </c>
      <c r="R206" s="2">
        <v>1</v>
      </c>
      <c r="S206" s="35">
        <v>0</v>
      </c>
      <c r="T206" s="35">
        <v>0</v>
      </c>
      <c r="U206" s="36">
        <v>0</v>
      </c>
      <c r="V206" s="26">
        <v>13.3</v>
      </c>
      <c r="W206" s="2">
        <v>0.37</v>
      </c>
      <c r="X206" s="16">
        <v>4.4400000000000004</v>
      </c>
      <c r="Y206" s="26">
        <v>17</v>
      </c>
      <c r="Z206" s="2">
        <v>1.65</v>
      </c>
      <c r="AA206" s="2">
        <v>9.3000000000000007</v>
      </c>
    </row>
    <row r="207" spans="1:27">
      <c r="A207" s="2">
        <v>790</v>
      </c>
      <c r="B207" s="26">
        <v>1</v>
      </c>
      <c r="C207" s="2">
        <v>7</v>
      </c>
      <c r="D207" s="2">
        <v>63</v>
      </c>
      <c r="E207" s="2">
        <v>1</v>
      </c>
      <c r="F207" s="35">
        <v>1</v>
      </c>
      <c r="G207" s="18">
        <v>35000</v>
      </c>
      <c r="H207" s="18">
        <v>1</v>
      </c>
      <c r="I207" s="2">
        <v>1</v>
      </c>
      <c r="J207" s="2">
        <v>1</v>
      </c>
      <c r="K207" s="2">
        <v>0</v>
      </c>
      <c r="L207" s="35">
        <v>0</v>
      </c>
      <c r="M207" s="2">
        <v>8</v>
      </c>
      <c r="N207" s="2">
        <v>1</v>
      </c>
      <c r="O207" s="2">
        <v>0</v>
      </c>
      <c r="P207" s="2">
        <v>5</v>
      </c>
      <c r="Q207" s="2">
        <v>0</v>
      </c>
      <c r="R207" s="2">
        <v>1</v>
      </c>
      <c r="S207" s="35">
        <v>0</v>
      </c>
      <c r="T207" s="35">
        <v>0</v>
      </c>
      <c r="U207" s="36">
        <v>0</v>
      </c>
      <c r="V207" s="26">
        <v>16.2</v>
      </c>
      <c r="W207" s="2">
        <v>0.38</v>
      </c>
      <c r="X207" s="16">
        <v>5.41</v>
      </c>
      <c r="Y207" s="26">
        <v>17.3</v>
      </c>
      <c r="Z207" s="2">
        <v>1.45</v>
      </c>
      <c r="AA207" s="2">
        <v>3.8</v>
      </c>
    </row>
    <row r="208" spans="1:27">
      <c r="A208" s="2">
        <v>799</v>
      </c>
      <c r="B208" s="26">
        <v>2</v>
      </c>
      <c r="C208" s="2">
        <v>1</v>
      </c>
      <c r="D208" s="2">
        <v>19</v>
      </c>
      <c r="E208" s="2">
        <v>0</v>
      </c>
      <c r="F208" s="35">
        <v>0</v>
      </c>
      <c r="G208" s="18">
        <v>6000</v>
      </c>
      <c r="H208" s="18">
        <v>0</v>
      </c>
      <c r="I208" s="2">
        <v>1</v>
      </c>
      <c r="J208" s="2">
        <v>1</v>
      </c>
      <c r="K208" s="2">
        <v>0</v>
      </c>
      <c r="L208" s="35">
        <v>1</v>
      </c>
      <c r="M208" s="2">
        <v>2</v>
      </c>
      <c r="N208" s="2">
        <v>0</v>
      </c>
      <c r="O208" s="2">
        <v>1</v>
      </c>
      <c r="P208" s="2">
        <v>2</v>
      </c>
      <c r="Q208" s="2">
        <v>1</v>
      </c>
      <c r="R208" s="2">
        <v>0</v>
      </c>
      <c r="S208" s="35">
        <v>0</v>
      </c>
      <c r="T208" s="35">
        <v>0</v>
      </c>
      <c r="U208" s="36">
        <v>0</v>
      </c>
      <c r="V208" s="26">
        <v>17.899999999999999</v>
      </c>
      <c r="W208" s="2">
        <v>0.42</v>
      </c>
      <c r="X208" s="16">
        <v>5.98</v>
      </c>
      <c r="Y208" s="26">
        <v>22.34</v>
      </c>
      <c r="Z208" s="2">
        <v>1.9</v>
      </c>
      <c r="AA208" s="2">
        <v>3.8</v>
      </c>
    </row>
    <row r="209" spans="1:27">
      <c r="A209" s="2">
        <v>809</v>
      </c>
      <c r="B209" s="26">
        <v>2</v>
      </c>
      <c r="C209" s="2">
        <v>1</v>
      </c>
      <c r="D209" s="2">
        <v>23</v>
      </c>
      <c r="E209" s="2">
        <v>0</v>
      </c>
      <c r="F209" s="35">
        <v>0</v>
      </c>
      <c r="G209" s="18">
        <v>6000</v>
      </c>
      <c r="H209" s="18">
        <v>0</v>
      </c>
      <c r="I209" s="2">
        <v>1</v>
      </c>
      <c r="J209" s="2">
        <v>2</v>
      </c>
      <c r="K209" s="2">
        <v>1</v>
      </c>
      <c r="L209" s="35">
        <v>0</v>
      </c>
      <c r="M209" s="2">
        <v>11</v>
      </c>
      <c r="N209" s="2">
        <v>0</v>
      </c>
      <c r="O209" s="2">
        <v>0</v>
      </c>
      <c r="P209" s="2">
        <v>0</v>
      </c>
      <c r="Q209" s="2">
        <v>1</v>
      </c>
      <c r="R209" s="2">
        <v>0</v>
      </c>
      <c r="S209" s="35">
        <v>0</v>
      </c>
      <c r="T209" s="35">
        <v>0</v>
      </c>
      <c r="U209" s="36">
        <v>1</v>
      </c>
      <c r="V209" s="26">
        <v>5.8</v>
      </c>
      <c r="W209" s="2">
        <v>0.12</v>
      </c>
      <c r="X209" s="16">
        <v>1.94</v>
      </c>
      <c r="Y209" s="26">
        <v>7.7</v>
      </c>
      <c r="Z209" s="2">
        <v>0.8</v>
      </c>
      <c r="AA209" s="2">
        <v>3.8</v>
      </c>
    </row>
    <row r="210" spans="1:27">
      <c r="A210" s="2">
        <v>811</v>
      </c>
      <c r="B210" s="26">
        <v>2</v>
      </c>
      <c r="C210" s="2">
        <v>1</v>
      </c>
      <c r="D210" s="2">
        <v>20</v>
      </c>
      <c r="E210" s="2">
        <v>0</v>
      </c>
      <c r="F210" s="35">
        <v>0</v>
      </c>
      <c r="G210" s="18">
        <v>12000</v>
      </c>
      <c r="H210" s="18">
        <v>1</v>
      </c>
      <c r="I210" s="2">
        <v>1</v>
      </c>
      <c r="J210" s="2">
        <v>2</v>
      </c>
      <c r="K210" s="2">
        <v>1</v>
      </c>
      <c r="L210" s="35">
        <v>0</v>
      </c>
      <c r="M210" s="2">
        <v>6</v>
      </c>
      <c r="N210" s="2">
        <v>0</v>
      </c>
      <c r="O210" s="2">
        <v>1</v>
      </c>
      <c r="P210" s="2">
        <v>5</v>
      </c>
      <c r="Q210" s="2">
        <v>0</v>
      </c>
      <c r="R210" s="2">
        <v>1</v>
      </c>
      <c r="S210" s="35">
        <v>0</v>
      </c>
      <c r="T210" s="35">
        <v>0</v>
      </c>
      <c r="U210" s="36">
        <v>0</v>
      </c>
      <c r="V210" s="26">
        <v>18.5</v>
      </c>
      <c r="W210" s="2">
        <v>0.32</v>
      </c>
      <c r="X210" s="16">
        <v>6.18</v>
      </c>
      <c r="Y210" s="26">
        <v>21.1</v>
      </c>
      <c r="Z210" s="2">
        <v>1.7</v>
      </c>
      <c r="AA210" s="2">
        <v>6.7</v>
      </c>
    </row>
    <row r="211" spans="1:27">
      <c r="A211" s="2">
        <v>819</v>
      </c>
      <c r="B211" s="26">
        <v>2</v>
      </c>
      <c r="C211" s="2">
        <v>4</v>
      </c>
      <c r="D211" s="2">
        <v>28</v>
      </c>
      <c r="E211" s="2">
        <v>0</v>
      </c>
      <c r="F211" s="35">
        <v>1</v>
      </c>
      <c r="G211" s="18">
        <v>7000</v>
      </c>
      <c r="H211" s="18">
        <v>0</v>
      </c>
      <c r="I211" s="2">
        <v>1</v>
      </c>
      <c r="J211" s="2">
        <v>1</v>
      </c>
      <c r="K211" s="2">
        <v>0</v>
      </c>
      <c r="L211" s="35">
        <v>0</v>
      </c>
      <c r="M211" s="2">
        <v>2</v>
      </c>
      <c r="N211" s="2">
        <v>0</v>
      </c>
      <c r="O211" s="2">
        <v>1</v>
      </c>
      <c r="P211" s="2">
        <v>5</v>
      </c>
      <c r="Q211" s="2">
        <v>0</v>
      </c>
      <c r="R211" s="2">
        <v>1</v>
      </c>
      <c r="S211" s="35">
        <v>0</v>
      </c>
      <c r="T211" s="35">
        <v>0</v>
      </c>
      <c r="U211" s="36">
        <v>0</v>
      </c>
      <c r="V211" s="26">
        <v>12.4</v>
      </c>
      <c r="W211" s="2">
        <v>0.4</v>
      </c>
      <c r="X211" s="16">
        <v>4.1399999999999997</v>
      </c>
      <c r="Y211" s="26">
        <v>14.82</v>
      </c>
      <c r="Z211" s="2">
        <v>1.58</v>
      </c>
      <c r="AA211" s="2">
        <v>3.8</v>
      </c>
    </row>
    <row r="212" spans="1:27">
      <c r="A212" s="2">
        <v>824</v>
      </c>
      <c r="B212" s="26">
        <v>1</v>
      </c>
      <c r="C212" s="2">
        <v>7</v>
      </c>
      <c r="D212" s="2">
        <v>51</v>
      </c>
      <c r="E212" s="2">
        <v>1</v>
      </c>
      <c r="F212" s="35">
        <v>1</v>
      </c>
      <c r="G212" s="18">
        <v>22000</v>
      </c>
      <c r="H212" s="18">
        <v>1</v>
      </c>
      <c r="I212" s="2">
        <v>1</v>
      </c>
      <c r="J212" s="2">
        <v>4</v>
      </c>
      <c r="K212" s="2">
        <v>1</v>
      </c>
      <c r="L212" s="35">
        <v>0</v>
      </c>
      <c r="M212" s="2">
        <v>8</v>
      </c>
      <c r="N212" s="2">
        <v>1</v>
      </c>
      <c r="O212" s="2">
        <v>0</v>
      </c>
      <c r="P212" s="2">
        <v>5</v>
      </c>
      <c r="Q212" s="2">
        <v>0</v>
      </c>
      <c r="R212" s="2">
        <v>1</v>
      </c>
      <c r="S212" s="35">
        <v>0</v>
      </c>
      <c r="T212" s="35">
        <v>0</v>
      </c>
      <c r="U212" s="36">
        <v>0</v>
      </c>
      <c r="V212" s="26">
        <v>12.1</v>
      </c>
      <c r="W212" s="2">
        <v>0.25</v>
      </c>
      <c r="X212" s="16">
        <v>4.04</v>
      </c>
      <c r="Y212" s="26">
        <v>14.4</v>
      </c>
      <c r="Z212" s="2">
        <v>1.02</v>
      </c>
      <c r="AA212" s="2">
        <v>7</v>
      </c>
    </row>
    <row r="213" spans="1:27">
      <c r="A213" s="2">
        <v>828</v>
      </c>
      <c r="B213" s="26">
        <v>2</v>
      </c>
      <c r="C213" s="2">
        <v>2</v>
      </c>
      <c r="D213" s="2">
        <v>29</v>
      </c>
      <c r="E213" s="2">
        <v>0</v>
      </c>
      <c r="F213" s="35">
        <v>0</v>
      </c>
      <c r="G213" s="18">
        <v>5000</v>
      </c>
      <c r="H213" s="18">
        <v>0</v>
      </c>
      <c r="I213" s="2">
        <v>1</v>
      </c>
      <c r="J213" s="2">
        <v>1</v>
      </c>
      <c r="K213" s="2">
        <v>0</v>
      </c>
      <c r="L213" s="35">
        <v>0</v>
      </c>
      <c r="M213" s="2">
        <v>8</v>
      </c>
      <c r="N213" s="2">
        <v>1</v>
      </c>
      <c r="O213" s="2">
        <v>0</v>
      </c>
      <c r="P213" s="2">
        <v>5</v>
      </c>
      <c r="Q213" s="2">
        <v>0</v>
      </c>
      <c r="R213" s="2">
        <v>1</v>
      </c>
      <c r="S213" s="35">
        <v>0</v>
      </c>
      <c r="T213" s="35">
        <v>0</v>
      </c>
      <c r="U213" s="36">
        <v>0</v>
      </c>
      <c r="V213" s="26">
        <v>18.5</v>
      </c>
      <c r="W213" s="2">
        <v>0.32</v>
      </c>
      <c r="X213" s="16">
        <v>6.18</v>
      </c>
      <c r="Y213" s="26">
        <v>21.1</v>
      </c>
      <c r="Z213" s="2">
        <v>1.7</v>
      </c>
      <c r="AA213" s="2">
        <v>6.7</v>
      </c>
    </row>
    <row r="214" spans="1:27">
      <c r="A214" s="2">
        <v>835</v>
      </c>
      <c r="B214" s="26">
        <v>1</v>
      </c>
      <c r="C214" s="2">
        <v>1</v>
      </c>
      <c r="D214" s="2">
        <v>24</v>
      </c>
      <c r="E214" s="2">
        <v>0</v>
      </c>
      <c r="F214" s="35">
        <v>1</v>
      </c>
      <c r="G214" s="18">
        <v>9000</v>
      </c>
      <c r="H214" s="18">
        <v>1</v>
      </c>
      <c r="I214" s="2">
        <v>1</v>
      </c>
      <c r="J214" s="2">
        <v>1</v>
      </c>
      <c r="K214" s="2">
        <v>0</v>
      </c>
      <c r="L214" s="35">
        <v>1</v>
      </c>
      <c r="M214" s="2">
        <v>8</v>
      </c>
      <c r="N214" s="2">
        <v>1</v>
      </c>
      <c r="O214" s="2">
        <v>0</v>
      </c>
      <c r="P214" s="2">
        <v>4</v>
      </c>
      <c r="Q214" s="2">
        <v>0</v>
      </c>
      <c r="R214" s="2">
        <v>1</v>
      </c>
      <c r="S214" s="35">
        <v>0</v>
      </c>
      <c r="T214" s="35">
        <v>0</v>
      </c>
      <c r="U214" s="36">
        <v>0</v>
      </c>
      <c r="V214" s="26">
        <v>23</v>
      </c>
      <c r="W214" s="2">
        <v>0.47</v>
      </c>
      <c r="X214" s="16">
        <v>7.68</v>
      </c>
      <c r="Y214" s="26">
        <v>32</v>
      </c>
      <c r="Z214" s="2">
        <v>2.85</v>
      </c>
      <c r="AA214" s="2">
        <v>19.8</v>
      </c>
    </row>
    <row r="215" spans="1:27">
      <c r="A215" s="2">
        <v>836</v>
      </c>
      <c r="B215" s="26">
        <v>1</v>
      </c>
      <c r="C215" s="2">
        <v>7</v>
      </c>
      <c r="D215" s="2">
        <v>64</v>
      </c>
      <c r="E215" s="2">
        <v>1</v>
      </c>
      <c r="F215" s="35">
        <v>1</v>
      </c>
      <c r="G215" s="18">
        <v>20000</v>
      </c>
      <c r="H215" s="18">
        <v>1</v>
      </c>
      <c r="I215" s="2">
        <v>1</v>
      </c>
      <c r="J215" s="2">
        <v>1</v>
      </c>
      <c r="K215" s="2">
        <v>0</v>
      </c>
      <c r="L215" s="35">
        <v>0</v>
      </c>
      <c r="M215" s="2">
        <v>8</v>
      </c>
      <c r="N215" s="2">
        <v>1</v>
      </c>
      <c r="O215" s="2">
        <v>0</v>
      </c>
      <c r="P215" s="2">
        <v>5</v>
      </c>
      <c r="Q215" s="2">
        <v>0</v>
      </c>
      <c r="R215" s="2">
        <v>1</v>
      </c>
      <c r="S215" s="35">
        <v>0</v>
      </c>
      <c r="T215" s="35">
        <v>0</v>
      </c>
      <c r="U215" s="36">
        <v>0</v>
      </c>
      <c r="V215" s="26">
        <v>17.600000000000001</v>
      </c>
      <c r="W215" s="2">
        <v>0.4</v>
      </c>
      <c r="X215" s="16">
        <v>5.88</v>
      </c>
      <c r="Y215" s="26">
        <v>23.71</v>
      </c>
      <c r="Z215" s="2">
        <v>2.02</v>
      </c>
      <c r="AA215" s="2">
        <v>3.8</v>
      </c>
    </row>
    <row r="216" spans="1:27">
      <c r="A216" s="2">
        <v>840</v>
      </c>
      <c r="B216" s="26">
        <v>2</v>
      </c>
      <c r="C216" s="2">
        <v>1</v>
      </c>
      <c r="D216" s="2">
        <v>21</v>
      </c>
      <c r="E216" s="2">
        <v>0</v>
      </c>
      <c r="F216" s="35">
        <v>1</v>
      </c>
      <c r="G216" s="18">
        <v>18000</v>
      </c>
      <c r="H216" s="18">
        <v>1</v>
      </c>
      <c r="I216" s="2">
        <v>1</v>
      </c>
      <c r="J216" s="2">
        <v>1</v>
      </c>
      <c r="K216" s="2">
        <v>0</v>
      </c>
      <c r="L216" s="35">
        <v>0</v>
      </c>
      <c r="M216" s="2">
        <v>8</v>
      </c>
      <c r="N216" s="2">
        <v>1</v>
      </c>
      <c r="O216" s="2">
        <v>0</v>
      </c>
      <c r="P216" s="2">
        <v>5</v>
      </c>
      <c r="Q216" s="2">
        <v>0</v>
      </c>
      <c r="R216" s="2">
        <v>1</v>
      </c>
      <c r="S216" s="35">
        <v>0</v>
      </c>
      <c r="T216" s="35">
        <v>0</v>
      </c>
      <c r="U216" s="36">
        <v>0</v>
      </c>
      <c r="V216" s="26">
        <v>16.2</v>
      </c>
      <c r="W216" s="2">
        <v>0.38</v>
      </c>
      <c r="X216" s="16">
        <v>5.41</v>
      </c>
      <c r="Y216" s="26">
        <v>17.3</v>
      </c>
      <c r="Z216" s="2">
        <v>1.45</v>
      </c>
      <c r="AA216" s="2">
        <v>3.8</v>
      </c>
    </row>
    <row r="217" spans="1:27">
      <c r="A217" s="2">
        <v>843</v>
      </c>
      <c r="B217" s="26">
        <v>2</v>
      </c>
      <c r="C217" s="2">
        <v>1</v>
      </c>
      <c r="D217" s="2">
        <v>25</v>
      </c>
      <c r="E217" s="2">
        <v>0</v>
      </c>
      <c r="F217" s="35">
        <v>0</v>
      </c>
      <c r="G217" s="18">
        <v>3000</v>
      </c>
      <c r="H217" s="18">
        <v>0</v>
      </c>
      <c r="I217" s="2">
        <v>1</v>
      </c>
      <c r="J217" s="2">
        <v>2</v>
      </c>
      <c r="K217" s="2">
        <v>1</v>
      </c>
      <c r="L217" s="35">
        <v>1</v>
      </c>
      <c r="M217" s="2">
        <v>6</v>
      </c>
      <c r="N217" s="2">
        <v>0</v>
      </c>
      <c r="O217" s="2">
        <v>1</v>
      </c>
      <c r="P217" s="2">
        <v>2</v>
      </c>
      <c r="Q217" s="2">
        <v>1</v>
      </c>
      <c r="R217" s="2">
        <v>0</v>
      </c>
      <c r="S217" s="35">
        <v>0</v>
      </c>
      <c r="T217" s="35">
        <v>0</v>
      </c>
      <c r="U217" s="36">
        <v>0</v>
      </c>
      <c r="V217" s="26">
        <v>16.3</v>
      </c>
      <c r="W217" s="2">
        <v>0.3</v>
      </c>
      <c r="X217" s="16">
        <v>5.44</v>
      </c>
      <c r="Y217" s="26">
        <v>19.86</v>
      </c>
      <c r="Z217" s="2">
        <v>1.72</v>
      </c>
      <c r="AA217" s="2">
        <v>3.8</v>
      </c>
    </row>
    <row r="218" spans="1:27">
      <c r="A218" s="2">
        <v>848</v>
      </c>
      <c r="B218" s="26">
        <v>2</v>
      </c>
      <c r="C218" s="2">
        <v>1</v>
      </c>
      <c r="D218" s="2">
        <v>22</v>
      </c>
      <c r="E218" s="2">
        <v>0</v>
      </c>
      <c r="F218" s="35">
        <v>0</v>
      </c>
      <c r="G218" s="18">
        <v>22000</v>
      </c>
      <c r="H218" s="18">
        <v>1</v>
      </c>
      <c r="I218" s="2">
        <v>1</v>
      </c>
      <c r="J218" s="2">
        <v>1</v>
      </c>
      <c r="K218" s="2">
        <v>0</v>
      </c>
      <c r="L218" s="35">
        <v>0</v>
      </c>
      <c r="M218" s="2">
        <v>9</v>
      </c>
      <c r="N218" s="2">
        <v>0</v>
      </c>
      <c r="O218" s="2">
        <v>0</v>
      </c>
      <c r="P218" s="2">
        <v>5</v>
      </c>
      <c r="Q218" s="2">
        <v>0</v>
      </c>
      <c r="R218" s="2">
        <v>1</v>
      </c>
      <c r="S218" s="35">
        <v>0</v>
      </c>
      <c r="T218" s="35">
        <v>0</v>
      </c>
      <c r="U218" s="36">
        <v>0</v>
      </c>
      <c r="V218" s="26">
        <v>17.600000000000001</v>
      </c>
      <c r="W218" s="2">
        <v>0.4</v>
      </c>
      <c r="X218" s="16">
        <v>5.88</v>
      </c>
      <c r="Y218" s="26">
        <v>23.71</v>
      </c>
      <c r="Z218" s="2">
        <v>2.02</v>
      </c>
      <c r="AA218" s="2">
        <v>3.8</v>
      </c>
    </row>
    <row r="219" spans="1:27">
      <c r="A219" s="2">
        <v>853</v>
      </c>
      <c r="B219" s="26">
        <v>2</v>
      </c>
      <c r="C219" s="2">
        <v>1</v>
      </c>
      <c r="D219" s="2">
        <v>23</v>
      </c>
      <c r="E219" s="2">
        <v>0</v>
      </c>
      <c r="F219" s="35">
        <v>0</v>
      </c>
      <c r="G219" s="18">
        <v>12000</v>
      </c>
      <c r="H219" s="18">
        <v>1</v>
      </c>
      <c r="I219" s="2">
        <v>1</v>
      </c>
      <c r="J219" s="2">
        <v>1</v>
      </c>
      <c r="K219" s="2">
        <v>0</v>
      </c>
      <c r="L219" s="35">
        <v>0</v>
      </c>
      <c r="M219" s="2">
        <v>8</v>
      </c>
      <c r="N219" s="2">
        <v>1</v>
      </c>
      <c r="O219" s="2">
        <v>0</v>
      </c>
      <c r="P219" s="2">
        <v>4</v>
      </c>
      <c r="Q219" s="2">
        <v>0</v>
      </c>
      <c r="R219" s="2">
        <v>1</v>
      </c>
      <c r="S219" s="35">
        <v>0</v>
      </c>
      <c r="T219" s="35">
        <v>0</v>
      </c>
      <c r="U219" s="36">
        <v>0</v>
      </c>
      <c r="V219" s="26">
        <v>7.1</v>
      </c>
      <c r="W219" s="2">
        <v>0.17</v>
      </c>
      <c r="X219" s="16">
        <v>2.37</v>
      </c>
      <c r="Y219" s="26">
        <v>10.9</v>
      </c>
      <c r="Z219" s="2">
        <v>0.93</v>
      </c>
      <c r="AA219" s="2">
        <v>3.8</v>
      </c>
    </row>
    <row r="220" spans="1:27">
      <c r="A220" s="2">
        <v>861</v>
      </c>
      <c r="B220" s="26">
        <v>2</v>
      </c>
      <c r="C220" s="2">
        <v>1</v>
      </c>
      <c r="D220" s="2">
        <v>21</v>
      </c>
      <c r="E220" s="2">
        <v>0</v>
      </c>
      <c r="F220" s="35">
        <v>0</v>
      </c>
      <c r="G220" s="18">
        <v>3000</v>
      </c>
      <c r="H220" s="18">
        <v>0</v>
      </c>
      <c r="I220" s="2">
        <v>1</v>
      </c>
      <c r="J220" s="2">
        <v>1</v>
      </c>
      <c r="K220" s="2">
        <v>0</v>
      </c>
      <c r="L220" s="35">
        <v>0</v>
      </c>
      <c r="M220" s="2">
        <v>8</v>
      </c>
      <c r="N220" s="2">
        <v>1</v>
      </c>
      <c r="O220" s="2">
        <v>0</v>
      </c>
      <c r="P220" s="2">
        <v>5</v>
      </c>
      <c r="Q220" s="2">
        <v>0</v>
      </c>
      <c r="R220" s="2">
        <v>1</v>
      </c>
      <c r="S220" s="35">
        <v>0</v>
      </c>
      <c r="T220" s="35">
        <v>0</v>
      </c>
      <c r="U220" s="36">
        <v>0</v>
      </c>
      <c r="V220" s="26">
        <v>19.2</v>
      </c>
      <c r="W220" s="2">
        <v>0.33</v>
      </c>
      <c r="X220" s="16">
        <v>6.41</v>
      </c>
      <c r="Y220" s="26">
        <v>17.600000000000001</v>
      </c>
      <c r="Z220" s="2">
        <v>1.75</v>
      </c>
      <c r="AA220" s="2">
        <v>13.8</v>
      </c>
    </row>
    <row r="221" spans="1:27">
      <c r="A221" s="2">
        <v>872</v>
      </c>
      <c r="B221" s="26">
        <v>1</v>
      </c>
      <c r="C221" s="2">
        <v>5</v>
      </c>
      <c r="D221" s="2">
        <v>23</v>
      </c>
      <c r="E221" s="2">
        <v>0</v>
      </c>
      <c r="F221" s="35">
        <v>1</v>
      </c>
      <c r="G221" s="18">
        <v>5000</v>
      </c>
      <c r="H221" s="18">
        <v>0</v>
      </c>
      <c r="I221" s="2">
        <v>1</v>
      </c>
      <c r="J221" s="2">
        <v>1</v>
      </c>
      <c r="K221" s="2">
        <v>0</v>
      </c>
      <c r="L221" s="35">
        <v>1</v>
      </c>
      <c r="M221" s="2">
        <v>10</v>
      </c>
      <c r="N221" s="2">
        <v>0</v>
      </c>
      <c r="O221" s="2">
        <v>0</v>
      </c>
      <c r="P221" s="2">
        <v>5</v>
      </c>
      <c r="Q221" s="2">
        <v>0</v>
      </c>
      <c r="R221" s="2">
        <v>1</v>
      </c>
      <c r="S221" s="35">
        <v>0</v>
      </c>
      <c r="T221" s="35">
        <v>0</v>
      </c>
      <c r="U221" s="36">
        <v>0</v>
      </c>
      <c r="V221" s="26">
        <v>9.4</v>
      </c>
      <c r="W221" s="2">
        <v>0.28000000000000003</v>
      </c>
      <c r="X221" s="16">
        <v>3.14</v>
      </c>
      <c r="Y221" s="26">
        <v>10.8</v>
      </c>
      <c r="Z221" s="2">
        <v>1</v>
      </c>
      <c r="AA221" s="2">
        <v>3.8</v>
      </c>
    </row>
    <row r="222" spans="1:27">
      <c r="A222" s="2">
        <v>875</v>
      </c>
      <c r="B222" s="26">
        <v>2</v>
      </c>
      <c r="C222" s="2">
        <v>1</v>
      </c>
      <c r="D222" s="2">
        <v>22</v>
      </c>
      <c r="E222" s="2">
        <v>0</v>
      </c>
      <c r="F222" s="35">
        <v>1</v>
      </c>
      <c r="G222" s="18">
        <v>18000</v>
      </c>
      <c r="H222" s="18">
        <v>1</v>
      </c>
      <c r="I222" s="2">
        <v>1</v>
      </c>
      <c r="J222" s="2">
        <v>1</v>
      </c>
      <c r="K222" s="2">
        <v>0</v>
      </c>
      <c r="L222" s="35">
        <v>0</v>
      </c>
      <c r="M222" s="2">
        <v>8</v>
      </c>
      <c r="N222" s="2">
        <v>1</v>
      </c>
      <c r="O222" s="2">
        <v>0</v>
      </c>
      <c r="P222" s="2">
        <v>5</v>
      </c>
      <c r="Q222" s="2">
        <v>0</v>
      </c>
      <c r="R222" s="2">
        <v>1</v>
      </c>
      <c r="S222" s="35">
        <v>0</v>
      </c>
      <c r="T222" s="35">
        <v>0</v>
      </c>
      <c r="U222" s="36">
        <v>0</v>
      </c>
      <c r="V222" s="26">
        <v>11.8</v>
      </c>
      <c r="W222" s="2">
        <v>0.33</v>
      </c>
      <c r="X222" s="16">
        <v>3.94</v>
      </c>
      <c r="Y222" s="26">
        <v>15.7</v>
      </c>
      <c r="Z222" s="2">
        <v>1.57</v>
      </c>
      <c r="AA222" s="2">
        <v>9.3000000000000007</v>
      </c>
    </row>
    <row r="223" spans="1:27">
      <c r="A223" s="2">
        <v>877</v>
      </c>
      <c r="B223" s="26">
        <v>1</v>
      </c>
      <c r="C223" s="2">
        <v>1</v>
      </c>
      <c r="D223" s="2">
        <v>22</v>
      </c>
      <c r="E223" s="2">
        <v>0</v>
      </c>
      <c r="F223" s="35">
        <v>1</v>
      </c>
      <c r="G223" s="18">
        <v>1000</v>
      </c>
      <c r="H223" s="18">
        <v>0</v>
      </c>
      <c r="I223" s="2">
        <v>1</v>
      </c>
      <c r="J223" s="2">
        <v>1</v>
      </c>
      <c r="K223" s="2">
        <v>0</v>
      </c>
      <c r="L223" s="35">
        <v>0</v>
      </c>
      <c r="M223" s="2">
        <v>8</v>
      </c>
      <c r="N223" s="2">
        <v>1</v>
      </c>
      <c r="O223" s="2">
        <v>0</v>
      </c>
      <c r="P223" s="2">
        <v>5</v>
      </c>
      <c r="Q223" s="2">
        <v>0</v>
      </c>
      <c r="R223" s="2">
        <v>1</v>
      </c>
      <c r="S223" s="35">
        <v>0</v>
      </c>
      <c r="T223" s="35">
        <v>0</v>
      </c>
      <c r="U223" s="36">
        <v>0</v>
      </c>
      <c r="V223" s="26">
        <v>14</v>
      </c>
      <c r="W223" s="2">
        <v>0.32</v>
      </c>
      <c r="X223" s="16">
        <v>4.68</v>
      </c>
      <c r="Y223" s="26">
        <v>17.399999999999999</v>
      </c>
      <c r="Z223" s="2">
        <v>1.58</v>
      </c>
      <c r="AA223" s="2">
        <v>5.4</v>
      </c>
    </row>
    <row r="224" spans="1:27">
      <c r="A224" s="2">
        <v>888</v>
      </c>
      <c r="B224" s="26">
        <v>1</v>
      </c>
      <c r="C224" s="2">
        <v>1</v>
      </c>
      <c r="D224" s="2">
        <v>61</v>
      </c>
      <c r="E224" s="2">
        <v>1</v>
      </c>
      <c r="F224" s="35">
        <v>0</v>
      </c>
      <c r="G224" s="18">
        <v>8000</v>
      </c>
      <c r="H224" s="18">
        <v>1</v>
      </c>
      <c r="I224" s="2">
        <v>1</v>
      </c>
      <c r="J224" s="2">
        <v>1</v>
      </c>
      <c r="K224" s="2">
        <v>0</v>
      </c>
      <c r="L224" s="35">
        <v>0</v>
      </c>
      <c r="M224" s="2">
        <v>6</v>
      </c>
      <c r="N224" s="2">
        <v>0</v>
      </c>
      <c r="O224" s="2">
        <v>1</v>
      </c>
      <c r="P224" s="2">
        <v>3</v>
      </c>
      <c r="Q224" s="2">
        <v>0</v>
      </c>
      <c r="R224" s="2">
        <v>0</v>
      </c>
      <c r="S224" s="35">
        <v>0</v>
      </c>
      <c r="T224" s="35">
        <v>0</v>
      </c>
      <c r="U224" s="36">
        <v>0</v>
      </c>
      <c r="V224" s="26">
        <v>14.2</v>
      </c>
      <c r="W224" s="2">
        <v>0.27</v>
      </c>
      <c r="X224" s="16">
        <v>4.74</v>
      </c>
      <c r="Y224" s="26">
        <v>19</v>
      </c>
      <c r="Z224" s="2">
        <v>1.58</v>
      </c>
      <c r="AA224" s="2">
        <v>3.8</v>
      </c>
    </row>
    <row r="225" spans="1:27">
      <c r="A225" s="2">
        <v>889</v>
      </c>
      <c r="B225" s="26">
        <v>1</v>
      </c>
      <c r="C225" s="2">
        <v>1</v>
      </c>
      <c r="D225" s="2">
        <v>19</v>
      </c>
      <c r="E225" s="2">
        <v>0</v>
      </c>
      <c r="F225" s="35">
        <v>1</v>
      </c>
      <c r="G225" s="18">
        <v>7000</v>
      </c>
      <c r="H225" s="18">
        <v>0</v>
      </c>
      <c r="I225" s="2">
        <v>1</v>
      </c>
      <c r="J225" s="2">
        <v>2</v>
      </c>
      <c r="K225" s="2">
        <v>1</v>
      </c>
      <c r="L225" s="35">
        <v>0</v>
      </c>
      <c r="M225" s="2">
        <v>1</v>
      </c>
      <c r="N225" s="2">
        <v>0</v>
      </c>
      <c r="O225" s="2">
        <v>1</v>
      </c>
      <c r="P225" s="2">
        <v>4</v>
      </c>
      <c r="Q225" s="2">
        <v>0</v>
      </c>
      <c r="R225" s="2">
        <v>1</v>
      </c>
      <c r="S225" s="35">
        <v>0</v>
      </c>
      <c r="T225" s="35">
        <v>0</v>
      </c>
      <c r="U225" s="36">
        <v>0</v>
      </c>
      <c r="V225" s="26">
        <v>9.1</v>
      </c>
      <c r="W225" s="2">
        <v>0.2</v>
      </c>
      <c r="X225" s="16">
        <v>3.04</v>
      </c>
      <c r="Y225" s="26">
        <v>11</v>
      </c>
      <c r="Z225" s="2">
        <v>1.1000000000000001</v>
      </c>
      <c r="AA225" s="2">
        <v>16.600000000000001</v>
      </c>
    </row>
    <row r="226" spans="1:27">
      <c r="A226" s="2">
        <v>890</v>
      </c>
      <c r="B226" s="26">
        <v>1</v>
      </c>
      <c r="C226" s="2">
        <v>1</v>
      </c>
      <c r="D226" s="2">
        <v>23</v>
      </c>
      <c r="E226" s="2">
        <v>0</v>
      </c>
      <c r="F226" s="35">
        <v>1</v>
      </c>
      <c r="G226" s="18">
        <v>20000</v>
      </c>
      <c r="H226" s="18">
        <v>1</v>
      </c>
      <c r="I226" s="2">
        <v>1</v>
      </c>
      <c r="J226" s="2">
        <v>2</v>
      </c>
      <c r="K226" s="2">
        <v>1</v>
      </c>
      <c r="L226" s="35">
        <v>0</v>
      </c>
      <c r="M226" s="2">
        <v>6</v>
      </c>
      <c r="N226" s="2">
        <v>0</v>
      </c>
      <c r="O226" s="2">
        <v>1</v>
      </c>
      <c r="P226" s="2">
        <v>5</v>
      </c>
      <c r="Q226" s="2">
        <v>0</v>
      </c>
      <c r="R226" s="2">
        <v>1</v>
      </c>
      <c r="S226" s="35">
        <v>0</v>
      </c>
      <c r="T226" s="35">
        <v>0</v>
      </c>
      <c r="U226" s="36">
        <v>0</v>
      </c>
      <c r="V226" s="26">
        <v>18.5</v>
      </c>
      <c r="W226" s="2">
        <v>0.32</v>
      </c>
      <c r="X226" s="16">
        <v>6.18</v>
      </c>
      <c r="Y226" s="26">
        <v>21.1</v>
      </c>
      <c r="Z226" s="2">
        <v>1.7</v>
      </c>
      <c r="AA226" s="2">
        <v>6.7</v>
      </c>
    </row>
    <row r="227" spans="1:27">
      <c r="A227" s="2">
        <v>893</v>
      </c>
      <c r="B227" s="26">
        <v>2</v>
      </c>
      <c r="C227" s="2">
        <v>1</v>
      </c>
      <c r="D227" s="2">
        <v>25</v>
      </c>
      <c r="E227" s="2">
        <v>0</v>
      </c>
      <c r="F227" s="35">
        <v>0</v>
      </c>
      <c r="G227" s="18">
        <v>3000</v>
      </c>
      <c r="H227" s="18">
        <v>0</v>
      </c>
      <c r="I227" s="2">
        <v>1</v>
      </c>
      <c r="J227" s="2">
        <v>2</v>
      </c>
      <c r="K227" s="2">
        <v>1</v>
      </c>
      <c r="L227" s="35">
        <v>0</v>
      </c>
      <c r="M227" s="2">
        <v>6</v>
      </c>
      <c r="N227" s="2">
        <v>0</v>
      </c>
      <c r="O227" s="2">
        <v>1</v>
      </c>
      <c r="P227" s="2">
        <v>4</v>
      </c>
      <c r="Q227" s="2">
        <v>0</v>
      </c>
      <c r="R227" s="2">
        <v>1</v>
      </c>
      <c r="S227" s="35">
        <v>0</v>
      </c>
      <c r="T227" s="35">
        <v>0</v>
      </c>
      <c r="U227" s="36">
        <v>0</v>
      </c>
      <c r="V227" s="26">
        <v>5.0999999999999996</v>
      </c>
      <c r="W227" s="2">
        <v>0.17</v>
      </c>
      <c r="X227" s="16">
        <v>1.7</v>
      </c>
      <c r="Y227" s="26">
        <v>8</v>
      </c>
      <c r="Z227" s="2">
        <v>0.83</v>
      </c>
      <c r="AA227" s="2">
        <v>3.8</v>
      </c>
    </row>
    <row r="228" spans="1:27">
      <c r="A228" s="2">
        <v>894</v>
      </c>
      <c r="B228" s="26">
        <v>2</v>
      </c>
      <c r="C228" s="2">
        <v>1</v>
      </c>
      <c r="D228" s="2">
        <v>24</v>
      </c>
      <c r="E228" s="2">
        <v>0</v>
      </c>
      <c r="F228" s="35">
        <v>0</v>
      </c>
      <c r="G228" s="18">
        <v>1000</v>
      </c>
      <c r="H228" s="18">
        <v>0</v>
      </c>
      <c r="I228" s="2">
        <v>1</v>
      </c>
      <c r="J228" s="2">
        <v>1</v>
      </c>
      <c r="K228" s="2">
        <v>0</v>
      </c>
      <c r="L228" s="35">
        <v>1</v>
      </c>
      <c r="M228" s="2">
        <v>8</v>
      </c>
      <c r="N228" s="2">
        <v>1</v>
      </c>
      <c r="O228" s="2">
        <v>0</v>
      </c>
      <c r="P228" s="2">
        <v>5</v>
      </c>
      <c r="Q228" s="2">
        <v>0</v>
      </c>
      <c r="R228" s="2">
        <v>1</v>
      </c>
      <c r="S228" s="35">
        <v>0</v>
      </c>
      <c r="T228" s="35">
        <v>0</v>
      </c>
      <c r="U228" s="36">
        <v>0</v>
      </c>
      <c r="V228" s="26">
        <v>1</v>
      </c>
      <c r="W228" s="2">
        <v>7.0000000000000007E-2</v>
      </c>
      <c r="X228" s="16">
        <v>0.33</v>
      </c>
      <c r="Y228" s="26">
        <v>1</v>
      </c>
      <c r="Z228" s="2">
        <v>0.17</v>
      </c>
      <c r="AA228" s="2">
        <v>0</v>
      </c>
    </row>
    <row r="229" spans="1:27">
      <c r="A229" s="2">
        <v>895</v>
      </c>
      <c r="B229" s="26">
        <v>2</v>
      </c>
      <c r="C229" s="2">
        <v>1</v>
      </c>
      <c r="D229" s="2">
        <v>18</v>
      </c>
      <c r="E229" s="2">
        <v>0</v>
      </c>
      <c r="F229" s="35">
        <v>0</v>
      </c>
      <c r="G229" s="18">
        <v>4000</v>
      </c>
      <c r="H229" s="18">
        <v>0</v>
      </c>
      <c r="I229" s="2">
        <v>1</v>
      </c>
      <c r="J229" s="2">
        <v>1</v>
      </c>
      <c r="K229" s="2">
        <v>0</v>
      </c>
      <c r="L229" s="35">
        <v>0</v>
      </c>
      <c r="M229" s="2">
        <v>1</v>
      </c>
      <c r="N229" s="2">
        <v>0</v>
      </c>
      <c r="O229" s="2">
        <v>1</v>
      </c>
      <c r="P229" s="2">
        <v>4</v>
      </c>
      <c r="Q229" s="2">
        <v>0</v>
      </c>
      <c r="R229" s="2">
        <v>1</v>
      </c>
      <c r="S229" s="35">
        <v>0</v>
      </c>
      <c r="T229" s="35">
        <v>0</v>
      </c>
      <c r="U229" s="36">
        <v>0</v>
      </c>
      <c r="V229" s="26">
        <v>27</v>
      </c>
      <c r="W229" s="2">
        <v>0.52</v>
      </c>
      <c r="X229" s="16">
        <v>9.02</v>
      </c>
      <c r="Y229" s="26">
        <v>31.5</v>
      </c>
      <c r="Z229" s="2">
        <v>2.7</v>
      </c>
      <c r="AA229" s="2">
        <v>14.2</v>
      </c>
    </row>
    <row r="230" spans="1:27">
      <c r="A230" s="2">
        <v>897</v>
      </c>
      <c r="B230" s="26">
        <v>1</v>
      </c>
      <c r="C230" s="2">
        <v>1</v>
      </c>
      <c r="D230" s="2">
        <v>22</v>
      </c>
      <c r="E230" s="2">
        <v>0</v>
      </c>
      <c r="F230" s="35">
        <v>0</v>
      </c>
      <c r="G230" s="18">
        <v>35000</v>
      </c>
      <c r="H230" s="18">
        <v>1</v>
      </c>
      <c r="I230" s="2">
        <v>1</v>
      </c>
      <c r="J230" s="2">
        <v>1</v>
      </c>
      <c r="K230" s="2">
        <v>0</v>
      </c>
      <c r="L230" s="35">
        <v>0</v>
      </c>
      <c r="M230" s="2">
        <v>9</v>
      </c>
      <c r="N230" s="2">
        <v>0</v>
      </c>
      <c r="O230" s="2">
        <v>0</v>
      </c>
      <c r="P230" s="2">
        <v>5</v>
      </c>
      <c r="Q230" s="2">
        <v>0</v>
      </c>
      <c r="R230" s="2">
        <v>1</v>
      </c>
      <c r="S230" s="35">
        <v>0</v>
      </c>
      <c r="T230" s="35">
        <v>0</v>
      </c>
      <c r="U230" s="36">
        <v>0</v>
      </c>
      <c r="V230" s="26">
        <v>14.2</v>
      </c>
      <c r="W230" s="2">
        <v>0.33</v>
      </c>
      <c r="X230" s="16">
        <v>4.74</v>
      </c>
      <c r="Y230" s="26">
        <v>16.260000000000002</v>
      </c>
      <c r="Z230" s="2">
        <v>1.45</v>
      </c>
      <c r="AA230" s="2">
        <v>3.8</v>
      </c>
    </row>
    <row r="231" spans="1:27">
      <c r="A231" s="2">
        <v>899</v>
      </c>
      <c r="B231" s="26">
        <v>1</v>
      </c>
      <c r="C231" s="2">
        <v>7</v>
      </c>
      <c r="D231" s="2">
        <v>39</v>
      </c>
      <c r="E231" s="2">
        <v>0</v>
      </c>
      <c r="F231" s="35">
        <v>0</v>
      </c>
      <c r="G231" s="18">
        <v>8000</v>
      </c>
      <c r="H231" s="18">
        <v>1</v>
      </c>
      <c r="I231" s="2">
        <v>1</v>
      </c>
      <c r="J231" s="2">
        <v>1</v>
      </c>
      <c r="K231" s="2">
        <v>0</v>
      </c>
      <c r="L231" s="35">
        <v>0</v>
      </c>
      <c r="M231" s="2">
        <v>1</v>
      </c>
      <c r="N231" s="2">
        <v>0</v>
      </c>
      <c r="O231" s="2">
        <v>1</v>
      </c>
      <c r="P231" s="2">
        <v>5</v>
      </c>
      <c r="Q231" s="2">
        <v>0</v>
      </c>
      <c r="R231" s="2">
        <v>1</v>
      </c>
      <c r="S231" s="35">
        <v>0</v>
      </c>
      <c r="T231" s="35">
        <v>0</v>
      </c>
      <c r="U231" s="36">
        <v>0</v>
      </c>
      <c r="V231" s="26">
        <v>14.2</v>
      </c>
      <c r="W231" s="2">
        <v>0.27</v>
      </c>
      <c r="X231" s="16">
        <v>4.74</v>
      </c>
      <c r="Y231" s="26">
        <v>19</v>
      </c>
      <c r="Z231" s="2">
        <v>1.58</v>
      </c>
      <c r="AA231" s="2">
        <v>3.8</v>
      </c>
    </row>
    <row r="232" spans="1:27">
      <c r="A232" s="2">
        <v>903</v>
      </c>
      <c r="B232" s="26">
        <v>1</v>
      </c>
      <c r="C232" s="2">
        <v>1</v>
      </c>
      <c r="D232" s="2">
        <v>24</v>
      </c>
      <c r="E232" s="2">
        <v>0</v>
      </c>
      <c r="F232" s="35">
        <v>1</v>
      </c>
      <c r="G232" s="18">
        <v>4000</v>
      </c>
      <c r="H232" s="18">
        <v>0</v>
      </c>
      <c r="I232" s="2">
        <v>1</v>
      </c>
      <c r="J232" s="2">
        <v>1</v>
      </c>
      <c r="K232" s="2">
        <v>0</v>
      </c>
      <c r="L232" s="35">
        <v>0</v>
      </c>
      <c r="M232" s="2">
        <v>8</v>
      </c>
      <c r="N232" s="2">
        <v>1</v>
      </c>
      <c r="O232" s="2">
        <v>0</v>
      </c>
      <c r="P232" s="2">
        <v>5</v>
      </c>
      <c r="Q232" s="2">
        <v>0</v>
      </c>
      <c r="R232" s="2">
        <v>1</v>
      </c>
      <c r="S232" s="35">
        <v>0</v>
      </c>
      <c r="T232" s="35">
        <v>0</v>
      </c>
      <c r="U232" s="36">
        <v>0</v>
      </c>
      <c r="V232" s="26">
        <v>20.399999999999999</v>
      </c>
      <c r="W232" s="2">
        <v>0.4</v>
      </c>
      <c r="X232" s="16">
        <v>6.81</v>
      </c>
      <c r="Y232" s="26">
        <v>20</v>
      </c>
      <c r="Z232" s="2">
        <v>1.77</v>
      </c>
      <c r="AA232" s="2">
        <v>9.3000000000000007</v>
      </c>
    </row>
    <row r="233" spans="1:27">
      <c r="A233" s="2">
        <v>904</v>
      </c>
      <c r="B233" s="26">
        <v>1</v>
      </c>
      <c r="C233" s="2">
        <v>7</v>
      </c>
      <c r="D233" s="2">
        <v>40</v>
      </c>
      <c r="E233" s="2">
        <v>0</v>
      </c>
      <c r="F233" s="35">
        <v>1</v>
      </c>
      <c r="G233" s="18">
        <v>14000</v>
      </c>
      <c r="H233" s="18">
        <v>1</v>
      </c>
      <c r="I233" s="2">
        <v>1</v>
      </c>
      <c r="J233" s="2">
        <v>1</v>
      </c>
      <c r="K233" s="2">
        <v>0</v>
      </c>
      <c r="L233" s="35">
        <v>0</v>
      </c>
      <c r="M233" s="2">
        <v>8</v>
      </c>
      <c r="N233" s="2">
        <v>1</v>
      </c>
      <c r="O233" s="2">
        <v>0</v>
      </c>
      <c r="P233" s="2">
        <v>5</v>
      </c>
      <c r="Q233" s="2">
        <v>0</v>
      </c>
      <c r="R233" s="2">
        <v>1</v>
      </c>
      <c r="S233" s="35">
        <v>0</v>
      </c>
      <c r="T233" s="35">
        <v>0</v>
      </c>
      <c r="U233" s="36">
        <v>0</v>
      </c>
      <c r="V233" s="26">
        <v>27.4</v>
      </c>
      <c r="W233" s="2">
        <v>0.45</v>
      </c>
      <c r="X233" s="16">
        <v>9.15</v>
      </c>
      <c r="Y233" s="26">
        <v>27.17</v>
      </c>
      <c r="Z233" s="2">
        <v>2.25</v>
      </c>
      <c r="AA233" s="2">
        <v>12.1</v>
      </c>
    </row>
    <row r="234" spans="1:27">
      <c r="A234" s="2">
        <v>907</v>
      </c>
      <c r="B234" s="26">
        <v>1</v>
      </c>
      <c r="C234" s="2">
        <v>1</v>
      </c>
      <c r="D234" s="2">
        <v>22</v>
      </c>
      <c r="E234" s="2">
        <v>0</v>
      </c>
      <c r="F234" s="35">
        <v>1</v>
      </c>
      <c r="G234" s="18">
        <v>6000</v>
      </c>
      <c r="H234" s="18">
        <v>0</v>
      </c>
      <c r="I234" s="2">
        <v>1</v>
      </c>
      <c r="J234" s="2">
        <v>2</v>
      </c>
      <c r="K234" s="2">
        <v>1</v>
      </c>
      <c r="L234" s="35">
        <v>0</v>
      </c>
      <c r="M234" s="2">
        <v>1</v>
      </c>
      <c r="N234" s="2">
        <v>0</v>
      </c>
      <c r="O234" s="2">
        <v>1</v>
      </c>
      <c r="P234" s="2">
        <v>5</v>
      </c>
      <c r="Q234" s="2">
        <v>0</v>
      </c>
      <c r="R234" s="2">
        <v>1</v>
      </c>
      <c r="S234" s="35">
        <v>0</v>
      </c>
      <c r="T234" s="35">
        <v>0</v>
      </c>
      <c r="U234" s="36">
        <v>0</v>
      </c>
      <c r="V234" s="26">
        <v>14.7</v>
      </c>
      <c r="W234" s="2">
        <v>0.33</v>
      </c>
      <c r="X234" s="16">
        <v>4.91</v>
      </c>
      <c r="Y234" s="26">
        <v>12.3</v>
      </c>
      <c r="Z234" s="2">
        <v>1.25</v>
      </c>
      <c r="AA234" s="2">
        <v>3.8</v>
      </c>
    </row>
    <row r="235" spans="1:27">
      <c r="A235" s="2">
        <v>912</v>
      </c>
      <c r="B235" s="26">
        <v>1</v>
      </c>
      <c r="C235" s="2">
        <v>1</v>
      </c>
      <c r="D235" s="2">
        <v>24</v>
      </c>
      <c r="E235" s="2">
        <v>0</v>
      </c>
      <c r="F235" s="35">
        <v>1</v>
      </c>
      <c r="G235" s="18">
        <v>35000</v>
      </c>
      <c r="H235" s="18">
        <v>1</v>
      </c>
      <c r="I235" s="2">
        <v>1</v>
      </c>
      <c r="J235" s="2">
        <v>4</v>
      </c>
      <c r="K235" s="2">
        <v>1</v>
      </c>
      <c r="L235" s="35">
        <v>0</v>
      </c>
      <c r="M235" s="2">
        <v>8</v>
      </c>
      <c r="N235" s="2">
        <v>1</v>
      </c>
      <c r="O235" s="2">
        <v>0</v>
      </c>
      <c r="P235" s="2">
        <v>5</v>
      </c>
      <c r="Q235" s="2">
        <v>0</v>
      </c>
      <c r="R235" s="2">
        <v>1</v>
      </c>
      <c r="S235" s="35">
        <v>0</v>
      </c>
      <c r="T235" s="35">
        <v>0</v>
      </c>
      <c r="U235" s="36">
        <v>0</v>
      </c>
      <c r="V235" s="26">
        <v>27.4</v>
      </c>
      <c r="W235" s="2">
        <v>0.45</v>
      </c>
      <c r="X235" s="16">
        <v>9.15</v>
      </c>
      <c r="Y235" s="26">
        <v>27.17</v>
      </c>
      <c r="Z235" s="2">
        <v>2.25</v>
      </c>
      <c r="AA235" s="2">
        <v>12.1</v>
      </c>
    </row>
    <row r="236" spans="1:27">
      <c r="A236" s="2">
        <v>930</v>
      </c>
      <c r="B236" s="26">
        <v>1</v>
      </c>
      <c r="C236" s="2">
        <v>1</v>
      </c>
      <c r="D236" s="2">
        <v>23</v>
      </c>
      <c r="E236" s="2">
        <v>0</v>
      </c>
      <c r="F236" s="35">
        <v>1</v>
      </c>
      <c r="G236" s="18">
        <v>20000</v>
      </c>
      <c r="H236" s="18">
        <v>1</v>
      </c>
      <c r="I236" s="2">
        <v>1</v>
      </c>
      <c r="J236" s="2">
        <v>1</v>
      </c>
      <c r="K236" s="2">
        <v>0</v>
      </c>
      <c r="L236" s="35">
        <v>0</v>
      </c>
      <c r="M236" s="2">
        <v>8</v>
      </c>
      <c r="N236" s="2">
        <v>1</v>
      </c>
      <c r="O236" s="2">
        <v>0</v>
      </c>
      <c r="P236" s="2">
        <v>4</v>
      </c>
      <c r="Q236" s="2">
        <v>0</v>
      </c>
      <c r="R236" s="2">
        <v>1</v>
      </c>
      <c r="S236" s="35">
        <v>0</v>
      </c>
      <c r="T236" s="35">
        <v>0</v>
      </c>
      <c r="U236" s="36">
        <v>0</v>
      </c>
      <c r="V236" s="26">
        <v>14.2</v>
      </c>
      <c r="W236" s="2">
        <v>0.33</v>
      </c>
      <c r="X236" s="16">
        <v>4.74</v>
      </c>
      <c r="Y236" s="26">
        <v>15.9</v>
      </c>
      <c r="Z236" s="2">
        <v>1.38</v>
      </c>
      <c r="AA236" s="2">
        <v>3.8</v>
      </c>
    </row>
    <row r="237" spans="1:27">
      <c r="A237" s="2">
        <v>936</v>
      </c>
      <c r="B237" s="26">
        <v>1</v>
      </c>
      <c r="C237" s="2">
        <v>1</v>
      </c>
      <c r="D237" s="2">
        <v>22</v>
      </c>
      <c r="E237" s="2">
        <v>0</v>
      </c>
      <c r="F237" s="35">
        <v>1</v>
      </c>
      <c r="G237" s="18">
        <v>3000</v>
      </c>
      <c r="H237" s="18">
        <v>0</v>
      </c>
      <c r="I237" s="2">
        <v>1</v>
      </c>
      <c r="J237" s="2">
        <v>2</v>
      </c>
      <c r="K237" s="2">
        <v>1</v>
      </c>
      <c r="L237" s="35">
        <v>0</v>
      </c>
      <c r="M237" s="2">
        <v>1</v>
      </c>
      <c r="N237" s="2">
        <v>0</v>
      </c>
      <c r="O237" s="2">
        <v>1</v>
      </c>
      <c r="P237" s="2">
        <v>5</v>
      </c>
      <c r="Q237" s="2">
        <v>0</v>
      </c>
      <c r="R237" s="2">
        <v>1</v>
      </c>
      <c r="S237" s="35">
        <v>0</v>
      </c>
      <c r="T237" s="35">
        <v>0</v>
      </c>
      <c r="U237" s="36">
        <v>0</v>
      </c>
      <c r="V237" s="26">
        <v>7.4</v>
      </c>
      <c r="W237" s="2">
        <v>0.17</v>
      </c>
      <c r="X237" s="16">
        <v>2.4700000000000002</v>
      </c>
      <c r="Y237" s="26">
        <v>9</v>
      </c>
      <c r="Z237" s="2">
        <v>0.83</v>
      </c>
      <c r="AA237" s="2">
        <v>3.8</v>
      </c>
    </row>
    <row r="238" spans="1:27">
      <c r="A238" s="2">
        <v>941</v>
      </c>
      <c r="B238" s="26">
        <v>2</v>
      </c>
      <c r="C238" s="2">
        <v>1</v>
      </c>
      <c r="D238" s="2">
        <v>24</v>
      </c>
      <c r="E238" s="2">
        <v>0</v>
      </c>
      <c r="F238" s="35">
        <v>0</v>
      </c>
      <c r="G238" s="18">
        <v>8000</v>
      </c>
      <c r="H238" s="18">
        <v>1</v>
      </c>
      <c r="I238" s="2">
        <v>1</v>
      </c>
      <c r="J238" s="2">
        <v>3</v>
      </c>
      <c r="K238" s="2">
        <v>1</v>
      </c>
      <c r="L238" s="35">
        <v>1</v>
      </c>
      <c r="M238" s="2">
        <v>6</v>
      </c>
      <c r="N238" s="2">
        <v>0</v>
      </c>
      <c r="O238" s="2">
        <v>1</v>
      </c>
      <c r="P238" s="2">
        <v>2</v>
      </c>
      <c r="Q238" s="2">
        <v>1</v>
      </c>
      <c r="R238" s="2">
        <v>0</v>
      </c>
      <c r="S238" s="35">
        <v>0</v>
      </c>
      <c r="T238" s="35">
        <v>0</v>
      </c>
      <c r="U238" s="36">
        <v>0</v>
      </c>
      <c r="V238" s="26">
        <v>27.4</v>
      </c>
      <c r="W238" s="2">
        <v>0.45</v>
      </c>
      <c r="X238" s="16">
        <v>9.15</v>
      </c>
      <c r="Y238" s="26">
        <v>27.17</v>
      </c>
      <c r="Z238" s="2">
        <v>2.25</v>
      </c>
      <c r="AA238" s="2">
        <v>12.1</v>
      </c>
    </row>
    <row r="239" spans="1:27">
      <c r="A239" s="2">
        <v>947</v>
      </c>
      <c r="B239" s="26">
        <v>2</v>
      </c>
      <c r="C239" s="2">
        <v>1</v>
      </c>
      <c r="D239" s="2">
        <v>20</v>
      </c>
      <c r="E239" s="2">
        <v>0</v>
      </c>
      <c r="F239" s="35">
        <v>0</v>
      </c>
      <c r="G239" s="18">
        <v>1000</v>
      </c>
      <c r="H239" s="18">
        <v>0</v>
      </c>
      <c r="I239" s="2">
        <v>1</v>
      </c>
      <c r="J239" s="2">
        <v>1</v>
      </c>
      <c r="K239" s="2">
        <v>0</v>
      </c>
      <c r="L239" s="35">
        <v>1</v>
      </c>
      <c r="M239" s="2">
        <v>2</v>
      </c>
      <c r="N239" s="2">
        <v>0</v>
      </c>
      <c r="O239" s="2">
        <v>1</v>
      </c>
      <c r="P239" s="2">
        <v>5</v>
      </c>
      <c r="Q239" s="2">
        <v>0</v>
      </c>
      <c r="R239" s="2">
        <v>1</v>
      </c>
      <c r="S239" s="35">
        <v>0</v>
      </c>
      <c r="T239" s="35">
        <v>0</v>
      </c>
      <c r="U239" s="36">
        <v>0</v>
      </c>
      <c r="V239" s="26">
        <v>31.2</v>
      </c>
      <c r="W239" s="2">
        <v>0.57999999999999996</v>
      </c>
      <c r="X239" s="16">
        <v>10.42</v>
      </c>
      <c r="Y239" s="26">
        <v>41.1</v>
      </c>
      <c r="Z239" s="2">
        <v>1.88</v>
      </c>
      <c r="AA239" s="2">
        <v>10.7</v>
      </c>
    </row>
    <row r="240" spans="1:27">
      <c r="A240" s="2">
        <v>948</v>
      </c>
      <c r="B240" s="26">
        <v>1</v>
      </c>
      <c r="C240" s="2">
        <v>1</v>
      </c>
      <c r="D240" s="2">
        <v>24</v>
      </c>
      <c r="E240" s="2">
        <v>0</v>
      </c>
      <c r="F240" s="35">
        <v>0</v>
      </c>
      <c r="G240" s="18">
        <v>6000</v>
      </c>
      <c r="H240" s="18">
        <v>0</v>
      </c>
      <c r="I240" s="2">
        <v>1</v>
      </c>
      <c r="J240" s="2">
        <v>1</v>
      </c>
      <c r="K240" s="2">
        <v>0</v>
      </c>
      <c r="L240" s="35">
        <v>0</v>
      </c>
      <c r="M240" s="2">
        <v>8</v>
      </c>
      <c r="N240" s="2">
        <v>1</v>
      </c>
      <c r="O240" s="2">
        <v>0</v>
      </c>
      <c r="P240" s="2">
        <v>3</v>
      </c>
      <c r="Q240" s="2">
        <v>0</v>
      </c>
      <c r="R240" s="2">
        <v>0</v>
      </c>
      <c r="S240" s="35">
        <v>0</v>
      </c>
      <c r="T240" s="35">
        <v>0</v>
      </c>
      <c r="U240" s="36">
        <v>0</v>
      </c>
      <c r="V240" s="26">
        <v>18.5</v>
      </c>
      <c r="W240" s="2">
        <v>0.32</v>
      </c>
      <c r="X240" s="16">
        <v>6.18</v>
      </c>
      <c r="Y240" s="26">
        <v>21.1</v>
      </c>
      <c r="Z240" s="2">
        <v>1.7</v>
      </c>
      <c r="AA240" s="2">
        <v>6.7</v>
      </c>
    </row>
    <row r="241" spans="1:27">
      <c r="A241" s="2">
        <v>955</v>
      </c>
      <c r="B241" s="26">
        <v>2</v>
      </c>
      <c r="C241" s="2">
        <v>1</v>
      </c>
      <c r="D241" s="2">
        <v>28</v>
      </c>
      <c r="E241" s="2">
        <v>0</v>
      </c>
      <c r="F241" s="35">
        <v>1</v>
      </c>
      <c r="G241" s="18">
        <v>5000</v>
      </c>
      <c r="H241" s="18">
        <v>0</v>
      </c>
      <c r="I241" s="2">
        <v>1</v>
      </c>
      <c r="J241" s="2">
        <v>1</v>
      </c>
      <c r="K241" s="2">
        <v>0</v>
      </c>
      <c r="L241" s="35">
        <v>0</v>
      </c>
      <c r="M241" s="2">
        <v>1</v>
      </c>
      <c r="N241" s="2">
        <v>0</v>
      </c>
      <c r="O241" s="2">
        <v>1</v>
      </c>
      <c r="P241" s="2">
        <v>4</v>
      </c>
      <c r="Q241" s="2">
        <v>0</v>
      </c>
      <c r="R241" s="2">
        <v>1</v>
      </c>
      <c r="S241" s="35">
        <v>0</v>
      </c>
      <c r="T241" s="35">
        <v>0</v>
      </c>
      <c r="U241" s="36">
        <v>0</v>
      </c>
      <c r="V241" s="26">
        <v>36</v>
      </c>
      <c r="W241" s="2">
        <v>0.63</v>
      </c>
      <c r="X241" s="16">
        <v>12.02</v>
      </c>
      <c r="Y241" s="26">
        <v>38.4</v>
      </c>
      <c r="Z241" s="2">
        <v>3.57</v>
      </c>
      <c r="AA241" s="2">
        <v>29.9</v>
      </c>
    </row>
    <row r="242" spans="1:27">
      <c r="A242" s="2">
        <v>963</v>
      </c>
      <c r="B242" s="26">
        <v>2</v>
      </c>
      <c r="C242" s="2">
        <v>1</v>
      </c>
      <c r="D242" s="2">
        <v>19</v>
      </c>
      <c r="E242" s="2">
        <v>0</v>
      </c>
      <c r="F242" s="35">
        <v>1</v>
      </c>
      <c r="G242" s="18">
        <v>3000</v>
      </c>
      <c r="H242" s="18">
        <v>0</v>
      </c>
      <c r="I242" s="2">
        <v>1</v>
      </c>
      <c r="J242" s="2">
        <v>2</v>
      </c>
      <c r="K242" s="2">
        <v>1</v>
      </c>
      <c r="L242" s="35">
        <v>0</v>
      </c>
      <c r="M242" s="2">
        <v>1</v>
      </c>
      <c r="N242" s="2">
        <v>0</v>
      </c>
      <c r="O242" s="2">
        <v>1</v>
      </c>
      <c r="P242" s="2">
        <v>5</v>
      </c>
      <c r="Q242" s="2">
        <v>0</v>
      </c>
      <c r="R242" s="2">
        <v>1</v>
      </c>
      <c r="S242" s="35">
        <v>0</v>
      </c>
      <c r="T242" s="35">
        <v>0</v>
      </c>
      <c r="U242" s="36">
        <v>0</v>
      </c>
      <c r="V242" s="26">
        <v>9.1</v>
      </c>
      <c r="W242" s="2">
        <v>0.2</v>
      </c>
      <c r="X242" s="16">
        <v>3.04</v>
      </c>
      <c r="Y242" s="26">
        <v>11</v>
      </c>
      <c r="Z242" s="2">
        <v>1.1000000000000001</v>
      </c>
      <c r="AA242" s="2">
        <v>16.600000000000001</v>
      </c>
    </row>
    <row r="243" spans="1:27">
      <c r="A243" s="2">
        <v>968</v>
      </c>
      <c r="B243" s="26">
        <v>1</v>
      </c>
      <c r="C243" s="2">
        <v>1</v>
      </c>
      <c r="D243" s="2">
        <v>23</v>
      </c>
      <c r="E243" s="2">
        <v>0</v>
      </c>
      <c r="F243" s="35">
        <v>0</v>
      </c>
      <c r="G243" s="18">
        <v>20000</v>
      </c>
      <c r="H243" s="18">
        <v>1</v>
      </c>
      <c r="I243" s="2">
        <v>1</v>
      </c>
      <c r="J243" s="2">
        <v>1</v>
      </c>
      <c r="K243" s="2">
        <v>0</v>
      </c>
      <c r="L243" s="35">
        <v>1</v>
      </c>
      <c r="M243" s="2">
        <v>9</v>
      </c>
      <c r="N243" s="2">
        <v>0</v>
      </c>
      <c r="O243" s="2">
        <v>0</v>
      </c>
      <c r="P243" s="2">
        <v>5</v>
      </c>
      <c r="Q243" s="2">
        <v>0</v>
      </c>
      <c r="R243" s="2">
        <v>1</v>
      </c>
      <c r="S243" s="35">
        <v>0</v>
      </c>
      <c r="T243" s="35">
        <v>0</v>
      </c>
      <c r="U243" s="36">
        <v>0</v>
      </c>
      <c r="V243" s="26">
        <v>14.2</v>
      </c>
      <c r="W243" s="2">
        <v>0.33</v>
      </c>
      <c r="X243" s="16">
        <v>4.74</v>
      </c>
      <c r="Y243" s="26">
        <v>15.9</v>
      </c>
      <c r="Z243" s="2">
        <v>1.38</v>
      </c>
      <c r="AA243" s="2">
        <v>3.8</v>
      </c>
    </row>
    <row r="244" spans="1:27">
      <c r="A244" s="2">
        <v>973</v>
      </c>
      <c r="B244" s="26">
        <v>1</v>
      </c>
      <c r="C244" s="2">
        <v>1</v>
      </c>
      <c r="D244" s="2">
        <v>29</v>
      </c>
      <c r="E244" s="2">
        <v>0</v>
      </c>
      <c r="F244" s="35">
        <v>1</v>
      </c>
      <c r="G244" s="18">
        <v>10000</v>
      </c>
      <c r="H244" s="18">
        <v>1</v>
      </c>
      <c r="I244" s="2">
        <v>1</v>
      </c>
      <c r="J244" s="2">
        <v>1</v>
      </c>
      <c r="K244" s="2">
        <v>0</v>
      </c>
      <c r="L244" s="35">
        <v>0</v>
      </c>
      <c r="M244" s="2">
        <v>8</v>
      </c>
      <c r="N244" s="2">
        <v>1</v>
      </c>
      <c r="O244" s="2">
        <v>0</v>
      </c>
      <c r="P244" s="2">
        <v>2</v>
      </c>
      <c r="Q244" s="2">
        <v>1</v>
      </c>
      <c r="R244" s="2">
        <v>0</v>
      </c>
      <c r="S244" s="35">
        <v>0</v>
      </c>
      <c r="T244" s="35">
        <v>0</v>
      </c>
      <c r="U244" s="36">
        <v>0</v>
      </c>
      <c r="V244" s="26">
        <v>14.9</v>
      </c>
      <c r="W244" s="2">
        <v>0.33</v>
      </c>
      <c r="X244" s="16">
        <v>4.9800000000000004</v>
      </c>
      <c r="Y244" s="26">
        <v>18.899999999999999</v>
      </c>
      <c r="Z244" s="2">
        <v>1.32</v>
      </c>
      <c r="AA244" s="2">
        <v>12.4</v>
      </c>
    </row>
    <row r="245" spans="1:27">
      <c r="A245" s="2">
        <v>979</v>
      </c>
      <c r="B245" s="26">
        <v>1</v>
      </c>
      <c r="C245" s="2">
        <v>1</v>
      </c>
      <c r="D245" s="2">
        <v>28</v>
      </c>
      <c r="E245" s="2">
        <v>0</v>
      </c>
      <c r="F245" s="35">
        <v>0</v>
      </c>
      <c r="G245" s="18">
        <v>10000</v>
      </c>
      <c r="H245" s="18">
        <v>1</v>
      </c>
      <c r="I245" s="2">
        <v>1</v>
      </c>
      <c r="J245" s="2">
        <v>2</v>
      </c>
      <c r="K245" s="2">
        <v>1</v>
      </c>
      <c r="L245" s="35">
        <v>0</v>
      </c>
      <c r="M245" s="2">
        <v>2</v>
      </c>
      <c r="N245" s="2">
        <v>0</v>
      </c>
      <c r="O245" s="2">
        <v>1</v>
      </c>
      <c r="P245" s="2">
        <v>1</v>
      </c>
      <c r="Q245" s="2">
        <v>1</v>
      </c>
      <c r="R245" s="2">
        <v>0</v>
      </c>
      <c r="S245" s="35">
        <v>0</v>
      </c>
      <c r="T245" s="35">
        <v>0</v>
      </c>
      <c r="U245" s="36">
        <v>0</v>
      </c>
      <c r="V245" s="26">
        <v>9.9</v>
      </c>
      <c r="W245" s="2">
        <v>0.23</v>
      </c>
      <c r="X245" s="16">
        <v>3.31</v>
      </c>
      <c r="Y245" s="26">
        <v>11.96</v>
      </c>
      <c r="Z245" s="2">
        <v>1.1000000000000001</v>
      </c>
      <c r="AA245" s="2">
        <v>3.8</v>
      </c>
    </row>
    <row r="246" spans="1:27">
      <c r="A246" s="2">
        <v>980</v>
      </c>
      <c r="B246" s="26">
        <v>2</v>
      </c>
      <c r="C246" s="2">
        <v>1</v>
      </c>
      <c r="D246" s="2">
        <v>26</v>
      </c>
      <c r="E246" s="2">
        <v>0</v>
      </c>
      <c r="F246" s="35">
        <v>0</v>
      </c>
      <c r="G246" s="18">
        <v>8000</v>
      </c>
      <c r="H246" s="18">
        <v>1</v>
      </c>
      <c r="I246" s="2">
        <v>1</v>
      </c>
      <c r="J246" s="2">
        <v>2</v>
      </c>
      <c r="K246" s="2">
        <v>1</v>
      </c>
      <c r="L246" s="35">
        <v>1</v>
      </c>
      <c r="M246" s="2">
        <v>6</v>
      </c>
      <c r="N246" s="2">
        <v>0</v>
      </c>
      <c r="O246" s="2">
        <v>1</v>
      </c>
      <c r="P246" s="2">
        <v>3</v>
      </c>
      <c r="Q246" s="2">
        <v>0</v>
      </c>
      <c r="R246" s="2">
        <v>0</v>
      </c>
      <c r="S246" s="35">
        <v>0</v>
      </c>
      <c r="T246" s="35">
        <v>0</v>
      </c>
      <c r="U246" s="36">
        <v>0</v>
      </c>
      <c r="V246" s="26">
        <v>18.899999999999999</v>
      </c>
      <c r="W246" s="2">
        <v>0.43</v>
      </c>
      <c r="X246" s="16">
        <v>6.31</v>
      </c>
      <c r="Y246" s="26">
        <v>20.100000000000001</v>
      </c>
      <c r="Z246" s="2">
        <v>1.45</v>
      </c>
      <c r="AA246" s="2">
        <v>10.8</v>
      </c>
    </row>
    <row r="247" spans="1:27">
      <c r="A247" s="2">
        <v>982</v>
      </c>
      <c r="B247" s="26">
        <v>2</v>
      </c>
      <c r="C247" s="2">
        <v>1</v>
      </c>
      <c r="D247" s="2">
        <v>25</v>
      </c>
      <c r="E247" s="2">
        <v>0</v>
      </c>
      <c r="F247" s="35">
        <v>0</v>
      </c>
      <c r="G247" s="18">
        <v>3000</v>
      </c>
      <c r="H247" s="18">
        <v>0</v>
      </c>
      <c r="I247" s="2">
        <v>1</v>
      </c>
      <c r="J247" s="2">
        <v>1</v>
      </c>
      <c r="K247" s="2">
        <v>0</v>
      </c>
      <c r="L247" s="35">
        <v>1</v>
      </c>
      <c r="M247" s="2">
        <v>1</v>
      </c>
      <c r="N247" s="2">
        <v>0</v>
      </c>
      <c r="O247" s="2">
        <v>1</v>
      </c>
      <c r="P247" s="2">
        <v>5</v>
      </c>
      <c r="Q247" s="2">
        <v>0</v>
      </c>
      <c r="R247" s="2">
        <v>1</v>
      </c>
      <c r="S247" s="35">
        <v>0</v>
      </c>
      <c r="T247" s="35">
        <v>0</v>
      </c>
      <c r="U247" s="36">
        <v>0</v>
      </c>
      <c r="V247" s="26">
        <v>4.4000000000000004</v>
      </c>
      <c r="W247" s="2">
        <v>0.15</v>
      </c>
      <c r="X247" s="16">
        <v>1.47</v>
      </c>
      <c r="Y247" s="26">
        <v>4.9000000000000004</v>
      </c>
      <c r="Z247" s="2">
        <v>0.56999999999999995</v>
      </c>
      <c r="AA247" s="2">
        <v>3.8</v>
      </c>
    </row>
    <row r="248" spans="1:27">
      <c r="A248" s="2">
        <v>986</v>
      </c>
      <c r="B248" s="26">
        <v>1</v>
      </c>
      <c r="C248" s="2">
        <v>1</v>
      </c>
      <c r="D248" s="2">
        <v>26</v>
      </c>
      <c r="E248" s="2">
        <v>0</v>
      </c>
      <c r="F248" s="35">
        <v>1</v>
      </c>
      <c r="G248" s="18">
        <v>20000</v>
      </c>
      <c r="H248" s="18">
        <v>1</v>
      </c>
      <c r="I248" s="2">
        <v>1</v>
      </c>
      <c r="J248" s="2">
        <v>2</v>
      </c>
      <c r="K248" s="2">
        <v>1</v>
      </c>
      <c r="L248" s="35">
        <v>0</v>
      </c>
      <c r="M248" s="2">
        <v>8</v>
      </c>
      <c r="N248" s="2">
        <v>1</v>
      </c>
      <c r="O248" s="2">
        <v>0</v>
      </c>
      <c r="P248" s="2">
        <v>3</v>
      </c>
      <c r="Q248" s="2">
        <v>0</v>
      </c>
      <c r="R248" s="2">
        <v>0</v>
      </c>
      <c r="S248" s="35">
        <v>0</v>
      </c>
      <c r="T248" s="35">
        <v>0</v>
      </c>
      <c r="U248" s="36">
        <v>0</v>
      </c>
      <c r="V248" s="26">
        <v>27</v>
      </c>
      <c r="W248" s="2">
        <v>0.48</v>
      </c>
      <c r="X248" s="16">
        <v>9.02</v>
      </c>
      <c r="Y248" s="26">
        <v>27.5</v>
      </c>
      <c r="Z248" s="2">
        <v>2.35</v>
      </c>
      <c r="AA248" s="2">
        <v>3.8</v>
      </c>
    </row>
    <row r="249" spans="1:27">
      <c r="A249" s="2">
        <v>991</v>
      </c>
      <c r="B249" s="26">
        <v>1</v>
      </c>
      <c r="C249" s="2">
        <v>1</v>
      </c>
      <c r="D249" s="2">
        <v>25</v>
      </c>
      <c r="E249" s="2">
        <v>0</v>
      </c>
      <c r="F249" s="35">
        <v>1</v>
      </c>
      <c r="G249" s="18">
        <v>30000</v>
      </c>
      <c r="H249" s="18">
        <v>1</v>
      </c>
      <c r="I249" s="2">
        <v>1</v>
      </c>
      <c r="J249" s="2">
        <v>3</v>
      </c>
      <c r="K249" s="2">
        <v>1</v>
      </c>
      <c r="L249" s="35">
        <v>0</v>
      </c>
      <c r="M249" s="2">
        <v>8</v>
      </c>
      <c r="N249" s="2">
        <v>1</v>
      </c>
      <c r="O249" s="2">
        <v>0</v>
      </c>
      <c r="P249" s="2">
        <v>5</v>
      </c>
      <c r="Q249" s="2">
        <v>0</v>
      </c>
      <c r="R249" s="2">
        <v>1</v>
      </c>
      <c r="S249" s="35">
        <v>0</v>
      </c>
      <c r="T249" s="35">
        <v>0</v>
      </c>
      <c r="U249" s="36">
        <v>0</v>
      </c>
      <c r="V249" s="26">
        <v>17.899999999999999</v>
      </c>
      <c r="W249" s="2">
        <v>0.4</v>
      </c>
      <c r="X249" s="16">
        <v>5.98</v>
      </c>
      <c r="Y249" s="26">
        <v>28.1</v>
      </c>
      <c r="Z249" s="2">
        <v>1.78</v>
      </c>
      <c r="AA249" s="2">
        <v>3.8</v>
      </c>
    </row>
    <row r="250" spans="1:27">
      <c r="A250" s="2">
        <v>993</v>
      </c>
      <c r="B250" s="26">
        <v>2</v>
      </c>
      <c r="C250" s="2">
        <v>1</v>
      </c>
      <c r="D250" s="2">
        <v>36</v>
      </c>
      <c r="E250" s="2">
        <v>0</v>
      </c>
      <c r="F250" s="35">
        <v>0</v>
      </c>
      <c r="G250" s="18">
        <v>2000</v>
      </c>
      <c r="H250" s="18">
        <v>0</v>
      </c>
      <c r="I250" s="2">
        <v>1</v>
      </c>
      <c r="J250" s="2">
        <v>1</v>
      </c>
      <c r="K250" s="2">
        <v>0</v>
      </c>
      <c r="L250" s="35">
        <v>0</v>
      </c>
      <c r="M250" s="2">
        <v>6</v>
      </c>
      <c r="N250" s="2">
        <v>0</v>
      </c>
      <c r="O250" s="2">
        <v>1</v>
      </c>
      <c r="P250" s="2">
        <v>5</v>
      </c>
      <c r="Q250" s="2">
        <v>0</v>
      </c>
      <c r="R250" s="2">
        <v>1</v>
      </c>
      <c r="S250" s="35">
        <v>0</v>
      </c>
      <c r="T250" s="35">
        <v>0</v>
      </c>
      <c r="U250" s="36">
        <v>0</v>
      </c>
      <c r="V250" s="26">
        <v>12.3</v>
      </c>
      <c r="W250" s="2">
        <v>0.33</v>
      </c>
      <c r="X250" s="16">
        <v>4.1100000000000003</v>
      </c>
      <c r="Y250" s="26">
        <v>20.7</v>
      </c>
      <c r="Z250" s="2">
        <v>1.38</v>
      </c>
      <c r="AA250" s="2">
        <v>7.5</v>
      </c>
    </row>
    <row r="251" spans="1:27">
      <c r="A251" s="2">
        <v>994</v>
      </c>
      <c r="B251" s="26">
        <v>1</v>
      </c>
      <c r="C251" s="2">
        <v>1</v>
      </c>
      <c r="D251" s="2">
        <v>24</v>
      </c>
      <c r="E251" s="2">
        <v>0</v>
      </c>
      <c r="F251" s="35">
        <v>1</v>
      </c>
      <c r="G251" s="18">
        <v>16000</v>
      </c>
      <c r="H251" s="18">
        <v>1</v>
      </c>
      <c r="I251" s="2">
        <v>1</v>
      </c>
      <c r="J251" s="2">
        <v>1</v>
      </c>
      <c r="K251" s="2">
        <v>0</v>
      </c>
      <c r="L251" s="35">
        <v>0</v>
      </c>
      <c r="M251" s="2">
        <v>8</v>
      </c>
      <c r="N251" s="2">
        <v>1</v>
      </c>
      <c r="O251" s="2">
        <v>0</v>
      </c>
      <c r="P251" s="2">
        <v>4</v>
      </c>
      <c r="Q251" s="2">
        <v>0</v>
      </c>
      <c r="R251" s="2">
        <v>1</v>
      </c>
      <c r="S251" s="35">
        <v>0</v>
      </c>
      <c r="T251" s="35">
        <v>0</v>
      </c>
      <c r="U251" s="36">
        <v>0</v>
      </c>
      <c r="V251" s="26">
        <v>17.899999999999999</v>
      </c>
      <c r="W251" s="2">
        <v>0.4</v>
      </c>
      <c r="X251" s="16">
        <v>5.98</v>
      </c>
      <c r="Y251" s="26">
        <v>28.1</v>
      </c>
      <c r="Z251" s="2">
        <v>1.78</v>
      </c>
      <c r="AA251" s="2">
        <v>3.8</v>
      </c>
    </row>
    <row r="252" spans="1:27">
      <c r="A252" s="2">
        <v>997</v>
      </c>
      <c r="B252" s="26">
        <v>1</v>
      </c>
      <c r="C252" s="2">
        <v>1</v>
      </c>
      <c r="D252" s="2">
        <v>26</v>
      </c>
      <c r="E252" s="2">
        <v>0</v>
      </c>
      <c r="F252" s="35">
        <v>1</v>
      </c>
      <c r="G252" s="18">
        <v>16000</v>
      </c>
      <c r="H252" s="18">
        <v>1</v>
      </c>
      <c r="I252" s="2">
        <v>1</v>
      </c>
      <c r="J252" s="2">
        <v>1</v>
      </c>
      <c r="K252" s="2">
        <v>0</v>
      </c>
      <c r="L252" s="35">
        <v>0</v>
      </c>
      <c r="M252" s="2">
        <v>8</v>
      </c>
      <c r="N252" s="2">
        <v>1</v>
      </c>
      <c r="O252" s="2">
        <v>0</v>
      </c>
      <c r="P252" s="2">
        <v>5</v>
      </c>
      <c r="Q252" s="2">
        <v>0</v>
      </c>
      <c r="R252" s="2">
        <v>1</v>
      </c>
      <c r="S252" s="35">
        <v>0</v>
      </c>
      <c r="T252" s="35">
        <v>0</v>
      </c>
      <c r="U252" s="36">
        <v>0</v>
      </c>
      <c r="V252" s="26">
        <v>18.5</v>
      </c>
      <c r="W252" s="2">
        <v>0.32</v>
      </c>
      <c r="X252" s="16">
        <v>6.18</v>
      </c>
      <c r="Y252" s="26">
        <v>21.1</v>
      </c>
      <c r="Z252" s="2">
        <v>1.7</v>
      </c>
      <c r="AA252" s="2">
        <v>6.7</v>
      </c>
    </row>
    <row r="253" spans="1:27">
      <c r="A253" s="2">
        <v>1000</v>
      </c>
      <c r="B253" s="26">
        <v>2</v>
      </c>
      <c r="C253" s="2">
        <v>1</v>
      </c>
      <c r="D253" s="2">
        <v>20</v>
      </c>
      <c r="E253" s="2">
        <v>0</v>
      </c>
      <c r="F253" s="35">
        <v>1</v>
      </c>
      <c r="G253" s="18">
        <v>5000</v>
      </c>
      <c r="H253" s="18">
        <v>0</v>
      </c>
      <c r="I253" s="2">
        <v>1</v>
      </c>
      <c r="J253" s="2">
        <v>1</v>
      </c>
      <c r="K253" s="2">
        <v>0</v>
      </c>
      <c r="L253" s="35">
        <v>0</v>
      </c>
      <c r="M253" s="2">
        <v>8</v>
      </c>
      <c r="N253" s="2">
        <v>1</v>
      </c>
      <c r="O253" s="2">
        <v>0</v>
      </c>
      <c r="P253" s="2">
        <v>5</v>
      </c>
      <c r="Q253" s="2">
        <v>0</v>
      </c>
      <c r="R253" s="2">
        <v>1</v>
      </c>
      <c r="S253" s="35">
        <v>0</v>
      </c>
      <c r="T253" s="35">
        <v>0</v>
      </c>
      <c r="U253" s="36">
        <v>0</v>
      </c>
      <c r="V253" s="26">
        <v>19.8</v>
      </c>
      <c r="W253" s="2">
        <v>0.52</v>
      </c>
      <c r="X253" s="16">
        <v>6.61</v>
      </c>
      <c r="Y253" s="26">
        <v>20.399999999999999</v>
      </c>
      <c r="Z253" s="2">
        <v>1.38</v>
      </c>
      <c r="AA253" s="2">
        <v>7</v>
      </c>
    </row>
    <row r="254" spans="1:27">
      <c r="A254" s="2">
        <v>1001</v>
      </c>
      <c r="B254" s="26">
        <v>1</v>
      </c>
      <c r="C254" s="2">
        <v>1</v>
      </c>
      <c r="D254" s="2">
        <v>20</v>
      </c>
      <c r="E254" s="2">
        <v>0</v>
      </c>
      <c r="F254" s="35">
        <v>1</v>
      </c>
      <c r="G254" s="18">
        <v>8000</v>
      </c>
      <c r="H254" s="18">
        <v>1</v>
      </c>
      <c r="I254" s="2">
        <v>1</v>
      </c>
      <c r="J254" s="2">
        <v>2</v>
      </c>
      <c r="K254" s="2">
        <v>1</v>
      </c>
      <c r="L254" s="35">
        <v>0</v>
      </c>
      <c r="M254" s="2">
        <v>8</v>
      </c>
      <c r="N254" s="2">
        <v>1</v>
      </c>
      <c r="O254" s="2">
        <v>0</v>
      </c>
      <c r="P254" s="2">
        <v>3</v>
      </c>
      <c r="Q254" s="2">
        <v>0</v>
      </c>
      <c r="R254" s="2">
        <v>0</v>
      </c>
      <c r="S254" s="35">
        <v>0</v>
      </c>
      <c r="T254" s="35">
        <v>0</v>
      </c>
      <c r="U254" s="36">
        <v>0</v>
      </c>
      <c r="V254" s="26">
        <v>31.7</v>
      </c>
      <c r="W254" s="2">
        <v>0.56999999999999995</v>
      </c>
      <c r="X254" s="16">
        <v>10.59</v>
      </c>
      <c r="Y254" s="26">
        <v>46.2</v>
      </c>
      <c r="Z254" s="2">
        <v>2.23</v>
      </c>
      <c r="AA254" s="2">
        <v>10.7</v>
      </c>
    </row>
    <row r="255" spans="1:27">
      <c r="A255" s="2">
        <v>1004</v>
      </c>
      <c r="B255" s="26">
        <v>2</v>
      </c>
      <c r="C255" s="2">
        <v>1</v>
      </c>
      <c r="D255" s="2">
        <v>19</v>
      </c>
      <c r="E255" s="2">
        <v>0</v>
      </c>
      <c r="F255" s="35">
        <v>0</v>
      </c>
      <c r="G255" s="18">
        <v>6000</v>
      </c>
      <c r="H255" s="18">
        <v>0</v>
      </c>
      <c r="I255" s="2">
        <v>1</v>
      </c>
      <c r="J255" s="2">
        <v>2</v>
      </c>
      <c r="K255" s="2">
        <v>1</v>
      </c>
      <c r="L255" s="35">
        <v>0</v>
      </c>
      <c r="M255" s="2">
        <v>1</v>
      </c>
      <c r="N255" s="2">
        <v>0</v>
      </c>
      <c r="O255" s="2">
        <v>1</v>
      </c>
      <c r="P255" s="2">
        <v>5</v>
      </c>
      <c r="Q255" s="2">
        <v>0</v>
      </c>
      <c r="R255" s="2">
        <v>1</v>
      </c>
      <c r="S255" s="35">
        <v>0</v>
      </c>
      <c r="T255" s="35">
        <v>0</v>
      </c>
      <c r="U255" s="36">
        <v>0</v>
      </c>
      <c r="V255" s="26">
        <v>13.5</v>
      </c>
      <c r="W255" s="2">
        <v>0.4</v>
      </c>
      <c r="X255" s="16">
        <v>4.51</v>
      </c>
      <c r="Y255" s="26">
        <v>16.399999999999999</v>
      </c>
      <c r="Z255" s="2">
        <v>1.63</v>
      </c>
      <c r="AA255" s="2">
        <v>3.8</v>
      </c>
    </row>
    <row r="256" spans="1:27">
      <c r="A256" s="2">
        <v>1005</v>
      </c>
      <c r="B256" s="26">
        <v>2</v>
      </c>
      <c r="C256" s="2">
        <v>1</v>
      </c>
      <c r="D256" s="2">
        <v>25</v>
      </c>
      <c r="E256" s="2">
        <v>0</v>
      </c>
      <c r="F256" s="35">
        <v>0</v>
      </c>
      <c r="G256" s="18">
        <v>7000</v>
      </c>
      <c r="H256" s="18">
        <v>0</v>
      </c>
      <c r="I256" s="2">
        <v>1</v>
      </c>
      <c r="J256" s="2">
        <v>2</v>
      </c>
      <c r="K256" s="2">
        <v>1</v>
      </c>
      <c r="L256" s="35">
        <v>1</v>
      </c>
      <c r="M256" s="2">
        <v>11</v>
      </c>
      <c r="N256" s="2">
        <v>0</v>
      </c>
      <c r="O256" s="2">
        <v>0</v>
      </c>
      <c r="P256" s="2">
        <v>3</v>
      </c>
      <c r="Q256" s="2">
        <v>0</v>
      </c>
      <c r="R256" s="2">
        <v>0</v>
      </c>
      <c r="S256" s="35">
        <v>0</v>
      </c>
      <c r="T256" s="35">
        <v>0</v>
      </c>
      <c r="U256" s="36">
        <v>0</v>
      </c>
      <c r="V256" s="26">
        <v>27</v>
      </c>
      <c r="W256" s="2">
        <v>0.52</v>
      </c>
      <c r="X256" s="16">
        <v>9.02</v>
      </c>
      <c r="Y256" s="26">
        <v>31.5</v>
      </c>
      <c r="Z256" s="2">
        <v>2.7</v>
      </c>
      <c r="AA256" s="2">
        <v>14.2</v>
      </c>
    </row>
    <row r="257" spans="1:27">
      <c r="A257" s="2">
        <v>1006</v>
      </c>
      <c r="B257" s="26">
        <v>1</v>
      </c>
      <c r="C257" s="2">
        <v>6</v>
      </c>
      <c r="D257" s="2">
        <v>38</v>
      </c>
      <c r="E257" s="2">
        <v>0</v>
      </c>
      <c r="F257" s="35">
        <v>1</v>
      </c>
      <c r="G257" s="18">
        <v>18000</v>
      </c>
      <c r="H257" s="18">
        <v>1</v>
      </c>
      <c r="I257" s="2">
        <v>1</v>
      </c>
      <c r="J257" s="2">
        <v>1</v>
      </c>
      <c r="K257" s="2">
        <v>0</v>
      </c>
      <c r="L257" s="35">
        <v>0</v>
      </c>
      <c r="M257" s="2">
        <v>8</v>
      </c>
      <c r="N257" s="2">
        <v>1</v>
      </c>
      <c r="O257" s="2">
        <v>0</v>
      </c>
      <c r="P257" s="2">
        <v>1</v>
      </c>
      <c r="Q257" s="2">
        <v>1</v>
      </c>
      <c r="R257" s="2">
        <v>0</v>
      </c>
      <c r="S257" s="35">
        <v>0</v>
      </c>
      <c r="T257" s="35">
        <v>0</v>
      </c>
      <c r="U257" s="36">
        <v>0</v>
      </c>
      <c r="V257" s="26">
        <v>13.1</v>
      </c>
      <c r="W257" s="2">
        <v>0.38</v>
      </c>
      <c r="X257" s="16">
        <v>4.38</v>
      </c>
      <c r="Y257" s="26">
        <v>14.7</v>
      </c>
      <c r="Z257" s="2">
        <v>1.33</v>
      </c>
      <c r="AA257" s="2">
        <v>3.8</v>
      </c>
    </row>
    <row r="258" spans="1:27">
      <c r="A258" s="2">
        <v>1008</v>
      </c>
      <c r="B258" s="26">
        <v>2</v>
      </c>
      <c r="C258" s="2">
        <v>1</v>
      </c>
      <c r="D258" s="2">
        <v>22</v>
      </c>
      <c r="E258" s="2">
        <v>0</v>
      </c>
      <c r="F258" s="35">
        <v>0</v>
      </c>
      <c r="G258" s="18">
        <v>3000</v>
      </c>
      <c r="H258" s="18">
        <v>0</v>
      </c>
      <c r="I258" s="2">
        <v>1</v>
      </c>
      <c r="J258" s="2">
        <v>1</v>
      </c>
      <c r="K258" s="2">
        <v>0</v>
      </c>
      <c r="L258" s="35">
        <v>0</v>
      </c>
      <c r="M258" s="2">
        <v>2</v>
      </c>
      <c r="N258" s="2">
        <v>0</v>
      </c>
      <c r="O258" s="2">
        <v>1</v>
      </c>
      <c r="P258" s="2">
        <v>5</v>
      </c>
      <c r="Q258" s="2">
        <v>0</v>
      </c>
      <c r="R258" s="2">
        <v>1</v>
      </c>
      <c r="S258" s="35">
        <v>1</v>
      </c>
      <c r="T258" s="35">
        <v>0</v>
      </c>
      <c r="U258" s="36">
        <v>0</v>
      </c>
      <c r="V258" s="26">
        <v>19.2</v>
      </c>
      <c r="W258" s="2">
        <v>0.33</v>
      </c>
      <c r="X258" s="16">
        <v>6.41</v>
      </c>
      <c r="Y258" s="26">
        <v>17.600000000000001</v>
      </c>
      <c r="Z258" s="2">
        <v>1.75</v>
      </c>
      <c r="AA258" s="2">
        <v>13.8</v>
      </c>
    </row>
    <row r="259" spans="1:27">
      <c r="A259" s="2">
        <v>1009</v>
      </c>
      <c r="B259" s="26">
        <v>1</v>
      </c>
      <c r="C259" s="2">
        <v>1</v>
      </c>
      <c r="D259" s="2">
        <v>22</v>
      </c>
      <c r="E259" s="2">
        <v>0</v>
      </c>
      <c r="F259" s="35">
        <v>0</v>
      </c>
      <c r="G259" s="18">
        <v>8000</v>
      </c>
      <c r="H259" s="18">
        <v>1</v>
      </c>
      <c r="I259" s="2">
        <v>1</v>
      </c>
      <c r="J259" s="2">
        <v>1</v>
      </c>
      <c r="K259" s="2">
        <v>0</v>
      </c>
      <c r="L259" s="35">
        <v>0</v>
      </c>
      <c r="M259" s="2">
        <v>8</v>
      </c>
      <c r="N259" s="2">
        <v>1</v>
      </c>
      <c r="O259" s="2">
        <v>0</v>
      </c>
      <c r="P259" s="2">
        <v>5</v>
      </c>
      <c r="Q259" s="2">
        <v>0</v>
      </c>
      <c r="R259" s="2">
        <v>1</v>
      </c>
      <c r="S259" s="35">
        <v>0</v>
      </c>
      <c r="T259" s="35">
        <v>0</v>
      </c>
      <c r="U259" s="36">
        <v>0</v>
      </c>
      <c r="V259" s="26">
        <v>9.4</v>
      </c>
      <c r="W259" s="2">
        <v>0.28000000000000003</v>
      </c>
      <c r="X259" s="16">
        <v>3.14</v>
      </c>
      <c r="Y259" s="26">
        <v>10.8</v>
      </c>
      <c r="Z259" s="2">
        <v>1</v>
      </c>
      <c r="AA259" s="2">
        <v>3.8</v>
      </c>
    </row>
    <row r="260" spans="1:27">
      <c r="A260" s="2">
        <v>1010</v>
      </c>
      <c r="B260" s="26">
        <v>1</v>
      </c>
      <c r="C260" s="2">
        <v>7</v>
      </c>
      <c r="D260" s="2">
        <v>33</v>
      </c>
      <c r="E260" s="2">
        <v>0</v>
      </c>
      <c r="F260" s="35">
        <v>1</v>
      </c>
      <c r="G260" s="18">
        <v>22000</v>
      </c>
      <c r="H260" s="18">
        <v>1</v>
      </c>
      <c r="I260" s="2">
        <v>1</v>
      </c>
      <c r="J260" s="2">
        <v>2</v>
      </c>
      <c r="K260" s="2">
        <v>1</v>
      </c>
      <c r="L260" s="35">
        <v>0</v>
      </c>
      <c r="M260" s="2">
        <v>8</v>
      </c>
      <c r="N260" s="2">
        <v>1</v>
      </c>
      <c r="O260" s="2">
        <v>0</v>
      </c>
      <c r="P260" s="2">
        <v>5</v>
      </c>
      <c r="Q260" s="2">
        <v>0</v>
      </c>
      <c r="R260" s="2">
        <v>1</v>
      </c>
      <c r="S260" s="35">
        <v>0</v>
      </c>
      <c r="T260" s="35">
        <v>0</v>
      </c>
      <c r="U260" s="36">
        <v>0</v>
      </c>
      <c r="V260" s="26">
        <v>10.7</v>
      </c>
      <c r="W260" s="2">
        <v>0.28000000000000003</v>
      </c>
      <c r="X260" s="16">
        <v>3.57</v>
      </c>
      <c r="Y260" s="26">
        <v>12.4</v>
      </c>
      <c r="Z260" s="2">
        <v>1.22</v>
      </c>
      <c r="AA260" s="2">
        <v>18.7</v>
      </c>
    </row>
    <row r="261" spans="1:27">
      <c r="A261" s="2">
        <v>1018</v>
      </c>
      <c r="B261" s="26">
        <v>2</v>
      </c>
      <c r="C261" s="2">
        <v>1</v>
      </c>
      <c r="D261" s="2">
        <v>20</v>
      </c>
      <c r="E261" s="2">
        <v>0</v>
      </c>
      <c r="F261" s="35">
        <v>0</v>
      </c>
      <c r="G261" s="18">
        <v>3000</v>
      </c>
      <c r="H261" s="18">
        <v>0</v>
      </c>
      <c r="I261" s="2">
        <v>1</v>
      </c>
      <c r="J261" s="2">
        <v>1</v>
      </c>
      <c r="K261" s="2">
        <v>0</v>
      </c>
      <c r="L261" s="35">
        <v>0</v>
      </c>
      <c r="M261" s="2">
        <v>1</v>
      </c>
      <c r="N261" s="2">
        <v>0</v>
      </c>
      <c r="O261" s="2">
        <v>1</v>
      </c>
      <c r="P261" s="2">
        <v>5</v>
      </c>
      <c r="Q261" s="2">
        <v>0</v>
      </c>
      <c r="R261" s="2">
        <v>1</v>
      </c>
      <c r="S261" s="35">
        <v>0</v>
      </c>
      <c r="T261" s="35">
        <v>0</v>
      </c>
      <c r="U261" s="36">
        <v>0</v>
      </c>
      <c r="V261" s="26">
        <v>50.3</v>
      </c>
      <c r="W261" s="2">
        <v>0.9</v>
      </c>
      <c r="X261" s="16">
        <v>16.8</v>
      </c>
      <c r="Y261" s="26">
        <v>54.8</v>
      </c>
      <c r="Z261" s="2">
        <v>3.57</v>
      </c>
      <c r="AA261" s="2">
        <v>21.5</v>
      </c>
    </row>
    <row r="262" spans="1:27">
      <c r="A262" s="2">
        <v>1024</v>
      </c>
      <c r="B262" s="26">
        <v>1</v>
      </c>
      <c r="C262" s="2">
        <v>1</v>
      </c>
      <c r="D262" s="2">
        <v>22</v>
      </c>
      <c r="E262" s="2">
        <v>0</v>
      </c>
      <c r="F262" s="35">
        <v>1</v>
      </c>
      <c r="G262" s="18">
        <v>2000</v>
      </c>
      <c r="H262" s="18">
        <v>0</v>
      </c>
      <c r="I262" s="2">
        <v>1</v>
      </c>
      <c r="J262" s="2">
        <v>2</v>
      </c>
      <c r="K262" s="2">
        <v>1</v>
      </c>
      <c r="L262" s="35">
        <v>1</v>
      </c>
      <c r="M262" s="2">
        <v>8</v>
      </c>
      <c r="N262" s="2">
        <v>1</v>
      </c>
      <c r="O262" s="2">
        <v>0</v>
      </c>
      <c r="P262" s="2">
        <v>5</v>
      </c>
      <c r="Q262" s="2">
        <v>0</v>
      </c>
      <c r="R262" s="2">
        <v>1</v>
      </c>
      <c r="S262" s="35">
        <v>0</v>
      </c>
      <c r="T262" s="35">
        <v>0</v>
      </c>
      <c r="U262" s="36">
        <v>0</v>
      </c>
      <c r="V262" s="26">
        <v>19.2</v>
      </c>
      <c r="W262" s="2">
        <v>0.33</v>
      </c>
      <c r="X262" s="16">
        <v>6.41</v>
      </c>
      <c r="Y262" s="26">
        <v>17.600000000000001</v>
      </c>
      <c r="Z262" s="2">
        <v>1.75</v>
      </c>
      <c r="AA262" s="2">
        <v>13.8</v>
      </c>
    </row>
    <row r="263" spans="1:27">
      <c r="A263" s="2">
        <v>1032</v>
      </c>
      <c r="B263" s="26">
        <v>1</v>
      </c>
      <c r="C263" s="2">
        <v>1</v>
      </c>
      <c r="D263" s="2">
        <v>20</v>
      </c>
      <c r="E263" s="2">
        <v>0</v>
      </c>
      <c r="F263" s="35">
        <v>0</v>
      </c>
      <c r="G263" s="18">
        <v>5000</v>
      </c>
      <c r="H263" s="18">
        <v>0</v>
      </c>
      <c r="I263" s="2">
        <v>1</v>
      </c>
      <c r="J263" s="2">
        <v>2</v>
      </c>
      <c r="K263" s="2">
        <v>1</v>
      </c>
      <c r="L263" s="35">
        <v>0</v>
      </c>
      <c r="M263" s="2">
        <v>1</v>
      </c>
      <c r="N263" s="2">
        <v>0</v>
      </c>
      <c r="O263" s="2">
        <v>1</v>
      </c>
      <c r="P263" s="2">
        <v>4</v>
      </c>
      <c r="Q263" s="2">
        <v>0</v>
      </c>
      <c r="R263" s="2">
        <v>1</v>
      </c>
      <c r="S263" s="35">
        <v>0</v>
      </c>
      <c r="T263" s="35">
        <v>0</v>
      </c>
      <c r="U263" s="36">
        <v>0</v>
      </c>
      <c r="V263" s="26">
        <v>8.1999999999999993</v>
      </c>
      <c r="W263" s="2">
        <v>0.2</v>
      </c>
      <c r="X263" s="16">
        <v>2.74</v>
      </c>
      <c r="Y263" s="26">
        <v>10.130000000000001</v>
      </c>
      <c r="Z263" s="2">
        <v>1.1000000000000001</v>
      </c>
      <c r="AA263" s="2">
        <v>3.8</v>
      </c>
    </row>
    <row r="264" spans="1:27">
      <c r="A264" s="2">
        <v>1038</v>
      </c>
      <c r="B264" s="26">
        <v>2</v>
      </c>
      <c r="C264" s="2">
        <v>1</v>
      </c>
      <c r="D264" s="2">
        <v>21</v>
      </c>
      <c r="E264" s="2">
        <v>0</v>
      </c>
      <c r="F264" s="35">
        <v>1</v>
      </c>
      <c r="G264" s="18">
        <v>14000</v>
      </c>
      <c r="H264" s="18">
        <v>1</v>
      </c>
      <c r="I264" s="2">
        <v>1</v>
      </c>
      <c r="J264" s="2">
        <v>3</v>
      </c>
      <c r="K264" s="2">
        <v>1</v>
      </c>
      <c r="L264" s="35">
        <v>1</v>
      </c>
      <c r="M264" s="2">
        <v>8</v>
      </c>
      <c r="N264" s="2">
        <v>1</v>
      </c>
      <c r="O264" s="2">
        <v>0</v>
      </c>
      <c r="P264" s="2">
        <v>5</v>
      </c>
      <c r="Q264" s="2">
        <v>0</v>
      </c>
      <c r="R264" s="2">
        <v>1</v>
      </c>
      <c r="S264" s="35">
        <v>0</v>
      </c>
      <c r="T264" s="35">
        <v>0</v>
      </c>
      <c r="U264" s="36">
        <v>0</v>
      </c>
      <c r="V264" s="26">
        <v>19.8</v>
      </c>
      <c r="W264" s="2">
        <v>0.52</v>
      </c>
      <c r="X264" s="16">
        <v>6.61</v>
      </c>
      <c r="Y264" s="26">
        <v>20.399999999999999</v>
      </c>
      <c r="Z264" s="2">
        <v>1.38</v>
      </c>
      <c r="AA264" s="2">
        <v>7</v>
      </c>
    </row>
    <row r="265" spans="1:27">
      <c r="A265" s="2">
        <v>1041</v>
      </c>
      <c r="B265" s="26">
        <v>2</v>
      </c>
      <c r="C265" s="2">
        <v>1</v>
      </c>
      <c r="D265" s="2">
        <v>18</v>
      </c>
      <c r="E265" s="2">
        <v>0</v>
      </c>
      <c r="F265" s="35">
        <v>0</v>
      </c>
      <c r="G265" s="18">
        <v>10000</v>
      </c>
      <c r="H265" s="18">
        <v>1</v>
      </c>
      <c r="I265" s="2">
        <v>1</v>
      </c>
      <c r="J265" s="2">
        <v>1</v>
      </c>
      <c r="K265" s="2">
        <v>0</v>
      </c>
      <c r="L265" s="35">
        <v>0</v>
      </c>
      <c r="M265" s="2">
        <v>2</v>
      </c>
      <c r="N265" s="2">
        <v>0</v>
      </c>
      <c r="O265" s="2">
        <v>1</v>
      </c>
      <c r="P265" s="2">
        <v>5</v>
      </c>
      <c r="Q265" s="2">
        <v>0</v>
      </c>
      <c r="R265" s="2">
        <v>1</v>
      </c>
      <c r="S265" s="35">
        <v>0</v>
      </c>
      <c r="T265" s="35">
        <v>0</v>
      </c>
      <c r="U265" s="36">
        <v>0</v>
      </c>
      <c r="V265" s="26">
        <v>15.9</v>
      </c>
      <c r="W265" s="2">
        <v>0.35</v>
      </c>
      <c r="X265" s="16">
        <v>5.31</v>
      </c>
      <c r="Y265" s="26">
        <v>21.8</v>
      </c>
      <c r="Z265" s="2">
        <v>1.87</v>
      </c>
      <c r="AA265" s="2">
        <v>3.8</v>
      </c>
    </row>
    <row r="266" spans="1:27">
      <c r="A266" s="2">
        <v>1046</v>
      </c>
      <c r="B266" s="26">
        <v>2</v>
      </c>
      <c r="C266" s="2">
        <v>4</v>
      </c>
      <c r="D266" s="2">
        <v>53</v>
      </c>
      <c r="E266" s="2">
        <v>1</v>
      </c>
      <c r="F266" s="35">
        <v>1</v>
      </c>
      <c r="G266" s="18">
        <v>10000</v>
      </c>
      <c r="H266" s="18">
        <v>1</v>
      </c>
      <c r="I266" s="2">
        <v>1</v>
      </c>
      <c r="J266" s="2">
        <v>2</v>
      </c>
      <c r="K266" s="2">
        <v>1</v>
      </c>
      <c r="L266" s="35">
        <v>1</v>
      </c>
      <c r="M266" s="2">
        <v>6</v>
      </c>
      <c r="N266" s="2">
        <v>0</v>
      </c>
      <c r="O266" s="2">
        <v>1</v>
      </c>
      <c r="P266" s="2">
        <v>5</v>
      </c>
      <c r="Q266" s="2">
        <v>0</v>
      </c>
      <c r="R266" s="2">
        <v>1</v>
      </c>
      <c r="S266" s="35">
        <v>0</v>
      </c>
      <c r="T266" s="35">
        <v>0</v>
      </c>
      <c r="U266" s="36">
        <v>0</v>
      </c>
      <c r="V266" s="26">
        <v>11.6</v>
      </c>
      <c r="W266" s="2">
        <v>0.28000000000000003</v>
      </c>
      <c r="X266" s="16">
        <v>3.87</v>
      </c>
      <c r="Y266" s="26">
        <v>13.4</v>
      </c>
      <c r="Z266" s="2">
        <v>1.1499999999999999</v>
      </c>
      <c r="AA266" s="2">
        <v>3.8</v>
      </c>
    </row>
    <row r="267" spans="1:27">
      <c r="A267" s="2">
        <v>1051</v>
      </c>
      <c r="B267" s="26">
        <v>1</v>
      </c>
      <c r="C267" s="2">
        <v>1</v>
      </c>
      <c r="D267" s="2">
        <v>25</v>
      </c>
      <c r="E267" s="2">
        <v>0</v>
      </c>
      <c r="F267" s="35">
        <v>1</v>
      </c>
      <c r="G267" s="18">
        <v>20000</v>
      </c>
      <c r="H267" s="18">
        <v>1</v>
      </c>
      <c r="I267" s="2">
        <v>1</v>
      </c>
      <c r="J267" s="2">
        <v>4</v>
      </c>
      <c r="K267" s="2">
        <v>1</v>
      </c>
      <c r="L267" s="35">
        <v>1</v>
      </c>
      <c r="M267" s="2">
        <v>8</v>
      </c>
      <c r="N267" s="2">
        <v>1</v>
      </c>
      <c r="O267" s="2">
        <v>0</v>
      </c>
      <c r="P267" s="2">
        <v>5</v>
      </c>
      <c r="Q267" s="2">
        <v>0</v>
      </c>
      <c r="R267" s="2">
        <v>1</v>
      </c>
      <c r="S267" s="35">
        <v>0</v>
      </c>
      <c r="T267" s="35">
        <v>0</v>
      </c>
      <c r="U267" s="36">
        <v>0</v>
      </c>
      <c r="V267" s="26">
        <v>14.2</v>
      </c>
      <c r="W267" s="2">
        <v>0.27</v>
      </c>
      <c r="X267" s="16">
        <v>4.74</v>
      </c>
      <c r="Y267" s="26">
        <v>19</v>
      </c>
      <c r="Z267" s="2">
        <v>1.58</v>
      </c>
      <c r="AA267" s="2">
        <v>3.8</v>
      </c>
    </row>
    <row r="268" spans="1:27">
      <c r="A268" s="2">
        <v>1057</v>
      </c>
      <c r="B268" s="26">
        <v>1</v>
      </c>
      <c r="C268" s="2">
        <v>1</v>
      </c>
      <c r="D268" s="2">
        <v>26</v>
      </c>
      <c r="E268" s="2">
        <v>0</v>
      </c>
      <c r="F268" s="35">
        <v>1</v>
      </c>
      <c r="G268" s="18">
        <v>9000</v>
      </c>
      <c r="H268" s="18">
        <v>1</v>
      </c>
      <c r="I268" s="2">
        <v>1</v>
      </c>
      <c r="J268" s="2">
        <v>4</v>
      </c>
      <c r="K268" s="2">
        <v>1</v>
      </c>
      <c r="L268" s="35">
        <v>0</v>
      </c>
      <c r="M268" s="2">
        <v>8</v>
      </c>
      <c r="N268" s="2">
        <v>1</v>
      </c>
      <c r="O268" s="2">
        <v>0</v>
      </c>
      <c r="P268" s="2">
        <v>2</v>
      </c>
      <c r="Q268" s="2">
        <v>1</v>
      </c>
      <c r="R268" s="2">
        <v>0</v>
      </c>
      <c r="S268" s="35">
        <v>0</v>
      </c>
      <c r="T268" s="35">
        <v>0</v>
      </c>
      <c r="U268" s="36">
        <v>0</v>
      </c>
      <c r="V268" s="26">
        <v>27.4</v>
      </c>
      <c r="W268" s="2">
        <v>0.45</v>
      </c>
      <c r="X268" s="16">
        <v>9.15</v>
      </c>
      <c r="Y268" s="26">
        <v>27.17</v>
      </c>
      <c r="Z268" s="2">
        <v>2.25</v>
      </c>
      <c r="AA268" s="2">
        <v>12.1</v>
      </c>
    </row>
    <row r="269" spans="1:27">
      <c r="A269" s="2">
        <v>1062</v>
      </c>
      <c r="B269" s="26">
        <v>1</v>
      </c>
      <c r="C269" s="2">
        <v>1</v>
      </c>
      <c r="D269" s="2">
        <v>21</v>
      </c>
      <c r="E269" s="2">
        <v>0</v>
      </c>
      <c r="F269" s="35">
        <v>0</v>
      </c>
      <c r="G269" s="18">
        <v>12000</v>
      </c>
      <c r="H269" s="18">
        <v>1</v>
      </c>
      <c r="I269" s="2">
        <v>1</v>
      </c>
      <c r="J269" s="2">
        <v>2</v>
      </c>
      <c r="K269" s="2">
        <v>1</v>
      </c>
      <c r="L269" s="35">
        <v>0</v>
      </c>
      <c r="M269" s="2">
        <v>8</v>
      </c>
      <c r="N269" s="2">
        <v>1</v>
      </c>
      <c r="O269" s="2">
        <v>0</v>
      </c>
      <c r="P269" s="2">
        <v>5</v>
      </c>
      <c r="Q269" s="2">
        <v>0</v>
      </c>
      <c r="R269" s="2">
        <v>1</v>
      </c>
      <c r="S269" s="35">
        <v>1</v>
      </c>
      <c r="T269" s="35">
        <v>0</v>
      </c>
      <c r="U269" s="36">
        <v>0</v>
      </c>
      <c r="V269" s="26">
        <v>13.1</v>
      </c>
      <c r="W269" s="2">
        <v>0.38</v>
      </c>
      <c r="X269" s="16">
        <v>4.38</v>
      </c>
      <c r="Y269" s="26">
        <v>14.7</v>
      </c>
      <c r="Z269" s="2">
        <v>1.33</v>
      </c>
      <c r="AA269" s="2">
        <v>3.8</v>
      </c>
    </row>
    <row r="270" spans="1:27">
      <c r="A270" s="2">
        <v>1063</v>
      </c>
      <c r="B270" s="26">
        <v>1</v>
      </c>
      <c r="C270" s="2">
        <v>3</v>
      </c>
      <c r="D270" s="2">
        <v>28</v>
      </c>
      <c r="E270" s="2">
        <v>0</v>
      </c>
      <c r="F270" s="35">
        <v>1</v>
      </c>
      <c r="G270" s="18">
        <v>10000</v>
      </c>
      <c r="H270" s="18">
        <v>1</v>
      </c>
      <c r="I270" s="2">
        <v>1</v>
      </c>
      <c r="J270" s="2">
        <v>2</v>
      </c>
      <c r="K270" s="2">
        <v>1</v>
      </c>
      <c r="L270" s="35">
        <v>1</v>
      </c>
      <c r="M270" s="2">
        <v>8</v>
      </c>
      <c r="N270" s="2">
        <v>1</v>
      </c>
      <c r="O270" s="2">
        <v>0</v>
      </c>
      <c r="P270" s="2">
        <v>0</v>
      </c>
      <c r="Q270" s="2">
        <v>1</v>
      </c>
      <c r="R270" s="2">
        <v>0</v>
      </c>
      <c r="S270" s="35">
        <v>0</v>
      </c>
      <c r="T270" s="35">
        <v>0</v>
      </c>
      <c r="U270" s="36">
        <v>1</v>
      </c>
      <c r="V270" s="26">
        <v>28.8</v>
      </c>
      <c r="W270" s="2">
        <v>0.53</v>
      </c>
      <c r="X270" s="16">
        <v>9.6199999999999992</v>
      </c>
      <c r="Y270" s="26">
        <v>25.5</v>
      </c>
      <c r="Z270" s="2">
        <v>2.4300000000000002</v>
      </c>
      <c r="AA270" s="2">
        <v>10.5</v>
      </c>
    </row>
    <row r="271" spans="1:27">
      <c r="A271" s="2">
        <v>1066</v>
      </c>
      <c r="B271" s="26">
        <v>2</v>
      </c>
      <c r="C271" s="2">
        <v>1</v>
      </c>
      <c r="D271" s="2">
        <v>26</v>
      </c>
      <c r="E271" s="2">
        <v>0</v>
      </c>
      <c r="F271" s="35">
        <v>1</v>
      </c>
      <c r="G271" s="18">
        <v>3000</v>
      </c>
      <c r="H271" s="18">
        <v>0</v>
      </c>
      <c r="I271" s="2">
        <v>1</v>
      </c>
      <c r="J271" s="2">
        <v>3</v>
      </c>
      <c r="K271" s="2">
        <v>1</v>
      </c>
      <c r="L271" s="35">
        <v>0</v>
      </c>
      <c r="M271" s="2">
        <v>11</v>
      </c>
      <c r="N271" s="2">
        <v>0</v>
      </c>
      <c r="O271" s="2">
        <v>0</v>
      </c>
      <c r="P271" s="2">
        <v>5</v>
      </c>
      <c r="Q271" s="2">
        <v>0</v>
      </c>
      <c r="R271" s="2">
        <v>1</v>
      </c>
      <c r="S271" s="35">
        <v>0</v>
      </c>
      <c r="T271" s="35">
        <v>0</v>
      </c>
      <c r="U271" s="36">
        <v>0</v>
      </c>
      <c r="V271" s="26">
        <v>12.3</v>
      </c>
      <c r="W271" s="2">
        <v>0.33</v>
      </c>
      <c r="X271" s="16">
        <v>4.1100000000000003</v>
      </c>
      <c r="Y271" s="26">
        <v>20.7</v>
      </c>
      <c r="Z271" s="2">
        <v>1.38</v>
      </c>
      <c r="AA271" s="2">
        <v>7.5</v>
      </c>
    </row>
    <row r="272" spans="1:27">
      <c r="A272" s="2">
        <v>1078</v>
      </c>
      <c r="B272" s="26">
        <v>1</v>
      </c>
      <c r="C272" s="2">
        <v>1</v>
      </c>
      <c r="D272" s="2">
        <v>27</v>
      </c>
      <c r="E272" s="2">
        <v>0</v>
      </c>
      <c r="F272" s="35">
        <v>1</v>
      </c>
      <c r="G272" s="18">
        <v>14000</v>
      </c>
      <c r="H272" s="18">
        <v>1</v>
      </c>
      <c r="I272" s="2">
        <v>1</v>
      </c>
      <c r="J272" s="2">
        <v>4</v>
      </c>
      <c r="K272" s="2">
        <v>1</v>
      </c>
      <c r="L272" s="35">
        <v>1</v>
      </c>
      <c r="M272" s="2">
        <v>6</v>
      </c>
      <c r="N272" s="2">
        <v>0</v>
      </c>
      <c r="O272" s="2">
        <v>1</v>
      </c>
      <c r="P272" s="2">
        <v>5</v>
      </c>
      <c r="Q272" s="2">
        <v>0</v>
      </c>
      <c r="R272" s="2">
        <v>1</v>
      </c>
      <c r="S272" s="35">
        <v>0</v>
      </c>
      <c r="T272" s="35">
        <v>0</v>
      </c>
      <c r="U272" s="36">
        <v>0</v>
      </c>
      <c r="V272" s="26">
        <v>23</v>
      </c>
      <c r="W272" s="2">
        <v>0.47</v>
      </c>
      <c r="X272" s="16">
        <v>7.68</v>
      </c>
      <c r="Y272" s="26">
        <v>32</v>
      </c>
      <c r="Z272" s="2">
        <v>2.85</v>
      </c>
      <c r="AA272" s="2">
        <v>19.8</v>
      </c>
    </row>
    <row r="273" spans="1:27">
      <c r="A273" s="2">
        <v>1080</v>
      </c>
      <c r="B273" s="26">
        <v>1</v>
      </c>
      <c r="C273" s="2">
        <v>1</v>
      </c>
      <c r="D273" s="2">
        <v>21</v>
      </c>
      <c r="E273" s="2">
        <v>0</v>
      </c>
      <c r="F273" s="35">
        <v>0</v>
      </c>
      <c r="G273" s="18">
        <v>6000</v>
      </c>
      <c r="H273" s="18">
        <v>0</v>
      </c>
      <c r="I273" s="2">
        <v>1</v>
      </c>
      <c r="J273" s="2">
        <v>3</v>
      </c>
      <c r="K273" s="2">
        <v>1</v>
      </c>
      <c r="L273" s="35">
        <v>0</v>
      </c>
      <c r="M273" s="2">
        <v>8</v>
      </c>
      <c r="N273" s="2">
        <v>1</v>
      </c>
      <c r="O273" s="2">
        <v>0</v>
      </c>
      <c r="P273" s="2">
        <v>5</v>
      </c>
      <c r="Q273" s="2">
        <v>0</v>
      </c>
      <c r="R273" s="2">
        <v>1</v>
      </c>
      <c r="S273" s="35">
        <v>0</v>
      </c>
      <c r="T273" s="35">
        <v>0</v>
      </c>
      <c r="U273" s="36">
        <v>0</v>
      </c>
      <c r="V273" s="26">
        <v>27.4</v>
      </c>
      <c r="W273" s="2">
        <v>0.45</v>
      </c>
      <c r="X273" s="16">
        <v>9.15</v>
      </c>
      <c r="Y273" s="26">
        <v>27.17</v>
      </c>
      <c r="Z273" s="2">
        <v>2.25</v>
      </c>
      <c r="AA273" s="2">
        <v>12.1</v>
      </c>
    </row>
    <row r="274" spans="1:27">
      <c r="A274" s="2">
        <v>1089</v>
      </c>
      <c r="B274" s="26">
        <v>2</v>
      </c>
      <c r="C274" s="2">
        <v>1</v>
      </c>
      <c r="D274" s="2">
        <v>19</v>
      </c>
      <c r="E274" s="2">
        <v>0</v>
      </c>
      <c r="F274" s="35">
        <v>1</v>
      </c>
      <c r="G274" s="18">
        <v>4000</v>
      </c>
      <c r="H274" s="18">
        <v>0</v>
      </c>
      <c r="I274" s="2">
        <v>1</v>
      </c>
      <c r="J274" s="2">
        <v>1</v>
      </c>
      <c r="K274" s="2">
        <v>0</v>
      </c>
      <c r="L274" s="35">
        <v>0</v>
      </c>
      <c r="M274" s="2">
        <v>1</v>
      </c>
      <c r="N274" s="2">
        <v>0</v>
      </c>
      <c r="O274" s="2">
        <v>1</v>
      </c>
      <c r="P274" s="2">
        <v>5</v>
      </c>
      <c r="Q274" s="2">
        <v>0</v>
      </c>
      <c r="R274" s="2">
        <v>1</v>
      </c>
      <c r="S274" s="35">
        <v>0</v>
      </c>
      <c r="T274" s="35">
        <v>0</v>
      </c>
      <c r="U274" s="36">
        <v>0</v>
      </c>
      <c r="V274" s="26">
        <v>13.1</v>
      </c>
      <c r="W274" s="2">
        <v>0.38</v>
      </c>
      <c r="X274" s="16">
        <v>4.38</v>
      </c>
      <c r="Y274" s="26">
        <v>14.7</v>
      </c>
      <c r="Z274" s="2">
        <v>1.33</v>
      </c>
      <c r="AA274" s="2">
        <v>3.8</v>
      </c>
    </row>
    <row r="275" spans="1:27">
      <c r="A275" s="2">
        <v>1090</v>
      </c>
      <c r="B275" s="26">
        <v>1</v>
      </c>
      <c r="C275" s="2">
        <v>1</v>
      </c>
      <c r="D275" s="2">
        <v>22</v>
      </c>
      <c r="E275" s="2">
        <v>0</v>
      </c>
      <c r="F275" s="35">
        <v>0</v>
      </c>
      <c r="G275" s="18">
        <v>14000</v>
      </c>
      <c r="H275" s="18">
        <v>1</v>
      </c>
      <c r="I275" s="2">
        <v>1</v>
      </c>
      <c r="J275" s="2">
        <v>2</v>
      </c>
      <c r="K275" s="2">
        <v>1</v>
      </c>
      <c r="L275" s="35">
        <v>0</v>
      </c>
      <c r="M275" s="2">
        <v>8</v>
      </c>
      <c r="N275" s="2">
        <v>1</v>
      </c>
      <c r="O275" s="2">
        <v>0</v>
      </c>
      <c r="P275" s="2">
        <v>5</v>
      </c>
      <c r="Q275" s="2">
        <v>0</v>
      </c>
      <c r="R275" s="2">
        <v>1</v>
      </c>
      <c r="S275" s="35">
        <v>0</v>
      </c>
      <c r="T275" s="35">
        <v>0</v>
      </c>
      <c r="U275" s="36">
        <v>0</v>
      </c>
      <c r="V275" s="26">
        <v>27.4</v>
      </c>
      <c r="W275" s="2">
        <v>0.45</v>
      </c>
      <c r="X275" s="16">
        <v>9.15</v>
      </c>
      <c r="Y275" s="26">
        <v>27.17</v>
      </c>
      <c r="Z275" s="2">
        <v>2.25</v>
      </c>
      <c r="AA275" s="2">
        <v>12.1</v>
      </c>
    </row>
    <row r="276" spans="1:27">
      <c r="A276" s="2">
        <v>1093</v>
      </c>
      <c r="B276" s="26">
        <v>2</v>
      </c>
      <c r="C276" s="2">
        <v>1</v>
      </c>
      <c r="D276" s="2">
        <v>23</v>
      </c>
      <c r="E276" s="2">
        <v>0</v>
      </c>
      <c r="F276" s="35">
        <v>0</v>
      </c>
      <c r="G276" s="18">
        <v>3000</v>
      </c>
      <c r="H276" s="18">
        <v>0</v>
      </c>
      <c r="I276" s="2">
        <v>1</v>
      </c>
      <c r="J276" s="2">
        <v>1</v>
      </c>
      <c r="K276" s="2">
        <v>0</v>
      </c>
      <c r="L276" s="35">
        <v>1</v>
      </c>
      <c r="M276" s="2">
        <v>2</v>
      </c>
      <c r="N276" s="2">
        <v>0</v>
      </c>
      <c r="O276" s="2">
        <v>1</v>
      </c>
      <c r="P276" s="2">
        <v>4</v>
      </c>
      <c r="Q276" s="2">
        <v>0</v>
      </c>
      <c r="R276" s="2">
        <v>1</v>
      </c>
      <c r="S276" s="35">
        <v>0</v>
      </c>
      <c r="T276" s="35">
        <v>0</v>
      </c>
      <c r="U276" s="36">
        <v>0</v>
      </c>
      <c r="V276" s="26">
        <v>26.2</v>
      </c>
      <c r="W276" s="2">
        <v>0.52</v>
      </c>
      <c r="X276" s="16">
        <v>8.75</v>
      </c>
      <c r="Y276" s="26">
        <v>31.4</v>
      </c>
      <c r="Z276" s="2">
        <v>1.42</v>
      </c>
      <c r="AA276" s="2">
        <v>7</v>
      </c>
    </row>
    <row r="277" spans="1:27">
      <c r="A277" s="2">
        <v>1095</v>
      </c>
      <c r="B277" s="26">
        <v>1</v>
      </c>
      <c r="C277" s="2">
        <v>1</v>
      </c>
      <c r="D277" s="2">
        <v>19</v>
      </c>
      <c r="E277" s="2">
        <v>0</v>
      </c>
      <c r="F277" s="35">
        <v>0</v>
      </c>
      <c r="G277" s="18">
        <v>14000</v>
      </c>
      <c r="H277" s="18">
        <v>1</v>
      </c>
      <c r="I277" s="2">
        <v>1</v>
      </c>
      <c r="J277" s="2">
        <v>2</v>
      </c>
      <c r="K277" s="2">
        <v>1</v>
      </c>
      <c r="L277" s="35">
        <v>0</v>
      </c>
      <c r="M277" s="2">
        <v>8</v>
      </c>
      <c r="N277" s="2">
        <v>1</v>
      </c>
      <c r="O277" s="2">
        <v>0</v>
      </c>
      <c r="P277" s="2">
        <v>5</v>
      </c>
      <c r="Q277" s="2">
        <v>0</v>
      </c>
      <c r="R277" s="2">
        <v>1</v>
      </c>
      <c r="S277" s="35">
        <v>0</v>
      </c>
      <c r="T277" s="35">
        <v>0</v>
      </c>
      <c r="U277" s="36">
        <v>0</v>
      </c>
      <c r="V277" s="26">
        <v>27.4</v>
      </c>
      <c r="W277" s="2">
        <v>0.45</v>
      </c>
      <c r="X277" s="16">
        <v>9.15</v>
      </c>
      <c r="Y277" s="26">
        <v>27.17</v>
      </c>
      <c r="Z277" s="2">
        <v>2.25</v>
      </c>
      <c r="AA277" s="2">
        <v>12.1</v>
      </c>
    </row>
    <row r="278" spans="1:27">
      <c r="A278" s="2">
        <v>1102</v>
      </c>
      <c r="B278" s="26">
        <v>2</v>
      </c>
      <c r="C278" s="2">
        <v>1</v>
      </c>
      <c r="D278" s="2">
        <v>20</v>
      </c>
      <c r="E278" s="2">
        <v>0</v>
      </c>
      <c r="F278" s="35">
        <v>1</v>
      </c>
      <c r="G278" s="18">
        <v>12000</v>
      </c>
      <c r="H278" s="18">
        <v>1</v>
      </c>
      <c r="I278" s="2">
        <v>1</v>
      </c>
      <c r="J278" s="2">
        <v>4</v>
      </c>
      <c r="K278" s="2">
        <v>1</v>
      </c>
      <c r="L278" s="35">
        <v>0</v>
      </c>
      <c r="M278" s="2">
        <v>8</v>
      </c>
      <c r="N278" s="2">
        <v>1</v>
      </c>
      <c r="O278" s="2">
        <v>0</v>
      </c>
      <c r="P278" s="2">
        <v>4</v>
      </c>
      <c r="Q278" s="2">
        <v>0</v>
      </c>
      <c r="R278" s="2">
        <v>1</v>
      </c>
      <c r="S278" s="35">
        <v>0</v>
      </c>
      <c r="T278" s="35">
        <v>0</v>
      </c>
      <c r="U278" s="36">
        <v>0</v>
      </c>
      <c r="V278" s="26">
        <v>27.4</v>
      </c>
      <c r="W278" s="2">
        <v>0.45</v>
      </c>
      <c r="X278" s="16">
        <v>9.15</v>
      </c>
      <c r="Y278" s="26">
        <v>27.17</v>
      </c>
      <c r="Z278" s="2">
        <v>2.25</v>
      </c>
      <c r="AA278" s="2">
        <v>12.1</v>
      </c>
    </row>
    <row r="279" spans="1:27">
      <c r="A279" s="2">
        <v>1104</v>
      </c>
      <c r="B279" s="26">
        <v>2</v>
      </c>
      <c r="C279" s="2">
        <v>1</v>
      </c>
      <c r="D279" s="2">
        <v>19</v>
      </c>
      <c r="E279" s="2">
        <v>0</v>
      </c>
      <c r="F279" s="35">
        <v>0</v>
      </c>
      <c r="G279" s="18">
        <v>2000</v>
      </c>
      <c r="H279" s="18">
        <v>0</v>
      </c>
      <c r="I279" s="2">
        <v>1</v>
      </c>
      <c r="J279" s="2">
        <v>1</v>
      </c>
      <c r="K279" s="2">
        <v>0</v>
      </c>
      <c r="L279" s="35">
        <v>1</v>
      </c>
      <c r="M279" s="2">
        <v>1</v>
      </c>
      <c r="N279" s="2">
        <v>0</v>
      </c>
      <c r="O279" s="2">
        <v>1</v>
      </c>
      <c r="P279" s="2">
        <v>5</v>
      </c>
      <c r="Q279" s="2">
        <v>0</v>
      </c>
      <c r="R279" s="2">
        <v>1</v>
      </c>
      <c r="S279" s="35">
        <v>0</v>
      </c>
      <c r="T279" s="35">
        <v>0</v>
      </c>
      <c r="U279" s="36">
        <v>0</v>
      </c>
      <c r="V279" s="26">
        <v>26.2</v>
      </c>
      <c r="W279" s="2">
        <v>0.52</v>
      </c>
      <c r="X279" s="16">
        <v>8.75</v>
      </c>
      <c r="Y279" s="26">
        <v>31.4</v>
      </c>
      <c r="Z279" s="2">
        <v>1.42</v>
      </c>
      <c r="AA279" s="2">
        <v>7</v>
      </c>
    </row>
    <row r="280" spans="1:27">
      <c r="A280" s="2">
        <v>1105</v>
      </c>
      <c r="B280" s="26">
        <v>1</v>
      </c>
      <c r="C280" s="2">
        <v>1</v>
      </c>
      <c r="D280" s="2">
        <v>23</v>
      </c>
      <c r="E280" s="2">
        <v>0</v>
      </c>
      <c r="F280" s="35">
        <v>1</v>
      </c>
      <c r="G280" s="18">
        <v>2000</v>
      </c>
      <c r="H280" s="18">
        <v>0</v>
      </c>
      <c r="I280" s="2">
        <v>1</v>
      </c>
      <c r="J280" s="2">
        <v>2</v>
      </c>
      <c r="K280" s="2">
        <v>1</v>
      </c>
      <c r="L280" s="35">
        <v>0</v>
      </c>
      <c r="M280" s="2">
        <v>8</v>
      </c>
      <c r="N280" s="2">
        <v>1</v>
      </c>
      <c r="O280" s="2">
        <v>0</v>
      </c>
      <c r="P280" s="2">
        <v>4</v>
      </c>
      <c r="Q280" s="2">
        <v>0</v>
      </c>
      <c r="R280" s="2">
        <v>1</v>
      </c>
      <c r="S280" s="35">
        <v>0</v>
      </c>
      <c r="T280" s="35">
        <v>0</v>
      </c>
      <c r="U280" s="36">
        <v>0</v>
      </c>
      <c r="V280" s="26">
        <v>14.8</v>
      </c>
      <c r="W280" s="2">
        <v>0.3</v>
      </c>
      <c r="X280" s="16">
        <v>4.9400000000000004</v>
      </c>
      <c r="Y280" s="26">
        <v>15.4</v>
      </c>
      <c r="Z280" s="2">
        <v>1.22</v>
      </c>
      <c r="AA280" s="2">
        <v>7</v>
      </c>
    </row>
    <row r="281" spans="1:27">
      <c r="A281" s="2">
        <v>1107</v>
      </c>
      <c r="B281" s="26">
        <v>1</v>
      </c>
      <c r="C281" s="2">
        <v>2</v>
      </c>
      <c r="D281" s="2">
        <v>27</v>
      </c>
      <c r="E281" s="2">
        <v>0</v>
      </c>
      <c r="F281" s="35">
        <v>0</v>
      </c>
      <c r="G281" s="18">
        <v>20000</v>
      </c>
      <c r="H281" s="18">
        <v>1</v>
      </c>
      <c r="I281" s="2">
        <v>1</v>
      </c>
      <c r="J281" s="2">
        <v>2</v>
      </c>
      <c r="K281" s="2">
        <v>1</v>
      </c>
      <c r="L281" s="35">
        <v>1</v>
      </c>
      <c r="M281" s="2">
        <v>8</v>
      </c>
      <c r="N281" s="2">
        <v>1</v>
      </c>
      <c r="O281" s="2">
        <v>0</v>
      </c>
      <c r="P281" s="2">
        <v>4</v>
      </c>
      <c r="Q281" s="2">
        <v>0</v>
      </c>
      <c r="R281" s="2">
        <v>1</v>
      </c>
      <c r="S281" s="35">
        <v>0</v>
      </c>
      <c r="T281" s="35">
        <v>0</v>
      </c>
      <c r="U281" s="36">
        <v>0</v>
      </c>
      <c r="V281" s="26">
        <v>43.6</v>
      </c>
      <c r="W281" s="2">
        <v>0.78</v>
      </c>
      <c r="X281" s="16">
        <v>14.56</v>
      </c>
      <c r="Y281" s="26">
        <v>42.7</v>
      </c>
      <c r="Z281" s="2">
        <v>2</v>
      </c>
      <c r="AA281" s="2">
        <v>7</v>
      </c>
    </row>
    <row r="282" spans="1:27">
      <c r="A282" s="2">
        <v>1128</v>
      </c>
      <c r="B282" s="26">
        <v>2</v>
      </c>
      <c r="C282" s="2">
        <v>1</v>
      </c>
      <c r="D282" s="2">
        <v>27</v>
      </c>
      <c r="E282" s="2">
        <v>0</v>
      </c>
      <c r="F282" s="35">
        <v>0</v>
      </c>
      <c r="G282" s="18">
        <v>12000</v>
      </c>
      <c r="H282" s="18">
        <v>1</v>
      </c>
      <c r="I282" s="2">
        <v>1</v>
      </c>
      <c r="J282" s="2">
        <v>2</v>
      </c>
      <c r="K282" s="2">
        <v>1</v>
      </c>
      <c r="L282" s="35">
        <v>0</v>
      </c>
      <c r="M282" s="2">
        <v>6</v>
      </c>
      <c r="N282" s="2">
        <v>0</v>
      </c>
      <c r="O282" s="2">
        <v>1</v>
      </c>
      <c r="P282" s="2">
        <v>5</v>
      </c>
      <c r="Q282" s="2">
        <v>0</v>
      </c>
      <c r="R282" s="2">
        <v>1</v>
      </c>
      <c r="S282" s="35">
        <v>1</v>
      </c>
      <c r="T282" s="35">
        <v>0</v>
      </c>
      <c r="U282" s="36">
        <v>0</v>
      </c>
      <c r="V282" s="26">
        <v>27.4</v>
      </c>
      <c r="W282" s="2">
        <v>0.45</v>
      </c>
      <c r="X282" s="16">
        <v>9.15</v>
      </c>
      <c r="Y282" s="26">
        <v>27.17</v>
      </c>
      <c r="Z282" s="2">
        <v>2.25</v>
      </c>
      <c r="AA282" s="2">
        <v>12.1</v>
      </c>
    </row>
    <row r="283" spans="1:27">
      <c r="A283" s="2">
        <v>1132</v>
      </c>
      <c r="B283" s="26">
        <v>2</v>
      </c>
      <c r="C283" s="2">
        <v>1</v>
      </c>
      <c r="D283" s="2">
        <v>20</v>
      </c>
      <c r="E283" s="2">
        <v>0</v>
      </c>
      <c r="F283" s="35">
        <v>1</v>
      </c>
      <c r="G283" s="18">
        <v>1000</v>
      </c>
      <c r="H283" s="18">
        <v>0</v>
      </c>
      <c r="I283" s="2">
        <v>1</v>
      </c>
      <c r="J283" s="2">
        <v>2</v>
      </c>
      <c r="K283" s="2">
        <v>1</v>
      </c>
      <c r="L283" s="35">
        <v>0</v>
      </c>
      <c r="M283" s="2">
        <v>2</v>
      </c>
      <c r="N283" s="2">
        <v>0</v>
      </c>
      <c r="O283" s="2">
        <v>1</v>
      </c>
      <c r="P283" s="2">
        <v>5</v>
      </c>
      <c r="Q283" s="2">
        <v>0</v>
      </c>
      <c r="R283" s="2">
        <v>1</v>
      </c>
      <c r="S283" s="35">
        <v>0</v>
      </c>
      <c r="T283" s="35">
        <v>0</v>
      </c>
      <c r="U283" s="36">
        <v>0</v>
      </c>
      <c r="V283" s="26">
        <v>12.1</v>
      </c>
      <c r="W283" s="2">
        <v>0.25</v>
      </c>
      <c r="X283" s="16">
        <v>4.04</v>
      </c>
      <c r="Y283" s="26">
        <v>14.4</v>
      </c>
      <c r="Z283" s="2">
        <v>1.02</v>
      </c>
      <c r="AA283" s="2">
        <v>7</v>
      </c>
    </row>
    <row r="284" spans="1:27">
      <c r="A284" s="2">
        <v>1133</v>
      </c>
      <c r="B284" s="26">
        <v>2</v>
      </c>
      <c r="C284" s="2">
        <v>1</v>
      </c>
      <c r="D284" s="2">
        <v>28</v>
      </c>
      <c r="E284" s="2">
        <v>0</v>
      </c>
      <c r="F284" s="35">
        <v>1</v>
      </c>
      <c r="G284" s="18">
        <v>1000</v>
      </c>
      <c r="H284" s="18">
        <v>0</v>
      </c>
      <c r="I284" s="2">
        <v>1</v>
      </c>
      <c r="J284" s="2">
        <v>1</v>
      </c>
      <c r="K284" s="2">
        <v>0</v>
      </c>
      <c r="L284" s="35">
        <v>0</v>
      </c>
      <c r="M284" s="2">
        <v>8</v>
      </c>
      <c r="N284" s="2">
        <v>1</v>
      </c>
      <c r="O284" s="2">
        <v>0</v>
      </c>
      <c r="P284" s="2">
        <v>5</v>
      </c>
      <c r="Q284" s="2">
        <v>0</v>
      </c>
      <c r="R284" s="2">
        <v>1</v>
      </c>
      <c r="S284" s="35">
        <v>0</v>
      </c>
      <c r="T284" s="35">
        <v>0</v>
      </c>
      <c r="U284" s="36">
        <v>0</v>
      </c>
      <c r="V284" s="26">
        <v>31.2</v>
      </c>
      <c r="W284" s="2">
        <v>0.57999999999999996</v>
      </c>
      <c r="X284" s="16">
        <v>10.42</v>
      </c>
      <c r="Y284" s="26">
        <v>41.1</v>
      </c>
      <c r="Z284" s="2">
        <v>1.88</v>
      </c>
      <c r="AA284" s="2">
        <v>10.7</v>
      </c>
    </row>
    <row r="285" spans="1:27">
      <c r="A285" s="2">
        <v>1135</v>
      </c>
      <c r="B285" s="26">
        <v>2</v>
      </c>
      <c r="C285" s="2">
        <v>4</v>
      </c>
      <c r="D285" s="2">
        <v>58</v>
      </c>
      <c r="E285" s="2">
        <v>1</v>
      </c>
      <c r="F285" s="35">
        <v>0</v>
      </c>
      <c r="G285" s="18">
        <v>10000</v>
      </c>
      <c r="H285" s="18">
        <v>1</v>
      </c>
      <c r="I285" s="2">
        <v>1</v>
      </c>
      <c r="J285" s="2">
        <v>1</v>
      </c>
      <c r="K285" s="2">
        <v>0</v>
      </c>
      <c r="L285" s="35">
        <v>0</v>
      </c>
      <c r="M285" s="2">
        <v>2</v>
      </c>
      <c r="N285" s="2">
        <v>0</v>
      </c>
      <c r="O285" s="2">
        <v>1</v>
      </c>
      <c r="P285" s="2">
        <v>5</v>
      </c>
      <c r="Q285" s="2">
        <v>0</v>
      </c>
      <c r="R285" s="2">
        <v>1</v>
      </c>
      <c r="S285" s="35">
        <v>0</v>
      </c>
      <c r="T285" s="35">
        <v>0</v>
      </c>
      <c r="U285" s="36">
        <v>0</v>
      </c>
      <c r="V285" s="26">
        <v>18.5</v>
      </c>
      <c r="W285" s="2">
        <v>0.32</v>
      </c>
      <c r="X285" s="16">
        <v>6.18</v>
      </c>
      <c r="Y285" s="26">
        <v>21.1</v>
      </c>
      <c r="Z285" s="2">
        <v>1.7</v>
      </c>
      <c r="AA285" s="2">
        <v>6.7</v>
      </c>
    </row>
    <row r="286" spans="1:27">
      <c r="A286" s="2">
        <v>1138</v>
      </c>
      <c r="B286" s="26">
        <v>1</v>
      </c>
      <c r="C286" s="2">
        <v>1</v>
      </c>
      <c r="D286" s="2">
        <v>23</v>
      </c>
      <c r="E286" s="2">
        <v>0</v>
      </c>
      <c r="F286" s="35">
        <v>1</v>
      </c>
      <c r="G286" s="18">
        <v>12000</v>
      </c>
      <c r="H286" s="18">
        <v>1</v>
      </c>
      <c r="I286" s="2">
        <v>1</v>
      </c>
      <c r="J286" s="2">
        <v>3</v>
      </c>
      <c r="K286" s="2">
        <v>1</v>
      </c>
      <c r="L286" s="35">
        <v>0</v>
      </c>
      <c r="M286" s="2">
        <v>8</v>
      </c>
      <c r="N286" s="2">
        <v>1</v>
      </c>
      <c r="O286" s="2">
        <v>0</v>
      </c>
      <c r="P286" s="2">
        <v>5</v>
      </c>
      <c r="Q286" s="2">
        <v>0</v>
      </c>
      <c r="R286" s="2">
        <v>1</v>
      </c>
      <c r="S286" s="35">
        <v>0</v>
      </c>
      <c r="T286" s="35">
        <v>0</v>
      </c>
      <c r="U286" s="36">
        <v>0</v>
      </c>
      <c r="V286" s="26">
        <v>20.399999999999999</v>
      </c>
      <c r="W286" s="2">
        <v>0.4</v>
      </c>
      <c r="X286" s="16">
        <v>6.81</v>
      </c>
      <c r="Y286" s="26">
        <v>20</v>
      </c>
      <c r="Z286" s="2">
        <v>1.77</v>
      </c>
      <c r="AA286" s="2">
        <v>9.3000000000000007</v>
      </c>
    </row>
    <row r="287" spans="1:27">
      <c r="A287" s="2">
        <v>1139</v>
      </c>
      <c r="B287" s="26">
        <v>2</v>
      </c>
      <c r="C287" s="2">
        <v>1</v>
      </c>
      <c r="D287" s="2">
        <v>18</v>
      </c>
      <c r="E287" s="2">
        <v>0</v>
      </c>
      <c r="F287" s="35">
        <v>1</v>
      </c>
      <c r="G287" s="18">
        <v>3000</v>
      </c>
      <c r="H287" s="18">
        <v>0</v>
      </c>
      <c r="I287" s="2">
        <v>1</v>
      </c>
      <c r="J287" s="2">
        <v>2</v>
      </c>
      <c r="K287" s="2">
        <v>1</v>
      </c>
      <c r="L287" s="35">
        <v>1</v>
      </c>
      <c r="M287" s="2">
        <v>1</v>
      </c>
      <c r="N287" s="2">
        <v>0</v>
      </c>
      <c r="O287" s="2">
        <v>1</v>
      </c>
      <c r="P287" s="2">
        <v>3</v>
      </c>
      <c r="Q287" s="2">
        <v>0</v>
      </c>
      <c r="R287" s="2">
        <v>0</v>
      </c>
      <c r="S287" s="35">
        <v>0</v>
      </c>
      <c r="T287" s="35">
        <v>0</v>
      </c>
      <c r="U287" s="36">
        <v>0</v>
      </c>
      <c r="V287" s="26">
        <v>14.8</v>
      </c>
      <c r="W287" s="2">
        <v>0.3</v>
      </c>
      <c r="X287" s="16">
        <v>4.9400000000000004</v>
      </c>
      <c r="Y287" s="26">
        <v>15.4</v>
      </c>
      <c r="Z287" s="2">
        <v>1.22</v>
      </c>
      <c r="AA287" s="2">
        <v>7</v>
      </c>
    </row>
    <row r="288" spans="1:27">
      <c r="A288" s="2">
        <v>1140</v>
      </c>
      <c r="B288" s="26">
        <v>1</v>
      </c>
      <c r="C288" s="2">
        <v>1</v>
      </c>
      <c r="D288" s="2">
        <v>23</v>
      </c>
      <c r="E288" s="2">
        <v>0</v>
      </c>
      <c r="F288" s="35">
        <v>1</v>
      </c>
      <c r="G288" s="18">
        <v>4000</v>
      </c>
      <c r="H288" s="18">
        <v>0</v>
      </c>
      <c r="I288" s="2">
        <v>1</v>
      </c>
      <c r="J288" s="2">
        <v>2</v>
      </c>
      <c r="K288" s="2">
        <v>1</v>
      </c>
      <c r="L288" s="35">
        <v>0</v>
      </c>
      <c r="M288" s="2">
        <v>8</v>
      </c>
      <c r="N288" s="2">
        <v>1</v>
      </c>
      <c r="O288" s="2">
        <v>0</v>
      </c>
      <c r="P288" s="2">
        <v>5</v>
      </c>
      <c r="Q288" s="2">
        <v>0</v>
      </c>
      <c r="R288" s="2">
        <v>1</v>
      </c>
      <c r="S288" s="35">
        <v>0</v>
      </c>
      <c r="T288" s="35">
        <v>0</v>
      </c>
      <c r="U288" s="36">
        <v>0</v>
      </c>
      <c r="V288" s="26">
        <v>27</v>
      </c>
      <c r="W288" s="2">
        <v>0.52</v>
      </c>
      <c r="X288" s="16">
        <v>9.02</v>
      </c>
      <c r="Y288" s="26">
        <v>31.5</v>
      </c>
      <c r="Z288" s="2">
        <v>2.7</v>
      </c>
      <c r="AA288" s="2">
        <v>14.2</v>
      </c>
    </row>
    <row r="289" spans="1:27">
      <c r="A289" s="2">
        <v>1141</v>
      </c>
      <c r="B289" s="26">
        <v>1</v>
      </c>
      <c r="C289" s="2">
        <v>1</v>
      </c>
      <c r="D289" s="2">
        <v>22</v>
      </c>
      <c r="E289" s="2">
        <v>0</v>
      </c>
      <c r="F289" s="35">
        <v>1</v>
      </c>
      <c r="G289" s="18">
        <v>20000</v>
      </c>
      <c r="H289" s="18">
        <v>1</v>
      </c>
      <c r="I289" s="2">
        <v>1</v>
      </c>
      <c r="J289" s="2">
        <v>3</v>
      </c>
      <c r="K289" s="2">
        <v>1</v>
      </c>
      <c r="L289" s="35">
        <v>1</v>
      </c>
      <c r="M289" s="2">
        <v>8</v>
      </c>
      <c r="N289" s="2">
        <v>1</v>
      </c>
      <c r="O289" s="2">
        <v>0</v>
      </c>
      <c r="P289" s="2">
        <v>5</v>
      </c>
      <c r="Q289" s="2">
        <v>0</v>
      </c>
      <c r="R289" s="2">
        <v>1</v>
      </c>
      <c r="S289" s="35">
        <v>0</v>
      </c>
      <c r="T289" s="35">
        <v>0</v>
      </c>
      <c r="U289" s="36">
        <v>0</v>
      </c>
      <c r="V289" s="26">
        <v>16.5</v>
      </c>
      <c r="W289" s="2">
        <v>0.37</v>
      </c>
      <c r="X289" s="16">
        <v>5.51</v>
      </c>
      <c r="Y289" s="26">
        <v>18.899999999999999</v>
      </c>
      <c r="Z289" s="2">
        <v>1.62</v>
      </c>
      <c r="AA289" s="2">
        <v>3.8</v>
      </c>
    </row>
    <row r="290" spans="1:27">
      <c r="A290" s="2">
        <v>1143</v>
      </c>
      <c r="B290" s="26">
        <v>1</v>
      </c>
      <c r="C290" s="2">
        <v>1</v>
      </c>
      <c r="D290" s="2">
        <v>22</v>
      </c>
      <c r="E290" s="2">
        <v>0</v>
      </c>
      <c r="F290" s="35">
        <v>0</v>
      </c>
      <c r="G290" s="18">
        <v>6000</v>
      </c>
      <c r="H290" s="18">
        <v>0</v>
      </c>
      <c r="I290" s="2">
        <v>1</v>
      </c>
      <c r="J290" s="2">
        <v>1</v>
      </c>
      <c r="K290" s="2">
        <v>0</v>
      </c>
      <c r="L290" s="35">
        <v>0</v>
      </c>
      <c r="M290" s="2">
        <v>6</v>
      </c>
      <c r="N290" s="2">
        <v>0</v>
      </c>
      <c r="O290" s="2">
        <v>1</v>
      </c>
      <c r="P290" s="2">
        <v>4</v>
      </c>
      <c r="Q290" s="2">
        <v>0</v>
      </c>
      <c r="R290" s="2">
        <v>1</v>
      </c>
      <c r="S290" s="35">
        <v>0</v>
      </c>
      <c r="T290" s="35">
        <v>0</v>
      </c>
      <c r="U290" s="36">
        <v>0</v>
      </c>
      <c r="V290" s="26">
        <v>18.5</v>
      </c>
      <c r="W290" s="2">
        <v>0.45</v>
      </c>
      <c r="X290" s="16">
        <v>6.18</v>
      </c>
      <c r="Y290" s="26">
        <v>19.2</v>
      </c>
      <c r="Z290" s="2">
        <v>1.38</v>
      </c>
      <c r="AA290" s="2">
        <v>7</v>
      </c>
    </row>
    <row r="291" spans="1:27">
      <c r="A291" s="2">
        <v>1159</v>
      </c>
      <c r="B291" s="26">
        <v>2</v>
      </c>
      <c r="C291" s="2">
        <v>1</v>
      </c>
      <c r="D291" s="2">
        <v>23</v>
      </c>
      <c r="E291" s="2">
        <v>0</v>
      </c>
      <c r="F291" s="35">
        <v>0</v>
      </c>
      <c r="G291" s="18">
        <v>12000</v>
      </c>
      <c r="H291" s="18">
        <v>1</v>
      </c>
      <c r="I291" s="2">
        <v>1</v>
      </c>
      <c r="J291" s="2">
        <v>1</v>
      </c>
      <c r="K291" s="2">
        <v>0</v>
      </c>
      <c r="L291" s="35">
        <v>0</v>
      </c>
      <c r="M291" s="2">
        <v>2</v>
      </c>
      <c r="N291" s="2">
        <v>0</v>
      </c>
      <c r="O291" s="2">
        <v>1</v>
      </c>
      <c r="P291" s="2">
        <v>5</v>
      </c>
      <c r="Q291" s="2">
        <v>0</v>
      </c>
      <c r="R291" s="2">
        <v>1</v>
      </c>
      <c r="S291" s="35">
        <v>0</v>
      </c>
      <c r="T291" s="35">
        <v>0</v>
      </c>
      <c r="U291" s="36">
        <v>0</v>
      </c>
      <c r="V291" s="26">
        <v>18.5</v>
      </c>
      <c r="W291" s="2">
        <v>0.32</v>
      </c>
      <c r="X291" s="16">
        <v>6.18</v>
      </c>
      <c r="Y291" s="26">
        <v>21.1</v>
      </c>
      <c r="Z291" s="2">
        <v>1.7</v>
      </c>
      <c r="AA291" s="2">
        <v>6.7</v>
      </c>
    </row>
    <row r="292" spans="1:27">
      <c r="A292" s="2">
        <v>1160</v>
      </c>
      <c r="B292" s="26">
        <v>2</v>
      </c>
      <c r="C292" s="2">
        <v>1</v>
      </c>
      <c r="D292" s="2">
        <v>23</v>
      </c>
      <c r="E292" s="2">
        <v>0</v>
      </c>
      <c r="F292" s="35">
        <v>0</v>
      </c>
      <c r="G292" s="18">
        <v>1000</v>
      </c>
      <c r="H292" s="18">
        <v>0</v>
      </c>
      <c r="I292" s="2">
        <v>1</v>
      </c>
      <c r="J292" s="2">
        <v>1</v>
      </c>
      <c r="K292" s="2">
        <v>0</v>
      </c>
      <c r="L292" s="35">
        <v>0</v>
      </c>
      <c r="M292" s="2">
        <v>6</v>
      </c>
      <c r="N292" s="2">
        <v>0</v>
      </c>
      <c r="O292" s="2">
        <v>1</v>
      </c>
      <c r="P292" s="2">
        <v>5</v>
      </c>
      <c r="Q292" s="2">
        <v>0</v>
      </c>
      <c r="R292" s="2">
        <v>1</v>
      </c>
      <c r="S292" s="35">
        <v>0</v>
      </c>
      <c r="T292" s="35">
        <v>0</v>
      </c>
      <c r="U292" s="36">
        <v>0</v>
      </c>
      <c r="V292" s="26">
        <v>43.6</v>
      </c>
      <c r="W292" s="2">
        <v>0.78</v>
      </c>
      <c r="X292" s="16">
        <v>14.56</v>
      </c>
      <c r="Y292" s="26">
        <v>42.7</v>
      </c>
      <c r="Z292" s="2">
        <v>2</v>
      </c>
      <c r="AA292" s="2">
        <v>7</v>
      </c>
    </row>
    <row r="293" spans="1:27">
      <c r="A293" s="2">
        <v>1173</v>
      </c>
      <c r="B293" s="26">
        <v>2</v>
      </c>
      <c r="C293" s="2">
        <v>1</v>
      </c>
      <c r="D293" s="2">
        <v>24</v>
      </c>
      <c r="E293" s="2">
        <v>0</v>
      </c>
      <c r="F293" s="35">
        <v>1</v>
      </c>
      <c r="G293" s="18">
        <v>4000</v>
      </c>
      <c r="H293" s="18">
        <v>0</v>
      </c>
      <c r="I293" s="2">
        <v>1</v>
      </c>
      <c r="J293" s="2">
        <v>1</v>
      </c>
      <c r="K293" s="2">
        <v>0</v>
      </c>
      <c r="L293" s="35">
        <v>0</v>
      </c>
      <c r="M293" s="2">
        <v>6</v>
      </c>
      <c r="N293" s="2">
        <v>0</v>
      </c>
      <c r="O293" s="2">
        <v>1</v>
      </c>
      <c r="P293" s="2">
        <v>1</v>
      </c>
      <c r="Q293" s="2">
        <v>1</v>
      </c>
      <c r="R293" s="2">
        <v>0</v>
      </c>
      <c r="S293" s="35">
        <v>0</v>
      </c>
      <c r="T293" s="35">
        <v>0</v>
      </c>
      <c r="U293" s="36">
        <v>0</v>
      </c>
      <c r="V293" s="26">
        <v>52.18</v>
      </c>
      <c r="W293" s="2">
        <v>0.87</v>
      </c>
      <c r="X293" s="16">
        <v>17.43</v>
      </c>
      <c r="Y293" s="26">
        <v>53.83</v>
      </c>
      <c r="Z293" s="2">
        <v>2.23</v>
      </c>
      <c r="AA293" s="2">
        <v>7</v>
      </c>
    </row>
    <row r="294" spans="1:27">
      <c r="A294" s="2">
        <v>1175</v>
      </c>
      <c r="B294" s="26">
        <v>2</v>
      </c>
      <c r="C294" s="2">
        <v>1</v>
      </c>
      <c r="D294" s="2">
        <v>30</v>
      </c>
      <c r="E294" s="2">
        <v>0</v>
      </c>
      <c r="F294" s="35">
        <v>1</v>
      </c>
      <c r="G294" s="18">
        <v>22000</v>
      </c>
      <c r="H294" s="18">
        <v>1</v>
      </c>
      <c r="I294" s="2">
        <v>1</v>
      </c>
      <c r="J294" s="2">
        <v>3</v>
      </c>
      <c r="K294" s="2">
        <v>1</v>
      </c>
      <c r="L294" s="35">
        <v>1</v>
      </c>
      <c r="M294" s="2">
        <v>11</v>
      </c>
      <c r="N294" s="2">
        <v>0</v>
      </c>
      <c r="O294" s="2">
        <v>0</v>
      </c>
      <c r="P294" s="2">
        <v>5</v>
      </c>
      <c r="Q294" s="2">
        <v>0</v>
      </c>
      <c r="R294" s="2">
        <v>1</v>
      </c>
      <c r="S294" s="35">
        <v>0</v>
      </c>
      <c r="T294" s="35">
        <v>0</v>
      </c>
      <c r="U294" s="36">
        <v>0</v>
      </c>
      <c r="V294" s="26">
        <v>9.9</v>
      </c>
      <c r="W294" s="2">
        <v>0.23</v>
      </c>
      <c r="X294" s="16">
        <v>3.31</v>
      </c>
      <c r="Y294" s="26">
        <v>11.96</v>
      </c>
      <c r="Z294" s="2">
        <v>1.1000000000000001</v>
      </c>
      <c r="AA294" s="2">
        <v>3.8</v>
      </c>
    </row>
    <row r="295" spans="1:27">
      <c r="A295" s="2">
        <v>1176</v>
      </c>
      <c r="B295" s="26">
        <v>2</v>
      </c>
      <c r="C295" s="2">
        <v>1</v>
      </c>
      <c r="D295" s="2">
        <v>24</v>
      </c>
      <c r="E295" s="2">
        <v>0</v>
      </c>
      <c r="F295" s="35">
        <v>0</v>
      </c>
      <c r="G295" s="18">
        <v>7000</v>
      </c>
      <c r="H295" s="18">
        <v>0</v>
      </c>
      <c r="I295" s="2">
        <v>1</v>
      </c>
      <c r="J295" s="2">
        <v>1</v>
      </c>
      <c r="K295" s="2">
        <v>0</v>
      </c>
      <c r="L295" s="35">
        <v>0</v>
      </c>
      <c r="M295" s="2">
        <v>9</v>
      </c>
      <c r="N295" s="2">
        <v>0</v>
      </c>
      <c r="O295" s="2">
        <v>0</v>
      </c>
      <c r="P295" s="2">
        <v>1</v>
      </c>
      <c r="Q295" s="2">
        <v>1</v>
      </c>
      <c r="R295" s="2">
        <v>0</v>
      </c>
      <c r="S295" s="35">
        <v>0</v>
      </c>
      <c r="T295" s="35">
        <v>0</v>
      </c>
      <c r="U295" s="36">
        <v>0</v>
      </c>
      <c r="V295" s="26">
        <v>17.899999999999999</v>
      </c>
      <c r="W295" s="2">
        <v>0.4</v>
      </c>
      <c r="X295" s="16">
        <v>5.98</v>
      </c>
      <c r="Y295" s="26">
        <v>28.1</v>
      </c>
      <c r="Z295" s="2">
        <v>1.78</v>
      </c>
      <c r="AA295" s="2">
        <v>3.8</v>
      </c>
    </row>
    <row r="296" spans="1:27">
      <c r="A296" s="2">
        <v>1178</v>
      </c>
      <c r="B296" s="26">
        <v>2</v>
      </c>
      <c r="C296" s="2">
        <v>1</v>
      </c>
      <c r="D296" s="2">
        <v>19</v>
      </c>
      <c r="E296" s="2">
        <v>0</v>
      </c>
      <c r="F296" s="35">
        <v>0</v>
      </c>
      <c r="G296" s="18">
        <v>3000</v>
      </c>
      <c r="H296" s="18">
        <v>0</v>
      </c>
      <c r="I296" s="2">
        <v>1</v>
      </c>
      <c r="J296" s="2">
        <v>2</v>
      </c>
      <c r="K296" s="2">
        <v>1</v>
      </c>
      <c r="L296" s="35">
        <v>0</v>
      </c>
      <c r="M296" s="2">
        <v>2</v>
      </c>
      <c r="N296" s="2">
        <v>0</v>
      </c>
      <c r="O296" s="2">
        <v>1</v>
      </c>
      <c r="P296" s="2">
        <v>3</v>
      </c>
      <c r="Q296" s="2">
        <v>0</v>
      </c>
      <c r="R296" s="2">
        <v>0</v>
      </c>
      <c r="S296" s="35">
        <v>0</v>
      </c>
      <c r="T296" s="35">
        <v>0</v>
      </c>
      <c r="U296" s="36">
        <v>0</v>
      </c>
      <c r="V296" s="26">
        <v>18.5</v>
      </c>
      <c r="W296" s="2">
        <v>0.32</v>
      </c>
      <c r="X296" s="16">
        <v>6.18</v>
      </c>
      <c r="Y296" s="26">
        <v>21.1</v>
      </c>
      <c r="Z296" s="2">
        <v>1.7</v>
      </c>
      <c r="AA296" s="2">
        <v>6.7</v>
      </c>
    </row>
    <row r="297" spans="1:27">
      <c r="A297" s="2">
        <v>1182</v>
      </c>
      <c r="B297" s="26">
        <v>2</v>
      </c>
      <c r="C297" s="2">
        <v>1</v>
      </c>
      <c r="D297" s="2">
        <v>24</v>
      </c>
      <c r="E297" s="2">
        <v>0</v>
      </c>
      <c r="F297" s="35">
        <v>1</v>
      </c>
      <c r="G297" s="18">
        <v>10000</v>
      </c>
      <c r="H297" s="18">
        <v>1</v>
      </c>
      <c r="I297" s="2">
        <v>1</v>
      </c>
      <c r="J297" s="2">
        <v>1</v>
      </c>
      <c r="K297" s="2">
        <v>0</v>
      </c>
      <c r="L297" s="35">
        <v>1</v>
      </c>
      <c r="M297" s="2">
        <v>8</v>
      </c>
      <c r="N297" s="2">
        <v>1</v>
      </c>
      <c r="O297" s="2">
        <v>0</v>
      </c>
      <c r="P297" s="2">
        <v>5</v>
      </c>
      <c r="Q297" s="2">
        <v>0</v>
      </c>
      <c r="R297" s="2">
        <v>1</v>
      </c>
      <c r="S297" s="35">
        <v>0</v>
      </c>
      <c r="T297" s="35">
        <v>0</v>
      </c>
      <c r="U297" s="36">
        <v>0</v>
      </c>
      <c r="V297" s="26">
        <v>13.1</v>
      </c>
      <c r="W297" s="2">
        <v>0.38</v>
      </c>
      <c r="X297" s="16">
        <v>4.38</v>
      </c>
      <c r="Y297" s="26">
        <v>14.7</v>
      </c>
      <c r="Z297" s="2">
        <v>1.33</v>
      </c>
      <c r="AA297" s="2">
        <v>3.8</v>
      </c>
    </row>
    <row r="298" spans="1:27">
      <c r="A298" s="2">
        <v>1184</v>
      </c>
      <c r="B298" s="26">
        <v>2</v>
      </c>
      <c r="C298" s="2">
        <v>1</v>
      </c>
      <c r="D298" s="2">
        <v>25</v>
      </c>
      <c r="E298" s="2">
        <v>0</v>
      </c>
      <c r="F298" s="35">
        <v>1</v>
      </c>
      <c r="G298" s="18">
        <v>1000</v>
      </c>
      <c r="H298" s="18">
        <v>0</v>
      </c>
      <c r="I298" s="2">
        <v>1</v>
      </c>
      <c r="J298" s="2">
        <v>2</v>
      </c>
      <c r="K298" s="2">
        <v>1</v>
      </c>
      <c r="L298" s="35">
        <v>0</v>
      </c>
      <c r="M298" s="2">
        <v>2</v>
      </c>
      <c r="N298" s="2">
        <v>0</v>
      </c>
      <c r="O298" s="2">
        <v>1</v>
      </c>
      <c r="P298" s="2">
        <v>4</v>
      </c>
      <c r="Q298" s="2">
        <v>0</v>
      </c>
      <c r="R298" s="2">
        <v>1</v>
      </c>
      <c r="S298" s="35">
        <v>0</v>
      </c>
      <c r="T298" s="35">
        <v>0</v>
      </c>
      <c r="U298" s="36">
        <v>0</v>
      </c>
      <c r="V298" s="26">
        <v>18.5</v>
      </c>
      <c r="W298" s="2">
        <v>0.32</v>
      </c>
      <c r="X298" s="16">
        <v>6.18</v>
      </c>
      <c r="Y298" s="26">
        <v>21.1</v>
      </c>
      <c r="Z298" s="2">
        <v>1.7</v>
      </c>
      <c r="AA298" s="2">
        <v>6.7</v>
      </c>
    </row>
    <row r="299" spans="1:27">
      <c r="A299" s="2">
        <v>1197</v>
      </c>
      <c r="B299" s="26">
        <v>2</v>
      </c>
      <c r="C299" s="2">
        <v>1</v>
      </c>
      <c r="D299" s="2">
        <v>22</v>
      </c>
      <c r="E299" s="2">
        <v>0</v>
      </c>
      <c r="F299" s="35">
        <v>0</v>
      </c>
      <c r="G299" s="18">
        <v>8000</v>
      </c>
      <c r="H299" s="18">
        <v>1</v>
      </c>
      <c r="I299" s="2">
        <v>1</v>
      </c>
      <c r="J299" s="2">
        <v>3</v>
      </c>
      <c r="K299" s="2">
        <v>1</v>
      </c>
      <c r="L299" s="35">
        <v>0</v>
      </c>
      <c r="M299" s="2">
        <v>6</v>
      </c>
      <c r="N299" s="2">
        <v>0</v>
      </c>
      <c r="O299" s="2">
        <v>1</v>
      </c>
      <c r="P299" s="2">
        <v>0</v>
      </c>
      <c r="Q299" s="2">
        <v>1</v>
      </c>
      <c r="R299" s="2">
        <v>0</v>
      </c>
      <c r="S299" s="35">
        <v>0</v>
      </c>
      <c r="T299" s="35">
        <v>0</v>
      </c>
      <c r="U299" s="36">
        <v>1</v>
      </c>
      <c r="V299" s="26">
        <v>5.5</v>
      </c>
      <c r="W299" s="2">
        <v>0.18</v>
      </c>
      <c r="X299" s="16">
        <v>1.84</v>
      </c>
      <c r="Y299" s="26">
        <v>6.4</v>
      </c>
      <c r="Z299" s="2">
        <v>0.67</v>
      </c>
      <c r="AA299" s="2">
        <v>3.8</v>
      </c>
    </row>
    <row r="300" spans="1:27">
      <c r="A300" s="2">
        <v>1199</v>
      </c>
      <c r="B300" s="26">
        <v>1</v>
      </c>
      <c r="C300" s="2">
        <v>1</v>
      </c>
      <c r="D300" s="2">
        <v>24</v>
      </c>
      <c r="E300" s="2">
        <v>0</v>
      </c>
      <c r="F300" s="35">
        <v>0</v>
      </c>
      <c r="G300" s="18">
        <v>12000</v>
      </c>
      <c r="H300" s="18">
        <v>1</v>
      </c>
      <c r="I300" s="2">
        <v>1</v>
      </c>
      <c r="J300" s="2">
        <v>1</v>
      </c>
      <c r="K300" s="2">
        <v>0</v>
      </c>
      <c r="L300" s="35">
        <v>0</v>
      </c>
      <c r="M300" s="2">
        <v>6</v>
      </c>
      <c r="N300" s="2">
        <v>0</v>
      </c>
      <c r="O300" s="2">
        <v>1</v>
      </c>
      <c r="P300" s="2">
        <v>4</v>
      </c>
      <c r="Q300" s="2">
        <v>0</v>
      </c>
      <c r="R300" s="2">
        <v>1</v>
      </c>
      <c r="S300" s="35">
        <v>0</v>
      </c>
      <c r="T300" s="35">
        <v>0</v>
      </c>
      <c r="U300" s="36">
        <v>0</v>
      </c>
      <c r="V300" s="26">
        <v>16.2</v>
      </c>
      <c r="W300" s="2">
        <v>0.38</v>
      </c>
      <c r="X300" s="16">
        <v>5.41</v>
      </c>
      <c r="Y300" s="26">
        <v>17.3</v>
      </c>
      <c r="Z300" s="2">
        <v>1.45</v>
      </c>
      <c r="AA300" s="2">
        <v>3.8</v>
      </c>
    </row>
    <row r="301" spans="1:27">
      <c r="A301" s="2">
        <v>1200</v>
      </c>
      <c r="B301" s="26">
        <v>1</v>
      </c>
      <c r="C301" s="2">
        <v>1</v>
      </c>
      <c r="D301" s="2">
        <v>23</v>
      </c>
      <c r="E301" s="2">
        <v>0</v>
      </c>
      <c r="F301" s="35">
        <v>0</v>
      </c>
      <c r="G301" s="18">
        <v>6000</v>
      </c>
      <c r="H301" s="18">
        <v>0</v>
      </c>
      <c r="I301" s="2">
        <v>1</v>
      </c>
      <c r="J301" s="2">
        <v>2</v>
      </c>
      <c r="K301" s="2">
        <v>1</v>
      </c>
      <c r="L301" s="35">
        <v>1</v>
      </c>
      <c r="M301" s="2">
        <v>8</v>
      </c>
      <c r="N301" s="2">
        <v>1</v>
      </c>
      <c r="O301" s="2">
        <v>0</v>
      </c>
      <c r="P301" s="2">
        <v>5</v>
      </c>
      <c r="Q301" s="2">
        <v>0</v>
      </c>
      <c r="R301" s="2">
        <v>1</v>
      </c>
      <c r="S301" s="35">
        <v>0</v>
      </c>
      <c r="T301" s="35">
        <v>0</v>
      </c>
      <c r="U301" s="36">
        <v>0</v>
      </c>
      <c r="V301" s="26">
        <v>18.5</v>
      </c>
      <c r="W301" s="2">
        <v>0.32</v>
      </c>
      <c r="X301" s="16">
        <v>6.18</v>
      </c>
      <c r="Y301" s="26">
        <v>21.1</v>
      </c>
      <c r="Z301" s="2">
        <v>1.7</v>
      </c>
      <c r="AA301" s="2">
        <v>6.7</v>
      </c>
    </row>
    <row r="302" spans="1:27">
      <c r="A302" s="2">
        <v>1201</v>
      </c>
      <c r="B302" s="26">
        <v>2</v>
      </c>
      <c r="C302" s="2">
        <v>1</v>
      </c>
      <c r="D302" s="2">
        <v>20</v>
      </c>
      <c r="E302" s="2">
        <v>0</v>
      </c>
      <c r="F302" s="35">
        <v>0</v>
      </c>
      <c r="G302" s="18">
        <v>2000</v>
      </c>
      <c r="H302" s="18">
        <v>0</v>
      </c>
      <c r="I302" s="2">
        <v>1</v>
      </c>
      <c r="J302" s="2">
        <v>2</v>
      </c>
      <c r="K302" s="2">
        <v>1</v>
      </c>
      <c r="L302" s="35">
        <v>0</v>
      </c>
      <c r="M302" s="2">
        <v>1</v>
      </c>
      <c r="N302" s="2">
        <v>0</v>
      </c>
      <c r="O302" s="2">
        <v>1</v>
      </c>
      <c r="P302" s="2">
        <v>5</v>
      </c>
      <c r="Q302" s="2">
        <v>0</v>
      </c>
      <c r="R302" s="2">
        <v>1</v>
      </c>
      <c r="S302" s="35">
        <v>0</v>
      </c>
      <c r="T302" s="35">
        <v>0</v>
      </c>
      <c r="U302" s="36">
        <v>0</v>
      </c>
      <c r="V302" s="26">
        <v>12.3</v>
      </c>
      <c r="W302" s="2">
        <v>0.25</v>
      </c>
      <c r="X302" s="16">
        <v>4.1100000000000003</v>
      </c>
      <c r="Y302" s="26">
        <v>14.88</v>
      </c>
      <c r="Z302" s="2">
        <v>1.4</v>
      </c>
      <c r="AA302" s="2">
        <v>3.8</v>
      </c>
    </row>
    <row r="303" spans="1:27">
      <c r="A303" s="2">
        <v>1202</v>
      </c>
      <c r="B303" s="26">
        <v>1</v>
      </c>
      <c r="C303" s="2">
        <v>3</v>
      </c>
      <c r="D303" s="2">
        <v>22</v>
      </c>
      <c r="E303" s="2">
        <v>0</v>
      </c>
      <c r="F303" s="35">
        <v>1</v>
      </c>
      <c r="G303" s="18">
        <v>10000</v>
      </c>
      <c r="H303" s="18">
        <v>1</v>
      </c>
      <c r="I303" s="2">
        <v>1</v>
      </c>
      <c r="J303" s="2">
        <v>2</v>
      </c>
      <c r="K303" s="2">
        <v>1</v>
      </c>
      <c r="L303" s="35">
        <v>1</v>
      </c>
      <c r="M303" s="2">
        <v>5</v>
      </c>
      <c r="N303" s="2">
        <v>0</v>
      </c>
      <c r="O303" s="2">
        <v>0</v>
      </c>
      <c r="P303" s="2">
        <v>3</v>
      </c>
      <c r="Q303" s="2">
        <v>0</v>
      </c>
      <c r="R303" s="2">
        <v>0</v>
      </c>
      <c r="S303" s="35">
        <v>0</v>
      </c>
      <c r="T303" s="35">
        <v>0</v>
      </c>
      <c r="U303" s="36">
        <v>0</v>
      </c>
      <c r="V303" s="26">
        <v>27.4</v>
      </c>
      <c r="W303" s="2">
        <v>0.45</v>
      </c>
      <c r="X303" s="16">
        <v>9.15</v>
      </c>
      <c r="Y303" s="26">
        <v>27.17</v>
      </c>
      <c r="Z303" s="2">
        <v>2.25</v>
      </c>
      <c r="AA303" s="2">
        <v>12.1</v>
      </c>
    </row>
    <row r="304" spans="1:27">
      <c r="A304" s="2">
        <v>1203</v>
      </c>
      <c r="B304" s="26">
        <v>2</v>
      </c>
      <c r="C304" s="2">
        <v>1</v>
      </c>
      <c r="D304" s="2">
        <v>22</v>
      </c>
      <c r="E304" s="2">
        <v>0</v>
      </c>
      <c r="F304" s="35">
        <v>1</v>
      </c>
      <c r="G304" s="18">
        <v>9000</v>
      </c>
      <c r="H304" s="18">
        <v>1</v>
      </c>
      <c r="I304" s="2">
        <v>1</v>
      </c>
      <c r="J304" s="2">
        <v>2</v>
      </c>
      <c r="K304" s="2">
        <v>1</v>
      </c>
      <c r="L304" s="35">
        <v>1</v>
      </c>
      <c r="M304" s="2">
        <v>6</v>
      </c>
      <c r="N304" s="2">
        <v>0</v>
      </c>
      <c r="O304" s="2">
        <v>1</v>
      </c>
      <c r="P304" s="2">
        <v>5</v>
      </c>
      <c r="Q304" s="2">
        <v>0</v>
      </c>
      <c r="R304" s="2">
        <v>1</v>
      </c>
      <c r="S304" s="35">
        <v>0</v>
      </c>
      <c r="T304" s="35">
        <v>0</v>
      </c>
      <c r="U304" s="36">
        <v>0</v>
      </c>
      <c r="V304" s="26">
        <v>13.8</v>
      </c>
      <c r="W304" s="2">
        <v>0.4</v>
      </c>
      <c r="X304" s="16">
        <v>4.6100000000000003</v>
      </c>
      <c r="Y304" s="26">
        <v>17.5</v>
      </c>
      <c r="Z304" s="2">
        <v>1.83</v>
      </c>
      <c r="AA304" s="2">
        <v>16.59</v>
      </c>
    </row>
    <row r="305" spans="1:27">
      <c r="A305" s="2">
        <v>1206</v>
      </c>
      <c r="B305" s="26">
        <v>1</v>
      </c>
      <c r="C305" s="2">
        <v>1</v>
      </c>
      <c r="D305" s="2">
        <v>21</v>
      </c>
      <c r="E305" s="2">
        <v>0</v>
      </c>
      <c r="F305" s="35">
        <v>1</v>
      </c>
      <c r="G305" s="18">
        <v>35000</v>
      </c>
      <c r="H305" s="18">
        <v>1</v>
      </c>
      <c r="I305" s="2">
        <v>1</v>
      </c>
      <c r="J305" s="2">
        <v>4</v>
      </c>
      <c r="K305" s="2">
        <v>1</v>
      </c>
      <c r="L305" s="35">
        <v>0</v>
      </c>
      <c r="M305" s="2">
        <v>8</v>
      </c>
      <c r="N305" s="2">
        <v>1</v>
      </c>
      <c r="O305" s="2">
        <v>0</v>
      </c>
      <c r="P305" s="2">
        <v>5</v>
      </c>
      <c r="Q305" s="2">
        <v>0</v>
      </c>
      <c r="R305" s="2">
        <v>1</v>
      </c>
      <c r="S305" s="35">
        <v>0</v>
      </c>
      <c r="T305" s="35">
        <v>0</v>
      </c>
      <c r="U305" s="36">
        <v>0</v>
      </c>
      <c r="V305" s="26">
        <v>17.899999999999999</v>
      </c>
      <c r="W305" s="2">
        <v>0.4</v>
      </c>
      <c r="X305" s="16">
        <v>5.98</v>
      </c>
      <c r="Y305" s="26">
        <v>28.1</v>
      </c>
      <c r="Z305" s="2">
        <v>1.78</v>
      </c>
      <c r="AA305" s="2">
        <v>3.8</v>
      </c>
    </row>
    <row r="306" spans="1:27">
      <c r="A306" s="2">
        <v>1213</v>
      </c>
      <c r="B306" s="26">
        <v>2</v>
      </c>
      <c r="C306" s="2">
        <v>1</v>
      </c>
      <c r="D306" s="2">
        <v>27</v>
      </c>
      <c r="E306" s="2">
        <v>0</v>
      </c>
      <c r="F306" s="35">
        <v>1</v>
      </c>
      <c r="G306" s="18">
        <v>5000</v>
      </c>
      <c r="H306" s="18">
        <v>0</v>
      </c>
      <c r="I306" s="2">
        <v>1</v>
      </c>
      <c r="J306" s="2">
        <v>1</v>
      </c>
      <c r="K306" s="2">
        <v>0</v>
      </c>
      <c r="L306" s="35">
        <v>1</v>
      </c>
      <c r="M306" s="2">
        <v>8</v>
      </c>
      <c r="N306" s="2">
        <v>1</v>
      </c>
      <c r="O306" s="2">
        <v>0</v>
      </c>
      <c r="P306" s="2">
        <v>5</v>
      </c>
      <c r="Q306" s="2">
        <v>0</v>
      </c>
      <c r="R306" s="2">
        <v>1</v>
      </c>
      <c r="S306" s="35">
        <v>0</v>
      </c>
      <c r="T306" s="35">
        <v>0</v>
      </c>
      <c r="U306" s="36">
        <v>0</v>
      </c>
      <c r="V306" s="26">
        <v>22.3</v>
      </c>
      <c r="W306" s="2">
        <v>0.43</v>
      </c>
      <c r="X306" s="16">
        <v>7.45</v>
      </c>
      <c r="Y306" s="26">
        <v>23.7</v>
      </c>
      <c r="Z306" s="2">
        <v>1.48</v>
      </c>
      <c r="AA306" s="2">
        <v>7</v>
      </c>
    </row>
    <row r="307" spans="1:27">
      <c r="A307" s="2">
        <v>1216</v>
      </c>
      <c r="B307" s="26">
        <v>1</v>
      </c>
      <c r="C307" s="2">
        <v>1</v>
      </c>
      <c r="D307" s="2">
        <v>19</v>
      </c>
      <c r="E307" s="2">
        <v>0</v>
      </c>
      <c r="F307" s="35">
        <v>0</v>
      </c>
      <c r="G307" s="18">
        <v>10000</v>
      </c>
      <c r="H307" s="18">
        <v>1</v>
      </c>
      <c r="I307" s="2">
        <v>1</v>
      </c>
      <c r="J307" s="2">
        <v>2</v>
      </c>
      <c r="K307" s="2">
        <v>1</v>
      </c>
      <c r="L307" s="35">
        <v>0</v>
      </c>
      <c r="M307" s="2">
        <v>2</v>
      </c>
      <c r="N307" s="2">
        <v>0</v>
      </c>
      <c r="O307" s="2">
        <v>1</v>
      </c>
      <c r="P307" s="2">
        <v>5</v>
      </c>
      <c r="Q307" s="2">
        <v>0</v>
      </c>
      <c r="R307" s="2">
        <v>1</v>
      </c>
      <c r="S307" s="35">
        <v>0</v>
      </c>
      <c r="T307" s="35">
        <v>0</v>
      </c>
      <c r="U307" s="36">
        <v>0</v>
      </c>
      <c r="V307" s="26">
        <v>27.4</v>
      </c>
      <c r="W307" s="2">
        <v>0.45</v>
      </c>
      <c r="X307" s="16">
        <v>9.15</v>
      </c>
      <c r="Y307" s="26">
        <v>27.17</v>
      </c>
      <c r="Z307" s="2">
        <v>2.25</v>
      </c>
      <c r="AA307" s="2">
        <v>12.1</v>
      </c>
    </row>
    <row r="308" spans="1:27">
      <c r="A308" s="2">
        <v>1223</v>
      </c>
      <c r="B308" s="26">
        <v>2</v>
      </c>
      <c r="C308" s="2">
        <v>1</v>
      </c>
      <c r="D308" s="2">
        <v>19</v>
      </c>
      <c r="E308" s="2">
        <v>0</v>
      </c>
      <c r="F308" s="35">
        <v>0</v>
      </c>
      <c r="G308" s="18">
        <v>14000</v>
      </c>
      <c r="H308" s="18">
        <v>1</v>
      </c>
      <c r="I308" s="2">
        <v>1</v>
      </c>
      <c r="J308" s="2">
        <v>1</v>
      </c>
      <c r="K308" s="2">
        <v>0</v>
      </c>
      <c r="L308" s="35">
        <v>0</v>
      </c>
      <c r="M308" s="2">
        <v>6</v>
      </c>
      <c r="N308" s="2">
        <v>0</v>
      </c>
      <c r="O308" s="2">
        <v>1</v>
      </c>
      <c r="P308" s="2">
        <v>5</v>
      </c>
      <c r="Q308" s="2">
        <v>0</v>
      </c>
      <c r="R308" s="2">
        <v>1</v>
      </c>
      <c r="S308" s="35">
        <v>0</v>
      </c>
      <c r="T308" s="35">
        <v>0</v>
      </c>
      <c r="U308" s="36">
        <v>0</v>
      </c>
      <c r="V308" s="26">
        <v>11.9</v>
      </c>
      <c r="W308" s="2">
        <v>0.32</v>
      </c>
      <c r="X308" s="16">
        <v>3.97</v>
      </c>
      <c r="Y308" s="26">
        <v>14.6</v>
      </c>
      <c r="Z308" s="2">
        <v>1.45</v>
      </c>
      <c r="AA308" s="2">
        <v>16.600000000000001</v>
      </c>
    </row>
    <row r="309" spans="1:27">
      <c r="A309" s="2">
        <v>1225</v>
      </c>
      <c r="B309" s="26">
        <v>2</v>
      </c>
      <c r="C309" s="2">
        <v>1</v>
      </c>
      <c r="D309" s="2">
        <v>21</v>
      </c>
      <c r="E309" s="2">
        <v>0</v>
      </c>
      <c r="F309" s="35">
        <v>1</v>
      </c>
      <c r="G309" s="18">
        <v>10000</v>
      </c>
      <c r="H309" s="18">
        <v>1</v>
      </c>
      <c r="I309" s="2">
        <v>1</v>
      </c>
      <c r="J309" s="2">
        <v>1</v>
      </c>
      <c r="K309" s="2">
        <v>0</v>
      </c>
      <c r="L309" s="35">
        <v>1</v>
      </c>
      <c r="M309" s="2">
        <v>8</v>
      </c>
      <c r="N309" s="2">
        <v>1</v>
      </c>
      <c r="O309" s="2">
        <v>0</v>
      </c>
      <c r="P309" s="2">
        <v>5</v>
      </c>
      <c r="Q309" s="2">
        <v>0</v>
      </c>
      <c r="R309" s="2">
        <v>1</v>
      </c>
      <c r="S309" s="35">
        <v>0</v>
      </c>
      <c r="T309" s="35">
        <v>0</v>
      </c>
      <c r="U309" s="36">
        <v>0</v>
      </c>
      <c r="V309" s="26">
        <v>14.7</v>
      </c>
      <c r="W309" s="2">
        <v>0.33</v>
      </c>
      <c r="X309" s="16">
        <v>4.91</v>
      </c>
      <c r="Y309" s="26">
        <v>12.3</v>
      </c>
      <c r="Z309" s="2">
        <v>1.25</v>
      </c>
      <c r="AA309" s="2">
        <v>3.8</v>
      </c>
    </row>
    <row r="310" spans="1:27">
      <c r="A310" s="2">
        <v>1227</v>
      </c>
      <c r="B310" s="26">
        <v>2</v>
      </c>
      <c r="C310" s="2">
        <v>1</v>
      </c>
      <c r="D310" s="2">
        <v>24</v>
      </c>
      <c r="E310" s="2">
        <v>0</v>
      </c>
      <c r="F310" s="35">
        <v>0</v>
      </c>
      <c r="G310" s="18">
        <v>10000</v>
      </c>
      <c r="H310" s="18">
        <v>1</v>
      </c>
      <c r="I310" s="2">
        <v>1</v>
      </c>
      <c r="J310" s="2">
        <v>1</v>
      </c>
      <c r="K310" s="2">
        <v>0</v>
      </c>
      <c r="L310" s="35">
        <v>0</v>
      </c>
      <c r="M310" s="2">
        <v>8</v>
      </c>
      <c r="N310" s="2">
        <v>1</v>
      </c>
      <c r="O310" s="2">
        <v>0</v>
      </c>
      <c r="P310" s="2">
        <v>4</v>
      </c>
      <c r="Q310" s="2">
        <v>0</v>
      </c>
      <c r="R310" s="2">
        <v>1</v>
      </c>
      <c r="S310" s="35">
        <v>0</v>
      </c>
      <c r="T310" s="35">
        <v>0</v>
      </c>
      <c r="U310" s="36">
        <v>0</v>
      </c>
      <c r="V310" s="26">
        <v>9.9</v>
      </c>
      <c r="W310" s="2">
        <v>0.23</v>
      </c>
      <c r="X310" s="16">
        <v>3.31</v>
      </c>
      <c r="Y310" s="26">
        <v>11.96</v>
      </c>
      <c r="Z310" s="2">
        <v>1.1000000000000001</v>
      </c>
      <c r="AA310" s="2">
        <v>3.8</v>
      </c>
    </row>
    <row r="311" spans="1:27">
      <c r="A311" s="2">
        <v>1234</v>
      </c>
      <c r="B311" s="26">
        <v>1</v>
      </c>
      <c r="C311" s="2">
        <v>1</v>
      </c>
      <c r="D311" s="2">
        <v>25</v>
      </c>
      <c r="E311" s="2">
        <v>0</v>
      </c>
      <c r="F311" s="35">
        <v>0</v>
      </c>
      <c r="G311" s="18">
        <v>10000</v>
      </c>
      <c r="H311" s="18">
        <v>1</v>
      </c>
      <c r="I311" s="2">
        <v>1</v>
      </c>
      <c r="J311" s="2">
        <v>1</v>
      </c>
      <c r="K311" s="2">
        <v>0</v>
      </c>
      <c r="L311" s="35">
        <v>0</v>
      </c>
      <c r="M311" s="2">
        <v>6</v>
      </c>
      <c r="N311" s="2">
        <v>0</v>
      </c>
      <c r="O311" s="2">
        <v>1</v>
      </c>
      <c r="P311" s="2">
        <v>4</v>
      </c>
      <c r="Q311" s="2">
        <v>0</v>
      </c>
      <c r="R311" s="2">
        <v>1</v>
      </c>
      <c r="S311" s="35">
        <v>0</v>
      </c>
      <c r="T311" s="35">
        <v>0</v>
      </c>
      <c r="U311" s="36">
        <v>0</v>
      </c>
      <c r="V311" s="26">
        <v>18.100000000000001</v>
      </c>
      <c r="W311" s="2">
        <v>0.37</v>
      </c>
      <c r="X311" s="16">
        <v>6.05</v>
      </c>
      <c r="Y311" s="26">
        <v>18.7</v>
      </c>
      <c r="Z311" s="2">
        <v>1.8</v>
      </c>
      <c r="AA311" s="2">
        <v>3.8</v>
      </c>
    </row>
    <row r="312" spans="1:27">
      <c r="A312" s="2">
        <v>1236</v>
      </c>
      <c r="B312" s="26">
        <v>2</v>
      </c>
      <c r="C312" s="2">
        <v>1</v>
      </c>
      <c r="D312" s="2">
        <v>22</v>
      </c>
      <c r="E312" s="2">
        <v>0</v>
      </c>
      <c r="F312" s="35">
        <v>0</v>
      </c>
      <c r="G312" s="18">
        <v>2000</v>
      </c>
      <c r="H312" s="18">
        <v>0</v>
      </c>
      <c r="I312" s="2">
        <v>1</v>
      </c>
      <c r="J312" s="2">
        <v>2</v>
      </c>
      <c r="K312" s="2">
        <v>1</v>
      </c>
      <c r="L312" s="35">
        <v>0</v>
      </c>
      <c r="M312" s="2">
        <v>2</v>
      </c>
      <c r="N312" s="2">
        <v>0</v>
      </c>
      <c r="O312" s="2">
        <v>1</v>
      </c>
      <c r="P312" s="2">
        <v>5</v>
      </c>
      <c r="Q312" s="2">
        <v>0</v>
      </c>
      <c r="R312" s="2">
        <v>1</v>
      </c>
      <c r="S312" s="35">
        <v>0</v>
      </c>
      <c r="T312" s="35">
        <v>0</v>
      </c>
      <c r="U312" s="36">
        <v>0</v>
      </c>
      <c r="V312" s="26">
        <v>43.6</v>
      </c>
      <c r="W312" s="2">
        <v>0.78</v>
      </c>
      <c r="X312" s="16">
        <v>14.56</v>
      </c>
      <c r="Y312" s="26">
        <v>42.7</v>
      </c>
      <c r="Z312" s="2">
        <v>2</v>
      </c>
      <c r="AA312" s="2">
        <v>7</v>
      </c>
    </row>
    <row r="313" spans="1:27">
      <c r="A313" s="2">
        <v>1242</v>
      </c>
      <c r="B313" s="26">
        <v>2</v>
      </c>
      <c r="C313" s="2">
        <v>1</v>
      </c>
      <c r="D313" s="2">
        <v>19</v>
      </c>
      <c r="E313" s="2">
        <v>0</v>
      </c>
      <c r="F313" s="35">
        <v>0</v>
      </c>
      <c r="G313" s="18">
        <v>12000</v>
      </c>
      <c r="H313" s="18">
        <v>1</v>
      </c>
      <c r="I313" s="2">
        <v>1</v>
      </c>
      <c r="J313" s="2">
        <v>2</v>
      </c>
      <c r="K313" s="2">
        <v>1</v>
      </c>
      <c r="L313" s="35">
        <v>0</v>
      </c>
      <c r="M313" s="2">
        <v>8</v>
      </c>
      <c r="N313" s="2">
        <v>1</v>
      </c>
      <c r="O313" s="2">
        <v>0</v>
      </c>
      <c r="P313" s="2">
        <v>5</v>
      </c>
      <c r="Q313" s="2">
        <v>0</v>
      </c>
      <c r="R313" s="2">
        <v>1</v>
      </c>
      <c r="S313" s="35">
        <v>0</v>
      </c>
      <c r="T313" s="35">
        <v>0</v>
      </c>
      <c r="U313" s="36">
        <v>0</v>
      </c>
      <c r="V313" s="26">
        <v>27.4</v>
      </c>
      <c r="W313" s="2">
        <v>0.45</v>
      </c>
      <c r="X313" s="16">
        <v>9.15</v>
      </c>
      <c r="Y313" s="26">
        <v>27.17</v>
      </c>
      <c r="Z313" s="2">
        <v>2.25</v>
      </c>
      <c r="AA313" s="2">
        <v>12.1</v>
      </c>
    </row>
    <row r="314" spans="1:27">
      <c r="A314" s="2">
        <v>1248</v>
      </c>
      <c r="B314" s="26">
        <v>1</v>
      </c>
      <c r="C314" s="2">
        <v>1</v>
      </c>
      <c r="D314" s="2">
        <v>19</v>
      </c>
      <c r="E314" s="2">
        <v>0</v>
      </c>
      <c r="F314" s="35">
        <v>0</v>
      </c>
      <c r="G314" s="18">
        <v>10000</v>
      </c>
      <c r="H314" s="18">
        <v>1</v>
      </c>
      <c r="I314" s="2">
        <v>1</v>
      </c>
      <c r="J314" s="2">
        <v>2</v>
      </c>
      <c r="K314" s="2">
        <v>1</v>
      </c>
      <c r="L314" s="35">
        <v>1</v>
      </c>
      <c r="M314" s="2">
        <v>1</v>
      </c>
      <c r="N314" s="2">
        <v>0</v>
      </c>
      <c r="O314" s="2">
        <v>1</v>
      </c>
      <c r="P314" s="2">
        <v>5</v>
      </c>
      <c r="Q314" s="2">
        <v>0</v>
      </c>
      <c r="R314" s="2">
        <v>1</v>
      </c>
      <c r="S314" s="35">
        <v>0</v>
      </c>
      <c r="T314" s="35">
        <v>0</v>
      </c>
      <c r="U314" s="36">
        <v>0</v>
      </c>
      <c r="V314" s="26">
        <v>10.7</v>
      </c>
      <c r="W314" s="2">
        <v>0.28000000000000003</v>
      </c>
      <c r="X314" s="16">
        <v>3.57</v>
      </c>
      <c r="Y314" s="26">
        <v>12.4</v>
      </c>
      <c r="Z314" s="2">
        <v>1.22</v>
      </c>
      <c r="AA314" s="2">
        <v>18.7</v>
      </c>
    </row>
    <row r="315" spans="1:27">
      <c r="A315" s="2">
        <v>1252</v>
      </c>
      <c r="B315" s="26">
        <v>1</v>
      </c>
      <c r="C315" s="2">
        <v>1</v>
      </c>
      <c r="D315" s="2">
        <v>23</v>
      </c>
      <c r="E315" s="2">
        <v>0</v>
      </c>
      <c r="F315" s="35">
        <v>1</v>
      </c>
      <c r="G315" s="18">
        <v>8000</v>
      </c>
      <c r="H315" s="18">
        <v>1</v>
      </c>
      <c r="I315" s="2">
        <v>1</v>
      </c>
      <c r="J315" s="2">
        <v>4</v>
      </c>
      <c r="K315" s="2">
        <v>1</v>
      </c>
      <c r="L315" s="35">
        <v>1</v>
      </c>
      <c r="M315" s="2">
        <v>8</v>
      </c>
      <c r="N315" s="2">
        <v>1</v>
      </c>
      <c r="O315" s="2">
        <v>0</v>
      </c>
      <c r="P315" s="2">
        <v>4</v>
      </c>
      <c r="Q315" s="2">
        <v>0</v>
      </c>
      <c r="R315" s="2">
        <v>1</v>
      </c>
      <c r="S315" s="35">
        <v>0</v>
      </c>
      <c r="T315" s="35">
        <v>0</v>
      </c>
      <c r="U315" s="36">
        <v>0</v>
      </c>
      <c r="V315" s="26">
        <v>20.399999999999999</v>
      </c>
      <c r="W315" s="2">
        <v>0.4</v>
      </c>
      <c r="X315" s="16">
        <v>6.81</v>
      </c>
      <c r="Y315" s="26">
        <v>20</v>
      </c>
      <c r="Z315" s="2">
        <v>1.77</v>
      </c>
      <c r="AA315" s="2">
        <v>9.3000000000000007</v>
      </c>
    </row>
    <row r="316" spans="1:27">
      <c r="A316" s="2">
        <v>1253</v>
      </c>
      <c r="B316" s="26">
        <v>2</v>
      </c>
      <c r="C316" s="2">
        <v>1</v>
      </c>
      <c r="D316" s="2">
        <v>27</v>
      </c>
      <c r="E316" s="2">
        <v>0</v>
      </c>
      <c r="F316" s="35">
        <v>1</v>
      </c>
      <c r="G316" s="18">
        <v>8000</v>
      </c>
      <c r="H316" s="18">
        <v>1</v>
      </c>
      <c r="I316" s="2">
        <v>1</v>
      </c>
      <c r="J316" s="2">
        <v>1</v>
      </c>
      <c r="K316" s="2">
        <v>0</v>
      </c>
      <c r="L316" s="35">
        <v>0</v>
      </c>
      <c r="M316" s="2">
        <v>1</v>
      </c>
      <c r="N316" s="2">
        <v>0</v>
      </c>
      <c r="O316" s="2">
        <v>1</v>
      </c>
      <c r="P316" s="2">
        <v>5</v>
      </c>
      <c r="Q316" s="2">
        <v>0</v>
      </c>
      <c r="R316" s="2">
        <v>1</v>
      </c>
      <c r="S316" s="35">
        <v>0</v>
      </c>
      <c r="T316" s="35">
        <v>0</v>
      </c>
      <c r="U316" s="36">
        <v>0</v>
      </c>
      <c r="V316" s="26">
        <v>27</v>
      </c>
      <c r="W316" s="2">
        <v>0.52</v>
      </c>
      <c r="X316" s="16">
        <v>9.02</v>
      </c>
      <c r="Y316" s="26">
        <v>31.5</v>
      </c>
      <c r="Z316" s="2">
        <v>2.7</v>
      </c>
      <c r="AA316" s="2">
        <v>14.2</v>
      </c>
    </row>
    <row r="317" spans="1:27">
      <c r="A317" s="2">
        <v>1255</v>
      </c>
      <c r="B317" s="26">
        <v>2</v>
      </c>
      <c r="C317" s="2">
        <v>1</v>
      </c>
      <c r="D317" s="2">
        <v>21</v>
      </c>
      <c r="E317" s="2">
        <v>0</v>
      </c>
      <c r="F317" s="35">
        <v>1</v>
      </c>
      <c r="G317" s="18">
        <v>10000</v>
      </c>
      <c r="H317" s="18">
        <v>1</v>
      </c>
      <c r="I317" s="2">
        <v>1</v>
      </c>
      <c r="J317" s="2">
        <v>2</v>
      </c>
      <c r="K317" s="2">
        <v>1</v>
      </c>
      <c r="L317" s="35">
        <v>0</v>
      </c>
      <c r="M317" s="2">
        <v>8</v>
      </c>
      <c r="N317" s="2">
        <v>1</v>
      </c>
      <c r="O317" s="2">
        <v>0</v>
      </c>
      <c r="P317" s="2">
        <v>5</v>
      </c>
      <c r="Q317" s="2">
        <v>0</v>
      </c>
      <c r="R317" s="2">
        <v>1</v>
      </c>
      <c r="S317" s="35">
        <v>0</v>
      </c>
      <c r="T317" s="35">
        <v>0</v>
      </c>
      <c r="U317" s="36">
        <v>0</v>
      </c>
      <c r="V317" s="26">
        <v>22.8</v>
      </c>
      <c r="W317" s="2">
        <v>0.45</v>
      </c>
      <c r="X317" s="16">
        <v>7.62</v>
      </c>
      <c r="Y317" s="26">
        <v>22.7</v>
      </c>
      <c r="Z317" s="2">
        <v>2.08</v>
      </c>
      <c r="AA317" s="2">
        <v>10.5</v>
      </c>
    </row>
    <row r="318" spans="1:27">
      <c r="A318" s="2">
        <v>1259</v>
      </c>
      <c r="B318" s="26">
        <v>2</v>
      </c>
      <c r="C318" s="2">
        <v>1</v>
      </c>
      <c r="D318" s="2">
        <v>20</v>
      </c>
      <c r="E318" s="2">
        <v>0</v>
      </c>
      <c r="F318" s="35">
        <v>0</v>
      </c>
      <c r="G318" s="18">
        <v>3000</v>
      </c>
      <c r="H318" s="18">
        <v>0</v>
      </c>
      <c r="I318" s="2">
        <v>1</v>
      </c>
      <c r="J318" s="2">
        <v>1</v>
      </c>
      <c r="K318" s="2">
        <v>0</v>
      </c>
      <c r="L318" s="35">
        <v>1</v>
      </c>
      <c r="M318" s="2">
        <v>2</v>
      </c>
      <c r="N318" s="2">
        <v>0</v>
      </c>
      <c r="O318" s="2">
        <v>1</v>
      </c>
      <c r="P318" s="2">
        <v>5</v>
      </c>
      <c r="Q318" s="2">
        <v>0</v>
      </c>
      <c r="R318" s="2">
        <v>1</v>
      </c>
      <c r="S318" s="35">
        <v>0</v>
      </c>
      <c r="T318" s="35">
        <v>0</v>
      </c>
      <c r="U318" s="36">
        <v>0</v>
      </c>
      <c r="V318" s="26">
        <v>8.4</v>
      </c>
      <c r="W318" s="2">
        <v>0.25</v>
      </c>
      <c r="X318" s="16">
        <v>2.81</v>
      </c>
      <c r="Y318" s="26">
        <v>9.6999999999999993</v>
      </c>
      <c r="Z318" s="2">
        <v>1.02</v>
      </c>
      <c r="AA318" s="2">
        <v>3.8</v>
      </c>
    </row>
    <row r="319" spans="1:27">
      <c r="A319" s="2">
        <v>1260</v>
      </c>
      <c r="B319" s="26">
        <v>2</v>
      </c>
      <c r="C319" s="2">
        <v>1</v>
      </c>
      <c r="D319" s="2">
        <v>20</v>
      </c>
      <c r="E319" s="2">
        <v>0</v>
      </c>
      <c r="F319" s="35">
        <v>0</v>
      </c>
      <c r="G319" s="18">
        <v>5000</v>
      </c>
      <c r="H319" s="18">
        <v>0</v>
      </c>
      <c r="I319" s="2">
        <v>1</v>
      </c>
      <c r="J319" s="2">
        <v>1</v>
      </c>
      <c r="K319" s="2">
        <v>0</v>
      </c>
      <c r="L319" s="35">
        <v>0</v>
      </c>
      <c r="M319" s="2">
        <v>6</v>
      </c>
      <c r="N319" s="2">
        <v>0</v>
      </c>
      <c r="O319" s="2">
        <v>1</v>
      </c>
      <c r="P319" s="2">
        <v>5</v>
      </c>
      <c r="Q319" s="2">
        <v>0</v>
      </c>
      <c r="R319" s="2">
        <v>1</v>
      </c>
      <c r="S319" s="35">
        <v>0</v>
      </c>
      <c r="T319" s="35">
        <v>0</v>
      </c>
      <c r="U319" s="36">
        <v>0</v>
      </c>
      <c r="V319" s="26">
        <v>23.5</v>
      </c>
      <c r="W319" s="2">
        <v>0.5</v>
      </c>
      <c r="X319" s="16">
        <v>7.85</v>
      </c>
      <c r="Y319" s="26">
        <v>36.5</v>
      </c>
      <c r="Z319" s="2">
        <v>1.83</v>
      </c>
      <c r="AA319" s="2">
        <v>10.7</v>
      </c>
    </row>
    <row r="320" spans="1:27">
      <c r="A320" s="2">
        <v>1263</v>
      </c>
      <c r="B320" s="26">
        <v>2</v>
      </c>
      <c r="C320" s="2">
        <v>1</v>
      </c>
      <c r="D320" s="2">
        <v>26</v>
      </c>
      <c r="E320" s="2">
        <v>0</v>
      </c>
      <c r="F320" s="35">
        <v>0</v>
      </c>
      <c r="G320" s="18">
        <v>3000</v>
      </c>
      <c r="H320" s="18">
        <v>0</v>
      </c>
      <c r="I320" s="2">
        <v>1</v>
      </c>
      <c r="J320" s="2">
        <v>1</v>
      </c>
      <c r="K320" s="2">
        <v>0</v>
      </c>
      <c r="L320" s="35">
        <v>0</v>
      </c>
      <c r="M320" s="2">
        <v>1</v>
      </c>
      <c r="N320" s="2">
        <v>0</v>
      </c>
      <c r="O320" s="2">
        <v>1</v>
      </c>
      <c r="P320" s="2">
        <v>2</v>
      </c>
      <c r="Q320" s="2">
        <v>1</v>
      </c>
      <c r="R320" s="2">
        <v>0</v>
      </c>
      <c r="S320" s="35">
        <v>1</v>
      </c>
      <c r="T320" s="35">
        <v>0</v>
      </c>
      <c r="U320" s="36">
        <v>0</v>
      </c>
      <c r="V320" s="26">
        <v>43.6</v>
      </c>
      <c r="W320" s="2">
        <v>0.78</v>
      </c>
      <c r="X320" s="16">
        <v>14.56</v>
      </c>
      <c r="Y320" s="26">
        <v>42.7</v>
      </c>
      <c r="Z320" s="2">
        <v>2</v>
      </c>
      <c r="AA320" s="2">
        <v>7</v>
      </c>
    </row>
    <row r="321" spans="1:27">
      <c r="A321" s="2">
        <v>1264</v>
      </c>
      <c r="B321" s="26">
        <v>2</v>
      </c>
      <c r="C321" s="2">
        <v>1</v>
      </c>
      <c r="D321" s="2">
        <v>19</v>
      </c>
      <c r="E321" s="2">
        <v>0</v>
      </c>
      <c r="F321" s="35">
        <v>0</v>
      </c>
      <c r="G321" s="18">
        <v>35000</v>
      </c>
      <c r="H321" s="18">
        <v>1</v>
      </c>
      <c r="I321" s="2">
        <v>1</v>
      </c>
      <c r="J321" s="2">
        <v>2</v>
      </c>
      <c r="K321" s="2">
        <v>1</v>
      </c>
      <c r="L321" s="35">
        <v>0</v>
      </c>
      <c r="M321" s="2">
        <v>8</v>
      </c>
      <c r="N321" s="2">
        <v>1</v>
      </c>
      <c r="O321" s="2">
        <v>0</v>
      </c>
      <c r="P321" s="2">
        <v>5</v>
      </c>
      <c r="Q321" s="2">
        <v>0</v>
      </c>
      <c r="R321" s="2">
        <v>1</v>
      </c>
      <c r="S321" s="35">
        <v>0</v>
      </c>
      <c r="T321" s="35">
        <v>0</v>
      </c>
      <c r="U321" s="36">
        <v>0</v>
      </c>
      <c r="V321" s="26">
        <v>16.5</v>
      </c>
      <c r="W321" s="2">
        <v>0.37</v>
      </c>
      <c r="X321" s="16">
        <v>5.51</v>
      </c>
      <c r="Y321" s="26">
        <v>18.899999999999999</v>
      </c>
      <c r="Z321" s="2">
        <v>1.62</v>
      </c>
      <c r="AA321" s="2">
        <v>3.8</v>
      </c>
    </row>
    <row r="322" spans="1:27">
      <c r="A322" s="2">
        <v>1270</v>
      </c>
      <c r="B322" s="26">
        <v>2</v>
      </c>
      <c r="C322" s="2">
        <v>1</v>
      </c>
      <c r="D322" s="2">
        <v>26</v>
      </c>
      <c r="E322" s="2">
        <v>0</v>
      </c>
      <c r="F322" s="35">
        <v>1</v>
      </c>
      <c r="G322" s="18">
        <v>4000</v>
      </c>
      <c r="H322" s="18">
        <v>0</v>
      </c>
      <c r="I322" s="2">
        <v>1</v>
      </c>
      <c r="J322" s="2">
        <v>1</v>
      </c>
      <c r="K322" s="2">
        <v>0</v>
      </c>
      <c r="L322" s="35">
        <v>0</v>
      </c>
      <c r="M322" s="2">
        <v>1</v>
      </c>
      <c r="N322" s="2">
        <v>0</v>
      </c>
      <c r="O322" s="2">
        <v>1</v>
      </c>
      <c r="P322" s="2">
        <v>5</v>
      </c>
      <c r="Q322" s="2">
        <v>0</v>
      </c>
      <c r="R322" s="2">
        <v>1</v>
      </c>
      <c r="S322" s="35">
        <v>0</v>
      </c>
      <c r="T322" s="35">
        <v>0</v>
      </c>
      <c r="U322" s="36">
        <v>0</v>
      </c>
      <c r="V322" s="26">
        <v>16.100000000000001</v>
      </c>
      <c r="W322" s="2">
        <v>0.37</v>
      </c>
      <c r="X322" s="16">
        <v>5.38</v>
      </c>
      <c r="Y322" s="26">
        <v>16</v>
      </c>
      <c r="Z322" s="2">
        <v>1.23</v>
      </c>
      <c r="AA322" s="2">
        <v>7.5</v>
      </c>
    </row>
    <row r="323" spans="1:27">
      <c r="A323" s="2">
        <v>1274</v>
      </c>
      <c r="B323" s="26">
        <v>1</v>
      </c>
      <c r="C323" s="2">
        <v>1</v>
      </c>
      <c r="D323" s="2">
        <v>23</v>
      </c>
      <c r="E323" s="2">
        <v>0</v>
      </c>
      <c r="F323" s="35">
        <v>0</v>
      </c>
      <c r="G323" s="18">
        <v>2000</v>
      </c>
      <c r="H323" s="18">
        <v>0</v>
      </c>
      <c r="I323" s="2">
        <v>1</v>
      </c>
      <c r="J323" s="2">
        <v>1</v>
      </c>
      <c r="K323" s="2">
        <v>0</v>
      </c>
      <c r="L323" s="35">
        <v>0</v>
      </c>
      <c r="M323" s="2">
        <v>8</v>
      </c>
      <c r="N323" s="2">
        <v>1</v>
      </c>
      <c r="O323" s="2">
        <v>0</v>
      </c>
      <c r="P323" s="2">
        <v>5</v>
      </c>
      <c r="Q323" s="2">
        <v>0</v>
      </c>
      <c r="R323" s="2">
        <v>1</v>
      </c>
      <c r="S323" s="35">
        <v>0</v>
      </c>
      <c r="T323" s="35">
        <v>0</v>
      </c>
      <c r="U323" s="36">
        <v>0</v>
      </c>
      <c r="V323" s="26">
        <v>13.3</v>
      </c>
      <c r="W323" s="2">
        <v>0.37</v>
      </c>
      <c r="X323" s="16">
        <v>4.4400000000000004</v>
      </c>
      <c r="Y323" s="26">
        <v>17</v>
      </c>
      <c r="Z323" s="2">
        <v>1.65</v>
      </c>
      <c r="AA323" s="2">
        <v>9.3000000000000007</v>
      </c>
    </row>
    <row r="324" spans="1:27">
      <c r="A324" s="2">
        <v>1277</v>
      </c>
      <c r="B324" s="26">
        <v>1</v>
      </c>
      <c r="C324" s="2">
        <v>1</v>
      </c>
      <c r="D324" s="2">
        <v>22</v>
      </c>
      <c r="E324" s="2">
        <v>0</v>
      </c>
      <c r="F324" s="35">
        <v>1</v>
      </c>
      <c r="G324" s="18">
        <v>10000</v>
      </c>
      <c r="H324" s="18">
        <v>1</v>
      </c>
      <c r="I324" s="2">
        <v>1</v>
      </c>
      <c r="J324" s="2">
        <v>2</v>
      </c>
      <c r="K324" s="2">
        <v>1</v>
      </c>
      <c r="L324" s="35">
        <v>0</v>
      </c>
      <c r="M324" s="2">
        <v>8</v>
      </c>
      <c r="N324" s="2">
        <v>1</v>
      </c>
      <c r="O324" s="2">
        <v>0</v>
      </c>
      <c r="P324" s="2">
        <v>5</v>
      </c>
      <c r="Q324" s="2">
        <v>0</v>
      </c>
      <c r="R324" s="2">
        <v>1</v>
      </c>
      <c r="S324" s="35">
        <v>0</v>
      </c>
      <c r="T324" s="35">
        <v>0</v>
      </c>
      <c r="U324" s="36">
        <v>0</v>
      </c>
      <c r="V324" s="26">
        <v>11.8</v>
      </c>
      <c r="W324" s="2">
        <v>0.33</v>
      </c>
      <c r="X324" s="16">
        <v>3.94</v>
      </c>
      <c r="Y324" s="26">
        <v>15.7</v>
      </c>
      <c r="Z324" s="2">
        <v>1.57</v>
      </c>
      <c r="AA324" s="2">
        <v>9.3000000000000007</v>
      </c>
    </row>
    <row r="325" spans="1:27">
      <c r="A325" s="2">
        <v>1279</v>
      </c>
      <c r="B325" s="26">
        <v>2</v>
      </c>
      <c r="C325" s="2">
        <v>1</v>
      </c>
      <c r="D325" s="2">
        <v>22</v>
      </c>
      <c r="E325" s="2">
        <v>0</v>
      </c>
      <c r="F325" s="35">
        <v>0</v>
      </c>
      <c r="G325" s="18">
        <v>4000</v>
      </c>
      <c r="H325" s="18">
        <v>0</v>
      </c>
      <c r="I325" s="2">
        <v>1</v>
      </c>
      <c r="J325" s="2">
        <v>3</v>
      </c>
      <c r="K325" s="2">
        <v>1</v>
      </c>
      <c r="L325" s="35">
        <v>0</v>
      </c>
      <c r="M325" s="2">
        <v>6</v>
      </c>
      <c r="N325" s="2">
        <v>0</v>
      </c>
      <c r="O325" s="2">
        <v>1</v>
      </c>
      <c r="P325" s="2">
        <v>5</v>
      </c>
      <c r="Q325" s="2">
        <v>0</v>
      </c>
      <c r="R325" s="2">
        <v>1</v>
      </c>
      <c r="S325" s="35">
        <v>0</v>
      </c>
      <c r="T325" s="35">
        <v>0</v>
      </c>
      <c r="U325" s="36">
        <v>0</v>
      </c>
      <c r="V325" s="26">
        <v>13.1</v>
      </c>
      <c r="W325" s="2">
        <v>0.38</v>
      </c>
      <c r="X325" s="16">
        <v>4.38</v>
      </c>
      <c r="Y325" s="26">
        <v>14.7</v>
      </c>
      <c r="Z325" s="2">
        <v>1.33</v>
      </c>
      <c r="AA325" s="2">
        <v>3.8</v>
      </c>
    </row>
    <row r="326" spans="1:27">
      <c r="A326" s="2">
        <v>1284</v>
      </c>
      <c r="B326" s="26">
        <v>1</v>
      </c>
      <c r="C326" s="2">
        <v>1</v>
      </c>
      <c r="D326" s="2">
        <v>25</v>
      </c>
      <c r="E326" s="2">
        <v>0</v>
      </c>
      <c r="F326" s="35">
        <v>1</v>
      </c>
      <c r="G326" s="18">
        <v>10000</v>
      </c>
      <c r="H326" s="18">
        <v>1</v>
      </c>
      <c r="I326" s="2">
        <v>1</v>
      </c>
      <c r="J326" s="2">
        <v>1</v>
      </c>
      <c r="K326" s="2">
        <v>0</v>
      </c>
      <c r="L326" s="35">
        <v>1</v>
      </c>
      <c r="M326" s="2">
        <v>8</v>
      </c>
      <c r="N326" s="2">
        <v>1</v>
      </c>
      <c r="O326" s="2">
        <v>0</v>
      </c>
      <c r="P326" s="2">
        <v>5</v>
      </c>
      <c r="Q326" s="2">
        <v>0</v>
      </c>
      <c r="R326" s="2">
        <v>1</v>
      </c>
      <c r="S326" s="35">
        <v>0</v>
      </c>
      <c r="T326" s="35">
        <v>0</v>
      </c>
      <c r="U326" s="36">
        <v>0</v>
      </c>
      <c r="V326" s="26">
        <v>13.1</v>
      </c>
      <c r="W326" s="2">
        <v>0.38</v>
      </c>
      <c r="X326" s="16">
        <v>4.38</v>
      </c>
      <c r="Y326" s="26">
        <v>14.7</v>
      </c>
      <c r="Z326" s="2">
        <v>1.33</v>
      </c>
      <c r="AA326" s="2">
        <v>3.8</v>
      </c>
    </row>
    <row r="327" spans="1:27">
      <c r="A327" s="2">
        <v>1287</v>
      </c>
      <c r="B327" s="26">
        <v>2</v>
      </c>
      <c r="C327" s="2">
        <v>1</v>
      </c>
      <c r="D327" s="2">
        <v>25</v>
      </c>
      <c r="E327" s="2">
        <v>0</v>
      </c>
      <c r="F327" s="35">
        <v>0</v>
      </c>
      <c r="G327" s="18">
        <v>5000</v>
      </c>
      <c r="H327" s="18">
        <v>0</v>
      </c>
      <c r="I327" s="2">
        <v>1</v>
      </c>
      <c r="J327" s="2">
        <v>1</v>
      </c>
      <c r="K327" s="2">
        <v>0</v>
      </c>
      <c r="L327" s="35">
        <v>1</v>
      </c>
      <c r="M327" s="2">
        <v>6</v>
      </c>
      <c r="N327" s="2">
        <v>0</v>
      </c>
      <c r="O327" s="2">
        <v>1</v>
      </c>
      <c r="P327" s="2">
        <v>5</v>
      </c>
      <c r="Q327" s="2">
        <v>0</v>
      </c>
      <c r="R327" s="2">
        <v>1</v>
      </c>
      <c r="S327" s="35">
        <v>0</v>
      </c>
      <c r="T327" s="35">
        <v>0</v>
      </c>
      <c r="U327" s="36">
        <v>0</v>
      </c>
      <c r="V327" s="26">
        <v>27</v>
      </c>
      <c r="W327" s="2">
        <v>0.52</v>
      </c>
      <c r="X327" s="16">
        <v>9.02</v>
      </c>
      <c r="Y327" s="26">
        <v>31.5</v>
      </c>
      <c r="Z327" s="2">
        <v>2.7</v>
      </c>
      <c r="AA327" s="2">
        <v>14.2</v>
      </c>
    </row>
    <row r="328" spans="1:27">
      <c r="A328" s="2">
        <v>1295</v>
      </c>
      <c r="B328" s="26">
        <v>2</v>
      </c>
      <c r="C328" s="2">
        <v>1</v>
      </c>
      <c r="D328" s="2">
        <v>23</v>
      </c>
      <c r="E328" s="2">
        <v>0</v>
      </c>
      <c r="F328" s="35">
        <v>1</v>
      </c>
      <c r="G328" s="18">
        <v>5000</v>
      </c>
      <c r="H328" s="18">
        <v>0</v>
      </c>
      <c r="I328" s="2">
        <v>1</v>
      </c>
      <c r="J328" s="2">
        <v>1</v>
      </c>
      <c r="K328" s="2">
        <v>0</v>
      </c>
      <c r="L328" s="35">
        <v>1</v>
      </c>
      <c r="M328" s="2">
        <v>8</v>
      </c>
      <c r="N328" s="2">
        <v>1</v>
      </c>
      <c r="O328" s="2">
        <v>0</v>
      </c>
      <c r="P328" s="2">
        <v>5</v>
      </c>
      <c r="Q328" s="2">
        <v>0</v>
      </c>
      <c r="R328" s="2">
        <v>1</v>
      </c>
      <c r="S328" s="35">
        <v>0</v>
      </c>
      <c r="T328" s="35">
        <v>0</v>
      </c>
      <c r="U328" s="36">
        <v>0</v>
      </c>
      <c r="V328" s="26">
        <v>27</v>
      </c>
      <c r="W328" s="2">
        <v>0.52</v>
      </c>
      <c r="X328" s="16">
        <v>9.02</v>
      </c>
      <c r="Y328" s="26">
        <v>31.5</v>
      </c>
      <c r="Z328" s="2">
        <v>2.7</v>
      </c>
      <c r="AA328" s="2">
        <v>14.2</v>
      </c>
    </row>
    <row r="329" spans="1:27">
      <c r="A329" s="2">
        <v>1299</v>
      </c>
      <c r="B329" s="26">
        <v>2</v>
      </c>
      <c r="C329" s="2">
        <v>1</v>
      </c>
      <c r="D329" s="2">
        <v>20</v>
      </c>
      <c r="E329" s="2">
        <v>0</v>
      </c>
      <c r="F329" s="35">
        <v>0</v>
      </c>
      <c r="G329" s="18">
        <v>2000</v>
      </c>
      <c r="H329" s="18">
        <v>0</v>
      </c>
      <c r="I329" s="2">
        <v>1</v>
      </c>
      <c r="J329" s="2">
        <v>1</v>
      </c>
      <c r="K329" s="2">
        <v>0</v>
      </c>
      <c r="L329" s="35">
        <v>0</v>
      </c>
      <c r="M329" s="2">
        <v>2</v>
      </c>
      <c r="N329" s="2">
        <v>0</v>
      </c>
      <c r="O329" s="2">
        <v>1</v>
      </c>
      <c r="P329" s="2">
        <v>5</v>
      </c>
      <c r="Q329" s="2">
        <v>0</v>
      </c>
      <c r="R329" s="2">
        <v>1</v>
      </c>
      <c r="S329" s="35">
        <v>0</v>
      </c>
      <c r="T329" s="35">
        <v>0</v>
      </c>
      <c r="U329" s="36">
        <v>0</v>
      </c>
      <c r="V329" s="26">
        <v>12.4</v>
      </c>
      <c r="W329" s="2">
        <v>0.25</v>
      </c>
      <c r="X329" s="16">
        <v>4.1399999999999997</v>
      </c>
      <c r="Y329" s="26">
        <v>21.1</v>
      </c>
      <c r="Z329" s="2">
        <v>1.37</v>
      </c>
      <c r="AA329" s="2">
        <v>10.7</v>
      </c>
    </row>
    <row r="330" spans="1:27">
      <c r="A330" s="2">
        <v>1304</v>
      </c>
      <c r="B330" s="26">
        <v>2</v>
      </c>
      <c r="C330" s="2">
        <v>1</v>
      </c>
      <c r="D330" s="2">
        <v>21</v>
      </c>
      <c r="E330" s="2">
        <v>0</v>
      </c>
      <c r="F330" s="35">
        <v>1</v>
      </c>
      <c r="G330" s="18">
        <v>1000</v>
      </c>
      <c r="H330" s="18">
        <v>0</v>
      </c>
      <c r="I330" s="2">
        <v>1</v>
      </c>
      <c r="J330" s="2">
        <v>1</v>
      </c>
      <c r="K330" s="2">
        <v>0</v>
      </c>
      <c r="L330" s="35">
        <v>1</v>
      </c>
      <c r="M330" s="2">
        <v>6</v>
      </c>
      <c r="N330" s="2">
        <v>0</v>
      </c>
      <c r="O330" s="2">
        <v>1</v>
      </c>
      <c r="P330" s="2">
        <v>2</v>
      </c>
      <c r="Q330" s="2">
        <v>1</v>
      </c>
      <c r="R330" s="2">
        <v>0</v>
      </c>
      <c r="S330" s="35">
        <v>0</v>
      </c>
      <c r="T330" s="35">
        <v>0</v>
      </c>
      <c r="U330" s="36">
        <v>0</v>
      </c>
      <c r="V330" s="26">
        <v>20.399999999999999</v>
      </c>
      <c r="W330" s="2">
        <v>0.45</v>
      </c>
      <c r="X330" s="16">
        <v>6.81</v>
      </c>
      <c r="Y330" s="26">
        <v>22.2</v>
      </c>
      <c r="Z330" s="2">
        <v>1.9</v>
      </c>
      <c r="AA330" s="2">
        <v>3.8</v>
      </c>
    </row>
    <row r="331" spans="1:27">
      <c r="A331" s="2">
        <v>1305</v>
      </c>
      <c r="B331" s="26">
        <v>2</v>
      </c>
      <c r="C331" s="2">
        <v>1</v>
      </c>
      <c r="D331" s="2">
        <v>23</v>
      </c>
      <c r="E331" s="2">
        <v>0</v>
      </c>
      <c r="F331" s="35">
        <v>1</v>
      </c>
      <c r="G331" s="18">
        <v>7000</v>
      </c>
      <c r="H331" s="18">
        <v>0</v>
      </c>
      <c r="I331" s="2">
        <v>1</v>
      </c>
      <c r="J331" s="2">
        <v>1</v>
      </c>
      <c r="K331" s="2">
        <v>0</v>
      </c>
      <c r="L331" s="35">
        <v>0</v>
      </c>
      <c r="M331" s="2">
        <v>8</v>
      </c>
      <c r="N331" s="2">
        <v>1</v>
      </c>
      <c r="O331" s="2">
        <v>0</v>
      </c>
      <c r="P331" s="2">
        <v>5</v>
      </c>
      <c r="Q331" s="2">
        <v>0</v>
      </c>
      <c r="R331" s="2">
        <v>1</v>
      </c>
      <c r="S331" s="35">
        <v>0</v>
      </c>
      <c r="T331" s="35">
        <v>0</v>
      </c>
      <c r="U331" s="36">
        <v>0</v>
      </c>
      <c r="V331" s="26">
        <v>14.2</v>
      </c>
      <c r="W331" s="2">
        <v>0.33</v>
      </c>
      <c r="X331" s="16">
        <v>4.74</v>
      </c>
      <c r="Y331" s="26">
        <v>16.260000000000002</v>
      </c>
      <c r="Z331" s="2">
        <v>1.45</v>
      </c>
      <c r="AA331" s="2">
        <v>3.8</v>
      </c>
    </row>
    <row r="332" spans="1:27">
      <c r="A332" s="2">
        <v>1307</v>
      </c>
      <c r="B332" s="26">
        <v>2</v>
      </c>
      <c r="C332" s="2">
        <v>1</v>
      </c>
      <c r="D332" s="2">
        <v>23</v>
      </c>
      <c r="E332" s="2">
        <v>0</v>
      </c>
      <c r="F332" s="35">
        <v>1</v>
      </c>
      <c r="G332" s="18">
        <v>10000</v>
      </c>
      <c r="H332" s="18">
        <v>1</v>
      </c>
      <c r="I332" s="2">
        <v>1</v>
      </c>
      <c r="J332" s="2">
        <v>2</v>
      </c>
      <c r="K332" s="2">
        <v>1</v>
      </c>
      <c r="L332" s="35">
        <v>0</v>
      </c>
      <c r="M332" s="2">
        <v>11</v>
      </c>
      <c r="N332" s="2">
        <v>0</v>
      </c>
      <c r="O332" s="2">
        <v>0</v>
      </c>
      <c r="P332" s="2">
        <v>0</v>
      </c>
      <c r="Q332" s="2">
        <v>1</v>
      </c>
      <c r="R332" s="2">
        <v>0</v>
      </c>
      <c r="S332" s="35">
        <v>0</v>
      </c>
      <c r="T332" s="35">
        <v>0</v>
      </c>
      <c r="U332" s="36">
        <v>1</v>
      </c>
      <c r="V332" s="26">
        <v>17.899999999999999</v>
      </c>
      <c r="W332" s="2">
        <v>0.4</v>
      </c>
      <c r="X332" s="16">
        <v>5.98</v>
      </c>
      <c r="Y332" s="26">
        <v>28.1</v>
      </c>
      <c r="Z332" s="2">
        <v>1.78</v>
      </c>
      <c r="AA332" s="2">
        <v>3.8</v>
      </c>
    </row>
    <row r="333" spans="1:27">
      <c r="A333" s="2">
        <v>1312</v>
      </c>
      <c r="B333" s="26">
        <v>2</v>
      </c>
      <c r="C333" s="2">
        <v>1</v>
      </c>
      <c r="D333" s="2">
        <v>42</v>
      </c>
      <c r="E333" s="2">
        <v>0</v>
      </c>
      <c r="F333" s="35">
        <v>0</v>
      </c>
      <c r="G333" s="18">
        <v>2000</v>
      </c>
      <c r="H333" s="18">
        <v>0</v>
      </c>
      <c r="I333" s="2">
        <v>1</v>
      </c>
      <c r="J333" s="2">
        <v>1</v>
      </c>
      <c r="K333" s="2">
        <v>0</v>
      </c>
      <c r="L333" s="35">
        <v>0</v>
      </c>
      <c r="M333" s="2">
        <v>6</v>
      </c>
      <c r="N333" s="2">
        <v>0</v>
      </c>
      <c r="O333" s="2">
        <v>1</v>
      </c>
      <c r="P333" s="2">
        <v>5</v>
      </c>
      <c r="Q333" s="2">
        <v>0</v>
      </c>
      <c r="R333" s="2">
        <v>1</v>
      </c>
      <c r="S333" s="35">
        <v>0</v>
      </c>
      <c r="T333" s="35">
        <v>0</v>
      </c>
      <c r="U333" s="36">
        <v>0</v>
      </c>
      <c r="V333" s="26">
        <v>18</v>
      </c>
      <c r="W333" s="2">
        <v>0.33</v>
      </c>
      <c r="X333" s="16">
        <v>6.01</v>
      </c>
      <c r="Y333" s="26">
        <v>22.6</v>
      </c>
      <c r="Z333" s="2">
        <v>1.25</v>
      </c>
      <c r="AA333" s="2">
        <v>7</v>
      </c>
    </row>
    <row r="334" spans="1:27">
      <c r="A334" s="2">
        <v>1313</v>
      </c>
      <c r="B334" s="26">
        <v>2</v>
      </c>
      <c r="C334" s="2">
        <v>1</v>
      </c>
      <c r="D334" s="2">
        <v>21</v>
      </c>
      <c r="E334" s="2">
        <v>0</v>
      </c>
      <c r="F334" s="35">
        <v>0</v>
      </c>
      <c r="G334" s="18">
        <v>12000</v>
      </c>
      <c r="H334" s="18">
        <v>1</v>
      </c>
      <c r="I334" s="2">
        <v>1</v>
      </c>
      <c r="J334" s="2">
        <v>2</v>
      </c>
      <c r="K334" s="2">
        <v>1</v>
      </c>
      <c r="L334" s="35">
        <v>0</v>
      </c>
      <c r="M334" s="2">
        <v>8</v>
      </c>
      <c r="N334" s="2">
        <v>1</v>
      </c>
      <c r="O334" s="2">
        <v>0</v>
      </c>
      <c r="P334" s="2">
        <v>5</v>
      </c>
      <c r="Q334" s="2">
        <v>0</v>
      </c>
      <c r="R334" s="2">
        <v>1</v>
      </c>
      <c r="S334" s="35">
        <v>0</v>
      </c>
      <c r="T334" s="35">
        <v>0</v>
      </c>
      <c r="U334" s="36">
        <v>0</v>
      </c>
      <c r="V334" s="26">
        <v>13.1</v>
      </c>
      <c r="W334" s="2">
        <v>0.38</v>
      </c>
      <c r="X334" s="16">
        <v>4.38</v>
      </c>
      <c r="Y334" s="26">
        <v>14.7</v>
      </c>
      <c r="Z334" s="2">
        <v>1.33</v>
      </c>
      <c r="AA334" s="2">
        <v>3.8</v>
      </c>
    </row>
    <row r="335" spans="1:27">
      <c r="A335" s="2">
        <v>1323</v>
      </c>
      <c r="B335" s="26">
        <v>1</v>
      </c>
      <c r="C335" s="2">
        <v>1</v>
      </c>
      <c r="D335" s="2">
        <v>23</v>
      </c>
      <c r="E335" s="2">
        <v>0</v>
      </c>
      <c r="F335" s="35">
        <v>1</v>
      </c>
      <c r="G335" s="18">
        <v>35000</v>
      </c>
      <c r="H335" s="18">
        <v>1</v>
      </c>
      <c r="I335" s="2">
        <v>1</v>
      </c>
      <c r="J335" s="2">
        <v>3</v>
      </c>
      <c r="K335" s="2">
        <v>1</v>
      </c>
      <c r="L335" s="35">
        <v>1</v>
      </c>
      <c r="M335" s="2">
        <v>9</v>
      </c>
      <c r="N335" s="2">
        <v>0</v>
      </c>
      <c r="O335" s="2">
        <v>0</v>
      </c>
      <c r="P335" s="2">
        <v>5</v>
      </c>
      <c r="Q335" s="2">
        <v>0</v>
      </c>
      <c r="R335" s="2">
        <v>1</v>
      </c>
      <c r="S335" s="35">
        <v>1</v>
      </c>
      <c r="T335" s="35">
        <v>0</v>
      </c>
      <c r="U335" s="36">
        <v>0</v>
      </c>
      <c r="V335" s="26">
        <v>16.2</v>
      </c>
      <c r="W335" s="2">
        <v>0.38</v>
      </c>
      <c r="X335" s="16">
        <v>5.41</v>
      </c>
      <c r="Y335" s="26">
        <v>17.3</v>
      </c>
      <c r="Z335" s="2">
        <v>1.45</v>
      </c>
      <c r="AA335" s="2">
        <v>3.8</v>
      </c>
    </row>
    <row r="336" spans="1:27">
      <c r="A336" s="2">
        <v>1327</v>
      </c>
      <c r="B336" s="26">
        <v>2</v>
      </c>
      <c r="C336" s="2">
        <v>1</v>
      </c>
      <c r="D336" s="2">
        <v>25</v>
      </c>
      <c r="E336" s="2">
        <v>0</v>
      </c>
      <c r="F336" s="35">
        <v>1</v>
      </c>
      <c r="G336" s="18">
        <v>16000</v>
      </c>
      <c r="H336" s="18">
        <v>1</v>
      </c>
      <c r="I336" s="2">
        <v>1</v>
      </c>
      <c r="J336" s="2">
        <v>1</v>
      </c>
      <c r="K336" s="2">
        <v>0</v>
      </c>
      <c r="L336" s="35">
        <v>0</v>
      </c>
      <c r="M336" s="2">
        <v>2</v>
      </c>
      <c r="N336" s="2">
        <v>0</v>
      </c>
      <c r="O336" s="2">
        <v>1</v>
      </c>
      <c r="P336" s="2">
        <v>5</v>
      </c>
      <c r="Q336" s="2">
        <v>0</v>
      </c>
      <c r="R336" s="2">
        <v>1</v>
      </c>
      <c r="S336" s="35">
        <v>0</v>
      </c>
      <c r="T336" s="35">
        <v>0</v>
      </c>
      <c r="U336" s="36">
        <v>0</v>
      </c>
      <c r="V336" s="26">
        <v>18.5</v>
      </c>
      <c r="W336" s="2">
        <v>0.32</v>
      </c>
      <c r="X336" s="16">
        <v>6.18</v>
      </c>
      <c r="Y336" s="26">
        <v>21.1</v>
      </c>
      <c r="Z336" s="2">
        <v>1.7</v>
      </c>
      <c r="AA336" s="2">
        <v>6.7</v>
      </c>
    </row>
    <row r="337" spans="1:27">
      <c r="A337" s="2">
        <v>1328</v>
      </c>
      <c r="B337" s="26">
        <v>1</v>
      </c>
      <c r="C337" s="2">
        <v>1</v>
      </c>
      <c r="D337" s="2">
        <v>23</v>
      </c>
      <c r="E337" s="2">
        <v>0</v>
      </c>
      <c r="F337" s="35">
        <v>0</v>
      </c>
      <c r="G337" s="18">
        <v>14000</v>
      </c>
      <c r="H337" s="18">
        <v>1</v>
      </c>
      <c r="I337" s="2">
        <v>1</v>
      </c>
      <c r="J337" s="2">
        <v>2</v>
      </c>
      <c r="K337" s="2">
        <v>1</v>
      </c>
      <c r="L337" s="35">
        <v>1</v>
      </c>
      <c r="M337" s="2">
        <v>6</v>
      </c>
      <c r="N337" s="2">
        <v>0</v>
      </c>
      <c r="O337" s="2">
        <v>1</v>
      </c>
      <c r="P337" s="2">
        <v>5</v>
      </c>
      <c r="Q337" s="2">
        <v>0</v>
      </c>
      <c r="R337" s="2">
        <v>1</v>
      </c>
      <c r="S337" s="35">
        <v>0</v>
      </c>
      <c r="T337" s="35">
        <v>0</v>
      </c>
      <c r="U337" s="36">
        <v>0</v>
      </c>
      <c r="V337" s="26">
        <v>41.5</v>
      </c>
      <c r="W337" s="2">
        <v>0.83</v>
      </c>
      <c r="X337" s="16">
        <v>13.86</v>
      </c>
      <c r="Y337" s="26">
        <v>51.1</v>
      </c>
      <c r="Z337" s="2">
        <v>4.5999999999999996</v>
      </c>
      <c r="AA337" s="2">
        <v>29.8</v>
      </c>
    </row>
    <row r="338" spans="1:27">
      <c r="A338" s="2">
        <v>1329</v>
      </c>
      <c r="B338" s="26">
        <v>2</v>
      </c>
      <c r="C338" s="2">
        <v>1</v>
      </c>
      <c r="D338" s="2">
        <v>20</v>
      </c>
      <c r="E338" s="2">
        <v>0</v>
      </c>
      <c r="F338" s="35">
        <v>1</v>
      </c>
      <c r="G338" s="18">
        <v>3000</v>
      </c>
      <c r="H338" s="18">
        <v>0</v>
      </c>
      <c r="I338" s="2">
        <v>1</v>
      </c>
      <c r="J338" s="2">
        <v>1</v>
      </c>
      <c r="K338" s="2">
        <v>0</v>
      </c>
      <c r="L338" s="35">
        <v>0</v>
      </c>
      <c r="M338" s="2">
        <v>2</v>
      </c>
      <c r="N338" s="2">
        <v>0</v>
      </c>
      <c r="O338" s="2">
        <v>1</v>
      </c>
      <c r="P338" s="2">
        <v>5</v>
      </c>
      <c r="Q338" s="2">
        <v>0</v>
      </c>
      <c r="R338" s="2">
        <v>1</v>
      </c>
      <c r="S338" s="35">
        <v>0</v>
      </c>
      <c r="T338" s="35">
        <v>0</v>
      </c>
      <c r="U338" s="36">
        <v>0</v>
      </c>
      <c r="V338" s="26">
        <v>27</v>
      </c>
      <c r="W338" s="2">
        <v>0.52</v>
      </c>
      <c r="X338" s="16">
        <v>9.02</v>
      </c>
      <c r="Y338" s="26">
        <v>31.5</v>
      </c>
      <c r="Z338" s="2">
        <v>2.7</v>
      </c>
      <c r="AA338" s="2">
        <v>14.2</v>
      </c>
    </row>
    <row r="339" spans="1:27">
      <c r="A339" s="2">
        <v>1341</v>
      </c>
      <c r="B339" s="26">
        <v>1</v>
      </c>
      <c r="C339" s="2">
        <v>1</v>
      </c>
      <c r="D339" s="2">
        <v>24</v>
      </c>
      <c r="E339" s="2">
        <v>0</v>
      </c>
      <c r="F339" s="35">
        <v>1</v>
      </c>
      <c r="G339" s="18">
        <v>6000</v>
      </c>
      <c r="H339" s="18">
        <v>0</v>
      </c>
      <c r="I339" s="2">
        <v>1</v>
      </c>
      <c r="J339" s="2">
        <v>1</v>
      </c>
      <c r="K339" s="2">
        <v>0</v>
      </c>
      <c r="L339" s="35">
        <v>0</v>
      </c>
      <c r="M339" s="2">
        <v>1</v>
      </c>
      <c r="N339" s="2">
        <v>0</v>
      </c>
      <c r="O339" s="2">
        <v>1</v>
      </c>
      <c r="P339" s="2">
        <v>5</v>
      </c>
      <c r="Q339" s="2">
        <v>0</v>
      </c>
      <c r="R339" s="2">
        <v>1</v>
      </c>
      <c r="S339" s="35">
        <v>0</v>
      </c>
      <c r="T339" s="35">
        <v>0</v>
      </c>
      <c r="U339" s="36">
        <v>0</v>
      </c>
      <c r="V339" s="26">
        <v>16.2</v>
      </c>
      <c r="W339" s="2">
        <v>0.38</v>
      </c>
      <c r="X339" s="16">
        <v>5.41</v>
      </c>
      <c r="Y339" s="26">
        <v>17.3</v>
      </c>
      <c r="Z339" s="2">
        <v>1.45</v>
      </c>
      <c r="AA339" s="2">
        <v>3.8</v>
      </c>
    </row>
    <row r="340" spans="1:27">
      <c r="A340" s="2">
        <v>1342</v>
      </c>
      <c r="B340" s="26">
        <v>1</v>
      </c>
      <c r="C340" s="2">
        <v>1</v>
      </c>
      <c r="D340" s="2">
        <v>34</v>
      </c>
      <c r="E340" s="2">
        <v>0</v>
      </c>
      <c r="F340" s="35">
        <v>1</v>
      </c>
      <c r="G340" s="18">
        <v>8000</v>
      </c>
      <c r="H340" s="18">
        <v>1</v>
      </c>
      <c r="I340" s="2">
        <v>1</v>
      </c>
      <c r="J340" s="2">
        <v>1</v>
      </c>
      <c r="K340" s="2">
        <v>0</v>
      </c>
      <c r="L340" s="35">
        <v>0</v>
      </c>
      <c r="M340" s="2">
        <v>1</v>
      </c>
      <c r="N340" s="2">
        <v>0</v>
      </c>
      <c r="O340" s="2">
        <v>1</v>
      </c>
      <c r="P340" s="2">
        <v>2</v>
      </c>
      <c r="Q340" s="2">
        <v>1</v>
      </c>
      <c r="R340" s="2">
        <v>0</v>
      </c>
      <c r="S340" s="35">
        <v>0</v>
      </c>
      <c r="T340" s="35">
        <v>0</v>
      </c>
      <c r="U340" s="36">
        <v>0</v>
      </c>
      <c r="V340" s="26">
        <v>18.5</v>
      </c>
      <c r="W340" s="2">
        <v>0.32</v>
      </c>
      <c r="X340" s="16">
        <v>6.18</v>
      </c>
      <c r="Y340" s="26">
        <v>21.1</v>
      </c>
      <c r="Z340" s="2">
        <v>1.7</v>
      </c>
      <c r="AA340" s="2">
        <v>6.7</v>
      </c>
    </row>
    <row r="341" spans="1:27">
      <c r="A341" s="2">
        <v>1349</v>
      </c>
      <c r="B341" s="26">
        <v>2</v>
      </c>
      <c r="C341" s="2">
        <v>1</v>
      </c>
      <c r="D341" s="2">
        <v>20</v>
      </c>
      <c r="E341" s="2">
        <v>0</v>
      </c>
      <c r="F341" s="35">
        <v>0</v>
      </c>
      <c r="G341" s="18">
        <v>2000</v>
      </c>
      <c r="H341" s="18">
        <v>0</v>
      </c>
      <c r="I341" s="2">
        <v>1</v>
      </c>
      <c r="J341" s="2">
        <v>1</v>
      </c>
      <c r="K341" s="2">
        <v>0</v>
      </c>
      <c r="L341" s="35">
        <v>0</v>
      </c>
      <c r="M341" s="2">
        <v>6</v>
      </c>
      <c r="N341" s="2">
        <v>0</v>
      </c>
      <c r="O341" s="2">
        <v>1</v>
      </c>
      <c r="P341" s="2">
        <v>5</v>
      </c>
      <c r="Q341" s="2">
        <v>0</v>
      </c>
      <c r="R341" s="2">
        <v>1</v>
      </c>
      <c r="S341" s="35">
        <v>1</v>
      </c>
      <c r="T341" s="35">
        <v>0</v>
      </c>
      <c r="U341" s="36">
        <v>0</v>
      </c>
      <c r="V341" s="26">
        <v>43.6</v>
      </c>
      <c r="W341" s="2">
        <v>0.78</v>
      </c>
      <c r="X341" s="16">
        <v>14.56</v>
      </c>
      <c r="Y341" s="26">
        <v>42.7</v>
      </c>
      <c r="Z341" s="2">
        <v>2</v>
      </c>
      <c r="AA341" s="2">
        <v>7</v>
      </c>
    </row>
    <row r="342" spans="1:27">
      <c r="A342" s="2">
        <v>1364</v>
      </c>
      <c r="B342" s="26">
        <v>2</v>
      </c>
      <c r="C342" s="2">
        <v>2</v>
      </c>
      <c r="D342" s="2">
        <v>26</v>
      </c>
      <c r="E342" s="2">
        <v>0</v>
      </c>
      <c r="F342" s="35">
        <v>0</v>
      </c>
      <c r="G342" s="18">
        <v>4000</v>
      </c>
      <c r="H342" s="18">
        <v>0</v>
      </c>
      <c r="I342" s="2">
        <v>1</v>
      </c>
      <c r="J342" s="2">
        <v>1</v>
      </c>
      <c r="K342" s="2">
        <v>0</v>
      </c>
      <c r="L342" s="35">
        <v>0</v>
      </c>
      <c r="M342" s="2">
        <v>8</v>
      </c>
      <c r="N342" s="2">
        <v>1</v>
      </c>
      <c r="O342" s="2">
        <v>0</v>
      </c>
      <c r="P342" s="2">
        <v>5</v>
      </c>
      <c r="Q342" s="2">
        <v>0</v>
      </c>
      <c r="R342" s="2">
        <v>1</v>
      </c>
      <c r="S342" s="35">
        <v>0</v>
      </c>
      <c r="T342" s="35">
        <v>0</v>
      </c>
      <c r="U342" s="36">
        <v>0</v>
      </c>
      <c r="V342" s="26">
        <v>9.9</v>
      </c>
      <c r="W342" s="2">
        <v>0.23</v>
      </c>
      <c r="X342" s="16">
        <v>3.31</v>
      </c>
      <c r="Y342" s="26">
        <v>11.96</v>
      </c>
      <c r="Z342" s="2">
        <v>1.1000000000000001</v>
      </c>
      <c r="AA342" s="2">
        <v>3.8</v>
      </c>
    </row>
    <row r="343" spans="1:27">
      <c r="A343" s="2">
        <v>1365</v>
      </c>
      <c r="B343" s="26">
        <v>2</v>
      </c>
      <c r="C343" s="2">
        <v>1</v>
      </c>
      <c r="D343" s="2">
        <v>22</v>
      </c>
      <c r="E343" s="2">
        <v>0</v>
      </c>
      <c r="F343" s="35">
        <v>1</v>
      </c>
      <c r="G343" s="18">
        <v>3000</v>
      </c>
      <c r="H343" s="18">
        <v>0</v>
      </c>
      <c r="I343" s="2">
        <v>1</v>
      </c>
      <c r="J343" s="2">
        <v>1</v>
      </c>
      <c r="K343" s="2">
        <v>0</v>
      </c>
      <c r="L343" s="35">
        <v>0</v>
      </c>
      <c r="M343" s="2">
        <v>8</v>
      </c>
      <c r="N343" s="2">
        <v>1</v>
      </c>
      <c r="O343" s="2">
        <v>0</v>
      </c>
      <c r="P343" s="2">
        <v>5</v>
      </c>
      <c r="Q343" s="2">
        <v>0</v>
      </c>
      <c r="R343" s="2">
        <v>1</v>
      </c>
      <c r="S343" s="35">
        <v>0</v>
      </c>
      <c r="T343" s="35">
        <v>0</v>
      </c>
      <c r="U343" s="36">
        <v>0</v>
      </c>
      <c r="V343" s="26">
        <v>10.199999999999999</v>
      </c>
      <c r="W343" s="2">
        <v>0.3</v>
      </c>
      <c r="X343" s="16">
        <v>3.41</v>
      </c>
      <c r="Y343" s="26">
        <v>12.8</v>
      </c>
      <c r="Z343" s="2">
        <v>1.33</v>
      </c>
      <c r="AA343" s="2">
        <v>3.8</v>
      </c>
    </row>
    <row r="344" spans="1:27">
      <c r="A344" s="2">
        <v>1367</v>
      </c>
      <c r="B344" s="26">
        <v>1</v>
      </c>
      <c r="C344" s="2">
        <v>1</v>
      </c>
      <c r="D344" s="2">
        <v>23</v>
      </c>
      <c r="E344" s="2">
        <v>0</v>
      </c>
      <c r="F344" s="35">
        <v>0</v>
      </c>
      <c r="G344" s="18">
        <v>22000</v>
      </c>
      <c r="H344" s="18">
        <v>1</v>
      </c>
      <c r="I344" s="2">
        <v>1</v>
      </c>
      <c r="J344" s="2">
        <v>1</v>
      </c>
      <c r="K344" s="2">
        <v>0</v>
      </c>
      <c r="L344" s="35">
        <v>0</v>
      </c>
      <c r="M344" s="2">
        <v>9</v>
      </c>
      <c r="N344" s="2">
        <v>0</v>
      </c>
      <c r="O344" s="2">
        <v>0</v>
      </c>
      <c r="P344" s="2">
        <v>5</v>
      </c>
      <c r="Q344" s="2">
        <v>0</v>
      </c>
      <c r="R344" s="2">
        <v>1</v>
      </c>
      <c r="S344" s="35">
        <v>0</v>
      </c>
      <c r="T344" s="35">
        <v>0</v>
      </c>
      <c r="U344" s="36">
        <v>0</v>
      </c>
      <c r="V344" s="26">
        <v>9.1</v>
      </c>
      <c r="W344" s="2">
        <v>0.2</v>
      </c>
      <c r="X344" s="16">
        <v>3.04</v>
      </c>
      <c r="Y344" s="26">
        <v>11</v>
      </c>
      <c r="Z344" s="2">
        <v>1.1000000000000001</v>
      </c>
      <c r="AA344" s="2">
        <v>16.600000000000001</v>
      </c>
    </row>
    <row r="345" spans="1:27">
      <c r="A345" s="2">
        <v>1368</v>
      </c>
      <c r="B345" s="26">
        <v>1</v>
      </c>
      <c r="C345" s="2">
        <v>1</v>
      </c>
      <c r="D345" s="2">
        <v>23</v>
      </c>
      <c r="E345" s="2">
        <v>0</v>
      </c>
      <c r="F345" s="35">
        <v>1</v>
      </c>
      <c r="G345" s="18">
        <v>35000</v>
      </c>
      <c r="H345" s="18">
        <v>1</v>
      </c>
      <c r="I345" s="2">
        <v>1</v>
      </c>
      <c r="J345" s="2">
        <v>4</v>
      </c>
      <c r="K345" s="2">
        <v>1</v>
      </c>
      <c r="L345" s="35">
        <v>0</v>
      </c>
      <c r="M345" s="2">
        <v>9</v>
      </c>
      <c r="N345" s="2">
        <v>0</v>
      </c>
      <c r="O345" s="2">
        <v>0</v>
      </c>
      <c r="P345" s="2">
        <v>5</v>
      </c>
      <c r="Q345" s="2">
        <v>0</v>
      </c>
      <c r="R345" s="2">
        <v>1</v>
      </c>
      <c r="S345" s="35">
        <v>0</v>
      </c>
      <c r="T345" s="35">
        <v>0</v>
      </c>
      <c r="U345" s="36">
        <v>0</v>
      </c>
      <c r="V345" s="26">
        <v>17.899999999999999</v>
      </c>
      <c r="W345" s="2">
        <v>0.4</v>
      </c>
      <c r="X345" s="16">
        <v>5.98</v>
      </c>
      <c r="Y345" s="26">
        <v>28.1</v>
      </c>
      <c r="Z345" s="2">
        <v>1.78</v>
      </c>
      <c r="AA345" s="2">
        <v>3.8</v>
      </c>
    </row>
    <row r="346" spans="1:27">
      <c r="A346" s="2">
        <v>1369</v>
      </c>
      <c r="B346" s="26">
        <v>1</v>
      </c>
      <c r="C346" s="2">
        <v>1</v>
      </c>
      <c r="D346" s="2">
        <v>22</v>
      </c>
      <c r="E346" s="2">
        <v>0</v>
      </c>
      <c r="F346" s="35">
        <v>0</v>
      </c>
      <c r="G346" s="18">
        <v>10000</v>
      </c>
      <c r="H346" s="18">
        <v>1</v>
      </c>
      <c r="I346" s="2">
        <v>1</v>
      </c>
      <c r="J346" s="2">
        <v>2</v>
      </c>
      <c r="K346" s="2">
        <v>1</v>
      </c>
      <c r="L346" s="35">
        <v>1</v>
      </c>
      <c r="M346" s="2">
        <v>2</v>
      </c>
      <c r="N346" s="2">
        <v>0</v>
      </c>
      <c r="O346" s="2">
        <v>1</v>
      </c>
      <c r="P346" s="2">
        <v>5</v>
      </c>
      <c r="Q346" s="2">
        <v>0</v>
      </c>
      <c r="R346" s="2">
        <v>1</v>
      </c>
      <c r="S346" s="35">
        <v>1</v>
      </c>
      <c r="T346" s="35">
        <v>0</v>
      </c>
      <c r="U346" s="36">
        <v>0</v>
      </c>
      <c r="V346" s="26">
        <v>16.2</v>
      </c>
      <c r="W346" s="2">
        <v>0.38</v>
      </c>
      <c r="X346" s="16">
        <v>5.41</v>
      </c>
      <c r="Y346" s="26">
        <v>17.3</v>
      </c>
      <c r="Z346" s="2">
        <v>1.45</v>
      </c>
      <c r="AA346" s="2">
        <v>3.8</v>
      </c>
    </row>
    <row r="347" spans="1:27">
      <c r="A347" s="2">
        <v>1378</v>
      </c>
      <c r="B347" s="26">
        <v>2</v>
      </c>
      <c r="C347" s="2">
        <v>1</v>
      </c>
      <c r="D347" s="2">
        <v>22</v>
      </c>
      <c r="E347" s="2">
        <v>0</v>
      </c>
      <c r="F347" s="35">
        <v>1</v>
      </c>
      <c r="G347" s="18">
        <v>6000</v>
      </c>
      <c r="H347" s="18">
        <v>0</v>
      </c>
      <c r="I347" s="2">
        <v>1</v>
      </c>
      <c r="J347" s="2">
        <v>1</v>
      </c>
      <c r="K347" s="2">
        <v>0</v>
      </c>
      <c r="L347" s="35">
        <v>0</v>
      </c>
      <c r="M347" s="2">
        <v>8</v>
      </c>
      <c r="N347" s="2">
        <v>1</v>
      </c>
      <c r="O347" s="2">
        <v>0</v>
      </c>
      <c r="P347" s="2">
        <v>2</v>
      </c>
      <c r="Q347" s="2">
        <v>1</v>
      </c>
      <c r="R347" s="2">
        <v>0</v>
      </c>
      <c r="S347" s="35">
        <v>0</v>
      </c>
      <c r="T347" s="35">
        <v>0</v>
      </c>
      <c r="U347" s="36">
        <v>0</v>
      </c>
      <c r="V347" s="26">
        <v>14.2</v>
      </c>
      <c r="W347" s="2">
        <v>0.3</v>
      </c>
      <c r="X347" s="16">
        <v>4.74</v>
      </c>
      <c r="Y347" s="26">
        <v>15.8</v>
      </c>
      <c r="Z347" s="2">
        <v>1.37</v>
      </c>
      <c r="AA347" s="2">
        <v>3.8</v>
      </c>
    </row>
    <row r="348" spans="1:27">
      <c r="A348" s="2">
        <v>1381</v>
      </c>
      <c r="B348" s="26">
        <v>2</v>
      </c>
      <c r="C348" s="2">
        <v>1</v>
      </c>
      <c r="D348" s="2">
        <v>59</v>
      </c>
      <c r="E348" s="2">
        <v>1</v>
      </c>
      <c r="F348" s="35">
        <v>1</v>
      </c>
      <c r="G348" s="18">
        <v>6000</v>
      </c>
      <c r="H348" s="18">
        <v>0</v>
      </c>
      <c r="I348" s="2">
        <v>1</v>
      </c>
      <c r="J348" s="2">
        <v>1</v>
      </c>
      <c r="K348" s="2">
        <v>0</v>
      </c>
      <c r="L348" s="35">
        <v>0</v>
      </c>
      <c r="M348" s="2">
        <v>6</v>
      </c>
      <c r="N348" s="2">
        <v>0</v>
      </c>
      <c r="O348" s="2">
        <v>1</v>
      </c>
      <c r="P348" s="2">
        <v>5</v>
      </c>
      <c r="Q348" s="2">
        <v>0</v>
      </c>
      <c r="R348" s="2">
        <v>1</v>
      </c>
      <c r="S348" s="35">
        <v>0</v>
      </c>
      <c r="T348" s="35">
        <v>0</v>
      </c>
      <c r="U348" s="36">
        <v>0</v>
      </c>
      <c r="V348" s="26">
        <v>36</v>
      </c>
      <c r="W348" s="2">
        <v>0.63</v>
      </c>
      <c r="X348" s="16">
        <v>12.02</v>
      </c>
      <c r="Y348" s="26">
        <v>38.4</v>
      </c>
      <c r="Z348" s="2">
        <v>3.57</v>
      </c>
      <c r="AA348" s="2">
        <v>29.9</v>
      </c>
    </row>
    <row r="349" spans="1:27">
      <c r="A349" s="2">
        <v>1386</v>
      </c>
      <c r="B349" s="26">
        <v>2</v>
      </c>
      <c r="C349" s="2">
        <v>1</v>
      </c>
      <c r="D349" s="2">
        <v>21</v>
      </c>
      <c r="E349" s="2">
        <v>0</v>
      </c>
      <c r="F349" s="35">
        <v>1</v>
      </c>
      <c r="G349" s="18">
        <v>18000</v>
      </c>
      <c r="H349" s="18">
        <v>1</v>
      </c>
      <c r="I349" s="2">
        <v>1</v>
      </c>
      <c r="J349" s="2">
        <v>1</v>
      </c>
      <c r="K349" s="2">
        <v>0</v>
      </c>
      <c r="L349" s="35">
        <v>0</v>
      </c>
      <c r="M349" s="2">
        <v>6</v>
      </c>
      <c r="N349" s="2">
        <v>0</v>
      </c>
      <c r="O349" s="2">
        <v>1</v>
      </c>
      <c r="P349" s="2">
        <v>0</v>
      </c>
      <c r="Q349" s="2">
        <v>1</v>
      </c>
      <c r="R349" s="2">
        <v>0</v>
      </c>
      <c r="S349" s="35">
        <v>1</v>
      </c>
      <c r="T349" s="35">
        <v>0</v>
      </c>
      <c r="U349" s="36">
        <v>0</v>
      </c>
      <c r="V349" s="26">
        <v>14.2</v>
      </c>
      <c r="W349" s="2">
        <v>0.33</v>
      </c>
      <c r="X349" s="16">
        <v>4.74</v>
      </c>
      <c r="Y349" s="26">
        <v>15.9</v>
      </c>
      <c r="Z349" s="2">
        <v>1.38</v>
      </c>
      <c r="AA349" s="2">
        <v>3.8</v>
      </c>
    </row>
    <row r="350" spans="1:27">
      <c r="A350" s="2">
        <v>1395</v>
      </c>
      <c r="B350" s="26">
        <v>1</v>
      </c>
      <c r="C350" s="2">
        <v>1</v>
      </c>
      <c r="D350" s="2">
        <v>24</v>
      </c>
      <c r="E350" s="2">
        <v>0</v>
      </c>
      <c r="F350" s="35">
        <v>1</v>
      </c>
      <c r="G350" s="18">
        <v>9000</v>
      </c>
      <c r="H350" s="18">
        <v>1</v>
      </c>
      <c r="I350" s="2">
        <v>1</v>
      </c>
      <c r="J350" s="2">
        <v>1</v>
      </c>
      <c r="K350" s="2">
        <v>0</v>
      </c>
      <c r="L350" s="35">
        <v>1</v>
      </c>
      <c r="M350" s="2">
        <v>2</v>
      </c>
      <c r="N350" s="2">
        <v>0</v>
      </c>
      <c r="O350" s="2">
        <v>1</v>
      </c>
      <c r="P350" s="2">
        <v>5</v>
      </c>
      <c r="Q350" s="2">
        <v>0</v>
      </c>
      <c r="R350" s="2">
        <v>1</v>
      </c>
      <c r="S350" s="35">
        <v>0</v>
      </c>
      <c r="T350" s="35">
        <v>0</v>
      </c>
      <c r="U350" s="36">
        <v>0</v>
      </c>
      <c r="V350" s="26">
        <v>16.2</v>
      </c>
      <c r="W350" s="2">
        <v>0.38</v>
      </c>
      <c r="X350" s="16">
        <v>5.41</v>
      </c>
      <c r="Y350" s="26">
        <v>17.3</v>
      </c>
      <c r="Z350" s="2">
        <v>1.45</v>
      </c>
      <c r="AA350" s="2">
        <v>3.8</v>
      </c>
    </row>
    <row r="351" spans="1:27">
      <c r="A351" s="2">
        <v>1398</v>
      </c>
      <c r="B351" s="26">
        <v>2</v>
      </c>
      <c r="C351" s="2">
        <v>1</v>
      </c>
      <c r="D351" s="2">
        <v>20</v>
      </c>
      <c r="E351" s="2">
        <v>0</v>
      </c>
      <c r="F351" s="35">
        <v>0</v>
      </c>
      <c r="G351" s="18">
        <v>3000</v>
      </c>
      <c r="H351" s="18">
        <v>0</v>
      </c>
      <c r="I351" s="2">
        <v>1</v>
      </c>
      <c r="J351" s="2">
        <v>1</v>
      </c>
      <c r="K351" s="2">
        <v>0</v>
      </c>
      <c r="L351" s="35">
        <v>0</v>
      </c>
      <c r="M351" s="2">
        <v>6</v>
      </c>
      <c r="N351" s="2">
        <v>0</v>
      </c>
      <c r="O351" s="2">
        <v>1</v>
      </c>
      <c r="P351" s="2">
        <v>5</v>
      </c>
      <c r="Q351" s="2">
        <v>0</v>
      </c>
      <c r="R351" s="2">
        <v>1</v>
      </c>
      <c r="S351" s="35">
        <v>0</v>
      </c>
      <c r="T351" s="35">
        <v>0</v>
      </c>
      <c r="U351" s="36">
        <v>0</v>
      </c>
      <c r="V351" s="26">
        <v>22.3</v>
      </c>
      <c r="W351" s="2">
        <v>0.43</v>
      </c>
      <c r="X351" s="16">
        <v>7.45</v>
      </c>
      <c r="Y351" s="26">
        <v>23.7</v>
      </c>
      <c r="Z351" s="2">
        <v>1.48</v>
      </c>
      <c r="AA351" s="2">
        <v>7</v>
      </c>
    </row>
    <row r="352" spans="1:27">
      <c r="A352" s="2">
        <v>1404</v>
      </c>
      <c r="B352" s="26">
        <v>2</v>
      </c>
      <c r="C352" s="2">
        <v>1</v>
      </c>
      <c r="D352" s="2">
        <v>22</v>
      </c>
      <c r="E352" s="2">
        <v>0</v>
      </c>
      <c r="F352" s="35">
        <v>0</v>
      </c>
      <c r="G352" s="18">
        <v>3000</v>
      </c>
      <c r="H352" s="18">
        <v>0</v>
      </c>
      <c r="I352" s="2">
        <v>1</v>
      </c>
      <c r="J352" s="2">
        <v>1</v>
      </c>
      <c r="K352" s="2">
        <v>0</v>
      </c>
      <c r="L352" s="35">
        <v>1</v>
      </c>
      <c r="M352" s="2">
        <v>6</v>
      </c>
      <c r="N352" s="2">
        <v>0</v>
      </c>
      <c r="O352" s="2">
        <v>1</v>
      </c>
      <c r="P352" s="2">
        <v>1</v>
      </c>
      <c r="Q352" s="2">
        <v>1</v>
      </c>
      <c r="R352" s="2">
        <v>0</v>
      </c>
      <c r="S352" s="35">
        <v>0</v>
      </c>
      <c r="T352" s="35">
        <v>0</v>
      </c>
      <c r="U352" s="36">
        <v>0</v>
      </c>
      <c r="V352" s="26">
        <v>11.8</v>
      </c>
      <c r="W352" s="2">
        <v>0.33</v>
      </c>
      <c r="X352" s="16">
        <v>3.94</v>
      </c>
      <c r="Y352" s="26">
        <v>15.7</v>
      </c>
      <c r="Z352" s="2">
        <v>1.57</v>
      </c>
      <c r="AA352" s="2">
        <v>9.3000000000000007</v>
      </c>
    </row>
    <row r="353" spans="1:27">
      <c r="A353" s="2">
        <v>1414</v>
      </c>
      <c r="B353" s="26">
        <v>1</v>
      </c>
      <c r="C353" s="2">
        <v>1</v>
      </c>
      <c r="D353" s="2">
        <v>25</v>
      </c>
      <c r="E353" s="2">
        <v>0</v>
      </c>
      <c r="F353" s="35">
        <v>0</v>
      </c>
      <c r="G353" s="18">
        <v>12000</v>
      </c>
      <c r="H353" s="18">
        <v>1</v>
      </c>
      <c r="I353" s="2">
        <v>1</v>
      </c>
      <c r="J353" s="2">
        <v>4</v>
      </c>
      <c r="K353" s="2">
        <v>1</v>
      </c>
      <c r="L353" s="35">
        <v>0</v>
      </c>
      <c r="M353" s="2">
        <v>11</v>
      </c>
      <c r="N353" s="2">
        <v>0</v>
      </c>
      <c r="O353" s="2">
        <v>0</v>
      </c>
      <c r="P353" s="2">
        <v>5</v>
      </c>
      <c r="Q353" s="2">
        <v>0</v>
      </c>
      <c r="R353" s="2">
        <v>1</v>
      </c>
      <c r="S353" s="35">
        <v>1</v>
      </c>
      <c r="T353" s="35">
        <v>0</v>
      </c>
      <c r="U353" s="36">
        <v>0</v>
      </c>
      <c r="V353" s="26">
        <v>12.1</v>
      </c>
      <c r="W353" s="2">
        <v>0.25</v>
      </c>
      <c r="X353" s="16">
        <v>4.04</v>
      </c>
      <c r="Y353" s="26">
        <v>14.4</v>
      </c>
      <c r="Z353" s="2">
        <v>1.02</v>
      </c>
      <c r="AA353" s="2">
        <v>7</v>
      </c>
    </row>
    <row r="354" spans="1:27">
      <c r="A354" s="2">
        <v>1420</v>
      </c>
      <c r="B354" s="26">
        <v>1</v>
      </c>
      <c r="C354" s="2">
        <v>1</v>
      </c>
      <c r="D354" s="2">
        <v>22</v>
      </c>
      <c r="E354" s="2">
        <v>0</v>
      </c>
      <c r="F354" s="35">
        <v>0</v>
      </c>
      <c r="G354" s="18">
        <v>35000</v>
      </c>
      <c r="H354" s="18">
        <v>1</v>
      </c>
      <c r="I354" s="2">
        <v>1</v>
      </c>
      <c r="J354" s="2">
        <v>3</v>
      </c>
      <c r="K354" s="2">
        <v>1</v>
      </c>
      <c r="L354" s="35">
        <v>0</v>
      </c>
      <c r="M354" s="2">
        <v>9</v>
      </c>
      <c r="N354" s="2">
        <v>0</v>
      </c>
      <c r="O354" s="2">
        <v>0</v>
      </c>
      <c r="P354" s="2">
        <v>5</v>
      </c>
      <c r="Q354" s="2">
        <v>0</v>
      </c>
      <c r="R354" s="2">
        <v>1</v>
      </c>
      <c r="S354" s="35">
        <v>1</v>
      </c>
      <c r="T354" s="35">
        <v>0</v>
      </c>
      <c r="U354" s="36">
        <v>0</v>
      </c>
      <c r="V354" s="26">
        <v>9.1</v>
      </c>
      <c r="W354" s="2">
        <v>0.2</v>
      </c>
      <c r="X354" s="16">
        <v>3.04</v>
      </c>
      <c r="Y354" s="26">
        <v>11</v>
      </c>
      <c r="Z354" s="2">
        <v>1.1000000000000001</v>
      </c>
      <c r="AA354" s="2">
        <v>16.600000000000001</v>
      </c>
    </row>
    <row r="355" spans="1:27">
      <c r="A355" s="2">
        <v>1425</v>
      </c>
      <c r="B355" s="26">
        <v>1</v>
      </c>
      <c r="C355" s="2">
        <v>1</v>
      </c>
      <c r="D355" s="2">
        <v>31</v>
      </c>
      <c r="E355" s="2">
        <v>0</v>
      </c>
      <c r="F355" s="35">
        <v>1</v>
      </c>
      <c r="G355" s="18">
        <v>14000</v>
      </c>
      <c r="H355" s="18">
        <v>1</v>
      </c>
      <c r="I355" s="2">
        <v>1</v>
      </c>
      <c r="J355" s="2">
        <v>4</v>
      </c>
      <c r="K355" s="2">
        <v>1</v>
      </c>
      <c r="L355" s="35">
        <v>0</v>
      </c>
      <c r="M355" s="2">
        <v>2</v>
      </c>
      <c r="N355" s="2">
        <v>0</v>
      </c>
      <c r="O355" s="2">
        <v>1</v>
      </c>
      <c r="P355" s="2">
        <v>5</v>
      </c>
      <c r="Q355" s="2">
        <v>0</v>
      </c>
      <c r="R355" s="2">
        <v>1</v>
      </c>
      <c r="S355" s="35">
        <v>0</v>
      </c>
      <c r="T355" s="35">
        <v>0</v>
      </c>
      <c r="U355" s="36">
        <v>0</v>
      </c>
      <c r="V355" s="26">
        <v>36</v>
      </c>
      <c r="W355" s="2">
        <v>0.63</v>
      </c>
      <c r="X355" s="16">
        <v>12.02</v>
      </c>
      <c r="Y355" s="26">
        <v>38.4</v>
      </c>
      <c r="Z355" s="2">
        <v>3.57</v>
      </c>
      <c r="AA355" s="2">
        <v>29.9</v>
      </c>
    </row>
    <row r="356" spans="1:27">
      <c r="A356" s="2">
        <v>1431</v>
      </c>
      <c r="B356" s="26">
        <v>2</v>
      </c>
      <c r="C356" s="2">
        <v>1</v>
      </c>
      <c r="D356" s="2">
        <v>19</v>
      </c>
      <c r="E356" s="2">
        <v>0</v>
      </c>
      <c r="F356" s="35">
        <v>0</v>
      </c>
      <c r="G356" s="18">
        <v>5000</v>
      </c>
      <c r="H356" s="18">
        <v>0</v>
      </c>
      <c r="I356" s="2">
        <v>1</v>
      </c>
      <c r="J356" s="2">
        <v>1</v>
      </c>
      <c r="K356" s="2">
        <v>0</v>
      </c>
      <c r="L356" s="35">
        <v>0</v>
      </c>
      <c r="M356" s="2">
        <v>6</v>
      </c>
      <c r="N356" s="2">
        <v>0</v>
      </c>
      <c r="O356" s="2">
        <v>1</v>
      </c>
      <c r="P356" s="2">
        <v>3</v>
      </c>
      <c r="Q356" s="2">
        <v>0</v>
      </c>
      <c r="R356" s="2">
        <v>0</v>
      </c>
      <c r="S356" s="35">
        <v>0</v>
      </c>
      <c r="T356" s="35">
        <v>0</v>
      </c>
      <c r="U356" s="36">
        <v>0</v>
      </c>
      <c r="V356" s="26">
        <v>9.1</v>
      </c>
      <c r="W356" s="2">
        <v>0.2</v>
      </c>
      <c r="X356" s="16">
        <v>3.04</v>
      </c>
      <c r="Y356" s="26">
        <v>11</v>
      </c>
      <c r="Z356" s="2">
        <v>1.1000000000000001</v>
      </c>
      <c r="AA356" s="2">
        <v>16.600000000000001</v>
      </c>
    </row>
    <row r="357" spans="1:27">
      <c r="A357" s="2">
        <v>1434</v>
      </c>
      <c r="B357" s="26">
        <v>2</v>
      </c>
      <c r="C357" s="2">
        <v>1</v>
      </c>
      <c r="D357" s="2">
        <v>21</v>
      </c>
      <c r="E357" s="2">
        <v>0</v>
      </c>
      <c r="F357" s="35">
        <v>0</v>
      </c>
      <c r="G357" s="18">
        <v>20000</v>
      </c>
      <c r="H357" s="18">
        <v>1</v>
      </c>
      <c r="I357" s="2">
        <v>1</v>
      </c>
      <c r="J357" s="2">
        <v>2</v>
      </c>
      <c r="K357" s="2">
        <v>1</v>
      </c>
      <c r="L357" s="35">
        <v>0</v>
      </c>
      <c r="M357" s="2">
        <v>2</v>
      </c>
      <c r="N357" s="2">
        <v>0</v>
      </c>
      <c r="O357" s="2">
        <v>1</v>
      </c>
      <c r="P357" s="2">
        <v>5</v>
      </c>
      <c r="Q357" s="2">
        <v>0</v>
      </c>
      <c r="R357" s="2">
        <v>1</v>
      </c>
      <c r="S357" s="35">
        <v>0</v>
      </c>
      <c r="T357" s="35">
        <v>0</v>
      </c>
      <c r="U357" s="36">
        <v>0</v>
      </c>
      <c r="V357" s="26">
        <v>27.4</v>
      </c>
      <c r="W357" s="2">
        <v>0.45</v>
      </c>
      <c r="X357" s="16">
        <v>9.15</v>
      </c>
      <c r="Y357" s="26">
        <v>27.17</v>
      </c>
      <c r="Z357" s="2">
        <v>2.25</v>
      </c>
      <c r="AA357" s="2">
        <v>12.1</v>
      </c>
    </row>
    <row r="358" spans="1:27">
      <c r="A358" s="2">
        <v>1435</v>
      </c>
      <c r="B358" s="26">
        <v>1</v>
      </c>
      <c r="C358" s="2">
        <v>1</v>
      </c>
      <c r="D358" s="2">
        <v>22</v>
      </c>
      <c r="E358" s="2">
        <v>0</v>
      </c>
      <c r="F358" s="35">
        <v>1</v>
      </c>
      <c r="G358" s="18">
        <v>3000</v>
      </c>
      <c r="H358" s="18">
        <v>0</v>
      </c>
      <c r="I358" s="2">
        <v>1</v>
      </c>
      <c r="J358" s="2">
        <v>2</v>
      </c>
      <c r="K358" s="2">
        <v>1</v>
      </c>
      <c r="L358" s="35">
        <v>0</v>
      </c>
      <c r="M358" s="2">
        <v>8</v>
      </c>
      <c r="N358" s="2">
        <v>1</v>
      </c>
      <c r="O358" s="2">
        <v>0</v>
      </c>
      <c r="P358" s="2">
        <v>5</v>
      </c>
      <c r="Q358" s="2">
        <v>0</v>
      </c>
      <c r="R358" s="2">
        <v>1</v>
      </c>
      <c r="S358" s="35">
        <v>0</v>
      </c>
      <c r="T358" s="35">
        <v>0</v>
      </c>
      <c r="U358" s="36">
        <v>0</v>
      </c>
      <c r="V358" s="26">
        <v>5.8</v>
      </c>
      <c r="W358" s="2">
        <v>0.12</v>
      </c>
      <c r="X358" s="16">
        <v>1.94</v>
      </c>
      <c r="Y358" s="26">
        <v>7.7</v>
      </c>
      <c r="Z358" s="2">
        <v>0.8</v>
      </c>
      <c r="AA358" s="2">
        <v>3.8</v>
      </c>
    </row>
    <row r="359" spans="1:27">
      <c r="A359" s="2">
        <v>1443</v>
      </c>
      <c r="B359" s="26">
        <v>1</v>
      </c>
      <c r="C359" s="2">
        <v>1</v>
      </c>
      <c r="D359" s="2">
        <v>21</v>
      </c>
      <c r="E359" s="2">
        <v>0</v>
      </c>
      <c r="F359" s="35">
        <v>1</v>
      </c>
      <c r="G359" s="18">
        <v>35000</v>
      </c>
      <c r="H359" s="18">
        <v>1</v>
      </c>
      <c r="I359" s="2">
        <v>1</v>
      </c>
      <c r="J359" s="2">
        <v>2</v>
      </c>
      <c r="K359" s="2">
        <v>1</v>
      </c>
      <c r="L359" s="35">
        <v>0</v>
      </c>
      <c r="M359" s="2">
        <v>8</v>
      </c>
      <c r="N359" s="2">
        <v>1</v>
      </c>
      <c r="O359" s="2">
        <v>0</v>
      </c>
      <c r="P359" s="2">
        <v>5</v>
      </c>
      <c r="Q359" s="2">
        <v>0</v>
      </c>
      <c r="R359" s="2">
        <v>1</v>
      </c>
      <c r="S359" s="35">
        <v>0</v>
      </c>
      <c r="T359" s="35">
        <v>0</v>
      </c>
      <c r="U359" s="36">
        <v>0</v>
      </c>
      <c r="V359" s="26">
        <v>16.2</v>
      </c>
      <c r="W359" s="2">
        <v>0.38</v>
      </c>
      <c r="X359" s="16">
        <v>5.41</v>
      </c>
      <c r="Y359" s="26">
        <v>17.3</v>
      </c>
      <c r="Z359" s="2">
        <v>1.45</v>
      </c>
      <c r="AA359" s="2">
        <v>3.8</v>
      </c>
    </row>
    <row r="360" spans="1:27">
      <c r="A360" s="2">
        <v>1451</v>
      </c>
      <c r="B360" s="26">
        <v>2</v>
      </c>
      <c r="C360" s="2">
        <v>1</v>
      </c>
      <c r="D360" s="2">
        <v>24</v>
      </c>
      <c r="E360" s="2">
        <v>0</v>
      </c>
      <c r="F360" s="35">
        <v>0</v>
      </c>
      <c r="G360" s="18">
        <v>18000</v>
      </c>
      <c r="H360" s="18">
        <v>1</v>
      </c>
      <c r="I360" s="2">
        <v>1</v>
      </c>
      <c r="J360" s="2">
        <v>1</v>
      </c>
      <c r="K360" s="2">
        <v>0</v>
      </c>
      <c r="L360" s="35">
        <v>0</v>
      </c>
      <c r="M360" s="2">
        <v>9</v>
      </c>
      <c r="N360" s="2">
        <v>0</v>
      </c>
      <c r="O360" s="2">
        <v>0</v>
      </c>
      <c r="P360" s="2">
        <v>5</v>
      </c>
      <c r="Q360" s="2">
        <v>0</v>
      </c>
      <c r="R360" s="2">
        <v>1</v>
      </c>
      <c r="S360" s="35">
        <v>0</v>
      </c>
      <c r="T360" s="35">
        <v>0</v>
      </c>
      <c r="U360" s="36">
        <v>0</v>
      </c>
      <c r="V360" s="26">
        <v>16.2</v>
      </c>
      <c r="W360" s="2">
        <v>0.38</v>
      </c>
      <c r="X360" s="16">
        <v>5.41</v>
      </c>
      <c r="Y360" s="26">
        <v>17.3</v>
      </c>
      <c r="Z360" s="2">
        <v>1.45</v>
      </c>
      <c r="AA360" s="2">
        <v>3.8</v>
      </c>
    </row>
    <row r="361" spans="1:27">
      <c r="A361" s="2">
        <v>1454</v>
      </c>
      <c r="B361" s="26">
        <v>1</v>
      </c>
      <c r="C361" s="2">
        <v>1</v>
      </c>
      <c r="D361" s="2">
        <v>27</v>
      </c>
      <c r="E361" s="2">
        <v>0</v>
      </c>
      <c r="F361" s="35">
        <v>1</v>
      </c>
      <c r="G361" s="18">
        <v>8000</v>
      </c>
      <c r="H361" s="18">
        <v>1</v>
      </c>
      <c r="I361" s="2">
        <v>1</v>
      </c>
      <c r="J361" s="2">
        <v>2</v>
      </c>
      <c r="K361" s="2">
        <v>1</v>
      </c>
      <c r="L361" s="35">
        <v>0</v>
      </c>
      <c r="M361" s="2">
        <v>2</v>
      </c>
      <c r="N361" s="2">
        <v>0</v>
      </c>
      <c r="O361" s="2">
        <v>1</v>
      </c>
      <c r="P361" s="2">
        <v>2</v>
      </c>
      <c r="Q361" s="2">
        <v>1</v>
      </c>
      <c r="R361" s="2">
        <v>0</v>
      </c>
      <c r="S361" s="35">
        <v>0</v>
      </c>
      <c r="T361" s="35">
        <v>0</v>
      </c>
      <c r="U361" s="36">
        <v>0</v>
      </c>
      <c r="V361" s="26">
        <v>11.8</v>
      </c>
      <c r="W361" s="2">
        <v>0.33</v>
      </c>
      <c r="X361" s="16">
        <v>3.94</v>
      </c>
      <c r="Y361" s="26">
        <v>15.7</v>
      </c>
      <c r="Z361" s="2">
        <v>1.57</v>
      </c>
      <c r="AA361" s="2">
        <v>9.3000000000000007</v>
      </c>
    </row>
    <row r="362" spans="1:27">
      <c r="A362" s="2">
        <v>1462</v>
      </c>
      <c r="B362" s="26">
        <v>1</v>
      </c>
      <c r="C362" s="2">
        <v>1</v>
      </c>
      <c r="D362" s="2">
        <v>23</v>
      </c>
      <c r="E362" s="2">
        <v>0</v>
      </c>
      <c r="F362" s="35">
        <v>1</v>
      </c>
      <c r="G362" s="18">
        <v>12000</v>
      </c>
      <c r="H362" s="18">
        <v>1</v>
      </c>
      <c r="I362" s="2">
        <v>1</v>
      </c>
      <c r="J362" s="2">
        <v>1</v>
      </c>
      <c r="K362" s="2">
        <v>0</v>
      </c>
      <c r="L362" s="35">
        <v>0</v>
      </c>
      <c r="M362" s="2">
        <v>8</v>
      </c>
      <c r="N362" s="2">
        <v>1</v>
      </c>
      <c r="O362" s="2">
        <v>0</v>
      </c>
      <c r="P362" s="2">
        <v>2</v>
      </c>
      <c r="Q362" s="2">
        <v>1</v>
      </c>
      <c r="R362" s="2">
        <v>0</v>
      </c>
      <c r="S362" s="35">
        <v>0</v>
      </c>
      <c r="T362" s="35">
        <v>0</v>
      </c>
      <c r="U362" s="36">
        <v>0</v>
      </c>
      <c r="V362" s="26">
        <v>16.2</v>
      </c>
      <c r="W362" s="2">
        <v>0.38</v>
      </c>
      <c r="X362" s="16">
        <v>5.41</v>
      </c>
      <c r="Y362" s="26">
        <v>17.3</v>
      </c>
      <c r="Z362" s="2">
        <v>1.45</v>
      </c>
      <c r="AA362" s="2">
        <v>3.8</v>
      </c>
    </row>
    <row r="363" spans="1:27">
      <c r="A363" s="2">
        <v>1464</v>
      </c>
      <c r="B363" s="26">
        <v>1</v>
      </c>
      <c r="C363" s="2">
        <v>1</v>
      </c>
      <c r="D363" s="2">
        <v>27</v>
      </c>
      <c r="E363" s="2">
        <v>0</v>
      </c>
      <c r="F363" s="35">
        <v>1</v>
      </c>
      <c r="G363" s="18">
        <v>35000</v>
      </c>
      <c r="H363" s="18">
        <v>1</v>
      </c>
      <c r="I363" s="2">
        <v>1</v>
      </c>
      <c r="J363" s="2">
        <v>4</v>
      </c>
      <c r="K363" s="2">
        <v>1</v>
      </c>
      <c r="L363" s="35">
        <v>1</v>
      </c>
      <c r="M363" s="2">
        <v>8</v>
      </c>
      <c r="N363" s="2">
        <v>1</v>
      </c>
      <c r="O363" s="2">
        <v>0</v>
      </c>
      <c r="P363" s="2">
        <v>4</v>
      </c>
      <c r="Q363" s="2">
        <v>0</v>
      </c>
      <c r="R363" s="2">
        <v>1</v>
      </c>
      <c r="S363" s="35">
        <v>0</v>
      </c>
      <c r="T363" s="35">
        <v>0</v>
      </c>
      <c r="U363" s="36">
        <v>0</v>
      </c>
      <c r="V363" s="26">
        <v>17.899999999999999</v>
      </c>
      <c r="W363" s="2">
        <v>0.42</v>
      </c>
      <c r="X363" s="16">
        <v>5.98</v>
      </c>
      <c r="Y363" s="26">
        <v>22.34</v>
      </c>
      <c r="Z363" s="2">
        <v>1.9</v>
      </c>
      <c r="AA363" s="2">
        <v>3.8</v>
      </c>
    </row>
    <row r="364" spans="1:27">
      <c r="A364" s="2">
        <v>1467</v>
      </c>
      <c r="B364" s="26">
        <v>1</v>
      </c>
      <c r="C364" s="2">
        <v>1</v>
      </c>
      <c r="D364" s="2">
        <v>23</v>
      </c>
      <c r="E364" s="2">
        <v>0</v>
      </c>
      <c r="F364" s="35">
        <v>1</v>
      </c>
      <c r="G364" s="18">
        <v>20000</v>
      </c>
      <c r="H364" s="18">
        <v>1</v>
      </c>
      <c r="I364" s="2">
        <v>1</v>
      </c>
      <c r="J364" s="2">
        <v>2</v>
      </c>
      <c r="K364" s="2">
        <v>1</v>
      </c>
      <c r="L364" s="35">
        <v>1</v>
      </c>
      <c r="M364" s="2">
        <v>8</v>
      </c>
      <c r="N364" s="2">
        <v>1</v>
      </c>
      <c r="O364" s="2">
        <v>0</v>
      </c>
      <c r="P364" s="2">
        <v>2</v>
      </c>
      <c r="Q364" s="2">
        <v>1</v>
      </c>
      <c r="R364" s="2">
        <v>0</v>
      </c>
      <c r="S364" s="35">
        <v>0</v>
      </c>
      <c r="T364" s="35">
        <v>0</v>
      </c>
      <c r="U364" s="36">
        <v>0</v>
      </c>
      <c r="V364" s="26">
        <v>13.5</v>
      </c>
      <c r="W364" s="2">
        <v>0.4</v>
      </c>
      <c r="X364" s="16">
        <v>4.51</v>
      </c>
      <c r="Y364" s="26">
        <v>16.399999999999999</v>
      </c>
      <c r="Z364" s="2">
        <v>1.63</v>
      </c>
      <c r="AA364" s="2">
        <v>3.8</v>
      </c>
    </row>
    <row r="365" spans="1:27">
      <c r="A365" s="2">
        <v>1473</v>
      </c>
      <c r="B365" s="26">
        <v>1</v>
      </c>
      <c r="C365" s="2">
        <v>1</v>
      </c>
      <c r="D365" s="2">
        <v>22</v>
      </c>
      <c r="E365" s="2">
        <v>0</v>
      </c>
      <c r="F365" s="35">
        <v>1</v>
      </c>
      <c r="G365" s="18">
        <v>18000</v>
      </c>
      <c r="H365" s="18">
        <v>1</v>
      </c>
      <c r="I365" s="2">
        <v>1</v>
      </c>
      <c r="J365" s="2">
        <v>3</v>
      </c>
      <c r="K365" s="2">
        <v>1</v>
      </c>
      <c r="L365" s="35">
        <v>0</v>
      </c>
      <c r="M365" s="2">
        <v>8</v>
      </c>
      <c r="N365" s="2">
        <v>1</v>
      </c>
      <c r="O365" s="2">
        <v>0</v>
      </c>
      <c r="P365" s="2">
        <v>5</v>
      </c>
      <c r="Q365" s="2">
        <v>0</v>
      </c>
      <c r="R365" s="2">
        <v>1</v>
      </c>
      <c r="S365" s="35">
        <v>0</v>
      </c>
      <c r="T365" s="35">
        <v>0</v>
      </c>
      <c r="U365" s="36">
        <v>0</v>
      </c>
      <c r="V365" s="26">
        <v>13.1</v>
      </c>
      <c r="W365" s="2">
        <v>0.38</v>
      </c>
      <c r="X365" s="16">
        <v>4.38</v>
      </c>
      <c r="Y365" s="26">
        <v>14.7</v>
      </c>
      <c r="Z365" s="2">
        <v>1.33</v>
      </c>
      <c r="AA365" s="2">
        <v>3.8</v>
      </c>
    </row>
    <row r="366" spans="1:27">
      <c r="A366" s="2">
        <v>1474</v>
      </c>
      <c r="B366" s="26">
        <v>2</v>
      </c>
      <c r="C366" s="2">
        <v>1</v>
      </c>
      <c r="D366" s="2">
        <v>22</v>
      </c>
      <c r="E366" s="2">
        <v>0</v>
      </c>
      <c r="F366" s="35">
        <v>0</v>
      </c>
      <c r="G366" s="18">
        <v>4000</v>
      </c>
      <c r="H366" s="18">
        <v>0</v>
      </c>
      <c r="I366" s="2">
        <v>1</v>
      </c>
      <c r="J366" s="2">
        <v>1</v>
      </c>
      <c r="K366" s="2">
        <v>0</v>
      </c>
      <c r="L366" s="35">
        <v>0</v>
      </c>
      <c r="M366" s="2">
        <v>9</v>
      </c>
      <c r="N366" s="2">
        <v>0</v>
      </c>
      <c r="O366" s="2">
        <v>0</v>
      </c>
      <c r="P366" s="2">
        <v>5</v>
      </c>
      <c r="Q366" s="2">
        <v>0</v>
      </c>
      <c r="R366" s="2">
        <v>1</v>
      </c>
      <c r="S366" s="35">
        <v>0</v>
      </c>
      <c r="T366" s="35">
        <v>0</v>
      </c>
      <c r="U366" s="36">
        <v>0</v>
      </c>
      <c r="V366" s="26">
        <v>52.1</v>
      </c>
      <c r="W366" s="2">
        <v>0.93</v>
      </c>
      <c r="X366" s="16">
        <v>17.399999999999999</v>
      </c>
      <c r="Y366" s="26">
        <v>46.5</v>
      </c>
      <c r="Z366" s="2">
        <v>2.08</v>
      </c>
      <c r="AA366" s="2">
        <v>7</v>
      </c>
    </row>
    <row r="367" spans="1:27">
      <c r="A367" s="2">
        <v>1479</v>
      </c>
      <c r="B367" s="26">
        <v>2</v>
      </c>
      <c r="C367" s="2">
        <v>1</v>
      </c>
      <c r="D367" s="2">
        <v>21</v>
      </c>
      <c r="E367" s="2">
        <v>0</v>
      </c>
      <c r="F367" s="35">
        <v>1</v>
      </c>
      <c r="G367" s="18">
        <v>9000</v>
      </c>
      <c r="H367" s="18">
        <v>1</v>
      </c>
      <c r="I367" s="2">
        <v>1</v>
      </c>
      <c r="J367" s="2">
        <v>3</v>
      </c>
      <c r="K367" s="2">
        <v>1</v>
      </c>
      <c r="L367" s="35">
        <v>0</v>
      </c>
      <c r="M367" s="2">
        <v>1</v>
      </c>
      <c r="N367" s="2">
        <v>0</v>
      </c>
      <c r="O367" s="2">
        <v>1</v>
      </c>
      <c r="P367" s="2">
        <v>5</v>
      </c>
      <c r="Q367" s="2">
        <v>0</v>
      </c>
      <c r="R367" s="2">
        <v>1</v>
      </c>
      <c r="S367" s="35">
        <v>0</v>
      </c>
      <c r="T367" s="35">
        <v>0</v>
      </c>
      <c r="U367" s="36">
        <v>0</v>
      </c>
      <c r="V367" s="26">
        <v>13.3</v>
      </c>
      <c r="W367" s="2">
        <v>0.4</v>
      </c>
      <c r="X367" s="16">
        <v>4.4400000000000004</v>
      </c>
      <c r="Y367" s="26">
        <v>13.6</v>
      </c>
      <c r="Z367" s="2">
        <v>1.2</v>
      </c>
      <c r="AA367" s="2">
        <v>7.5</v>
      </c>
    </row>
    <row r="368" spans="1:27">
      <c r="A368" s="2">
        <v>1484</v>
      </c>
      <c r="B368" s="26">
        <v>2</v>
      </c>
      <c r="C368" s="2">
        <v>1</v>
      </c>
      <c r="D368" s="2">
        <v>19</v>
      </c>
      <c r="E368" s="2">
        <v>0</v>
      </c>
      <c r="F368" s="35">
        <v>0</v>
      </c>
      <c r="G368" s="18">
        <v>5000</v>
      </c>
      <c r="H368" s="18">
        <v>0</v>
      </c>
      <c r="I368" s="2">
        <v>1</v>
      </c>
      <c r="J368" s="2">
        <v>2</v>
      </c>
      <c r="K368" s="2">
        <v>1</v>
      </c>
      <c r="L368" s="35">
        <v>0</v>
      </c>
      <c r="M368" s="2">
        <v>11</v>
      </c>
      <c r="N368" s="2">
        <v>0</v>
      </c>
      <c r="O368" s="2">
        <v>0</v>
      </c>
      <c r="P368" s="2">
        <v>5</v>
      </c>
      <c r="Q368" s="2">
        <v>0</v>
      </c>
      <c r="R368" s="2">
        <v>1</v>
      </c>
      <c r="S368" s="35">
        <v>0</v>
      </c>
      <c r="T368" s="35">
        <v>0</v>
      </c>
      <c r="U368" s="36">
        <v>0</v>
      </c>
      <c r="V368" s="26">
        <v>13.3</v>
      </c>
      <c r="W368" s="2">
        <v>0.37</v>
      </c>
      <c r="X368" s="16">
        <v>4.4400000000000004</v>
      </c>
      <c r="Y368" s="26">
        <v>17</v>
      </c>
      <c r="Z368" s="2">
        <v>1.65</v>
      </c>
      <c r="AA368" s="2">
        <v>9.3000000000000007</v>
      </c>
    </row>
    <row r="369" spans="1:27">
      <c r="A369" s="2">
        <v>1488</v>
      </c>
      <c r="B369" s="26">
        <v>2</v>
      </c>
      <c r="C369" s="2">
        <v>1</v>
      </c>
      <c r="D369" s="2">
        <v>25</v>
      </c>
      <c r="E369" s="2">
        <v>0</v>
      </c>
      <c r="F369" s="35">
        <v>0</v>
      </c>
      <c r="G369" s="18">
        <v>10000</v>
      </c>
      <c r="H369" s="18">
        <v>1</v>
      </c>
      <c r="I369" s="2">
        <v>1</v>
      </c>
      <c r="J369" s="2">
        <v>1</v>
      </c>
      <c r="K369" s="2">
        <v>0</v>
      </c>
      <c r="L369" s="35">
        <v>0</v>
      </c>
      <c r="M369" s="2">
        <v>6</v>
      </c>
      <c r="N369" s="2">
        <v>0</v>
      </c>
      <c r="O369" s="2">
        <v>1</v>
      </c>
      <c r="P369" s="2">
        <v>5</v>
      </c>
      <c r="Q369" s="2">
        <v>0</v>
      </c>
      <c r="R369" s="2">
        <v>1</v>
      </c>
      <c r="S369" s="35">
        <v>0</v>
      </c>
      <c r="T369" s="35">
        <v>0</v>
      </c>
      <c r="U369" s="36">
        <v>0</v>
      </c>
      <c r="V369" s="26">
        <v>9.4</v>
      </c>
      <c r="W369" s="2">
        <v>0.28000000000000003</v>
      </c>
      <c r="X369" s="16">
        <v>3.14</v>
      </c>
      <c r="Y369" s="26">
        <v>10.8</v>
      </c>
      <c r="Z369" s="2">
        <v>1</v>
      </c>
      <c r="AA369" s="2">
        <v>3.8</v>
      </c>
    </row>
    <row r="370" spans="1:27">
      <c r="A370" s="2">
        <v>1489</v>
      </c>
      <c r="B370" s="26">
        <v>2</v>
      </c>
      <c r="C370" s="2">
        <v>1</v>
      </c>
      <c r="D370" s="2">
        <v>23</v>
      </c>
      <c r="E370" s="2">
        <v>0</v>
      </c>
      <c r="F370" s="35">
        <v>1</v>
      </c>
      <c r="G370" s="18">
        <v>5000</v>
      </c>
      <c r="H370" s="18">
        <v>0</v>
      </c>
      <c r="I370" s="2">
        <v>1</v>
      </c>
      <c r="J370" s="2">
        <v>2</v>
      </c>
      <c r="K370" s="2">
        <v>1</v>
      </c>
      <c r="L370" s="35">
        <v>1</v>
      </c>
      <c r="M370" s="2">
        <v>8</v>
      </c>
      <c r="N370" s="2">
        <v>1</v>
      </c>
      <c r="O370" s="2">
        <v>0</v>
      </c>
      <c r="P370" s="2">
        <v>5</v>
      </c>
      <c r="Q370" s="2">
        <v>0</v>
      </c>
      <c r="R370" s="2">
        <v>1</v>
      </c>
      <c r="S370" s="35">
        <v>0</v>
      </c>
      <c r="T370" s="35">
        <v>0</v>
      </c>
      <c r="U370" s="36">
        <v>0</v>
      </c>
      <c r="V370" s="26">
        <v>26.2</v>
      </c>
      <c r="W370" s="2">
        <v>0.52</v>
      </c>
      <c r="X370" s="16">
        <v>8.75</v>
      </c>
      <c r="Y370" s="26">
        <v>31.4</v>
      </c>
      <c r="Z370" s="2">
        <v>1.42</v>
      </c>
      <c r="AA370" s="2">
        <v>7</v>
      </c>
    </row>
    <row r="371" spans="1:27">
      <c r="A371" s="2">
        <v>1493</v>
      </c>
      <c r="B371" s="26">
        <v>2</v>
      </c>
      <c r="C371" s="2">
        <v>1</v>
      </c>
      <c r="D371" s="2">
        <v>24</v>
      </c>
      <c r="E371" s="2">
        <v>0</v>
      </c>
      <c r="F371" s="35">
        <v>0</v>
      </c>
      <c r="G371" s="18">
        <v>6000</v>
      </c>
      <c r="H371" s="18">
        <v>0</v>
      </c>
      <c r="I371" s="2">
        <v>1</v>
      </c>
      <c r="J371" s="2">
        <v>2</v>
      </c>
      <c r="K371" s="2">
        <v>1</v>
      </c>
      <c r="L371" s="35">
        <v>1</v>
      </c>
      <c r="M371" s="2">
        <v>6</v>
      </c>
      <c r="N371" s="2">
        <v>0</v>
      </c>
      <c r="O371" s="2">
        <v>1</v>
      </c>
      <c r="P371" s="2">
        <v>5</v>
      </c>
      <c r="Q371" s="2">
        <v>0</v>
      </c>
      <c r="R371" s="2">
        <v>1</v>
      </c>
      <c r="S371" s="35">
        <v>0</v>
      </c>
      <c r="T371" s="35">
        <v>0</v>
      </c>
      <c r="U371" s="36">
        <v>0</v>
      </c>
      <c r="V371" s="26">
        <v>11.8</v>
      </c>
      <c r="W371" s="2">
        <v>0.33</v>
      </c>
      <c r="X371" s="16">
        <v>3.94</v>
      </c>
      <c r="Y371" s="26">
        <v>15.7</v>
      </c>
      <c r="Z371" s="2">
        <v>1.57</v>
      </c>
      <c r="AA371" s="2">
        <v>9.3000000000000007</v>
      </c>
    </row>
    <row r="372" spans="1:27">
      <c r="A372" s="2">
        <v>1497</v>
      </c>
      <c r="B372" s="26">
        <v>1</v>
      </c>
      <c r="C372" s="2">
        <v>7</v>
      </c>
      <c r="D372" s="2">
        <v>50</v>
      </c>
      <c r="E372" s="2">
        <v>1</v>
      </c>
      <c r="F372" s="35">
        <v>1</v>
      </c>
      <c r="G372" s="18">
        <v>10000</v>
      </c>
      <c r="H372" s="18">
        <v>1</v>
      </c>
      <c r="I372" s="2">
        <v>1</v>
      </c>
      <c r="J372" s="2">
        <v>1</v>
      </c>
      <c r="K372" s="2">
        <v>0</v>
      </c>
      <c r="L372" s="35">
        <v>0</v>
      </c>
      <c r="M372" s="2">
        <v>8</v>
      </c>
      <c r="N372" s="2">
        <v>1</v>
      </c>
      <c r="O372" s="2">
        <v>0</v>
      </c>
      <c r="P372" s="2">
        <v>5</v>
      </c>
      <c r="Q372" s="2">
        <v>0</v>
      </c>
      <c r="R372" s="2">
        <v>1</v>
      </c>
      <c r="S372" s="35">
        <v>0</v>
      </c>
      <c r="T372" s="35">
        <v>0</v>
      </c>
      <c r="U372" s="36">
        <v>0</v>
      </c>
      <c r="V372" s="26">
        <v>14.7</v>
      </c>
      <c r="W372" s="2">
        <v>0.33</v>
      </c>
      <c r="X372" s="16">
        <v>4.91</v>
      </c>
      <c r="Y372" s="26">
        <v>12.3</v>
      </c>
      <c r="Z372" s="2">
        <v>1.25</v>
      </c>
      <c r="AA372" s="2">
        <v>3.8</v>
      </c>
    </row>
    <row r="373" spans="1:27">
      <c r="A373" s="2">
        <v>1499</v>
      </c>
      <c r="B373" s="26">
        <v>1</v>
      </c>
      <c r="C373" s="2">
        <v>1</v>
      </c>
      <c r="D373" s="2">
        <v>22</v>
      </c>
      <c r="E373" s="2">
        <v>0</v>
      </c>
      <c r="F373" s="35">
        <v>0</v>
      </c>
      <c r="G373" s="18">
        <v>7000</v>
      </c>
      <c r="H373" s="18">
        <v>0</v>
      </c>
      <c r="I373" s="2">
        <v>1</v>
      </c>
      <c r="J373" s="2">
        <v>3</v>
      </c>
      <c r="K373" s="2">
        <v>1</v>
      </c>
      <c r="L373" s="35">
        <v>0</v>
      </c>
      <c r="M373" s="2">
        <v>7</v>
      </c>
      <c r="N373" s="2">
        <v>0</v>
      </c>
      <c r="O373" s="2">
        <v>0</v>
      </c>
      <c r="P373" s="2">
        <v>3</v>
      </c>
      <c r="Q373" s="2">
        <v>0</v>
      </c>
      <c r="R373" s="2">
        <v>0</v>
      </c>
      <c r="S373" s="35">
        <v>0</v>
      </c>
      <c r="T373" s="35">
        <v>0</v>
      </c>
      <c r="U373" s="36">
        <v>0</v>
      </c>
      <c r="V373" s="26">
        <v>8.1999999999999993</v>
      </c>
      <c r="W373" s="2">
        <v>0.2</v>
      </c>
      <c r="X373" s="16">
        <v>2.74</v>
      </c>
      <c r="Y373" s="26">
        <v>10.130000000000001</v>
      </c>
      <c r="Z373" s="2">
        <v>1.1000000000000001</v>
      </c>
      <c r="AA373" s="2">
        <v>3.8</v>
      </c>
    </row>
    <row r="374" spans="1:27">
      <c r="A374" s="2">
        <v>1501</v>
      </c>
      <c r="B374" s="26">
        <v>2</v>
      </c>
      <c r="C374" s="2">
        <v>1</v>
      </c>
      <c r="D374" s="2">
        <v>22</v>
      </c>
      <c r="E374" s="2">
        <v>0</v>
      </c>
      <c r="F374" s="35">
        <v>1</v>
      </c>
      <c r="G374" s="18">
        <v>7000</v>
      </c>
      <c r="H374" s="18">
        <v>0</v>
      </c>
      <c r="I374" s="2">
        <v>1</v>
      </c>
      <c r="J374" s="2">
        <v>1</v>
      </c>
      <c r="K374" s="2">
        <v>0</v>
      </c>
      <c r="L374" s="35">
        <v>0</v>
      </c>
      <c r="M374" s="2">
        <v>8</v>
      </c>
      <c r="N374" s="2">
        <v>1</v>
      </c>
      <c r="O374" s="2">
        <v>0</v>
      </c>
      <c r="P374" s="2">
        <v>5</v>
      </c>
      <c r="Q374" s="2">
        <v>0</v>
      </c>
      <c r="R374" s="2">
        <v>1</v>
      </c>
      <c r="S374" s="35">
        <v>0</v>
      </c>
      <c r="T374" s="35">
        <v>0</v>
      </c>
      <c r="U374" s="36">
        <v>0</v>
      </c>
      <c r="V374" s="26">
        <v>13.1</v>
      </c>
      <c r="W374" s="2">
        <v>0.38</v>
      </c>
      <c r="X374" s="16">
        <v>4.38</v>
      </c>
      <c r="Y374" s="26">
        <v>14.7</v>
      </c>
      <c r="Z374" s="2">
        <v>1.33</v>
      </c>
      <c r="AA374" s="2">
        <v>3.8</v>
      </c>
    </row>
    <row r="375" spans="1:27">
      <c r="A375" s="2">
        <v>1506</v>
      </c>
      <c r="B375" s="26">
        <v>1</v>
      </c>
      <c r="C375" s="2">
        <v>4</v>
      </c>
      <c r="D375" s="2">
        <v>24</v>
      </c>
      <c r="E375" s="2">
        <v>0</v>
      </c>
      <c r="F375" s="35">
        <v>1</v>
      </c>
      <c r="G375" s="18">
        <v>5000</v>
      </c>
      <c r="H375" s="18">
        <v>0</v>
      </c>
      <c r="I375" s="2">
        <v>1</v>
      </c>
      <c r="J375" s="2">
        <v>1</v>
      </c>
      <c r="K375" s="2">
        <v>0</v>
      </c>
      <c r="L375" s="35">
        <v>0</v>
      </c>
      <c r="M375" s="2">
        <v>8</v>
      </c>
      <c r="N375" s="2">
        <v>1</v>
      </c>
      <c r="O375" s="2">
        <v>0</v>
      </c>
      <c r="P375" s="2">
        <v>5</v>
      </c>
      <c r="Q375" s="2">
        <v>0</v>
      </c>
      <c r="R375" s="2">
        <v>1</v>
      </c>
      <c r="S375" s="35">
        <v>1</v>
      </c>
      <c r="T375" s="35">
        <v>0</v>
      </c>
      <c r="U375" s="36">
        <v>0</v>
      </c>
      <c r="V375" s="26">
        <v>14.9</v>
      </c>
      <c r="W375" s="2">
        <v>0.33</v>
      </c>
      <c r="X375" s="16">
        <v>4.9800000000000004</v>
      </c>
      <c r="Y375" s="26">
        <v>18.899999999999999</v>
      </c>
      <c r="Z375" s="2">
        <v>1.32</v>
      </c>
      <c r="AA375" s="2">
        <v>12.4</v>
      </c>
    </row>
    <row r="376" spans="1:27">
      <c r="A376" s="2">
        <v>1512</v>
      </c>
      <c r="B376" s="26">
        <v>2</v>
      </c>
      <c r="C376" s="2">
        <v>1</v>
      </c>
      <c r="D376" s="2">
        <v>26</v>
      </c>
      <c r="E376" s="2">
        <v>0</v>
      </c>
      <c r="F376" s="35">
        <v>0</v>
      </c>
      <c r="G376" s="18">
        <v>3000</v>
      </c>
      <c r="H376" s="18">
        <v>0</v>
      </c>
      <c r="I376" s="2">
        <v>1</v>
      </c>
      <c r="J376" s="2">
        <v>1</v>
      </c>
      <c r="K376" s="2">
        <v>0</v>
      </c>
      <c r="L376" s="35">
        <v>0</v>
      </c>
      <c r="M376" s="2">
        <v>2</v>
      </c>
      <c r="N376" s="2">
        <v>0</v>
      </c>
      <c r="O376" s="2">
        <v>1</v>
      </c>
      <c r="P376" s="2">
        <v>5</v>
      </c>
      <c r="Q376" s="2">
        <v>0</v>
      </c>
      <c r="R376" s="2">
        <v>1</v>
      </c>
      <c r="S376" s="35">
        <v>0</v>
      </c>
      <c r="T376" s="35">
        <v>0</v>
      </c>
      <c r="U376" s="36">
        <v>0</v>
      </c>
      <c r="V376" s="26">
        <v>20.399999999999999</v>
      </c>
      <c r="W376" s="2">
        <v>0.45</v>
      </c>
      <c r="X376" s="16">
        <v>6.81</v>
      </c>
      <c r="Y376" s="26">
        <v>22.2</v>
      </c>
      <c r="Z376" s="2">
        <v>1.9</v>
      </c>
      <c r="AA376" s="2">
        <v>3.8</v>
      </c>
    </row>
    <row r="377" spans="1:27">
      <c r="A377" s="2">
        <v>1516</v>
      </c>
      <c r="B377" s="26">
        <v>1</v>
      </c>
      <c r="C377" s="2">
        <v>1</v>
      </c>
      <c r="D377" s="2">
        <v>20</v>
      </c>
      <c r="E377" s="2">
        <v>0</v>
      </c>
      <c r="F377" s="35">
        <v>1</v>
      </c>
      <c r="G377" s="18">
        <v>5000</v>
      </c>
      <c r="H377" s="18">
        <v>0</v>
      </c>
      <c r="I377" s="2">
        <v>1</v>
      </c>
      <c r="J377" s="2">
        <v>3</v>
      </c>
      <c r="K377" s="2">
        <v>1</v>
      </c>
      <c r="L377" s="35">
        <v>0</v>
      </c>
      <c r="M377" s="2">
        <v>8</v>
      </c>
      <c r="N377" s="2">
        <v>1</v>
      </c>
      <c r="O377" s="2">
        <v>0</v>
      </c>
      <c r="P377" s="2">
        <v>5</v>
      </c>
      <c r="Q377" s="2">
        <v>0</v>
      </c>
      <c r="R377" s="2">
        <v>1</v>
      </c>
      <c r="S377" s="35">
        <v>0</v>
      </c>
      <c r="T377" s="35">
        <v>0</v>
      </c>
      <c r="U377" s="36">
        <v>0</v>
      </c>
      <c r="V377" s="26">
        <v>13.1</v>
      </c>
      <c r="W377" s="2">
        <v>0.38</v>
      </c>
      <c r="X377" s="16">
        <v>4.38</v>
      </c>
      <c r="Y377" s="26">
        <v>14.7</v>
      </c>
      <c r="Z377" s="2">
        <v>1.33</v>
      </c>
      <c r="AA377" s="2">
        <v>3.8</v>
      </c>
    </row>
    <row r="378" spans="1:27">
      <c r="A378" s="2">
        <v>1520</v>
      </c>
      <c r="B378" s="26">
        <v>2</v>
      </c>
      <c r="C378" s="2">
        <v>1</v>
      </c>
      <c r="D378" s="2">
        <v>20</v>
      </c>
      <c r="E378" s="2">
        <v>0</v>
      </c>
      <c r="F378" s="35">
        <v>0</v>
      </c>
      <c r="G378" s="18">
        <v>4000</v>
      </c>
      <c r="H378" s="18">
        <v>0</v>
      </c>
      <c r="I378" s="2">
        <v>1</v>
      </c>
      <c r="J378" s="2">
        <v>1</v>
      </c>
      <c r="K378" s="2">
        <v>0</v>
      </c>
      <c r="L378" s="35">
        <v>1</v>
      </c>
      <c r="M378" s="2">
        <v>6</v>
      </c>
      <c r="N378" s="2">
        <v>0</v>
      </c>
      <c r="O378" s="2">
        <v>1</v>
      </c>
      <c r="P378" s="2">
        <v>1</v>
      </c>
      <c r="Q378" s="2">
        <v>1</v>
      </c>
      <c r="R378" s="2">
        <v>0</v>
      </c>
      <c r="S378" s="35">
        <v>0</v>
      </c>
      <c r="T378" s="35">
        <v>0</v>
      </c>
      <c r="U378" s="36">
        <v>0</v>
      </c>
      <c r="V378" s="26">
        <v>13.1</v>
      </c>
      <c r="W378" s="2">
        <v>0.38</v>
      </c>
      <c r="X378" s="16">
        <v>4.38</v>
      </c>
      <c r="Y378" s="26">
        <v>14.7</v>
      </c>
      <c r="Z378" s="2">
        <v>1.33</v>
      </c>
      <c r="AA378" s="2">
        <v>3.8</v>
      </c>
    </row>
    <row r="379" spans="1:27">
      <c r="A379" s="2">
        <v>1525</v>
      </c>
      <c r="B379" s="26">
        <v>1</v>
      </c>
      <c r="C379" s="2">
        <v>7</v>
      </c>
      <c r="D379" s="2">
        <v>50</v>
      </c>
      <c r="E379" s="2">
        <v>1</v>
      </c>
      <c r="F379" s="35">
        <v>0</v>
      </c>
      <c r="G379" s="18">
        <v>12000</v>
      </c>
      <c r="H379" s="18">
        <v>1</v>
      </c>
      <c r="I379" s="2">
        <v>1</v>
      </c>
      <c r="J379" s="2">
        <v>1</v>
      </c>
      <c r="K379" s="2">
        <v>0</v>
      </c>
      <c r="L379" s="35">
        <v>0</v>
      </c>
      <c r="M379" s="2">
        <v>6</v>
      </c>
      <c r="N379" s="2">
        <v>0</v>
      </c>
      <c r="O379" s="2">
        <v>1</v>
      </c>
      <c r="P379" s="2">
        <v>5</v>
      </c>
      <c r="Q379" s="2">
        <v>0</v>
      </c>
      <c r="R379" s="2">
        <v>1</v>
      </c>
      <c r="S379" s="35">
        <v>0</v>
      </c>
      <c r="T379" s="35">
        <v>0</v>
      </c>
      <c r="U379" s="36">
        <v>0</v>
      </c>
      <c r="V379" s="26">
        <v>16.2</v>
      </c>
      <c r="W379" s="2">
        <v>0.38</v>
      </c>
      <c r="X379" s="16">
        <v>5.41</v>
      </c>
      <c r="Y379" s="26">
        <v>17.3</v>
      </c>
      <c r="Z379" s="2">
        <v>1.45</v>
      </c>
      <c r="AA379" s="2">
        <v>3.8</v>
      </c>
    </row>
    <row r="380" spans="1:27">
      <c r="A380" s="2">
        <v>1533</v>
      </c>
      <c r="B380" s="26">
        <v>1</v>
      </c>
      <c r="C380" s="2">
        <v>1</v>
      </c>
      <c r="D380" s="2">
        <v>27</v>
      </c>
      <c r="E380" s="2">
        <v>0</v>
      </c>
      <c r="F380" s="35">
        <v>1</v>
      </c>
      <c r="G380" s="18">
        <v>7000</v>
      </c>
      <c r="H380" s="18">
        <v>0</v>
      </c>
      <c r="I380" s="2">
        <v>1</v>
      </c>
      <c r="J380" s="2">
        <v>1</v>
      </c>
      <c r="K380" s="2">
        <v>0</v>
      </c>
      <c r="L380" s="35">
        <v>1</v>
      </c>
      <c r="M380" s="2">
        <v>8</v>
      </c>
      <c r="N380" s="2">
        <v>1</v>
      </c>
      <c r="O380" s="2">
        <v>0</v>
      </c>
      <c r="P380" s="2">
        <v>5</v>
      </c>
      <c r="Q380" s="2">
        <v>0</v>
      </c>
      <c r="R380" s="2">
        <v>1</v>
      </c>
      <c r="S380" s="35">
        <v>0</v>
      </c>
      <c r="T380" s="35">
        <v>0</v>
      </c>
      <c r="U380" s="36">
        <v>0</v>
      </c>
      <c r="V380" s="26">
        <v>5.8</v>
      </c>
      <c r="W380" s="2">
        <v>0.12</v>
      </c>
      <c r="X380" s="16">
        <v>1.94</v>
      </c>
      <c r="Y380" s="26">
        <v>7.7</v>
      </c>
      <c r="Z380" s="2">
        <v>0.8</v>
      </c>
      <c r="AA380" s="2">
        <v>3.8</v>
      </c>
    </row>
    <row r="381" spans="1:27">
      <c r="A381" s="2">
        <v>1534</v>
      </c>
      <c r="B381" s="26">
        <v>1</v>
      </c>
      <c r="C381" s="2">
        <v>1</v>
      </c>
      <c r="D381" s="2">
        <v>24</v>
      </c>
      <c r="E381" s="2">
        <v>0</v>
      </c>
      <c r="F381" s="35">
        <v>1</v>
      </c>
      <c r="G381" s="18">
        <v>7000</v>
      </c>
      <c r="H381" s="18">
        <v>0</v>
      </c>
      <c r="I381" s="2">
        <v>1</v>
      </c>
      <c r="J381" s="2">
        <v>2</v>
      </c>
      <c r="K381" s="2">
        <v>1</v>
      </c>
      <c r="L381" s="35">
        <v>0</v>
      </c>
      <c r="M381" s="2">
        <v>8</v>
      </c>
      <c r="N381" s="2">
        <v>1</v>
      </c>
      <c r="O381" s="2">
        <v>0</v>
      </c>
      <c r="P381" s="2">
        <v>5</v>
      </c>
      <c r="Q381" s="2">
        <v>0</v>
      </c>
      <c r="R381" s="2">
        <v>1</v>
      </c>
      <c r="S381" s="35">
        <v>1</v>
      </c>
      <c r="T381" s="35">
        <v>0</v>
      </c>
      <c r="U381" s="36">
        <v>0</v>
      </c>
      <c r="V381" s="26">
        <v>10.6</v>
      </c>
      <c r="W381" s="2">
        <v>0.3</v>
      </c>
      <c r="X381" s="16">
        <v>3.54</v>
      </c>
      <c r="Y381" s="26">
        <v>12.1</v>
      </c>
      <c r="Z381" s="2">
        <v>1.18</v>
      </c>
      <c r="AA381" s="2">
        <v>3.8</v>
      </c>
    </row>
    <row r="382" spans="1:27">
      <c r="A382" s="2">
        <v>1536</v>
      </c>
      <c r="B382" s="26">
        <v>2</v>
      </c>
      <c r="C382" s="2">
        <v>1</v>
      </c>
      <c r="D382" s="2">
        <v>19</v>
      </c>
      <c r="E382" s="2">
        <v>0</v>
      </c>
      <c r="F382" s="35">
        <v>1</v>
      </c>
      <c r="G382" s="18">
        <v>20000</v>
      </c>
      <c r="H382" s="18">
        <v>1</v>
      </c>
      <c r="I382" s="2">
        <v>1</v>
      </c>
      <c r="J382" s="2">
        <v>3</v>
      </c>
      <c r="K382" s="2">
        <v>1</v>
      </c>
      <c r="L382" s="35">
        <v>0</v>
      </c>
      <c r="M382" s="2">
        <v>8</v>
      </c>
      <c r="N382" s="2">
        <v>1</v>
      </c>
      <c r="O382" s="2">
        <v>0</v>
      </c>
      <c r="P382" s="2">
        <v>4</v>
      </c>
      <c r="Q382" s="2">
        <v>0</v>
      </c>
      <c r="R382" s="2">
        <v>1</v>
      </c>
      <c r="S382" s="35">
        <v>0</v>
      </c>
      <c r="T382" s="35">
        <v>0</v>
      </c>
      <c r="U382" s="36">
        <v>0</v>
      </c>
      <c r="V382" s="26">
        <v>27</v>
      </c>
      <c r="W382" s="2">
        <v>0.48</v>
      </c>
      <c r="X382" s="16">
        <v>9.02</v>
      </c>
      <c r="Y382" s="26">
        <v>27.5</v>
      </c>
      <c r="Z382" s="2">
        <v>2.35</v>
      </c>
      <c r="AA382" s="2">
        <v>3.8</v>
      </c>
    </row>
    <row r="383" spans="1:27">
      <c r="A383" s="2">
        <v>1538</v>
      </c>
      <c r="B383" s="26">
        <v>2</v>
      </c>
      <c r="C383" s="2">
        <v>1</v>
      </c>
      <c r="D383" s="2">
        <v>20</v>
      </c>
      <c r="E383" s="2">
        <v>0</v>
      </c>
      <c r="F383" s="35">
        <v>0</v>
      </c>
      <c r="G383" s="18">
        <v>35000</v>
      </c>
      <c r="H383" s="18">
        <v>1</v>
      </c>
      <c r="I383" s="2">
        <v>1</v>
      </c>
      <c r="J383" s="2">
        <v>3</v>
      </c>
      <c r="K383" s="2">
        <v>1</v>
      </c>
      <c r="L383" s="35">
        <v>0</v>
      </c>
      <c r="M383" s="2">
        <v>8</v>
      </c>
      <c r="N383" s="2">
        <v>1</v>
      </c>
      <c r="O383" s="2">
        <v>0</v>
      </c>
      <c r="P383" s="2">
        <v>4</v>
      </c>
      <c r="Q383" s="2">
        <v>0</v>
      </c>
      <c r="R383" s="2">
        <v>1</v>
      </c>
      <c r="S383" s="35">
        <v>0</v>
      </c>
      <c r="T383" s="35">
        <v>0</v>
      </c>
      <c r="U383" s="36">
        <v>0</v>
      </c>
      <c r="V383" s="26">
        <v>17.600000000000001</v>
      </c>
      <c r="W383" s="2">
        <v>0.4</v>
      </c>
      <c r="X383" s="16">
        <v>5.88</v>
      </c>
      <c r="Y383" s="26">
        <v>23.71</v>
      </c>
      <c r="Z383" s="2">
        <v>2.02</v>
      </c>
      <c r="AA383" s="2">
        <v>3.8</v>
      </c>
    </row>
    <row r="384" spans="1:27">
      <c r="A384" s="2">
        <v>1545</v>
      </c>
      <c r="B384" s="26">
        <v>2</v>
      </c>
      <c r="C384" s="2">
        <v>1</v>
      </c>
      <c r="D384" s="2">
        <v>23</v>
      </c>
      <c r="E384" s="2">
        <v>0</v>
      </c>
      <c r="F384" s="35">
        <v>1</v>
      </c>
      <c r="G384" s="18">
        <v>7000</v>
      </c>
      <c r="H384" s="18">
        <v>0</v>
      </c>
      <c r="I384" s="2">
        <v>1</v>
      </c>
      <c r="J384" s="2">
        <v>1</v>
      </c>
      <c r="K384" s="2">
        <v>0</v>
      </c>
      <c r="L384" s="35">
        <v>0</v>
      </c>
      <c r="M384" s="2">
        <v>8</v>
      </c>
      <c r="N384" s="2">
        <v>1</v>
      </c>
      <c r="O384" s="2">
        <v>0</v>
      </c>
      <c r="P384" s="2">
        <v>4</v>
      </c>
      <c r="Q384" s="2">
        <v>0</v>
      </c>
      <c r="R384" s="2">
        <v>1</v>
      </c>
      <c r="S384" s="35">
        <v>0</v>
      </c>
      <c r="T384" s="35">
        <v>0</v>
      </c>
      <c r="U384" s="36">
        <v>0</v>
      </c>
      <c r="V384" s="26">
        <v>16.100000000000001</v>
      </c>
      <c r="W384" s="2">
        <v>0.37</v>
      </c>
      <c r="X384" s="16">
        <v>5.38</v>
      </c>
      <c r="Y384" s="26">
        <v>16</v>
      </c>
      <c r="Z384" s="2">
        <v>1.23</v>
      </c>
      <c r="AA384" s="2">
        <v>7.5</v>
      </c>
    </row>
    <row r="385" spans="1:27">
      <c r="A385" s="2">
        <v>1547</v>
      </c>
      <c r="B385" s="26">
        <v>2</v>
      </c>
      <c r="C385" s="2">
        <v>1</v>
      </c>
      <c r="D385" s="2">
        <v>20</v>
      </c>
      <c r="E385" s="2">
        <v>0</v>
      </c>
      <c r="F385" s="35">
        <v>1</v>
      </c>
      <c r="G385" s="18">
        <v>18000</v>
      </c>
      <c r="H385" s="18">
        <v>1</v>
      </c>
      <c r="I385" s="2">
        <v>1</v>
      </c>
      <c r="J385" s="2">
        <v>2</v>
      </c>
      <c r="K385" s="2">
        <v>1</v>
      </c>
      <c r="L385" s="35">
        <v>0</v>
      </c>
      <c r="M385" s="2">
        <v>8</v>
      </c>
      <c r="N385" s="2">
        <v>1</v>
      </c>
      <c r="O385" s="2">
        <v>0</v>
      </c>
      <c r="P385" s="2">
        <v>5</v>
      </c>
      <c r="Q385" s="2">
        <v>0</v>
      </c>
      <c r="R385" s="2">
        <v>1</v>
      </c>
      <c r="S385" s="35">
        <v>0</v>
      </c>
      <c r="T385" s="35">
        <v>0</v>
      </c>
      <c r="U385" s="36">
        <v>0</v>
      </c>
      <c r="V385" s="26">
        <v>20.399999999999999</v>
      </c>
      <c r="W385" s="2">
        <v>0.45</v>
      </c>
      <c r="X385" s="16">
        <v>6.81</v>
      </c>
      <c r="Y385" s="26">
        <v>22.2</v>
      </c>
      <c r="Z385" s="2">
        <v>1.9</v>
      </c>
      <c r="AA385" s="2">
        <v>3.8</v>
      </c>
    </row>
    <row r="386" spans="1:27">
      <c r="A386" s="2">
        <v>1564</v>
      </c>
      <c r="B386" s="26">
        <v>1</v>
      </c>
      <c r="C386" s="2">
        <v>1</v>
      </c>
      <c r="D386" s="2">
        <v>21</v>
      </c>
      <c r="E386" s="2">
        <v>0</v>
      </c>
      <c r="F386" s="35">
        <v>1</v>
      </c>
      <c r="G386" s="18">
        <v>4000</v>
      </c>
      <c r="H386" s="18">
        <v>0</v>
      </c>
      <c r="I386" s="2">
        <v>1</v>
      </c>
      <c r="J386" s="2">
        <v>2</v>
      </c>
      <c r="K386" s="2">
        <v>1</v>
      </c>
      <c r="L386" s="35">
        <v>0</v>
      </c>
      <c r="M386" s="2">
        <v>8</v>
      </c>
      <c r="N386" s="2">
        <v>1</v>
      </c>
      <c r="O386" s="2">
        <v>0</v>
      </c>
      <c r="P386" s="2">
        <v>5</v>
      </c>
      <c r="Q386" s="2">
        <v>0</v>
      </c>
      <c r="R386" s="2">
        <v>1</v>
      </c>
      <c r="S386" s="35">
        <v>0</v>
      </c>
      <c r="T386" s="35">
        <v>0</v>
      </c>
      <c r="U386" s="36">
        <v>0</v>
      </c>
      <c r="V386" s="26">
        <v>14.9</v>
      </c>
      <c r="W386" s="2">
        <v>0.33</v>
      </c>
      <c r="X386" s="16">
        <v>4.9800000000000004</v>
      </c>
      <c r="Y386" s="26">
        <v>18.899999999999999</v>
      </c>
      <c r="Z386" s="2">
        <v>1.32</v>
      </c>
      <c r="AA386" s="2">
        <v>12.4</v>
      </c>
    </row>
    <row r="387" spans="1:27">
      <c r="A387" s="2">
        <v>1567</v>
      </c>
      <c r="B387" s="26">
        <v>1</v>
      </c>
      <c r="C387" s="2">
        <v>1</v>
      </c>
      <c r="D387" s="2">
        <v>20</v>
      </c>
      <c r="E387" s="2">
        <v>0</v>
      </c>
      <c r="F387" s="35">
        <v>1</v>
      </c>
      <c r="G387" s="18">
        <v>24000</v>
      </c>
      <c r="H387" s="18">
        <v>1</v>
      </c>
      <c r="I387" s="2">
        <v>1</v>
      </c>
      <c r="J387" s="2">
        <v>3</v>
      </c>
      <c r="K387" s="2">
        <v>1</v>
      </c>
      <c r="L387" s="35">
        <v>0</v>
      </c>
      <c r="M387" s="2">
        <v>8</v>
      </c>
      <c r="N387" s="2">
        <v>1</v>
      </c>
      <c r="O387" s="2">
        <v>0</v>
      </c>
      <c r="P387" s="2">
        <v>5</v>
      </c>
      <c r="Q387" s="2">
        <v>0</v>
      </c>
      <c r="R387" s="2">
        <v>1</v>
      </c>
      <c r="S387" s="35">
        <v>0</v>
      </c>
      <c r="T387" s="35">
        <v>0</v>
      </c>
      <c r="U387" s="36">
        <v>0</v>
      </c>
      <c r="V387" s="26">
        <v>13.1</v>
      </c>
      <c r="W387" s="2">
        <v>0.38</v>
      </c>
      <c r="X387" s="16">
        <v>4.38</v>
      </c>
      <c r="Y387" s="26">
        <v>14.7</v>
      </c>
      <c r="Z387" s="2">
        <v>1.33</v>
      </c>
      <c r="AA387" s="2">
        <v>3.8</v>
      </c>
    </row>
    <row r="388" spans="1:27">
      <c r="A388" s="2">
        <v>1570</v>
      </c>
      <c r="B388" s="26">
        <v>2</v>
      </c>
      <c r="C388" s="2">
        <v>1</v>
      </c>
      <c r="D388" s="2">
        <v>23</v>
      </c>
      <c r="E388" s="2">
        <v>0</v>
      </c>
      <c r="F388" s="35">
        <v>1</v>
      </c>
      <c r="G388" s="18">
        <v>5000</v>
      </c>
      <c r="H388" s="18">
        <v>0</v>
      </c>
      <c r="I388" s="2">
        <v>1</v>
      </c>
      <c r="J388" s="2">
        <v>1</v>
      </c>
      <c r="K388" s="2">
        <v>0</v>
      </c>
      <c r="L388" s="35">
        <v>1</v>
      </c>
      <c r="M388" s="2">
        <v>1</v>
      </c>
      <c r="N388" s="2">
        <v>0</v>
      </c>
      <c r="O388" s="2">
        <v>1</v>
      </c>
      <c r="P388" s="2">
        <v>3</v>
      </c>
      <c r="Q388" s="2">
        <v>0</v>
      </c>
      <c r="R388" s="2">
        <v>0</v>
      </c>
      <c r="S388" s="35">
        <v>0</v>
      </c>
      <c r="T388" s="35">
        <v>0</v>
      </c>
      <c r="U388" s="36">
        <v>0</v>
      </c>
      <c r="V388" s="26">
        <v>14.2</v>
      </c>
      <c r="W388" s="2">
        <v>0.33</v>
      </c>
      <c r="X388" s="16">
        <v>4.74</v>
      </c>
      <c r="Y388" s="26">
        <v>15.9</v>
      </c>
      <c r="Z388" s="2">
        <v>1.38</v>
      </c>
      <c r="AA388" s="2">
        <v>3.8</v>
      </c>
    </row>
    <row r="389" spans="1:27">
      <c r="A389" s="2">
        <v>1573</v>
      </c>
      <c r="B389" s="26">
        <v>1</v>
      </c>
      <c r="C389" s="2">
        <v>1</v>
      </c>
      <c r="D389" s="2">
        <v>52</v>
      </c>
      <c r="E389" s="2">
        <v>1</v>
      </c>
      <c r="F389" s="35">
        <v>1</v>
      </c>
      <c r="G389" s="18">
        <v>1000</v>
      </c>
      <c r="H389" s="18">
        <v>0</v>
      </c>
      <c r="I389" s="2">
        <v>1</v>
      </c>
      <c r="J389" s="2">
        <v>1</v>
      </c>
      <c r="K389" s="2">
        <v>0</v>
      </c>
      <c r="L389" s="35">
        <v>1</v>
      </c>
      <c r="M389" s="2">
        <v>11</v>
      </c>
      <c r="N389" s="2">
        <v>0</v>
      </c>
      <c r="O389" s="2">
        <v>0</v>
      </c>
      <c r="P389" s="2">
        <v>0</v>
      </c>
      <c r="Q389" s="2">
        <v>1</v>
      </c>
      <c r="R389" s="2">
        <v>0</v>
      </c>
      <c r="S389" s="35">
        <v>0</v>
      </c>
      <c r="T389" s="35">
        <v>0</v>
      </c>
      <c r="U389" s="36">
        <v>1</v>
      </c>
      <c r="V389" s="26">
        <v>27</v>
      </c>
      <c r="W389" s="2">
        <v>0.52</v>
      </c>
      <c r="X389" s="16">
        <v>9.02</v>
      </c>
      <c r="Y389" s="26">
        <v>31.5</v>
      </c>
      <c r="Z389" s="2">
        <v>2.7</v>
      </c>
      <c r="AA389" s="2">
        <v>14.2</v>
      </c>
    </row>
    <row r="390" spans="1:27">
      <c r="A390" s="2">
        <v>1580</v>
      </c>
      <c r="B390" s="26">
        <v>2</v>
      </c>
      <c r="C390" s="2">
        <v>1</v>
      </c>
      <c r="D390" s="2">
        <v>45</v>
      </c>
      <c r="E390" s="2">
        <v>0</v>
      </c>
      <c r="F390" s="35">
        <v>0</v>
      </c>
      <c r="G390" s="18">
        <v>6000</v>
      </c>
      <c r="H390" s="18">
        <v>0</v>
      </c>
      <c r="I390" s="2">
        <v>1</v>
      </c>
      <c r="J390" s="2">
        <v>1</v>
      </c>
      <c r="K390" s="2">
        <v>0</v>
      </c>
      <c r="L390" s="35">
        <v>0</v>
      </c>
      <c r="M390" s="2">
        <v>2</v>
      </c>
      <c r="N390" s="2">
        <v>0</v>
      </c>
      <c r="O390" s="2">
        <v>1</v>
      </c>
      <c r="P390" s="2">
        <v>3</v>
      </c>
      <c r="Q390" s="2">
        <v>0</v>
      </c>
      <c r="R390" s="2">
        <v>0</v>
      </c>
      <c r="S390" s="35">
        <v>0</v>
      </c>
      <c r="T390" s="35">
        <v>0</v>
      </c>
      <c r="U390" s="36">
        <v>0</v>
      </c>
      <c r="V390" s="26">
        <v>13.3</v>
      </c>
      <c r="W390" s="2">
        <v>0.37</v>
      </c>
      <c r="X390" s="16">
        <v>4.4400000000000004</v>
      </c>
      <c r="Y390" s="26">
        <v>17</v>
      </c>
      <c r="Z390" s="2">
        <v>1.65</v>
      </c>
      <c r="AA390" s="2">
        <v>9.3000000000000007</v>
      </c>
    </row>
    <row r="391" spans="1:27">
      <c r="A391" s="2">
        <v>1581</v>
      </c>
      <c r="B391" s="26">
        <v>2</v>
      </c>
      <c r="C391" s="2">
        <v>1</v>
      </c>
      <c r="D391" s="2">
        <v>24</v>
      </c>
      <c r="E391" s="2">
        <v>0</v>
      </c>
      <c r="F391" s="35">
        <v>0</v>
      </c>
      <c r="G391" s="18">
        <v>5000</v>
      </c>
      <c r="H391" s="18">
        <v>0</v>
      </c>
      <c r="I391" s="2">
        <v>1</v>
      </c>
      <c r="J391" s="2">
        <v>2</v>
      </c>
      <c r="K391" s="2">
        <v>1</v>
      </c>
      <c r="L391" s="35">
        <v>0</v>
      </c>
      <c r="M391" s="2">
        <v>2</v>
      </c>
      <c r="N391" s="2">
        <v>0</v>
      </c>
      <c r="O391" s="2">
        <v>1</v>
      </c>
      <c r="P391" s="2">
        <v>5</v>
      </c>
      <c r="Q391" s="2">
        <v>0</v>
      </c>
      <c r="R391" s="2">
        <v>1</v>
      </c>
      <c r="S391" s="35">
        <v>0</v>
      </c>
      <c r="T391" s="35">
        <v>0</v>
      </c>
      <c r="U391" s="36">
        <v>0</v>
      </c>
      <c r="V391" s="26">
        <v>27.5</v>
      </c>
      <c r="W391" s="2">
        <v>0.53</v>
      </c>
      <c r="X391" s="16">
        <v>9.19</v>
      </c>
      <c r="Y391" s="26">
        <v>37.1</v>
      </c>
      <c r="Z391" s="2">
        <v>1.7</v>
      </c>
      <c r="AA391" s="2">
        <v>10.7</v>
      </c>
    </row>
    <row r="392" spans="1:27">
      <c r="A392" s="2">
        <v>1584</v>
      </c>
      <c r="B392" s="26">
        <v>2</v>
      </c>
      <c r="C392" s="2">
        <v>1</v>
      </c>
      <c r="D392" s="2">
        <v>19</v>
      </c>
      <c r="E392" s="2">
        <v>0</v>
      </c>
      <c r="F392" s="35">
        <v>0</v>
      </c>
      <c r="G392" s="18">
        <v>2000</v>
      </c>
      <c r="H392" s="18">
        <v>0</v>
      </c>
      <c r="I392" s="2">
        <v>1</v>
      </c>
      <c r="J392" s="2">
        <v>1</v>
      </c>
      <c r="K392" s="2">
        <v>0</v>
      </c>
      <c r="L392" s="35">
        <v>0</v>
      </c>
      <c r="M392" s="2">
        <v>2</v>
      </c>
      <c r="N392" s="2">
        <v>0</v>
      </c>
      <c r="O392" s="2">
        <v>1</v>
      </c>
      <c r="P392" s="2">
        <v>5</v>
      </c>
      <c r="Q392" s="2">
        <v>0</v>
      </c>
      <c r="R392" s="2">
        <v>1</v>
      </c>
      <c r="S392" s="35">
        <v>0</v>
      </c>
      <c r="T392" s="35">
        <v>0</v>
      </c>
      <c r="U392" s="36">
        <v>0</v>
      </c>
      <c r="V392" s="26">
        <v>14.9</v>
      </c>
      <c r="W392" s="2">
        <v>0.33</v>
      </c>
      <c r="X392" s="16">
        <v>4.9800000000000004</v>
      </c>
      <c r="Y392" s="26">
        <v>18.899999999999999</v>
      </c>
      <c r="Z392" s="2">
        <v>1.32</v>
      </c>
      <c r="AA392" s="2">
        <v>12.4</v>
      </c>
    </row>
    <row r="393" spans="1:27">
      <c r="A393" s="2">
        <v>1585</v>
      </c>
      <c r="B393" s="26">
        <v>2</v>
      </c>
      <c r="C393" s="2">
        <v>1</v>
      </c>
      <c r="D393" s="2">
        <v>19</v>
      </c>
      <c r="E393" s="2">
        <v>0</v>
      </c>
      <c r="F393" s="35">
        <v>0</v>
      </c>
      <c r="G393" s="18">
        <v>20000</v>
      </c>
      <c r="H393" s="18">
        <v>1</v>
      </c>
      <c r="I393" s="2">
        <v>1</v>
      </c>
      <c r="J393" s="2">
        <v>2</v>
      </c>
      <c r="K393" s="2">
        <v>1</v>
      </c>
      <c r="L393" s="35">
        <v>0</v>
      </c>
      <c r="M393" s="2">
        <v>6</v>
      </c>
      <c r="N393" s="2">
        <v>0</v>
      </c>
      <c r="O393" s="2">
        <v>1</v>
      </c>
      <c r="P393" s="2">
        <v>5</v>
      </c>
      <c r="Q393" s="2">
        <v>0</v>
      </c>
      <c r="R393" s="2">
        <v>1</v>
      </c>
      <c r="S393" s="35">
        <v>0</v>
      </c>
      <c r="T393" s="35">
        <v>0</v>
      </c>
      <c r="U393" s="36">
        <v>0</v>
      </c>
      <c r="V393" s="26">
        <v>27.4</v>
      </c>
      <c r="W393" s="2">
        <v>0.45</v>
      </c>
      <c r="X393" s="16">
        <v>9.15</v>
      </c>
      <c r="Y393" s="26">
        <v>27.17</v>
      </c>
      <c r="Z393" s="2">
        <v>2.25</v>
      </c>
      <c r="AA393" s="2">
        <v>12.1</v>
      </c>
    </row>
    <row r="394" spans="1:27">
      <c r="A394" s="2">
        <v>1586</v>
      </c>
      <c r="B394" s="26">
        <v>2</v>
      </c>
      <c r="C394" s="2">
        <v>1</v>
      </c>
      <c r="D394" s="2">
        <v>18</v>
      </c>
      <c r="E394" s="2">
        <v>0</v>
      </c>
      <c r="F394" s="35">
        <v>1</v>
      </c>
      <c r="G394" s="18">
        <v>5000</v>
      </c>
      <c r="H394" s="18">
        <v>0</v>
      </c>
      <c r="I394" s="2">
        <v>1</v>
      </c>
      <c r="J394" s="2">
        <v>1</v>
      </c>
      <c r="K394" s="2">
        <v>0</v>
      </c>
      <c r="L394" s="35">
        <v>0</v>
      </c>
      <c r="M394" s="2">
        <v>8</v>
      </c>
      <c r="N394" s="2">
        <v>1</v>
      </c>
      <c r="O394" s="2">
        <v>0</v>
      </c>
      <c r="P394" s="2">
        <v>5</v>
      </c>
      <c r="Q394" s="2">
        <v>0</v>
      </c>
      <c r="R394" s="2">
        <v>1</v>
      </c>
      <c r="S394" s="35">
        <v>0</v>
      </c>
      <c r="T394" s="35">
        <v>0</v>
      </c>
      <c r="U394" s="36">
        <v>0</v>
      </c>
      <c r="V394" s="26">
        <v>18.2</v>
      </c>
      <c r="W394" s="2">
        <v>0.45</v>
      </c>
      <c r="X394" s="16">
        <v>6.08</v>
      </c>
      <c r="Y394" s="26">
        <v>20.100000000000001</v>
      </c>
      <c r="Z394" s="2">
        <v>1.72</v>
      </c>
      <c r="AA394" s="2">
        <v>3.8</v>
      </c>
    </row>
    <row r="395" spans="1:27">
      <c r="A395" s="2">
        <v>1587</v>
      </c>
      <c r="B395" s="26">
        <v>2</v>
      </c>
      <c r="C395" s="2">
        <v>1</v>
      </c>
      <c r="D395" s="2">
        <v>19</v>
      </c>
      <c r="E395" s="2">
        <v>0</v>
      </c>
      <c r="F395" s="35">
        <v>0</v>
      </c>
      <c r="G395" s="18">
        <v>7000</v>
      </c>
      <c r="H395" s="18">
        <v>0</v>
      </c>
      <c r="I395" s="2">
        <v>1</v>
      </c>
      <c r="J395" s="2">
        <v>1</v>
      </c>
      <c r="K395" s="2">
        <v>0</v>
      </c>
      <c r="L395" s="35">
        <v>0</v>
      </c>
      <c r="M395" s="2">
        <v>8</v>
      </c>
      <c r="N395" s="2">
        <v>1</v>
      </c>
      <c r="O395" s="2">
        <v>0</v>
      </c>
      <c r="P395" s="2">
        <v>5</v>
      </c>
      <c r="Q395" s="2">
        <v>0</v>
      </c>
      <c r="R395" s="2">
        <v>1</v>
      </c>
      <c r="S395" s="35">
        <v>1</v>
      </c>
      <c r="T395" s="35">
        <v>0</v>
      </c>
      <c r="U395" s="36">
        <v>0</v>
      </c>
      <c r="V395" s="26">
        <v>27.4</v>
      </c>
      <c r="W395" s="2">
        <v>0.45</v>
      </c>
      <c r="X395" s="16">
        <v>9.15</v>
      </c>
      <c r="Y395" s="26">
        <v>27.17</v>
      </c>
      <c r="Z395" s="2">
        <v>2.25</v>
      </c>
      <c r="AA395" s="2">
        <v>12.1</v>
      </c>
    </row>
    <row r="396" spans="1:27">
      <c r="A396" s="2">
        <v>1588</v>
      </c>
      <c r="B396" s="26">
        <v>2</v>
      </c>
      <c r="C396" s="2">
        <v>1</v>
      </c>
      <c r="D396" s="2">
        <v>23</v>
      </c>
      <c r="E396" s="2">
        <v>0</v>
      </c>
      <c r="F396" s="35">
        <v>0</v>
      </c>
      <c r="G396" s="18">
        <v>7000</v>
      </c>
      <c r="H396" s="18">
        <v>0</v>
      </c>
      <c r="I396" s="2">
        <v>1</v>
      </c>
      <c r="J396" s="2">
        <v>1</v>
      </c>
      <c r="K396" s="2">
        <v>0</v>
      </c>
      <c r="L396" s="35">
        <v>0</v>
      </c>
      <c r="M396" s="2">
        <v>2</v>
      </c>
      <c r="N396" s="2">
        <v>0</v>
      </c>
      <c r="O396" s="2">
        <v>1</v>
      </c>
      <c r="P396" s="2">
        <v>5</v>
      </c>
      <c r="Q396" s="2">
        <v>0</v>
      </c>
      <c r="R396" s="2">
        <v>1</v>
      </c>
      <c r="S396" s="35">
        <v>0</v>
      </c>
      <c r="T396" s="35">
        <v>0</v>
      </c>
      <c r="U396" s="36">
        <v>0</v>
      </c>
      <c r="V396" s="26">
        <v>19.7</v>
      </c>
      <c r="W396" s="2">
        <v>0.5</v>
      </c>
      <c r="X396" s="16">
        <v>6.58</v>
      </c>
      <c r="Y396" s="26">
        <v>21.79</v>
      </c>
      <c r="Z396" s="2">
        <v>2.1</v>
      </c>
      <c r="AA396" s="2">
        <v>17.8</v>
      </c>
    </row>
    <row r="397" spans="1:27">
      <c r="A397" s="2">
        <v>1600</v>
      </c>
      <c r="B397" s="26">
        <v>2</v>
      </c>
      <c r="C397" s="2">
        <v>1</v>
      </c>
      <c r="D397" s="2">
        <v>30</v>
      </c>
      <c r="E397" s="2">
        <v>0</v>
      </c>
      <c r="F397" s="35">
        <v>0</v>
      </c>
      <c r="G397" s="18">
        <v>6000</v>
      </c>
      <c r="H397" s="18">
        <v>0</v>
      </c>
      <c r="I397" s="2">
        <v>1</v>
      </c>
      <c r="J397" s="2">
        <v>1</v>
      </c>
      <c r="K397" s="2">
        <v>0</v>
      </c>
      <c r="L397" s="35">
        <v>0</v>
      </c>
      <c r="M397" s="2">
        <v>2</v>
      </c>
      <c r="N397" s="2">
        <v>0</v>
      </c>
      <c r="O397" s="2">
        <v>1</v>
      </c>
      <c r="P397" s="2">
        <v>3</v>
      </c>
      <c r="Q397" s="2">
        <v>0</v>
      </c>
      <c r="R397" s="2">
        <v>0</v>
      </c>
      <c r="S397" s="35">
        <v>0</v>
      </c>
      <c r="T397" s="35">
        <v>0</v>
      </c>
      <c r="U397" s="36">
        <v>0</v>
      </c>
      <c r="V397" s="26">
        <v>14.2</v>
      </c>
      <c r="W397" s="2">
        <v>0.3</v>
      </c>
      <c r="X397" s="16">
        <v>4.74</v>
      </c>
      <c r="Y397" s="26">
        <v>15.8</v>
      </c>
      <c r="Z397" s="2">
        <v>1.37</v>
      </c>
      <c r="AA397" s="2">
        <v>3.8</v>
      </c>
    </row>
    <row r="398" spans="1:27">
      <c r="A398" s="2">
        <v>1601</v>
      </c>
      <c r="B398" s="26">
        <v>2</v>
      </c>
      <c r="C398" s="2">
        <v>1</v>
      </c>
      <c r="D398" s="2">
        <v>24</v>
      </c>
      <c r="E398" s="2">
        <v>0</v>
      </c>
      <c r="F398" s="35">
        <v>1</v>
      </c>
      <c r="G398" s="18">
        <v>3000</v>
      </c>
      <c r="H398" s="18">
        <v>0</v>
      </c>
      <c r="I398" s="2">
        <v>1</v>
      </c>
      <c r="J398" s="2">
        <v>1</v>
      </c>
      <c r="K398" s="2">
        <v>0</v>
      </c>
      <c r="L398" s="35">
        <v>1</v>
      </c>
      <c r="M398" s="2">
        <v>6</v>
      </c>
      <c r="N398" s="2">
        <v>0</v>
      </c>
      <c r="O398" s="2">
        <v>1</v>
      </c>
      <c r="P398" s="2">
        <v>1</v>
      </c>
      <c r="Q398" s="2">
        <v>1</v>
      </c>
      <c r="R398" s="2">
        <v>0</v>
      </c>
      <c r="S398" s="35">
        <v>0</v>
      </c>
      <c r="T398" s="35">
        <v>0</v>
      </c>
      <c r="U398" s="36">
        <v>0</v>
      </c>
      <c r="V398" s="26">
        <v>16.100000000000001</v>
      </c>
      <c r="W398" s="2">
        <v>0.37</v>
      </c>
      <c r="X398" s="16">
        <v>5.38</v>
      </c>
      <c r="Y398" s="26">
        <v>16</v>
      </c>
      <c r="Z398" s="2">
        <v>1.23</v>
      </c>
      <c r="AA398" s="2">
        <v>7.5</v>
      </c>
    </row>
    <row r="399" spans="1:27">
      <c r="A399" s="2">
        <v>1605</v>
      </c>
      <c r="B399" s="26">
        <v>1</v>
      </c>
      <c r="C399" s="2">
        <v>1</v>
      </c>
      <c r="D399" s="2">
        <v>27</v>
      </c>
      <c r="E399" s="2">
        <v>0</v>
      </c>
      <c r="F399" s="35">
        <v>1</v>
      </c>
      <c r="G399" s="18">
        <v>6000</v>
      </c>
      <c r="H399" s="18">
        <v>0</v>
      </c>
      <c r="I399" s="2">
        <v>1</v>
      </c>
      <c r="J399" s="2">
        <v>1</v>
      </c>
      <c r="K399" s="2">
        <v>0</v>
      </c>
      <c r="L399" s="35">
        <v>1</v>
      </c>
      <c r="M399" s="2">
        <v>8</v>
      </c>
      <c r="N399" s="2">
        <v>1</v>
      </c>
      <c r="O399" s="2">
        <v>0</v>
      </c>
      <c r="P399" s="2">
        <v>4</v>
      </c>
      <c r="Q399" s="2">
        <v>0</v>
      </c>
      <c r="R399" s="2">
        <v>1</v>
      </c>
      <c r="S399" s="35">
        <v>0</v>
      </c>
      <c r="T399" s="35">
        <v>0</v>
      </c>
      <c r="U399" s="36">
        <v>0</v>
      </c>
      <c r="V399" s="26">
        <v>14.7</v>
      </c>
      <c r="W399" s="2">
        <v>0.33</v>
      </c>
      <c r="X399" s="16">
        <v>4.91</v>
      </c>
      <c r="Y399" s="26">
        <v>12.3</v>
      </c>
      <c r="Z399" s="2">
        <v>1.25</v>
      </c>
      <c r="AA399" s="2">
        <v>3.8</v>
      </c>
    </row>
    <row r="400" spans="1:27">
      <c r="A400" s="2">
        <v>1612</v>
      </c>
      <c r="B400" s="26">
        <v>2</v>
      </c>
      <c r="C400" s="2">
        <v>1</v>
      </c>
      <c r="D400" s="2">
        <v>23</v>
      </c>
      <c r="E400" s="2">
        <v>0</v>
      </c>
      <c r="F400" s="35">
        <v>1</v>
      </c>
      <c r="G400" s="18">
        <v>2000</v>
      </c>
      <c r="H400" s="18">
        <v>0</v>
      </c>
      <c r="I400" s="2">
        <v>1</v>
      </c>
      <c r="J400" s="2">
        <v>1</v>
      </c>
      <c r="K400" s="2">
        <v>0</v>
      </c>
      <c r="L400" s="35">
        <v>0</v>
      </c>
      <c r="M400" s="2">
        <v>1</v>
      </c>
      <c r="N400" s="2">
        <v>0</v>
      </c>
      <c r="O400" s="2">
        <v>1</v>
      </c>
      <c r="P400" s="2">
        <v>5</v>
      </c>
      <c r="Q400" s="2">
        <v>0</v>
      </c>
      <c r="R400" s="2">
        <v>1</v>
      </c>
      <c r="S400" s="35">
        <v>0</v>
      </c>
      <c r="T400" s="35">
        <v>0</v>
      </c>
      <c r="U400" s="36">
        <v>0</v>
      </c>
      <c r="V400" s="26">
        <v>50.4</v>
      </c>
      <c r="W400" s="2">
        <v>0.75</v>
      </c>
      <c r="X400" s="16">
        <v>16.829999999999998</v>
      </c>
      <c r="Y400" s="26">
        <v>65</v>
      </c>
      <c r="Z400" s="2">
        <v>6.32</v>
      </c>
      <c r="AA400" s="2">
        <v>28.45</v>
      </c>
    </row>
    <row r="401" spans="1:27">
      <c r="A401" s="2">
        <v>1618</v>
      </c>
      <c r="B401" s="26">
        <v>1</v>
      </c>
      <c r="C401" s="2">
        <v>7</v>
      </c>
      <c r="D401" s="2">
        <v>69</v>
      </c>
      <c r="E401" s="2">
        <v>1</v>
      </c>
      <c r="F401" s="35">
        <v>1</v>
      </c>
      <c r="G401" s="18">
        <v>14000</v>
      </c>
      <c r="H401" s="18">
        <v>1</v>
      </c>
      <c r="I401" s="2">
        <v>1</v>
      </c>
      <c r="J401" s="2">
        <v>2</v>
      </c>
      <c r="K401" s="2">
        <v>1</v>
      </c>
      <c r="L401" s="35">
        <v>0</v>
      </c>
      <c r="M401" s="2">
        <v>1</v>
      </c>
      <c r="N401" s="2">
        <v>0</v>
      </c>
      <c r="O401" s="2">
        <v>1</v>
      </c>
      <c r="P401" s="2">
        <v>5</v>
      </c>
      <c r="Q401" s="2">
        <v>0</v>
      </c>
      <c r="R401" s="2">
        <v>1</v>
      </c>
      <c r="S401" s="35">
        <v>0</v>
      </c>
      <c r="T401" s="35">
        <v>0</v>
      </c>
      <c r="U401" s="36">
        <v>0</v>
      </c>
      <c r="V401" s="26">
        <v>20.399999999999999</v>
      </c>
      <c r="W401" s="2">
        <v>0.4</v>
      </c>
      <c r="X401" s="16">
        <v>6.81</v>
      </c>
      <c r="Y401" s="26">
        <v>20</v>
      </c>
      <c r="Z401" s="2">
        <v>1.77</v>
      </c>
      <c r="AA401" s="2">
        <v>9.3000000000000007</v>
      </c>
    </row>
    <row r="402" spans="1:27">
      <c r="A402" s="2">
        <v>1619</v>
      </c>
      <c r="B402" s="26">
        <v>2</v>
      </c>
      <c r="C402" s="2">
        <v>1</v>
      </c>
      <c r="D402" s="2">
        <v>22</v>
      </c>
      <c r="E402" s="2">
        <v>0</v>
      </c>
      <c r="F402" s="35">
        <v>0</v>
      </c>
      <c r="G402" s="18">
        <v>3000</v>
      </c>
      <c r="H402" s="18">
        <v>0</v>
      </c>
      <c r="I402" s="2">
        <v>1</v>
      </c>
      <c r="J402" s="2">
        <v>1</v>
      </c>
      <c r="K402" s="2">
        <v>0</v>
      </c>
      <c r="L402" s="35">
        <v>1</v>
      </c>
      <c r="M402" s="2">
        <v>6</v>
      </c>
      <c r="N402" s="2">
        <v>0</v>
      </c>
      <c r="O402" s="2">
        <v>1</v>
      </c>
      <c r="P402" s="2">
        <v>5</v>
      </c>
      <c r="Q402" s="2">
        <v>0</v>
      </c>
      <c r="R402" s="2">
        <v>1</v>
      </c>
      <c r="S402" s="35">
        <v>1</v>
      </c>
      <c r="T402" s="35">
        <v>0</v>
      </c>
      <c r="U402" s="36">
        <v>0</v>
      </c>
      <c r="V402" s="26">
        <v>17.899999999999999</v>
      </c>
      <c r="W402" s="2">
        <v>0.4</v>
      </c>
      <c r="X402" s="16">
        <v>5.98</v>
      </c>
      <c r="Y402" s="26">
        <v>28.1</v>
      </c>
      <c r="Z402" s="2">
        <v>1.78</v>
      </c>
      <c r="AA402" s="2">
        <v>3.8</v>
      </c>
    </row>
    <row r="403" spans="1:27">
      <c r="A403" s="2">
        <v>1623</v>
      </c>
      <c r="B403" s="26">
        <v>2</v>
      </c>
      <c r="C403" s="2">
        <v>1</v>
      </c>
      <c r="D403" s="2">
        <v>20</v>
      </c>
      <c r="E403" s="2">
        <v>0</v>
      </c>
      <c r="F403" s="35">
        <v>0</v>
      </c>
      <c r="G403" s="18">
        <v>3000</v>
      </c>
      <c r="H403" s="18">
        <v>0</v>
      </c>
      <c r="I403" s="2">
        <v>1</v>
      </c>
      <c r="J403" s="2">
        <v>1</v>
      </c>
      <c r="K403" s="2">
        <v>0</v>
      </c>
      <c r="L403" s="35">
        <v>0</v>
      </c>
      <c r="M403" s="2">
        <v>6</v>
      </c>
      <c r="N403" s="2">
        <v>0</v>
      </c>
      <c r="O403" s="2">
        <v>1</v>
      </c>
      <c r="P403" s="2">
        <v>5</v>
      </c>
      <c r="Q403" s="2">
        <v>0</v>
      </c>
      <c r="R403" s="2">
        <v>1</v>
      </c>
      <c r="S403" s="35">
        <v>0</v>
      </c>
      <c r="T403" s="35">
        <v>0</v>
      </c>
      <c r="U403" s="36">
        <v>0</v>
      </c>
      <c r="V403" s="26">
        <v>13.1</v>
      </c>
      <c r="W403" s="2">
        <v>0.38</v>
      </c>
      <c r="X403" s="16">
        <v>4.38</v>
      </c>
      <c r="Y403" s="26">
        <v>14.7</v>
      </c>
      <c r="Z403" s="2">
        <v>1.33</v>
      </c>
      <c r="AA403" s="2">
        <v>3.8</v>
      </c>
    </row>
    <row r="404" spans="1:27">
      <c r="A404" s="2">
        <v>1625</v>
      </c>
      <c r="B404" s="26">
        <v>2</v>
      </c>
      <c r="C404" s="2">
        <v>1</v>
      </c>
      <c r="D404" s="2">
        <v>21</v>
      </c>
      <c r="E404" s="2">
        <v>0</v>
      </c>
      <c r="F404" s="35">
        <v>0</v>
      </c>
      <c r="G404" s="18">
        <v>2000</v>
      </c>
      <c r="H404" s="18">
        <v>0</v>
      </c>
      <c r="I404" s="2">
        <v>1</v>
      </c>
      <c r="J404" s="2">
        <v>1</v>
      </c>
      <c r="K404" s="2">
        <v>0</v>
      </c>
      <c r="L404" s="35">
        <v>1</v>
      </c>
      <c r="M404" s="2">
        <v>2</v>
      </c>
      <c r="N404" s="2">
        <v>0</v>
      </c>
      <c r="O404" s="2">
        <v>1</v>
      </c>
      <c r="P404" s="2">
        <v>5</v>
      </c>
      <c r="Q404" s="2">
        <v>0</v>
      </c>
      <c r="R404" s="2">
        <v>1</v>
      </c>
      <c r="S404" s="35">
        <v>0</v>
      </c>
      <c r="T404" s="35">
        <v>0</v>
      </c>
      <c r="U404" s="36">
        <v>0</v>
      </c>
      <c r="V404" s="26">
        <v>27</v>
      </c>
      <c r="W404" s="2">
        <v>0.52</v>
      </c>
      <c r="X404" s="16">
        <v>9.02</v>
      </c>
      <c r="Y404" s="26">
        <v>31.5</v>
      </c>
      <c r="Z404" s="2">
        <v>2.7</v>
      </c>
      <c r="AA404" s="2">
        <v>14.2</v>
      </c>
    </row>
    <row r="405" spans="1:27">
      <c r="A405" s="2">
        <v>1626</v>
      </c>
      <c r="B405" s="26">
        <v>2</v>
      </c>
      <c r="C405" s="2">
        <v>1</v>
      </c>
      <c r="D405" s="2">
        <v>21</v>
      </c>
      <c r="E405" s="2">
        <v>0</v>
      </c>
      <c r="F405" s="35">
        <v>1</v>
      </c>
      <c r="G405" s="18">
        <v>7000</v>
      </c>
      <c r="H405" s="18">
        <v>0</v>
      </c>
      <c r="I405" s="2">
        <v>1</v>
      </c>
      <c r="J405" s="2">
        <v>1</v>
      </c>
      <c r="K405" s="2">
        <v>0</v>
      </c>
      <c r="L405" s="35">
        <v>1</v>
      </c>
      <c r="M405" s="2">
        <v>8</v>
      </c>
      <c r="N405" s="2">
        <v>1</v>
      </c>
      <c r="O405" s="2">
        <v>0</v>
      </c>
      <c r="P405" s="2">
        <v>4</v>
      </c>
      <c r="Q405" s="2">
        <v>0</v>
      </c>
      <c r="R405" s="2">
        <v>1</v>
      </c>
      <c r="S405" s="35">
        <v>0</v>
      </c>
      <c r="T405" s="35">
        <v>0</v>
      </c>
      <c r="U405" s="36">
        <v>0</v>
      </c>
      <c r="V405" s="26">
        <v>12.6</v>
      </c>
      <c r="W405" s="2">
        <v>0.27</v>
      </c>
      <c r="X405" s="16">
        <v>4.21</v>
      </c>
      <c r="Y405" s="26">
        <v>12.5</v>
      </c>
      <c r="Z405" s="2">
        <v>1.17</v>
      </c>
      <c r="AA405" s="2">
        <v>3.8</v>
      </c>
    </row>
    <row r="406" spans="1:27">
      <c r="A406" s="2">
        <v>1627</v>
      </c>
      <c r="B406" s="26">
        <v>2</v>
      </c>
      <c r="C406" s="2">
        <v>3</v>
      </c>
      <c r="D406" s="2">
        <v>51</v>
      </c>
      <c r="E406" s="2">
        <v>1</v>
      </c>
      <c r="F406" s="35">
        <v>1</v>
      </c>
      <c r="G406" s="18">
        <v>9000</v>
      </c>
      <c r="H406" s="18">
        <v>1</v>
      </c>
      <c r="I406" s="2">
        <v>1</v>
      </c>
      <c r="J406" s="2">
        <v>1</v>
      </c>
      <c r="K406" s="2">
        <v>0</v>
      </c>
      <c r="L406" s="35">
        <v>0</v>
      </c>
      <c r="M406" s="2">
        <v>8</v>
      </c>
      <c r="N406" s="2">
        <v>1</v>
      </c>
      <c r="O406" s="2">
        <v>0</v>
      </c>
      <c r="P406" s="2">
        <v>0</v>
      </c>
      <c r="Q406" s="2">
        <v>1</v>
      </c>
      <c r="R406" s="2">
        <v>0</v>
      </c>
      <c r="S406" s="35">
        <v>0</v>
      </c>
      <c r="T406" s="35">
        <v>0</v>
      </c>
      <c r="U406" s="36">
        <v>1</v>
      </c>
      <c r="V406" s="26">
        <v>29.4</v>
      </c>
      <c r="W406" s="2">
        <v>0.53</v>
      </c>
      <c r="X406" s="16">
        <v>9.82</v>
      </c>
      <c r="Y406" s="26">
        <v>41.5</v>
      </c>
      <c r="Z406" s="2">
        <v>1.9</v>
      </c>
      <c r="AA406" s="2">
        <v>10.7</v>
      </c>
    </row>
    <row r="407" spans="1:27">
      <c r="A407" s="2">
        <v>1632</v>
      </c>
      <c r="B407" s="26">
        <v>1</v>
      </c>
      <c r="C407" s="2">
        <v>7</v>
      </c>
      <c r="D407" s="2">
        <v>54</v>
      </c>
      <c r="E407" s="2">
        <v>1</v>
      </c>
      <c r="F407" s="35">
        <v>1</v>
      </c>
      <c r="G407" s="18">
        <v>10000</v>
      </c>
      <c r="H407" s="18">
        <v>1</v>
      </c>
      <c r="I407" s="2">
        <v>1</v>
      </c>
      <c r="J407" s="2">
        <v>2</v>
      </c>
      <c r="K407" s="2">
        <v>1</v>
      </c>
      <c r="L407" s="35">
        <v>0</v>
      </c>
      <c r="M407" s="2">
        <v>8</v>
      </c>
      <c r="N407" s="2">
        <v>1</v>
      </c>
      <c r="O407" s="2">
        <v>0</v>
      </c>
      <c r="P407" s="2">
        <v>5</v>
      </c>
      <c r="Q407" s="2">
        <v>0</v>
      </c>
      <c r="R407" s="2">
        <v>1</v>
      </c>
      <c r="S407" s="35">
        <v>0</v>
      </c>
      <c r="T407" s="35">
        <v>0</v>
      </c>
      <c r="U407" s="36">
        <v>0</v>
      </c>
      <c r="V407" s="26">
        <v>27.4</v>
      </c>
      <c r="W407" s="2">
        <v>0.45</v>
      </c>
      <c r="X407" s="16">
        <v>9.15</v>
      </c>
      <c r="Y407" s="26">
        <v>27.17</v>
      </c>
      <c r="Z407" s="2">
        <v>2.25</v>
      </c>
      <c r="AA407" s="2">
        <v>12.1</v>
      </c>
    </row>
    <row r="408" spans="1:27">
      <c r="A408" s="2">
        <v>1641</v>
      </c>
      <c r="B408" s="26">
        <v>1</v>
      </c>
      <c r="C408" s="2">
        <v>1</v>
      </c>
      <c r="D408" s="2">
        <v>22</v>
      </c>
      <c r="E408" s="2">
        <v>0</v>
      </c>
      <c r="F408" s="35">
        <v>1</v>
      </c>
      <c r="G408" s="18">
        <v>8000</v>
      </c>
      <c r="H408" s="18">
        <v>1</v>
      </c>
      <c r="I408" s="2">
        <v>1</v>
      </c>
      <c r="J408" s="2">
        <v>2</v>
      </c>
      <c r="K408" s="2">
        <v>1</v>
      </c>
      <c r="L408" s="35">
        <v>1</v>
      </c>
      <c r="M408" s="2">
        <v>6</v>
      </c>
      <c r="N408" s="2">
        <v>0</v>
      </c>
      <c r="O408" s="2">
        <v>1</v>
      </c>
      <c r="P408" s="2">
        <v>5</v>
      </c>
      <c r="Q408" s="2">
        <v>0</v>
      </c>
      <c r="R408" s="2">
        <v>1</v>
      </c>
      <c r="S408" s="35">
        <v>0</v>
      </c>
      <c r="T408" s="35">
        <v>0</v>
      </c>
      <c r="U408" s="36">
        <v>0</v>
      </c>
      <c r="V408" s="26">
        <v>8.4</v>
      </c>
      <c r="W408" s="2">
        <v>0.25</v>
      </c>
      <c r="X408" s="16">
        <v>2.81</v>
      </c>
      <c r="Y408" s="26">
        <v>9.6999999999999993</v>
      </c>
      <c r="Z408" s="2">
        <v>1.02</v>
      </c>
      <c r="AA408" s="2">
        <v>3.8</v>
      </c>
    </row>
    <row r="409" spans="1:27">
      <c r="A409" s="2">
        <v>1642</v>
      </c>
      <c r="B409" s="26">
        <v>2</v>
      </c>
      <c r="C409" s="2">
        <v>1</v>
      </c>
      <c r="D409" s="2">
        <v>59</v>
      </c>
      <c r="E409" s="2">
        <v>1</v>
      </c>
      <c r="F409" s="35">
        <v>0</v>
      </c>
      <c r="G409" s="18">
        <v>1000</v>
      </c>
      <c r="H409" s="18">
        <v>0</v>
      </c>
      <c r="I409" s="2">
        <v>1</v>
      </c>
      <c r="J409" s="2">
        <v>1</v>
      </c>
      <c r="K409" s="2">
        <v>0</v>
      </c>
      <c r="L409" s="35">
        <v>0</v>
      </c>
      <c r="M409" s="2">
        <v>6</v>
      </c>
      <c r="N409" s="2">
        <v>0</v>
      </c>
      <c r="O409" s="2">
        <v>1</v>
      </c>
      <c r="P409" s="2">
        <v>4</v>
      </c>
      <c r="Q409" s="2">
        <v>0</v>
      </c>
      <c r="R409" s="2">
        <v>1</v>
      </c>
      <c r="S409" s="35">
        <v>0</v>
      </c>
      <c r="T409" s="35">
        <v>0</v>
      </c>
      <c r="U409" s="36">
        <v>0</v>
      </c>
      <c r="V409" s="26">
        <v>7.1</v>
      </c>
      <c r="W409" s="2">
        <v>0.17</v>
      </c>
      <c r="X409" s="16">
        <v>2.37</v>
      </c>
      <c r="Y409" s="26">
        <v>10.9</v>
      </c>
      <c r="Z409" s="2">
        <v>0.93</v>
      </c>
      <c r="AA409" s="2">
        <v>3.8</v>
      </c>
    </row>
    <row r="410" spans="1:27">
      <c r="A410" s="2">
        <v>1646</v>
      </c>
      <c r="B410" s="26">
        <v>2</v>
      </c>
      <c r="C410" s="2">
        <v>1</v>
      </c>
      <c r="D410" s="2">
        <v>19</v>
      </c>
      <c r="E410" s="2">
        <v>0</v>
      </c>
      <c r="F410" s="35">
        <v>0</v>
      </c>
      <c r="G410" s="18">
        <v>14000</v>
      </c>
      <c r="H410" s="18">
        <v>1</v>
      </c>
      <c r="I410" s="2">
        <v>1</v>
      </c>
      <c r="J410" s="2">
        <v>3</v>
      </c>
      <c r="K410" s="2">
        <v>1</v>
      </c>
      <c r="L410" s="35">
        <v>0</v>
      </c>
      <c r="M410" s="2">
        <v>1</v>
      </c>
      <c r="N410" s="2">
        <v>0</v>
      </c>
      <c r="O410" s="2">
        <v>1</v>
      </c>
      <c r="P410" s="2">
        <v>5</v>
      </c>
      <c r="Q410" s="2">
        <v>0</v>
      </c>
      <c r="R410" s="2">
        <v>1</v>
      </c>
      <c r="S410" s="35">
        <v>0</v>
      </c>
      <c r="T410" s="35">
        <v>0</v>
      </c>
      <c r="U410" s="36">
        <v>0</v>
      </c>
      <c r="V410" s="26">
        <v>13.1</v>
      </c>
      <c r="W410" s="2">
        <v>0.38</v>
      </c>
      <c r="X410" s="16">
        <v>4.38</v>
      </c>
      <c r="Y410" s="26">
        <v>14.7</v>
      </c>
      <c r="Z410" s="2">
        <v>1.33</v>
      </c>
      <c r="AA410" s="2">
        <v>3.8</v>
      </c>
    </row>
    <row r="411" spans="1:27">
      <c r="A411" s="2">
        <v>1647</v>
      </c>
      <c r="B411" s="26">
        <v>2</v>
      </c>
      <c r="C411" s="2">
        <v>1</v>
      </c>
      <c r="D411" s="2">
        <v>20</v>
      </c>
      <c r="E411" s="2">
        <v>0</v>
      </c>
      <c r="F411" s="35">
        <v>1</v>
      </c>
      <c r="G411" s="18">
        <v>6000</v>
      </c>
      <c r="H411" s="18">
        <v>0</v>
      </c>
      <c r="I411" s="2">
        <v>1</v>
      </c>
      <c r="J411" s="2">
        <v>2</v>
      </c>
      <c r="K411" s="2">
        <v>1</v>
      </c>
      <c r="L411" s="35">
        <v>0</v>
      </c>
      <c r="M411" s="2">
        <v>2</v>
      </c>
      <c r="N411" s="2">
        <v>0</v>
      </c>
      <c r="O411" s="2">
        <v>1</v>
      </c>
      <c r="P411" s="2">
        <v>5</v>
      </c>
      <c r="Q411" s="2">
        <v>0</v>
      </c>
      <c r="R411" s="2">
        <v>1</v>
      </c>
      <c r="S411" s="35">
        <v>0</v>
      </c>
      <c r="T411" s="35">
        <v>0</v>
      </c>
      <c r="U411" s="36">
        <v>0</v>
      </c>
      <c r="V411" s="26">
        <v>31.7</v>
      </c>
      <c r="W411" s="2">
        <v>0.56999999999999995</v>
      </c>
      <c r="X411" s="16">
        <v>10.59</v>
      </c>
      <c r="Y411" s="26">
        <v>46.2</v>
      </c>
      <c r="Z411" s="2">
        <v>2.23</v>
      </c>
      <c r="AA411" s="2">
        <v>10.7</v>
      </c>
    </row>
    <row r="412" spans="1:27">
      <c r="A412" s="2">
        <v>1649</v>
      </c>
      <c r="B412" s="26">
        <v>2</v>
      </c>
      <c r="C412" s="2">
        <v>1</v>
      </c>
      <c r="D412" s="2">
        <v>21</v>
      </c>
      <c r="E412" s="2">
        <v>0</v>
      </c>
      <c r="F412" s="35">
        <v>1</v>
      </c>
      <c r="G412" s="18">
        <v>10000</v>
      </c>
      <c r="H412" s="18">
        <v>1</v>
      </c>
      <c r="I412" s="2">
        <v>1</v>
      </c>
      <c r="J412" s="2">
        <v>1</v>
      </c>
      <c r="K412" s="2">
        <v>0</v>
      </c>
      <c r="L412" s="35">
        <v>1</v>
      </c>
      <c r="M412" s="2">
        <v>8</v>
      </c>
      <c r="N412" s="2">
        <v>1</v>
      </c>
      <c r="O412" s="2">
        <v>0</v>
      </c>
      <c r="P412" s="2">
        <v>5</v>
      </c>
      <c r="Q412" s="2">
        <v>0</v>
      </c>
      <c r="R412" s="2">
        <v>1</v>
      </c>
      <c r="S412" s="35">
        <v>0</v>
      </c>
      <c r="T412" s="35">
        <v>0</v>
      </c>
      <c r="U412" s="36">
        <v>0</v>
      </c>
      <c r="V412" s="26">
        <v>12.4</v>
      </c>
      <c r="W412" s="2">
        <v>0.4</v>
      </c>
      <c r="X412" s="16">
        <v>4.1399999999999997</v>
      </c>
      <c r="Y412" s="26">
        <v>14.82</v>
      </c>
      <c r="Z412" s="2">
        <v>1.58</v>
      </c>
      <c r="AA412" s="2">
        <v>3.8</v>
      </c>
    </row>
    <row r="413" spans="1:27">
      <c r="A413" s="2">
        <v>1653</v>
      </c>
      <c r="B413" s="26">
        <v>1</v>
      </c>
      <c r="C413" s="2">
        <v>1</v>
      </c>
      <c r="D413" s="2">
        <v>21</v>
      </c>
      <c r="E413" s="2">
        <v>0</v>
      </c>
      <c r="F413" s="35">
        <v>1</v>
      </c>
      <c r="G413" s="18">
        <v>14000</v>
      </c>
      <c r="H413" s="18">
        <v>1</v>
      </c>
      <c r="I413" s="2">
        <v>1</v>
      </c>
      <c r="J413" s="2">
        <v>1</v>
      </c>
      <c r="K413" s="2">
        <v>0</v>
      </c>
      <c r="L413" s="35">
        <v>0</v>
      </c>
      <c r="M413" s="2">
        <v>8</v>
      </c>
      <c r="N413" s="2">
        <v>1</v>
      </c>
      <c r="O413" s="2">
        <v>0</v>
      </c>
      <c r="P413" s="2">
        <v>5</v>
      </c>
      <c r="Q413" s="2">
        <v>0</v>
      </c>
      <c r="R413" s="2">
        <v>1</v>
      </c>
      <c r="S413" s="35">
        <v>0</v>
      </c>
      <c r="T413" s="35">
        <v>0</v>
      </c>
      <c r="U413" s="36">
        <v>0</v>
      </c>
      <c r="V413" s="26">
        <v>17.899999999999999</v>
      </c>
      <c r="W413" s="2">
        <v>0.4</v>
      </c>
      <c r="X413" s="16">
        <v>5.98</v>
      </c>
      <c r="Y413" s="26">
        <v>28.1</v>
      </c>
      <c r="Z413" s="2">
        <v>1.78</v>
      </c>
      <c r="AA413" s="2">
        <v>3.8</v>
      </c>
    </row>
    <row r="414" spans="1:27">
      <c r="A414" s="2">
        <v>1654</v>
      </c>
      <c r="B414" s="26">
        <v>1</v>
      </c>
      <c r="C414" s="2">
        <v>1</v>
      </c>
      <c r="D414" s="2">
        <v>24</v>
      </c>
      <c r="E414" s="2">
        <v>0</v>
      </c>
      <c r="F414" s="35">
        <v>1</v>
      </c>
      <c r="G414" s="18">
        <v>20000</v>
      </c>
      <c r="H414" s="18">
        <v>1</v>
      </c>
      <c r="I414" s="2">
        <v>1</v>
      </c>
      <c r="J414" s="2">
        <v>3</v>
      </c>
      <c r="K414" s="2">
        <v>1</v>
      </c>
      <c r="L414" s="35">
        <v>0</v>
      </c>
      <c r="M414" s="2">
        <v>8</v>
      </c>
      <c r="N414" s="2">
        <v>1</v>
      </c>
      <c r="O414" s="2">
        <v>0</v>
      </c>
      <c r="P414" s="2">
        <v>5</v>
      </c>
      <c r="Q414" s="2">
        <v>0</v>
      </c>
      <c r="R414" s="2">
        <v>1</v>
      </c>
      <c r="S414" s="35">
        <v>0</v>
      </c>
      <c r="T414" s="35">
        <v>0</v>
      </c>
      <c r="U414" s="36">
        <v>0</v>
      </c>
      <c r="V414" s="26">
        <v>13.5</v>
      </c>
      <c r="W414" s="2">
        <v>0.4</v>
      </c>
      <c r="X414" s="16">
        <v>4.51</v>
      </c>
      <c r="Y414" s="26">
        <v>16.399999999999999</v>
      </c>
      <c r="Z414" s="2">
        <v>1.63</v>
      </c>
      <c r="AA414" s="2">
        <v>3.8</v>
      </c>
    </row>
    <row r="415" spans="1:27">
      <c r="A415" s="2">
        <v>1657</v>
      </c>
      <c r="B415" s="26">
        <v>1</v>
      </c>
      <c r="C415" s="2">
        <v>2</v>
      </c>
      <c r="D415" s="2">
        <v>35</v>
      </c>
      <c r="E415" s="2">
        <v>0</v>
      </c>
      <c r="F415" s="35">
        <v>1</v>
      </c>
      <c r="G415" s="18">
        <v>10000</v>
      </c>
      <c r="H415" s="18">
        <v>1</v>
      </c>
      <c r="I415" s="2">
        <v>1</v>
      </c>
      <c r="J415" s="2">
        <v>1</v>
      </c>
      <c r="K415" s="2">
        <v>0</v>
      </c>
      <c r="L415" s="35">
        <v>0</v>
      </c>
      <c r="M415" s="2">
        <v>6</v>
      </c>
      <c r="N415" s="2">
        <v>0</v>
      </c>
      <c r="O415" s="2">
        <v>1</v>
      </c>
      <c r="P415" s="2">
        <v>0</v>
      </c>
      <c r="Q415" s="2">
        <v>1</v>
      </c>
      <c r="R415" s="2">
        <v>0</v>
      </c>
      <c r="S415" s="35">
        <v>0</v>
      </c>
      <c r="T415" s="35">
        <v>0</v>
      </c>
      <c r="U415" s="36">
        <v>1</v>
      </c>
      <c r="V415" s="26">
        <v>18.5</v>
      </c>
      <c r="W415" s="2">
        <v>0.32</v>
      </c>
      <c r="X415" s="16">
        <v>6.18</v>
      </c>
      <c r="Y415" s="26">
        <v>21.1</v>
      </c>
      <c r="Z415" s="2">
        <v>1.7</v>
      </c>
      <c r="AA415" s="2">
        <v>6.7</v>
      </c>
    </row>
    <row r="416" spans="1:27">
      <c r="A416" s="2">
        <v>1658</v>
      </c>
      <c r="B416" s="26">
        <v>2</v>
      </c>
      <c r="C416" s="2">
        <v>1</v>
      </c>
      <c r="D416" s="2">
        <v>20</v>
      </c>
      <c r="E416" s="2">
        <v>0</v>
      </c>
      <c r="F416" s="35">
        <v>0</v>
      </c>
      <c r="G416" s="18">
        <v>5000</v>
      </c>
      <c r="H416" s="18">
        <v>0</v>
      </c>
      <c r="I416" s="2">
        <v>1</v>
      </c>
      <c r="J416" s="2">
        <v>1</v>
      </c>
      <c r="K416" s="2">
        <v>0</v>
      </c>
      <c r="L416" s="35">
        <v>1</v>
      </c>
      <c r="M416" s="2">
        <v>2</v>
      </c>
      <c r="N416" s="2">
        <v>0</v>
      </c>
      <c r="O416" s="2">
        <v>1</v>
      </c>
      <c r="P416" s="2">
        <v>2</v>
      </c>
      <c r="Q416" s="2">
        <v>1</v>
      </c>
      <c r="R416" s="2">
        <v>0</v>
      </c>
      <c r="S416" s="35">
        <v>0</v>
      </c>
      <c r="T416" s="35">
        <v>0</v>
      </c>
      <c r="U416" s="36">
        <v>0</v>
      </c>
      <c r="V416" s="26">
        <v>36.700000000000003</v>
      </c>
      <c r="W416" s="2">
        <v>0.7</v>
      </c>
      <c r="X416" s="16">
        <v>12.26</v>
      </c>
      <c r="Y416" s="26">
        <v>55.8</v>
      </c>
      <c r="Z416" s="2">
        <v>5</v>
      </c>
      <c r="AA416" s="2">
        <v>29.8</v>
      </c>
    </row>
    <row r="417" spans="1:27">
      <c r="A417" s="2">
        <v>1661</v>
      </c>
      <c r="B417" s="26">
        <v>2</v>
      </c>
      <c r="C417" s="2">
        <v>1</v>
      </c>
      <c r="D417" s="2">
        <v>28</v>
      </c>
      <c r="E417" s="2">
        <v>0</v>
      </c>
      <c r="F417" s="35">
        <v>1</v>
      </c>
      <c r="G417" s="18">
        <v>4000</v>
      </c>
      <c r="H417" s="18">
        <v>0</v>
      </c>
      <c r="I417" s="2">
        <v>1</v>
      </c>
      <c r="J417" s="2">
        <v>1</v>
      </c>
      <c r="K417" s="2">
        <v>0</v>
      </c>
      <c r="L417" s="35">
        <v>0</v>
      </c>
      <c r="M417" s="2">
        <v>8</v>
      </c>
      <c r="N417" s="2">
        <v>1</v>
      </c>
      <c r="O417" s="2">
        <v>0</v>
      </c>
      <c r="P417" s="2">
        <v>5</v>
      </c>
      <c r="Q417" s="2">
        <v>0</v>
      </c>
      <c r="R417" s="2">
        <v>1</v>
      </c>
      <c r="S417" s="35">
        <v>0</v>
      </c>
      <c r="T417" s="35">
        <v>0</v>
      </c>
      <c r="U417" s="36">
        <v>0</v>
      </c>
      <c r="V417" s="26">
        <v>5.8</v>
      </c>
      <c r="W417" s="2">
        <v>0.12</v>
      </c>
      <c r="X417" s="16">
        <v>1.94</v>
      </c>
      <c r="Y417" s="26">
        <v>7.7</v>
      </c>
      <c r="Z417" s="2">
        <v>0.8</v>
      </c>
      <c r="AA417" s="2">
        <v>3.8</v>
      </c>
    </row>
    <row r="418" spans="1:27">
      <c r="A418" s="2">
        <v>1663</v>
      </c>
      <c r="B418" s="26">
        <v>2</v>
      </c>
      <c r="C418" s="2">
        <v>1</v>
      </c>
      <c r="D418" s="2">
        <v>18</v>
      </c>
      <c r="E418" s="2">
        <v>0</v>
      </c>
      <c r="F418" s="35">
        <v>0</v>
      </c>
      <c r="G418" s="18">
        <v>7000</v>
      </c>
      <c r="H418" s="18">
        <v>0</v>
      </c>
      <c r="I418" s="2">
        <v>1</v>
      </c>
      <c r="J418" s="2">
        <v>2</v>
      </c>
      <c r="K418" s="2">
        <v>1</v>
      </c>
      <c r="L418" s="35">
        <v>0</v>
      </c>
      <c r="M418" s="2">
        <v>2</v>
      </c>
      <c r="N418" s="2">
        <v>0</v>
      </c>
      <c r="O418" s="2">
        <v>1</v>
      </c>
      <c r="P418" s="2">
        <v>4</v>
      </c>
      <c r="Q418" s="2">
        <v>0</v>
      </c>
      <c r="R418" s="2">
        <v>1</v>
      </c>
      <c r="S418" s="35">
        <v>0</v>
      </c>
      <c r="T418" s="35">
        <v>0</v>
      </c>
      <c r="U418" s="36">
        <v>0</v>
      </c>
      <c r="V418" s="26">
        <v>12.3</v>
      </c>
      <c r="W418" s="2">
        <v>0.33</v>
      </c>
      <c r="X418" s="16">
        <v>4.1100000000000003</v>
      </c>
      <c r="Y418" s="26">
        <v>20.7</v>
      </c>
      <c r="Z418" s="2">
        <v>1.38</v>
      </c>
      <c r="AA418" s="2">
        <v>7.5</v>
      </c>
    </row>
    <row r="419" spans="1:27">
      <c r="A419" s="2">
        <v>1664</v>
      </c>
      <c r="B419" s="26">
        <v>2</v>
      </c>
      <c r="C419" s="2">
        <v>1</v>
      </c>
      <c r="D419" s="2">
        <v>26</v>
      </c>
      <c r="E419" s="2">
        <v>0</v>
      </c>
      <c r="F419" s="35">
        <v>1</v>
      </c>
      <c r="G419" s="18">
        <v>3000</v>
      </c>
      <c r="H419" s="18">
        <v>0</v>
      </c>
      <c r="I419" s="2">
        <v>1</v>
      </c>
      <c r="J419" s="2">
        <v>1</v>
      </c>
      <c r="K419" s="2">
        <v>0</v>
      </c>
      <c r="L419" s="35">
        <v>1</v>
      </c>
      <c r="M419" s="2">
        <v>8</v>
      </c>
      <c r="N419" s="2">
        <v>1</v>
      </c>
      <c r="O419" s="2">
        <v>0</v>
      </c>
      <c r="P419" s="2">
        <v>4</v>
      </c>
      <c r="Q419" s="2">
        <v>0</v>
      </c>
      <c r="R419" s="2">
        <v>1</v>
      </c>
      <c r="S419" s="35">
        <v>0</v>
      </c>
      <c r="T419" s="35">
        <v>0</v>
      </c>
      <c r="U419" s="36">
        <v>0</v>
      </c>
      <c r="V419" s="26">
        <v>23.5</v>
      </c>
      <c r="W419" s="2">
        <v>0.5</v>
      </c>
      <c r="X419" s="16">
        <v>7.85</v>
      </c>
      <c r="Y419" s="26">
        <v>36.5</v>
      </c>
      <c r="Z419" s="2">
        <v>1.83</v>
      </c>
      <c r="AA419" s="2">
        <v>10.7</v>
      </c>
    </row>
    <row r="420" spans="1:27">
      <c r="A420" s="2">
        <v>1665</v>
      </c>
      <c r="B420" s="26">
        <v>2</v>
      </c>
      <c r="C420" s="2">
        <v>2</v>
      </c>
      <c r="D420" s="2">
        <v>24</v>
      </c>
      <c r="E420" s="2">
        <v>0</v>
      </c>
      <c r="F420" s="35">
        <v>1</v>
      </c>
      <c r="G420" s="18">
        <v>7000</v>
      </c>
      <c r="H420" s="18">
        <v>0</v>
      </c>
      <c r="I420" s="2">
        <v>1</v>
      </c>
      <c r="J420" s="2">
        <v>4</v>
      </c>
      <c r="K420" s="2">
        <v>1</v>
      </c>
      <c r="L420" s="35">
        <v>1</v>
      </c>
      <c r="M420" s="2">
        <v>1</v>
      </c>
      <c r="N420" s="2">
        <v>0</v>
      </c>
      <c r="O420" s="2">
        <v>1</v>
      </c>
      <c r="P420" s="2">
        <v>5</v>
      </c>
      <c r="Q420" s="2">
        <v>0</v>
      </c>
      <c r="R420" s="2">
        <v>1</v>
      </c>
      <c r="S420" s="35">
        <v>0</v>
      </c>
      <c r="T420" s="35">
        <v>0</v>
      </c>
      <c r="U420" s="36">
        <v>0</v>
      </c>
      <c r="V420" s="26">
        <v>15.3</v>
      </c>
      <c r="W420" s="2">
        <v>0.35</v>
      </c>
      <c r="X420" s="16">
        <v>5.1100000000000003</v>
      </c>
      <c r="Y420" s="26">
        <v>17</v>
      </c>
      <c r="Z420" s="2">
        <v>1.58</v>
      </c>
      <c r="AA420" s="2">
        <v>3.8</v>
      </c>
    </row>
    <row r="421" spans="1:27">
      <c r="A421" s="2">
        <v>1667</v>
      </c>
      <c r="B421" s="26">
        <v>2</v>
      </c>
      <c r="C421" s="2">
        <v>2</v>
      </c>
      <c r="D421" s="2">
        <v>34</v>
      </c>
      <c r="E421" s="2">
        <v>0</v>
      </c>
      <c r="F421" s="35">
        <v>1</v>
      </c>
      <c r="G421" s="18">
        <v>3000</v>
      </c>
      <c r="H421" s="18">
        <v>0</v>
      </c>
      <c r="I421" s="2">
        <v>1</v>
      </c>
      <c r="J421" s="2">
        <v>1</v>
      </c>
      <c r="K421" s="2">
        <v>0</v>
      </c>
      <c r="L421" s="35">
        <v>0</v>
      </c>
      <c r="M421" s="2">
        <v>8</v>
      </c>
      <c r="N421" s="2">
        <v>1</v>
      </c>
      <c r="O421" s="2">
        <v>0</v>
      </c>
      <c r="P421" s="2">
        <v>5</v>
      </c>
      <c r="Q421" s="2">
        <v>0</v>
      </c>
      <c r="R421" s="2">
        <v>1</v>
      </c>
      <c r="S421" s="35">
        <v>0</v>
      </c>
      <c r="T421" s="35">
        <v>0</v>
      </c>
      <c r="U421" s="36">
        <v>0</v>
      </c>
      <c r="V421" s="26">
        <v>20.399999999999999</v>
      </c>
      <c r="W421" s="2">
        <v>0.45</v>
      </c>
      <c r="X421" s="16">
        <v>6.81</v>
      </c>
      <c r="Y421" s="26">
        <v>22.2</v>
      </c>
      <c r="Z421" s="2">
        <v>1.9</v>
      </c>
      <c r="AA421" s="2">
        <v>3.8</v>
      </c>
    </row>
    <row r="422" spans="1:27">
      <c r="A422" s="2">
        <v>1670</v>
      </c>
      <c r="B422" s="26">
        <v>1</v>
      </c>
      <c r="C422" s="2">
        <v>2</v>
      </c>
      <c r="D422" s="2">
        <v>36</v>
      </c>
      <c r="E422" s="2">
        <v>0</v>
      </c>
      <c r="F422" s="35">
        <v>0</v>
      </c>
      <c r="G422" s="18">
        <v>12000</v>
      </c>
      <c r="H422" s="18">
        <v>1</v>
      </c>
      <c r="I422" s="2">
        <v>1</v>
      </c>
      <c r="J422" s="2">
        <v>1</v>
      </c>
      <c r="K422" s="2">
        <v>0</v>
      </c>
      <c r="L422" s="35">
        <v>1</v>
      </c>
      <c r="M422" s="2">
        <v>8</v>
      </c>
      <c r="N422" s="2">
        <v>1</v>
      </c>
      <c r="O422" s="2">
        <v>0</v>
      </c>
      <c r="P422" s="2">
        <v>2</v>
      </c>
      <c r="Q422" s="2">
        <v>1</v>
      </c>
      <c r="R422" s="2">
        <v>0</v>
      </c>
      <c r="S422" s="35">
        <v>0</v>
      </c>
      <c r="T422" s="35">
        <v>0</v>
      </c>
      <c r="U422" s="36">
        <v>0</v>
      </c>
      <c r="V422" s="26">
        <v>17.899999999999999</v>
      </c>
      <c r="W422" s="2">
        <v>0.4</v>
      </c>
      <c r="X422" s="16">
        <v>5.98</v>
      </c>
      <c r="Y422" s="26">
        <v>28.1</v>
      </c>
      <c r="Z422" s="2">
        <v>1.78</v>
      </c>
      <c r="AA422" s="2">
        <v>3.8</v>
      </c>
    </row>
    <row r="423" spans="1:27">
      <c r="A423" s="2">
        <v>1673</v>
      </c>
      <c r="B423" s="26">
        <v>2</v>
      </c>
      <c r="C423" s="2">
        <v>2</v>
      </c>
      <c r="D423" s="2">
        <v>33</v>
      </c>
      <c r="E423" s="2">
        <v>0</v>
      </c>
      <c r="F423" s="35">
        <v>1</v>
      </c>
      <c r="G423" s="18">
        <v>12000</v>
      </c>
      <c r="H423" s="18">
        <v>1</v>
      </c>
      <c r="I423" s="2">
        <v>1</v>
      </c>
      <c r="J423" s="2">
        <v>1</v>
      </c>
      <c r="K423" s="2">
        <v>0</v>
      </c>
      <c r="L423" s="35">
        <v>0</v>
      </c>
      <c r="M423" s="2">
        <v>8</v>
      </c>
      <c r="N423" s="2">
        <v>1</v>
      </c>
      <c r="O423" s="2">
        <v>0</v>
      </c>
      <c r="P423" s="2">
        <v>5</v>
      </c>
      <c r="Q423" s="2">
        <v>0</v>
      </c>
      <c r="R423" s="2">
        <v>1</v>
      </c>
      <c r="S423" s="35">
        <v>0</v>
      </c>
      <c r="T423" s="35">
        <v>0</v>
      </c>
      <c r="U423" s="36">
        <v>0</v>
      </c>
      <c r="V423" s="26">
        <v>43.6</v>
      </c>
      <c r="W423" s="2">
        <v>0.78</v>
      </c>
      <c r="X423" s="16">
        <v>14.56</v>
      </c>
      <c r="Y423" s="26">
        <v>42.7</v>
      </c>
      <c r="Z423" s="2">
        <v>2</v>
      </c>
      <c r="AA423" s="2">
        <v>7</v>
      </c>
    </row>
    <row r="424" spans="1:27">
      <c r="A424" s="2">
        <v>1675</v>
      </c>
      <c r="B424" s="26">
        <v>1</v>
      </c>
      <c r="C424" s="2">
        <v>2</v>
      </c>
      <c r="D424" s="2">
        <v>27</v>
      </c>
      <c r="E424" s="2">
        <v>0</v>
      </c>
      <c r="F424" s="35">
        <v>0</v>
      </c>
      <c r="G424" s="18">
        <v>16000</v>
      </c>
      <c r="H424" s="18">
        <v>1</v>
      </c>
      <c r="I424" s="2">
        <v>1</v>
      </c>
      <c r="J424" s="2">
        <v>1</v>
      </c>
      <c r="K424" s="2">
        <v>0</v>
      </c>
      <c r="L424" s="35">
        <v>0</v>
      </c>
      <c r="M424" s="2">
        <v>2</v>
      </c>
      <c r="N424" s="2">
        <v>0</v>
      </c>
      <c r="O424" s="2">
        <v>1</v>
      </c>
      <c r="P424" s="2">
        <v>4</v>
      </c>
      <c r="Q424" s="2">
        <v>0</v>
      </c>
      <c r="R424" s="2">
        <v>1</v>
      </c>
      <c r="S424" s="35">
        <v>0</v>
      </c>
      <c r="T424" s="35">
        <v>0</v>
      </c>
      <c r="U424" s="36">
        <v>0</v>
      </c>
      <c r="V424" s="26">
        <v>13.1</v>
      </c>
      <c r="W424" s="2">
        <v>0.38</v>
      </c>
      <c r="X424" s="16">
        <v>4.38</v>
      </c>
      <c r="Y424" s="26">
        <v>14.7</v>
      </c>
      <c r="Z424" s="2">
        <v>1.33</v>
      </c>
      <c r="AA424" s="2">
        <v>3.8</v>
      </c>
    </row>
    <row r="425" spans="1:27">
      <c r="A425" s="2">
        <v>1677</v>
      </c>
      <c r="B425" s="26">
        <v>2</v>
      </c>
      <c r="C425" s="2">
        <v>1</v>
      </c>
      <c r="D425" s="2">
        <v>23</v>
      </c>
      <c r="E425" s="2">
        <v>0</v>
      </c>
      <c r="F425" s="35">
        <v>1</v>
      </c>
      <c r="G425" s="18">
        <v>4000</v>
      </c>
      <c r="H425" s="18">
        <v>0</v>
      </c>
      <c r="I425" s="2">
        <v>1</v>
      </c>
      <c r="J425" s="2">
        <v>1</v>
      </c>
      <c r="K425" s="2">
        <v>0</v>
      </c>
      <c r="L425" s="35">
        <v>0</v>
      </c>
      <c r="M425" s="2">
        <v>8</v>
      </c>
      <c r="N425" s="2">
        <v>1</v>
      </c>
      <c r="O425" s="2">
        <v>0</v>
      </c>
      <c r="P425" s="2">
        <v>5</v>
      </c>
      <c r="Q425" s="2">
        <v>0</v>
      </c>
      <c r="R425" s="2">
        <v>1</v>
      </c>
      <c r="S425" s="35">
        <v>0</v>
      </c>
      <c r="T425" s="35">
        <v>0</v>
      </c>
      <c r="U425" s="36">
        <v>0</v>
      </c>
      <c r="V425" s="26">
        <v>12.4</v>
      </c>
      <c r="W425" s="2">
        <v>0.4</v>
      </c>
      <c r="X425" s="16">
        <v>4.1399999999999997</v>
      </c>
      <c r="Y425" s="26">
        <v>14.82</v>
      </c>
      <c r="Z425" s="2">
        <v>1.58</v>
      </c>
      <c r="AA425" s="2">
        <v>3.8</v>
      </c>
    </row>
    <row r="426" spans="1:27">
      <c r="A426" s="2">
        <v>1680</v>
      </c>
      <c r="B426" s="26">
        <v>1</v>
      </c>
      <c r="C426" s="2">
        <v>4</v>
      </c>
      <c r="D426" s="2">
        <v>55</v>
      </c>
      <c r="E426" s="2">
        <v>1</v>
      </c>
      <c r="F426" s="35">
        <v>1</v>
      </c>
      <c r="G426" s="18">
        <v>16000</v>
      </c>
      <c r="H426" s="18">
        <v>1</v>
      </c>
      <c r="I426" s="2">
        <v>1</v>
      </c>
      <c r="J426" s="2">
        <v>1</v>
      </c>
      <c r="K426" s="2">
        <v>0</v>
      </c>
      <c r="L426" s="35">
        <v>0</v>
      </c>
      <c r="M426" s="2">
        <v>1</v>
      </c>
      <c r="N426" s="2">
        <v>0</v>
      </c>
      <c r="O426" s="2">
        <v>1</v>
      </c>
      <c r="P426" s="2">
        <v>5</v>
      </c>
      <c r="Q426" s="2">
        <v>0</v>
      </c>
      <c r="R426" s="2">
        <v>1</v>
      </c>
      <c r="S426" s="35">
        <v>0</v>
      </c>
      <c r="T426" s="35">
        <v>0</v>
      </c>
      <c r="U426" s="36">
        <v>0</v>
      </c>
      <c r="V426" s="26">
        <v>18.899999999999999</v>
      </c>
      <c r="W426" s="2">
        <v>0.43</v>
      </c>
      <c r="X426" s="16">
        <v>6.31</v>
      </c>
      <c r="Y426" s="26">
        <v>20.100000000000001</v>
      </c>
      <c r="Z426" s="2">
        <v>1.45</v>
      </c>
      <c r="AA426" s="2">
        <v>10.8</v>
      </c>
    </row>
    <row r="427" spans="1:27">
      <c r="A427" s="2">
        <v>1686</v>
      </c>
      <c r="B427" s="26">
        <v>1</v>
      </c>
      <c r="C427" s="2">
        <v>2</v>
      </c>
      <c r="D427" s="2">
        <v>29</v>
      </c>
      <c r="E427" s="2">
        <v>0</v>
      </c>
      <c r="F427" s="35">
        <v>1</v>
      </c>
      <c r="G427" s="18">
        <v>10000</v>
      </c>
      <c r="H427" s="18">
        <v>1</v>
      </c>
      <c r="I427" s="2">
        <v>1</v>
      </c>
      <c r="J427" s="2">
        <v>3</v>
      </c>
      <c r="K427" s="2">
        <v>1</v>
      </c>
      <c r="L427" s="35">
        <v>0</v>
      </c>
      <c r="M427" s="2">
        <v>7</v>
      </c>
      <c r="N427" s="2">
        <v>0</v>
      </c>
      <c r="O427" s="2">
        <v>0</v>
      </c>
      <c r="P427" s="2">
        <v>5</v>
      </c>
      <c r="Q427" s="2">
        <v>0</v>
      </c>
      <c r="R427" s="2">
        <v>1</v>
      </c>
      <c r="S427" s="35">
        <v>0</v>
      </c>
      <c r="T427" s="35">
        <v>0</v>
      </c>
      <c r="U427" s="36">
        <v>0</v>
      </c>
      <c r="V427" s="26">
        <v>17.600000000000001</v>
      </c>
      <c r="W427" s="2">
        <v>0.4</v>
      </c>
      <c r="X427" s="16">
        <v>5.88</v>
      </c>
      <c r="Y427" s="26">
        <v>23.71</v>
      </c>
      <c r="Z427" s="2">
        <v>2.02</v>
      </c>
      <c r="AA427" s="2">
        <v>3.8</v>
      </c>
    </row>
    <row r="428" spans="1:27">
      <c r="A428" s="2">
        <v>1689</v>
      </c>
      <c r="B428" s="26">
        <v>1</v>
      </c>
      <c r="C428" s="2">
        <v>2</v>
      </c>
      <c r="D428" s="2">
        <v>36</v>
      </c>
      <c r="E428" s="2">
        <v>0</v>
      </c>
      <c r="F428" s="35">
        <v>0</v>
      </c>
      <c r="G428" s="18">
        <v>4000</v>
      </c>
      <c r="H428" s="18">
        <v>0</v>
      </c>
      <c r="I428" s="2">
        <v>1</v>
      </c>
      <c r="J428" s="2">
        <v>1</v>
      </c>
      <c r="K428" s="2">
        <v>0</v>
      </c>
      <c r="L428" s="35">
        <v>0</v>
      </c>
      <c r="M428" s="2">
        <v>8</v>
      </c>
      <c r="N428" s="2">
        <v>1</v>
      </c>
      <c r="O428" s="2">
        <v>0</v>
      </c>
      <c r="P428" s="2">
        <v>0</v>
      </c>
      <c r="Q428" s="2">
        <v>1</v>
      </c>
      <c r="R428" s="2">
        <v>0</v>
      </c>
      <c r="S428" s="35">
        <v>0</v>
      </c>
      <c r="T428" s="35">
        <v>1</v>
      </c>
      <c r="U428" s="36">
        <v>0</v>
      </c>
      <c r="V428" s="26">
        <v>18.2</v>
      </c>
      <c r="W428" s="2">
        <v>0.45</v>
      </c>
      <c r="X428" s="16">
        <v>6.08</v>
      </c>
      <c r="Y428" s="26">
        <v>20.100000000000001</v>
      </c>
      <c r="Z428" s="2">
        <v>1.72</v>
      </c>
      <c r="AA428" s="2">
        <v>3.8</v>
      </c>
    </row>
    <row r="429" spans="1:27">
      <c r="A429" s="2">
        <v>1691</v>
      </c>
      <c r="B429" s="26">
        <v>1</v>
      </c>
      <c r="C429" s="2">
        <v>1</v>
      </c>
      <c r="D429" s="2">
        <v>22</v>
      </c>
      <c r="E429" s="2">
        <v>0</v>
      </c>
      <c r="F429" s="35">
        <v>0</v>
      </c>
      <c r="G429" s="18">
        <v>2000</v>
      </c>
      <c r="H429" s="18">
        <v>0</v>
      </c>
      <c r="I429" s="2">
        <v>1</v>
      </c>
      <c r="J429" s="2">
        <v>1</v>
      </c>
      <c r="K429" s="2">
        <v>0</v>
      </c>
      <c r="L429" s="35">
        <v>0</v>
      </c>
      <c r="M429" s="2">
        <v>2</v>
      </c>
      <c r="N429" s="2">
        <v>0</v>
      </c>
      <c r="O429" s="2">
        <v>1</v>
      </c>
      <c r="P429" s="2">
        <v>5</v>
      </c>
      <c r="Q429" s="2">
        <v>0</v>
      </c>
      <c r="R429" s="2">
        <v>1</v>
      </c>
      <c r="S429" s="35">
        <v>0</v>
      </c>
      <c r="T429" s="35">
        <v>0</v>
      </c>
      <c r="U429" s="36">
        <v>0</v>
      </c>
      <c r="V429" s="26">
        <v>27.4</v>
      </c>
      <c r="W429" s="2">
        <v>0.45</v>
      </c>
      <c r="X429" s="16">
        <v>9.15</v>
      </c>
      <c r="Y429" s="26">
        <v>27.17</v>
      </c>
      <c r="Z429" s="2">
        <v>2.25</v>
      </c>
      <c r="AA429" s="2">
        <v>12.1</v>
      </c>
    </row>
    <row r="430" spans="1:27">
      <c r="A430" s="2">
        <v>1692</v>
      </c>
      <c r="B430" s="26">
        <v>1</v>
      </c>
      <c r="C430" s="2">
        <v>2</v>
      </c>
      <c r="D430" s="2">
        <v>41</v>
      </c>
      <c r="E430" s="2">
        <v>0</v>
      </c>
      <c r="F430" s="35">
        <v>0</v>
      </c>
      <c r="G430" s="18">
        <v>6000</v>
      </c>
      <c r="H430" s="18">
        <v>0</v>
      </c>
      <c r="I430" s="2">
        <v>1</v>
      </c>
      <c r="J430" s="2">
        <v>1</v>
      </c>
      <c r="K430" s="2">
        <v>0</v>
      </c>
      <c r="L430" s="35">
        <v>0</v>
      </c>
      <c r="M430" s="2">
        <v>8</v>
      </c>
      <c r="N430" s="2">
        <v>1</v>
      </c>
      <c r="O430" s="2">
        <v>0</v>
      </c>
      <c r="P430" s="2">
        <v>5</v>
      </c>
      <c r="Q430" s="2">
        <v>0</v>
      </c>
      <c r="R430" s="2">
        <v>1</v>
      </c>
      <c r="S430" s="35">
        <v>1</v>
      </c>
      <c r="T430" s="35">
        <v>0</v>
      </c>
      <c r="U430" s="36">
        <v>0</v>
      </c>
      <c r="V430" s="26">
        <v>9.1</v>
      </c>
      <c r="W430" s="2">
        <v>0.2</v>
      </c>
      <c r="X430" s="16">
        <v>3.04</v>
      </c>
      <c r="Y430" s="26">
        <v>11</v>
      </c>
      <c r="Z430" s="2">
        <v>1.1000000000000001</v>
      </c>
      <c r="AA430" s="2">
        <v>16.600000000000001</v>
      </c>
    </row>
    <row r="431" spans="1:27">
      <c r="A431" s="2">
        <v>1693</v>
      </c>
      <c r="B431" s="26">
        <v>1</v>
      </c>
      <c r="C431" s="2">
        <v>1</v>
      </c>
      <c r="D431" s="2">
        <v>19</v>
      </c>
      <c r="E431" s="2">
        <v>0</v>
      </c>
      <c r="F431" s="35">
        <v>0</v>
      </c>
      <c r="G431" s="18">
        <v>8000</v>
      </c>
      <c r="H431" s="18">
        <v>1</v>
      </c>
      <c r="I431" s="2">
        <v>1</v>
      </c>
      <c r="J431" s="2">
        <v>2</v>
      </c>
      <c r="K431" s="2">
        <v>1</v>
      </c>
      <c r="L431" s="35">
        <v>0</v>
      </c>
      <c r="M431" s="2">
        <v>8</v>
      </c>
      <c r="N431" s="2">
        <v>1</v>
      </c>
      <c r="O431" s="2">
        <v>0</v>
      </c>
      <c r="P431" s="2">
        <v>5</v>
      </c>
      <c r="Q431" s="2">
        <v>0</v>
      </c>
      <c r="R431" s="2">
        <v>1</v>
      </c>
      <c r="S431" s="35">
        <v>0</v>
      </c>
      <c r="T431" s="35">
        <v>0</v>
      </c>
      <c r="U431" s="36">
        <v>0</v>
      </c>
      <c r="V431" s="26">
        <v>27.4</v>
      </c>
      <c r="W431" s="2">
        <v>0.45</v>
      </c>
      <c r="X431" s="16">
        <v>9.15</v>
      </c>
      <c r="Y431" s="26">
        <v>27.17</v>
      </c>
      <c r="Z431" s="2">
        <v>2.25</v>
      </c>
      <c r="AA431" s="2">
        <v>12.1</v>
      </c>
    </row>
    <row r="432" spans="1:27">
      <c r="A432" s="2">
        <v>1700</v>
      </c>
      <c r="B432" s="26">
        <v>1</v>
      </c>
      <c r="C432" s="2">
        <v>2</v>
      </c>
      <c r="D432" s="2">
        <v>25</v>
      </c>
      <c r="E432" s="2">
        <v>0</v>
      </c>
      <c r="F432" s="35">
        <v>0</v>
      </c>
      <c r="G432" s="18">
        <v>2000</v>
      </c>
      <c r="H432" s="18">
        <v>0</v>
      </c>
      <c r="I432" s="2">
        <v>1</v>
      </c>
      <c r="J432" s="2">
        <v>1</v>
      </c>
      <c r="K432" s="2">
        <v>0</v>
      </c>
      <c r="L432" s="35">
        <v>0</v>
      </c>
      <c r="M432" s="2">
        <v>8</v>
      </c>
      <c r="N432" s="2">
        <v>1</v>
      </c>
      <c r="O432" s="2">
        <v>0</v>
      </c>
      <c r="P432" s="2">
        <v>5</v>
      </c>
      <c r="Q432" s="2">
        <v>0</v>
      </c>
      <c r="R432" s="2">
        <v>1</v>
      </c>
      <c r="S432" s="35">
        <v>0</v>
      </c>
      <c r="T432" s="35">
        <v>0</v>
      </c>
      <c r="U432" s="36">
        <v>0</v>
      </c>
      <c r="V432" s="26">
        <v>13.3</v>
      </c>
      <c r="W432" s="2">
        <v>0.37</v>
      </c>
      <c r="X432" s="16">
        <v>4.4400000000000004</v>
      </c>
      <c r="Y432" s="26">
        <v>17</v>
      </c>
      <c r="Z432" s="2">
        <v>1.65</v>
      </c>
      <c r="AA432" s="2">
        <v>9.3000000000000007</v>
      </c>
    </row>
    <row r="433" spans="1:27">
      <c r="A433" s="2">
        <v>1704</v>
      </c>
      <c r="B433" s="26">
        <v>1</v>
      </c>
      <c r="C433" s="2">
        <v>1</v>
      </c>
      <c r="D433" s="2">
        <v>22</v>
      </c>
      <c r="E433" s="2">
        <v>0</v>
      </c>
      <c r="F433" s="35">
        <v>1</v>
      </c>
      <c r="G433" s="18">
        <v>10000</v>
      </c>
      <c r="H433" s="18">
        <v>1</v>
      </c>
      <c r="I433" s="2">
        <v>1</v>
      </c>
      <c r="J433" s="2">
        <v>1</v>
      </c>
      <c r="K433" s="2">
        <v>0</v>
      </c>
      <c r="L433" s="35">
        <v>0</v>
      </c>
      <c r="M433" s="2">
        <v>2</v>
      </c>
      <c r="N433" s="2">
        <v>0</v>
      </c>
      <c r="O433" s="2">
        <v>1</v>
      </c>
      <c r="P433" s="2">
        <v>3</v>
      </c>
      <c r="Q433" s="2">
        <v>0</v>
      </c>
      <c r="R433" s="2">
        <v>0</v>
      </c>
      <c r="S433" s="35">
        <v>0</v>
      </c>
      <c r="T433" s="35">
        <v>0</v>
      </c>
      <c r="U433" s="36">
        <v>0</v>
      </c>
      <c r="V433" s="26">
        <v>13.1</v>
      </c>
      <c r="W433" s="2">
        <v>0.38</v>
      </c>
      <c r="X433" s="16">
        <v>4.38</v>
      </c>
      <c r="Y433" s="26">
        <v>14.7</v>
      </c>
      <c r="Z433" s="2">
        <v>1.33</v>
      </c>
      <c r="AA433" s="2">
        <v>3.8</v>
      </c>
    </row>
    <row r="434" spans="1:27">
      <c r="A434" s="2">
        <v>1709</v>
      </c>
      <c r="B434" s="26">
        <v>2</v>
      </c>
      <c r="C434" s="2">
        <v>2</v>
      </c>
      <c r="D434" s="2">
        <v>24</v>
      </c>
      <c r="E434" s="2">
        <v>0</v>
      </c>
      <c r="F434" s="35">
        <v>0</v>
      </c>
      <c r="G434" s="18">
        <v>7000</v>
      </c>
      <c r="H434" s="18">
        <v>0</v>
      </c>
      <c r="I434" s="2">
        <v>1</v>
      </c>
      <c r="J434" s="2">
        <v>1</v>
      </c>
      <c r="K434" s="2">
        <v>0</v>
      </c>
      <c r="L434" s="35">
        <v>0</v>
      </c>
      <c r="M434" s="2">
        <v>2</v>
      </c>
      <c r="N434" s="2">
        <v>0</v>
      </c>
      <c r="O434" s="2">
        <v>1</v>
      </c>
      <c r="P434" s="2">
        <v>5</v>
      </c>
      <c r="Q434" s="2">
        <v>0</v>
      </c>
      <c r="R434" s="2">
        <v>1</v>
      </c>
      <c r="S434" s="35">
        <v>0</v>
      </c>
      <c r="T434" s="35">
        <v>0</v>
      </c>
      <c r="U434" s="36">
        <v>0</v>
      </c>
      <c r="V434" s="26">
        <v>9.1</v>
      </c>
      <c r="W434" s="2">
        <v>0.2</v>
      </c>
      <c r="X434" s="16">
        <v>3.04</v>
      </c>
      <c r="Y434" s="26">
        <v>11</v>
      </c>
      <c r="Z434" s="2">
        <v>1.1000000000000001</v>
      </c>
      <c r="AA434" s="2">
        <v>16.600000000000001</v>
      </c>
    </row>
    <row r="435" spans="1:27">
      <c r="A435" s="2">
        <v>1711</v>
      </c>
      <c r="B435" s="26">
        <v>1</v>
      </c>
      <c r="C435" s="2">
        <v>1</v>
      </c>
      <c r="D435" s="2">
        <v>18</v>
      </c>
      <c r="E435" s="2">
        <v>0</v>
      </c>
      <c r="F435" s="35">
        <v>0</v>
      </c>
      <c r="G435" s="18">
        <v>35000</v>
      </c>
      <c r="H435" s="18">
        <v>1</v>
      </c>
      <c r="I435" s="2">
        <v>1</v>
      </c>
      <c r="J435" s="2">
        <v>3</v>
      </c>
      <c r="K435" s="2">
        <v>1</v>
      </c>
      <c r="L435" s="35">
        <v>0</v>
      </c>
      <c r="M435" s="2">
        <v>8</v>
      </c>
      <c r="N435" s="2">
        <v>1</v>
      </c>
      <c r="O435" s="2">
        <v>0</v>
      </c>
      <c r="P435" s="2">
        <v>5</v>
      </c>
      <c r="Q435" s="2">
        <v>0</v>
      </c>
      <c r="R435" s="2">
        <v>1</v>
      </c>
      <c r="S435" s="35">
        <v>0</v>
      </c>
      <c r="T435" s="35">
        <v>0</v>
      </c>
      <c r="U435" s="36">
        <v>0</v>
      </c>
      <c r="V435" s="26">
        <v>27</v>
      </c>
      <c r="W435" s="2">
        <v>0.48</v>
      </c>
      <c r="X435" s="16">
        <v>9.02</v>
      </c>
      <c r="Y435" s="26">
        <v>27.5</v>
      </c>
      <c r="Z435" s="2">
        <v>2.35</v>
      </c>
      <c r="AA435" s="2">
        <v>3.8</v>
      </c>
    </row>
    <row r="436" spans="1:27">
      <c r="A436" s="2">
        <v>1718</v>
      </c>
      <c r="B436" s="26">
        <v>1</v>
      </c>
      <c r="C436" s="2">
        <v>2</v>
      </c>
      <c r="D436" s="2">
        <v>34</v>
      </c>
      <c r="E436" s="2">
        <v>0</v>
      </c>
      <c r="F436" s="35">
        <v>1</v>
      </c>
      <c r="G436" s="18">
        <v>8000</v>
      </c>
      <c r="H436" s="18">
        <v>1</v>
      </c>
      <c r="I436" s="2">
        <v>1</v>
      </c>
      <c r="J436" s="2">
        <v>1</v>
      </c>
      <c r="K436" s="2">
        <v>0</v>
      </c>
      <c r="L436" s="35">
        <v>1</v>
      </c>
      <c r="M436" s="2">
        <v>8</v>
      </c>
      <c r="N436" s="2">
        <v>1</v>
      </c>
      <c r="O436" s="2">
        <v>0</v>
      </c>
      <c r="P436" s="2">
        <v>3</v>
      </c>
      <c r="Q436" s="2">
        <v>0</v>
      </c>
      <c r="R436" s="2">
        <v>0</v>
      </c>
      <c r="S436" s="35">
        <v>0</v>
      </c>
      <c r="T436" s="35">
        <v>0</v>
      </c>
      <c r="U436" s="36">
        <v>0</v>
      </c>
      <c r="V436" s="26">
        <v>13.1</v>
      </c>
      <c r="W436" s="2">
        <v>0.38</v>
      </c>
      <c r="X436" s="16">
        <v>4.38</v>
      </c>
      <c r="Y436" s="26">
        <v>14.7</v>
      </c>
      <c r="Z436" s="2">
        <v>1.33</v>
      </c>
      <c r="AA436" s="2">
        <v>3.8</v>
      </c>
    </row>
    <row r="437" spans="1:27">
      <c r="A437" s="2">
        <v>1723</v>
      </c>
      <c r="B437" s="26">
        <v>2</v>
      </c>
      <c r="C437" s="2">
        <v>2</v>
      </c>
      <c r="D437" s="2">
        <v>44</v>
      </c>
      <c r="E437" s="2">
        <v>0</v>
      </c>
      <c r="F437" s="35">
        <v>0</v>
      </c>
      <c r="G437" s="18">
        <v>12000</v>
      </c>
      <c r="H437" s="18">
        <v>1</v>
      </c>
      <c r="I437" s="2">
        <v>1</v>
      </c>
      <c r="J437" s="2">
        <v>1</v>
      </c>
      <c r="K437" s="2">
        <v>0</v>
      </c>
      <c r="L437" s="35">
        <v>0</v>
      </c>
      <c r="M437" s="2">
        <v>8</v>
      </c>
      <c r="N437" s="2">
        <v>1</v>
      </c>
      <c r="O437" s="2">
        <v>0</v>
      </c>
      <c r="P437" s="2">
        <v>3</v>
      </c>
      <c r="Q437" s="2">
        <v>0</v>
      </c>
      <c r="R437" s="2">
        <v>0</v>
      </c>
      <c r="S437" s="35">
        <v>0</v>
      </c>
      <c r="T437" s="35">
        <v>0</v>
      </c>
      <c r="U437" s="36">
        <v>0</v>
      </c>
      <c r="V437" s="26">
        <v>18.2</v>
      </c>
      <c r="W437" s="2">
        <v>0.45</v>
      </c>
      <c r="X437" s="16">
        <v>6.08</v>
      </c>
      <c r="Y437" s="26">
        <v>20.100000000000001</v>
      </c>
      <c r="Z437" s="2">
        <v>1.72</v>
      </c>
      <c r="AA437" s="2">
        <v>3.8</v>
      </c>
    </row>
    <row r="438" spans="1:27">
      <c r="A438" s="2">
        <v>1725</v>
      </c>
      <c r="B438" s="26">
        <v>2</v>
      </c>
      <c r="C438" s="2">
        <v>1</v>
      </c>
      <c r="D438" s="2">
        <v>24</v>
      </c>
      <c r="E438" s="2">
        <v>0</v>
      </c>
      <c r="F438" s="35">
        <v>0</v>
      </c>
      <c r="G438" s="18">
        <v>10000</v>
      </c>
      <c r="H438" s="18">
        <v>1</v>
      </c>
      <c r="I438" s="2">
        <v>1</v>
      </c>
      <c r="J438" s="2">
        <v>2</v>
      </c>
      <c r="K438" s="2">
        <v>1</v>
      </c>
      <c r="L438" s="35">
        <v>1</v>
      </c>
      <c r="M438" s="2">
        <v>6</v>
      </c>
      <c r="N438" s="2">
        <v>0</v>
      </c>
      <c r="O438" s="2">
        <v>1</v>
      </c>
      <c r="P438" s="2">
        <v>5</v>
      </c>
      <c r="Q438" s="2">
        <v>0</v>
      </c>
      <c r="R438" s="2">
        <v>1</v>
      </c>
      <c r="S438" s="35">
        <v>0</v>
      </c>
      <c r="T438" s="35">
        <v>0</v>
      </c>
      <c r="U438" s="36">
        <v>0</v>
      </c>
      <c r="V438" s="26">
        <v>13.1</v>
      </c>
      <c r="W438" s="2">
        <v>0.38</v>
      </c>
      <c r="X438" s="16">
        <v>4.38</v>
      </c>
      <c r="Y438" s="26">
        <v>14.7</v>
      </c>
      <c r="Z438" s="2">
        <v>1.33</v>
      </c>
      <c r="AA438" s="2">
        <v>3.8</v>
      </c>
    </row>
    <row r="439" spans="1:27">
      <c r="A439" s="2">
        <v>1730</v>
      </c>
      <c r="B439" s="26">
        <v>2</v>
      </c>
      <c r="C439" s="2">
        <v>1</v>
      </c>
      <c r="D439" s="2">
        <v>21</v>
      </c>
      <c r="E439" s="2">
        <v>0</v>
      </c>
      <c r="F439" s="35">
        <v>0</v>
      </c>
      <c r="G439" s="18">
        <v>3000</v>
      </c>
      <c r="H439" s="18">
        <v>0</v>
      </c>
      <c r="I439" s="2">
        <v>1</v>
      </c>
      <c r="J439" s="2">
        <v>2</v>
      </c>
      <c r="K439" s="2">
        <v>1</v>
      </c>
      <c r="L439" s="35">
        <v>1</v>
      </c>
      <c r="M439" s="2">
        <v>9</v>
      </c>
      <c r="N439" s="2">
        <v>0</v>
      </c>
      <c r="O439" s="2">
        <v>0</v>
      </c>
      <c r="P439" s="2">
        <v>5</v>
      </c>
      <c r="Q439" s="2">
        <v>0</v>
      </c>
      <c r="R439" s="2">
        <v>1</v>
      </c>
      <c r="S439" s="35">
        <v>0</v>
      </c>
      <c r="T439" s="35">
        <v>0</v>
      </c>
      <c r="U439" s="36">
        <v>0</v>
      </c>
      <c r="V439" s="26">
        <v>27</v>
      </c>
      <c r="W439" s="2">
        <v>0.48</v>
      </c>
      <c r="X439" s="16">
        <v>9.02</v>
      </c>
      <c r="Y439" s="26">
        <v>27.5</v>
      </c>
      <c r="Z439" s="2">
        <v>2.35</v>
      </c>
      <c r="AA439" s="2">
        <v>3.8</v>
      </c>
    </row>
    <row r="440" spans="1:27">
      <c r="A440" s="2">
        <v>1734</v>
      </c>
      <c r="B440" s="26">
        <v>1</v>
      </c>
      <c r="C440" s="2">
        <v>2</v>
      </c>
      <c r="D440" s="2">
        <v>29</v>
      </c>
      <c r="E440" s="2">
        <v>0</v>
      </c>
      <c r="F440" s="35">
        <v>1</v>
      </c>
      <c r="G440" s="18">
        <v>35000</v>
      </c>
      <c r="H440" s="18">
        <v>1</v>
      </c>
      <c r="I440" s="2">
        <v>1</v>
      </c>
      <c r="J440" s="2">
        <v>3</v>
      </c>
      <c r="K440" s="2">
        <v>1</v>
      </c>
      <c r="L440" s="35">
        <v>0</v>
      </c>
      <c r="M440" s="2">
        <v>8</v>
      </c>
      <c r="N440" s="2">
        <v>1</v>
      </c>
      <c r="O440" s="2">
        <v>0</v>
      </c>
      <c r="P440" s="2">
        <v>2</v>
      </c>
      <c r="Q440" s="2">
        <v>1</v>
      </c>
      <c r="R440" s="2">
        <v>0</v>
      </c>
      <c r="S440" s="35">
        <v>0</v>
      </c>
      <c r="T440" s="35">
        <v>0</v>
      </c>
      <c r="U440" s="36">
        <v>0</v>
      </c>
      <c r="V440" s="26">
        <v>27.4</v>
      </c>
      <c r="W440" s="2">
        <v>0.45</v>
      </c>
      <c r="X440" s="16">
        <v>9.15</v>
      </c>
      <c r="Y440" s="26">
        <v>27.17</v>
      </c>
      <c r="Z440" s="2">
        <v>2.25</v>
      </c>
      <c r="AA440" s="2">
        <v>12.1</v>
      </c>
    </row>
    <row r="441" spans="1:27">
      <c r="A441" s="2">
        <v>1736</v>
      </c>
      <c r="B441" s="26">
        <v>1</v>
      </c>
      <c r="C441" s="2">
        <v>1</v>
      </c>
      <c r="D441" s="2">
        <v>34</v>
      </c>
      <c r="E441" s="2">
        <v>0</v>
      </c>
      <c r="F441" s="35">
        <v>0</v>
      </c>
      <c r="G441" s="18">
        <v>4000</v>
      </c>
      <c r="H441" s="18">
        <v>0</v>
      </c>
      <c r="I441" s="2">
        <v>1</v>
      </c>
      <c r="J441" s="2">
        <v>3</v>
      </c>
      <c r="K441" s="2">
        <v>1</v>
      </c>
      <c r="L441" s="35">
        <v>0</v>
      </c>
      <c r="M441" s="2">
        <v>6</v>
      </c>
      <c r="N441" s="2">
        <v>0</v>
      </c>
      <c r="O441" s="2">
        <v>1</v>
      </c>
      <c r="P441" s="2">
        <v>4</v>
      </c>
      <c r="Q441" s="2">
        <v>0</v>
      </c>
      <c r="R441" s="2">
        <v>1</v>
      </c>
      <c r="S441" s="35">
        <v>0</v>
      </c>
      <c r="T441" s="35">
        <v>0</v>
      </c>
      <c r="U441" s="36">
        <v>0</v>
      </c>
      <c r="V441" s="26">
        <v>18</v>
      </c>
      <c r="W441" s="2">
        <v>0.32</v>
      </c>
      <c r="X441" s="16">
        <v>6.01</v>
      </c>
      <c r="Y441" s="26">
        <v>19.899999999999999</v>
      </c>
      <c r="Z441" s="2">
        <v>1.68</v>
      </c>
      <c r="AA441" s="2">
        <v>3.8</v>
      </c>
    </row>
    <row r="442" spans="1:27">
      <c r="A442" s="2">
        <v>1750</v>
      </c>
      <c r="B442" s="26">
        <v>1</v>
      </c>
      <c r="C442" s="2">
        <v>4</v>
      </c>
      <c r="D442" s="2">
        <v>32</v>
      </c>
      <c r="E442" s="2">
        <v>0</v>
      </c>
      <c r="F442" s="35">
        <v>1</v>
      </c>
      <c r="G442" s="18">
        <v>35000</v>
      </c>
      <c r="H442" s="18">
        <v>1</v>
      </c>
      <c r="I442" s="2">
        <v>1</v>
      </c>
      <c r="J442" s="2">
        <v>2</v>
      </c>
      <c r="K442" s="2">
        <v>1</v>
      </c>
      <c r="L442" s="35">
        <v>1</v>
      </c>
      <c r="M442" s="2">
        <v>9</v>
      </c>
      <c r="N442" s="2">
        <v>0</v>
      </c>
      <c r="O442" s="2">
        <v>0</v>
      </c>
      <c r="P442" s="2">
        <v>2</v>
      </c>
      <c r="Q442" s="2">
        <v>1</v>
      </c>
      <c r="R442" s="2">
        <v>0</v>
      </c>
      <c r="S442" s="35">
        <v>0</v>
      </c>
      <c r="T442" s="35">
        <v>0</v>
      </c>
      <c r="U442" s="36">
        <v>0</v>
      </c>
      <c r="V442" s="26">
        <v>27.4</v>
      </c>
      <c r="W442" s="2">
        <v>0.45</v>
      </c>
      <c r="X442" s="16">
        <v>9.15</v>
      </c>
      <c r="Y442" s="26">
        <v>27.17</v>
      </c>
      <c r="Z442" s="2">
        <v>2.25</v>
      </c>
      <c r="AA442" s="2">
        <v>12.1</v>
      </c>
    </row>
    <row r="443" spans="1:27">
      <c r="A443" s="2">
        <v>1751</v>
      </c>
      <c r="B443" s="26">
        <v>2</v>
      </c>
      <c r="C443" s="2">
        <v>2</v>
      </c>
      <c r="D443" s="2">
        <v>27</v>
      </c>
      <c r="E443" s="2">
        <v>0</v>
      </c>
      <c r="F443" s="35">
        <v>1</v>
      </c>
      <c r="G443" s="18">
        <v>7000</v>
      </c>
      <c r="H443" s="18">
        <v>0</v>
      </c>
      <c r="I443" s="2">
        <v>1</v>
      </c>
      <c r="J443" s="2">
        <v>2</v>
      </c>
      <c r="K443" s="2">
        <v>1</v>
      </c>
      <c r="L443" s="35">
        <v>0</v>
      </c>
      <c r="M443" s="2">
        <v>2</v>
      </c>
      <c r="N443" s="2">
        <v>0</v>
      </c>
      <c r="O443" s="2">
        <v>1</v>
      </c>
      <c r="P443" s="2">
        <v>0</v>
      </c>
      <c r="Q443" s="2">
        <v>1</v>
      </c>
      <c r="R443" s="2">
        <v>0</v>
      </c>
      <c r="S443" s="35">
        <v>0</v>
      </c>
      <c r="T443" s="35">
        <v>1</v>
      </c>
      <c r="U443" s="36">
        <v>0</v>
      </c>
      <c r="V443" s="26">
        <v>18.5</v>
      </c>
      <c r="W443" s="2">
        <v>0.32</v>
      </c>
      <c r="X443" s="16">
        <v>6.18</v>
      </c>
      <c r="Y443" s="26">
        <v>21.1</v>
      </c>
      <c r="Z443" s="2">
        <v>1.7</v>
      </c>
      <c r="AA443" s="2">
        <v>6.7</v>
      </c>
    </row>
    <row r="444" spans="1:27">
      <c r="A444" s="2">
        <v>1752</v>
      </c>
      <c r="B444" s="26">
        <v>1</v>
      </c>
      <c r="C444" s="2">
        <v>1</v>
      </c>
      <c r="D444" s="2">
        <v>54</v>
      </c>
      <c r="E444" s="2">
        <v>1</v>
      </c>
      <c r="F444" s="35">
        <v>1</v>
      </c>
      <c r="G444" s="18">
        <v>4000</v>
      </c>
      <c r="H444" s="18">
        <v>0</v>
      </c>
      <c r="I444" s="2">
        <v>1</v>
      </c>
      <c r="J444" s="2">
        <v>2</v>
      </c>
      <c r="K444" s="2">
        <v>1</v>
      </c>
      <c r="L444" s="35">
        <v>1</v>
      </c>
      <c r="M444" s="2">
        <v>11</v>
      </c>
      <c r="N444" s="2">
        <v>0</v>
      </c>
      <c r="O444" s="2">
        <v>0</v>
      </c>
      <c r="P444" s="2">
        <v>0</v>
      </c>
      <c r="Q444" s="2">
        <v>1</v>
      </c>
      <c r="R444" s="2">
        <v>0</v>
      </c>
      <c r="S444" s="35">
        <v>0</v>
      </c>
      <c r="T444" s="35">
        <v>1</v>
      </c>
      <c r="U444" s="36">
        <v>0</v>
      </c>
      <c r="V444" s="26">
        <v>8.4</v>
      </c>
      <c r="W444" s="2">
        <v>0.25</v>
      </c>
      <c r="X444" s="16">
        <v>2.81</v>
      </c>
      <c r="Y444" s="26">
        <v>9.6999999999999993</v>
      </c>
      <c r="Z444" s="2">
        <v>1.02</v>
      </c>
      <c r="AA444" s="2">
        <v>3.8</v>
      </c>
    </row>
    <row r="445" spans="1:27">
      <c r="A445" s="2">
        <v>1756</v>
      </c>
      <c r="B445" s="26">
        <v>1</v>
      </c>
      <c r="C445" s="2">
        <v>2</v>
      </c>
      <c r="D445" s="2">
        <v>48</v>
      </c>
      <c r="E445" s="2">
        <v>1</v>
      </c>
      <c r="F445" s="35">
        <v>1</v>
      </c>
      <c r="G445" s="18">
        <v>10000</v>
      </c>
      <c r="H445" s="18">
        <v>1</v>
      </c>
      <c r="I445" s="2">
        <v>1</v>
      </c>
      <c r="J445" s="2">
        <v>2</v>
      </c>
      <c r="K445" s="2">
        <v>1</v>
      </c>
      <c r="L445" s="35">
        <v>0</v>
      </c>
      <c r="M445" s="2">
        <v>8</v>
      </c>
      <c r="N445" s="2">
        <v>1</v>
      </c>
      <c r="O445" s="2">
        <v>0</v>
      </c>
      <c r="P445" s="2">
        <v>2</v>
      </c>
      <c r="Q445" s="2">
        <v>1</v>
      </c>
      <c r="R445" s="2">
        <v>0</v>
      </c>
      <c r="S445" s="35">
        <v>0</v>
      </c>
      <c r="T445" s="35">
        <v>0</v>
      </c>
      <c r="U445" s="36">
        <v>0</v>
      </c>
      <c r="V445" s="26">
        <v>18.5</v>
      </c>
      <c r="W445" s="2">
        <v>0.32</v>
      </c>
      <c r="X445" s="16">
        <v>6.18</v>
      </c>
      <c r="Y445" s="26">
        <v>21.1</v>
      </c>
      <c r="Z445" s="2">
        <v>1.7</v>
      </c>
      <c r="AA445" s="2">
        <v>6.7</v>
      </c>
    </row>
    <row r="446" spans="1:27">
      <c r="A446" s="2">
        <v>1759</v>
      </c>
      <c r="B446" s="26">
        <v>2</v>
      </c>
      <c r="C446" s="2">
        <v>1</v>
      </c>
      <c r="D446" s="2">
        <v>19</v>
      </c>
      <c r="E446" s="2">
        <v>0</v>
      </c>
      <c r="F446" s="35">
        <v>0</v>
      </c>
      <c r="G446" s="18">
        <v>10000</v>
      </c>
      <c r="H446" s="18">
        <v>1</v>
      </c>
      <c r="I446" s="2">
        <v>1</v>
      </c>
      <c r="J446" s="2">
        <v>2</v>
      </c>
      <c r="K446" s="2">
        <v>1</v>
      </c>
      <c r="L446" s="35">
        <v>0</v>
      </c>
      <c r="M446" s="2">
        <v>8</v>
      </c>
      <c r="N446" s="2">
        <v>1</v>
      </c>
      <c r="O446" s="2">
        <v>0</v>
      </c>
      <c r="P446" s="2">
        <v>5</v>
      </c>
      <c r="Q446" s="2">
        <v>0</v>
      </c>
      <c r="R446" s="2">
        <v>1</v>
      </c>
      <c r="S446" s="35">
        <v>0</v>
      </c>
      <c r="T446" s="35">
        <v>0</v>
      </c>
      <c r="U446" s="36">
        <v>0</v>
      </c>
      <c r="V446" s="26">
        <v>22.6</v>
      </c>
      <c r="W446" s="2">
        <v>0.56999999999999995</v>
      </c>
      <c r="X446" s="16">
        <v>7.55</v>
      </c>
      <c r="Y446" s="26">
        <v>24.6</v>
      </c>
      <c r="Z446" s="2">
        <v>1.98</v>
      </c>
      <c r="AA446" s="2">
        <v>14.6</v>
      </c>
    </row>
    <row r="447" spans="1:27">
      <c r="A447" s="2">
        <v>1760</v>
      </c>
      <c r="B447" s="26">
        <v>1</v>
      </c>
      <c r="C447" s="2">
        <v>2</v>
      </c>
      <c r="D447" s="2">
        <v>28</v>
      </c>
      <c r="E447" s="2">
        <v>0</v>
      </c>
      <c r="F447" s="35">
        <v>0</v>
      </c>
      <c r="G447" s="18">
        <v>14000</v>
      </c>
      <c r="H447" s="18">
        <v>1</v>
      </c>
      <c r="I447" s="2">
        <v>1</v>
      </c>
      <c r="J447" s="2">
        <v>2</v>
      </c>
      <c r="K447" s="2">
        <v>1</v>
      </c>
      <c r="L447" s="35">
        <v>0</v>
      </c>
      <c r="M447" s="2">
        <v>8</v>
      </c>
      <c r="N447" s="2">
        <v>1</v>
      </c>
      <c r="O447" s="2">
        <v>0</v>
      </c>
      <c r="P447" s="2">
        <v>2</v>
      </c>
      <c r="Q447" s="2">
        <v>1</v>
      </c>
      <c r="R447" s="2">
        <v>0</v>
      </c>
      <c r="S447" s="35">
        <v>1</v>
      </c>
      <c r="T447" s="35">
        <v>0</v>
      </c>
      <c r="U447" s="36">
        <v>0</v>
      </c>
      <c r="V447" s="26">
        <v>16.2</v>
      </c>
      <c r="W447" s="2">
        <v>0.38</v>
      </c>
      <c r="X447" s="16">
        <v>5.41</v>
      </c>
      <c r="Y447" s="26">
        <v>17.3</v>
      </c>
      <c r="Z447" s="2">
        <v>1.45</v>
      </c>
      <c r="AA447" s="2">
        <v>3.8</v>
      </c>
    </row>
    <row r="448" spans="1:27">
      <c r="A448" s="2">
        <v>1765</v>
      </c>
      <c r="B448" s="26">
        <v>2</v>
      </c>
      <c r="C448" s="2">
        <v>1</v>
      </c>
      <c r="D448" s="2">
        <v>23</v>
      </c>
      <c r="E448" s="2">
        <v>0</v>
      </c>
      <c r="F448" s="35">
        <v>0</v>
      </c>
      <c r="G448" s="18">
        <v>7000</v>
      </c>
      <c r="H448" s="18">
        <v>0</v>
      </c>
      <c r="I448" s="2">
        <v>1</v>
      </c>
      <c r="J448" s="2">
        <v>4</v>
      </c>
      <c r="K448" s="2">
        <v>1</v>
      </c>
      <c r="L448" s="35">
        <v>0</v>
      </c>
      <c r="M448" s="2">
        <v>6</v>
      </c>
      <c r="N448" s="2">
        <v>0</v>
      </c>
      <c r="O448" s="2">
        <v>1</v>
      </c>
      <c r="P448" s="2">
        <v>5</v>
      </c>
      <c r="Q448" s="2">
        <v>0</v>
      </c>
      <c r="R448" s="2">
        <v>1</v>
      </c>
      <c r="S448" s="35">
        <v>0</v>
      </c>
      <c r="T448" s="35">
        <v>0</v>
      </c>
      <c r="U448" s="36">
        <v>0</v>
      </c>
      <c r="V448" s="26">
        <v>20.399999999999999</v>
      </c>
      <c r="W448" s="2">
        <v>0.45</v>
      </c>
      <c r="X448" s="16">
        <v>6.81</v>
      </c>
      <c r="Y448" s="26">
        <v>22.2</v>
      </c>
      <c r="Z448" s="2">
        <v>1.9</v>
      </c>
      <c r="AA448" s="2">
        <v>3.8</v>
      </c>
    </row>
    <row r="449" spans="1:27">
      <c r="A449" s="2">
        <v>1767</v>
      </c>
      <c r="B449" s="26">
        <v>1</v>
      </c>
      <c r="C449" s="2">
        <v>3</v>
      </c>
      <c r="D449" s="2">
        <v>30</v>
      </c>
      <c r="E449" s="2">
        <v>0</v>
      </c>
      <c r="F449" s="35">
        <v>1</v>
      </c>
      <c r="G449" s="18">
        <v>5000</v>
      </c>
      <c r="H449" s="18">
        <v>0</v>
      </c>
      <c r="I449" s="2">
        <v>1</v>
      </c>
      <c r="J449" s="2">
        <v>1</v>
      </c>
      <c r="K449" s="2">
        <v>0</v>
      </c>
      <c r="L449" s="35">
        <v>0</v>
      </c>
      <c r="M449" s="2">
        <v>8</v>
      </c>
      <c r="N449" s="2">
        <v>1</v>
      </c>
      <c r="O449" s="2">
        <v>0</v>
      </c>
      <c r="P449" s="2">
        <v>0</v>
      </c>
      <c r="Q449" s="2">
        <v>1</v>
      </c>
      <c r="R449" s="2">
        <v>0</v>
      </c>
      <c r="S449" s="35">
        <v>1</v>
      </c>
      <c r="T449" s="35">
        <v>0</v>
      </c>
      <c r="U449" s="36">
        <v>0</v>
      </c>
      <c r="V449" s="26">
        <v>8.1999999999999993</v>
      </c>
      <c r="W449" s="2">
        <v>0.2</v>
      </c>
      <c r="X449" s="16">
        <v>2.74</v>
      </c>
      <c r="Y449" s="26">
        <v>10.130000000000001</v>
      </c>
      <c r="Z449" s="2">
        <v>1.1000000000000001</v>
      </c>
      <c r="AA449" s="2">
        <v>3.8</v>
      </c>
    </row>
    <row r="450" spans="1:27">
      <c r="A450" s="2">
        <v>1774</v>
      </c>
      <c r="B450" s="26">
        <v>1</v>
      </c>
      <c r="C450" s="2">
        <v>1</v>
      </c>
      <c r="D450" s="2">
        <v>23</v>
      </c>
      <c r="E450" s="2">
        <v>0</v>
      </c>
      <c r="F450" s="35">
        <v>0</v>
      </c>
      <c r="G450" s="18">
        <v>7000</v>
      </c>
      <c r="H450" s="18">
        <v>0</v>
      </c>
      <c r="I450" s="2">
        <v>1</v>
      </c>
      <c r="J450" s="2">
        <v>2</v>
      </c>
      <c r="K450" s="2">
        <v>1</v>
      </c>
      <c r="L450" s="35">
        <v>1</v>
      </c>
      <c r="M450" s="2">
        <v>8</v>
      </c>
      <c r="N450" s="2">
        <v>1</v>
      </c>
      <c r="O450" s="2">
        <v>0</v>
      </c>
      <c r="P450" s="2">
        <v>5</v>
      </c>
      <c r="Q450" s="2">
        <v>0</v>
      </c>
      <c r="R450" s="2">
        <v>1</v>
      </c>
      <c r="S450" s="35">
        <v>1</v>
      </c>
      <c r="T450" s="35">
        <v>0</v>
      </c>
      <c r="U450" s="36">
        <v>0</v>
      </c>
      <c r="V450" s="26">
        <v>14.2</v>
      </c>
      <c r="W450" s="2">
        <v>0.33</v>
      </c>
      <c r="X450" s="16">
        <v>4.74</v>
      </c>
      <c r="Y450" s="26">
        <v>15.9</v>
      </c>
      <c r="Z450" s="2">
        <v>1.38</v>
      </c>
      <c r="AA450" s="2">
        <v>3.8</v>
      </c>
    </row>
    <row r="451" spans="1:27">
      <c r="A451" s="2">
        <v>1780</v>
      </c>
      <c r="B451" s="26">
        <v>1</v>
      </c>
      <c r="C451" s="2">
        <v>2</v>
      </c>
      <c r="D451" s="2">
        <v>29</v>
      </c>
      <c r="E451" s="2">
        <v>0</v>
      </c>
      <c r="F451" s="35">
        <v>0</v>
      </c>
      <c r="G451" s="18">
        <v>12000</v>
      </c>
      <c r="H451" s="18">
        <v>1</v>
      </c>
      <c r="I451" s="2">
        <v>1</v>
      </c>
      <c r="J451" s="2">
        <v>1</v>
      </c>
      <c r="K451" s="2">
        <v>0</v>
      </c>
      <c r="L451" s="35">
        <v>0</v>
      </c>
      <c r="M451" s="2">
        <v>8</v>
      </c>
      <c r="N451" s="2">
        <v>1</v>
      </c>
      <c r="O451" s="2">
        <v>0</v>
      </c>
      <c r="P451" s="2">
        <v>5</v>
      </c>
      <c r="Q451" s="2">
        <v>0</v>
      </c>
      <c r="R451" s="2">
        <v>1</v>
      </c>
      <c r="S451" s="35">
        <v>0</v>
      </c>
      <c r="T451" s="35">
        <v>0</v>
      </c>
      <c r="U451" s="36">
        <v>0</v>
      </c>
      <c r="V451" s="26">
        <v>17.899999999999999</v>
      </c>
      <c r="W451" s="2">
        <v>0.4</v>
      </c>
      <c r="X451" s="16">
        <v>5.98</v>
      </c>
      <c r="Y451" s="26">
        <v>28.1</v>
      </c>
      <c r="Z451" s="2">
        <v>1.78</v>
      </c>
      <c r="AA451" s="2">
        <v>3.8</v>
      </c>
    </row>
    <row r="452" spans="1:27">
      <c r="A452" s="2">
        <v>1781</v>
      </c>
      <c r="B452" s="26">
        <v>2</v>
      </c>
      <c r="C452" s="2">
        <v>2</v>
      </c>
      <c r="D452" s="2">
        <v>33</v>
      </c>
      <c r="E452" s="2">
        <v>0</v>
      </c>
      <c r="F452" s="35">
        <v>0</v>
      </c>
      <c r="G452" s="18">
        <v>4000</v>
      </c>
      <c r="H452" s="18">
        <v>0</v>
      </c>
      <c r="I452" s="2">
        <v>1</v>
      </c>
      <c r="J452" s="2">
        <v>1</v>
      </c>
      <c r="K452" s="2">
        <v>0</v>
      </c>
      <c r="L452" s="35">
        <v>1</v>
      </c>
      <c r="M452" s="2">
        <v>8</v>
      </c>
      <c r="N452" s="2">
        <v>1</v>
      </c>
      <c r="O452" s="2">
        <v>0</v>
      </c>
      <c r="P452" s="2">
        <v>0</v>
      </c>
      <c r="Q452" s="2">
        <v>1</v>
      </c>
      <c r="R452" s="2">
        <v>0</v>
      </c>
      <c r="S452" s="35">
        <v>0</v>
      </c>
      <c r="T452" s="35">
        <v>1</v>
      </c>
      <c r="U452" s="36">
        <v>0</v>
      </c>
      <c r="V452" s="26">
        <v>14.9</v>
      </c>
      <c r="W452" s="2">
        <v>0.33</v>
      </c>
      <c r="X452" s="16">
        <v>4.9800000000000004</v>
      </c>
      <c r="Y452" s="26">
        <v>18.899999999999999</v>
      </c>
      <c r="Z452" s="2">
        <v>1.32</v>
      </c>
      <c r="AA452" s="2">
        <v>12.4</v>
      </c>
    </row>
    <row r="453" spans="1:27">
      <c r="A453" s="2">
        <v>1782</v>
      </c>
      <c r="B453" s="26">
        <v>2</v>
      </c>
      <c r="C453" s="2">
        <v>1</v>
      </c>
      <c r="D453" s="2">
        <v>31</v>
      </c>
      <c r="E453" s="2">
        <v>0</v>
      </c>
      <c r="F453" s="35">
        <v>0</v>
      </c>
      <c r="G453" s="18">
        <v>2000</v>
      </c>
      <c r="H453" s="18">
        <v>0</v>
      </c>
      <c r="I453" s="2">
        <v>1</v>
      </c>
      <c r="J453" s="2">
        <v>1</v>
      </c>
      <c r="K453" s="2">
        <v>0</v>
      </c>
      <c r="L453" s="35">
        <v>0</v>
      </c>
      <c r="M453" s="2">
        <v>1</v>
      </c>
      <c r="N453" s="2">
        <v>0</v>
      </c>
      <c r="O453" s="2">
        <v>1</v>
      </c>
      <c r="P453" s="2">
        <v>5</v>
      </c>
      <c r="Q453" s="2">
        <v>0</v>
      </c>
      <c r="R453" s="2">
        <v>1</v>
      </c>
      <c r="S453" s="35">
        <v>0</v>
      </c>
      <c r="T453" s="35">
        <v>0</v>
      </c>
      <c r="U453" s="36">
        <v>0</v>
      </c>
      <c r="V453" s="26">
        <v>27</v>
      </c>
      <c r="W453" s="2">
        <v>0.48</v>
      </c>
      <c r="X453" s="16">
        <v>9.02</v>
      </c>
      <c r="Y453" s="26">
        <v>27.5</v>
      </c>
      <c r="Z453" s="2">
        <v>2.35</v>
      </c>
      <c r="AA453" s="2">
        <v>3.8</v>
      </c>
    </row>
    <row r="454" spans="1:27">
      <c r="A454" s="2">
        <v>1783</v>
      </c>
      <c r="B454" s="26">
        <v>1</v>
      </c>
      <c r="C454" s="2">
        <v>2</v>
      </c>
      <c r="D454" s="2">
        <v>34</v>
      </c>
      <c r="E454" s="2">
        <v>0</v>
      </c>
      <c r="F454" s="35">
        <v>0</v>
      </c>
      <c r="G454" s="18">
        <v>10000</v>
      </c>
      <c r="H454" s="18">
        <v>1</v>
      </c>
      <c r="I454" s="2">
        <v>1</v>
      </c>
      <c r="J454" s="2">
        <v>2</v>
      </c>
      <c r="K454" s="2">
        <v>1</v>
      </c>
      <c r="L454" s="35">
        <v>0</v>
      </c>
      <c r="M454" s="2">
        <v>8</v>
      </c>
      <c r="N454" s="2">
        <v>1</v>
      </c>
      <c r="O454" s="2">
        <v>0</v>
      </c>
      <c r="P454" s="2">
        <v>5</v>
      </c>
      <c r="Q454" s="2">
        <v>0</v>
      </c>
      <c r="R454" s="2">
        <v>1</v>
      </c>
      <c r="S454" s="35">
        <v>0</v>
      </c>
      <c r="T454" s="35">
        <v>0</v>
      </c>
      <c r="U454" s="36">
        <v>0</v>
      </c>
      <c r="V454" s="26">
        <v>9.1</v>
      </c>
      <c r="W454" s="2">
        <v>0.2</v>
      </c>
      <c r="X454" s="16">
        <v>3.04</v>
      </c>
      <c r="Y454" s="26">
        <v>11</v>
      </c>
      <c r="Z454" s="2">
        <v>1.1000000000000001</v>
      </c>
      <c r="AA454" s="2">
        <v>16.600000000000001</v>
      </c>
    </row>
    <row r="455" spans="1:27">
      <c r="A455" s="2">
        <v>1785</v>
      </c>
      <c r="B455" s="26">
        <v>2</v>
      </c>
      <c r="C455" s="2">
        <v>1</v>
      </c>
      <c r="D455" s="2">
        <v>21</v>
      </c>
      <c r="E455" s="2">
        <v>0</v>
      </c>
      <c r="F455" s="35">
        <v>1</v>
      </c>
      <c r="G455" s="18">
        <v>14000</v>
      </c>
      <c r="H455" s="18">
        <v>1</v>
      </c>
      <c r="I455" s="2">
        <v>1</v>
      </c>
      <c r="J455" s="2">
        <v>2</v>
      </c>
      <c r="K455" s="2">
        <v>1</v>
      </c>
      <c r="L455" s="35">
        <v>0</v>
      </c>
      <c r="M455" s="2">
        <v>8</v>
      </c>
      <c r="N455" s="2">
        <v>1</v>
      </c>
      <c r="O455" s="2">
        <v>0</v>
      </c>
      <c r="P455" s="2">
        <v>5</v>
      </c>
      <c r="Q455" s="2">
        <v>0</v>
      </c>
      <c r="R455" s="2">
        <v>1</v>
      </c>
      <c r="S455" s="35">
        <v>0</v>
      </c>
      <c r="T455" s="35">
        <v>0</v>
      </c>
      <c r="U455" s="36">
        <v>0</v>
      </c>
      <c r="V455" s="26">
        <v>9.9</v>
      </c>
      <c r="W455" s="2">
        <v>0.23</v>
      </c>
      <c r="X455" s="16">
        <v>3.31</v>
      </c>
      <c r="Y455" s="26">
        <v>11.96</v>
      </c>
      <c r="Z455" s="2">
        <v>1.1000000000000001</v>
      </c>
      <c r="AA455" s="2">
        <v>3.8</v>
      </c>
    </row>
    <row r="456" spans="1:27">
      <c r="A456" s="2">
        <v>1789</v>
      </c>
      <c r="B456" s="26">
        <v>1</v>
      </c>
      <c r="C456" s="2">
        <v>1</v>
      </c>
      <c r="D456" s="2">
        <v>19</v>
      </c>
      <c r="E456" s="2">
        <v>0</v>
      </c>
      <c r="F456" s="35">
        <v>1</v>
      </c>
      <c r="G456" s="18">
        <v>16000</v>
      </c>
      <c r="H456" s="18">
        <v>1</v>
      </c>
      <c r="I456" s="2">
        <v>1</v>
      </c>
      <c r="J456" s="2">
        <v>3</v>
      </c>
      <c r="K456" s="2">
        <v>1</v>
      </c>
      <c r="L456" s="35">
        <v>0</v>
      </c>
      <c r="M456" s="2">
        <v>8</v>
      </c>
      <c r="N456" s="2">
        <v>1</v>
      </c>
      <c r="O456" s="2">
        <v>0</v>
      </c>
      <c r="P456" s="2">
        <v>5</v>
      </c>
      <c r="Q456" s="2">
        <v>0</v>
      </c>
      <c r="R456" s="2">
        <v>1</v>
      </c>
      <c r="S456" s="35">
        <v>0</v>
      </c>
      <c r="T456" s="35">
        <v>0</v>
      </c>
      <c r="U456" s="36">
        <v>0</v>
      </c>
      <c r="V456" s="26">
        <v>14.7</v>
      </c>
      <c r="W456" s="2">
        <v>0.33</v>
      </c>
      <c r="X456" s="16">
        <v>4.91</v>
      </c>
      <c r="Y456" s="26">
        <v>12.3</v>
      </c>
      <c r="Z456" s="2">
        <v>1.25</v>
      </c>
      <c r="AA456" s="2">
        <v>3.8</v>
      </c>
    </row>
    <row r="457" spans="1:27">
      <c r="A457" s="2">
        <v>1792</v>
      </c>
      <c r="B457" s="26">
        <v>2</v>
      </c>
      <c r="C457" s="2">
        <v>1</v>
      </c>
      <c r="D457" s="2">
        <v>21</v>
      </c>
      <c r="E457" s="2">
        <v>0</v>
      </c>
      <c r="F457" s="35">
        <v>1</v>
      </c>
      <c r="G457" s="18">
        <v>1000</v>
      </c>
      <c r="H457" s="18">
        <v>0</v>
      </c>
      <c r="I457" s="2">
        <v>1</v>
      </c>
      <c r="J457" s="2">
        <v>1</v>
      </c>
      <c r="K457" s="2">
        <v>0</v>
      </c>
      <c r="L457" s="35">
        <v>0</v>
      </c>
      <c r="M457" s="2">
        <v>2</v>
      </c>
      <c r="N457" s="2">
        <v>0</v>
      </c>
      <c r="O457" s="2">
        <v>1</v>
      </c>
      <c r="P457" s="2">
        <v>5</v>
      </c>
      <c r="Q457" s="2">
        <v>0</v>
      </c>
      <c r="R457" s="2">
        <v>1</v>
      </c>
      <c r="S457" s="35">
        <v>0</v>
      </c>
      <c r="T457" s="35">
        <v>0</v>
      </c>
      <c r="U457" s="36">
        <v>0</v>
      </c>
      <c r="V457" s="26">
        <v>10.199999999999999</v>
      </c>
      <c r="W457" s="2">
        <v>0.3</v>
      </c>
      <c r="X457" s="16">
        <v>3.41</v>
      </c>
      <c r="Y457" s="26">
        <v>12.8</v>
      </c>
      <c r="Z457" s="2">
        <v>1.33</v>
      </c>
      <c r="AA457" s="2">
        <v>3.8</v>
      </c>
    </row>
    <row r="458" spans="1:27">
      <c r="A458" s="2">
        <v>1794</v>
      </c>
      <c r="B458" s="26">
        <v>1</v>
      </c>
      <c r="C458" s="2">
        <v>1</v>
      </c>
      <c r="D458" s="2">
        <v>21</v>
      </c>
      <c r="E458" s="2">
        <v>0</v>
      </c>
      <c r="F458" s="35">
        <v>0</v>
      </c>
      <c r="G458" s="18">
        <v>12000</v>
      </c>
      <c r="H458" s="18">
        <v>1</v>
      </c>
      <c r="I458" s="2">
        <v>1</v>
      </c>
      <c r="J458" s="2">
        <v>2</v>
      </c>
      <c r="K458" s="2">
        <v>1</v>
      </c>
      <c r="L458" s="35">
        <v>1</v>
      </c>
      <c r="M458" s="2">
        <v>11</v>
      </c>
      <c r="N458" s="2">
        <v>0</v>
      </c>
      <c r="O458" s="2">
        <v>0</v>
      </c>
      <c r="P458" s="2">
        <v>0</v>
      </c>
      <c r="Q458" s="2">
        <v>1</v>
      </c>
      <c r="R458" s="2">
        <v>0</v>
      </c>
      <c r="S458" s="35">
        <v>1</v>
      </c>
      <c r="T458" s="35">
        <v>0</v>
      </c>
      <c r="U458" s="36">
        <v>0</v>
      </c>
      <c r="V458" s="26">
        <v>16.5</v>
      </c>
      <c r="W458" s="2">
        <v>0.37</v>
      </c>
      <c r="X458" s="16">
        <v>5.51</v>
      </c>
      <c r="Y458" s="26">
        <v>18.899999999999999</v>
      </c>
      <c r="Z458" s="2">
        <v>1.62</v>
      </c>
      <c r="AA458" s="2">
        <v>3.8</v>
      </c>
    </row>
    <row r="459" spans="1:27">
      <c r="A459" s="2">
        <v>1804</v>
      </c>
      <c r="B459" s="26">
        <v>1</v>
      </c>
      <c r="C459" s="2">
        <v>2</v>
      </c>
      <c r="D459" s="2">
        <v>29</v>
      </c>
      <c r="E459" s="2">
        <v>0</v>
      </c>
      <c r="F459" s="35">
        <v>1</v>
      </c>
      <c r="G459" s="18">
        <v>35000</v>
      </c>
      <c r="H459" s="18">
        <v>1</v>
      </c>
      <c r="I459" s="2">
        <v>1</v>
      </c>
      <c r="J459" s="2">
        <v>3</v>
      </c>
      <c r="K459" s="2">
        <v>1</v>
      </c>
      <c r="L459" s="35">
        <v>1</v>
      </c>
      <c r="M459" s="2">
        <v>8</v>
      </c>
      <c r="N459" s="2">
        <v>1</v>
      </c>
      <c r="O459" s="2">
        <v>0</v>
      </c>
      <c r="P459" s="2">
        <v>5</v>
      </c>
      <c r="Q459" s="2">
        <v>0</v>
      </c>
      <c r="R459" s="2">
        <v>1</v>
      </c>
      <c r="S459" s="35">
        <v>0</v>
      </c>
      <c r="T459" s="35">
        <v>0</v>
      </c>
      <c r="U459" s="36">
        <v>0</v>
      </c>
      <c r="V459" s="26">
        <v>18.5</v>
      </c>
      <c r="W459" s="2">
        <v>0.32</v>
      </c>
      <c r="X459" s="16">
        <v>6.18</v>
      </c>
      <c r="Y459" s="26">
        <v>21.1</v>
      </c>
      <c r="Z459" s="2">
        <v>1.7</v>
      </c>
      <c r="AA459" s="2">
        <v>6.7</v>
      </c>
    </row>
    <row r="460" spans="1:27">
      <c r="A460" s="2">
        <v>1806</v>
      </c>
      <c r="B460" s="26">
        <v>1</v>
      </c>
      <c r="C460" s="2">
        <v>1</v>
      </c>
      <c r="D460" s="2">
        <v>26</v>
      </c>
      <c r="E460" s="2">
        <v>0</v>
      </c>
      <c r="F460" s="35">
        <v>1</v>
      </c>
      <c r="G460" s="18">
        <v>10000</v>
      </c>
      <c r="H460" s="18">
        <v>1</v>
      </c>
      <c r="I460" s="2">
        <v>1</v>
      </c>
      <c r="J460" s="2">
        <v>1</v>
      </c>
      <c r="K460" s="2">
        <v>0</v>
      </c>
      <c r="L460" s="35">
        <v>0</v>
      </c>
      <c r="M460" s="2">
        <v>2</v>
      </c>
      <c r="N460" s="2">
        <v>0</v>
      </c>
      <c r="O460" s="2">
        <v>1</v>
      </c>
      <c r="P460" s="2">
        <v>3</v>
      </c>
      <c r="Q460" s="2">
        <v>0</v>
      </c>
      <c r="R460" s="2">
        <v>0</v>
      </c>
      <c r="S460" s="35">
        <v>0</v>
      </c>
      <c r="T460" s="35">
        <v>0</v>
      </c>
      <c r="U460" s="36">
        <v>0</v>
      </c>
      <c r="V460" s="26">
        <v>13.1</v>
      </c>
      <c r="W460" s="2">
        <v>0.38</v>
      </c>
      <c r="X460" s="16">
        <v>4.38</v>
      </c>
      <c r="Y460" s="26">
        <v>14.7</v>
      </c>
      <c r="Z460" s="2">
        <v>1.33</v>
      </c>
      <c r="AA460" s="2">
        <v>3.8</v>
      </c>
    </row>
    <row r="461" spans="1:27">
      <c r="A461" s="2">
        <v>1815</v>
      </c>
      <c r="B461" s="26">
        <v>1</v>
      </c>
      <c r="C461" s="2">
        <v>2</v>
      </c>
      <c r="D461" s="2">
        <v>48</v>
      </c>
      <c r="E461" s="2">
        <v>1</v>
      </c>
      <c r="F461" s="35">
        <v>1</v>
      </c>
      <c r="G461" s="18">
        <v>10000</v>
      </c>
      <c r="H461" s="18">
        <v>1</v>
      </c>
      <c r="I461" s="2">
        <v>1</v>
      </c>
      <c r="J461" s="2">
        <v>2</v>
      </c>
      <c r="K461" s="2">
        <v>1</v>
      </c>
      <c r="L461" s="35">
        <v>0</v>
      </c>
      <c r="M461" s="2">
        <v>8</v>
      </c>
      <c r="N461" s="2">
        <v>1</v>
      </c>
      <c r="O461" s="2">
        <v>0</v>
      </c>
      <c r="P461" s="2">
        <v>2</v>
      </c>
      <c r="Q461" s="2">
        <v>1</v>
      </c>
      <c r="R461" s="2">
        <v>0</v>
      </c>
      <c r="S461" s="35">
        <v>0</v>
      </c>
      <c r="T461" s="35">
        <v>0</v>
      </c>
      <c r="U461" s="36">
        <v>0</v>
      </c>
      <c r="V461" s="26">
        <v>18.5</v>
      </c>
      <c r="W461" s="2">
        <v>0.32</v>
      </c>
      <c r="X461" s="16">
        <v>6.18</v>
      </c>
      <c r="Y461" s="26">
        <v>21.1</v>
      </c>
      <c r="Z461" s="2">
        <v>1.7</v>
      </c>
      <c r="AA461" s="2">
        <v>6.7</v>
      </c>
    </row>
    <row r="462" spans="1:27">
      <c r="A462" s="2">
        <v>1818</v>
      </c>
      <c r="B462" s="26">
        <v>1</v>
      </c>
      <c r="C462" s="2">
        <v>2</v>
      </c>
      <c r="D462" s="2">
        <v>35</v>
      </c>
      <c r="E462" s="2">
        <v>0</v>
      </c>
      <c r="F462" s="35">
        <v>0</v>
      </c>
      <c r="G462" s="18">
        <v>4000</v>
      </c>
      <c r="H462" s="18">
        <v>0</v>
      </c>
      <c r="I462" s="2">
        <v>1</v>
      </c>
      <c r="J462" s="2">
        <v>1</v>
      </c>
      <c r="K462" s="2">
        <v>0</v>
      </c>
      <c r="L462" s="35">
        <v>1</v>
      </c>
      <c r="M462" s="2">
        <v>11</v>
      </c>
      <c r="N462" s="2">
        <v>0</v>
      </c>
      <c r="O462" s="2">
        <v>0</v>
      </c>
      <c r="P462" s="2">
        <v>1</v>
      </c>
      <c r="Q462" s="2">
        <v>1</v>
      </c>
      <c r="R462" s="2">
        <v>0</v>
      </c>
      <c r="S462" s="35">
        <v>0</v>
      </c>
      <c r="T462" s="35">
        <v>0</v>
      </c>
      <c r="U462" s="36">
        <v>0</v>
      </c>
      <c r="V462" s="26">
        <v>16.2</v>
      </c>
      <c r="W462" s="2">
        <v>0.38</v>
      </c>
      <c r="X462" s="16">
        <v>5.41</v>
      </c>
      <c r="Y462" s="26">
        <v>17.3</v>
      </c>
      <c r="Z462" s="2">
        <v>1.45</v>
      </c>
      <c r="AA462" s="2">
        <v>3.8</v>
      </c>
    </row>
    <row r="463" spans="1:27">
      <c r="A463" s="2">
        <v>1822</v>
      </c>
      <c r="B463" s="26">
        <v>2</v>
      </c>
      <c r="C463" s="2">
        <v>2</v>
      </c>
      <c r="D463" s="2">
        <v>26</v>
      </c>
      <c r="E463" s="2">
        <v>0</v>
      </c>
      <c r="F463" s="35">
        <v>0</v>
      </c>
      <c r="G463" s="18">
        <v>7000</v>
      </c>
      <c r="H463" s="18">
        <v>0</v>
      </c>
      <c r="I463" s="2">
        <v>1</v>
      </c>
      <c r="J463" s="2">
        <v>1</v>
      </c>
      <c r="K463" s="2">
        <v>0</v>
      </c>
      <c r="L463" s="35">
        <v>0</v>
      </c>
      <c r="M463" s="2">
        <v>6</v>
      </c>
      <c r="N463" s="2">
        <v>0</v>
      </c>
      <c r="O463" s="2">
        <v>1</v>
      </c>
      <c r="P463" s="2">
        <v>4</v>
      </c>
      <c r="Q463" s="2">
        <v>0</v>
      </c>
      <c r="R463" s="2">
        <v>1</v>
      </c>
      <c r="S463" s="35">
        <v>0</v>
      </c>
      <c r="T463" s="35">
        <v>0</v>
      </c>
      <c r="U463" s="36">
        <v>0</v>
      </c>
      <c r="V463" s="26">
        <v>27.4</v>
      </c>
      <c r="W463" s="2">
        <v>0.45</v>
      </c>
      <c r="X463" s="16">
        <v>9.15</v>
      </c>
      <c r="Y463" s="26">
        <v>27.17</v>
      </c>
      <c r="Z463" s="2">
        <v>2.25</v>
      </c>
      <c r="AA463" s="2">
        <v>12.1</v>
      </c>
    </row>
    <row r="464" spans="1:27">
      <c r="A464" s="2">
        <v>1835</v>
      </c>
      <c r="B464" s="26">
        <v>2</v>
      </c>
      <c r="C464" s="2">
        <v>2</v>
      </c>
      <c r="D464" s="2">
        <v>25</v>
      </c>
      <c r="E464" s="2">
        <v>0</v>
      </c>
      <c r="F464" s="35">
        <v>1</v>
      </c>
      <c r="G464" s="18">
        <v>14000</v>
      </c>
      <c r="H464" s="18">
        <v>1</v>
      </c>
      <c r="I464" s="2">
        <v>1</v>
      </c>
      <c r="J464" s="2">
        <v>1</v>
      </c>
      <c r="K464" s="2">
        <v>0</v>
      </c>
      <c r="L464" s="35">
        <v>1</v>
      </c>
      <c r="M464" s="2">
        <v>8</v>
      </c>
      <c r="N464" s="2">
        <v>1</v>
      </c>
      <c r="O464" s="2">
        <v>0</v>
      </c>
      <c r="P464" s="2">
        <v>2</v>
      </c>
      <c r="Q464" s="2">
        <v>1</v>
      </c>
      <c r="R464" s="2">
        <v>0</v>
      </c>
      <c r="S464" s="35">
        <v>0</v>
      </c>
      <c r="T464" s="35">
        <v>0</v>
      </c>
      <c r="U464" s="36">
        <v>0</v>
      </c>
      <c r="V464" s="26">
        <v>12.4</v>
      </c>
      <c r="W464" s="2">
        <v>0.4</v>
      </c>
      <c r="X464" s="16">
        <v>4.1399999999999997</v>
      </c>
      <c r="Y464" s="26">
        <v>14.82</v>
      </c>
      <c r="Z464" s="2">
        <v>1.58</v>
      </c>
      <c r="AA464" s="2">
        <v>3.8</v>
      </c>
    </row>
    <row r="465" spans="1:27">
      <c r="A465" s="2">
        <v>1837</v>
      </c>
      <c r="B465" s="26">
        <v>1</v>
      </c>
      <c r="C465" s="2">
        <v>2</v>
      </c>
      <c r="D465" s="2">
        <v>33</v>
      </c>
      <c r="E465" s="2">
        <v>0</v>
      </c>
      <c r="F465" s="35">
        <v>1</v>
      </c>
      <c r="G465" s="18">
        <v>14000</v>
      </c>
      <c r="H465" s="18">
        <v>1</v>
      </c>
      <c r="I465" s="2">
        <v>1</v>
      </c>
      <c r="J465" s="2">
        <v>1</v>
      </c>
      <c r="K465" s="2">
        <v>0</v>
      </c>
      <c r="L465" s="35">
        <v>0</v>
      </c>
      <c r="M465" s="2">
        <v>1</v>
      </c>
      <c r="N465" s="2">
        <v>0</v>
      </c>
      <c r="O465" s="2">
        <v>1</v>
      </c>
      <c r="P465" s="2">
        <v>1</v>
      </c>
      <c r="Q465" s="2">
        <v>1</v>
      </c>
      <c r="R465" s="2">
        <v>0</v>
      </c>
      <c r="S465" s="35">
        <v>0</v>
      </c>
      <c r="T465" s="35">
        <v>0</v>
      </c>
      <c r="U465" s="36">
        <v>0</v>
      </c>
      <c r="V465" s="26">
        <v>9.9</v>
      </c>
      <c r="W465" s="2">
        <v>0.23</v>
      </c>
      <c r="X465" s="16">
        <v>3.31</v>
      </c>
      <c r="Y465" s="26">
        <v>11.96</v>
      </c>
      <c r="Z465" s="2">
        <v>1.1000000000000001</v>
      </c>
      <c r="AA465" s="2">
        <v>3.8</v>
      </c>
    </row>
    <row r="466" spans="1:27">
      <c r="A466" s="2">
        <v>1840</v>
      </c>
      <c r="B466" s="26">
        <v>1</v>
      </c>
      <c r="C466" s="2">
        <v>1</v>
      </c>
      <c r="D466" s="2">
        <v>22</v>
      </c>
      <c r="E466" s="2">
        <v>0</v>
      </c>
      <c r="F466" s="35">
        <v>0</v>
      </c>
      <c r="G466" s="18">
        <v>20000</v>
      </c>
      <c r="H466" s="18">
        <v>1</v>
      </c>
      <c r="I466" s="2">
        <v>1</v>
      </c>
      <c r="J466" s="2">
        <v>2</v>
      </c>
      <c r="K466" s="2">
        <v>1</v>
      </c>
      <c r="L466" s="35">
        <v>0</v>
      </c>
      <c r="M466" s="2">
        <v>6</v>
      </c>
      <c r="N466" s="2">
        <v>0</v>
      </c>
      <c r="O466" s="2">
        <v>1</v>
      </c>
      <c r="P466" s="2">
        <v>5</v>
      </c>
      <c r="Q466" s="2">
        <v>0</v>
      </c>
      <c r="R466" s="2">
        <v>1</v>
      </c>
      <c r="S466" s="35">
        <v>0</v>
      </c>
      <c r="T466" s="35">
        <v>0</v>
      </c>
      <c r="U466" s="36">
        <v>0</v>
      </c>
      <c r="V466" s="26">
        <v>36</v>
      </c>
      <c r="W466" s="2">
        <v>0.63</v>
      </c>
      <c r="X466" s="16">
        <v>12.02</v>
      </c>
      <c r="Y466" s="26">
        <v>38.4</v>
      </c>
      <c r="Z466" s="2">
        <v>3.57</v>
      </c>
      <c r="AA466" s="2">
        <v>29.9</v>
      </c>
    </row>
    <row r="467" spans="1:27">
      <c r="A467" s="2">
        <v>1843</v>
      </c>
      <c r="B467" s="26">
        <v>1</v>
      </c>
      <c r="C467" s="2">
        <v>2</v>
      </c>
      <c r="D467" s="2">
        <v>24</v>
      </c>
      <c r="E467" s="2">
        <v>0</v>
      </c>
      <c r="F467" s="35">
        <v>1</v>
      </c>
      <c r="G467" s="18">
        <v>35000</v>
      </c>
      <c r="H467" s="18">
        <v>1</v>
      </c>
      <c r="I467" s="2">
        <v>1</v>
      </c>
      <c r="J467" s="2">
        <v>3</v>
      </c>
      <c r="K467" s="2">
        <v>1</v>
      </c>
      <c r="L467" s="35">
        <v>0</v>
      </c>
      <c r="M467" s="2">
        <v>9</v>
      </c>
      <c r="N467" s="2">
        <v>0</v>
      </c>
      <c r="O467" s="2">
        <v>0</v>
      </c>
      <c r="P467" s="2">
        <v>5</v>
      </c>
      <c r="Q467" s="2">
        <v>0</v>
      </c>
      <c r="R467" s="2">
        <v>1</v>
      </c>
      <c r="S467" s="35">
        <v>1</v>
      </c>
      <c r="T467" s="35">
        <v>0</v>
      </c>
      <c r="U467" s="36">
        <v>0</v>
      </c>
      <c r="V467" s="26">
        <v>14.9</v>
      </c>
      <c r="W467" s="2">
        <v>0.32</v>
      </c>
      <c r="X467" s="16">
        <v>4.9800000000000004</v>
      </c>
      <c r="Y467" s="26">
        <v>17.600000000000001</v>
      </c>
      <c r="Z467" s="2">
        <v>1.72</v>
      </c>
      <c r="AA467" s="2">
        <v>3.8</v>
      </c>
    </row>
    <row r="468" spans="1:27">
      <c r="A468" s="2">
        <v>1847</v>
      </c>
      <c r="B468" s="26">
        <v>2</v>
      </c>
      <c r="C468" s="2">
        <v>1</v>
      </c>
      <c r="D468" s="2">
        <v>21</v>
      </c>
      <c r="E468" s="2">
        <v>0</v>
      </c>
      <c r="F468" s="35">
        <v>0</v>
      </c>
      <c r="G468" s="18">
        <v>35000</v>
      </c>
      <c r="H468" s="18">
        <v>1</v>
      </c>
      <c r="I468" s="2">
        <v>1</v>
      </c>
      <c r="J468" s="2">
        <v>4</v>
      </c>
      <c r="K468" s="2">
        <v>1</v>
      </c>
      <c r="L468" s="35">
        <v>0</v>
      </c>
      <c r="M468" s="2">
        <v>1</v>
      </c>
      <c r="N468" s="2">
        <v>0</v>
      </c>
      <c r="O468" s="2">
        <v>1</v>
      </c>
      <c r="P468" s="2">
        <v>4</v>
      </c>
      <c r="Q468" s="2">
        <v>0</v>
      </c>
      <c r="R468" s="2">
        <v>1</v>
      </c>
      <c r="S468" s="35">
        <v>0</v>
      </c>
      <c r="T468" s="35">
        <v>0</v>
      </c>
      <c r="U468" s="36">
        <v>0</v>
      </c>
      <c r="V468" s="26">
        <v>13.8</v>
      </c>
      <c r="W468" s="2">
        <v>0.4</v>
      </c>
      <c r="X468" s="16">
        <v>4.6100000000000003</v>
      </c>
      <c r="Y468" s="26">
        <v>17.5</v>
      </c>
      <c r="Z468" s="2">
        <v>1.83</v>
      </c>
      <c r="AA468" s="2">
        <v>16.59</v>
      </c>
    </row>
    <row r="469" spans="1:27">
      <c r="A469" s="2">
        <v>1848</v>
      </c>
      <c r="B469" s="26">
        <v>2</v>
      </c>
      <c r="C469" s="2">
        <v>1</v>
      </c>
      <c r="D469" s="2">
        <v>23</v>
      </c>
      <c r="E469" s="2">
        <v>0</v>
      </c>
      <c r="F469" s="35">
        <v>0</v>
      </c>
      <c r="G469" s="18">
        <v>5000</v>
      </c>
      <c r="H469" s="18">
        <v>0</v>
      </c>
      <c r="I469" s="2">
        <v>1</v>
      </c>
      <c r="J469" s="2">
        <v>1</v>
      </c>
      <c r="K469" s="2">
        <v>0</v>
      </c>
      <c r="L469" s="35">
        <v>0</v>
      </c>
      <c r="M469" s="2">
        <v>6</v>
      </c>
      <c r="N469" s="2">
        <v>0</v>
      </c>
      <c r="O469" s="2">
        <v>1</v>
      </c>
      <c r="P469" s="2">
        <v>5</v>
      </c>
      <c r="Q469" s="2">
        <v>0</v>
      </c>
      <c r="R469" s="2">
        <v>1</v>
      </c>
      <c r="S469" s="35">
        <v>0</v>
      </c>
      <c r="T469" s="35">
        <v>0</v>
      </c>
      <c r="U469" s="36">
        <v>0</v>
      </c>
      <c r="V469" s="26">
        <v>14.9</v>
      </c>
      <c r="W469" s="2">
        <v>0.33</v>
      </c>
      <c r="X469" s="16">
        <v>4.9800000000000004</v>
      </c>
      <c r="Y469" s="26">
        <v>18.899999999999999</v>
      </c>
      <c r="Z469" s="2">
        <v>1.32</v>
      </c>
      <c r="AA469" s="2">
        <v>12.4</v>
      </c>
    </row>
    <row r="470" spans="1:27">
      <c r="A470" s="2">
        <v>1859</v>
      </c>
      <c r="B470" s="26">
        <v>1</v>
      </c>
      <c r="C470" s="2">
        <v>2</v>
      </c>
      <c r="D470" s="2">
        <v>33</v>
      </c>
      <c r="E470" s="2">
        <v>0</v>
      </c>
      <c r="F470" s="35">
        <v>0</v>
      </c>
      <c r="G470" s="18">
        <v>8000</v>
      </c>
      <c r="H470" s="18">
        <v>1</v>
      </c>
      <c r="I470" s="2">
        <v>1</v>
      </c>
      <c r="J470" s="2">
        <v>1</v>
      </c>
      <c r="K470" s="2">
        <v>0</v>
      </c>
      <c r="L470" s="35">
        <v>1</v>
      </c>
      <c r="M470" s="2">
        <v>9</v>
      </c>
      <c r="N470" s="2">
        <v>0</v>
      </c>
      <c r="O470" s="2">
        <v>0</v>
      </c>
      <c r="P470" s="2">
        <v>2</v>
      </c>
      <c r="Q470" s="2">
        <v>1</v>
      </c>
      <c r="R470" s="2">
        <v>0</v>
      </c>
      <c r="S470" s="35">
        <v>0</v>
      </c>
      <c r="T470" s="35">
        <v>0</v>
      </c>
      <c r="U470" s="36">
        <v>0</v>
      </c>
      <c r="V470" s="26">
        <v>17.600000000000001</v>
      </c>
      <c r="W470" s="2">
        <v>0.4</v>
      </c>
      <c r="X470" s="16">
        <v>5.88</v>
      </c>
      <c r="Y470" s="26">
        <v>23.71</v>
      </c>
      <c r="Z470" s="2">
        <v>2.02</v>
      </c>
      <c r="AA470" s="2">
        <v>3.8</v>
      </c>
    </row>
    <row r="471" spans="1:27">
      <c r="A471" s="2">
        <v>1868</v>
      </c>
      <c r="B471" s="26">
        <v>1</v>
      </c>
      <c r="C471" s="2">
        <v>2</v>
      </c>
      <c r="D471" s="2">
        <v>26</v>
      </c>
      <c r="E471" s="2">
        <v>0</v>
      </c>
      <c r="F471" s="35">
        <v>1</v>
      </c>
      <c r="G471" s="18">
        <v>3000</v>
      </c>
      <c r="H471" s="18">
        <v>0</v>
      </c>
      <c r="I471" s="2">
        <v>1</v>
      </c>
      <c r="J471" s="2">
        <v>1</v>
      </c>
      <c r="K471" s="2">
        <v>0</v>
      </c>
      <c r="L471" s="35">
        <v>0</v>
      </c>
      <c r="M471" s="2">
        <v>8</v>
      </c>
      <c r="N471" s="2">
        <v>1</v>
      </c>
      <c r="O471" s="2">
        <v>0</v>
      </c>
      <c r="P471" s="2">
        <v>0</v>
      </c>
      <c r="Q471" s="2">
        <v>1</v>
      </c>
      <c r="R471" s="2">
        <v>0</v>
      </c>
      <c r="S471" s="35">
        <v>0</v>
      </c>
      <c r="T471" s="35">
        <v>1</v>
      </c>
      <c r="U471" s="36">
        <v>0</v>
      </c>
      <c r="V471" s="26">
        <v>31.7</v>
      </c>
      <c r="W471" s="2">
        <v>0.56999999999999995</v>
      </c>
      <c r="X471" s="16">
        <v>10.59</v>
      </c>
      <c r="Y471" s="26">
        <v>46.2</v>
      </c>
      <c r="Z471" s="2">
        <v>2.23</v>
      </c>
      <c r="AA471" s="2">
        <v>10.7</v>
      </c>
    </row>
    <row r="472" spans="1:27">
      <c r="A472" s="2">
        <v>1875</v>
      </c>
      <c r="B472" s="26">
        <v>2</v>
      </c>
      <c r="C472" s="2">
        <v>2</v>
      </c>
      <c r="D472" s="2">
        <v>36</v>
      </c>
      <c r="E472" s="2">
        <v>0</v>
      </c>
      <c r="F472" s="35">
        <v>0</v>
      </c>
      <c r="G472" s="18">
        <v>5000</v>
      </c>
      <c r="H472" s="18">
        <v>0</v>
      </c>
      <c r="I472" s="2">
        <v>1</v>
      </c>
      <c r="J472" s="2">
        <v>1</v>
      </c>
      <c r="K472" s="2">
        <v>0</v>
      </c>
      <c r="L472" s="35">
        <v>0</v>
      </c>
      <c r="M472" s="2">
        <v>8</v>
      </c>
      <c r="N472" s="2">
        <v>1</v>
      </c>
      <c r="O472" s="2">
        <v>0</v>
      </c>
      <c r="P472" s="2">
        <v>3</v>
      </c>
      <c r="Q472" s="2">
        <v>0</v>
      </c>
      <c r="R472" s="2">
        <v>0</v>
      </c>
      <c r="S472" s="35">
        <v>0</v>
      </c>
      <c r="T472" s="35">
        <v>0</v>
      </c>
      <c r="U472" s="36">
        <v>0</v>
      </c>
      <c r="V472" s="26">
        <v>10.199999999999999</v>
      </c>
      <c r="W472" s="2">
        <v>0.3</v>
      </c>
      <c r="X472" s="16">
        <v>3.41</v>
      </c>
      <c r="Y472" s="26">
        <v>12.8</v>
      </c>
      <c r="Z472" s="2">
        <v>1.33</v>
      </c>
      <c r="AA472" s="2">
        <v>3.8</v>
      </c>
    </row>
    <row r="473" spans="1:27">
      <c r="A473" s="2">
        <v>1878</v>
      </c>
      <c r="B473" s="26">
        <v>1</v>
      </c>
      <c r="C473" s="2">
        <v>2</v>
      </c>
      <c r="D473" s="2">
        <v>25</v>
      </c>
      <c r="E473" s="2">
        <v>0</v>
      </c>
      <c r="F473" s="35">
        <v>1</v>
      </c>
      <c r="G473" s="18">
        <v>10000</v>
      </c>
      <c r="H473" s="18">
        <v>1</v>
      </c>
      <c r="I473" s="2">
        <v>1</v>
      </c>
      <c r="J473" s="2">
        <v>2</v>
      </c>
      <c r="K473" s="2">
        <v>1</v>
      </c>
      <c r="L473" s="35">
        <v>1</v>
      </c>
      <c r="M473" s="2">
        <v>8</v>
      </c>
      <c r="N473" s="2">
        <v>1</v>
      </c>
      <c r="O473" s="2">
        <v>0</v>
      </c>
      <c r="P473" s="2">
        <v>5</v>
      </c>
      <c r="Q473" s="2">
        <v>0</v>
      </c>
      <c r="R473" s="2">
        <v>1</v>
      </c>
      <c r="S473" s="35">
        <v>0</v>
      </c>
      <c r="T473" s="35">
        <v>0</v>
      </c>
      <c r="U473" s="36">
        <v>0</v>
      </c>
      <c r="V473" s="26">
        <v>15.3</v>
      </c>
      <c r="W473" s="2">
        <v>0.35</v>
      </c>
      <c r="X473" s="16">
        <v>5.1100000000000003</v>
      </c>
      <c r="Y473" s="26">
        <v>17</v>
      </c>
      <c r="Z473" s="2">
        <v>1.58</v>
      </c>
      <c r="AA473" s="2">
        <v>3.8</v>
      </c>
    </row>
    <row r="474" spans="1:27">
      <c r="A474" s="2">
        <v>1881</v>
      </c>
      <c r="B474" s="26">
        <v>1</v>
      </c>
      <c r="C474" s="2">
        <v>1</v>
      </c>
      <c r="D474" s="2">
        <v>23</v>
      </c>
      <c r="E474" s="2">
        <v>0</v>
      </c>
      <c r="F474" s="35">
        <v>1</v>
      </c>
      <c r="G474" s="18">
        <v>16000</v>
      </c>
      <c r="H474" s="18">
        <v>1</v>
      </c>
      <c r="I474" s="2">
        <v>1</v>
      </c>
      <c r="J474" s="2">
        <v>3</v>
      </c>
      <c r="K474" s="2">
        <v>1</v>
      </c>
      <c r="L474" s="35">
        <v>0</v>
      </c>
      <c r="M474" s="2">
        <v>8</v>
      </c>
      <c r="N474" s="2">
        <v>1</v>
      </c>
      <c r="O474" s="2">
        <v>0</v>
      </c>
      <c r="P474" s="2">
        <v>5</v>
      </c>
      <c r="Q474" s="2">
        <v>0</v>
      </c>
      <c r="R474" s="2">
        <v>1</v>
      </c>
      <c r="S474" s="35">
        <v>0</v>
      </c>
      <c r="T474" s="35">
        <v>0</v>
      </c>
      <c r="U474" s="36">
        <v>0</v>
      </c>
      <c r="V474" s="26">
        <v>27</v>
      </c>
      <c r="W474" s="2">
        <v>0.52</v>
      </c>
      <c r="X474" s="16">
        <v>9.02</v>
      </c>
      <c r="Y474" s="26">
        <v>31.5</v>
      </c>
      <c r="Z474" s="2">
        <v>2.7</v>
      </c>
      <c r="AA474" s="2">
        <v>14.2</v>
      </c>
    </row>
    <row r="475" spans="1:27">
      <c r="A475" s="2">
        <v>1898</v>
      </c>
      <c r="B475" s="26">
        <v>1</v>
      </c>
      <c r="C475" s="2">
        <v>7</v>
      </c>
      <c r="D475" s="2">
        <v>34</v>
      </c>
      <c r="E475" s="2">
        <v>0</v>
      </c>
      <c r="F475" s="35">
        <v>0</v>
      </c>
      <c r="G475" s="18">
        <v>10000</v>
      </c>
      <c r="H475" s="18">
        <v>1</v>
      </c>
      <c r="I475" s="2">
        <v>1</v>
      </c>
      <c r="J475" s="2">
        <v>1</v>
      </c>
      <c r="K475" s="2">
        <v>0</v>
      </c>
      <c r="L475" s="35">
        <v>0</v>
      </c>
      <c r="M475" s="2">
        <v>6</v>
      </c>
      <c r="N475" s="2">
        <v>0</v>
      </c>
      <c r="O475" s="2">
        <v>1</v>
      </c>
      <c r="P475" s="2">
        <v>0</v>
      </c>
      <c r="Q475" s="2">
        <v>1</v>
      </c>
      <c r="R475" s="2">
        <v>0</v>
      </c>
      <c r="S475" s="35">
        <v>0</v>
      </c>
      <c r="T475" s="35">
        <v>0</v>
      </c>
      <c r="U475" s="36">
        <v>1</v>
      </c>
      <c r="V475" s="26">
        <v>17.899999999999999</v>
      </c>
      <c r="W475" s="2">
        <v>0.42</v>
      </c>
      <c r="X475" s="16">
        <v>5.98</v>
      </c>
      <c r="Y475" s="26">
        <v>22.34</v>
      </c>
      <c r="Z475" s="2">
        <v>1.9</v>
      </c>
      <c r="AA475" s="2">
        <v>3.8</v>
      </c>
    </row>
    <row r="476" spans="1:27">
      <c r="A476" s="2">
        <v>1902</v>
      </c>
      <c r="B476" s="26">
        <v>1</v>
      </c>
      <c r="C476" s="2">
        <v>1</v>
      </c>
      <c r="D476" s="2">
        <v>25</v>
      </c>
      <c r="E476" s="2">
        <v>0</v>
      </c>
      <c r="F476" s="35">
        <v>0</v>
      </c>
      <c r="G476" s="18">
        <v>8000</v>
      </c>
      <c r="H476" s="18">
        <v>1</v>
      </c>
      <c r="I476" s="2">
        <v>1</v>
      </c>
      <c r="J476" s="2">
        <v>1</v>
      </c>
      <c r="K476" s="2">
        <v>0</v>
      </c>
      <c r="L476" s="35">
        <v>0</v>
      </c>
      <c r="M476" s="2">
        <v>8</v>
      </c>
      <c r="N476" s="2">
        <v>1</v>
      </c>
      <c r="O476" s="2">
        <v>0</v>
      </c>
      <c r="P476" s="2">
        <v>5</v>
      </c>
      <c r="Q476" s="2">
        <v>0</v>
      </c>
      <c r="R476" s="2">
        <v>1</v>
      </c>
      <c r="S476" s="35">
        <v>0</v>
      </c>
      <c r="T476" s="35">
        <v>0</v>
      </c>
      <c r="U476" s="36">
        <v>0</v>
      </c>
      <c r="V476" s="26">
        <v>13.1</v>
      </c>
      <c r="W476" s="2">
        <v>0.38</v>
      </c>
      <c r="X476" s="16">
        <v>4.38</v>
      </c>
      <c r="Y476" s="26">
        <v>14.7</v>
      </c>
      <c r="Z476" s="2">
        <v>1.33</v>
      </c>
      <c r="AA476" s="2">
        <v>3.8</v>
      </c>
    </row>
    <row r="477" spans="1:27">
      <c r="A477" s="2">
        <v>1912</v>
      </c>
      <c r="B477" s="26">
        <v>1</v>
      </c>
      <c r="C477" s="2">
        <v>2</v>
      </c>
      <c r="D477" s="2">
        <v>33</v>
      </c>
      <c r="E477" s="2">
        <v>0</v>
      </c>
      <c r="F477" s="35">
        <v>0</v>
      </c>
      <c r="G477" s="18">
        <v>16000</v>
      </c>
      <c r="H477" s="18">
        <v>1</v>
      </c>
      <c r="I477" s="2">
        <v>1</v>
      </c>
      <c r="J477" s="2">
        <v>1</v>
      </c>
      <c r="K477" s="2">
        <v>0</v>
      </c>
      <c r="L477" s="35">
        <v>0</v>
      </c>
      <c r="M477" s="2">
        <v>6</v>
      </c>
      <c r="N477" s="2">
        <v>0</v>
      </c>
      <c r="O477" s="2">
        <v>1</v>
      </c>
      <c r="P477" s="2">
        <v>3</v>
      </c>
      <c r="Q477" s="2">
        <v>0</v>
      </c>
      <c r="R477" s="2">
        <v>0</v>
      </c>
      <c r="S477" s="35">
        <v>0</v>
      </c>
      <c r="T477" s="35">
        <v>0</v>
      </c>
      <c r="U477" s="36">
        <v>0</v>
      </c>
      <c r="V477" s="26">
        <v>18.5</v>
      </c>
      <c r="W477" s="2">
        <v>0.32</v>
      </c>
      <c r="X477" s="16">
        <v>6.18</v>
      </c>
      <c r="Y477" s="26">
        <v>21.1</v>
      </c>
      <c r="Z477" s="2">
        <v>1.7</v>
      </c>
      <c r="AA477" s="2">
        <v>6.7</v>
      </c>
    </row>
    <row r="478" spans="1:27">
      <c r="A478" s="2">
        <v>1913</v>
      </c>
      <c r="B478" s="26">
        <v>1</v>
      </c>
      <c r="C478" s="2">
        <v>2</v>
      </c>
      <c r="D478" s="2">
        <v>24</v>
      </c>
      <c r="E478" s="2">
        <v>0</v>
      </c>
      <c r="F478" s="35">
        <v>1</v>
      </c>
      <c r="G478" s="18">
        <v>6000</v>
      </c>
      <c r="H478" s="18">
        <v>0</v>
      </c>
      <c r="I478" s="2">
        <v>1</v>
      </c>
      <c r="J478" s="2">
        <v>1</v>
      </c>
      <c r="K478" s="2">
        <v>0</v>
      </c>
      <c r="L478" s="35">
        <v>1</v>
      </c>
      <c r="M478" s="2">
        <v>8</v>
      </c>
      <c r="N478" s="2">
        <v>1</v>
      </c>
      <c r="O478" s="2">
        <v>0</v>
      </c>
      <c r="P478" s="2">
        <v>5</v>
      </c>
      <c r="Q478" s="2">
        <v>0</v>
      </c>
      <c r="R478" s="2">
        <v>1</v>
      </c>
      <c r="S478" s="35">
        <v>0</v>
      </c>
      <c r="T478" s="35">
        <v>0</v>
      </c>
      <c r="U478" s="36">
        <v>0</v>
      </c>
      <c r="V478" s="26">
        <v>17.899999999999999</v>
      </c>
      <c r="W478" s="2">
        <v>0.42</v>
      </c>
      <c r="X478" s="16">
        <v>5.98</v>
      </c>
      <c r="Y478" s="26">
        <v>22.34</v>
      </c>
      <c r="Z478" s="2">
        <v>1.9</v>
      </c>
      <c r="AA478" s="2">
        <v>3.8</v>
      </c>
    </row>
    <row r="479" spans="1:27">
      <c r="A479" s="2">
        <v>1918</v>
      </c>
      <c r="B479" s="26">
        <v>1</v>
      </c>
      <c r="C479" s="2">
        <v>1</v>
      </c>
      <c r="D479" s="2">
        <v>21</v>
      </c>
      <c r="E479" s="2">
        <v>0</v>
      </c>
      <c r="F479" s="35">
        <v>1</v>
      </c>
      <c r="G479" s="18">
        <v>10000</v>
      </c>
      <c r="H479" s="18">
        <v>1</v>
      </c>
      <c r="I479" s="2">
        <v>1</v>
      </c>
      <c r="J479" s="2">
        <v>2</v>
      </c>
      <c r="K479" s="2">
        <v>1</v>
      </c>
      <c r="L479" s="35">
        <v>1</v>
      </c>
      <c r="M479" s="2">
        <v>1</v>
      </c>
      <c r="N479" s="2">
        <v>0</v>
      </c>
      <c r="O479" s="2">
        <v>1</v>
      </c>
      <c r="P479" s="2">
        <v>3</v>
      </c>
      <c r="Q479" s="2">
        <v>0</v>
      </c>
      <c r="R479" s="2">
        <v>0</v>
      </c>
      <c r="S479" s="35">
        <v>0</v>
      </c>
      <c r="T479" s="35">
        <v>0</v>
      </c>
      <c r="U479" s="36">
        <v>0</v>
      </c>
      <c r="V479" s="26">
        <v>15.3</v>
      </c>
      <c r="W479" s="2">
        <v>0.35</v>
      </c>
      <c r="X479" s="16">
        <v>5.1100000000000003</v>
      </c>
      <c r="Y479" s="26">
        <v>17</v>
      </c>
      <c r="Z479" s="2">
        <v>1.58</v>
      </c>
      <c r="AA479" s="2">
        <v>3.8</v>
      </c>
    </row>
    <row r="480" spans="1:27">
      <c r="A480" s="2">
        <v>1919</v>
      </c>
      <c r="B480" s="26">
        <v>2</v>
      </c>
      <c r="C480" s="2">
        <v>2</v>
      </c>
      <c r="D480" s="2">
        <v>26</v>
      </c>
      <c r="E480" s="2">
        <v>0</v>
      </c>
      <c r="F480" s="35">
        <v>0</v>
      </c>
      <c r="G480" s="18">
        <v>24000</v>
      </c>
      <c r="H480" s="18">
        <v>1</v>
      </c>
      <c r="I480" s="2">
        <v>1</v>
      </c>
      <c r="J480" s="2">
        <v>1</v>
      </c>
      <c r="K480" s="2">
        <v>0</v>
      </c>
      <c r="L480" s="35">
        <v>0</v>
      </c>
      <c r="M480" s="2">
        <v>2</v>
      </c>
      <c r="N480" s="2">
        <v>0</v>
      </c>
      <c r="O480" s="2">
        <v>1</v>
      </c>
      <c r="P480" s="2">
        <v>1</v>
      </c>
      <c r="Q480" s="2">
        <v>1</v>
      </c>
      <c r="R480" s="2">
        <v>0</v>
      </c>
      <c r="S480" s="35">
        <v>0</v>
      </c>
      <c r="T480" s="35">
        <v>0</v>
      </c>
      <c r="U480" s="36">
        <v>0</v>
      </c>
      <c r="V480" s="26">
        <v>16.2</v>
      </c>
      <c r="W480" s="2">
        <v>0.38</v>
      </c>
      <c r="X480" s="16">
        <v>5.41</v>
      </c>
      <c r="Y480" s="26">
        <v>17.3</v>
      </c>
      <c r="Z480" s="2">
        <v>1.45</v>
      </c>
      <c r="AA480" s="2">
        <v>3.8</v>
      </c>
    </row>
    <row r="481" spans="1:27">
      <c r="A481" s="2">
        <v>1920</v>
      </c>
      <c r="B481" s="26">
        <v>1</v>
      </c>
      <c r="C481" s="2">
        <v>7</v>
      </c>
      <c r="D481" s="2">
        <v>55</v>
      </c>
      <c r="E481" s="2">
        <v>1</v>
      </c>
      <c r="F481" s="35">
        <v>0</v>
      </c>
      <c r="G481" s="18">
        <v>12000</v>
      </c>
      <c r="H481" s="18">
        <v>1</v>
      </c>
      <c r="I481" s="2">
        <v>1</v>
      </c>
      <c r="J481" s="2">
        <v>2</v>
      </c>
      <c r="K481" s="2">
        <v>1</v>
      </c>
      <c r="L481" s="35">
        <v>0</v>
      </c>
      <c r="M481" s="2">
        <v>1</v>
      </c>
      <c r="N481" s="2">
        <v>0</v>
      </c>
      <c r="O481" s="2">
        <v>1</v>
      </c>
      <c r="P481" s="2">
        <v>5</v>
      </c>
      <c r="Q481" s="2">
        <v>0</v>
      </c>
      <c r="R481" s="2">
        <v>1</v>
      </c>
      <c r="S481" s="35">
        <v>0</v>
      </c>
      <c r="T481" s="35">
        <v>0</v>
      </c>
      <c r="U481" s="36">
        <v>0</v>
      </c>
      <c r="V481" s="26">
        <v>27.4</v>
      </c>
      <c r="W481" s="2">
        <v>0.45</v>
      </c>
      <c r="X481" s="16">
        <v>9.15</v>
      </c>
      <c r="Y481" s="26">
        <v>27.17</v>
      </c>
      <c r="Z481" s="2">
        <v>2.25</v>
      </c>
      <c r="AA481" s="2">
        <v>12.1</v>
      </c>
    </row>
    <row r="482" spans="1:27">
      <c r="A482" s="2">
        <v>1921</v>
      </c>
      <c r="B482" s="26">
        <v>1</v>
      </c>
      <c r="C482" s="2">
        <v>2</v>
      </c>
      <c r="D482" s="2">
        <v>26</v>
      </c>
      <c r="E482" s="2">
        <v>0</v>
      </c>
      <c r="F482" s="35">
        <v>0</v>
      </c>
      <c r="G482" s="18">
        <v>18000</v>
      </c>
      <c r="H482" s="18">
        <v>1</v>
      </c>
      <c r="I482" s="2">
        <v>1</v>
      </c>
      <c r="J482" s="2">
        <v>2</v>
      </c>
      <c r="K482" s="2">
        <v>1</v>
      </c>
      <c r="L482" s="35">
        <v>1</v>
      </c>
      <c r="M482" s="2">
        <v>8</v>
      </c>
      <c r="N482" s="2">
        <v>1</v>
      </c>
      <c r="O482" s="2">
        <v>0</v>
      </c>
      <c r="P482" s="2">
        <v>0</v>
      </c>
      <c r="Q482" s="2">
        <v>1</v>
      </c>
      <c r="R482" s="2">
        <v>0</v>
      </c>
      <c r="S482" s="35">
        <v>0</v>
      </c>
      <c r="T482" s="35">
        <v>1</v>
      </c>
      <c r="U482" s="36">
        <v>0</v>
      </c>
      <c r="V482" s="26">
        <v>22.8</v>
      </c>
      <c r="W482" s="2">
        <v>0.45</v>
      </c>
      <c r="X482" s="16">
        <v>7.62</v>
      </c>
      <c r="Y482" s="26">
        <v>22.7</v>
      </c>
      <c r="Z482" s="2">
        <v>2.08</v>
      </c>
      <c r="AA482" s="2">
        <v>10.5</v>
      </c>
    </row>
    <row r="483" spans="1:27">
      <c r="A483" s="2">
        <v>1928</v>
      </c>
      <c r="B483" s="26">
        <v>1</v>
      </c>
      <c r="C483" s="2">
        <v>2</v>
      </c>
      <c r="D483" s="2">
        <v>29</v>
      </c>
      <c r="E483" s="2">
        <v>0</v>
      </c>
      <c r="F483" s="35">
        <v>1</v>
      </c>
      <c r="G483" s="18">
        <v>10000</v>
      </c>
      <c r="H483" s="18">
        <v>1</v>
      </c>
      <c r="I483" s="2">
        <v>1</v>
      </c>
      <c r="J483" s="2">
        <v>2</v>
      </c>
      <c r="K483" s="2">
        <v>1</v>
      </c>
      <c r="L483" s="35">
        <v>0</v>
      </c>
      <c r="M483" s="2">
        <v>8</v>
      </c>
      <c r="N483" s="2">
        <v>1</v>
      </c>
      <c r="O483" s="2">
        <v>0</v>
      </c>
      <c r="P483" s="2">
        <v>5</v>
      </c>
      <c r="Q483" s="2">
        <v>0</v>
      </c>
      <c r="R483" s="2">
        <v>1</v>
      </c>
      <c r="S483" s="35">
        <v>0</v>
      </c>
      <c r="T483" s="35">
        <v>0</v>
      </c>
      <c r="U483" s="36">
        <v>0</v>
      </c>
      <c r="V483" s="26">
        <v>18.5</v>
      </c>
      <c r="W483" s="2">
        <v>0.32</v>
      </c>
      <c r="X483" s="16">
        <v>6.18</v>
      </c>
      <c r="Y483" s="26">
        <v>21.1</v>
      </c>
      <c r="Z483" s="2">
        <v>1.7</v>
      </c>
      <c r="AA483" s="2">
        <v>6.7</v>
      </c>
    </row>
    <row r="484" spans="1:27">
      <c r="A484" s="2">
        <v>1929</v>
      </c>
      <c r="B484" s="26">
        <v>1</v>
      </c>
      <c r="C484" s="2">
        <v>2</v>
      </c>
      <c r="D484" s="2">
        <v>42</v>
      </c>
      <c r="E484" s="2">
        <v>0</v>
      </c>
      <c r="F484" s="35">
        <v>1</v>
      </c>
      <c r="G484" s="18">
        <v>14000</v>
      </c>
      <c r="H484" s="18">
        <v>1</v>
      </c>
      <c r="I484" s="2">
        <v>1</v>
      </c>
      <c r="J484" s="2">
        <v>1</v>
      </c>
      <c r="K484" s="2">
        <v>0</v>
      </c>
      <c r="L484" s="35">
        <v>1</v>
      </c>
      <c r="M484" s="2">
        <v>8</v>
      </c>
      <c r="N484" s="2">
        <v>1</v>
      </c>
      <c r="O484" s="2">
        <v>0</v>
      </c>
      <c r="P484" s="2">
        <v>2</v>
      </c>
      <c r="Q484" s="2">
        <v>1</v>
      </c>
      <c r="R484" s="2">
        <v>0</v>
      </c>
      <c r="S484" s="35">
        <v>0</v>
      </c>
      <c r="T484" s="35">
        <v>0</v>
      </c>
      <c r="U484" s="36">
        <v>0</v>
      </c>
      <c r="V484" s="26">
        <v>16.100000000000001</v>
      </c>
      <c r="W484" s="2">
        <v>0.37</v>
      </c>
      <c r="X484" s="16">
        <v>5.38</v>
      </c>
      <c r="Y484" s="26">
        <v>16</v>
      </c>
      <c r="Z484" s="2">
        <v>1.23</v>
      </c>
      <c r="AA484" s="2">
        <v>7.5</v>
      </c>
    </row>
    <row r="485" spans="1:27">
      <c r="A485" s="2">
        <v>1930</v>
      </c>
      <c r="B485" s="26">
        <v>2</v>
      </c>
      <c r="C485" s="2">
        <v>1</v>
      </c>
      <c r="D485" s="2">
        <v>19</v>
      </c>
      <c r="E485" s="2">
        <v>0</v>
      </c>
      <c r="F485" s="35">
        <v>0</v>
      </c>
      <c r="G485" s="18">
        <v>5000</v>
      </c>
      <c r="H485" s="18">
        <v>0</v>
      </c>
      <c r="I485" s="2">
        <v>1</v>
      </c>
      <c r="J485" s="2">
        <v>2</v>
      </c>
      <c r="K485" s="2">
        <v>1</v>
      </c>
      <c r="L485" s="35">
        <v>0</v>
      </c>
      <c r="M485" s="2">
        <v>11</v>
      </c>
      <c r="N485" s="2">
        <v>0</v>
      </c>
      <c r="O485" s="2">
        <v>0</v>
      </c>
      <c r="P485" s="2">
        <v>5</v>
      </c>
      <c r="Q485" s="2">
        <v>0</v>
      </c>
      <c r="R485" s="2">
        <v>1</v>
      </c>
      <c r="S485" s="35">
        <v>0</v>
      </c>
      <c r="T485" s="35">
        <v>0</v>
      </c>
      <c r="U485" s="36">
        <v>0</v>
      </c>
      <c r="V485" s="26">
        <v>10.7</v>
      </c>
      <c r="W485" s="2">
        <v>0.23</v>
      </c>
      <c r="X485" s="16">
        <v>3.57</v>
      </c>
      <c r="Y485" s="26">
        <v>12.9</v>
      </c>
      <c r="Z485" s="2">
        <v>1.28</v>
      </c>
      <c r="AA485" s="2">
        <v>16.59</v>
      </c>
    </row>
    <row r="486" spans="1:27">
      <c r="A486" s="2">
        <v>1933</v>
      </c>
      <c r="B486" s="26">
        <v>1</v>
      </c>
      <c r="C486" s="2">
        <v>2</v>
      </c>
      <c r="D486" s="2">
        <v>43</v>
      </c>
      <c r="E486" s="2">
        <v>0</v>
      </c>
      <c r="F486" s="35">
        <v>1</v>
      </c>
      <c r="G486" s="18">
        <v>12000</v>
      </c>
      <c r="H486" s="18">
        <v>1</v>
      </c>
      <c r="I486" s="2">
        <v>1</v>
      </c>
      <c r="J486" s="2">
        <v>1</v>
      </c>
      <c r="K486" s="2">
        <v>0</v>
      </c>
      <c r="L486" s="35">
        <v>0</v>
      </c>
      <c r="M486" s="2">
        <v>8</v>
      </c>
      <c r="N486" s="2">
        <v>1</v>
      </c>
      <c r="O486" s="2">
        <v>0</v>
      </c>
      <c r="P486" s="2">
        <v>0</v>
      </c>
      <c r="Q486" s="2">
        <v>1</v>
      </c>
      <c r="R486" s="2">
        <v>0</v>
      </c>
      <c r="S486" s="35">
        <v>0</v>
      </c>
      <c r="T486" s="35">
        <v>1</v>
      </c>
      <c r="U486" s="36">
        <v>0</v>
      </c>
      <c r="V486" s="26">
        <v>27.4</v>
      </c>
      <c r="W486" s="2">
        <v>0.45</v>
      </c>
      <c r="X486" s="16">
        <v>9.15</v>
      </c>
      <c r="Y486" s="26">
        <v>27.17</v>
      </c>
      <c r="Z486" s="2">
        <v>2.25</v>
      </c>
      <c r="AA486" s="2">
        <v>12.1</v>
      </c>
    </row>
    <row r="487" spans="1:27">
      <c r="A487" s="2">
        <v>1935</v>
      </c>
      <c r="B487" s="26">
        <v>2</v>
      </c>
      <c r="C487" s="2">
        <v>2</v>
      </c>
      <c r="D487" s="2">
        <v>24</v>
      </c>
      <c r="E487" s="2">
        <v>0</v>
      </c>
      <c r="F487" s="35">
        <v>0</v>
      </c>
      <c r="G487" s="18">
        <v>2000</v>
      </c>
      <c r="H487" s="18">
        <v>0</v>
      </c>
      <c r="I487" s="2">
        <v>1</v>
      </c>
      <c r="J487" s="2">
        <v>1</v>
      </c>
      <c r="K487" s="2">
        <v>0</v>
      </c>
      <c r="L487" s="35">
        <v>0</v>
      </c>
      <c r="M487" s="2">
        <v>6</v>
      </c>
      <c r="N487" s="2">
        <v>0</v>
      </c>
      <c r="O487" s="2">
        <v>1</v>
      </c>
      <c r="P487" s="2">
        <v>2</v>
      </c>
      <c r="Q487" s="2">
        <v>1</v>
      </c>
      <c r="R487" s="2">
        <v>0</v>
      </c>
      <c r="S487" s="35">
        <v>0</v>
      </c>
      <c r="T487" s="35">
        <v>0</v>
      </c>
      <c r="U487" s="36">
        <v>0</v>
      </c>
      <c r="V487" s="26">
        <v>11</v>
      </c>
      <c r="W487" s="2">
        <v>0.27</v>
      </c>
      <c r="X487" s="16">
        <v>3.67</v>
      </c>
      <c r="Y487" s="26">
        <v>12.9</v>
      </c>
      <c r="Z487" s="2">
        <v>1.33</v>
      </c>
      <c r="AA487" s="2">
        <v>16.59</v>
      </c>
    </row>
    <row r="488" spans="1:27">
      <c r="A488" s="2">
        <v>1947</v>
      </c>
      <c r="B488" s="26">
        <v>2</v>
      </c>
      <c r="C488" s="2">
        <v>1</v>
      </c>
      <c r="D488" s="2">
        <v>21</v>
      </c>
      <c r="E488" s="2">
        <v>0</v>
      </c>
      <c r="F488" s="35">
        <v>1</v>
      </c>
      <c r="G488" s="18">
        <v>12000</v>
      </c>
      <c r="H488" s="18">
        <v>1</v>
      </c>
      <c r="I488" s="2">
        <v>1</v>
      </c>
      <c r="J488" s="2">
        <v>1</v>
      </c>
      <c r="K488" s="2">
        <v>0</v>
      </c>
      <c r="L488" s="35">
        <v>0</v>
      </c>
      <c r="M488" s="2">
        <v>8</v>
      </c>
      <c r="N488" s="2">
        <v>1</v>
      </c>
      <c r="O488" s="2">
        <v>0</v>
      </c>
      <c r="P488" s="2">
        <v>5</v>
      </c>
      <c r="Q488" s="2">
        <v>0</v>
      </c>
      <c r="R488" s="2">
        <v>1</v>
      </c>
      <c r="S488" s="35">
        <v>0</v>
      </c>
      <c r="T488" s="35">
        <v>0</v>
      </c>
      <c r="U488" s="36">
        <v>0</v>
      </c>
      <c r="V488" s="26">
        <v>17.899999999999999</v>
      </c>
      <c r="W488" s="2">
        <v>0.4</v>
      </c>
      <c r="X488" s="16">
        <v>5.98</v>
      </c>
      <c r="Y488" s="26">
        <v>28.1</v>
      </c>
      <c r="Z488" s="2">
        <v>1.78</v>
      </c>
      <c r="AA488" s="2">
        <v>3.8</v>
      </c>
    </row>
    <row r="489" spans="1:27">
      <c r="A489" s="2">
        <v>1949</v>
      </c>
      <c r="B489" s="26">
        <v>2</v>
      </c>
      <c r="C489" s="2">
        <v>2</v>
      </c>
      <c r="D489" s="2">
        <v>31</v>
      </c>
      <c r="E489" s="2">
        <v>0</v>
      </c>
      <c r="F489" s="35">
        <v>0</v>
      </c>
      <c r="G489" s="18">
        <v>20000</v>
      </c>
      <c r="H489" s="18">
        <v>1</v>
      </c>
      <c r="I489" s="2">
        <v>1</v>
      </c>
      <c r="J489" s="2">
        <v>1</v>
      </c>
      <c r="K489" s="2">
        <v>0</v>
      </c>
      <c r="L489" s="35">
        <v>1</v>
      </c>
      <c r="M489" s="2">
        <v>8</v>
      </c>
      <c r="N489" s="2">
        <v>1</v>
      </c>
      <c r="O489" s="2">
        <v>0</v>
      </c>
      <c r="P489" s="2">
        <v>5</v>
      </c>
      <c r="Q489" s="2">
        <v>0</v>
      </c>
      <c r="R489" s="2">
        <v>1</v>
      </c>
      <c r="S489" s="35">
        <v>0</v>
      </c>
      <c r="T489" s="35">
        <v>0</v>
      </c>
      <c r="U489" s="36">
        <v>0</v>
      </c>
      <c r="V489" s="26">
        <v>27</v>
      </c>
      <c r="W489" s="2">
        <v>0.52</v>
      </c>
      <c r="X489" s="16">
        <v>9.02</v>
      </c>
      <c r="Y489" s="26">
        <v>31.5</v>
      </c>
      <c r="Z489" s="2">
        <v>2.7</v>
      </c>
      <c r="AA489" s="2">
        <v>14.2</v>
      </c>
    </row>
    <row r="490" spans="1:27">
      <c r="A490" s="2">
        <v>1955</v>
      </c>
      <c r="B490" s="26">
        <v>2</v>
      </c>
      <c r="C490" s="2">
        <v>2</v>
      </c>
      <c r="D490" s="2">
        <v>28</v>
      </c>
      <c r="E490" s="2">
        <v>0</v>
      </c>
      <c r="F490" s="35">
        <v>0</v>
      </c>
      <c r="G490" s="18">
        <v>6000</v>
      </c>
      <c r="H490" s="18">
        <v>0</v>
      </c>
      <c r="I490" s="2">
        <v>1</v>
      </c>
      <c r="J490" s="2">
        <v>2</v>
      </c>
      <c r="K490" s="2">
        <v>1</v>
      </c>
      <c r="L490" s="35">
        <v>0</v>
      </c>
      <c r="M490" s="2">
        <v>6</v>
      </c>
      <c r="N490" s="2">
        <v>0</v>
      </c>
      <c r="O490" s="2">
        <v>1</v>
      </c>
      <c r="P490" s="2">
        <v>5</v>
      </c>
      <c r="Q490" s="2">
        <v>0</v>
      </c>
      <c r="R490" s="2">
        <v>1</v>
      </c>
      <c r="S490" s="35">
        <v>0</v>
      </c>
      <c r="T490" s="35">
        <v>0</v>
      </c>
      <c r="U490" s="36">
        <v>0</v>
      </c>
      <c r="V490" s="26">
        <v>37.799999999999997</v>
      </c>
      <c r="W490" s="2">
        <v>0.63</v>
      </c>
      <c r="X490" s="16">
        <v>12.63</v>
      </c>
      <c r="Y490" s="26">
        <v>38.299999999999997</v>
      </c>
      <c r="Z490" s="2">
        <v>2.13</v>
      </c>
      <c r="AA490" s="2">
        <v>7</v>
      </c>
    </row>
    <row r="491" spans="1:27">
      <c r="A491" s="2">
        <v>1961</v>
      </c>
      <c r="B491" s="26">
        <v>2</v>
      </c>
      <c r="C491" s="2">
        <v>1</v>
      </c>
      <c r="D491" s="2">
        <v>19</v>
      </c>
      <c r="E491" s="2">
        <v>0</v>
      </c>
      <c r="F491" s="35">
        <v>0</v>
      </c>
      <c r="G491" s="18">
        <v>4000</v>
      </c>
      <c r="H491" s="18">
        <v>0</v>
      </c>
      <c r="I491" s="2">
        <v>1</v>
      </c>
      <c r="J491" s="2">
        <v>2</v>
      </c>
      <c r="K491" s="2">
        <v>1</v>
      </c>
      <c r="L491" s="35">
        <v>1</v>
      </c>
      <c r="M491" s="2">
        <v>6</v>
      </c>
      <c r="N491" s="2">
        <v>0</v>
      </c>
      <c r="O491" s="2">
        <v>1</v>
      </c>
      <c r="P491" s="2">
        <v>2</v>
      </c>
      <c r="Q491" s="2">
        <v>1</v>
      </c>
      <c r="R491" s="2">
        <v>0</v>
      </c>
      <c r="S491" s="35">
        <v>1</v>
      </c>
      <c r="T491" s="35">
        <v>0</v>
      </c>
      <c r="U491" s="36">
        <v>0</v>
      </c>
      <c r="V491" s="26">
        <v>45.8</v>
      </c>
      <c r="W491" s="2">
        <v>0.78</v>
      </c>
      <c r="X491" s="16">
        <v>15.3</v>
      </c>
      <c r="Y491" s="26">
        <v>48.6</v>
      </c>
      <c r="Z491" s="2">
        <v>2.12</v>
      </c>
      <c r="AA491" s="2">
        <v>7</v>
      </c>
    </row>
    <row r="492" spans="1:27">
      <c r="A492" s="2">
        <v>1971</v>
      </c>
      <c r="B492" s="26">
        <v>2</v>
      </c>
      <c r="C492" s="2">
        <v>2</v>
      </c>
      <c r="D492" s="2">
        <v>26</v>
      </c>
      <c r="E492" s="2">
        <v>0</v>
      </c>
      <c r="F492" s="35">
        <v>0</v>
      </c>
      <c r="G492" s="18">
        <v>10000</v>
      </c>
      <c r="H492" s="18">
        <v>1</v>
      </c>
      <c r="I492" s="2">
        <v>1</v>
      </c>
      <c r="J492" s="2">
        <v>2</v>
      </c>
      <c r="K492" s="2">
        <v>1</v>
      </c>
      <c r="L492" s="35">
        <v>0</v>
      </c>
      <c r="M492" s="2">
        <v>2</v>
      </c>
      <c r="N492" s="2">
        <v>0</v>
      </c>
      <c r="O492" s="2">
        <v>1</v>
      </c>
      <c r="P492" s="2">
        <v>0</v>
      </c>
      <c r="Q492" s="2">
        <v>1</v>
      </c>
      <c r="R492" s="2">
        <v>0</v>
      </c>
      <c r="S492" s="35">
        <v>0</v>
      </c>
      <c r="T492" s="35">
        <v>1</v>
      </c>
      <c r="U492" s="36">
        <v>0</v>
      </c>
      <c r="V492" s="26">
        <v>11.8</v>
      </c>
      <c r="W492" s="2">
        <v>0.33</v>
      </c>
      <c r="X492" s="16">
        <v>3.94</v>
      </c>
      <c r="Y492" s="26">
        <v>15.7</v>
      </c>
      <c r="Z492" s="2">
        <v>1.57</v>
      </c>
      <c r="AA492" s="2">
        <v>9.3000000000000007</v>
      </c>
    </row>
    <row r="493" spans="1:27">
      <c r="A493" s="2">
        <v>1972</v>
      </c>
      <c r="B493" s="26">
        <v>1</v>
      </c>
      <c r="C493" s="2">
        <v>2</v>
      </c>
      <c r="D493" s="2">
        <v>31</v>
      </c>
      <c r="E493" s="2">
        <v>0</v>
      </c>
      <c r="F493" s="35">
        <v>1</v>
      </c>
      <c r="G493" s="18">
        <v>3000</v>
      </c>
      <c r="H493" s="18">
        <v>0</v>
      </c>
      <c r="I493" s="2">
        <v>1</v>
      </c>
      <c r="J493" s="2">
        <v>1</v>
      </c>
      <c r="K493" s="2">
        <v>0</v>
      </c>
      <c r="L493" s="35">
        <v>0</v>
      </c>
      <c r="M493" s="2">
        <v>8</v>
      </c>
      <c r="N493" s="2">
        <v>1</v>
      </c>
      <c r="O493" s="2">
        <v>0</v>
      </c>
      <c r="P493" s="2">
        <v>5</v>
      </c>
      <c r="Q493" s="2">
        <v>0</v>
      </c>
      <c r="R493" s="2">
        <v>1</v>
      </c>
      <c r="S493" s="35">
        <v>0</v>
      </c>
      <c r="T493" s="35">
        <v>0</v>
      </c>
      <c r="U493" s="36">
        <v>0</v>
      </c>
      <c r="V493" s="26">
        <v>12.3</v>
      </c>
      <c r="W493" s="2">
        <v>0.33</v>
      </c>
      <c r="X493" s="16">
        <v>4.1100000000000003</v>
      </c>
      <c r="Y493" s="26">
        <v>16.739999999999998</v>
      </c>
      <c r="Z493" s="2">
        <v>1.5</v>
      </c>
      <c r="AA493" s="2">
        <v>3.8</v>
      </c>
    </row>
    <row r="494" spans="1:27">
      <c r="A494" s="2">
        <v>1973</v>
      </c>
      <c r="B494" s="26">
        <v>1</v>
      </c>
      <c r="C494" s="2">
        <v>1</v>
      </c>
      <c r="D494" s="2">
        <v>24</v>
      </c>
      <c r="E494" s="2">
        <v>0</v>
      </c>
      <c r="F494" s="35">
        <v>1</v>
      </c>
      <c r="G494" s="18">
        <v>16000</v>
      </c>
      <c r="H494" s="18">
        <v>1</v>
      </c>
      <c r="I494" s="2">
        <v>1</v>
      </c>
      <c r="J494" s="2">
        <v>4</v>
      </c>
      <c r="K494" s="2">
        <v>1</v>
      </c>
      <c r="L494" s="35">
        <v>0</v>
      </c>
      <c r="M494" s="2">
        <v>9</v>
      </c>
      <c r="N494" s="2">
        <v>0</v>
      </c>
      <c r="O494" s="2">
        <v>0</v>
      </c>
      <c r="P494" s="2">
        <v>5</v>
      </c>
      <c r="Q494" s="2">
        <v>0</v>
      </c>
      <c r="R494" s="2">
        <v>1</v>
      </c>
      <c r="S494" s="35">
        <v>0</v>
      </c>
      <c r="T494" s="35">
        <v>0</v>
      </c>
      <c r="U494" s="36">
        <v>0</v>
      </c>
      <c r="V494" s="26">
        <v>27.4</v>
      </c>
      <c r="W494" s="2">
        <v>0.45</v>
      </c>
      <c r="X494" s="16">
        <v>9.15</v>
      </c>
      <c r="Y494" s="26">
        <v>27.17</v>
      </c>
      <c r="Z494" s="2">
        <v>2.25</v>
      </c>
      <c r="AA494" s="2">
        <v>12.1</v>
      </c>
    </row>
    <row r="495" spans="1:27">
      <c r="A495" s="2">
        <v>1974</v>
      </c>
      <c r="B495" s="26">
        <v>1</v>
      </c>
      <c r="C495" s="2">
        <v>1</v>
      </c>
      <c r="D495" s="2">
        <v>19</v>
      </c>
      <c r="E495" s="2">
        <v>0</v>
      </c>
      <c r="F495" s="35">
        <v>0</v>
      </c>
      <c r="G495" s="18">
        <v>4000</v>
      </c>
      <c r="H495" s="18">
        <v>0</v>
      </c>
      <c r="I495" s="2">
        <v>1</v>
      </c>
      <c r="J495" s="2">
        <v>2</v>
      </c>
      <c r="K495" s="2">
        <v>1</v>
      </c>
      <c r="L495" s="35">
        <v>0</v>
      </c>
      <c r="M495" s="2">
        <v>2</v>
      </c>
      <c r="N495" s="2">
        <v>0</v>
      </c>
      <c r="O495" s="2">
        <v>1</v>
      </c>
      <c r="P495" s="2">
        <v>5</v>
      </c>
      <c r="Q495" s="2">
        <v>0</v>
      </c>
      <c r="R495" s="2">
        <v>1</v>
      </c>
      <c r="S495" s="35">
        <v>0</v>
      </c>
      <c r="T495" s="35">
        <v>0</v>
      </c>
      <c r="U495" s="36">
        <v>0</v>
      </c>
      <c r="V495" s="26">
        <v>16.2</v>
      </c>
      <c r="W495" s="2">
        <v>0.38</v>
      </c>
      <c r="X495" s="16">
        <v>5.41</v>
      </c>
      <c r="Y495" s="26">
        <v>17.3</v>
      </c>
      <c r="Z495" s="2">
        <v>1.45</v>
      </c>
      <c r="AA495" s="2">
        <v>3.8</v>
      </c>
    </row>
    <row r="496" spans="1:27">
      <c r="A496" s="2">
        <v>1984</v>
      </c>
      <c r="B496" s="26">
        <v>1</v>
      </c>
      <c r="C496" s="2">
        <v>2</v>
      </c>
      <c r="D496" s="2">
        <v>34</v>
      </c>
      <c r="E496" s="2">
        <v>0</v>
      </c>
      <c r="F496" s="35">
        <v>1</v>
      </c>
      <c r="G496" s="18">
        <v>10000</v>
      </c>
      <c r="H496" s="18">
        <v>1</v>
      </c>
      <c r="I496" s="2">
        <v>1</v>
      </c>
      <c r="J496" s="2">
        <v>1</v>
      </c>
      <c r="K496" s="2">
        <v>0</v>
      </c>
      <c r="L496" s="35">
        <v>0</v>
      </c>
      <c r="M496" s="2">
        <v>8</v>
      </c>
      <c r="N496" s="2">
        <v>1</v>
      </c>
      <c r="O496" s="2">
        <v>0</v>
      </c>
      <c r="P496" s="2">
        <v>1</v>
      </c>
      <c r="Q496" s="2">
        <v>1</v>
      </c>
      <c r="R496" s="2">
        <v>0</v>
      </c>
      <c r="S496" s="35">
        <v>0</v>
      </c>
      <c r="T496" s="35">
        <v>0</v>
      </c>
      <c r="U496" s="36">
        <v>0</v>
      </c>
      <c r="V496" s="26">
        <v>12.4</v>
      </c>
      <c r="W496" s="2">
        <v>0.25</v>
      </c>
      <c r="X496" s="16">
        <v>4.1399999999999997</v>
      </c>
      <c r="Y496" s="26">
        <v>21.1</v>
      </c>
      <c r="Z496" s="2">
        <v>1.37</v>
      </c>
      <c r="AA496" s="2">
        <v>10.7</v>
      </c>
    </row>
    <row r="497" spans="1:27">
      <c r="A497" s="2">
        <v>1985</v>
      </c>
      <c r="B497" s="26">
        <v>2</v>
      </c>
      <c r="C497" s="2">
        <v>2</v>
      </c>
      <c r="D497" s="2">
        <v>27</v>
      </c>
      <c r="E497" s="2">
        <v>0</v>
      </c>
      <c r="F497" s="35">
        <v>0</v>
      </c>
      <c r="G497" s="18">
        <v>6000</v>
      </c>
      <c r="H497" s="18">
        <v>0</v>
      </c>
      <c r="I497" s="2">
        <v>1</v>
      </c>
      <c r="J497" s="2">
        <v>1</v>
      </c>
      <c r="K497" s="2">
        <v>0</v>
      </c>
      <c r="L497" s="35">
        <v>0</v>
      </c>
      <c r="M497" s="2">
        <v>8</v>
      </c>
      <c r="N497" s="2">
        <v>1</v>
      </c>
      <c r="O497" s="2">
        <v>0</v>
      </c>
      <c r="P497" s="2">
        <v>5</v>
      </c>
      <c r="Q497" s="2">
        <v>0</v>
      </c>
      <c r="R497" s="2">
        <v>1</v>
      </c>
      <c r="S497" s="35">
        <v>0</v>
      </c>
      <c r="T497" s="35">
        <v>0</v>
      </c>
      <c r="U497" s="36">
        <v>0</v>
      </c>
      <c r="V497" s="26">
        <v>8.4</v>
      </c>
      <c r="W497" s="2">
        <v>0.25</v>
      </c>
      <c r="X497" s="16">
        <v>2.81</v>
      </c>
      <c r="Y497" s="26">
        <v>9.6999999999999993</v>
      </c>
      <c r="Z497" s="2">
        <v>1.02</v>
      </c>
      <c r="AA497" s="2">
        <v>3.8</v>
      </c>
    </row>
    <row r="498" spans="1:27">
      <c r="A498" s="2">
        <v>1987</v>
      </c>
      <c r="B498" s="26">
        <v>1</v>
      </c>
      <c r="C498" s="2">
        <v>4</v>
      </c>
      <c r="D498" s="2">
        <v>35</v>
      </c>
      <c r="E498" s="2">
        <v>0</v>
      </c>
      <c r="F498" s="35">
        <v>0</v>
      </c>
      <c r="G498" s="18">
        <v>20000</v>
      </c>
      <c r="H498" s="18">
        <v>1</v>
      </c>
      <c r="I498" s="2">
        <v>1</v>
      </c>
      <c r="J498" s="2">
        <v>2</v>
      </c>
      <c r="K498" s="2">
        <v>1</v>
      </c>
      <c r="L498" s="35">
        <v>0</v>
      </c>
      <c r="M498" s="2">
        <v>9</v>
      </c>
      <c r="N498" s="2">
        <v>0</v>
      </c>
      <c r="O498" s="2">
        <v>0</v>
      </c>
      <c r="P498" s="2">
        <v>3</v>
      </c>
      <c r="Q498" s="2">
        <v>0</v>
      </c>
      <c r="R498" s="2">
        <v>0</v>
      </c>
      <c r="S498" s="35">
        <v>0</v>
      </c>
      <c r="T498" s="35">
        <v>0</v>
      </c>
      <c r="U498" s="36">
        <v>0</v>
      </c>
      <c r="V498" s="26">
        <v>15.9</v>
      </c>
      <c r="W498" s="2">
        <v>0.35</v>
      </c>
      <c r="X498" s="16">
        <v>5.31</v>
      </c>
      <c r="Y498" s="26">
        <v>21.8</v>
      </c>
      <c r="Z498" s="2">
        <v>1.87</v>
      </c>
      <c r="AA498" s="2">
        <v>3.8</v>
      </c>
    </row>
    <row r="499" spans="1:27">
      <c r="A499" s="2">
        <v>1990</v>
      </c>
      <c r="B499" s="26">
        <v>1</v>
      </c>
      <c r="C499" s="2">
        <v>1</v>
      </c>
      <c r="D499" s="2">
        <v>62</v>
      </c>
      <c r="E499" s="2">
        <v>1</v>
      </c>
      <c r="F499" s="35">
        <v>0</v>
      </c>
      <c r="G499" s="18">
        <v>9000</v>
      </c>
      <c r="H499" s="18">
        <v>1</v>
      </c>
      <c r="I499" s="2">
        <v>1</v>
      </c>
      <c r="J499" s="2">
        <v>1</v>
      </c>
      <c r="K499" s="2">
        <v>0</v>
      </c>
      <c r="L499" s="35">
        <v>0</v>
      </c>
      <c r="M499" s="2">
        <v>2</v>
      </c>
      <c r="N499" s="2">
        <v>0</v>
      </c>
      <c r="O499" s="2">
        <v>1</v>
      </c>
      <c r="P499" s="2">
        <v>4</v>
      </c>
      <c r="Q499" s="2">
        <v>0</v>
      </c>
      <c r="R499" s="2">
        <v>1</v>
      </c>
      <c r="S499" s="35">
        <v>0</v>
      </c>
      <c r="T499" s="35">
        <v>0</v>
      </c>
      <c r="U499" s="36">
        <v>0</v>
      </c>
      <c r="V499" s="26">
        <v>7.4</v>
      </c>
      <c r="W499" s="2">
        <v>0.17</v>
      </c>
      <c r="X499" s="16">
        <v>2.4700000000000002</v>
      </c>
      <c r="Y499" s="26">
        <v>9.1999999999999993</v>
      </c>
      <c r="Z499" s="2">
        <v>0.97</v>
      </c>
      <c r="AA499" s="2">
        <v>12.8</v>
      </c>
    </row>
    <row r="500" spans="1:27">
      <c r="A500" s="2">
        <v>1994</v>
      </c>
      <c r="B500" s="26">
        <v>2</v>
      </c>
      <c r="C500" s="2">
        <v>1</v>
      </c>
      <c r="D500" s="2">
        <v>20</v>
      </c>
      <c r="E500" s="2">
        <v>0</v>
      </c>
      <c r="F500" s="35">
        <v>1</v>
      </c>
      <c r="G500" s="18">
        <v>4000</v>
      </c>
      <c r="H500" s="18">
        <v>0</v>
      </c>
      <c r="I500" s="2">
        <v>1</v>
      </c>
      <c r="J500" s="2">
        <v>1</v>
      </c>
      <c r="K500" s="2">
        <v>0</v>
      </c>
      <c r="L500" s="35">
        <v>0</v>
      </c>
      <c r="M500" s="2">
        <v>8</v>
      </c>
      <c r="N500" s="2">
        <v>1</v>
      </c>
      <c r="O500" s="2">
        <v>0</v>
      </c>
      <c r="P500" s="2">
        <v>5</v>
      </c>
      <c r="Q500" s="2">
        <v>0</v>
      </c>
      <c r="R500" s="2">
        <v>1</v>
      </c>
      <c r="S500" s="35">
        <v>0</v>
      </c>
      <c r="T500" s="35">
        <v>0</v>
      </c>
      <c r="U500" s="36">
        <v>0</v>
      </c>
      <c r="V500" s="26">
        <v>43.6</v>
      </c>
      <c r="W500" s="2">
        <v>0.78</v>
      </c>
      <c r="X500" s="16">
        <v>14.56</v>
      </c>
      <c r="Y500" s="26">
        <v>42.7</v>
      </c>
      <c r="Z500" s="2">
        <v>2</v>
      </c>
      <c r="AA500" s="2">
        <v>7</v>
      </c>
    </row>
    <row r="501" spans="1:27">
      <c r="A501" s="2">
        <v>1996</v>
      </c>
      <c r="B501" s="26">
        <v>1</v>
      </c>
      <c r="C501" s="2">
        <v>1</v>
      </c>
      <c r="D501" s="2">
        <v>21</v>
      </c>
      <c r="E501" s="2">
        <v>0</v>
      </c>
      <c r="F501" s="35">
        <v>1</v>
      </c>
      <c r="G501" s="18">
        <v>20000</v>
      </c>
      <c r="H501" s="18">
        <v>1</v>
      </c>
      <c r="I501" s="2">
        <v>1</v>
      </c>
      <c r="J501" s="2">
        <v>2</v>
      </c>
      <c r="K501" s="2">
        <v>1</v>
      </c>
      <c r="L501" s="35">
        <v>0</v>
      </c>
      <c r="M501" s="2">
        <v>2</v>
      </c>
      <c r="N501" s="2">
        <v>0</v>
      </c>
      <c r="O501" s="2">
        <v>1</v>
      </c>
      <c r="P501" s="2">
        <v>5</v>
      </c>
      <c r="Q501" s="2">
        <v>0</v>
      </c>
      <c r="R501" s="2">
        <v>1</v>
      </c>
      <c r="S501" s="35">
        <v>1</v>
      </c>
      <c r="T501" s="35">
        <v>0</v>
      </c>
      <c r="U501" s="36">
        <v>0</v>
      </c>
      <c r="V501" s="26">
        <v>13.3</v>
      </c>
      <c r="W501" s="2">
        <v>0.37</v>
      </c>
      <c r="X501" s="16">
        <v>4.4400000000000004</v>
      </c>
      <c r="Y501" s="26">
        <v>17</v>
      </c>
      <c r="Z501" s="2">
        <v>1.65</v>
      </c>
      <c r="AA501" s="2">
        <v>9.3000000000000007</v>
      </c>
    </row>
    <row r="502" spans="1:27">
      <c r="A502" s="2">
        <v>1997</v>
      </c>
      <c r="B502" s="26">
        <v>1</v>
      </c>
      <c r="C502" s="2">
        <v>1</v>
      </c>
      <c r="D502" s="2">
        <v>23</v>
      </c>
      <c r="E502" s="2">
        <v>0</v>
      </c>
      <c r="F502" s="35">
        <v>1</v>
      </c>
      <c r="G502" s="18">
        <v>10000</v>
      </c>
      <c r="H502" s="18">
        <v>1</v>
      </c>
      <c r="I502" s="2">
        <v>1</v>
      </c>
      <c r="J502" s="2">
        <v>3</v>
      </c>
      <c r="K502" s="2">
        <v>1</v>
      </c>
      <c r="L502" s="35">
        <v>1</v>
      </c>
      <c r="M502" s="2">
        <v>9</v>
      </c>
      <c r="N502" s="2">
        <v>0</v>
      </c>
      <c r="O502" s="2">
        <v>0</v>
      </c>
      <c r="P502" s="2">
        <v>4</v>
      </c>
      <c r="Q502" s="2">
        <v>0</v>
      </c>
      <c r="R502" s="2">
        <v>1</v>
      </c>
      <c r="S502" s="35">
        <v>0</v>
      </c>
      <c r="T502" s="35">
        <v>0</v>
      </c>
      <c r="U502" s="36">
        <v>0</v>
      </c>
      <c r="V502" s="26">
        <v>14.2</v>
      </c>
      <c r="W502" s="2">
        <v>0.3</v>
      </c>
      <c r="X502" s="16">
        <v>4.74</v>
      </c>
      <c r="Y502" s="26">
        <v>15.8</v>
      </c>
      <c r="Z502" s="2">
        <v>1.37</v>
      </c>
      <c r="AA502" s="2">
        <v>3.8</v>
      </c>
    </row>
    <row r="503" spans="1:27">
      <c r="A503" s="2">
        <v>2000</v>
      </c>
      <c r="B503" s="26">
        <v>2</v>
      </c>
      <c r="C503" s="2">
        <v>1</v>
      </c>
      <c r="D503" s="2">
        <v>21</v>
      </c>
      <c r="E503" s="2">
        <v>0</v>
      </c>
      <c r="F503" s="35">
        <v>1</v>
      </c>
      <c r="G503" s="18">
        <v>6000</v>
      </c>
      <c r="H503" s="18">
        <v>0</v>
      </c>
      <c r="I503" s="2">
        <v>1</v>
      </c>
      <c r="J503" s="2">
        <v>1</v>
      </c>
      <c r="K503" s="2">
        <v>0</v>
      </c>
      <c r="L503" s="35">
        <v>0</v>
      </c>
      <c r="M503" s="2">
        <v>6</v>
      </c>
      <c r="N503" s="2">
        <v>0</v>
      </c>
      <c r="O503" s="2">
        <v>1</v>
      </c>
      <c r="P503" s="2">
        <v>5</v>
      </c>
      <c r="Q503" s="2">
        <v>0</v>
      </c>
      <c r="R503" s="2">
        <v>1</v>
      </c>
      <c r="S503" s="35">
        <v>0</v>
      </c>
      <c r="T503" s="35">
        <v>0</v>
      </c>
      <c r="U503" s="36">
        <v>0</v>
      </c>
      <c r="V503" s="26">
        <v>19.8</v>
      </c>
      <c r="W503" s="2">
        <v>0.52</v>
      </c>
      <c r="X503" s="16">
        <v>6.61</v>
      </c>
      <c r="Y503" s="26">
        <v>20.399999999999999</v>
      </c>
      <c r="Z503" s="2">
        <v>1.38</v>
      </c>
      <c r="AA503" s="2">
        <v>7</v>
      </c>
    </row>
    <row r="504" spans="1:27">
      <c r="A504" s="2">
        <v>2001</v>
      </c>
      <c r="B504" s="26">
        <v>2</v>
      </c>
      <c r="C504" s="2">
        <v>1</v>
      </c>
      <c r="D504" s="2">
        <v>20</v>
      </c>
      <c r="E504" s="2">
        <v>0</v>
      </c>
      <c r="F504" s="35">
        <v>0</v>
      </c>
      <c r="G504" s="18">
        <v>3000</v>
      </c>
      <c r="H504" s="18">
        <v>0</v>
      </c>
      <c r="I504" s="2">
        <v>1</v>
      </c>
      <c r="J504" s="2">
        <v>1</v>
      </c>
      <c r="K504" s="2">
        <v>0</v>
      </c>
      <c r="L504" s="35">
        <v>1</v>
      </c>
      <c r="M504" s="2">
        <v>11</v>
      </c>
      <c r="N504" s="2">
        <v>0</v>
      </c>
      <c r="O504" s="2">
        <v>0</v>
      </c>
      <c r="P504" s="2">
        <v>5</v>
      </c>
      <c r="Q504" s="2">
        <v>0</v>
      </c>
      <c r="R504" s="2">
        <v>1</v>
      </c>
      <c r="S504" s="35">
        <v>0</v>
      </c>
      <c r="T504" s="35">
        <v>0</v>
      </c>
      <c r="U504" s="36">
        <v>0</v>
      </c>
      <c r="V504" s="26">
        <v>13.8</v>
      </c>
      <c r="W504" s="2">
        <v>0.4</v>
      </c>
      <c r="X504" s="16">
        <v>4.6100000000000003</v>
      </c>
      <c r="Y504" s="26">
        <v>17.5</v>
      </c>
      <c r="Z504" s="2">
        <v>1.83</v>
      </c>
      <c r="AA504" s="2">
        <v>16.59</v>
      </c>
    </row>
    <row r="505" spans="1:27">
      <c r="A505" s="2">
        <v>2004</v>
      </c>
      <c r="B505" s="26">
        <v>2</v>
      </c>
      <c r="C505" s="2">
        <v>1</v>
      </c>
      <c r="D505" s="2">
        <v>22</v>
      </c>
      <c r="E505" s="2">
        <v>0</v>
      </c>
      <c r="F505" s="35">
        <v>0</v>
      </c>
      <c r="G505" s="18">
        <v>3000</v>
      </c>
      <c r="H505" s="18">
        <v>0</v>
      </c>
      <c r="I505" s="2">
        <v>1</v>
      </c>
      <c r="J505" s="2">
        <v>1</v>
      </c>
      <c r="K505" s="2">
        <v>0</v>
      </c>
      <c r="L505" s="35">
        <v>0</v>
      </c>
      <c r="M505" s="2">
        <v>6</v>
      </c>
      <c r="N505" s="2">
        <v>0</v>
      </c>
      <c r="O505" s="2">
        <v>1</v>
      </c>
      <c r="P505" s="2">
        <v>2</v>
      </c>
      <c r="Q505" s="2">
        <v>1</v>
      </c>
      <c r="R505" s="2">
        <v>0</v>
      </c>
      <c r="S505" s="35">
        <v>0</v>
      </c>
      <c r="T505" s="35">
        <v>0</v>
      </c>
      <c r="U505" s="36">
        <v>0</v>
      </c>
      <c r="V505" s="26">
        <v>27.4</v>
      </c>
      <c r="W505" s="2">
        <v>0.45</v>
      </c>
      <c r="X505" s="16">
        <v>9.15</v>
      </c>
      <c r="Y505" s="26">
        <v>27.17</v>
      </c>
      <c r="Z505" s="2">
        <v>2.25</v>
      </c>
      <c r="AA505" s="2">
        <v>12.1</v>
      </c>
    </row>
    <row r="506" spans="1:27">
      <c r="A506" s="2">
        <v>2009</v>
      </c>
      <c r="B506" s="26">
        <v>2</v>
      </c>
      <c r="C506" s="2">
        <v>1</v>
      </c>
      <c r="D506" s="2">
        <v>25</v>
      </c>
      <c r="E506" s="2">
        <v>0</v>
      </c>
      <c r="F506" s="35">
        <v>0</v>
      </c>
      <c r="G506" s="18">
        <v>5000</v>
      </c>
      <c r="H506" s="18">
        <v>0</v>
      </c>
      <c r="I506" s="2">
        <v>1</v>
      </c>
      <c r="J506" s="2">
        <v>1</v>
      </c>
      <c r="K506" s="2">
        <v>0</v>
      </c>
      <c r="L506" s="35">
        <v>1</v>
      </c>
      <c r="M506" s="2">
        <v>8</v>
      </c>
      <c r="N506" s="2">
        <v>1</v>
      </c>
      <c r="O506" s="2">
        <v>0</v>
      </c>
      <c r="P506" s="2">
        <v>2</v>
      </c>
      <c r="Q506" s="2">
        <v>1</v>
      </c>
      <c r="R506" s="2">
        <v>0</v>
      </c>
      <c r="S506" s="35">
        <v>0</v>
      </c>
      <c r="T506" s="35">
        <v>0</v>
      </c>
      <c r="U506" s="36">
        <v>0</v>
      </c>
      <c r="V506" s="26">
        <v>27.4</v>
      </c>
      <c r="W506" s="2">
        <v>0.45</v>
      </c>
      <c r="X506" s="16">
        <v>9.15</v>
      </c>
      <c r="Y506" s="26">
        <v>27.17</v>
      </c>
      <c r="Z506" s="2">
        <v>2.25</v>
      </c>
      <c r="AA506" s="2">
        <v>12.1</v>
      </c>
    </row>
    <row r="507" spans="1:27">
      <c r="A507" s="2">
        <v>2011</v>
      </c>
      <c r="B507" s="26">
        <v>1</v>
      </c>
      <c r="C507" s="2">
        <v>2</v>
      </c>
      <c r="D507" s="2">
        <v>32</v>
      </c>
      <c r="E507" s="2">
        <v>0</v>
      </c>
      <c r="F507" s="35">
        <v>0</v>
      </c>
      <c r="G507" s="18">
        <v>5000</v>
      </c>
      <c r="H507" s="18">
        <v>0</v>
      </c>
      <c r="I507" s="2">
        <v>1</v>
      </c>
      <c r="J507" s="2">
        <v>1</v>
      </c>
      <c r="K507" s="2">
        <v>0</v>
      </c>
      <c r="L507" s="35">
        <v>0</v>
      </c>
      <c r="M507" s="2">
        <v>7</v>
      </c>
      <c r="N507" s="2">
        <v>0</v>
      </c>
      <c r="O507" s="2">
        <v>0</v>
      </c>
      <c r="P507" s="2">
        <v>0</v>
      </c>
      <c r="Q507" s="2">
        <v>1</v>
      </c>
      <c r="R507" s="2">
        <v>0</v>
      </c>
      <c r="S507" s="35">
        <v>0</v>
      </c>
      <c r="T507" s="35">
        <v>1</v>
      </c>
      <c r="U507" s="36">
        <v>0</v>
      </c>
      <c r="V507" s="26">
        <v>14.2</v>
      </c>
      <c r="W507" s="2">
        <v>0.33</v>
      </c>
      <c r="X507" s="16">
        <v>4.74</v>
      </c>
      <c r="Y507" s="26">
        <v>15.9</v>
      </c>
      <c r="Z507" s="2">
        <v>1.38</v>
      </c>
      <c r="AA507" s="2">
        <v>3.8</v>
      </c>
    </row>
    <row r="508" spans="1:27">
      <c r="A508" s="2">
        <v>2014</v>
      </c>
      <c r="B508" s="26">
        <v>1</v>
      </c>
      <c r="C508" s="2">
        <v>2</v>
      </c>
      <c r="D508" s="2">
        <v>29</v>
      </c>
      <c r="E508" s="2">
        <v>0</v>
      </c>
      <c r="F508" s="35">
        <v>0</v>
      </c>
      <c r="G508" s="18">
        <v>4000</v>
      </c>
      <c r="H508" s="18">
        <v>0</v>
      </c>
      <c r="I508" s="2">
        <v>1</v>
      </c>
      <c r="J508" s="2">
        <v>1</v>
      </c>
      <c r="K508" s="2">
        <v>0</v>
      </c>
      <c r="L508" s="35">
        <v>0</v>
      </c>
      <c r="M508" s="2">
        <v>8</v>
      </c>
      <c r="N508" s="2">
        <v>1</v>
      </c>
      <c r="O508" s="2">
        <v>0</v>
      </c>
      <c r="P508" s="2">
        <v>5</v>
      </c>
      <c r="Q508" s="2">
        <v>0</v>
      </c>
      <c r="R508" s="2">
        <v>1</v>
      </c>
      <c r="S508" s="35">
        <v>0</v>
      </c>
      <c r="T508" s="35">
        <v>0</v>
      </c>
      <c r="U508" s="36">
        <v>0</v>
      </c>
      <c r="V508" s="26">
        <v>13.1</v>
      </c>
      <c r="W508" s="2">
        <v>0.38</v>
      </c>
      <c r="X508" s="16">
        <v>4.38</v>
      </c>
      <c r="Y508" s="26">
        <v>14.7</v>
      </c>
      <c r="Z508" s="2">
        <v>1.33</v>
      </c>
      <c r="AA508" s="2">
        <v>3.8</v>
      </c>
    </row>
    <row r="509" spans="1:27">
      <c r="A509" s="2">
        <v>2015</v>
      </c>
      <c r="B509" s="26">
        <v>1</v>
      </c>
      <c r="C509" s="2">
        <v>2</v>
      </c>
      <c r="D509" s="2">
        <v>29</v>
      </c>
      <c r="E509" s="2">
        <v>0</v>
      </c>
      <c r="F509" s="35">
        <v>1</v>
      </c>
      <c r="G509" s="18">
        <v>10000</v>
      </c>
      <c r="H509" s="18">
        <v>1</v>
      </c>
      <c r="I509" s="2">
        <v>1</v>
      </c>
      <c r="J509" s="2">
        <v>1</v>
      </c>
      <c r="K509" s="2">
        <v>0</v>
      </c>
      <c r="L509" s="35">
        <v>0</v>
      </c>
      <c r="M509" s="2">
        <v>8</v>
      </c>
      <c r="N509" s="2">
        <v>1</v>
      </c>
      <c r="O509" s="2">
        <v>0</v>
      </c>
      <c r="P509" s="2">
        <v>5</v>
      </c>
      <c r="Q509" s="2">
        <v>0</v>
      </c>
      <c r="R509" s="2">
        <v>1</v>
      </c>
      <c r="S509" s="35">
        <v>0</v>
      </c>
      <c r="T509" s="35">
        <v>0</v>
      </c>
      <c r="U509" s="36">
        <v>0</v>
      </c>
      <c r="V509" s="26">
        <v>11</v>
      </c>
      <c r="W509" s="2">
        <v>0.27</v>
      </c>
      <c r="X509" s="16">
        <v>3.67</v>
      </c>
      <c r="Y509" s="26">
        <v>12.9</v>
      </c>
      <c r="Z509" s="2">
        <v>1.33</v>
      </c>
      <c r="AA509" s="2">
        <v>16.59</v>
      </c>
    </row>
    <row r="510" spans="1:27">
      <c r="A510" s="2">
        <v>2022</v>
      </c>
      <c r="B510" s="26">
        <v>1</v>
      </c>
      <c r="C510" s="2">
        <v>2</v>
      </c>
      <c r="D510" s="2">
        <v>27</v>
      </c>
      <c r="E510" s="2">
        <v>0</v>
      </c>
      <c r="F510" s="35">
        <v>0</v>
      </c>
      <c r="G510" s="18">
        <v>6000</v>
      </c>
      <c r="H510" s="18">
        <v>0</v>
      </c>
      <c r="I510" s="2">
        <v>1</v>
      </c>
      <c r="J510" s="2">
        <v>1</v>
      </c>
      <c r="K510" s="2">
        <v>0</v>
      </c>
      <c r="L510" s="35">
        <v>0</v>
      </c>
      <c r="M510" s="2">
        <v>2</v>
      </c>
      <c r="N510" s="2">
        <v>0</v>
      </c>
      <c r="O510" s="2">
        <v>1</v>
      </c>
      <c r="P510" s="2">
        <v>5</v>
      </c>
      <c r="Q510" s="2">
        <v>0</v>
      </c>
      <c r="R510" s="2">
        <v>1</v>
      </c>
      <c r="S510" s="35">
        <v>0</v>
      </c>
      <c r="T510" s="35">
        <v>0</v>
      </c>
      <c r="U510" s="36">
        <v>0</v>
      </c>
      <c r="V510" s="26">
        <v>12.3</v>
      </c>
      <c r="W510" s="2">
        <v>0.33</v>
      </c>
      <c r="X510" s="16">
        <v>4.1100000000000003</v>
      </c>
      <c r="Y510" s="26">
        <v>16.739999999999998</v>
      </c>
      <c r="Z510" s="2">
        <v>1.5</v>
      </c>
      <c r="AA510" s="2">
        <v>3.8</v>
      </c>
    </row>
    <row r="511" spans="1:27">
      <c r="A511" s="2">
        <v>2025</v>
      </c>
      <c r="B511" s="26">
        <v>2</v>
      </c>
      <c r="C511" s="2">
        <v>1</v>
      </c>
      <c r="D511" s="2">
        <v>54</v>
      </c>
      <c r="E511" s="2">
        <v>1</v>
      </c>
      <c r="F511" s="35">
        <v>0</v>
      </c>
      <c r="G511" s="18">
        <v>2000</v>
      </c>
      <c r="H511" s="18">
        <v>0</v>
      </c>
      <c r="I511" s="2">
        <v>1</v>
      </c>
      <c r="J511" s="2">
        <v>1</v>
      </c>
      <c r="K511" s="2">
        <v>0</v>
      </c>
      <c r="L511" s="35">
        <v>1</v>
      </c>
      <c r="M511" s="2">
        <v>11</v>
      </c>
      <c r="N511" s="2">
        <v>0</v>
      </c>
      <c r="O511" s="2">
        <v>0</v>
      </c>
      <c r="P511" s="2">
        <v>0</v>
      </c>
      <c r="Q511" s="2">
        <v>1</v>
      </c>
      <c r="R511" s="2">
        <v>0</v>
      </c>
      <c r="S511" s="35">
        <v>0</v>
      </c>
      <c r="T511" s="35">
        <v>1</v>
      </c>
      <c r="U511" s="36">
        <v>0</v>
      </c>
      <c r="V511" s="26">
        <v>36</v>
      </c>
      <c r="W511" s="2">
        <v>0.8</v>
      </c>
      <c r="X511" s="16">
        <v>12.02</v>
      </c>
      <c r="Y511" s="26">
        <v>45.3</v>
      </c>
      <c r="Z511" s="2">
        <v>2.5299999999999998</v>
      </c>
      <c r="AA511" s="2">
        <v>24.1</v>
      </c>
    </row>
    <row r="512" spans="1:27">
      <c r="A512" s="2">
        <v>2026</v>
      </c>
      <c r="B512" s="26">
        <v>1</v>
      </c>
      <c r="C512" s="2">
        <v>1</v>
      </c>
      <c r="D512" s="2">
        <v>21</v>
      </c>
      <c r="E512" s="2">
        <v>0</v>
      </c>
      <c r="F512" s="35">
        <v>1</v>
      </c>
      <c r="G512" s="18">
        <v>4000</v>
      </c>
      <c r="H512" s="18">
        <v>0</v>
      </c>
      <c r="I512" s="2">
        <v>1</v>
      </c>
      <c r="J512" s="2">
        <v>2</v>
      </c>
      <c r="K512" s="2">
        <v>1</v>
      </c>
      <c r="L512" s="35">
        <v>0</v>
      </c>
      <c r="M512" s="2">
        <v>8</v>
      </c>
      <c r="N512" s="2">
        <v>1</v>
      </c>
      <c r="O512" s="2">
        <v>0</v>
      </c>
      <c r="P512" s="2">
        <v>5</v>
      </c>
      <c r="Q512" s="2">
        <v>0</v>
      </c>
      <c r="R512" s="2">
        <v>1</v>
      </c>
      <c r="S512" s="35">
        <v>0</v>
      </c>
      <c r="T512" s="35">
        <v>0</v>
      </c>
      <c r="U512" s="36">
        <v>0</v>
      </c>
      <c r="V512" s="26">
        <v>12.2</v>
      </c>
      <c r="W512" s="2">
        <v>0.25</v>
      </c>
      <c r="X512" s="16">
        <v>4.07</v>
      </c>
      <c r="Y512" s="26">
        <v>11.3</v>
      </c>
      <c r="Z512" s="2">
        <v>1.08</v>
      </c>
      <c r="AA512" s="2">
        <v>3.8</v>
      </c>
    </row>
    <row r="513" spans="1:27">
      <c r="A513" s="2">
        <v>2029</v>
      </c>
      <c r="B513" s="26">
        <v>1</v>
      </c>
      <c r="C513" s="2">
        <v>4</v>
      </c>
      <c r="D513" s="2">
        <v>33</v>
      </c>
      <c r="E513" s="2">
        <v>0</v>
      </c>
      <c r="F513" s="35">
        <v>0</v>
      </c>
      <c r="G513" s="18">
        <v>3000</v>
      </c>
      <c r="H513" s="18">
        <v>0</v>
      </c>
      <c r="I513" s="2">
        <v>1</v>
      </c>
      <c r="J513" s="2">
        <v>3</v>
      </c>
      <c r="K513" s="2">
        <v>1</v>
      </c>
      <c r="L513" s="35">
        <v>0</v>
      </c>
      <c r="M513" s="2">
        <v>11</v>
      </c>
      <c r="N513" s="2">
        <v>0</v>
      </c>
      <c r="O513" s="2">
        <v>0</v>
      </c>
      <c r="P513" s="2">
        <v>0</v>
      </c>
      <c r="Q513" s="2">
        <v>1</v>
      </c>
      <c r="R513" s="2">
        <v>0</v>
      </c>
      <c r="S513" s="35">
        <v>0</v>
      </c>
      <c r="T513" s="35">
        <v>0</v>
      </c>
      <c r="U513" s="36">
        <v>1</v>
      </c>
      <c r="V513" s="26">
        <v>27.5</v>
      </c>
      <c r="W513" s="2">
        <v>0.53</v>
      </c>
      <c r="X513" s="16">
        <v>9.19</v>
      </c>
      <c r="Y513" s="26">
        <v>37.1</v>
      </c>
      <c r="Z513" s="2">
        <v>1.7</v>
      </c>
      <c r="AA513" s="2">
        <v>10.7</v>
      </c>
    </row>
    <row r="514" spans="1:27">
      <c r="A514" s="2">
        <v>2030</v>
      </c>
      <c r="B514" s="26">
        <v>2</v>
      </c>
      <c r="C514" s="2">
        <v>2</v>
      </c>
      <c r="D514" s="2">
        <v>57</v>
      </c>
      <c r="E514" s="2">
        <v>1</v>
      </c>
      <c r="F514" s="35">
        <v>0</v>
      </c>
      <c r="G514" s="18">
        <v>14000</v>
      </c>
      <c r="H514" s="18">
        <v>1</v>
      </c>
      <c r="I514" s="2">
        <v>1</v>
      </c>
      <c r="J514" s="2">
        <v>1</v>
      </c>
      <c r="K514" s="2">
        <v>0</v>
      </c>
      <c r="L514" s="35">
        <v>0</v>
      </c>
      <c r="M514" s="2">
        <v>6</v>
      </c>
      <c r="N514" s="2">
        <v>0</v>
      </c>
      <c r="O514" s="2">
        <v>1</v>
      </c>
      <c r="P514" s="2">
        <v>1</v>
      </c>
      <c r="Q514" s="2">
        <v>1</v>
      </c>
      <c r="R514" s="2">
        <v>0</v>
      </c>
      <c r="S514" s="35">
        <v>0</v>
      </c>
      <c r="T514" s="35">
        <v>0</v>
      </c>
      <c r="U514" s="36">
        <v>0</v>
      </c>
      <c r="V514" s="26">
        <v>14.2</v>
      </c>
      <c r="W514" s="2">
        <v>0.33</v>
      </c>
      <c r="X514" s="16">
        <v>4.74</v>
      </c>
      <c r="Y514" s="26">
        <v>16.260000000000002</v>
      </c>
      <c r="Z514" s="2">
        <v>1.45</v>
      </c>
      <c r="AA514" s="2">
        <v>3.8</v>
      </c>
    </row>
    <row r="515" spans="1:27">
      <c r="A515" s="2">
        <v>2031</v>
      </c>
      <c r="B515" s="26">
        <v>1</v>
      </c>
      <c r="C515" s="2">
        <v>1</v>
      </c>
      <c r="D515" s="2">
        <v>21</v>
      </c>
      <c r="E515" s="2">
        <v>0</v>
      </c>
      <c r="F515" s="35">
        <v>1</v>
      </c>
      <c r="G515" s="18">
        <v>20000</v>
      </c>
      <c r="H515" s="18">
        <v>1</v>
      </c>
      <c r="I515" s="2">
        <v>1</v>
      </c>
      <c r="J515" s="2">
        <v>2</v>
      </c>
      <c r="K515" s="2">
        <v>1</v>
      </c>
      <c r="L515" s="35">
        <v>0</v>
      </c>
      <c r="M515" s="2">
        <v>8</v>
      </c>
      <c r="N515" s="2">
        <v>1</v>
      </c>
      <c r="O515" s="2">
        <v>0</v>
      </c>
      <c r="P515" s="2">
        <v>5</v>
      </c>
      <c r="Q515" s="2">
        <v>0</v>
      </c>
      <c r="R515" s="2">
        <v>1</v>
      </c>
      <c r="S515" s="35">
        <v>0</v>
      </c>
      <c r="T515" s="35">
        <v>0</v>
      </c>
      <c r="U515" s="36">
        <v>0</v>
      </c>
      <c r="V515" s="26">
        <v>18.5</v>
      </c>
      <c r="W515" s="2">
        <v>0.32</v>
      </c>
      <c r="X515" s="16">
        <v>6.18</v>
      </c>
      <c r="Y515" s="26">
        <v>21.1</v>
      </c>
      <c r="Z515" s="2">
        <v>1.7</v>
      </c>
      <c r="AA515" s="2">
        <v>6.7</v>
      </c>
    </row>
    <row r="516" spans="1:27">
      <c r="A516" s="2">
        <v>2039</v>
      </c>
      <c r="B516" s="26">
        <v>1</v>
      </c>
      <c r="C516" s="2">
        <v>1</v>
      </c>
      <c r="D516" s="2">
        <v>23</v>
      </c>
      <c r="E516" s="2">
        <v>0</v>
      </c>
      <c r="F516" s="35">
        <v>0</v>
      </c>
      <c r="G516" s="18">
        <v>10000</v>
      </c>
      <c r="H516" s="18">
        <v>1</v>
      </c>
      <c r="I516" s="2">
        <v>1</v>
      </c>
      <c r="J516" s="2">
        <v>4</v>
      </c>
      <c r="K516" s="2">
        <v>1</v>
      </c>
      <c r="L516" s="35">
        <v>1</v>
      </c>
      <c r="M516" s="2">
        <v>6</v>
      </c>
      <c r="N516" s="2">
        <v>0</v>
      </c>
      <c r="O516" s="2">
        <v>1</v>
      </c>
      <c r="P516" s="2">
        <v>5</v>
      </c>
      <c r="Q516" s="2">
        <v>0</v>
      </c>
      <c r="R516" s="2">
        <v>1</v>
      </c>
      <c r="S516" s="35">
        <v>0</v>
      </c>
      <c r="T516" s="35">
        <v>0</v>
      </c>
      <c r="U516" s="36">
        <v>0</v>
      </c>
      <c r="V516" s="26">
        <v>31.7</v>
      </c>
      <c r="W516" s="2">
        <v>0.56999999999999995</v>
      </c>
      <c r="X516" s="16">
        <v>10.59</v>
      </c>
      <c r="Y516" s="26">
        <v>46.2</v>
      </c>
      <c r="Z516" s="2">
        <v>2.23</v>
      </c>
      <c r="AA516" s="2">
        <v>10.7</v>
      </c>
    </row>
    <row r="517" spans="1:27">
      <c r="A517" s="2">
        <v>2044</v>
      </c>
      <c r="B517" s="26">
        <v>2</v>
      </c>
      <c r="C517" s="2">
        <v>2</v>
      </c>
      <c r="D517" s="2">
        <v>28</v>
      </c>
      <c r="E517" s="2">
        <v>0</v>
      </c>
      <c r="F517" s="35">
        <v>1</v>
      </c>
      <c r="G517" s="18">
        <v>10000</v>
      </c>
      <c r="H517" s="18">
        <v>1</v>
      </c>
      <c r="I517" s="2">
        <v>1</v>
      </c>
      <c r="J517" s="2">
        <v>2</v>
      </c>
      <c r="K517" s="2">
        <v>1</v>
      </c>
      <c r="L517" s="35">
        <v>0</v>
      </c>
      <c r="M517" s="2">
        <v>8</v>
      </c>
      <c r="N517" s="2">
        <v>1</v>
      </c>
      <c r="O517" s="2">
        <v>0</v>
      </c>
      <c r="P517" s="2">
        <v>5</v>
      </c>
      <c r="Q517" s="2">
        <v>0</v>
      </c>
      <c r="R517" s="2">
        <v>1</v>
      </c>
      <c r="S517" s="35">
        <v>0</v>
      </c>
      <c r="T517" s="35">
        <v>0</v>
      </c>
      <c r="U517" s="36">
        <v>0</v>
      </c>
      <c r="V517" s="26">
        <v>17.899999999999999</v>
      </c>
      <c r="W517" s="2">
        <v>0.4</v>
      </c>
      <c r="X517" s="16">
        <v>5.98</v>
      </c>
      <c r="Y517" s="26">
        <v>28.1</v>
      </c>
      <c r="Z517" s="2">
        <v>1.78</v>
      </c>
      <c r="AA517" s="2">
        <v>3.8</v>
      </c>
    </row>
    <row r="518" spans="1:27">
      <c r="A518" s="2">
        <v>2048</v>
      </c>
      <c r="B518" s="26">
        <v>1</v>
      </c>
      <c r="C518" s="2">
        <v>2</v>
      </c>
      <c r="D518" s="2">
        <v>31</v>
      </c>
      <c r="E518" s="2">
        <v>0</v>
      </c>
      <c r="F518" s="35">
        <v>0</v>
      </c>
      <c r="G518" s="18">
        <v>12000</v>
      </c>
      <c r="H518" s="18">
        <v>1</v>
      </c>
      <c r="I518" s="2">
        <v>1</v>
      </c>
      <c r="J518" s="2">
        <v>2</v>
      </c>
      <c r="K518" s="2">
        <v>1</v>
      </c>
      <c r="L518" s="35">
        <v>1</v>
      </c>
      <c r="M518" s="2">
        <v>9</v>
      </c>
      <c r="N518" s="2">
        <v>0</v>
      </c>
      <c r="O518" s="2">
        <v>0</v>
      </c>
      <c r="P518" s="2">
        <v>2</v>
      </c>
      <c r="Q518" s="2">
        <v>1</v>
      </c>
      <c r="R518" s="2">
        <v>0</v>
      </c>
      <c r="S518" s="35">
        <v>0</v>
      </c>
      <c r="T518" s="35">
        <v>0</v>
      </c>
      <c r="U518" s="36">
        <v>0</v>
      </c>
      <c r="V518" s="26">
        <v>18.5</v>
      </c>
      <c r="W518" s="2">
        <v>0.32</v>
      </c>
      <c r="X518" s="16">
        <v>6.18</v>
      </c>
      <c r="Y518" s="26">
        <v>21.1</v>
      </c>
      <c r="Z518" s="2">
        <v>1.7</v>
      </c>
      <c r="AA518" s="2">
        <v>6.7</v>
      </c>
    </row>
    <row r="519" spans="1:27">
      <c r="A519" s="2">
        <v>2050</v>
      </c>
      <c r="B519" s="26">
        <v>2</v>
      </c>
      <c r="C519" s="2">
        <v>1</v>
      </c>
      <c r="D519" s="2">
        <v>20</v>
      </c>
      <c r="E519" s="2">
        <v>0</v>
      </c>
      <c r="F519" s="35">
        <v>1</v>
      </c>
      <c r="G519" s="18">
        <v>2000</v>
      </c>
      <c r="H519" s="18">
        <v>0</v>
      </c>
      <c r="I519" s="2">
        <v>1</v>
      </c>
      <c r="J519" s="2">
        <v>2</v>
      </c>
      <c r="K519" s="2">
        <v>1</v>
      </c>
      <c r="L519" s="35">
        <v>0</v>
      </c>
      <c r="M519" s="2">
        <v>8</v>
      </c>
      <c r="N519" s="2">
        <v>1</v>
      </c>
      <c r="O519" s="2">
        <v>0</v>
      </c>
      <c r="P519" s="2">
        <v>5</v>
      </c>
      <c r="Q519" s="2">
        <v>0</v>
      </c>
      <c r="R519" s="2">
        <v>1</v>
      </c>
      <c r="S519" s="35">
        <v>0</v>
      </c>
      <c r="T519" s="35">
        <v>0</v>
      </c>
      <c r="U519" s="36">
        <v>0</v>
      </c>
      <c r="V519" s="26">
        <v>22.3</v>
      </c>
      <c r="W519" s="2">
        <v>0.43</v>
      </c>
      <c r="X519" s="16">
        <v>7.45</v>
      </c>
      <c r="Y519" s="26">
        <v>23.7</v>
      </c>
      <c r="Z519" s="2">
        <v>1.48</v>
      </c>
      <c r="AA519" s="2">
        <v>7</v>
      </c>
    </row>
    <row r="520" spans="1:27">
      <c r="A520" s="2">
        <v>2051</v>
      </c>
      <c r="B520" s="26">
        <v>1</v>
      </c>
      <c r="C520" s="2">
        <v>1</v>
      </c>
      <c r="D520" s="2">
        <v>24</v>
      </c>
      <c r="E520" s="2">
        <v>0</v>
      </c>
      <c r="F520" s="35">
        <v>1</v>
      </c>
      <c r="G520" s="18">
        <v>14000</v>
      </c>
      <c r="H520" s="18">
        <v>1</v>
      </c>
      <c r="I520" s="2">
        <v>1</v>
      </c>
      <c r="J520" s="2">
        <v>2</v>
      </c>
      <c r="K520" s="2">
        <v>1</v>
      </c>
      <c r="L520" s="35">
        <v>1</v>
      </c>
      <c r="M520" s="2">
        <v>8</v>
      </c>
      <c r="N520" s="2">
        <v>1</v>
      </c>
      <c r="O520" s="2">
        <v>0</v>
      </c>
      <c r="P520" s="2">
        <v>4</v>
      </c>
      <c r="Q520" s="2">
        <v>0</v>
      </c>
      <c r="R520" s="2">
        <v>1</v>
      </c>
      <c r="S520" s="35">
        <v>0</v>
      </c>
      <c r="T520" s="35">
        <v>0</v>
      </c>
      <c r="U520" s="36">
        <v>0</v>
      </c>
      <c r="V520" s="26">
        <v>17.600000000000001</v>
      </c>
      <c r="W520" s="2">
        <v>0.4</v>
      </c>
      <c r="X520" s="16">
        <v>5.88</v>
      </c>
      <c r="Y520" s="26">
        <v>23.71</v>
      </c>
      <c r="Z520" s="2">
        <v>2.02</v>
      </c>
      <c r="AA520" s="2">
        <v>3.8</v>
      </c>
    </row>
    <row r="521" spans="1:27">
      <c r="A521" s="2">
        <v>2055</v>
      </c>
      <c r="B521" s="26">
        <v>1</v>
      </c>
      <c r="C521" s="2">
        <v>1</v>
      </c>
      <c r="D521" s="2">
        <v>25</v>
      </c>
      <c r="E521" s="2">
        <v>0</v>
      </c>
      <c r="F521" s="35">
        <v>0</v>
      </c>
      <c r="G521" s="18">
        <v>8000</v>
      </c>
      <c r="H521" s="18">
        <v>1</v>
      </c>
      <c r="I521" s="2">
        <v>1</v>
      </c>
      <c r="J521" s="2">
        <v>2</v>
      </c>
      <c r="K521" s="2">
        <v>1</v>
      </c>
      <c r="L521" s="35">
        <v>0</v>
      </c>
      <c r="M521" s="2">
        <v>2</v>
      </c>
      <c r="N521" s="2">
        <v>0</v>
      </c>
      <c r="O521" s="2">
        <v>1</v>
      </c>
      <c r="P521" s="2">
        <v>5</v>
      </c>
      <c r="Q521" s="2">
        <v>0</v>
      </c>
      <c r="R521" s="2">
        <v>1</v>
      </c>
      <c r="S521" s="35">
        <v>0</v>
      </c>
      <c r="T521" s="35">
        <v>0</v>
      </c>
      <c r="U521" s="36">
        <v>0</v>
      </c>
      <c r="V521" s="26">
        <v>14.7</v>
      </c>
      <c r="W521" s="2">
        <v>0.33</v>
      </c>
      <c r="X521" s="16">
        <v>4.91</v>
      </c>
      <c r="Y521" s="26">
        <v>12.3</v>
      </c>
      <c r="Z521" s="2">
        <v>1.25</v>
      </c>
      <c r="AA521" s="2">
        <v>3.8</v>
      </c>
    </row>
    <row r="522" spans="1:27">
      <c r="A522" s="2">
        <v>2058</v>
      </c>
      <c r="B522" s="26">
        <v>1</v>
      </c>
      <c r="C522" s="2">
        <v>2</v>
      </c>
      <c r="D522" s="2">
        <v>26</v>
      </c>
      <c r="E522" s="2">
        <v>0</v>
      </c>
      <c r="F522" s="35">
        <v>1</v>
      </c>
      <c r="G522" s="18">
        <v>14000</v>
      </c>
      <c r="H522" s="18">
        <v>1</v>
      </c>
      <c r="I522" s="2">
        <v>1</v>
      </c>
      <c r="J522" s="2">
        <v>2</v>
      </c>
      <c r="K522" s="2">
        <v>1</v>
      </c>
      <c r="L522" s="35">
        <v>0</v>
      </c>
      <c r="M522" s="2">
        <v>7</v>
      </c>
      <c r="N522" s="2">
        <v>0</v>
      </c>
      <c r="O522" s="2">
        <v>0</v>
      </c>
      <c r="P522" s="2">
        <v>5</v>
      </c>
      <c r="Q522" s="2">
        <v>0</v>
      </c>
      <c r="R522" s="2">
        <v>1</v>
      </c>
      <c r="S522" s="35">
        <v>0</v>
      </c>
      <c r="T522" s="35">
        <v>0</v>
      </c>
      <c r="U522" s="36">
        <v>0</v>
      </c>
      <c r="V522" s="26">
        <v>18.5</v>
      </c>
      <c r="W522" s="2">
        <v>0.45</v>
      </c>
      <c r="X522" s="16">
        <v>6.18</v>
      </c>
      <c r="Y522" s="26">
        <v>19.2</v>
      </c>
      <c r="Z522" s="2">
        <v>1.38</v>
      </c>
      <c r="AA522" s="2">
        <v>7</v>
      </c>
    </row>
    <row r="523" spans="1:27">
      <c r="A523" s="2">
        <v>2059</v>
      </c>
      <c r="B523" s="26">
        <v>1</v>
      </c>
      <c r="C523" s="2">
        <v>7</v>
      </c>
      <c r="D523" s="2">
        <v>56</v>
      </c>
      <c r="E523" s="2">
        <v>1</v>
      </c>
      <c r="F523" s="35">
        <v>0</v>
      </c>
      <c r="G523" s="18">
        <v>35000</v>
      </c>
      <c r="H523" s="18">
        <v>1</v>
      </c>
      <c r="I523" s="2">
        <v>1</v>
      </c>
      <c r="J523" s="2">
        <v>2</v>
      </c>
      <c r="K523" s="2">
        <v>1</v>
      </c>
      <c r="L523" s="35">
        <v>0</v>
      </c>
      <c r="M523" s="2">
        <v>8</v>
      </c>
      <c r="N523" s="2">
        <v>1</v>
      </c>
      <c r="O523" s="2">
        <v>0</v>
      </c>
      <c r="P523" s="2">
        <v>5</v>
      </c>
      <c r="Q523" s="2">
        <v>0</v>
      </c>
      <c r="R523" s="2">
        <v>1</v>
      </c>
      <c r="S523" s="35">
        <v>0</v>
      </c>
      <c r="T523" s="35">
        <v>0</v>
      </c>
      <c r="U523" s="36">
        <v>0</v>
      </c>
      <c r="V523" s="26">
        <v>17.600000000000001</v>
      </c>
      <c r="W523" s="2">
        <v>0.4</v>
      </c>
      <c r="X523" s="16">
        <v>5.88</v>
      </c>
      <c r="Y523" s="26">
        <v>23.71</v>
      </c>
      <c r="Z523" s="2">
        <v>2.02</v>
      </c>
      <c r="AA523" s="2">
        <v>3.8</v>
      </c>
    </row>
    <row r="524" spans="1:27">
      <c r="A524" s="2">
        <v>2063</v>
      </c>
      <c r="B524" s="26">
        <v>1</v>
      </c>
      <c r="C524" s="2">
        <v>1</v>
      </c>
      <c r="D524" s="2">
        <v>22</v>
      </c>
      <c r="E524" s="2">
        <v>0</v>
      </c>
      <c r="F524" s="35">
        <v>1</v>
      </c>
      <c r="G524" s="18">
        <v>16000</v>
      </c>
      <c r="H524" s="18">
        <v>1</v>
      </c>
      <c r="I524" s="2">
        <v>1</v>
      </c>
      <c r="J524" s="2">
        <v>2</v>
      </c>
      <c r="K524" s="2">
        <v>1</v>
      </c>
      <c r="L524" s="35">
        <v>0</v>
      </c>
      <c r="M524" s="2">
        <v>8</v>
      </c>
      <c r="N524" s="2">
        <v>1</v>
      </c>
      <c r="O524" s="2">
        <v>0</v>
      </c>
      <c r="P524" s="2">
        <v>5</v>
      </c>
      <c r="Q524" s="2">
        <v>0</v>
      </c>
      <c r="R524" s="2">
        <v>1</v>
      </c>
      <c r="S524" s="35">
        <v>0</v>
      </c>
      <c r="T524" s="35">
        <v>0</v>
      </c>
      <c r="U524" s="36">
        <v>0</v>
      </c>
      <c r="V524" s="26">
        <v>11.8</v>
      </c>
      <c r="W524" s="2">
        <v>0.25</v>
      </c>
      <c r="X524" s="16">
        <v>3.94</v>
      </c>
      <c r="Y524" s="26">
        <v>12.1</v>
      </c>
      <c r="Z524" s="2">
        <v>1.1200000000000001</v>
      </c>
      <c r="AA524" s="2">
        <v>7</v>
      </c>
    </row>
    <row r="525" spans="1:27">
      <c r="A525" s="2">
        <v>2065</v>
      </c>
      <c r="B525" s="26">
        <v>2</v>
      </c>
      <c r="C525" s="2">
        <v>2</v>
      </c>
      <c r="D525" s="2">
        <v>37</v>
      </c>
      <c r="E525" s="2">
        <v>0</v>
      </c>
      <c r="F525" s="35">
        <v>0</v>
      </c>
      <c r="G525" s="18">
        <v>3000</v>
      </c>
      <c r="H525" s="18">
        <v>0</v>
      </c>
      <c r="I525" s="2">
        <v>1</v>
      </c>
      <c r="J525" s="2">
        <v>1</v>
      </c>
      <c r="K525" s="2">
        <v>0</v>
      </c>
      <c r="L525" s="35">
        <v>0</v>
      </c>
      <c r="M525" s="2">
        <v>2</v>
      </c>
      <c r="N525" s="2">
        <v>0</v>
      </c>
      <c r="O525" s="2">
        <v>1</v>
      </c>
      <c r="P525" s="2">
        <v>5</v>
      </c>
      <c r="Q525" s="2">
        <v>0</v>
      </c>
      <c r="R525" s="2">
        <v>1</v>
      </c>
      <c r="S525" s="35">
        <v>0</v>
      </c>
      <c r="T525" s="35">
        <v>0</v>
      </c>
      <c r="U525" s="36">
        <v>0</v>
      </c>
      <c r="V525" s="26">
        <v>9.9</v>
      </c>
      <c r="W525" s="2">
        <v>0.23</v>
      </c>
      <c r="X525" s="16">
        <v>3.31</v>
      </c>
      <c r="Y525" s="26">
        <v>11.96</v>
      </c>
      <c r="Z525" s="2">
        <v>1.1000000000000001</v>
      </c>
      <c r="AA525" s="2">
        <v>3.8</v>
      </c>
    </row>
    <row r="526" spans="1:27">
      <c r="A526" s="2">
        <v>2068</v>
      </c>
      <c r="B526" s="26">
        <v>1</v>
      </c>
      <c r="C526" s="2">
        <v>2</v>
      </c>
      <c r="D526" s="2">
        <v>26</v>
      </c>
      <c r="E526" s="2">
        <v>0</v>
      </c>
      <c r="F526" s="35">
        <v>0</v>
      </c>
      <c r="G526" s="18">
        <v>10000</v>
      </c>
      <c r="H526" s="18">
        <v>1</v>
      </c>
      <c r="I526" s="2">
        <v>1</v>
      </c>
      <c r="J526" s="2">
        <v>1</v>
      </c>
      <c r="K526" s="2">
        <v>0</v>
      </c>
      <c r="L526" s="35">
        <v>0</v>
      </c>
      <c r="M526" s="2">
        <v>9</v>
      </c>
      <c r="N526" s="2">
        <v>0</v>
      </c>
      <c r="O526" s="2">
        <v>0</v>
      </c>
      <c r="P526" s="2">
        <v>5</v>
      </c>
      <c r="Q526" s="2">
        <v>0</v>
      </c>
      <c r="R526" s="2">
        <v>1</v>
      </c>
      <c r="S526" s="35">
        <v>0</v>
      </c>
      <c r="T526" s="35">
        <v>0</v>
      </c>
      <c r="U526" s="36">
        <v>0</v>
      </c>
      <c r="V526" s="26">
        <v>27.4</v>
      </c>
      <c r="W526" s="2">
        <v>0.45</v>
      </c>
      <c r="X526" s="16">
        <v>9.15</v>
      </c>
      <c r="Y526" s="26">
        <v>27.17</v>
      </c>
      <c r="Z526" s="2">
        <v>2.25</v>
      </c>
      <c r="AA526" s="2">
        <v>12.1</v>
      </c>
    </row>
    <row r="527" spans="1:27">
      <c r="A527" s="2">
        <v>2071</v>
      </c>
      <c r="B527" s="26">
        <v>2</v>
      </c>
      <c r="C527" s="2">
        <v>1</v>
      </c>
      <c r="D527" s="2">
        <v>29</v>
      </c>
      <c r="E527" s="2">
        <v>0</v>
      </c>
      <c r="F527" s="35">
        <v>1</v>
      </c>
      <c r="G527" s="18">
        <v>2000</v>
      </c>
      <c r="H527" s="18">
        <v>0</v>
      </c>
      <c r="I527" s="2">
        <v>1</v>
      </c>
      <c r="J527" s="2">
        <v>1</v>
      </c>
      <c r="K527" s="2">
        <v>0</v>
      </c>
      <c r="L527" s="35">
        <v>0</v>
      </c>
      <c r="M527" s="2">
        <v>8</v>
      </c>
      <c r="N527" s="2">
        <v>1</v>
      </c>
      <c r="O527" s="2">
        <v>0</v>
      </c>
      <c r="P527" s="2">
        <v>5</v>
      </c>
      <c r="Q527" s="2">
        <v>0</v>
      </c>
      <c r="R527" s="2">
        <v>1</v>
      </c>
      <c r="S527" s="35">
        <v>0</v>
      </c>
      <c r="T527" s="35">
        <v>0</v>
      </c>
      <c r="U527" s="36">
        <v>0</v>
      </c>
      <c r="V527" s="26">
        <v>8.4</v>
      </c>
      <c r="W527" s="2">
        <v>0.25</v>
      </c>
      <c r="X527" s="16">
        <v>2.81</v>
      </c>
      <c r="Y527" s="26">
        <v>9.6999999999999993</v>
      </c>
      <c r="Z527" s="2">
        <v>1.02</v>
      </c>
      <c r="AA527" s="2">
        <v>3.8</v>
      </c>
    </row>
    <row r="528" spans="1:27">
      <c r="A528" s="2">
        <v>2077</v>
      </c>
      <c r="B528" s="26">
        <v>1</v>
      </c>
      <c r="C528" s="2">
        <v>1</v>
      </c>
      <c r="D528" s="2">
        <v>58</v>
      </c>
      <c r="E528" s="2">
        <v>1</v>
      </c>
      <c r="F528" s="35">
        <v>0</v>
      </c>
      <c r="G528" s="18">
        <v>6000</v>
      </c>
      <c r="H528" s="18">
        <v>0</v>
      </c>
      <c r="I528" s="2">
        <v>1</v>
      </c>
      <c r="J528" s="2">
        <v>1</v>
      </c>
      <c r="K528" s="2">
        <v>0</v>
      </c>
      <c r="L528" s="35">
        <v>0</v>
      </c>
      <c r="M528" s="2">
        <v>6</v>
      </c>
      <c r="N528" s="2">
        <v>0</v>
      </c>
      <c r="O528" s="2">
        <v>1</v>
      </c>
      <c r="P528" s="2">
        <v>3</v>
      </c>
      <c r="Q528" s="2">
        <v>0</v>
      </c>
      <c r="R528" s="2">
        <v>0</v>
      </c>
      <c r="S528" s="35">
        <v>0</v>
      </c>
      <c r="T528" s="35">
        <v>0</v>
      </c>
      <c r="U528" s="36">
        <v>0</v>
      </c>
      <c r="V528" s="26">
        <v>28.1</v>
      </c>
      <c r="W528" s="2">
        <v>0.6</v>
      </c>
      <c r="X528" s="16">
        <v>9.39</v>
      </c>
      <c r="Y528" s="26">
        <v>38.700000000000003</v>
      </c>
      <c r="Z528" s="2">
        <v>1.87</v>
      </c>
      <c r="AA528" s="2">
        <v>10.7</v>
      </c>
    </row>
    <row r="529" spans="1:27">
      <c r="A529" s="2">
        <v>2079</v>
      </c>
      <c r="B529" s="26">
        <v>1</v>
      </c>
      <c r="C529" s="2">
        <v>2</v>
      </c>
      <c r="D529" s="2">
        <v>33</v>
      </c>
      <c r="E529" s="2">
        <v>0</v>
      </c>
      <c r="F529" s="35">
        <v>1</v>
      </c>
      <c r="G529" s="18">
        <v>14000</v>
      </c>
      <c r="H529" s="18">
        <v>1</v>
      </c>
      <c r="I529" s="2">
        <v>1</v>
      </c>
      <c r="J529" s="2">
        <v>1</v>
      </c>
      <c r="K529" s="2">
        <v>0</v>
      </c>
      <c r="L529" s="35">
        <v>0</v>
      </c>
      <c r="M529" s="2">
        <v>8</v>
      </c>
      <c r="N529" s="2">
        <v>1</v>
      </c>
      <c r="O529" s="2">
        <v>0</v>
      </c>
      <c r="P529" s="2">
        <v>5</v>
      </c>
      <c r="Q529" s="2">
        <v>0</v>
      </c>
      <c r="R529" s="2">
        <v>1</v>
      </c>
      <c r="S529" s="35">
        <v>0</v>
      </c>
      <c r="T529" s="35">
        <v>0</v>
      </c>
      <c r="U529" s="36">
        <v>0</v>
      </c>
      <c r="V529" s="26">
        <v>14.2</v>
      </c>
      <c r="W529" s="2">
        <v>0.33</v>
      </c>
      <c r="X529" s="16">
        <v>4.74</v>
      </c>
      <c r="Y529" s="26">
        <v>15.9</v>
      </c>
      <c r="Z529" s="2">
        <v>1.38</v>
      </c>
      <c r="AA529" s="2">
        <v>3.8</v>
      </c>
    </row>
    <row r="530" spans="1:27">
      <c r="A530" s="2">
        <v>2085</v>
      </c>
      <c r="B530" s="26">
        <v>2</v>
      </c>
      <c r="C530" s="2">
        <v>1</v>
      </c>
      <c r="D530" s="2">
        <v>19</v>
      </c>
      <c r="E530" s="2">
        <v>0</v>
      </c>
      <c r="F530" s="35">
        <v>1</v>
      </c>
      <c r="G530" s="18">
        <v>8000</v>
      </c>
      <c r="H530" s="18">
        <v>1</v>
      </c>
      <c r="I530" s="2">
        <v>1</v>
      </c>
      <c r="J530" s="2">
        <v>2</v>
      </c>
      <c r="K530" s="2">
        <v>1</v>
      </c>
      <c r="L530" s="35">
        <v>0</v>
      </c>
      <c r="M530" s="2">
        <v>1</v>
      </c>
      <c r="N530" s="2">
        <v>0</v>
      </c>
      <c r="O530" s="2">
        <v>1</v>
      </c>
      <c r="P530" s="2">
        <v>4</v>
      </c>
      <c r="Q530" s="2">
        <v>0</v>
      </c>
      <c r="R530" s="2">
        <v>1</v>
      </c>
      <c r="S530" s="35">
        <v>0</v>
      </c>
      <c r="T530" s="35">
        <v>0</v>
      </c>
      <c r="U530" s="36">
        <v>0</v>
      </c>
      <c r="V530" s="26">
        <v>9.1</v>
      </c>
      <c r="W530" s="2">
        <v>0.2</v>
      </c>
      <c r="X530" s="16">
        <v>3.04</v>
      </c>
      <c r="Y530" s="26">
        <v>11</v>
      </c>
      <c r="Z530" s="2">
        <v>1.1000000000000001</v>
      </c>
      <c r="AA530" s="2">
        <v>16.600000000000001</v>
      </c>
    </row>
    <row r="531" spans="1:27">
      <c r="A531" s="2">
        <v>2092</v>
      </c>
      <c r="B531" s="26">
        <v>2</v>
      </c>
      <c r="C531" s="2">
        <v>2</v>
      </c>
      <c r="D531" s="2">
        <v>30</v>
      </c>
      <c r="E531" s="2">
        <v>0</v>
      </c>
      <c r="F531" s="35">
        <v>1</v>
      </c>
      <c r="G531" s="18">
        <v>4000</v>
      </c>
      <c r="H531" s="18">
        <v>0</v>
      </c>
      <c r="I531" s="2">
        <v>1</v>
      </c>
      <c r="J531" s="2">
        <v>1</v>
      </c>
      <c r="K531" s="2">
        <v>0</v>
      </c>
      <c r="L531" s="35">
        <v>1</v>
      </c>
      <c r="M531" s="2">
        <v>6</v>
      </c>
      <c r="N531" s="2">
        <v>0</v>
      </c>
      <c r="O531" s="2">
        <v>1</v>
      </c>
      <c r="P531" s="2">
        <v>3</v>
      </c>
      <c r="Q531" s="2">
        <v>0</v>
      </c>
      <c r="R531" s="2">
        <v>0</v>
      </c>
      <c r="S531" s="35">
        <v>0</v>
      </c>
      <c r="T531" s="35">
        <v>0</v>
      </c>
      <c r="U531" s="36">
        <v>0</v>
      </c>
      <c r="V531" s="26">
        <v>18</v>
      </c>
      <c r="W531" s="2">
        <v>0.32</v>
      </c>
      <c r="X531" s="16">
        <v>6.01</v>
      </c>
      <c r="Y531" s="26">
        <v>19.899999999999999</v>
      </c>
      <c r="Z531" s="2">
        <v>1.68</v>
      </c>
      <c r="AA531" s="2">
        <v>3.8</v>
      </c>
    </row>
    <row r="532" spans="1:27">
      <c r="A532" s="2">
        <v>2097</v>
      </c>
      <c r="B532" s="26">
        <v>2</v>
      </c>
      <c r="C532" s="2">
        <v>2</v>
      </c>
      <c r="D532" s="2">
        <v>41</v>
      </c>
      <c r="E532" s="2">
        <v>0</v>
      </c>
      <c r="F532" s="35">
        <v>0</v>
      </c>
      <c r="G532" s="18">
        <v>10000</v>
      </c>
      <c r="H532" s="18">
        <v>1</v>
      </c>
      <c r="I532" s="2">
        <v>1</v>
      </c>
      <c r="J532" s="2">
        <v>1</v>
      </c>
      <c r="K532" s="2">
        <v>0</v>
      </c>
      <c r="L532" s="35">
        <v>0</v>
      </c>
      <c r="M532" s="2">
        <v>6</v>
      </c>
      <c r="N532" s="2">
        <v>0</v>
      </c>
      <c r="O532" s="2">
        <v>1</v>
      </c>
      <c r="P532" s="2">
        <v>0</v>
      </c>
      <c r="Q532" s="2">
        <v>1</v>
      </c>
      <c r="R532" s="2">
        <v>0</v>
      </c>
      <c r="S532" s="35">
        <v>0</v>
      </c>
      <c r="T532" s="35">
        <v>1</v>
      </c>
      <c r="U532" s="36">
        <v>0</v>
      </c>
      <c r="V532" s="26">
        <v>16.100000000000001</v>
      </c>
      <c r="W532" s="2">
        <v>0.37</v>
      </c>
      <c r="X532" s="16">
        <v>5.38</v>
      </c>
      <c r="Y532" s="26">
        <v>16</v>
      </c>
      <c r="Z532" s="2">
        <v>1.23</v>
      </c>
      <c r="AA532" s="2">
        <v>7.5</v>
      </c>
    </row>
    <row r="533" spans="1:27">
      <c r="A533" s="2">
        <v>2101</v>
      </c>
      <c r="B533" s="26">
        <v>2</v>
      </c>
      <c r="C533" s="2">
        <v>1</v>
      </c>
      <c r="D533" s="2">
        <v>18</v>
      </c>
      <c r="E533" s="2">
        <v>0</v>
      </c>
      <c r="F533" s="35">
        <v>1</v>
      </c>
      <c r="G533" s="18">
        <v>5000</v>
      </c>
      <c r="H533" s="18">
        <v>0</v>
      </c>
      <c r="I533" s="2">
        <v>1</v>
      </c>
      <c r="J533" s="2">
        <v>2</v>
      </c>
      <c r="K533" s="2">
        <v>1</v>
      </c>
      <c r="L533" s="35">
        <v>0</v>
      </c>
      <c r="M533" s="2">
        <v>2</v>
      </c>
      <c r="N533" s="2">
        <v>0</v>
      </c>
      <c r="O533" s="2">
        <v>1</v>
      </c>
      <c r="P533" s="2">
        <v>5</v>
      </c>
      <c r="Q533" s="2">
        <v>0</v>
      </c>
      <c r="R533" s="2">
        <v>1</v>
      </c>
      <c r="S533" s="35">
        <v>0</v>
      </c>
      <c r="T533" s="35">
        <v>0</v>
      </c>
      <c r="U533" s="36">
        <v>0</v>
      </c>
      <c r="V533" s="26">
        <v>20.399999999999999</v>
      </c>
      <c r="W533" s="2">
        <v>0.4</v>
      </c>
      <c r="X533" s="16">
        <v>6.81</v>
      </c>
      <c r="Y533" s="26">
        <v>20</v>
      </c>
      <c r="Z533" s="2">
        <v>1.77</v>
      </c>
      <c r="AA533" s="2">
        <v>9.3000000000000007</v>
      </c>
    </row>
    <row r="534" spans="1:27">
      <c r="A534" s="2">
        <v>2102</v>
      </c>
      <c r="B534" s="26">
        <v>2</v>
      </c>
      <c r="C534" s="2">
        <v>1</v>
      </c>
      <c r="D534" s="2">
        <v>18</v>
      </c>
      <c r="E534" s="2">
        <v>0</v>
      </c>
      <c r="F534" s="35">
        <v>1</v>
      </c>
      <c r="G534" s="18">
        <v>8000</v>
      </c>
      <c r="H534" s="18">
        <v>1</v>
      </c>
      <c r="I534" s="2">
        <v>1</v>
      </c>
      <c r="J534" s="2">
        <v>1</v>
      </c>
      <c r="K534" s="2">
        <v>0</v>
      </c>
      <c r="L534" s="35">
        <v>0</v>
      </c>
      <c r="M534" s="2">
        <v>8</v>
      </c>
      <c r="N534" s="2">
        <v>1</v>
      </c>
      <c r="O534" s="2">
        <v>0</v>
      </c>
      <c r="P534" s="2">
        <v>0</v>
      </c>
      <c r="Q534" s="2">
        <v>1</v>
      </c>
      <c r="R534" s="2">
        <v>0</v>
      </c>
      <c r="S534" s="35">
        <v>0</v>
      </c>
      <c r="T534" s="35">
        <v>1</v>
      </c>
      <c r="U534" s="36">
        <v>0</v>
      </c>
      <c r="V534" s="26">
        <v>14.9</v>
      </c>
      <c r="W534" s="2">
        <v>0.33</v>
      </c>
      <c r="X534" s="16">
        <v>4.9800000000000004</v>
      </c>
      <c r="Y534" s="26">
        <v>18.899999999999999</v>
      </c>
      <c r="Z534" s="2">
        <v>1.32</v>
      </c>
      <c r="AA534" s="2">
        <v>12.4</v>
      </c>
    </row>
    <row r="535" spans="1:27">
      <c r="A535" s="2">
        <v>2104</v>
      </c>
      <c r="B535" s="26">
        <v>1</v>
      </c>
      <c r="C535" s="2">
        <v>7</v>
      </c>
      <c r="D535" s="2">
        <v>63</v>
      </c>
      <c r="E535" s="2">
        <v>1</v>
      </c>
      <c r="F535" s="35">
        <v>1</v>
      </c>
      <c r="G535" s="18">
        <v>28000</v>
      </c>
      <c r="H535" s="18">
        <v>1</v>
      </c>
      <c r="I535" s="2">
        <v>1</v>
      </c>
      <c r="J535" s="2">
        <v>2</v>
      </c>
      <c r="K535" s="2">
        <v>1</v>
      </c>
      <c r="L535" s="35">
        <v>0</v>
      </c>
      <c r="M535" s="2">
        <v>8</v>
      </c>
      <c r="N535" s="2">
        <v>1</v>
      </c>
      <c r="O535" s="2">
        <v>0</v>
      </c>
      <c r="P535" s="2">
        <v>5</v>
      </c>
      <c r="Q535" s="2">
        <v>0</v>
      </c>
      <c r="R535" s="2">
        <v>1</v>
      </c>
      <c r="S535" s="35">
        <v>0</v>
      </c>
      <c r="T535" s="35">
        <v>0</v>
      </c>
      <c r="U535" s="36">
        <v>0</v>
      </c>
      <c r="V535" s="26">
        <v>14.9</v>
      </c>
      <c r="W535" s="2">
        <v>0.32</v>
      </c>
      <c r="X535" s="16">
        <v>4.9800000000000004</v>
      </c>
      <c r="Y535" s="26">
        <v>17.600000000000001</v>
      </c>
      <c r="Z535" s="2">
        <v>1.72</v>
      </c>
      <c r="AA535" s="2">
        <v>3.8</v>
      </c>
    </row>
    <row r="536" spans="1:27">
      <c r="A536" s="2">
        <v>2107</v>
      </c>
      <c r="B536" s="26">
        <v>1</v>
      </c>
      <c r="C536" s="2">
        <v>2</v>
      </c>
      <c r="D536" s="2">
        <v>28</v>
      </c>
      <c r="E536" s="2">
        <v>0</v>
      </c>
      <c r="F536" s="35">
        <v>0</v>
      </c>
      <c r="G536" s="18">
        <v>5000</v>
      </c>
      <c r="H536" s="18">
        <v>0</v>
      </c>
      <c r="I536" s="2">
        <v>1</v>
      </c>
      <c r="J536" s="2">
        <v>1</v>
      </c>
      <c r="K536" s="2">
        <v>0</v>
      </c>
      <c r="L536" s="35">
        <v>0</v>
      </c>
      <c r="M536" s="2">
        <v>2</v>
      </c>
      <c r="N536" s="2">
        <v>0</v>
      </c>
      <c r="O536" s="2">
        <v>1</v>
      </c>
      <c r="P536" s="2">
        <v>5</v>
      </c>
      <c r="Q536" s="2">
        <v>0</v>
      </c>
      <c r="R536" s="2">
        <v>1</v>
      </c>
      <c r="S536" s="35">
        <v>0</v>
      </c>
      <c r="T536" s="35">
        <v>0</v>
      </c>
      <c r="U536" s="36">
        <v>0</v>
      </c>
      <c r="V536" s="26">
        <v>14.7</v>
      </c>
      <c r="W536" s="2">
        <v>0.33</v>
      </c>
      <c r="X536" s="16">
        <v>4.91</v>
      </c>
      <c r="Y536" s="26">
        <v>12.3</v>
      </c>
      <c r="Z536" s="2">
        <v>1.25</v>
      </c>
      <c r="AA536" s="2">
        <v>3.8</v>
      </c>
    </row>
    <row r="537" spans="1:27">
      <c r="A537" s="2">
        <v>2108</v>
      </c>
      <c r="B537" s="26">
        <v>2</v>
      </c>
      <c r="C537" s="2">
        <v>2</v>
      </c>
      <c r="D537" s="2">
        <v>27</v>
      </c>
      <c r="E537" s="2">
        <v>0</v>
      </c>
      <c r="F537" s="35">
        <v>0</v>
      </c>
      <c r="G537" s="18">
        <v>9000</v>
      </c>
      <c r="H537" s="18">
        <v>1</v>
      </c>
      <c r="I537" s="2">
        <v>1</v>
      </c>
      <c r="J537" s="2">
        <v>1</v>
      </c>
      <c r="K537" s="2">
        <v>0</v>
      </c>
      <c r="L537" s="35">
        <v>0</v>
      </c>
      <c r="M537" s="2">
        <v>8</v>
      </c>
      <c r="N537" s="2">
        <v>1</v>
      </c>
      <c r="O537" s="2">
        <v>0</v>
      </c>
      <c r="P537" s="2">
        <v>5</v>
      </c>
      <c r="Q537" s="2">
        <v>0</v>
      </c>
      <c r="R537" s="2">
        <v>1</v>
      </c>
      <c r="S537" s="35">
        <v>0</v>
      </c>
      <c r="T537" s="35">
        <v>0</v>
      </c>
      <c r="U537" s="36">
        <v>0</v>
      </c>
      <c r="V537" s="26">
        <v>31.7</v>
      </c>
      <c r="W537" s="2">
        <v>0.56999999999999995</v>
      </c>
      <c r="X537" s="16">
        <v>10.59</v>
      </c>
      <c r="Y537" s="26">
        <v>46.2</v>
      </c>
      <c r="Z537" s="2">
        <v>2.23</v>
      </c>
      <c r="AA537" s="2">
        <v>10.7</v>
      </c>
    </row>
    <row r="538" spans="1:27">
      <c r="A538" s="2">
        <v>2109</v>
      </c>
      <c r="B538" s="26">
        <v>2</v>
      </c>
      <c r="C538" s="2">
        <v>1</v>
      </c>
      <c r="D538" s="2">
        <v>22</v>
      </c>
      <c r="E538" s="2">
        <v>0</v>
      </c>
      <c r="F538" s="35">
        <v>0</v>
      </c>
      <c r="G538" s="18">
        <v>10000</v>
      </c>
      <c r="H538" s="18">
        <v>1</v>
      </c>
      <c r="I538" s="2">
        <v>1</v>
      </c>
      <c r="J538" s="2">
        <v>2</v>
      </c>
      <c r="K538" s="2">
        <v>1</v>
      </c>
      <c r="L538" s="35">
        <v>1</v>
      </c>
      <c r="M538" s="2">
        <v>6</v>
      </c>
      <c r="N538" s="2">
        <v>0</v>
      </c>
      <c r="O538" s="2">
        <v>1</v>
      </c>
      <c r="P538" s="2">
        <v>5</v>
      </c>
      <c r="Q538" s="2">
        <v>0</v>
      </c>
      <c r="R538" s="2">
        <v>1</v>
      </c>
      <c r="S538" s="35">
        <v>0</v>
      </c>
      <c r="T538" s="35">
        <v>0</v>
      </c>
      <c r="U538" s="36">
        <v>0</v>
      </c>
      <c r="V538" s="26">
        <v>17.899999999999999</v>
      </c>
      <c r="W538" s="2">
        <v>0.42</v>
      </c>
      <c r="X538" s="16">
        <v>5.98</v>
      </c>
      <c r="Y538" s="26">
        <v>22.34</v>
      </c>
      <c r="Z538" s="2">
        <v>1.9</v>
      </c>
      <c r="AA538" s="2">
        <v>3.8</v>
      </c>
    </row>
    <row r="539" spans="1:27">
      <c r="A539" s="2">
        <v>2112</v>
      </c>
      <c r="B539" s="26">
        <v>1</v>
      </c>
      <c r="C539" s="2">
        <v>4</v>
      </c>
      <c r="D539" s="2">
        <v>54</v>
      </c>
      <c r="E539" s="2">
        <v>1</v>
      </c>
      <c r="F539" s="35">
        <v>0</v>
      </c>
      <c r="G539" s="18">
        <v>35000</v>
      </c>
      <c r="H539" s="18">
        <v>1</v>
      </c>
      <c r="I539" s="2">
        <v>1</v>
      </c>
      <c r="J539" s="2">
        <v>3</v>
      </c>
      <c r="K539" s="2">
        <v>1</v>
      </c>
      <c r="L539" s="35">
        <v>0</v>
      </c>
      <c r="M539" s="2">
        <v>6</v>
      </c>
      <c r="N539" s="2">
        <v>0</v>
      </c>
      <c r="O539" s="2">
        <v>1</v>
      </c>
      <c r="P539" s="2">
        <v>5</v>
      </c>
      <c r="Q539" s="2">
        <v>0</v>
      </c>
      <c r="R539" s="2">
        <v>1</v>
      </c>
      <c r="S539" s="35">
        <v>0</v>
      </c>
      <c r="T539" s="35">
        <v>0</v>
      </c>
      <c r="U539" s="36">
        <v>0</v>
      </c>
      <c r="V539" s="26">
        <v>27.4</v>
      </c>
      <c r="W539" s="2">
        <v>0.45</v>
      </c>
      <c r="X539" s="16">
        <v>9.15</v>
      </c>
      <c r="Y539" s="26">
        <v>27.17</v>
      </c>
      <c r="Z539" s="2">
        <v>2.25</v>
      </c>
      <c r="AA539" s="2">
        <v>12.1</v>
      </c>
    </row>
    <row r="540" spans="1:27">
      <c r="A540" s="2">
        <v>2116</v>
      </c>
      <c r="B540" s="26">
        <v>1</v>
      </c>
      <c r="C540" s="2">
        <v>7</v>
      </c>
      <c r="D540" s="2">
        <v>47</v>
      </c>
      <c r="E540" s="2">
        <v>1</v>
      </c>
      <c r="F540" s="35">
        <v>1</v>
      </c>
      <c r="G540" s="18">
        <v>20000</v>
      </c>
      <c r="H540" s="18">
        <v>1</v>
      </c>
      <c r="I540" s="2">
        <v>1</v>
      </c>
      <c r="J540" s="2">
        <v>2</v>
      </c>
      <c r="K540" s="2">
        <v>1</v>
      </c>
      <c r="L540" s="35">
        <v>0</v>
      </c>
      <c r="M540" s="2">
        <v>8</v>
      </c>
      <c r="N540" s="2">
        <v>1</v>
      </c>
      <c r="O540" s="2">
        <v>0</v>
      </c>
      <c r="P540" s="2">
        <v>5</v>
      </c>
      <c r="Q540" s="2">
        <v>0</v>
      </c>
      <c r="R540" s="2">
        <v>1</v>
      </c>
      <c r="S540" s="35">
        <v>0</v>
      </c>
      <c r="T540" s="35">
        <v>0</v>
      </c>
      <c r="U540" s="36">
        <v>0</v>
      </c>
      <c r="V540" s="26">
        <v>13.1</v>
      </c>
      <c r="W540" s="2">
        <v>0.38</v>
      </c>
      <c r="X540" s="16">
        <v>4.38</v>
      </c>
      <c r="Y540" s="26">
        <v>14.7</v>
      </c>
      <c r="Z540" s="2">
        <v>1.33</v>
      </c>
      <c r="AA540" s="2">
        <v>3.8</v>
      </c>
    </row>
    <row r="541" spans="1:27">
      <c r="A541" s="2">
        <v>2127</v>
      </c>
      <c r="B541" s="26">
        <v>2</v>
      </c>
      <c r="C541" s="2">
        <v>2</v>
      </c>
      <c r="D541" s="2">
        <v>29</v>
      </c>
      <c r="E541" s="2">
        <v>0</v>
      </c>
      <c r="F541" s="35">
        <v>0</v>
      </c>
      <c r="G541" s="18">
        <v>2000</v>
      </c>
      <c r="H541" s="18">
        <v>0</v>
      </c>
      <c r="I541" s="2">
        <v>1</v>
      </c>
      <c r="J541" s="2">
        <v>1</v>
      </c>
      <c r="K541" s="2">
        <v>0</v>
      </c>
      <c r="L541" s="35">
        <v>0</v>
      </c>
      <c r="M541" s="2">
        <v>6</v>
      </c>
      <c r="N541" s="2">
        <v>0</v>
      </c>
      <c r="O541" s="2">
        <v>1</v>
      </c>
      <c r="P541" s="2">
        <v>0</v>
      </c>
      <c r="Q541" s="2">
        <v>1</v>
      </c>
      <c r="R541" s="2">
        <v>0</v>
      </c>
      <c r="S541" s="35">
        <v>0</v>
      </c>
      <c r="T541" s="35">
        <v>0</v>
      </c>
      <c r="U541" s="36">
        <v>1</v>
      </c>
      <c r="V541" s="26">
        <v>12.3</v>
      </c>
      <c r="W541" s="2">
        <v>0.33</v>
      </c>
      <c r="X541" s="16">
        <v>4.1100000000000003</v>
      </c>
      <c r="Y541" s="26">
        <v>16.739999999999998</v>
      </c>
      <c r="Z541" s="2">
        <v>1.5</v>
      </c>
      <c r="AA541" s="2">
        <v>3.8</v>
      </c>
    </row>
    <row r="542" spans="1:27">
      <c r="A542" s="2">
        <v>2128</v>
      </c>
      <c r="B542" s="26">
        <v>2</v>
      </c>
      <c r="C542" s="2">
        <v>1</v>
      </c>
      <c r="D542" s="2">
        <v>28</v>
      </c>
      <c r="E542" s="2">
        <v>0</v>
      </c>
      <c r="F542" s="35">
        <v>1</v>
      </c>
      <c r="G542" s="18">
        <v>10000</v>
      </c>
      <c r="H542" s="18">
        <v>1</v>
      </c>
      <c r="I542" s="2">
        <v>1</v>
      </c>
      <c r="J542" s="2">
        <v>2</v>
      </c>
      <c r="K542" s="2">
        <v>1</v>
      </c>
      <c r="L542" s="35">
        <v>1</v>
      </c>
      <c r="M542" s="2">
        <v>6</v>
      </c>
      <c r="N542" s="2">
        <v>0</v>
      </c>
      <c r="O542" s="2">
        <v>1</v>
      </c>
      <c r="P542" s="2">
        <v>1</v>
      </c>
      <c r="Q542" s="2">
        <v>1</v>
      </c>
      <c r="R542" s="2">
        <v>0</v>
      </c>
      <c r="S542" s="35">
        <v>0</v>
      </c>
      <c r="T542" s="35">
        <v>0</v>
      </c>
      <c r="U542" s="36">
        <v>0</v>
      </c>
      <c r="V542" s="26">
        <v>18.5</v>
      </c>
      <c r="W542" s="2">
        <v>0.32</v>
      </c>
      <c r="X542" s="16">
        <v>6.18</v>
      </c>
      <c r="Y542" s="26">
        <v>21.1</v>
      </c>
      <c r="Z542" s="2">
        <v>1.7</v>
      </c>
      <c r="AA542" s="2">
        <v>6.7</v>
      </c>
    </row>
    <row r="543" spans="1:27">
      <c r="A543" s="2">
        <v>2132</v>
      </c>
      <c r="B543" s="26">
        <v>2</v>
      </c>
      <c r="C543" s="2">
        <v>1</v>
      </c>
      <c r="D543" s="2">
        <v>19</v>
      </c>
      <c r="E543" s="2">
        <v>0</v>
      </c>
      <c r="F543" s="35">
        <v>0</v>
      </c>
      <c r="G543" s="18">
        <v>9000</v>
      </c>
      <c r="H543" s="18">
        <v>1</v>
      </c>
      <c r="I543" s="2">
        <v>1</v>
      </c>
      <c r="J543" s="2">
        <v>1</v>
      </c>
      <c r="K543" s="2">
        <v>0</v>
      </c>
      <c r="L543" s="35">
        <v>0</v>
      </c>
      <c r="M543" s="2">
        <v>2</v>
      </c>
      <c r="N543" s="2">
        <v>0</v>
      </c>
      <c r="O543" s="2">
        <v>1</v>
      </c>
      <c r="P543" s="2">
        <v>5</v>
      </c>
      <c r="Q543" s="2">
        <v>0</v>
      </c>
      <c r="R543" s="2">
        <v>1</v>
      </c>
      <c r="S543" s="35">
        <v>0</v>
      </c>
      <c r="T543" s="35">
        <v>0</v>
      </c>
      <c r="U543" s="36">
        <v>0</v>
      </c>
      <c r="V543" s="26">
        <v>19.7</v>
      </c>
      <c r="W543" s="2">
        <v>0.5</v>
      </c>
      <c r="X543" s="16">
        <v>6.58</v>
      </c>
      <c r="Y543" s="26">
        <v>21.79</v>
      </c>
      <c r="Z543" s="2">
        <v>2.1</v>
      </c>
      <c r="AA543" s="2">
        <v>17.8</v>
      </c>
    </row>
    <row r="544" spans="1:27">
      <c r="A544" s="2">
        <v>2135</v>
      </c>
      <c r="B544" s="26">
        <v>2</v>
      </c>
      <c r="C544" s="2">
        <v>1</v>
      </c>
      <c r="D544" s="2">
        <v>24</v>
      </c>
      <c r="E544" s="2">
        <v>0</v>
      </c>
      <c r="F544" s="35">
        <v>1</v>
      </c>
      <c r="G544" s="18">
        <v>9000</v>
      </c>
      <c r="H544" s="18">
        <v>1</v>
      </c>
      <c r="I544" s="2">
        <v>1</v>
      </c>
      <c r="J544" s="2">
        <v>2</v>
      </c>
      <c r="K544" s="2">
        <v>1</v>
      </c>
      <c r="L544" s="35">
        <v>0</v>
      </c>
      <c r="M544" s="2">
        <v>1</v>
      </c>
      <c r="N544" s="2">
        <v>0</v>
      </c>
      <c r="O544" s="2">
        <v>1</v>
      </c>
      <c r="P544" s="2">
        <v>5</v>
      </c>
      <c r="Q544" s="2">
        <v>0</v>
      </c>
      <c r="R544" s="2">
        <v>1</v>
      </c>
      <c r="S544" s="35">
        <v>0</v>
      </c>
      <c r="T544" s="35">
        <v>0</v>
      </c>
      <c r="U544" s="36">
        <v>0</v>
      </c>
      <c r="V544" s="26">
        <v>27</v>
      </c>
      <c r="W544" s="2">
        <v>0.48</v>
      </c>
      <c r="X544" s="16">
        <v>9.02</v>
      </c>
      <c r="Y544" s="26">
        <v>27.5</v>
      </c>
      <c r="Z544" s="2">
        <v>2.35</v>
      </c>
      <c r="AA544" s="2">
        <v>3.8</v>
      </c>
    </row>
    <row r="545" spans="1:27">
      <c r="A545" s="2">
        <v>2136</v>
      </c>
      <c r="B545" s="26">
        <v>2</v>
      </c>
      <c r="C545" s="2">
        <v>2</v>
      </c>
      <c r="D545" s="2">
        <v>25</v>
      </c>
      <c r="E545" s="2">
        <v>0</v>
      </c>
      <c r="F545" s="35">
        <v>1</v>
      </c>
      <c r="G545" s="18">
        <v>2000</v>
      </c>
      <c r="H545" s="18">
        <v>0</v>
      </c>
      <c r="I545" s="2">
        <v>1</v>
      </c>
      <c r="J545" s="2">
        <v>1</v>
      </c>
      <c r="K545" s="2">
        <v>0</v>
      </c>
      <c r="L545" s="35">
        <v>0</v>
      </c>
      <c r="M545" s="2">
        <v>8</v>
      </c>
      <c r="N545" s="2">
        <v>1</v>
      </c>
      <c r="O545" s="2">
        <v>0</v>
      </c>
      <c r="P545" s="2">
        <v>1</v>
      </c>
      <c r="Q545" s="2">
        <v>1</v>
      </c>
      <c r="R545" s="2">
        <v>0</v>
      </c>
      <c r="S545" s="35">
        <v>0</v>
      </c>
      <c r="T545" s="35">
        <v>0</v>
      </c>
      <c r="U545" s="36">
        <v>0</v>
      </c>
      <c r="V545" s="26">
        <v>62.1</v>
      </c>
      <c r="W545" s="2">
        <v>0.9</v>
      </c>
      <c r="X545" s="16">
        <v>20.74</v>
      </c>
      <c r="Y545" s="26">
        <v>99.9</v>
      </c>
      <c r="Z545" s="2">
        <v>5.08</v>
      </c>
      <c r="AA545" s="2">
        <v>14.05</v>
      </c>
    </row>
    <row r="546" spans="1:27">
      <c r="A546" s="2">
        <v>2138</v>
      </c>
      <c r="B546" s="26">
        <v>1</v>
      </c>
      <c r="C546" s="2">
        <v>5</v>
      </c>
      <c r="D546" s="2">
        <v>31</v>
      </c>
      <c r="E546" s="2">
        <v>0</v>
      </c>
      <c r="F546" s="35">
        <v>1</v>
      </c>
      <c r="G546" s="18">
        <v>10000</v>
      </c>
      <c r="H546" s="18">
        <v>1</v>
      </c>
      <c r="I546" s="2">
        <v>1</v>
      </c>
      <c r="J546" s="2">
        <v>1</v>
      </c>
      <c r="K546" s="2">
        <v>0</v>
      </c>
      <c r="L546" s="35">
        <v>0</v>
      </c>
      <c r="M546" s="2">
        <v>9</v>
      </c>
      <c r="N546" s="2">
        <v>0</v>
      </c>
      <c r="O546" s="2">
        <v>0</v>
      </c>
      <c r="P546" s="2">
        <v>5</v>
      </c>
      <c r="Q546" s="2">
        <v>0</v>
      </c>
      <c r="R546" s="2">
        <v>1</v>
      </c>
      <c r="S546" s="35">
        <v>1</v>
      </c>
      <c r="T546" s="35">
        <v>0</v>
      </c>
      <c r="U546" s="36">
        <v>0</v>
      </c>
      <c r="V546" s="26">
        <v>18.5</v>
      </c>
      <c r="W546" s="2">
        <v>0.32</v>
      </c>
      <c r="X546" s="16">
        <v>6.18</v>
      </c>
      <c r="Y546" s="26">
        <v>21.1</v>
      </c>
      <c r="Z546" s="2">
        <v>1.7</v>
      </c>
      <c r="AA546" s="2">
        <v>6.7</v>
      </c>
    </row>
    <row r="547" spans="1:27">
      <c r="A547" s="2">
        <v>2141</v>
      </c>
      <c r="B547" s="26">
        <v>1</v>
      </c>
      <c r="C547" s="2">
        <v>2</v>
      </c>
      <c r="D547" s="2">
        <v>57</v>
      </c>
      <c r="E547" s="2">
        <v>1</v>
      </c>
      <c r="F547" s="35">
        <v>0</v>
      </c>
      <c r="G547" s="18">
        <v>16000</v>
      </c>
      <c r="H547" s="18">
        <v>1</v>
      </c>
      <c r="I547" s="2">
        <v>1</v>
      </c>
      <c r="J547" s="2">
        <v>2</v>
      </c>
      <c r="K547" s="2">
        <v>1</v>
      </c>
      <c r="L547" s="35">
        <v>0</v>
      </c>
      <c r="M547" s="2">
        <v>8</v>
      </c>
      <c r="N547" s="2">
        <v>1</v>
      </c>
      <c r="O547" s="2">
        <v>0</v>
      </c>
      <c r="P547" s="2">
        <v>5</v>
      </c>
      <c r="Q547" s="2">
        <v>0</v>
      </c>
      <c r="R547" s="2">
        <v>1</v>
      </c>
      <c r="S547" s="35">
        <v>0</v>
      </c>
      <c r="T547" s="35">
        <v>0</v>
      </c>
      <c r="U547" s="36">
        <v>0</v>
      </c>
      <c r="V547" s="26">
        <v>14.2</v>
      </c>
      <c r="W547" s="2">
        <v>0.33</v>
      </c>
      <c r="X547" s="16">
        <v>4.74</v>
      </c>
      <c r="Y547" s="26">
        <v>15.9</v>
      </c>
      <c r="Z547" s="2">
        <v>1.38</v>
      </c>
      <c r="AA547" s="2">
        <v>3.8</v>
      </c>
    </row>
    <row r="548" spans="1:27">
      <c r="A548" s="2">
        <v>2142</v>
      </c>
      <c r="B548" s="26">
        <v>1</v>
      </c>
      <c r="C548" s="2">
        <v>2</v>
      </c>
      <c r="D548" s="2">
        <v>29</v>
      </c>
      <c r="E548" s="2">
        <v>0</v>
      </c>
      <c r="F548" s="35">
        <v>0</v>
      </c>
      <c r="G548" s="18">
        <v>3000</v>
      </c>
      <c r="H548" s="18">
        <v>0</v>
      </c>
      <c r="I548" s="2">
        <v>1</v>
      </c>
      <c r="J548" s="2">
        <v>2</v>
      </c>
      <c r="K548" s="2">
        <v>1</v>
      </c>
      <c r="L548" s="35">
        <v>0</v>
      </c>
      <c r="M548" s="2">
        <v>8</v>
      </c>
      <c r="N548" s="2">
        <v>1</v>
      </c>
      <c r="O548" s="2">
        <v>0</v>
      </c>
      <c r="P548" s="2">
        <v>5</v>
      </c>
      <c r="Q548" s="2">
        <v>0</v>
      </c>
      <c r="R548" s="2">
        <v>1</v>
      </c>
      <c r="S548" s="35">
        <v>0</v>
      </c>
      <c r="T548" s="35">
        <v>0</v>
      </c>
      <c r="U548" s="36">
        <v>0</v>
      </c>
      <c r="V548" s="26">
        <v>17.899999999999999</v>
      </c>
      <c r="W548" s="2">
        <v>0.4</v>
      </c>
      <c r="X548" s="16">
        <v>5.98</v>
      </c>
      <c r="Y548" s="26">
        <v>28.1</v>
      </c>
      <c r="Z548" s="2">
        <v>1.78</v>
      </c>
      <c r="AA548" s="2">
        <v>3.8</v>
      </c>
    </row>
    <row r="549" spans="1:27">
      <c r="A549" s="2">
        <v>2145</v>
      </c>
      <c r="B549" s="26">
        <v>1</v>
      </c>
      <c r="C549" s="2">
        <v>2</v>
      </c>
      <c r="D549" s="2">
        <v>43</v>
      </c>
      <c r="E549" s="2">
        <v>0</v>
      </c>
      <c r="F549" s="35">
        <v>0</v>
      </c>
      <c r="G549" s="18">
        <v>8000</v>
      </c>
      <c r="H549" s="18">
        <v>1</v>
      </c>
      <c r="I549" s="2">
        <v>1</v>
      </c>
      <c r="J549" s="2">
        <v>1</v>
      </c>
      <c r="K549" s="2">
        <v>0</v>
      </c>
      <c r="L549" s="35">
        <v>1</v>
      </c>
      <c r="M549" s="2">
        <v>2</v>
      </c>
      <c r="N549" s="2">
        <v>0</v>
      </c>
      <c r="O549" s="2">
        <v>1</v>
      </c>
      <c r="P549" s="2">
        <v>2</v>
      </c>
      <c r="Q549" s="2">
        <v>1</v>
      </c>
      <c r="R549" s="2">
        <v>0</v>
      </c>
      <c r="S549" s="35">
        <v>1</v>
      </c>
      <c r="T549" s="35">
        <v>0</v>
      </c>
      <c r="U549" s="36">
        <v>0</v>
      </c>
      <c r="V549" s="26">
        <v>17.899999999999999</v>
      </c>
      <c r="W549" s="2">
        <v>0.4</v>
      </c>
      <c r="X549" s="16">
        <v>5.98</v>
      </c>
      <c r="Y549" s="26">
        <v>28.1</v>
      </c>
      <c r="Z549" s="2">
        <v>1.78</v>
      </c>
      <c r="AA549" s="2">
        <v>3.8</v>
      </c>
    </row>
    <row r="550" spans="1:27">
      <c r="A550" s="2">
        <v>2146</v>
      </c>
      <c r="B550" s="26">
        <v>2</v>
      </c>
      <c r="C550" s="2">
        <v>1</v>
      </c>
      <c r="D550" s="2">
        <v>25</v>
      </c>
      <c r="E550" s="2">
        <v>0</v>
      </c>
      <c r="F550" s="35">
        <v>1</v>
      </c>
      <c r="G550" s="18">
        <v>10000</v>
      </c>
      <c r="H550" s="18">
        <v>1</v>
      </c>
      <c r="I550" s="2">
        <v>1</v>
      </c>
      <c r="J550" s="2">
        <v>2</v>
      </c>
      <c r="K550" s="2">
        <v>1</v>
      </c>
      <c r="L550" s="35">
        <v>1</v>
      </c>
      <c r="M550" s="2">
        <v>8</v>
      </c>
      <c r="N550" s="2">
        <v>1</v>
      </c>
      <c r="O550" s="2">
        <v>0</v>
      </c>
      <c r="P550" s="2">
        <v>5</v>
      </c>
      <c r="Q550" s="2">
        <v>0</v>
      </c>
      <c r="R550" s="2">
        <v>1</v>
      </c>
      <c r="S550" s="35">
        <v>0</v>
      </c>
      <c r="T550" s="35">
        <v>0</v>
      </c>
      <c r="U550" s="36">
        <v>0</v>
      </c>
      <c r="V550" s="26">
        <v>13.1</v>
      </c>
      <c r="W550" s="2">
        <v>0.38</v>
      </c>
      <c r="X550" s="16">
        <v>4.38</v>
      </c>
      <c r="Y550" s="26">
        <v>14.7</v>
      </c>
      <c r="Z550" s="2">
        <v>1.33</v>
      </c>
      <c r="AA550" s="2">
        <v>3.8</v>
      </c>
    </row>
    <row r="551" spans="1:27">
      <c r="A551" s="2">
        <v>2147</v>
      </c>
      <c r="B551" s="26">
        <v>2</v>
      </c>
      <c r="C551" s="2">
        <v>2</v>
      </c>
      <c r="D551" s="2">
        <v>29</v>
      </c>
      <c r="E551" s="2">
        <v>0</v>
      </c>
      <c r="F551" s="35">
        <v>1</v>
      </c>
      <c r="G551" s="18">
        <v>4000</v>
      </c>
      <c r="H551" s="18">
        <v>0</v>
      </c>
      <c r="I551" s="2">
        <v>1</v>
      </c>
      <c r="J551" s="2">
        <v>1</v>
      </c>
      <c r="K551" s="2">
        <v>0</v>
      </c>
      <c r="L551" s="35">
        <v>0</v>
      </c>
      <c r="M551" s="2">
        <v>2</v>
      </c>
      <c r="N551" s="2">
        <v>0</v>
      </c>
      <c r="O551" s="2">
        <v>1</v>
      </c>
      <c r="P551" s="2">
        <v>5</v>
      </c>
      <c r="Q551" s="2">
        <v>0</v>
      </c>
      <c r="R551" s="2">
        <v>1</v>
      </c>
      <c r="S551" s="35">
        <v>0</v>
      </c>
      <c r="T551" s="35">
        <v>0</v>
      </c>
      <c r="U551" s="36">
        <v>0</v>
      </c>
      <c r="V551" s="26">
        <v>62.1</v>
      </c>
      <c r="W551" s="2">
        <v>0.9</v>
      </c>
      <c r="X551" s="16">
        <v>20.74</v>
      </c>
      <c r="Y551" s="26">
        <v>99.9</v>
      </c>
      <c r="Z551" s="2">
        <v>5.08</v>
      </c>
      <c r="AA551" s="2">
        <v>14.05</v>
      </c>
    </row>
    <row r="552" spans="1:27">
      <c r="A552" s="2">
        <v>2150</v>
      </c>
      <c r="B552" s="26">
        <v>1</v>
      </c>
      <c r="C552" s="2">
        <v>2</v>
      </c>
      <c r="D552" s="2">
        <v>34</v>
      </c>
      <c r="E552" s="2">
        <v>0</v>
      </c>
      <c r="F552" s="35">
        <v>1</v>
      </c>
      <c r="G552" s="18">
        <v>3000</v>
      </c>
      <c r="H552" s="18">
        <v>0</v>
      </c>
      <c r="I552" s="2">
        <v>1</v>
      </c>
      <c r="J552" s="2">
        <v>1</v>
      </c>
      <c r="K552" s="2">
        <v>0</v>
      </c>
      <c r="L552" s="35">
        <v>1</v>
      </c>
      <c r="M552" s="2">
        <v>8</v>
      </c>
      <c r="N552" s="2">
        <v>1</v>
      </c>
      <c r="O552" s="2">
        <v>0</v>
      </c>
      <c r="P552" s="2">
        <v>2</v>
      </c>
      <c r="Q552" s="2">
        <v>1</v>
      </c>
      <c r="R552" s="2">
        <v>0</v>
      </c>
      <c r="S552" s="35">
        <v>0</v>
      </c>
      <c r="T552" s="35">
        <v>0</v>
      </c>
      <c r="U552" s="36">
        <v>0</v>
      </c>
      <c r="V552" s="26">
        <v>13.1</v>
      </c>
      <c r="W552" s="2">
        <v>0.38</v>
      </c>
      <c r="X552" s="16">
        <v>4.38</v>
      </c>
      <c r="Y552" s="26">
        <v>14.7</v>
      </c>
      <c r="Z552" s="2">
        <v>1.33</v>
      </c>
      <c r="AA552" s="2">
        <v>3.8</v>
      </c>
    </row>
    <row r="553" spans="1:27">
      <c r="A553" s="2">
        <v>2151</v>
      </c>
      <c r="B553" s="26">
        <v>2</v>
      </c>
      <c r="C553" s="2">
        <v>1</v>
      </c>
      <c r="D553" s="2">
        <v>24</v>
      </c>
      <c r="E553" s="2">
        <v>0</v>
      </c>
      <c r="F553" s="35">
        <v>0</v>
      </c>
      <c r="G553" s="18">
        <v>5000</v>
      </c>
      <c r="H553" s="18">
        <v>0</v>
      </c>
      <c r="I553" s="2">
        <v>1</v>
      </c>
      <c r="J553" s="2">
        <v>1</v>
      </c>
      <c r="K553" s="2">
        <v>0</v>
      </c>
      <c r="L553" s="35">
        <v>0</v>
      </c>
      <c r="M553" s="2">
        <v>2</v>
      </c>
      <c r="N553" s="2">
        <v>0</v>
      </c>
      <c r="O553" s="2">
        <v>1</v>
      </c>
      <c r="P553" s="2">
        <v>5</v>
      </c>
      <c r="Q553" s="2">
        <v>0</v>
      </c>
      <c r="R553" s="2">
        <v>1</v>
      </c>
      <c r="S553" s="35">
        <v>0</v>
      </c>
      <c r="T553" s="35">
        <v>0</v>
      </c>
      <c r="U553" s="36">
        <v>0</v>
      </c>
      <c r="V553" s="26">
        <v>23.2</v>
      </c>
      <c r="W553" s="2">
        <v>0.5</v>
      </c>
      <c r="X553" s="16">
        <v>7.75</v>
      </c>
      <c r="Y553" s="26">
        <v>26.9</v>
      </c>
      <c r="Z553" s="2">
        <v>1.82</v>
      </c>
      <c r="AA553" s="2">
        <v>10.8</v>
      </c>
    </row>
    <row r="554" spans="1:27">
      <c r="A554" s="2">
        <v>2163</v>
      </c>
      <c r="B554" s="26">
        <v>1</v>
      </c>
      <c r="C554" s="2">
        <v>1</v>
      </c>
      <c r="D554" s="2">
        <v>20</v>
      </c>
      <c r="E554" s="2">
        <v>0</v>
      </c>
      <c r="F554" s="35">
        <v>0</v>
      </c>
      <c r="G554" s="18">
        <v>5000</v>
      </c>
      <c r="H554" s="18">
        <v>0</v>
      </c>
      <c r="I554" s="2">
        <v>1</v>
      </c>
      <c r="J554" s="2">
        <v>2</v>
      </c>
      <c r="K554" s="2">
        <v>1</v>
      </c>
      <c r="L554" s="35">
        <v>1</v>
      </c>
      <c r="M554" s="2">
        <v>8</v>
      </c>
      <c r="N554" s="2">
        <v>1</v>
      </c>
      <c r="O554" s="2">
        <v>0</v>
      </c>
      <c r="P554" s="2">
        <v>5</v>
      </c>
      <c r="Q554" s="2">
        <v>0</v>
      </c>
      <c r="R554" s="2">
        <v>1</v>
      </c>
      <c r="S554" s="35">
        <v>0</v>
      </c>
      <c r="T554" s="35">
        <v>0</v>
      </c>
      <c r="U554" s="36">
        <v>0</v>
      </c>
      <c r="V554" s="26">
        <v>12.3</v>
      </c>
      <c r="W554" s="2">
        <v>0.25</v>
      </c>
      <c r="X554" s="16">
        <v>4.1100000000000003</v>
      </c>
      <c r="Y554" s="26">
        <v>14.88</v>
      </c>
      <c r="Z554" s="2">
        <v>1.4</v>
      </c>
      <c r="AA554" s="2">
        <v>3.8</v>
      </c>
    </row>
    <row r="555" spans="1:27">
      <c r="A555" s="2">
        <v>2164</v>
      </c>
      <c r="B555" s="26">
        <v>2</v>
      </c>
      <c r="C555" s="2">
        <v>2</v>
      </c>
      <c r="D555" s="2">
        <v>28</v>
      </c>
      <c r="E555" s="2">
        <v>0</v>
      </c>
      <c r="F555" s="35">
        <v>0</v>
      </c>
      <c r="G555" s="18">
        <v>16000</v>
      </c>
      <c r="H555" s="18">
        <v>1</v>
      </c>
      <c r="I555" s="2">
        <v>1</v>
      </c>
      <c r="J555" s="2">
        <v>2</v>
      </c>
      <c r="K555" s="2">
        <v>1</v>
      </c>
      <c r="L555" s="35">
        <v>0</v>
      </c>
      <c r="M555" s="2">
        <v>6</v>
      </c>
      <c r="N555" s="2">
        <v>0</v>
      </c>
      <c r="O555" s="2">
        <v>1</v>
      </c>
      <c r="P555" s="2">
        <v>1</v>
      </c>
      <c r="Q555" s="2">
        <v>1</v>
      </c>
      <c r="R555" s="2">
        <v>0</v>
      </c>
      <c r="S555" s="35">
        <v>0</v>
      </c>
      <c r="T555" s="35">
        <v>0</v>
      </c>
      <c r="U555" s="36">
        <v>0</v>
      </c>
      <c r="V555" s="26">
        <v>18.5</v>
      </c>
      <c r="W555" s="2">
        <v>0.32</v>
      </c>
      <c r="X555" s="16">
        <v>6.18</v>
      </c>
      <c r="Y555" s="26">
        <v>21.1</v>
      </c>
      <c r="Z555" s="2">
        <v>1.7</v>
      </c>
      <c r="AA555" s="2">
        <v>6.7</v>
      </c>
    </row>
    <row r="556" spans="1:27">
      <c r="A556" s="2">
        <v>2166</v>
      </c>
      <c r="B556" s="26">
        <v>2</v>
      </c>
      <c r="C556" s="2">
        <v>4</v>
      </c>
      <c r="D556" s="2">
        <v>30</v>
      </c>
      <c r="E556" s="2">
        <v>0</v>
      </c>
      <c r="F556" s="35">
        <v>0</v>
      </c>
      <c r="G556" s="18">
        <v>10000</v>
      </c>
      <c r="H556" s="18">
        <v>1</v>
      </c>
      <c r="I556" s="2">
        <v>1</v>
      </c>
      <c r="J556" s="2">
        <v>1</v>
      </c>
      <c r="K556" s="2">
        <v>0</v>
      </c>
      <c r="L556" s="35">
        <v>0</v>
      </c>
      <c r="M556" s="2">
        <v>8</v>
      </c>
      <c r="N556" s="2">
        <v>1</v>
      </c>
      <c r="O556" s="2">
        <v>0</v>
      </c>
      <c r="P556" s="2">
        <v>5</v>
      </c>
      <c r="Q556" s="2">
        <v>0</v>
      </c>
      <c r="R556" s="2">
        <v>1</v>
      </c>
      <c r="S556" s="35">
        <v>0</v>
      </c>
      <c r="T556" s="35">
        <v>0</v>
      </c>
      <c r="U556" s="36">
        <v>0</v>
      </c>
      <c r="V556" s="26">
        <v>26.2</v>
      </c>
      <c r="W556" s="2">
        <v>0.52</v>
      </c>
      <c r="X556" s="16">
        <v>8.75</v>
      </c>
      <c r="Y556" s="26">
        <v>31.4</v>
      </c>
      <c r="Z556" s="2">
        <v>1.42</v>
      </c>
      <c r="AA556" s="2">
        <v>7</v>
      </c>
    </row>
    <row r="557" spans="1:27">
      <c r="A557" s="2">
        <v>2171</v>
      </c>
      <c r="B557" s="26">
        <v>2</v>
      </c>
      <c r="C557" s="2">
        <v>1</v>
      </c>
      <c r="D557" s="2">
        <v>20</v>
      </c>
      <c r="E557" s="2">
        <v>0</v>
      </c>
      <c r="F557" s="35">
        <v>0</v>
      </c>
      <c r="G557" s="18">
        <v>3000</v>
      </c>
      <c r="H557" s="18">
        <v>0</v>
      </c>
      <c r="I557" s="2">
        <v>1</v>
      </c>
      <c r="J557" s="2">
        <v>2</v>
      </c>
      <c r="K557" s="2">
        <v>1</v>
      </c>
      <c r="L557" s="35">
        <v>1</v>
      </c>
      <c r="M557" s="2">
        <v>6</v>
      </c>
      <c r="N557" s="2">
        <v>0</v>
      </c>
      <c r="O557" s="2">
        <v>1</v>
      </c>
      <c r="P557" s="2">
        <v>5</v>
      </c>
      <c r="Q557" s="2">
        <v>0</v>
      </c>
      <c r="R557" s="2">
        <v>1</v>
      </c>
      <c r="S557" s="35">
        <v>0</v>
      </c>
      <c r="T557" s="35">
        <v>0</v>
      </c>
      <c r="U557" s="36">
        <v>0</v>
      </c>
      <c r="V557" s="26">
        <v>31.7</v>
      </c>
      <c r="W557" s="2">
        <v>0.56999999999999995</v>
      </c>
      <c r="X557" s="16">
        <v>10.59</v>
      </c>
      <c r="Y557" s="26">
        <v>46.2</v>
      </c>
      <c r="Z557" s="2">
        <v>2.23</v>
      </c>
      <c r="AA557" s="2">
        <v>10.7</v>
      </c>
    </row>
    <row r="558" spans="1:27">
      <c r="A558" s="2">
        <v>2172</v>
      </c>
      <c r="B558" s="26">
        <v>1</v>
      </c>
      <c r="C558" s="2">
        <v>1</v>
      </c>
      <c r="D558" s="2">
        <v>21</v>
      </c>
      <c r="E558" s="2">
        <v>0</v>
      </c>
      <c r="F558" s="35">
        <v>0</v>
      </c>
      <c r="G558" s="18">
        <v>10000</v>
      </c>
      <c r="H558" s="18">
        <v>1</v>
      </c>
      <c r="I558" s="2">
        <v>1</v>
      </c>
      <c r="J558" s="2">
        <v>4</v>
      </c>
      <c r="K558" s="2">
        <v>1</v>
      </c>
      <c r="L558" s="35">
        <v>0</v>
      </c>
      <c r="M558" s="2">
        <v>8</v>
      </c>
      <c r="N558" s="2">
        <v>1</v>
      </c>
      <c r="O558" s="2">
        <v>0</v>
      </c>
      <c r="P558" s="2">
        <v>5</v>
      </c>
      <c r="Q558" s="2">
        <v>0</v>
      </c>
      <c r="R558" s="2">
        <v>1</v>
      </c>
      <c r="S558" s="35">
        <v>0</v>
      </c>
      <c r="T558" s="35">
        <v>0</v>
      </c>
      <c r="U558" s="36">
        <v>0</v>
      </c>
      <c r="V558" s="26">
        <v>27.4</v>
      </c>
      <c r="W558" s="2">
        <v>0.45</v>
      </c>
      <c r="X558" s="16">
        <v>9.15</v>
      </c>
      <c r="Y558" s="26">
        <v>27.17</v>
      </c>
      <c r="Z558" s="2">
        <v>2.25</v>
      </c>
      <c r="AA558" s="2">
        <v>12.1</v>
      </c>
    </row>
    <row r="559" spans="1:27">
      <c r="A559" s="2">
        <v>2181</v>
      </c>
      <c r="B559" s="26">
        <v>1</v>
      </c>
      <c r="C559" s="2">
        <v>2</v>
      </c>
      <c r="D559" s="2">
        <v>31</v>
      </c>
      <c r="E559" s="2">
        <v>0</v>
      </c>
      <c r="F559" s="35">
        <v>0</v>
      </c>
      <c r="G559" s="18">
        <v>10000</v>
      </c>
      <c r="H559" s="18">
        <v>1</v>
      </c>
      <c r="I559" s="2">
        <v>1</v>
      </c>
      <c r="J559" s="2">
        <v>2</v>
      </c>
      <c r="K559" s="2">
        <v>1</v>
      </c>
      <c r="L559" s="35">
        <v>0</v>
      </c>
      <c r="M559" s="2">
        <v>11</v>
      </c>
      <c r="N559" s="2">
        <v>0</v>
      </c>
      <c r="O559" s="2">
        <v>0</v>
      </c>
      <c r="P559" s="2">
        <v>1</v>
      </c>
      <c r="Q559" s="2">
        <v>1</v>
      </c>
      <c r="R559" s="2">
        <v>0</v>
      </c>
      <c r="S559" s="35">
        <v>0</v>
      </c>
      <c r="T559" s="35">
        <v>0</v>
      </c>
      <c r="U559" s="36">
        <v>0</v>
      </c>
      <c r="V559" s="26">
        <v>18.5</v>
      </c>
      <c r="W559" s="2">
        <v>0.32</v>
      </c>
      <c r="X559" s="16">
        <v>6.18</v>
      </c>
      <c r="Y559" s="26">
        <v>21.1</v>
      </c>
      <c r="Z559" s="2">
        <v>1.7</v>
      </c>
      <c r="AA559" s="2">
        <v>6.7</v>
      </c>
    </row>
    <row r="560" spans="1:27">
      <c r="A560" s="2">
        <v>2182</v>
      </c>
      <c r="B560" s="26">
        <v>1</v>
      </c>
      <c r="C560" s="2">
        <v>2</v>
      </c>
      <c r="D560" s="2">
        <v>40</v>
      </c>
      <c r="E560" s="2">
        <v>0</v>
      </c>
      <c r="F560" s="35">
        <v>0</v>
      </c>
      <c r="G560" s="18">
        <v>12000</v>
      </c>
      <c r="H560" s="18">
        <v>1</v>
      </c>
      <c r="I560" s="2">
        <v>1</v>
      </c>
      <c r="J560" s="2">
        <v>1</v>
      </c>
      <c r="K560" s="2">
        <v>0</v>
      </c>
      <c r="L560" s="35">
        <v>1</v>
      </c>
      <c r="M560" s="2">
        <v>2</v>
      </c>
      <c r="N560" s="2">
        <v>0</v>
      </c>
      <c r="O560" s="2">
        <v>1</v>
      </c>
      <c r="P560" s="2">
        <v>2</v>
      </c>
      <c r="Q560" s="2">
        <v>1</v>
      </c>
      <c r="R560" s="2">
        <v>0</v>
      </c>
      <c r="S560" s="35">
        <v>0</v>
      </c>
      <c r="T560" s="35">
        <v>0</v>
      </c>
      <c r="U560" s="36">
        <v>0</v>
      </c>
      <c r="V560" s="26">
        <v>14.7</v>
      </c>
      <c r="W560" s="2">
        <v>0.38</v>
      </c>
      <c r="X560" s="16">
        <v>4.91</v>
      </c>
      <c r="Y560" s="26">
        <v>14.9</v>
      </c>
      <c r="Z560" s="2">
        <v>1.65</v>
      </c>
      <c r="AA560" s="2">
        <v>11.4</v>
      </c>
    </row>
    <row r="561" spans="1:27">
      <c r="A561" s="2">
        <v>2185</v>
      </c>
      <c r="B561" s="26">
        <v>2</v>
      </c>
      <c r="C561" s="2">
        <v>1</v>
      </c>
      <c r="D561" s="2">
        <v>20</v>
      </c>
      <c r="E561" s="2">
        <v>0</v>
      </c>
      <c r="F561" s="35">
        <v>0</v>
      </c>
      <c r="G561" s="18">
        <v>3000</v>
      </c>
      <c r="H561" s="18">
        <v>0</v>
      </c>
      <c r="I561" s="2">
        <v>1</v>
      </c>
      <c r="J561" s="2">
        <v>1</v>
      </c>
      <c r="K561" s="2">
        <v>0</v>
      </c>
      <c r="L561" s="35">
        <v>0</v>
      </c>
      <c r="M561" s="2">
        <v>8</v>
      </c>
      <c r="N561" s="2">
        <v>1</v>
      </c>
      <c r="O561" s="2">
        <v>0</v>
      </c>
      <c r="P561" s="2">
        <v>5</v>
      </c>
      <c r="Q561" s="2">
        <v>0</v>
      </c>
      <c r="R561" s="2">
        <v>1</v>
      </c>
      <c r="S561" s="35">
        <v>0</v>
      </c>
      <c r="T561" s="35">
        <v>0</v>
      </c>
      <c r="U561" s="36">
        <v>0</v>
      </c>
      <c r="V561" s="26">
        <v>14.9</v>
      </c>
      <c r="W561" s="2">
        <v>0.33</v>
      </c>
      <c r="X561" s="16">
        <v>4.9800000000000004</v>
      </c>
      <c r="Y561" s="26">
        <v>18.899999999999999</v>
      </c>
      <c r="Z561" s="2">
        <v>1.32</v>
      </c>
      <c r="AA561" s="2">
        <v>12.4</v>
      </c>
    </row>
    <row r="562" spans="1:27">
      <c r="A562" s="2">
        <v>2186</v>
      </c>
      <c r="B562" s="26">
        <v>2</v>
      </c>
      <c r="C562" s="2">
        <v>2</v>
      </c>
      <c r="D562" s="2">
        <v>44</v>
      </c>
      <c r="E562" s="2">
        <v>0</v>
      </c>
      <c r="F562" s="35">
        <v>1</v>
      </c>
      <c r="G562" s="18">
        <v>12000</v>
      </c>
      <c r="H562" s="18">
        <v>1</v>
      </c>
      <c r="I562" s="2">
        <v>1</v>
      </c>
      <c r="J562" s="2">
        <v>1</v>
      </c>
      <c r="K562" s="2">
        <v>0</v>
      </c>
      <c r="L562" s="35">
        <v>0</v>
      </c>
      <c r="M562" s="2">
        <v>1</v>
      </c>
      <c r="N562" s="2">
        <v>0</v>
      </c>
      <c r="O562" s="2">
        <v>1</v>
      </c>
      <c r="P562" s="2">
        <v>2</v>
      </c>
      <c r="Q562" s="2">
        <v>1</v>
      </c>
      <c r="R562" s="2">
        <v>0</v>
      </c>
      <c r="S562" s="35">
        <v>0</v>
      </c>
      <c r="T562" s="35">
        <v>0</v>
      </c>
      <c r="U562" s="36">
        <v>0</v>
      </c>
      <c r="V562" s="26">
        <v>11</v>
      </c>
      <c r="W562" s="2">
        <v>0.27</v>
      </c>
      <c r="X562" s="16">
        <v>3.67</v>
      </c>
      <c r="Y562" s="26">
        <v>12.9</v>
      </c>
      <c r="Z562" s="2">
        <v>1.33</v>
      </c>
      <c r="AA562" s="2">
        <v>16.59</v>
      </c>
    </row>
    <row r="563" spans="1:27">
      <c r="A563" s="2">
        <v>2187</v>
      </c>
      <c r="B563" s="26">
        <v>2</v>
      </c>
      <c r="C563" s="2">
        <v>4</v>
      </c>
      <c r="D563" s="2">
        <v>23</v>
      </c>
      <c r="E563" s="2">
        <v>0</v>
      </c>
      <c r="F563" s="35">
        <v>1</v>
      </c>
      <c r="G563" s="18">
        <v>5000</v>
      </c>
      <c r="H563" s="18">
        <v>0</v>
      </c>
      <c r="I563" s="2">
        <v>1</v>
      </c>
      <c r="J563" s="2">
        <v>1</v>
      </c>
      <c r="K563" s="2">
        <v>0</v>
      </c>
      <c r="L563" s="35">
        <v>0</v>
      </c>
      <c r="M563" s="2">
        <v>11</v>
      </c>
      <c r="N563" s="2">
        <v>0</v>
      </c>
      <c r="O563" s="2">
        <v>0</v>
      </c>
      <c r="P563" s="2">
        <v>5</v>
      </c>
      <c r="Q563" s="2">
        <v>0</v>
      </c>
      <c r="R563" s="2">
        <v>1</v>
      </c>
      <c r="S563" s="35">
        <v>0</v>
      </c>
      <c r="T563" s="35">
        <v>0</v>
      </c>
      <c r="U563" s="36">
        <v>0</v>
      </c>
      <c r="V563" s="26">
        <v>27</v>
      </c>
      <c r="W563" s="2">
        <v>0.52</v>
      </c>
      <c r="X563" s="16">
        <v>9.02</v>
      </c>
      <c r="Y563" s="26">
        <v>31.5</v>
      </c>
      <c r="Z563" s="2">
        <v>2.7</v>
      </c>
      <c r="AA563" s="2">
        <v>14.2</v>
      </c>
    </row>
    <row r="564" spans="1:27">
      <c r="A564" s="2">
        <v>2188</v>
      </c>
      <c r="B564" s="26">
        <v>1</v>
      </c>
      <c r="C564" s="2">
        <v>1</v>
      </c>
      <c r="D564" s="2">
        <v>19</v>
      </c>
      <c r="E564" s="2">
        <v>0</v>
      </c>
      <c r="F564" s="35">
        <v>0</v>
      </c>
      <c r="G564" s="18">
        <v>5000</v>
      </c>
      <c r="H564" s="18">
        <v>0</v>
      </c>
      <c r="I564" s="2">
        <v>1</v>
      </c>
      <c r="J564" s="2">
        <v>1</v>
      </c>
      <c r="K564" s="2">
        <v>0</v>
      </c>
      <c r="L564" s="35">
        <v>0</v>
      </c>
      <c r="M564" s="2">
        <v>2</v>
      </c>
      <c r="N564" s="2">
        <v>0</v>
      </c>
      <c r="O564" s="2">
        <v>1</v>
      </c>
      <c r="P564" s="2">
        <v>5</v>
      </c>
      <c r="Q564" s="2">
        <v>0</v>
      </c>
      <c r="R564" s="2">
        <v>1</v>
      </c>
      <c r="S564" s="35">
        <v>0</v>
      </c>
      <c r="T564" s="35">
        <v>0</v>
      </c>
      <c r="U564" s="36">
        <v>0</v>
      </c>
      <c r="V564" s="26">
        <v>14.1</v>
      </c>
      <c r="W564" s="2">
        <v>0.4</v>
      </c>
      <c r="X564" s="16">
        <v>4.71</v>
      </c>
      <c r="Y564" s="26">
        <v>17.600000000000001</v>
      </c>
      <c r="Z564" s="2">
        <v>1.73</v>
      </c>
      <c r="AA564" s="2">
        <v>16.59</v>
      </c>
    </row>
    <row r="565" spans="1:27">
      <c r="A565" s="2">
        <v>2198</v>
      </c>
      <c r="B565" s="26">
        <v>2</v>
      </c>
      <c r="C565" s="2">
        <v>2</v>
      </c>
      <c r="D565" s="2">
        <v>23</v>
      </c>
      <c r="E565" s="2">
        <v>0</v>
      </c>
      <c r="F565" s="35">
        <v>1</v>
      </c>
      <c r="G565" s="18">
        <v>5000</v>
      </c>
      <c r="H565" s="18">
        <v>0</v>
      </c>
      <c r="I565" s="2">
        <v>1</v>
      </c>
      <c r="J565" s="2">
        <v>2</v>
      </c>
      <c r="K565" s="2">
        <v>1</v>
      </c>
      <c r="L565" s="35">
        <v>1</v>
      </c>
      <c r="M565" s="2">
        <v>8</v>
      </c>
      <c r="N565" s="2">
        <v>1</v>
      </c>
      <c r="O565" s="2">
        <v>0</v>
      </c>
      <c r="P565" s="2">
        <v>3</v>
      </c>
      <c r="Q565" s="2">
        <v>0</v>
      </c>
      <c r="R565" s="2">
        <v>0</v>
      </c>
      <c r="S565" s="35">
        <v>0</v>
      </c>
      <c r="T565" s="35">
        <v>0</v>
      </c>
      <c r="U565" s="36">
        <v>0</v>
      </c>
      <c r="V565" s="26">
        <v>13</v>
      </c>
      <c r="W565" s="2">
        <v>0.28000000000000003</v>
      </c>
      <c r="X565" s="16">
        <v>4.34</v>
      </c>
      <c r="Y565" s="26">
        <v>14.1</v>
      </c>
      <c r="Z565" s="2">
        <v>1.08</v>
      </c>
      <c r="AA565" s="2">
        <v>7.5</v>
      </c>
    </row>
    <row r="566" spans="1:27">
      <c r="A566" s="2">
        <v>2200</v>
      </c>
      <c r="B566" s="26">
        <v>2</v>
      </c>
      <c r="C566" s="2">
        <v>1</v>
      </c>
      <c r="D566" s="2">
        <v>24</v>
      </c>
      <c r="E566" s="2">
        <v>0</v>
      </c>
      <c r="F566" s="35">
        <v>1</v>
      </c>
      <c r="G566" s="18">
        <v>1000</v>
      </c>
      <c r="H566" s="18">
        <v>0</v>
      </c>
      <c r="I566" s="2">
        <v>1</v>
      </c>
      <c r="J566" s="2">
        <v>1</v>
      </c>
      <c r="K566" s="2">
        <v>0</v>
      </c>
      <c r="L566" s="35">
        <v>1</v>
      </c>
      <c r="M566" s="2">
        <v>8</v>
      </c>
      <c r="N566" s="2">
        <v>1</v>
      </c>
      <c r="O566" s="2">
        <v>0</v>
      </c>
      <c r="P566" s="2">
        <v>5</v>
      </c>
      <c r="Q566" s="2">
        <v>0</v>
      </c>
      <c r="R566" s="2">
        <v>1</v>
      </c>
      <c r="S566" s="35">
        <v>0</v>
      </c>
      <c r="T566" s="35">
        <v>0</v>
      </c>
      <c r="U566" s="36">
        <v>0</v>
      </c>
      <c r="V566" s="26">
        <v>9.9</v>
      </c>
      <c r="W566" s="2">
        <v>0.23</v>
      </c>
      <c r="X566" s="16">
        <v>3.31</v>
      </c>
      <c r="Y566" s="26">
        <v>11.96</v>
      </c>
      <c r="Z566" s="2">
        <v>1.1000000000000001</v>
      </c>
      <c r="AA566" s="2">
        <v>3.8</v>
      </c>
    </row>
    <row r="567" spans="1:27">
      <c r="A567" s="2">
        <v>2204</v>
      </c>
      <c r="B567" s="26">
        <v>1</v>
      </c>
      <c r="C567" s="2">
        <v>1</v>
      </c>
      <c r="D567" s="2">
        <v>23</v>
      </c>
      <c r="E567" s="2">
        <v>0</v>
      </c>
      <c r="F567" s="35">
        <v>1</v>
      </c>
      <c r="G567" s="18">
        <v>8000</v>
      </c>
      <c r="H567" s="18">
        <v>1</v>
      </c>
      <c r="I567" s="2">
        <v>1</v>
      </c>
      <c r="J567" s="2">
        <v>1</v>
      </c>
      <c r="K567" s="2">
        <v>0</v>
      </c>
      <c r="L567" s="35">
        <v>1</v>
      </c>
      <c r="M567" s="2">
        <v>8</v>
      </c>
      <c r="N567" s="2">
        <v>1</v>
      </c>
      <c r="O567" s="2">
        <v>0</v>
      </c>
      <c r="P567" s="2">
        <v>5</v>
      </c>
      <c r="Q567" s="2">
        <v>0</v>
      </c>
      <c r="R567" s="2">
        <v>1</v>
      </c>
      <c r="S567" s="35">
        <v>0</v>
      </c>
      <c r="T567" s="35">
        <v>0</v>
      </c>
      <c r="U567" s="36">
        <v>0</v>
      </c>
      <c r="V567" s="26">
        <v>16.2</v>
      </c>
      <c r="W567" s="2">
        <v>0.38</v>
      </c>
      <c r="X567" s="16">
        <v>5.41</v>
      </c>
      <c r="Y567" s="26">
        <v>17.3</v>
      </c>
      <c r="Z567" s="2">
        <v>1.45</v>
      </c>
      <c r="AA567" s="2">
        <v>3.8</v>
      </c>
    </row>
    <row r="568" spans="1:27">
      <c r="A568" s="2">
        <v>2207</v>
      </c>
      <c r="B568" s="26">
        <v>1</v>
      </c>
      <c r="C568" s="2">
        <v>6</v>
      </c>
      <c r="D568" s="2">
        <v>35</v>
      </c>
      <c r="E568" s="2">
        <v>0</v>
      </c>
      <c r="F568" s="35">
        <v>0</v>
      </c>
      <c r="G568" s="18">
        <v>16000</v>
      </c>
      <c r="H568" s="18">
        <v>1</v>
      </c>
      <c r="I568" s="2">
        <v>1</v>
      </c>
      <c r="J568" s="2">
        <v>1</v>
      </c>
      <c r="K568" s="2">
        <v>0</v>
      </c>
      <c r="L568" s="35">
        <v>0</v>
      </c>
      <c r="M568" s="2">
        <v>8</v>
      </c>
      <c r="N568" s="2">
        <v>1</v>
      </c>
      <c r="O568" s="2">
        <v>0</v>
      </c>
      <c r="P568" s="2">
        <v>2</v>
      </c>
      <c r="Q568" s="2">
        <v>1</v>
      </c>
      <c r="R568" s="2">
        <v>0</v>
      </c>
      <c r="S568" s="35">
        <v>0</v>
      </c>
      <c r="T568" s="35">
        <v>0</v>
      </c>
      <c r="U568" s="36">
        <v>0</v>
      </c>
      <c r="V568" s="26">
        <v>17.399999999999999</v>
      </c>
      <c r="W568" s="2">
        <v>0.4</v>
      </c>
      <c r="X568" s="16">
        <v>5.81</v>
      </c>
      <c r="Y568" s="26">
        <v>22.9</v>
      </c>
      <c r="Z568" s="2">
        <v>1.97</v>
      </c>
      <c r="AA568" s="2">
        <v>3.8</v>
      </c>
    </row>
    <row r="569" spans="1:27">
      <c r="A569" s="2">
        <v>2209</v>
      </c>
      <c r="B569" s="26">
        <v>2</v>
      </c>
      <c r="C569" s="2">
        <v>2</v>
      </c>
      <c r="D569" s="2">
        <v>30</v>
      </c>
      <c r="E569" s="2">
        <v>0</v>
      </c>
      <c r="F569" s="35">
        <v>0</v>
      </c>
      <c r="G569" s="18">
        <v>2000</v>
      </c>
      <c r="H569" s="18">
        <v>0</v>
      </c>
      <c r="I569" s="2">
        <v>1</v>
      </c>
      <c r="J569" s="2">
        <v>1</v>
      </c>
      <c r="K569" s="2">
        <v>0</v>
      </c>
      <c r="L569" s="35">
        <v>0</v>
      </c>
      <c r="M569" s="2">
        <v>8</v>
      </c>
      <c r="N569" s="2">
        <v>1</v>
      </c>
      <c r="O569" s="2">
        <v>0</v>
      </c>
      <c r="P569" s="2">
        <v>5</v>
      </c>
      <c r="Q569" s="2">
        <v>0</v>
      </c>
      <c r="R569" s="2">
        <v>1</v>
      </c>
      <c r="S569" s="35">
        <v>0</v>
      </c>
      <c r="T569" s="35">
        <v>0</v>
      </c>
      <c r="U569" s="36">
        <v>0</v>
      </c>
      <c r="V569" s="26">
        <v>9.1</v>
      </c>
      <c r="W569" s="2">
        <v>0.2</v>
      </c>
      <c r="X569" s="16">
        <v>3.04</v>
      </c>
      <c r="Y569" s="26">
        <v>11</v>
      </c>
      <c r="Z569" s="2">
        <v>1.1000000000000001</v>
      </c>
      <c r="AA569" s="2">
        <v>16.600000000000001</v>
      </c>
    </row>
    <row r="570" spans="1:27">
      <c r="A570" s="2">
        <v>2211</v>
      </c>
      <c r="B570" s="26">
        <v>1</v>
      </c>
      <c r="C570" s="2">
        <v>1</v>
      </c>
      <c r="D570" s="2">
        <v>22</v>
      </c>
      <c r="E570" s="2">
        <v>0</v>
      </c>
      <c r="F570" s="35">
        <v>1</v>
      </c>
      <c r="G570" s="18">
        <v>3000</v>
      </c>
      <c r="H570" s="18">
        <v>0</v>
      </c>
      <c r="I570" s="2">
        <v>1</v>
      </c>
      <c r="J570" s="2">
        <v>1</v>
      </c>
      <c r="K570" s="2">
        <v>0</v>
      </c>
      <c r="L570" s="35">
        <v>0</v>
      </c>
      <c r="M570" s="2">
        <v>9</v>
      </c>
      <c r="N570" s="2">
        <v>0</v>
      </c>
      <c r="O570" s="2">
        <v>0</v>
      </c>
      <c r="P570" s="2">
        <v>5</v>
      </c>
      <c r="Q570" s="2">
        <v>0</v>
      </c>
      <c r="R570" s="2">
        <v>1</v>
      </c>
      <c r="S570" s="35">
        <v>1</v>
      </c>
      <c r="T570" s="35">
        <v>0</v>
      </c>
      <c r="U570" s="36">
        <v>0</v>
      </c>
      <c r="V570" s="26">
        <v>13</v>
      </c>
      <c r="W570" s="2">
        <v>0.35</v>
      </c>
      <c r="X570" s="16">
        <v>4.34</v>
      </c>
      <c r="Y570" s="26">
        <v>16.5</v>
      </c>
      <c r="Z570" s="2">
        <v>1.63</v>
      </c>
      <c r="AA570" s="2">
        <v>16.59</v>
      </c>
    </row>
    <row r="571" spans="1:27">
      <c r="A571" s="2">
        <v>2214</v>
      </c>
      <c r="B571" s="26">
        <v>2</v>
      </c>
      <c r="C571" s="2">
        <v>1</v>
      </c>
      <c r="D571" s="2">
        <v>19</v>
      </c>
      <c r="E571" s="2">
        <v>0</v>
      </c>
      <c r="F571" s="35">
        <v>1</v>
      </c>
      <c r="G571" s="18">
        <v>2000</v>
      </c>
      <c r="H571" s="18">
        <v>0</v>
      </c>
      <c r="I571" s="2">
        <v>1</v>
      </c>
      <c r="J571" s="2">
        <v>1</v>
      </c>
      <c r="K571" s="2">
        <v>0</v>
      </c>
      <c r="L571" s="35">
        <v>0</v>
      </c>
      <c r="M571" s="2">
        <v>1</v>
      </c>
      <c r="N571" s="2">
        <v>0</v>
      </c>
      <c r="O571" s="2">
        <v>1</v>
      </c>
      <c r="P571" s="2">
        <v>5</v>
      </c>
      <c r="Q571" s="2">
        <v>0</v>
      </c>
      <c r="R571" s="2">
        <v>1</v>
      </c>
      <c r="S571" s="35">
        <v>0</v>
      </c>
      <c r="T571" s="35">
        <v>0</v>
      </c>
      <c r="U571" s="36">
        <v>0</v>
      </c>
      <c r="V571" s="26">
        <v>14.9</v>
      </c>
      <c r="W571" s="2">
        <v>0.33</v>
      </c>
      <c r="X571" s="16">
        <v>4.9800000000000004</v>
      </c>
      <c r="Y571" s="26">
        <v>18.899999999999999</v>
      </c>
      <c r="Z571" s="2">
        <v>1.32</v>
      </c>
      <c r="AA571" s="2">
        <v>12.4</v>
      </c>
    </row>
    <row r="572" spans="1:27">
      <c r="A572" s="2">
        <v>2218</v>
      </c>
      <c r="B572" s="26">
        <v>2</v>
      </c>
      <c r="C572" s="2">
        <v>1</v>
      </c>
      <c r="D572" s="2">
        <v>22</v>
      </c>
      <c r="E572" s="2">
        <v>0</v>
      </c>
      <c r="F572" s="35">
        <v>0</v>
      </c>
      <c r="G572" s="18">
        <v>5000</v>
      </c>
      <c r="H572" s="18">
        <v>0</v>
      </c>
      <c r="I572" s="2">
        <v>1</v>
      </c>
      <c r="J572" s="2">
        <v>1</v>
      </c>
      <c r="K572" s="2">
        <v>0</v>
      </c>
      <c r="L572" s="35">
        <v>0</v>
      </c>
      <c r="M572" s="2">
        <v>8</v>
      </c>
      <c r="N572" s="2">
        <v>1</v>
      </c>
      <c r="O572" s="2">
        <v>0</v>
      </c>
      <c r="P572" s="2">
        <v>5</v>
      </c>
      <c r="Q572" s="2">
        <v>0</v>
      </c>
      <c r="R572" s="2">
        <v>1</v>
      </c>
      <c r="S572" s="35">
        <v>0</v>
      </c>
      <c r="T572" s="35">
        <v>0</v>
      </c>
      <c r="U572" s="36">
        <v>0</v>
      </c>
      <c r="V572" s="26">
        <v>14.2</v>
      </c>
      <c r="W572" s="2">
        <v>0.3</v>
      </c>
      <c r="X572" s="16">
        <v>4.74</v>
      </c>
      <c r="Y572" s="26">
        <v>15.8</v>
      </c>
      <c r="Z572" s="2">
        <v>1.37</v>
      </c>
      <c r="AA572" s="2">
        <v>3.8</v>
      </c>
    </row>
    <row r="573" spans="1:27">
      <c r="A573" s="2">
        <v>2226</v>
      </c>
      <c r="B573" s="26">
        <v>2</v>
      </c>
      <c r="C573" s="2">
        <v>7</v>
      </c>
      <c r="D573" s="2">
        <v>27</v>
      </c>
      <c r="E573" s="2">
        <v>0</v>
      </c>
      <c r="F573" s="35">
        <v>1</v>
      </c>
      <c r="G573" s="18">
        <v>4000</v>
      </c>
      <c r="H573" s="18">
        <v>0</v>
      </c>
      <c r="I573" s="2">
        <v>1</v>
      </c>
      <c r="J573" s="2">
        <v>1</v>
      </c>
      <c r="K573" s="2">
        <v>0</v>
      </c>
      <c r="L573" s="35">
        <v>0</v>
      </c>
      <c r="M573" s="2">
        <v>6</v>
      </c>
      <c r="N573" s="2">
        <v>0</v>
      </c>
      <c r="O573" s="2">
        <v>1</v>
      </c>
      <c r="P573" s="2">
        <v>1</v>
      </c>
      <c r="Q573" s="2">
        <v>1</v>
      </c>
      <c r="R573" s="2">
        <v>0</v>
      </c>
      <c r="S573" s="35">
        <v>0</v>
      </c>
      <c r="T573" s="35">
        <v>0</v>
      </c>
      <c r="U573" s="36">
        <v>0</v>
      </c>
      <c r="V573" s="26">
        <v>53.4</v>
      </c>
      <c r="W573" s="2">
        <v>0.77</v>
      </c>
      <c r="X573" s="16">
        <v>17.84</v>
      </c>
      <c r="Y573" s="26">
        <v>55.7</v>
      </c>
      <c r="Z573" s="2">
        <v>4.45</v>
      </c>
      <c r="AA573" s="2">
        <v>28.45</v>
      </c>
    </row>
    <row r="574" spans="1:27">
      <c r="A574" s="2">
        <v>2237</v>
      </c>
      <c r="B574" s="26">
        <v>2</v>
      </c>
      <c r="C574" s="2">
        <v>1</v>
      </c>
      <c r="D574" s="2">
        <v>25</v>
      </c>
      <c r="E574" s="2">
        <v>0</v>
      </c>
      <c r="F574" s="35">
        <v>0</v>
      </c>
      <c r="G574" s="18">
        <v>4000</v>
      </c>
      <c r="H574" s="18">
        <v>0</v>
      </c>
      <c r="I574" s="2">
        <v>1</v>
      </c>
      <c r="J574" s="2">
        <v>1</v>
      </c>
      <c r="K574" s="2">
        <v>0</v>
      </c>
      <c r="L574" s="35">
        <v>0</v>
      </c>
      <c r="M574" s="2">
        <v>6</v>
      </c>
      <c r="N574" s="2">
        <v>0</v>
      </c>
      <c r="O574" s="2">
        <v>1</v>
      </c>
      <c r="P574" s="2">
        <v>1</v>
      </c>
      <c r="Q574" s="2">
        <v>1</v>
      </c>
      <c r="R574" s="2">
        <v>0</v>
      </c>
      <c r="S574" s="35">
        <v>0</v>
      </c>
      <c r="T574" s="35">
        <v>0</v>
      </c>
      <c r="U574" s="36">
        <v>0</v>
      </c>
      <c r="V574" s="26">
        <v>43.6</v>
      </c>
      <c r="W574" s="2">
        <v>0.78</v>
      </c>
      <c r="X574" s="16">
        <v>14.56</v>
      </c>
      <c r="Y574" s="26">
        <v>42.7</v>
      </c>
      <c r="Z574" s="2">
        <v>2</v>
      </c>
      <c r="AA574" s="2">
        <v>7</v>
      </c>
    </row>
    <row r="575" spans="1:27">
      <c r="A575" s="2">
        <v>2240</v>
      </c>
      <c r="B575" s="26">
        <v>2</v>
      </c>
      <c r="C575" s="2">
        <v>2</v>
      </c>
      <c r="D575" s="2">
        <v>26</v>
      </c>
      <c r="E575" s="2">
        <v>0</v>
      </c>
      <c r="F575" s="35">
        <v>0</v>
      </c>
      <c r="G575" s="18">
        <v>4000</v>
      </c>
      <c r="H575" s="18">
        <v>0</v>
      </c>
      <c r="I575" s="2">
        <v>1</v>
      </c>
      <c r="J575" s="2">
        <v>1</v>
      </c>
      <c r="K575" s="2">
        <v>0</v>
      </c>
      <c r="L575" s="35">
        <v>0</v>
      </c>
      <c r="M575" s="2">
        <v>8</v>
      </c>
      <c r="N575" s="2">
        <v>1</v>
      </c>
      <c r="O575" s="2">
        <v>0</v>
      </c>
      <c r="P575" s="2">
        <v>5</v>
      </c>
      <c r="Q575" s="2">
        <v>0</v>
      </c>
      <c r="R575" s="2">
        <v>1</v>
      </c>
      <c r="S575" s="35">
        <v>0</v>
      </c>
      <c r="T575" s="35">
        <v>0</v>
      </c>
      <c r="U575" s="36">
        <v>0</v>
      </c>
      <c r="V575" s="26">
        <v>13.1</v>
      </c>
      <c r="W575" s="2">
        <v>0.38</v>
      </c>
      <c r="X575" s="16">
        <v>4.38</v>
      </c>
      <c r="Y575" s="26">
        <v>14.7</v>
      </c>
      <c r="Z575" s="2">
        <v>1.33</v>
      </c>
      <c r="AA575" s="2">
        <v>3.8</v>
      </c>
    </row>
    <row r="576" spans="1:27">
      <c r="A576" s="2">
        <v>2242</v>
      </c>
      <c r="B576" s="26">
        <v>2</v>
      </c>
      <c r="C576" s="2">
        <v>1</v>
      </c>
      <c r="D576" s="2">
        <v>28</v>
      </c>
      <c r="E576" s="2">
        <v>0</v>
      </c>
      <c r="F576" s="35">
        <v>1</v>
      </c>
      <c r="G576" s="18">
        <v>1000</v>
      </c>
      <c r="H576" s="18">
        <v>0</v>
      </c>
      <c r="I576" s="2">
        <v>1</v>
      </c>
      <c r="J576" s="2">
        <v>3</v>
      </c>
      <c r="K576" s="2">
        <v>1</v>
      </c>
      <c r="L576" s="35">
        <v>0</v>
      </c>
      <c r="M576" s="2">
        <v>8</v>
      </c>
      <c r="N576" s="2">
        <v>1</v>
      </c>
      <c r="O576" s="2">
        <v>0</v>
      </c>
      <c r="P576" s="2">
        <v>3</v>
      </c>
      <c r="Q576" s="2">
        <v>0</v>
      </c>
      <c r="R576" s="2">
        <v>0</v>
      </c>
      <c r="S576" s="35">
        <v>0</v>
      </c>
      <c r="T576" s="35">
        <v>0</v>
      </c>
      <c r="U576" s="36">
        <v>0</v>
      </c>
      <c r="V576" s="26">
        <v>26.2</v>
      </c>
      <c r="W576" s="2">
        <v>0.52</v>
      </c>
      <c r="X576" s="16">
        <v>8.75</v>
      </c>
      <c r="Y576" s="26">
        <v>31.4</v>
      </c>
      <c r="Z576" s="2">
        <v>1.42</v>
      </c>
      <c r="AA576" s="2">
        <v>7</v>
      </c>
    </row>
    <row r="577" spans="1:27">
      <c r="A577" s="2">
        <v>2245</v>
      </c>
      <c r="B577" s="26">
        <v>2</v>
      </c>
      <c r="C577" s="2">
        <v>1</v>
      </c>
      <c r="D577" s="2">
        <v>27</v>
      </c>
      <c r="E577" s="2">
        <v>0</v>
      </c>
      <c r="F577" s="35">
        <v>0</v>
      </c>
      <c r="G577" s="18">
        <v>7000</v>
      </c>
      <c r="H577" s="18">
        <v>0</v>
      </c>
      <c r="I577" s="2">
        <v>1</v>
      </c>
      <c r="J577" s="2">
        <v>1</v>
      </c>
      <c r="K577" s="2">
        <v>0</v>
      </c>
      <c r="L577" s="35">
        <v>0</v>
      </c>
      <c r="M577" s="2">
        <v>6</v>
      </c>
      <c r="N577" s="2">
        <v>0</v>
      </c>
      <c r="O577" s="2">
        <v>1</v>
      </c>
      <c r="P577" s="2">
        <v>5</v>
      </c>
      <c r="Q577" s="2">
        <v>0</v>
      </c>
      <c r="R577" s="2">
        <v>1</v>
      </c>
      <c r="S577" s="35">
        <v>0</v>
      </c>
      <c r="T577" s="35">
        <v>0</v>
      </c>
      <c r="U577" s="36">
        <v>0</v>
      </c>
      <c r="V577" s="26">
        <v>18</v>
      </c>
      <c r="W577" s="2">
        <v>0.32</v>
      </c>
      <c r="X577" s="16">
        <v>6.01</v>
      </c>
      <c r="Y577" s="26">
        <v>19.899999999999999</v>
      </c>
      <c r="Z577" s="2">
        <v>1.68</v>
      </c>
      <c r="AA577" s="2">
        <v>3.8</v>
      </c>
    </row>
    <row r="578" spans="1:27">
      <c r="A578" s="2">
        <v>2249</v>
      </c>
      <c r="B578" s="26">
        <v>1</v>
      </c>
      <c r="C578" s="2">
        <v>2</v>
      </c>
      <c r="D578" s="2">
        <v>25</v>
      </c>
      <c r="E578" s="2">
        <v>0</v>
      </c>
      <c r="F578" s="35">
        <v>1</v>
      </c>
      <c r="G578" s="18">
        <v>8000</v>
      </c>
      <c r="H578" s="18">
        <v>1</v>
      </c>
      <c r="I578" s="2">
        <v>1</v>
      </c>
      <c r="J578" s="2">
        <v>2</v>
      </c>
      <c r="K578" s="2">
        <v>1</v>
      </c>
      <c r="L578" s="35">
        <v>0</v>
      </c>
      <c r="M578" s="2">
        <v>9</v>
      </c>
      <c r="N578" s="2">
        <v>0</v>
      </c>
      <c r="O578" s="2">
        <v>0</v>
      </c>
      <c r="P578" s="2">
        <v>5</v>
      </c>
      <c r="Q578" s="2">
        <v>0</v>
      </c>
      <c r="R578" s="2">
        <v>1</v>
      </c>
      <c r="S578" s="35">
        <v>1</v>
      </c>
      <c r="T578" s="35">
        <v>0</v>
      </c>
      <c r="U578" s="36">
        <v>0</v>
      </c>
      <c r="V578" s="26">
        <v>14.9</v>
      </c>
      <c r="W578" s="2">
        <v>0.32</v>
      </c>
      <c r="X578" s="16">
        <v>4.9800000000000004</v>
      </c>
      <c r="Y578" s="26">
        <v>17.600000000000001</v>
      </c>
      <c r="Z578" s="2">
        <v>1.72</v>
      </c>
      <c r="AA578" s="2">
        <v>3.8</v>
      </c>
    </row>
    <row r="579" spans="1:27">
      <c r="A579" s="2">
        <v>2252</v>
      </c>
      <c r="B579" s="26">
        <v>2</v>
      </c>
      <c r="C579" s="2">
        <v>1</v>
      </c>
      <c r="D579" s="2">
        <v>30</v>
      </c>
      <c r="E579" s="2">
        <v>0</v>
      </c>
      <c r="F579" s="35">
        <v>1</v>
      </c>
      <c r="G579" s="18">
        <v>3000</v>
      </c>
      <c r="H579" s="18">
        <v>0</v>
      </c>
      <c r="I579" s="2">
        <v>1</v>
      </c>
      <c r="J579" s="2">
        <v>1</v>
      </c>
      <c r="K579" s="2">
        <v>0</v>
      </c>
      <c r="L579" s="35">
        <v>0</v>
      </c>
      <c r="M579" s="2">
        <v>8</v>
      </c>
      <c r="N579" s="2">
        <v>1</v>
      </c>
      <c r="O579" s="2">
        <v>0</v>
      </c>
      <c r="P579" s="2">
        <v>3</v>
      </c>
      <c r="Q579" s="2">
        <v>0</v>
      </c>
      <c r="R579" s="2">
        <v>0</v>
      </c>
      <c r="S579" s="35">
        <v>0</v>
      </c>
      <c r="T579" s="35">
        <v>0</v>
      </c>
      <c r="U579" s="36">
        <v>0</v>
      </c>
      <c r="V579" s="26">
        <v>21.1</v>
      </c>
      <c r="W579" s="2">
        <v>0.4</v>
      </c>
      <c r="X579" s="16">
        <v>7.05</v>
      </c>
      <c r="Y579" s="26">
        <v>21</v>
      </c>
      <c r="Z579" s="2">
        <v>1.38</v>
      </c>
      <c r="AA579" s="2">
        <v>7.5</v>
      </c>
    </row>
    <row r="580" spans="1:27">
      <c r="A580" s="2">
        <v>2256</v>
      </c>
      <c r="B580" s="26">
        <v>1</v>
      </c>
      <c r="C580" s="2">
        <v>2</v>
      </c>
      <c r="D580" s="2">
        <v>34</v>
      </c>
      <c r="E580" s="2">
        <v>0</v>
      </c>
      <c r="F580" s="35">
        <v>0</v>
      </c>
      <c r="G580" s="18">
        <v>5000</v>
      </c>
      <c r="H580" s="18">
        <v>0</v>
      </c>
      <c r="I580" s="2">
        <v>1</v>
      </c>
      <c r="J580" s="2">
        <v>2</v>
      </c>
      <c r="K580" s="2">
        <v>1</v>
      </c>
      <c r="L580" s="35">
        <v>0</v>
      </c>
      <c r="M580" s="2">
        <v>8</v>
      </c>
      <c r="N580" s="2">
        <v>1</v>
      </c>
      <c r="O580" s="2">
        <v>0</v>
      </c>
      <c r="P580" s="2">
        <v>5</v>
      </c>
      <c r="Q580" s="2">
        <v>0</v>
      </c>
      <c r="R580" s="2">
        <v>1</v>
      </c>
      <c r="S580" s="35">
        <v>0</v>
      </c>
      <c r="T580" s="35">
        <v>0</v>
      </c>
      <c r="U580" s="36">
        <v>0</v>
      </c>
      <c r="V580" s="26">
        <v>11.8</v>
      </c>
      <c r="W580" s="2">
        <v>0.33</v>
      </c>
      <c r="X580" s="16">
        <v>3.94</v>
      </c>
      <c r="Y580" s="26">
        <v>15.7</v>
      </c>
      <c r="Z580" s="2">
        <v>1.57</v>
      </c>
      <c r="AA580" s="2">
        <v>9.3000000000000007</v>
      </c>
    </row>
    <row r="581" spans="1:27">
      <c r="A581" s="2">
        <v>2259</v>
      </c>
      <c r="B581" s="26">
        <v>1</v>
      </c>
      <c r="C581" s="2">
        <v>7</v>
      </c>
      <c r="D581" s="2">
        <v>56</v>
      </c>
      <c r="E581" s="2">
        <v>1</v>
      </c>
      <c r="F581" s="35">
        <v>0</v>
      </c>
      <c r="G581" s="18">
        <v>9000</v>
      </c>
      <c r="H581" s="18">
        <v>1</v>
      </c>
      <c r="I581" s="2">
        <v>1</v>
      </c>
      <c r="J581" s="2">
        <v>1</v>
      </c>
      <c r="K581" s="2">
        <v>0</v>
      </c>
      <c r="L581" s="35">
        <v>0</v>
      </c>
      <c r="M581" s="2">
        <v>8</v>
      </c>
      <c r="N581" s="2">
        <v>1</v>
      </c>
      <c r="O581" s="2">
        <v>0</v>
      </c>
      <c r="P581" s="2">
        <v>3</v>
      </c>
      <c r="Q581" s="2">
        <v>0</v>
      </c>
      <c r="R581" s="2">
        <v>0</v>
      </c>
      <c r="S581" s="35">
        <v>0</v>
      </c>
      <c r="T581" s="35">
        <v>0</v>
      </c>
      <c r="U581" s="36">
        <v>0</v>
      </c>
      <c r="V581" s="26">
        <v>13.1</v>
      </c>
      <c r="W581" s="2">
        <v>0.38</v>
      </c>
      <c r="X581" s="16">
        <v>4.38</v>
      </c>
      <c r="Y581" s="26">
        <v>14.7</v>
      </c>
      <c r="Z581" s="2">
        <v>1.33</v>
      </c>
      <c r="AA581" s="2">
        <v>3.8</v>
      </c>
    </row>
    <row r="582" spans="1:27">
      <c r="A582" s="2">
        <v>2261</v>
      </c>
      <c r="B582" s="26">
        <v>1</v>
      </c>
      <c r="C582" s="2">
        <v>2</v>
      </c>
      <c r="D582" s="2">
        <v>37</v>
      </c>
      <c r="E582" s="2">
        <v>0</v>
      </c>
      <c r="F582" s="35">
        <v>0</v>
      </c>
      <c r="G582" s="18">
        <v>7000</v>
      </c>
      <c r="H582" s="18">
        <v>0</v>
      </c>
      <c r="I582" s="2">
        <v>1</v>
      </c>
      <c r="J582" s="2">
        <v>2</v>
      </c>
      <c r="K582" s="2">
        <v>1</v>
      </c>
      <c r="L582" s="35">
        <v>0</v>
      </c>
      <c r="M582" s="2">
        <v>9</v>
      </c>
      <c r="N582" s="2">
        <v>0</v>
      </c>
      <c r="O582" s="2">
        <v>0</v>
      </c>
      <c r="P582" s="2">
        <v>2</v>
      </c>
      <c r="Q582" s="2">
        <v>1</v>
      </c>
      <c r="R582" s="2">
        <v>0</v>
      </c>
      <c r="S582" s="35">
        <v>0</v>
      </c>
      <c r="T582" s="35">
        <v>0</v>
      </c>
      <c r="U582" s="36">
        <v>0</v>
      </c>
      <c r="V582" s="26">
        <v>17.600000000000001</v>
      </c>
      <c r="W582" s="2">
        <v>0.4</v>
      </c>
      <c r="X582" s="16">
        <v>5.88</v>
      </c>
      <c r="Y582" s="26">
        <v>23.71</v>
      </c>
      <c r="Z582" s="2">
        <v>2.02</v>
      </c>
      <c r="AA582" s="2">
        <v>3.8</v>
      </c>
    </row>
    <row r="583" spans="1:27">
      <c r="A583" s="2">
        <v>2266</v>
      </c>
      <c r="B583" s="26">
        <v>2</v>
      </c>
      <c r="C583" s="2">
        <v>2</v>
      </c>
      <c r="D583" s="2">
        <v>28</v>
      </c>
      <c r="E583" s="2">
        <v>0</v>
      </c>
      <c r="F583" s="35">
        <v>1</v>
      </c>
      <c r="G583" s="18">
        <v>3000</v>
      </c>
      <c r="H583" s="18">
        <v>0</v>
      </c>
      <c r="I583" s="2">
        <v>1</v>
      </c>
      <c r="J583" s="2">
        <v>1</v>
      </c>
      <c r="K583" s="2">
        <v>0</v>
      </c>
      <c r="L583" s="35">
        <v>0</v>
      </c>
      <c r="M583" s="2">
        <v>1</v>
      </c>
      <c r="N583" s="2">
        <v>0</v>
      </c>
      <c r="O583" s="2">
        <v>1</v>
      </c>
      <c r="P583" s="2">
        <v>5</v>
      </c>
      <c r="Q583" s="2">
        <v>0</v>
      </c>
      <c r="R583" s="2">
        <v>1</v>
      </c>
      <c r="S583" s="35">
        <v>0</v>
      </c>
      <c r="T583" s="35">
        <v>0</v>
      </c>
      <c r="U583" s="36">
        <v>0</v>
      </c>
      <c r="V583" s="26">
        <v>20.399999999999999</v>
      </c>
      <c r="W583" s="2">
        <v>0.4</v>
      </c>
      <c r="X583" s="16">
        <v>6.81</v>
      </c>
      <c r="Y583" s="26">
        <v>20</v>
      </c>
      <c r="Z583" s="2">
        <v>1.77</v>
      </c>
      <c r="AA583" s="2">
        <v>9.3000000000000007</v>
      </c>
    </row>
    <row r="584" spans="1:27">
      <c r="A584" s="2">
        <v>2283</v>
      </c>
      <c r="B584" s="26">
        <v>2</v>
      </c>
      <c r="C584" s="2">
        <v>1</v>
      </c>
      <c r="D584" s="2">
        <v>33</v>
      </c>
      <c r="E584" s="2">
        <v>0</v>
      </c>
      <c r="F584" s="35">
        <v>0</v>
      </c>
      <c r="G584" s="18">
        <v>5000</v>
      </c>
      <c r="H584" s="18">
        <v>0</v>
      </c>
      <c r="I584" s="2">
        <v>1</v>
      </c>
      <c r="J584" s="2">
        <v>1</v>
      </c>
      <c r="K584" s="2">
        <v>0</v>
      </c>
      <c r="L584" s="35">
        <v>0</v>
      </c>
      <c r="M584" s="2">
        <v>6</v>
      </c>
      <c r="N584" s="2">
        <v>0</v>
      </c>
      <c r="O584" s="2">
        <v>1</v>
      </c>
      <c r="P584" s="2">
        <v>3</v>
      </c>
      <c r="Q584" s="2">
        <v>0</v>
      </c>
      <c r="R584" s="2">
        <v>0</v>
      </c>
      <c r="S584" s="35">
        <v>0</v>
      </c>
      <c r="T584" s="35">
        <v>0</v>
      </c>
      <c r="U584" s="36">
        <v>0</v>
      </c>
      <c r="V584" s="26">
        <v>19.7</v>
      </c>
      <c r="W584" s="2">
        <v>0.5</v>
      </c>
      <c r="X584" s="16">
        <v>6.58</v>
      </c>
      <c r="Y584" s="26">
        <v>21.79</v>
      </c>
      <c r="Z584" s="2">
        <v>2.1</v>
      </c>
      <c r="AA584" s="2">
        <v>17.8</v>
      </c>
    </row>
    <row r="585" spans="1:27">
      <c r="A585" s="2">
        <v>2286</v>
      </c>
      <c r="B585" s="26">
        <v>1</v>
      </c>
      <c r="C585" s="2">
        <v>7</v>
      </c>
      <c r="D585" s="2">
        <v>29</v>
      </c>
      <c r="E585" s="2">
        <v>0</v>
      </c>
      <c r="F585" s="35">
        <v>1</v>
      </c>
      <c r="G585" s="18">
        <v>4000</v>
      </c>
      <c r="H585" s="18">
        <v>0</v>
      </c>
      <c r="I585" s="2">
        <v>1</v>
      </c>
      <c r="J585" s="2">
        <v>1</v>
      </c>
      <c r="K585" s="2">
        <v>0</v>
      </c>
      <c r="L585" s="35">
        <v>0</v>
      </c>
      <c r="M585" s="2">
        <v>8</v>
      </c>
      <c r="N585" s="2">
        <v>1</v>
      </c>
      <c r="O585" s="2">
        <v>0</v>
      </c>
      <c r="P585" s="2">
        <v>3</v>
      </c>
      <c r="Q585" s="2">
        <v>0</v>
      </c>
      <c r="R585" s="2">
        <v>0</v>
      </c>
      <c r="S585" s="35">
        <v>0</v>
      </c>
      <c r="T585" s="35">
        <v>0</v>
      </c>
      <c r="U585" s="36">
        <v>0</v>
      </c>
      <c r="V585" s="26">
        <v>18.5</v>
      </c>
      <c r="W585" s="2">
        <v>0.32</v>
      </c>
      <c r="X585" s="16">
        <v>6.18</v>
      </c>
      <c r="Y585" s="26">
        <v>21.1</v>
      </c>
      <c r="Z585" s="2">
        <v>1.7</v>
      </c>
      <c r="AA585" s="2">
        <v>6.7</v>
      </c>
    </row>
    <row r="586" spans="1:27">
      <c r="A586" s="2">
        <v>2294</v>
      </c>
      <c r="B586" s="26">
        <v>1</v>
      </c>
      <c r="C586" s="2">
        <v>2</v>
      </c>
      <c r="D586" s="2">
        <v>27</v>
      </c>
      <c r="E586" s="2">
        <v>0</v>
      </c>
      <c r="F586" s="35">
        <v>0</v>
      </c>
      <c r="G586" s="18">
        <v>3000</v>
      </c>
      <c r="H586" s="18">
        <v>0</v>
      </c>
      <c r="I586" s="2">
        <v>1</v>
      </c>
      <c r="J586" s="2">
        <v>1</v>
      </c>
      <c r="K586" s="2">
        <v>0</v>
      </c>
      <c r="L586" s="35">
        <v>0</v>
      </c>
      <c r="M586" s="2">
        <v>2</v>
      </c>
      <c r="N586" s="2">
        <v>0</v>
      </c>
      <c r="O586" s="2">
        <v>1</v>
      </c>
      <c r="P586" s="2">
        <v>0</v>
      </c>
      <c r="Q586" s="2">
        <v>1</v>
      </c>
      <c r="R586" s="2">
        <v>0</v>
      </c>
      <c r="S586" s="35">
        <v>0</v>
      </c>
      <c r="T586" s="35">
        <v>0</v>
      </c>
      <c r="U586" s="36">
        <v>1</v>
      </c>
      <c r="V586" s="26">
        <v>8.1</v>
      </c>
      <c r="W586" s="2">
        <v>0.23</v>
      </c>
      <c r="X586" s="16">
        <v>2.71</v>
      </c>
      <c r="Y586" s="26">
        <v>9.6</v>
      </c>
      <c r="Z586" s="2">
        <v>0.85</v>
      </c>
      <c r="AA586" s="2">
        <v>3.8</v>
      </c>
    </row>
    <row r="587" spans="1:27">
      <c r="A587" s="2">
        <v>2296</v>
      </c>
      <c r="B587" s="26">
        <v>2</v>
      </c>
      <c r="C587" s="2">
        <v>2</v>
      </c>
      <c r="D587" s="2">
        <v>25</v>
      </c>
      <c r="E587" s="2">
        <v>0</v>
      </c>
      <c r="F587" s="35">
        <v>0</v>
      </c>
      <c r="G587" s="18">
        <v>4000</v>
      </c>
      <c r="H587" s="18">
        <v>0</v>
      </c>
      <c r="I587" s="2">
        <v>1</v>
      </c>
      <c r="J587" s="2">
        <v>1</v>
      </c>
      <c r="K587" s="2">
        <v>0</v>
      </c>
      <c r="L587" s="35">
        <v>0</v>
      </c>
      <c r="M587" s="2">
        <v>8</v>
      </c>
      <c r="N587" s="2">
        <v>1</v>
      </c>
      <c r="O587" s="2">
        <v>0</v>
      </c>
      <c r="P587" s="2">
        <v>5</v>
      </c>
      <c r="Q587" s="2">
        <v>0</v>
      </c>
      <c r="R587" s="2">
        <v>1</v>
      </c>
      <c r="S587" s="35">
        <v>0</v>
      </c>
      <c r="T587" s="35">
        <v>0</v>
      </c>
      <c r="U587" s="36">
        <v>0</v>
      </c>
      <c r="V587" s="26">
        <v>10.1</v>
      </c>
      <c r="W587" s="2">
        <v>0.28000000000000003</v>
      </c>
      <c r="X587" s="16">
        <v>3.37</v>
      </c>
      <c r="Y587" s="26">
        <v>12.1</v>
      </c>
      <c r="Z587" s="2">
        <v>1.28</v>
      </c>
      <c r="AA587" s="2">
        <v>11.85</v>
      </c>
    </row>
    <row r="588" spans="1:27">
      <c r="A588" s="2">
        <v>2297</v>
      </c>
      <c r="B588" s="26">
        <v>2</v>
      </c>
      <c r="C588" s="2">
        <v>1</v>
      </c>
      <c r="D588" s="2">
        <v>21</v>
      </c>
      <c r="E588" s="2">
        <v>0</v>
      </c>
      <c r="F588" s="35">
        <v>1</v>
      </c>
      <c r="G588" s="18">
        <v>8000</v>
      </c>
      <c r="H588" s="18">
        <v>1</v>
      </c>
      <c r="I588" s="2">
        <v>1</v>
      </c>
      <c r="J588" s="2">
        <v>3</v>
      </c>
      <c r="K588" s="2">
        <v>1</v>
      </c>
      <c r="L588" s="35">
        <v>0</v>
      </c>
      <c r="M588" s="2">
        <v>8</v>
      </c>
      <c r="N588" s="2">
        <v>1</v>
      </c>
      <c r="O588" s="2">
        <v>0</v>
      </c>
      <c r="P588" s="2">
        <v>5</v>
      </c>
      <c r="Q588" s="2">
        <v>0</v>
      </c>
      <c r="R588" s="2">
        <v>1</v>
      </c>
      <c r="S588" s="35">
        <v>0</v>
      </c>
      <c r="T588" s="35">
        <v>0</v>
      </c>
      <c r="U588" s="36">
        <v>0</v>
      </c>
      <c r="V588" s="26">
        <v>54.8</v>
      </c>
      <c r="W588" s="2">
        <v>1.03</v>
      </c>
      <c r="X588" s="16">
        <v>18.3</v>
      </c>
      <c r="Y588" s="26">
        <v>77</v>
      </c>
      <c r="Z588" s="2">
        <v>3.82</v>
      </c>
      <c r="AA588" s="2">
        <v>26.7</v>
      </c>
    </row>
    <row r="589" spans="1:27">
      <c r="A589" s="2">
        <v>2304</v>
      </c>
      <c r="B589" s="26">
        <v>2</v>
      </c>
      <c r="C589" s="2">
        <v>1</v>
      </c>
      <c r="D589" s="2">
        <v>22</v>
      </c>
      <c r="E589" s="2">
        <v>0</v>
      </c>
      <c r="F589" s="35">
        <v>1</v>
      </c>
      <c r="G589" s="18">
        <v>5000</v>
      </c>
      <c r="H589" s="18">
        <v>0</v>
      </c>
      <c r="I589" s="2">
        <v>1</v>
      </c>
      <c r="J589" s="2">
        <v>1</v>
      </c>
      <c r="K589" s="2">
        <v>0</v>
      </c>
      <c r="L589" s="35">
        <v>0</v>
      </c>
      <c r="M589" s="2">
        <v>8</v>
      </c>
      <c r="N589" s="2">
        <v>1</v>
      </c>
      <c r="O589" s="2">
        <v>0</v>
      </c>
      <c r="P589" s="2">
        <v>5</v>
      </c>
      <c r="Q589" s="2">
        <v>0</v>
      </c>
      <c r="R589" s="2">
        <v>1</v>
      </c>
      <c r="S589" s="35">
        <v>0</v>
      </c>
      <c r="T589" s="35">
        <v>0</v>
      </c>
      <c r="U589" s="36">
        <v>0</v>
      </c>
      <c r="V589" s="26">
        <v>27</v>
      </c>
      <c r="W589" s="2">
        <v>0.52</v>
      </c>
      <c r="X589" s="16">
        <v>9.02</v>
      </c>
      <c r="Y589" s="26">
        <v>31.5</v>
      </c>
      <c r="Z589" s="2">
        <v>2.7</v>
      </c>
      <c r="AA589" s="2">
        <v>14.2</v>
      </c>
    </row>
    <row r="590" spans="1:27">
      <c r="A590" s="2">
        <v>2308</v>
      </c>
      <c r="B590" s="26">
        <v>2</v>
      </c>
      <c r="C590" s="2">
        <v>1</v>
      </c>
      <c r="D590" s="2">
        <v>20</v>
      </c>
      <c r="E590" s="2">
        <v>0</v>
      </c>
      <c r="F590" s="35">
        <v>1</v>
      </c>
      <c r="G590" s="18">
        <v>18000</v>
      </c>
      <c r="H590" s="18">
        <v>1</v>
      </c>
      <c r="I590" s="2">
        <v>1</v>
      </c>
      <c r="J590" s="2">
        <v>1</v>
      </c>
      <c r="K590" s="2">
        <v>0</v>
      </c>
      <c r="L590" s="35">
        <v>0</v>
      </c>
      <c r="M590" s="2">
        <v>8</v>
      </c>
      <c r="N590" s="2">
        <v>1</v>
      </c>
      <c r="O590" s="2">
        <v>0</v>
      </c>
      <c r="P590" s="2">
        <v>5</v>
      </c>
      <c r="Q590" s="2">
        <v>0</v>
      </c>
      <c r="R590" s="2">
        <v>1</v>
      </c>
      <c r="S590" s="35">
        <v>0</v>
      </c>
      <c r="T590" s="35">
        <v>0</v>
      </c>
      <c r="U590" s="36">
        <v>0</v>
      </c>
      <c r="V590" s="26">
        <v>14.2</v>
      </c>
      <c r="W590" s="2">
        <v>0.3</v>
      </c>
      <c r="X590" s="16">
        <v>4.74</v>
      </c>
      <c r="Y590" s="26">
        <v>15.8</v>
      </c>
      <c r="Z590" s="2">
        <v>1.37</v>
      </c>
      <c r="AA590" s="2">
        <v>3.8</v>
      </c>
    </row>
    <row r="591" spans="1:27">
      <c r="A591" s="2">
        <v>2316</v>
      </c>
      <c r="B591" s="26">
        <v>1</v>
      </c>
      <c r="C591" s="2">
        <v>7</v>
      </c>
      <c r="D591" s="2">
        <v>42</v>
      </c>
      <c r="E591" s="2">
        <v>0</v>
      </c>
      <c r="F591" s="35">
        <v>1</v>
      </c>
      <c r="G591" s="18">
        <v>20000</v>
      </c>
      <c r="H591" s="18">
        <v>1</v>
      </c>
      <c r="I591" s="2">
        <v>1</v>
      </c>
      <c r="J591" s="2">
        <v>1</v>
      </c>
      <c r="K591" s="2">
        <v>0</v>
      </c>
      <c r="L591" s="35">
        <v>0</v>
      </c>
      <c r="M591" s="2">
        <v>8</v>
      </c>
      <c r="N591" s="2">
        <v>1</v>
      </c>
      <c r="O591" s="2">
        <v>0</v>
      </c>
      <c r="P591" s="2">
        <v>5</v>
      </c>
      <c r="Q591" s="2">
        <v>0</v>
      </c>
      <c r="R591" s="2">
        <v>1</v>
      </c>
      <c r="S591" s="35">
        <v>0</v>
      </c>
      <c r="T591" s="35">
        <v>0</v>
      </c>
      <c r="U591" s="36">
        <v>0</v>
      </c>
      <c r="V591" s="26">
        <v>17.899999999999999</v>
      </c>
      <c r="W591" s="2">
        <v>0.4</v>
      </c>
      <c r="X591" s="16">
        <v>5.98</v>
      </c>
      <c r="Y591" s="26">
        <v>28.1</v>
      </c>
      <c r="Z591" s="2">
        <v>1.78</v>
      </c>
      <c r="AA591" s="2">
        <v>3.8</v>
      </c>
    </row>
    <row r="592" spans="1:27">
      <c r="A592" s="2">
        <v>2325</v>
      </c>
      <c r="B592" s="26">
        <v>2</v>
      </c>
      <c r="C592" s="2">
        <v>1</v>
      </c>
      <c r="D592" s="2">
        <v>21</v>
      </c>
      <c r="E592" s="2">
        <v>0</v>
      </c>
      <c r="F592" s="35">
        <v>0</v>
      </c>
      <c r="G592" s="18">
        <v>1000</v>
      </c>
      <c r="H592" s="18">
        <v>0</v>
      </c>
      <c r="I592" s="2">
        <v>1</v>
      </c>
      <c r="J592" s="2">
        <v>1</v>
      </c>
      <c r="K592" s="2">
        <v>0</v>
      </c>
      <c r="L592" s="35">
        <v>1</v>
      </c>
      <c r="M592" s="2">
        <v>6</v>
      </c>
      <c r="N592" s="2">
        <v>0</v>
      </c>
      <c r="O592" s="2">
        <v>1</v>
      </c>
      <c r="P592" s="2">
        <v>5</v>
      </c>
      <c r="Q592" s="2">
        <v>0</v>
      </c>
      <c r="R592" s="2">
        <v>1</v>
      </c>
      <c r="S592" s="35">
        <v>0</v>
      </c>
      <c r="T592" s="35">
        <v>0</v>
      </c>
      <c r="U592" s="36">
        <v>0</v>
      </c>
      <c r="V592" s="26">
        <v>10.1</v>
      </c>
      <c r="W592" s="2">
        <v>0.28000000000000003</v>
      </c>
      <c r="X592" s="16">
        <v>3.37</v>
      </c>
      <c r="Y592" s="26">
        <v>12.1</v>
      </c>
      <c r="Z592" s="2">
        <v>1.28</v>
      </c>
      <c r="AA592" s="2">
        <v>11.85</v>
      </c>
    </row>
    <row r="593" spans="1:27">
      <c r="A593" s="2">
        <v>2339</v>
      </c>
      <c r="B593" s="26">
        <v>1</v>
      </c>
      <c r="C593" s="2">
        <v>2</v>
      </c>
      <c r="D593" s="2">
        <v>27</v>
      </c>
      <c r="E593" s="2">
        <v>0</v>
      </c>
      <c r="F593" s="35">
        <v>0</v>
      </c>
      <c r="G593" s="18">
        <v>3000</v>
      </c>
      <c r="H593" s="18">
        <v>0</v>
      </c>
      <c r="I593" s="2">
        <v>1</v>
      </c>
      <c r="J593" s="2">
        <v>2</v>
      </c>
      <c r="K593" s="2">
        <v>1</v>
      </c>
      <c r="L593" s="35">
        <v>0</v>
      </c>
      <c r="M593" s="2">
        <v>2</v>
      </c>
      <c r="N593" s="2">
        <v>0</v>
      </c>
      <c r="O593" s="2">
        <v>1</v>
      </c>
      <c r="P593" s="2">
        <v>5</v>
      </c>
      <c r="Q593" s="2">
        <v>0</v>
      </c>
      <c r="R593" s="2">
        <v>1</v>
      </c>
      <c r="S593" s="35">
        <v>0</v>
      </c>
      <c r="T593" s="35">
        <v>0</v>
      </c>
      <c r="U593" s="36">
        <v>0</v>
      </c>
      <c r="V593" s="26">
        <v>9.9</v>
      </c>
      <c r="W593" s="2">
        <v>0.23</v>
      </c>
      <c r="X593" s="16">
        <v>3.31</v>
      </c>
      <c r="Y593" s="26">
        <v>11.96</v>
      </c>
      <c r="Z593" s="2">
        <v>1.1000000000000001</v>
      </c>
      <c r="AA593" s="2">
        <v>3.8</v>
      </c>
    </row>
    <row r="594" spans="1:27">
      <c r="A594" s="2">
        <v>2343</v>
      </c>
      <c r="B594" s="26">
        <v>2</v>
      </c>
      <c r="C594" s="2">
        <v>1</v>
      </c>
      <c r="D594" s="2">
        <v>21</v>
      </c>
      <c r="E594" s="2">
        <v>0</v>
      </c>
      <c r="F594" s="35">
        <v>1</v>
      </c>
      <c r="G594" s="18">
        <v>30000</v>
      </c>
      <c r="H594" s="18">
        <v>1</v>
      </c>
      <c r="I594" s="2">
        <v>1</v>
      </c>
      <c r="J594" s="2">
        <v>1</v>
      </c>
      <c r="K594" s="2">
        <v>0</v>
      </c>
      <c r="L594" s="35">
        <v>0</v>
      </c>
      <c r="M594" s="2">
        <v>8</v>
      </c>
      <c r="N594" s="2">
        <v>1</v>
      </c>
      <c r="O594" s="2">
        <v>0</v>
      </c>
      <c r="P594" s="2">
        <v>5</v>
      </c>
      <c r="Q594" s="2">
        <v>0</v>
      </c>
      <c r="R594" s="2">
        <v>1</v>
      </c>
      <c r="S594" s="35">
        <v>0</v>
      </c>
      <c r="T594" s="35">
        <v>0</v>
      </c>
      <c r="U594" s="36">
        <v>0</v>
      </c>
      <c r="V594" s="26">
        <v>27</v>
      </c>
      <c r="W594" s="2">
        <v>0.48</v>
      </c>
      <c r="X594" s="16">
        <v>9.02</v>
      </c>
      <c r="Y594" s="26">
        <v>27.5</v>
      </c>
      <c r="Z594" s="2">
        <v>2.35</v>
      </c>
      <c r="AA594" s="2">
        <v>3.8</v>
      </c>
    </row>
    <row r="595" spans="1:27">
      <c r="A595" s="2">
        <v>2345</v>
      </c>
      <c r="B595" s="26">
        <v>1</v>
      </c>
      <c r="C595" s="2">
        <v>2</v>
      </c>
      <c r="D595" s="2">
        <v>41</v>
      </c>
      <c r="E595" s="2">
        <v>0</v>
      </c>
      <c r="F595" s="35">
        <v>1</v>
      </c>
      <c r="G595" s="18">
        <v>35000</v>
      </c>
      <c r="H595" s="18">
        <v>1</v>
      </c>
      <c r="I595" s="2">
        <v>1</v>
      </c>
      <c r="J595" s="2">
        <v>2</v>
      </c>
      <c r="K595" s="2">
        <v>1</v>
      </c>
      <c r="L595" s="35">
        <v>0</v>
      </c>
      <c r="M595" s="2">
        <v>3</v>
      </c>
      <c r="N595" s="2">
        <v>0</v>
      </c>
      <c r="O595" s="2">
        <v>0</v>
      </c>
      <c r="P595" s="2">
        <v>5</v>
      </c>
      <c r="Q595" s="2">
        <v>0</v>
      </c>
      <c r="R595" s="2">
        <v>1</v>
      </c>
      <c r="S595" s="35">
        <v>0</v>
      </c>
      <c r="T595" s="35">
        <v>0</v>
      </c>
      <c r="U595" s="36">
        <v>0</v>
      </c>
      <c r="V595" s="26">
        <v>13.1</v>
      </c>
      <c r="W595" s="2">
        <v>0.38</v>
      </c>
      <c r="X595" s="16">
        <v>4.38</v>
      </c>
      <c r="Y595" s="26">
        <v>14.7</v>
      </c>
      <c r="Z595" s="2">
        <v>1.33</v>
      </c>
      <c r="AA595" s="2">
        <v>3.8</v>
      </c>
    </row>
    <row r="596" spans="1:27">
      <c r="A596" s="2">
        <v>2348</v>
      </c>
      <c r="B596" s="26">
        <v>2</v>
      </c>
      <c r="C596" s="2">
        <v>2</v>
      </c>
      <c r="D596" s="2">
        <v>30</v>
      </c>
      <c r="E596" s="2">
        <v>0</v>
      </c>
      <c r="F596" s="35">
        <v>0</v>
      </c>
      <c r="G596" s="18">
        <v>7000</v>
      </c>
      <c r="H596" s="18">
        <v>0</v>
      </c>
      <c r="I596" s="2">
        <v>1</v>
      </c>
      <c r="J596" s="2">
        <v>2</v>
      </c>
      <c r="K596" s="2">
        <v>1</v>
      </c>
      <c r="L596" s="35">
        <v>0</v>
      </c>
      <c r="M596" s="2">
        <v>8</v>
      </c>
      <c r="N596" s="2">
        <v>1</v>
      </c>
      <c r="O596" s="2">
        <v>0</v>
      </c>
      <c r="P596" s="2">
        <v>3</v>
      </c>
      <c r="Q596" s="2">
        <v>0</v>
      </c>
      <c r="R596" s="2">
        <v>0</v>
      </c>
      <c r="S596" s="35">
        <v>0</v>
      </c>
      <c r="T596" s="35">
        <v>0</v>
      </c>
      <c r="U596" s="36">
        <v>0</v>
      </c>
      <c r="V596" s="26">
        <v>21.6</v>
      </c>
      <c r="W596" s="2">
        <v>0.42</v>
      </c>
      <c r="X596" s="16">
        <v>7.21</v>
      </c>
      <c r="Y596" s="26">
        <v>31.8</v>
      </c>
      <c r="Z596" s="2">
        <v>1.55</v>
      </c>
      <c r="AA596" s="2">
        <v>10.7</v>
      </c>
    </row>
    <row r="597" spans="1:27">
      <c r="A597" s="2">
        <v>2354</v>
      </c>
      <c r="B597" s="26">
        <v>1</v>
      </c>
      <c r="C597" s="2">
        <v>2</v>
      </c>
      <c r="D597" s="2">
        <v>31</v>
      </c>
      <c r="E597" s="2">
        <v>0</v>
      </c>
      <c r="F597" s="35">
        <v>1</v>
      </c>
      <c r="G597" s="18">
        <v>14000</v>
      </c>
      <c r="H597" s="18">
        <v>1</v>
      </c>
      <c r="I597" s="2">
        <v>1</v>
      </c>
      <c r="J597" s="2">
        <v>1</v>
      </c>
      <c r="K597" s="2">
        <v>0</v>
      </c>
      <c r="L597" s="35">
        <v>0</v>
      </c>
      <c r="M597" s="2">
        <v>4</v>
      </c>
      <c r="N597" s="2">
        <v>0</v>
      </c>
      <c r="O597" s="2">
        <v>0</v>
      </c>
      <c r="P597" s="2">
        <v>1</v>
      </c>
      <c r="Q597" s="2">
        <v>1</v>
      </c>
      <c r="R597" s="2">
        <v>0</v>
      </c>
      <c r="S597" s="35">
        <v>0</v>
      </c>
      <c r="T597" s="35">
        <v>0</v>
      </c>
      <c r="U597" s="36">
        <v>0</v>
      </c>
      <c r="V597" s="26">
        <v>12.4</v>
      </c>
      <c r="W597" s="2">
        <v>0.4</v>
      </c>
      <c r="X597" s="16">
        <v>4.1399999999999997</v>
      </c>
      <c r="Y597" s="26">
        <v>14.82</v>
      </c>
      <c r="Z597" s="2">
        <v>1.58</v>
      </c>
      <c r="AA597" s="2">
        <v>3.8</v>
      </c>
    </row>
    <row r="598" spans="1:27">
      <c r="A598" s="2">
        <v>2356</v>
      </c>
      <c r="B598" s="26">
        <v>1</v>
      </c>
      <c r="C598" s="2">
        <v>4</v>
      </c>
      <c r="D598" s="2">
        <v>38</v>
      </c>
      <c r="E598" s="2">
        <v>0</v>
      </c>
      <c r="F598" s="35">
        <v>1</v>
      </c>
      <c r="G598" s="18">
        <v>12000</v>
      </c>
      <c r="H598" s="18">
        <v>1</v>
      </c>
      <c r="I598" s="2">
        <v>1</v>
      </c>
      <c r="J598" s="2">
        <v>1</v>
      </c>
      <c r="K598" s="2">
        <v>0</v>
      </c>
      <c r="L598" s="35">
        <v>0</v>
      </c>
      <c r="M598" s="2">
        <v>2</v>
      </c>
      <c r="N598" s="2">
        <v>0</v>
      </c>
      <c r="O598" s="2">
        <v>1</v>
      </c>
      <c r="P598" s="2">
        <v>5</v>
      </c>
      <c r="Q598" s="2">
        <v>0</v>
      </c>
      <c r="R598" s="2">
        <v>1</v>
      </c>
      <c r="S598" s="35">
        <v>0</v>
      </c>
      <c r="T598" s="35">
        <v>0</v>
      </c>
      <c r="U598" s="36">
        <v>0</v>
      </c>
      <c r="V598" s="26">
        <v>13.1</v>
      </c>
      <c r="W598" s="2">
        <v>0.38</v>
      </c>
      <c r="X598" s="16">
        <v>4.38</v>
      </c>
      <c r="Y598" s="26">
        <v>14.7</v>
      </c>
      <c r="Z598" s="2">
        <v>1.33</v>
      </c>
      <c r="AA598" s="2">
        <v>3.8</v>
      </c>
    </row>
    <row r="599" spans="1:27">
      <c r="A599" s="2">
        <v>2361</v>
      </c>
      <c r="B599" s="26">
        <v>2</v>
      </c>
      <c r="C599" s="2">
        <v>1</v>
      </c>
      <c r="D599" s="2">
        <v>22</v>
      </c>
      <c r="E599" s="2">
        <v>0</v>
      </c>
      <c r="F599" s="35">
        <v>0</v>
      </c>
      <c r="G599" s="18">
        <v>4000</v>
      </c>
      <c r="H599" s="18">
        <v>0</v>
      </c>
      <c r="I599" s="2">
        <v>1</v>
      </c>
      <c r="J599" s="2">
        <v>1</v>
      </c>
      <c r="K599" s="2">
        <v>0</v>
      </c>
      <c r="L599" s="35">
        <v>0</v>
      </c>
      <c r="M599" s="2">
        <v>2</v>
      </c>
      <c r="N599" s="2">
        <v>0</v>
      </c>
      <c r="O599" s="2">
        <v>1</v>
      </c>
      <c r="P599" s="2">
        <v>2</v>
      </c>
      <c r="Q599" s="2">
        <v>1</v>
      </c>
      <c r="R599" s="2">
        <v>0</v>
      </c>
      <c r="S599" s="35">
        <v>0</v>
      </c>
      <c r="T599" s="35">
        <v>0</v>
      </c>
      <c r="U599" s="36">
        <v>0</v>
      </c>
      <c r="V599" s="26">
        <v>18</v>
      </c>
      <c r="W599" s="2">
        <v>0.32</v>
      </c>
      <c r="X599" s="16">
        <v>6.01</v>
      </c>
      <c r="Y599" s="26">
        <v>19.899999999999999</v>
      </c>
      <c r="Z599" s="2">
        <v>1.68</v>
      </c>
      <c r="AA599" s="2">
        <v>3.8</v>
      </c>
    </row>
    <row r="600" spans="1:27">
      <c r="A600" s="2">
        <v>2367</v>
      </c>
      <c r="B600" s="26">
        <v>1</v>
      </c>
      <c r="C600" s="2">
        <v>2</v>
      </c>
      <c r="D600" s="2">
        <v>31</v>
      </c>
      <c r="E600" s="2">
        <v>0</v>
      </c>
      <c r="F600" s="35">
        <v>0</v>
      </c>
      <c r="G600" s="18">
        <v>3000</v>
      </c>
      <c r="H600" s="18">
        <v>0</v>
      </c>
      <c r="I600" s="2">
        <v>1</v>
      </c>
      <c r="J600" s="2">
        <v>1</v>
      </c>
      <c r="K600" s="2">
        <v>0</v>
      </c>
      <c r="L600" s="35">
        <v>0</v>
      </c>
      <c r="M600" s="2">
        <v>2</v>
      </c>
      <c r="N600" s="2">
        <v>0</v>
      </c>
      <c r="O600" s="2">
        <v>1</v>
      </c>
      <c r="P600" s="2">
        <v>5</v>
      </c>
      <c r="Q600" s="2">
        <v>0</v>
      </c>
      <c r="R600" s="2">
        <v>1</v>
      </c>
      <c r="S600" s="35">
        <v>1</v>
      </c>
      <c r="T600" s="35">
        <v>0</v>
      </c>
      <c r="U600" s="36">
        <v>0</v>
      </c>
      <c r="V600" s="26">
        <v>9.9</v>
      </c>
      <c r="W600" s="2">
        <v>0.25</v>
      </c>
      <c r="X600" s="16">
        <v>3.31</v>
      </c>
      <c r="Y600" s="26">
        <v>11.8</v>
      </c>
      <c r="Z600" s="2">
        <v>1.02</v>
      </c>
      <c r="AA600" s="2">
        <v>7.5</v>
      </c>
    </row>
    <row r="601" spans="1:27">
      <c r="A601" s="2">
        <v>2370</v>
      </c>
      <c r="B601" s="26">
        <v>2</v>
      </c>
      <c r="C601" s="2">
        <v>1</v>
      </c>
      <c r="D601" s="2">
        <v>48</v>
      </c>
      <c r="E601" s="2">
        <v>1</v>
      </c>
      <c r="F601" s="35">
        <v>0</v>
      </c>
      <c r="G601" s="18">
        <v>5000</v>
      </c>
      <c r="H601" s="18">
        <v>0</v>
      </c>
      <c r="I601" s="2">
        <v>1</v>
      </c>
      <c r="J601" s="2">
        <v>2</v>
      </c>
      <c r="K601" s="2">
        <v>1</v>
      </c>
      <c r="L601" s="35">
        <v>1</v>
      </c>
      <c r="M601" s="2">
        <v>2</v>
      </c>
      <c r="N601" s="2">
        <v>0</v>
      </c>
      <c r="O601" s="2">
        <v>1</v>
      </c>
      <c r="P601" s="2">
        <v>5</v>
      </c>
      <c r="Q601" s="2">
        <v>0</v>
      </c>
      <c r="R601" s="2">
        <v>1</v>
      </c>
      <c r="S601" s="35">
        <v>1</v>
      </c>
      <c r="T601" s="35">
        <v>0</v>
      </c>
      <c r="U601" s="36">
        <v>0</v>
      </c>
      <c r="V601" s="26">
        <v>14.2</v>
      </c>
      <c r="W601" s="2">
        <v>0.3</v>
      </c>
      <c r="X601" s="16">
        <v>4.74</v>
      </c>
      <c r="Y601" s="26">
        <v>15.8</v>
      </c>
      <c r="Z601" s="2">
        <v>1.37</v>
      </c>
      <c r="AA601" s="2">
        <v>3.8</v>
      </c>
    </row>
    <row r="602" spans="1:27">
      <c r="A602" s="2">
        <v>2377</v>
      </c>
      <c r="B602" s="26">
        <v>2</v>
      </c>
      <c r="C602" s="2">
        <v>1</v>
      </c>
      <c r="D602" s="2">
        <v>25</v>
      </c>
      <c r="E602" s="2">
        <v>0</v>
      </c>
      <c r="F602" s="35">
        <v>1</v>
      </c>
      <c r="G602" s="18">
        <v>1000</v>
      </c>
      <c r="H602" s="18">
        <v>0</v>
      </c>
      <c r="I602" s="2">
        <v>1</v>
      </c>
      <c r="J602" s="2">
        <v>1</v>
      </c>
      <c r="K602" s="2">
        <v>0</v>
      </c>
      <c r="L602" s="35">
        <v>1</v>
      </c>
      <c r="M602" s="2">
        <v>2</v>
      </c>
      <c r="N602" s="2">
        <v>0</v>
      </c>
      <c r="O602" s="2">
        <v>1</v>
      </c>
      <c r="P602" s="2">
        <v>3</v>
      </c>
      <c r="Q602" s="2">
        <v>0</v>
      </c>
      <c r="R602" s="2">
        <v>0</v>
      </c>
      <c r="S602" s="35">
        <v>0</v>
      </c>
      <c r="T602" s="35">
        <v>0</v>
      </c>
      <c r="U602" s="36">
        <v>0</v>
      </c>
      <c r="V602" s="26">
        <v>13.1</v>
      </c>
      <c r="W602" s="2">
        <v>0.38</v>
      </c>
      <c r="X602" s="16">
        <v>4.38</v>
      </c>
      <c r="Y602" s="26">
        <v>14.7</v>
      </c>
      <c r="Z602" s="2">
        <v>1.33</v>
      </c>
      <c r="AA602" s="2">
        <v>3.8</v>
      </c>
    </row>
    <row r="603" spans="1:27">
      <c r="A603" s="2">
        <v>2388</v>
      </c>
      <c r="B603" s="26">
        <v>2</v>
      </c>
      <c r="C603" s="2">
        <v>1</v>
      </c>
      <c r="D603" s="2">
        <v>20</v>
      </c>
      <c r="E603" s="2">
        <v>0</v>
      </c>
      <c r="F603" s="35">
        <v>0</v>
      </c>
      <c r="G603" s="18">
        <v>2000</v>
      </c>
      <c r="H603" s="18">
        <v>0</v>
      </c>
      <c r="I603" s="2">
        <v>1</v>
      </c>
      <c r="J603" s="2">
        <v>1</v>
      </c>
      <c r="K603" s="2">
        <v>0</v>
      </c>
      <c r="L603" s="35">
        <v>0</v>
      </c>
      <c r="M603" s="2">
        <v>6</v>
      </c>
      <c r="N603" s="2">
        <v>0</v>
      </c>
      <c r="O603" s="2">
        <v>1</v>
      </c>
      <c r="P603" s="2">
        <v>5</v>
      </c>
      <c r="Q603" s="2">
        <v>0</v>
      </c>
      <c r="R603" s="2">
        <v>1</v>
      </c>
      <c r="S603" s="35">
        <v>0</v>
      </c>
      <c r="T603" s="35">
        <v>0</v>
      </c>
      <c r="U603" s="36">
        <v>0</v>
      </c>
      <c r="V603" s="26">
        <v>28.1</v>
      </c>
      <c r="W603" s="2">
        <v>0.6</v>
      </c>
      <c r="X603" s="16">
        <v>9.39</v>
      </c>
      <c r="Y603" s="26">
        <v>38.700000000000003</v>
      </c>
      <c r="Z603" s="2">
        <v>1.87</v>
      </c>
      <c r="AA603" s="2">
        <v>10.7</v>
      </c>
    </row>
    <row r="604" spans="1:27">
      <c r="A604" s="2">
        <v>2395</v>
      </c>
      <c r="B604" s="26">
        <v>1</v>
      </c>
      <c r="C604" s="2">
        <v>2</v>
      </c>
      <c r="D604" s="2">
        <v>32</v>
      </c>
      <c r="E604" s="2">
        <v>0</v>
      </c>
      <c r="F604" s="35">
        <v>1</v>
      </c>
      <c r="G604" s="18">
        <v>2000</v>
      </c>
      <c r="H604" s="18">
        <v>0</v>
      </c>
      <c r="I604" s="2">
        <v>1</v>
      </c>
      <c r="J604" s="2">
        <v>2</v>
      </c>
      <c r="K604" s="2">
        <v>1</v>
      </c>
      <c r="L604" s="35">
        <v>0</v>
      </c>
      <c r="M604" s="2">
        <v>8</v>
      </c>
      <c r="N604" s="2">
        <v>1</v>
      </c>
      <c r="O604" s="2">
        <v>0</v>
      </c>
      <c r="P604" s="2">
        <v>5</v>
      </c>
      <c r="Q604" s="2">
        <v>0</v>
      </c>
      <c r="R604" s="2">
        <v>1</v>
      </c>
      <c r="S604" s="35">
        <v>0</v>
      </c>
      <c r="T604" s="35">
        <v>0</v>
      </c>
      <c r="U604" s="36">
        <v>0</v>
      </c>
      <c r="V604" s="26">
        <v>16.2</v>
      </c>
      <c r="W604" s="2">
        <v>0.38</v>
      </c>
      <c r="X604" s="16">
        <v>5.41</v>
      </c>
      <c r="Y604" s="26">
        <v>17.3</v>
      </c>
      <c r="Z604" s="2">
        <v>1.45</v>
      </c>
      <c r="AA604" s="2">
        <v>3.8</v>
      </c>
    </row>
    <row r="605" spans="1:27">
      <c r="A605" s="2">
        <v>2399</v>
      </c>
      <c r="B605" s="26">
        <v>1</v>
      </c>
      <c r="C605" s="2">
        <v>1</v>
      </c>
      <c r="D605" s="2">
        <v>21</v>
      </c>
      <c r="E605" s="2">
        <v>0</v>
      </c>
      <c r="F605" s="35">
        <v>1</v>
      </c>
      <c r="G605" s="18">
        <v>22000</v>
      </c>
      <c r="H605" s="18">
        <v>1</v>
      </c>
      <c r="I605" s="2">
        <v>1</v>
      </c>
      <c r="J605" s="2">
        <v>2</v>
      </c>
      <c r="K605" s="2">
        <v>1</v>
      </c>
      <c r="L605" s="35">
        <v>0</v>
      </c>
      <c r="M605" s="2">
        <v>8</v>
      </c>
      <c r="N605" s="2">
        <v>1</v>
      </c>
      <c r="O605" s="2">
        <v>0</v>
      </c>
      <c r="P605" s="2">
        <v>4</v>
      </c>
      <c r="Q605" s="2">
        <v>0</v>
      </c>
      <c r="R605" s="2">
        <v>1</v>
      </c>
      <c r="S605" s="35">
        <v>0</v>
      </c>
      <c r="T605" s="35">
        <v>0</v>
      </c>
      <c r="U605" s="36">
        <v>0</v>
      </c>
      <c r="V605" s="26">
        <v>27.4</v>
      </c>
      <c r="W605" s="2">
        <v>0.45</v>
      </c>
      <c r="X605" s="16">
        <v>9.15</v>
      </c>
      <c r="Y605" s="26">
        <v>27.17</v>
      </c>
      <c r="Z605" s="2">
        <v>2.25</v>
      </c>
      <c r="AA605" s="2">
        <v>12.1</v>
      </c>
    </row>
    <row r="606" spans="1:27">
      <c r="A606" s="2">
        <v>2400</v>
      </c>
      <c r="B606" s="26">
        <v>2</v>
      </c>
      <c r="C606" s="2">
        <v>1</v>
      </c>
      <c r="D606" s="2">
        <v>21</v>
      </c>
      <c r="E606" s="2">
        <v>0</v>
      </c>
      <c r="F606" s="35">
        <v>1</v>
      </c>
      <c r="G606" s="18">
        <v>2000</v>
      </c>
      <c r="H606" s="18">
        <v>0</v>
      </c>
      <c r="I606" s="2">
        <v>1</v>
      </c>
      <c r="J606" s="2">
        <v>1</v>
      </c>
      <c r="K606" s="2">
        <v>0</v>
      </c>
      <c r="L606" s="35">
        <v>1</v>
      </c>
      <c r="M606" s="2">
        <v>8</v>
      </c>
      <c r="N606" s="2">
        <v>1</v>
      </c>
      <c r="O606" s="2">
        <v>0</v>
      </c>
      <c r="P606" s="2">
        <v>4</v>
      </c>
      <c r="Q606" s="2">
        <v>0</v>
      </c>
      <c r="R606" s="2">
        <v>1</v>
      </c>
      <c r="S606" s="35">
        <v>0</v>
      </c>
      <c r="T606" s="35">
        <v>0</v>
      </c>
      <c r="U606" s="36">
        <v>0</v>
      </c>
      <c r="V606" s="26">
        <v>28.1</v>
      </c>
      <c r="W606" s="2">
        <v>0.6</v>
      </c>
      <c r="X606" s="16">
        <v>9.39</v>
      </c>
      <c r="Y606" s="26">
        <v>38.700000000000003</v>
      </c>
      <c r="Z606" s="2">
        <v>1.87</v>
      </c>
      <c r="AA606" s="2">
        <v>10.7</v>
      </c>
    </row>
    <row r="607" spans="1:27">
      <c r="A607" s="2">
        <v>2401</v>
      </c>
      <c r="B607" s="26">
        <v>2</v>
      </c>
      <c r="C607" s="2">
        <v>3</v>
      </c>
      <c r="D607" s="2">
        <v>25</v>
      </c>
      <c r="E607" s="2">
        <v>0</v>
      </c>
      <c r="F607" s="35">
        <v>0</v>
      </c>
      <c r="G607" s="18">
        <v>2000</v>
      </c>
      <c r="H607" s="18">
        <v>0</v>
      </c>
      <c r="I607" s="2">
        <v>1</v>
      </c>
      <c r="J607" s="2">
        <v>1</v>
      </c>
      <c r="K607" s="2">
        <v>0</v>
      </c>
      <c r="L607" s="35">
        <v>0</v>
      </c>
      <c r="M607" s="2">
        <v>2</v>
      </c>
      <c r="N607" s="2">
        <v>0</v>
      </c>
      <c r="O607" s="2">
        <v>1</v>
      </c>
      <c r="P607" s="2">
        <v>0</v>
      </c>
      <c r="Q607" s="2">
        <v>1</v>
      </c>
      <c r="R607" s="2">
        <v>0</v>
      </c>
      <c r="S607" s="35">
        <v>0</v>
      </c>
      <c r="T607" s="35">
        <v>1</v>
      </c>
      <c r="U607" s="36">
        <v>0</v>
      </c>
      <c r="V607" s="26">
        <v>9.6999999999999993</v>
      </c>
      <c r="W607" s="2">
        <v>0.25</v>
      </c>
      <c r="X607" s="16">
        <v>3.24</v>
      </c>
      <c r="Y607" s="26">
        <v>11.8</v>
      </c>
      <c r="Z607" s="2">
        <v>1.23</v>
      </c>
      <c r="AA607" s="2">
        <v>3.8</v>
      </c>
    </row>
    <row r="608" spans="1:27">
      <c r="A608" s="2">
        <v>2405</v>
      </c>
      <c r="B608" s="26">
        <v>1</v>
      </c>
      <c r="C608" s="2">
        <v>1</v>
      </c>
      <c r="D608" s="2">
        <v>22</v>
      </c>
      <c r="E608" s="2">
        <v>0</v>
      </c>
      <c r="F608" s="35">
        <v>1</v>
      </c>
      <c r="G608" s="18">
        <v>7000</v>
      </c>
      <c r="H608" s="18">
        <v>0</v>
      </c>
      <c r="I608" s="2">
        <v>1</v>
      </c>
      <c r="J608" s="2">
        <v>2</v>
      </c>
      <c r="K608" s="2">
        <v>1</v>
      </c>
      <c r="L608" s="35">
        <v>0</v>
      </c>
      <c r="M608" s="2">
        <v>8</v>
      </c>
      <c r="N608" s="2">
        <v>1</v>
      </c>
      <c r="O608" s="2">
        <v>0</v>
      </c>
      <c r="P608" s="2">
        <v>4</v>
      </c>
      <c r="Q608" s="2">
        <v>0</v>
      </c>
      <c r="R608" s="2">
        <v>1</v>
      </c>
      <c r="S608" s="35">
        <v>0</v>
      </c>
      <c r="T608" s="35">
        <v>0</v>
      </c>
      <c r="U608" s="36">
        <v>0</v>
      </c>
      <c r="V608" s="26">
        <v>43.6</v>
      </c>
      <c r="W608" s="2">
        <v>0.78</v>
      </c>
      <c r="X608" s="16">
        <v>14.56</v>
      </c>
      <c r="Y608" s="26">
        <v>42.7</v>
      </c>
      <c r="Z608" s="2">
        <v>2</v>
      </c>
      <c r="AA608" s="2">
        <v>7</v>
      </c>
    </row>
    <row r="609" spans="1:27">
      <c r="A609" s="2">
        <v>2406</v>
      </c>
      <c r="B609" s="26">
        <v>1</v>
      </c>
      <c r="C609" s="2">
        <v>2</v>
      </c>
      <c r="D609" s="2">
        <v>44</v>
      </c>
      <c r="E609" s="2">
        <v>0</v>
      </c>
      <c r="F609" s="35">
        <v>0</v>
      </c>
      <c r="G609" s="18">
        <v>5000</v>
      </c>
      <c r="H609" s="18">
        <v>0</v>
      </c>
      <c r="I609" s="2">
        <v>1</v>
      </c>
      <c r="J609" s="2">
        <v>1</v>
      </c>
      <c r="K609" s="2">
        <v>0</v>
      </c>
      <c r="L609" s="35">
        <v>0</v>
      </c>
      <c r="M609" s="2">
        <v>6</v>
      </c>
      <c r="N609" s="2">
        <v>0</v>
      </c>
      <c r="O609" s="2">
        <v>1</v>
      </c>
      <c r="P609" s="2">
        <v>4</v>
      </c>
      <c r="Q609" s="2">
        <v>0</v>
      </c>
      <c r="R609" s="2">
        <v>1</v>
      </c>
      <c r="S609" s="35">
        <v>0</v>
      </c>
      <c r="T609" s="35">
        <v>0</v>
      </c>
      <c r="U609" s="36">
        <v>0</v>
      </c>
      <c r="V609" s="26">
        <v>23.55</v>
      </c>
      <c r="W609" s="2">
        <v>0.5</v>
      </c>
      <c r="X609" s="16">
        <v>7.86</v>
      </c>
      <c r="Y609" s="26">
        <v>33.31</v>
      </c>
      <c r="Z609" s="2">
        <v>1.98</v>
      </c>
      <c r="AA609" s="2">
        <v>10.7</v>
      </c>
    </row>
    <row r="610" spans="1:27">
      <c r="A610" s="2">
        <v>2409</v>
      </c>
      <c r="B610" s="26">
        <v>2</v>
      </c>
      <c r="C610" s="2">
        <v>1</v>
      </c>
      <c r="D610" s="2">
        <v>27</v>
      </c>
      <c r="E610" s="2">
        <v>0</v>
      </c>
      <c r="F610" s="35">
        <v>0</v>
      </c>
      <c r="G610" s="18">
        <v>10000</v>
      </c>
      <c r="H610" s="18">
        <v>1</v>
      </c>
      <c r="I610" s="2">
        <v>1</v>
      </c>
      <c r="J610" s="2">
        <v>2</v>
      </c>
      <c r="K610" s="2">
        <v>1</v>
      </c>
      <c r="L610" s="35">
        <v>0</v>
      </c>
      <c r="M610" s="2">
        <v>2</v>
      </c>
      <c r="N610" s="2">
        <v>0</v>
      </c>
      <c r="O610" s="2">
        <v>1</v>
      </c>
      <c r="P610" s="2">
        <v>5</v>
      </c>
      <c r="Q610" s="2">
        <v>0</v>
      </c>
      <c r="R610" s="2">
        <v>1</v>
      </c>
      <c r="S610" s="35">
        <v>0</v>
      </c>
      <c r="T610" s="35">
        <v>0</v>
      </c>
      <c r="U610" s="36">
        <v>0</v>
      </c>
      <c r="V610" s="26">
        <v>36</v>
      </c>
      <c r="W610" s="2">
        <v>0.63</v>
      </c>
      <c r="X610" s="16">
        <v>12.02</v>
      </c>
      <c r="Y610" s="26">
        <v>38.4</v>
      </c>
      <c r="Z610" s="2">
        <v>3.57</v>
      </c>
      <c r="AA610" s="2">
        <v>29.9</v>
      </c>
    </row>
    <row r="611" spans="1:27">
      <c r="A611" s="2">
        <v>2412</v>
      </c>
      <c r="B611" s="26">
        <v>1</v>
      </c>
      <c r="C611" s="2">
        <v>1</v>
      </c>
      <c r="D611" s="2">
        <v>22</v>
      </c>
      <c r="E611" s="2">
        <v>0</v>
      </c>
      <c r="F611" s="35">
        <v>1</v>
      </c>
      <c r="G611" s="18">
        <v>12000</v>
      </c>
      <c r="H611" s="18">
        <v>1</v>
      </c>
      <c r="I611" s="2">
        <v>1</v>
      </c>
      <c r="J611" s="2">
        <v>2</v>
      </c>
      <c r="K611" s="2">
        <v>1</v>
      </c>
      <c r="L611" s="35">
        <v>1</v>
      </c>
      <c r="M611" s="2">
        <v>8</v>
      </c>
      <c r="N611" s="2">
        <v>1</v>
      </c>
      <c r="O611" s="2">
        <v>0</v>
      </c>
      <c r="P611" s="2">
        <v>5</v>
      </c>
      <c r="Q611" s="2">
        <v>0</v>
      </c>
      <c r="R611" s="2">
        <v>1</v>
      </c>
      <c r="S611" s="35">
        <v>0</v>
      </c>
      <c r="T611" s="35">
        <v>0</v>
      </c>
      <c r="U611" s="36">
        <v>0</v>
      </c>
      <c r="V611" s="26">
        <v>16.2</v>
      </c>
      <c r="W611" s="2">
        <v>0.38</v>
      </c>
      <c r="X611" s="16">
        <v>5.41</v>
      </c>
      <c r="Y611" s="26">
        <v>17.3</v>
      </c>
      <c r="Z611" s="2">
        <v>1.45</v>
      </c>
      <c r="AA611" s="2">
        <v>3.8</v>
      </c>
    </row>
    <row r="612" spans="1:27">
      <c r="A612" s="2">
        <v>2414</v>
      </c>
      <c r="B612" s="26">
        <v>2</v>
      </c>
      <c r="C612" s="2">
        <v>1</v>
      </c>
      <c r="D612" s="2">
        <v>21</v>
      </c>
      <c r="E612" s="2">
        <v>0</v>
      </c>
      <c r="F612" s="35">
        <v>1</v>
      </c>
      <c r="G612" s="18">
        <v>6000</v>
      </c>
      <c r="H612" s="18">
        <v>0</v>
      </c>
      <c r="I612" s="2">
        <v>1</v>
      </c>
      <c r="J612" s="2">
        <v>1</v>
      </c>
      <c r="K612" s="2">
        <v>0</v>
      </c>
      <c r="L612" s="35">
        <v>1</v>
      </c>
      <c r="M612" s="2">
        <v>8</v>
      </c>
      <c r="N612" s="2">
        <v>1</v>
      </c>
      <c r="O612" s="2">
        <v>0</v>
      </c>
      <c r="P612" s="2">
        <v>5</v>
      </c>
      <c r="Q612" s="2">
        <v>0</v>
      </c>
      <c r="R612" s="2">
        <v>1</v>
      </c>
      <c r="S612" s="35">
        <v>0</v>
      </c>
      <c r="T612" s="35">
        <v>0</v>
      </c>
      <c r="U612" s="36">
        <v>0</v>
      </c>
      <c r="V612" s="26">
        <v>11.8</v>
      </c>
      <c r="W612" s="2">
        <v>0.33</v>
      </c>
      <c r="X612" s="16">
        <v>3.94</v>
      </c>
      <c r="Y612" s="26">
        <v>15.7</v>
      </c>
      <c r="Z612" s="2">
        <v>1.57</v>
      </c>
      <c r="AA612" s="2">
        <v>9.3000000000000007</v>
      </c>
    </row>
    <row r="613" spans="1:27">
      <c r="A613" s="2">
        <v>2416</v>
      </c>
      <c r="B613" s="26">
        <v>1</v>
      </c>
      <c r="C613" s="2">
        <v>2</v>
      </c>
      <c r="D613" s="2">
        <v>31</v>
      </c>
      <c r="E613" s="2">
        <v>0</v>
      </c>
      <c r="F613" s="35">
        <v>0</v>
      </c>
      <c r="G613" s="18">
        <v>20000</v>
      </c>
      <c r="H613" s="18">
        <v>1</v>
      </c>
      <c r="I613" s="2">
        <v>1</v>
      </c>
      <c r="J613" s="2">
        <v>1</v>
      </c>
      <c r="K613" s="2">
        <v>0</v>
      </c>
      <c r="L613" s="35">
        <v>1</v>
      </c>
      <c r="M613" s="2">
        <v>8</v>
      </c>
      <c r="N613" s="2">
        <v>1</v>
      </c>
      <c r="O613" s="2">
        <v>0</v>
      </c>
      <c r="P613" s="2">
        <v>0</v>
      </c>
      <c r="Q613" s="2">
        <v>1</v>
      </c>
      <c r="R613" s="2">
        <v>0</v>
      </c>
      <c r="S613" s="35">
        <v>0</v>
      </c>
      <c r="T613" s="35">
        <v>0</v>
      </c>
      <c r="U613" s="36">
        <v>1</v>
      </c>
      <c r="V613" s="26">
        <v>13.1</v>
      </c>
      <c r="W613" s="2">
        <v>0.38</v>
      </c>
      <c r="X613" s="16">
        <v>4.38</v>
      </c>
      <c r="Y613" s="26">
        <v>14.7</v>
      </c>
      <c r="Z613" s="2">
        <v>1.33</v>
      </c>
      <c r="AA613" s="2">
        <v>3.8</v>
      </c>
    </row>
    <row r="614" spans="1:27">
      <c r="A614" s="2">
        <v>2419</v>
      </c>
      <c r="B614" s="26">
        <v>2</v>
      </c>
      <c r="C614" s="2">
        <v>1</v>
      </c>
      <c r="D614" s="2">
        <v>22</v>
      </c>
      <c r="E614" s="2">
        <v>0</v>
      </c>
      <c r="F614" s="35">
        <v>1</v>
      </c>
      <c r="G614" s="18">
        <v>16000</v>
      </c>
      <c r="H614" s="18">
        <v>1</v>
      </c>
      <c r="I614" s="2">
        <v>1</v>
      </c>
      <c r="J614" s="2">
        <v>2</v>
      </c>
      <c r="K614" s="2">
        <v>1</v>
      </c>
      <c r="L614" s="35">
        <v>0</v>
      </c>
      <c r="M614" s="2">
        <v>9</v>
      </c>
      <c r="N614" s="2">
        <v>0</v>
      </c>
      <c r="O614" s="2">
        <v>0</v>
      </c>
      <c r="P614" s="2">
        <v>4</v>
      </c>
      <c r="Q614" s="2">
        <v>0</v>
      </c>
      <c r="R614" s="2">
        <v>1</v>
      </c>
      <c r="S614" s="35">
        <v>0</v>
      </c>
      <c r="T614" s="35">
        <v>0</v>
      </c>
      <c r="U614" s="36">
        <v>0</v>
      </c>
      <c r="V614" s="26">
        <v>6.1</v>
      </c>
      <c r="W614" s="2">
        <v>0.17</v>
      </c>
      <c r="X614" s="16">
        <v>2.04</v>
      </c>
      <c r="Y614" s="26">
        <v>7.6</v>
      </c>
      <c r="Z614" s="2">
        <v>0.77</v>
      </c>
      <c r="AA614" s="2">
        <v>3.8</v>
      </c>
    </row>
    <row r="615" spans="1:27">
      <c r="A615" s="2">
        <v>2422</v>
      </c>
      <c r="B615" s="26">
        <v>2</v>
      </c>
      <c r="C615" s="2">
        <v>1</v>
      </c>
      <c r="D615" s="2">
        <v>22</v>
      </c>
      <c r="E615" s="2">
        <v>0</v>
      </c>
      <c r="F615" s="35">
        <v>1</v>
      </c>
      <c r="G615" s="18">
        <v>3000</v>
      </c>
      <c r="H615" s="18">
        <v>0</v>
      </c>
      <c r="I615" s="2">
        <v>1</v>
      </c>
      <c r="J615" s="2">
        <v>1</v>
      </c>
      <c r="K615" s="2">
        <v>0</v>
      </c>
      <c r="L615" s="35">
        <v>0</v>
      </c>
      <c r="M615" s="2">
        <v>8</v>
      </c>
      <c r="N615" s="2">
        <v>1</v>
      </c>
      <c r="O615" s="2">
        <v>0</v>
      </c>
      <c r="P615" s="2">
        <v>5</v>
      </c>
      <c r="Q615" s="2">
        <v>0</v>
      </c>
      <c r="R615" s="2">
        <v>1</v>
      </c>
      <c r="S615" s="35">
        <v>0</v>
      </c>
      <c r="T615" s="35">
        <v>0</v>
      </c>
      <c r="U615" s="36">
        <v>0</v>
      </c>
      <c r="V615" s="26">
        <v>27</v>
      </c>
      <c r="W615" s="2">
        <v>0.52</v>
      </c>
      <c r="X615" s="16">
        <v>9.02</v>
      </c>
      <c r="Y615" s="26">
        <v>31.5</v>
      </c>
      <c r="Z615" s="2">
        <v>2.7</v>
      </c>
      <c r="AA615" s="2">
        <v>14.2</v>
      </c>
    </row>
    <row r="616" spans="1:27">
      <c r="A616" s="2">
        <v>2425</v>
      </c>
      <c r="B616" s="26">
        <v>1</v>
      </c>
      <c r="C616" s="2">
        <v>1</v>
      </c>
      <c r="D616" s="2">
        <v>34</v>
      </c>
      <c r="E616" s="2">
        <v>0</v>
      </c>
      <c r="F616" s="35">
        <v>0</v>
      </c>
      <c r="G616" s="18">
        <v>4000</v>
      </c>
      <c r="H616" s="18">
        <v>0</v>
      </c>
      <c r="I616" s="2">
        <v>1</v>
      </c>
      <c r="J616" s="2">
        <v>1</v>
      </c>
      <c r="K616" s="2">
        <v>0</v>
      </c>
      <c r="L616" s="35">
        <v>1</v>
      </c>
      <c r="M616" s="2">
        <v>6</v>
      </c>
      <c r="N616" s="2">
        <v>0</v>
      </c>
      <c r="O616" s="2">
        <v>1</v>
      </c>
      <c r="P616" s="2">
        <v>5</v>
      </c>
      <c r="Q616" s="2">
        <v>0</v>
      </c>
      <c r="R616" s="2">
        <v>1</v>
      </c>
      <c r="S616" s="35">
        <v>0</v>
      </c>
      <c r="T616" s="35">
        <v>0</v>
      </c>
      <c r="U616" s="36">
        <v>0</v>
      </c>
      <c r="V616" s="26">
        <v>11.4</v>
      </c>
      <c r="W616" s="2">
        <v>0.3</v>
      </c>
      <c r="X616" s="16">
        <v>3.81</v>
      </c>
      <c r="Y616" s="26">
        <v>13.3</v>
      </c>
      <c r="Z616" s="2">
        <v>1.28</v>
      </c>
      <c r="AA616" s="2">
        <v>3.8</v>
      </c>
    </row>
    <row r="617" spans="1:27">
      <c r="A617" s="2">
        <v>2426</v>
      </c>
      <c r="B617" s="26">
        <v>1</v>
      </c>
      <c r="C617" s="2">
        <v>2</v>
      </c>
      <c r="D617" s="2">
        <v>33</v>
      </c>
      <c r="E617" s="2">
        <v>0</v>
      </c>
      <c r="F617" s="35">
        <v>0</v>
      </c>
      <c r="G617" s="18">
        <v>10000</v>
      </c>
      <c r="H617" s="18">
        <v>1</v>
      </c>
      <c r="I617" s="2">
        <v>1</v>
      </c>
      <c r="J617" s="2">
        <v>2</v>
      </c>
      <c r="K617" s="2">
        <v>1</v>
      </c>
      <c r="L617" s="35">
        <v>0</v>
      </c>
      <c r="M617" s="2">
        <v>8</v>
      </c>
      <c r="N617" s="2">
        <v>1</v>
      </c>
      <c r="O617" s="2">
        <v>0</v>
      </c>
      <c r="P617" s="2">
        <v>2</v>
      </c>
      <c r="Q617" s="2">
        <v>1</v>
      </c>
      <c r="R617" s="2">
        <v>0</v>
      </c>
      <c r="S617" s="35">
        <v>0</v>
      </c>
      <c r="T617" s="35">
        <v>0</v>
      </c>
      <c r="U617" s="36">
        <v>0</v>
      </c>
      <c r="V617" s="26">
        <v>12.4</v>
      </c>
      <c r="W617" s="2">
        <v>0.4</v>
      </c>
      <c r="X617" s="16">
        <v>4.1399999999999997</v>
      </c>
      <c r="Y617" s="26">
        <v>14.82</v>
      </c>
      <c r="Z617" s="2">
        <v>1.58</v>
      </c>
      <c r="AA617" s="2">
        <v>3.8</v>
      </c>
    </row>
    <row r="618" spans="1:27">
      <c r="A618" s="2">
        <v>2429</v>
      </c>
      <c r="B618" s="26">
        <v>1</v>
      </c>
      <c r="C618" s="2">
        <v>2</v>
      </c>
      <c r="D618" s="2">
        <v>25</v>
      </c>
      <c r="E618" s="2">
        <v>0</v>
      </c>
      <c r="F618" s="35">
        <v>0</v>
      </c>
      <c r="G618" s="18">
        <v>7000</v>
      </c>
      <c r="H618" s="18">
        <v>0</v>
      </c>
      <c r="I618" s="2">
        <v>1</v>
      </c>
      <c r="J618" s="2">
        <v>1</v>
      </c>
      <c r="K618" s="2">
        <v>0</v>
      </c>
      <c r="L618" s="35">
        <v>0</v>
      </c>
      <c r="M618" s="2">
        <v>2</v>
      </c>
      <c r="N618" s="2">
        <v>0</v>
      </c>
      <c r="O618" s="2">
        <v>1</v>
      </c>
      <c r="P618" s="2">
        <v>5</v>
      </c>
      <c r="Q618" s="2">
        <v>0</v>
      </c>
      <c r="R618" s="2">
        <v>1</v>
      </c>
      <c r="S618" s="35">
        <v>0</v>
      </c>
      <c r="T618" s="35">
        <v>0</v>
      </c>
      <c r="U618" s="36">
        <v>0</v>
      </c>
      <c r="V618" s="26">
        <v>17.600000000000001</v>
      </c>
      <c r="W618" s="2">
        <v>0.4</v>
      </c>
      <c r="X618" s="16">
        <v>5.88</v>
      </c>
      <c r="Y618" s="26">
        <v>23.71</v>
      </c>
      <c r="Z618" s="2">
        <v>2.02</v>
      </c>
      <c r="AA618" s="2">
        <v>3.8</v>
      </c>
    </row>
    <row r="619" spans="1:27">
      <c r="A619" s="2">
        <v>2433</v>
      </c>
      <c r="B619" s="26">
        <v>2</v>
      </c>
      <c r="C619" s="2">
        <v>1</v>
      </c>
      <c r="D619" s="2">
        <v>22</v>
      </c>
      <c r="E619" s="2">
        <v>0</v>
      </c>
      <c r="F619" s="35">
        <v>1</v>
      </c>
      <c r="G619" s="18">
        <v>3000</v>
      </c>
      <c r="H619" s="18">
        <v>0</v>
      </c>
      <c r="I619" s="2">
        <v>1</v>
      </c>
      <c r="J619" s="2">
        <v>1</v>
      </c>
      <c r="K619" s="2">
        <v>0</v>
      </c>
      <c r="L619" s="35">
        <v>0</v>
      </c>
      <c r="M619" s="2">
        <v>1</v>
      </c>
      <c r="N619" s="2">
        <v>0</v>
      </c>
      <c r="O619" s="2">
        <v>1</v>
      </c>
      <c r="P619" s="2">
        <v>4</v>
      </c>
      <c r="Q619" s="2">
        <v>0</v>
      </c>
      <c r="R619" s="2">
        <v>1</v>
      </c>
      <c r="S619" s="35">
        <v>0</v>
      </c>
      <c r="T619" s="35">
        <v>0</v>
      </c>
      <c r="U619" s="36">
        <v>0</v>
      </c>
      <c r="V619" s="26">
        <v>13.3</v>
      </c>
      <c r="W619" s="2">
        <v>0.37</v>
      </c>
      <c r="X619" s="16">
        <v>4.4400000000000004</v>
      </c>
      <c r="Y619" s="26">
        <v>17</v>
      </c>
      <c r="Z619" s="2">
        <v>1.65</v>
      </c>
      <c r="AA619" s="2">
        <v>9.3000000000000007</v>
      </c>
    </row>
    <row r="620" spans="1:27">
      <c r="A620" s="2">
        <v>2434</v>
      </c>
      <c r="B620" s="26">
        <v>1</v>
      </c>
      <c r="C620" s="2">
        <v>2</v>
      </c>
      <c r="D620" s="2">
        <v>23</v>
      </c>
      <c r="E620" s="2">
        <v>0</v>
      </c>
      <c r="F620" s="35">
        <v>0</v>
      </c>
      <c r="G620" s="18">
        <v>5000</v>
      </c>
      <c r="H620" s="18">
        <v>0</v>
      </c>
      <c r="I620" s="2">
        <v>1</v>
      </c>
      <c r="J620" s="2">
        <v>2</v>
      </c>
      <c r="K620" s="2">
        <v>1</v>
      </c>
      <c r="L620" s="35">
        <v>0</v>
      </c>
      <c r="M620" s="2">
        <v>2</v>
      </c>
      <c r="N620" s="2">
        <v>0</v>
      </c>
      <c r="O620" s="2">
        <v>1</v>
      </c>
      <c r="P620" s="2">
        <v>5</v>
      </c>
      <c r="Q620" s="2">
        <v>0</v>
      </c>
      <c r="R620" s="2">
        <v>1</v>
      </c>
      <c r="S620" s="35">
        <v>0</v>
      </c>
      <c r="T620" s="35">
        <v>0</v>
      </c>
      <c r="U620" s="36">
        <v>0</v>
      </c>
      <c r="V620" s="26">
        <v>11.4</v>
      </c>
      <c r="W620" s="2">
        <v>0.25</v>
      </c>
      <c r="X620" s="16">
        <v>3.81</v>
      </c>
      <c r="Y620" s="26">
        <v>11</v>
      </c>
      <c r="Z620" s="2">
        <v>0.9</v>
      </c>
      <c r="AA620" s="2">
        <v>7</v>
      </c>
    </row>
    <row r="621" spans="1:27">
      <c r="A621" s="2">
        <v>2438</v>
      </c>
      <c r="B621" s="26">
        <v>2</v>
      </c>
      <c r="C621" s="2">
        <v>1</v>
      </c>
      <c r="D621" s="2">
        <v>43</v>
      </c>
      <c r="E621" s="2">
        <v>0</v>
      </c>
      <c r="F621" s="35">
        <v>0</v>
      </c>
      <c r="G621" s="18">
        <v>1000</v>
      </c>
      <c r="H621" s="18">
        <v>0</v>
      </c>
      <c r="I621" s="2">
        <v>1</v>
      </c>
      <c r="J621" s="2">
        <v>1</v>
      </c>
      <c r="K621" s="2">
        <v>0</v>
      </c>
      <c r="L621" s="35">
        <v>1</v>
      </c>
      <c r="M621" s="2">
        <v>11</v>
      </c>
      <c r="N621" s="2">
        <v>0</v>
      </c>
      <c r="O621" s="2">
        <v>0</v>
      </c>
      <c r="P621" s="2">
        <v>2</v>
      </c>
      <c r="Q621" s="2">
        <v>1</v>
      </c>
      <c r="R621" s="2">
        <v>0</v>
      </c>
      <c r="S621" s="35">
        <v>0</v>
      </c>
      <c r="T621" s="35">
        <v>0</v>
      </c>
      <c r="U621" s="36">
        <v>0</v>
      </c>
      <c r="V621" s="26">
        <v>21</v>
      </c>
      <c r="W621" s="2">
        <v>0.42</v>
      </c>
      <c r="X621" s="16">
        <v>7.01</v>
      </c>
      <c r="Y621" s="26">
        <v>22</v>
      </c>
      <c r="Z621" s="2">
        <v>1.95</v>
      </c>
      <c r="AA621" s="2">
        <v>10.5</v>
      </c>
    </row>
    <row r="622" spans="1:27">
      <c r="A622" s="2">
        <v>2440</v>
      </c>
      <c r="B622" s="26">
        <v>2</v>
      </c>
      <c r="C622" s="2">
        <v>1</v>
      </c>
      <c r="D622" s="2">
        <v>20</v>
      </c>
      <c r="E622" s="2">
        <v>0</v>
      </c>
      <c r="F622" s="35">
        <v>1</v>
      </c>
      <c r="G622" s="18">
        <v>4000</v>
      </c>
      <c r="H622" s="18">
        <v>0</v>
      </c>
      <c r="I622" s="2">
        <v>1</v>
      </c>
      <c r="J622" s="2">
        <v>1</v>
      </c>
      <c r="K622" s="2">
        <v>0</v>
      </c>
      <c r="L622" s="35">
        <v>0</v>
      </c>
      <c r="M622" s="2">
        <v>2</v>
      </c>
      <c r="N622" s="2">
        <v>0</v>
      </c>
      <c r="O622" s="2">
        <v>1</v>
      </c>
      <c r="P622" s="2">
        <v>5</v>
      </c>
      <c r="Q622" s="2">
        <v>0</v>
      </c>
      <c r="R622" s="2">
        <v>1</v>
      </c>
      <c r="S622" s="35">
        <v>0</v>
      </c>
      <c r="T622" s="35">
        <v>0</v>
      </c>
      <c r="U622" s="36">
        <v>0</v>
      </c>
      <c r="V622" s="26">
        <v>12.2</v>
      </c>
      <c r="W622" s="2">
        <v>0.25</v>
      </c>
      <c r="X622" s="16">
        <v>4.07</v>
      </c>
      <c r="Y622" s="26">
        <v>11.3</v>
      </c>
      <c r="Z622" s="2">
        <v>1.08</v>
      </c>
      <c r="AA622" s="2">
        <v>3.8</v>
      </c>
    </row>
    <row r="623" spans="1:27">
      <c r="A623" s="2">
        <v>2446</v>
      </c>
      <c r="B623" s="26">
        <v>1</v>
      </c>
      <c r="C623" s="2">
        <v>1</v>
      </c>
      <c r="D623" s="2">
        <v>49</v>
      </c>
      <c r="E623" s="2">
        <v>1</v>
      </c>
      <c r="F623" s="35">
        <v>0</v>
      </c>
      <c r="G623" s="18">
        <v>14000</v>
      </c>
      <c r="H623" s="18">
        <v>1</v>
      </c>
      <c r="I623" s="2">
        <v>1</v>
      </c>
      <c r="J623" s="2">
        <v>2</v>
      </c>
      <c r="K623" s="2">
        <v>1</v>
      </c>
      <c r="L623" s="35">
        <v>0</v>
      </c>
      <c r="M623" s="2">
        <v>6</v>
      </c>
      <c r="N623" s="2">
        <v>0</v>
      </c>
      <c r="O623" s="2">
        <v>1</v>
      </c>
      <c r="P623" s="2">
        <v>3</v>
      </c>
      <c r="Q623" s="2">
        <v>0</v>
      </c>
      <c r="R623" s="2">
        <v>0</v>
      </c>
      <c r="S623" s="35">
        <v>0</v>
      </c>
      <c r="T623" s="35">
        <v>0</v>
      </c>
      <c r="U623" s="36">
        <v>0</v>
      </c>
      <c r="V623" s="26">
        <v>18.5</v>
      </c>
      <c r="W623" s="2">
        <v>0.32</v>
      </c>
      <c r="X623" s="16">
        <v>6.18</v>
      </c>
      <c r="Y623" s="26">
        <v>21.1</v>
      </c>
      <c r="Z623" s="2">
        <v>1.7</v>
      </c>
      <c r="AA623" s="2">
        <v>6.7</v>
      </c>
    </row>
    <row r="624" spans="1:27">
      <c r="A624" s="2">
        <v>2448</v>
      </c>
      <c r="B624" s="26">
        <v>2</v>
      </c>
      <c r="C624" s="2">
        <v>2</v>
      </c>
      <c r="D624" s="2">
        <v>27</v>
      </c>
      <c r="E624" s="2">
        <v>0</v>
      </c>
      <c r="F624" s="35">
        <v>0</v>
      </c>
      <c r="G624" s="18">
        <v>6000</v>
      </c>
      <c r="H624" s="18">
        <v>0</v>
      </c>
      <c r="I624" s="2">
        <v>1</v>
      </c>
      <c r="J624" s="2">
        <v>1</v>
      </c>
      <c r="K624" s="2">
        <v>0</v>
      </c>
      <c r="L624" s="35">
        <v>0</v>
      </c>
      <c r="M624" s="2">
        <v>8</v>
      </c>
      <c r="N624" s="2">
        <v>1</v>
      </c>
      <c r="O624" s="2">
        <v>0</v>
      </c>
      <c r="P624" s="2">
        <v>4</v>
      </c>
      <c r="Q624" s="2">
        <v>0</v>
      </c>
      <c r="R624" s="2">
        <v>1</v>
      </c>
      <c r="S624" s="35">
        <v>0</v>
      </c>
      <c r="T624" s="35">
        <v>0</v>
      </c>
      <c r="U624" s="36">
        <v>0</v>
      </c>
      <c r="V624" s="26">
        <v>17.899999999999999</v>
      </c>
      <c r="W624" s="2">
        <v>0.4</v>
      </c>
      <c r="X624" s="16">
        <v>5.98</v>
      </c>
      <c r="Y624" s="26">
        <v>28.1</v>
      </c>
      <c r="Z624" s="2">
        <v>1.78</v>
      </c>
      <c r="AA624" s="2">
        <v>3.8</v>
      </c>
    </row>
    <row r="625" spans="1:27">
      <c r="A625" s="2">
        <v>2454</v>
      </c>
      <c r="B625" s="26">
        <v>2</v>
      </c>
      <c r="C625" s="2">
        <v>1</v>
      </c>
      <c r="D625" s="2">
        <v>20</v>
      </c>
      <c r="E625" s="2">
        <v>0</v>
      </c>
      <c r="F625" s="35">
        <v>1</v>
      </c>
      <c r="G625" s="18">
        <v>35000</v>
      </c>
      <c r="H625" s="18">
        <v>1</v>
      </c>
      <c r="I625" s="2">
        <v>1</v>
      </c>
      <c r="J625" s="2">
        <v>2</v>
      </c>
      <c r="K625" s="2">
        <v>1</v>
      </c>
      <c r="L625" s="35">
        <v>0</v>
      </c>
      <c r="M625" s="2">
        <v>1</v>
      </c>
      <c r="N625" s="2">
        <v>0</v>
      </c>
      <c r="O625" s="2">
        <v>1</v>
      </c>
      <c r="P625" s="2">
        <v>4</v>
      </c>
      <c r="Q625" s="2">
        <v>0</v>
      </c>
      <c r="R625" s="2">
        <v>1</v>
      </c>
      <c r="S625" s="35">
        <v>0</v>
      </c>
      <c r="T625" s="35">
        <v>0</v>
      </c>
      <c r="U625" s="36">
        <v>0</v>
      </c>
      <c r="V625" s="26">
        <v>14.2</v>
      </c>
      <c r="W625" s="2">
        <v>0.33</v>
      </c>
      <c r="X625" s="16">
        <v>4.74</v>
      </c>
      <c r="Y625" s="26">
        <v>15.9</v>
      </c>
      <c r="Z625" s="2">
        <v>1.38</v>
      </c>
      <c r="AA625" s="2">
        <v>3.8</v>
      </c>
    </row>
    <row r="626" spans="1:27">
      <c r="A626" s="2">
        <v>2461</v>
      </c>
      <c r="B626" s="26">
        <v>2</v>
      </c>
      <c r="C626" s="2">
        <v>1</v>
      </c>
      <c r="D626" s="2">
        <v>24</v>
      </c>
      <c r="E626" s="2">
        <v>0</v>
      </c>
      <c r="F626" s="35">
        <v>1</v>
      </c>
      <c r="G626" s="18">
        <v>2000</v>
      </c>
      <c r="H626" s="18">
        <v>0</v>
      </c>
      <c r="I626" s="2">
        <v>1</v>
      </c>
      <c r="J626" s="2">
        <v>1</v>
      </c>
      <c r="K626" s="2">
        <v>0</v>
      </c>
      <c r="L626" s="35">
        <v>0</v>
      </c>
      <c r="M626" s="2">
        <v>8</v>
      </c>
      <c r="N626" s="2">
        <v>1</v>
      </c>
      <c r="O626" s="2">
        <v>0</v>
      </c>
      <c r="P626" s="2">
        <v>5</v>
      </c>
      <c r="Q626" s="2">
        <v>0</v>
      </c>
      <c r="R626" s="2">
        <v>1</v>
      </c>
      <c r="S626" s="35">
        <v>0</v>
      </c>
      <c r="T626" s="35">
        <v>0</v>
      </c>
      <c r="U626" s="36">
        <v>0</v>
      </c>
      <c r="V626" s="26">
        <v>17.600000000000001</v>
      </c>
      <c r="W626" s="2">
        <v>0.4</v>
      </c>
      <c r="X626" s="16">
        <v>5.88</v>
      </c>
      <c r="Y626" s="26">
        <v>23.71</v>
      </c>
      <c r="Z626" s="2">
        <v>2.02</v>
      </c>
      <c r="AA626" s="2">
        <v>3.8</v>
      </c>
    </row>
    <row r="627" spans="1:27">
      <c r="A627" s="2">
        <v>2464</v>
      </c>
      <c r="B627" s="26">
        <v>1</v>
      </c>
      <c r="C627" s="2">
        <v>2</v>
      </c>
      <c r="D627" s="2">
        <v>33</v>
      </c>
      <c r="E627" s="2">
        <v>0</v>
      </c>
      <c r="F627" s="35">
        <v>1</v>
      </c>
      <c r="G627" s="18">
        <v>3000</v>
      </c>
      <c r="H627" s="18">
        <v>0</v>
      </c>
      <c r="I627" s="2">
        <v>1</v>
      </c>
      <c r="J627" s="2">
        <v>1</v>
      </c>
      <c r="K627" s="2">
        <v>0</v>
      </c>
      <c r="L627" s="35">
        <v>0</v>
      </c>
      <c r="M627" s="2">
        <v>1</v>
      </c>
      <c r="N627" s="2">
        <v>0</v>
      </c>
      <c r="O627" s="2">
        <v>1</v>
      </c>
      <c r="P627" s="2">
        <v>1</v>
      </c>
      <c r="Q627" s="2">
        <v>1</v>
      </c>
      <c r="R627" s="2">
        <v>0</v>
      </c>
      <c r="S627" s="35">
        <v>0</v>
      </c>
      <c r="T627" s="35">
        <v>0</v>
      </c>
      <c r="U627" s="36">
        <v>0</v>
      </c>
      <c r="V627" s="26">
        <v>11.8</v>
      </c>
      <c r="W627" s="2">
        <v>0.33</v>
      </c>
      <c r="X627" s="16">
        <v>3.94</v>
      </c>
      <c r="Y627" s="26">
        <v>15.7</v>
      </c>
      <c r="Z627" s="2">
        <v>1.57</v>
      </c>
      <c r="AA627" s="2">
        <v>9.3000000000000007</v>
      </c>
    </row>
    <row r="628" spans="1:27">
      <c r="A628" s="2">
        <v>2475</v>
      </c>
      <c r="B628" s="26">
        <v>1</v>
      </c>
      <c r="C628" s="2">
        <v>7</v>
      </c>
      <c r="D628" s="2">
        <v>51</v>
      </c>
      <c r="E628" s="2">
        <v>1</v>
      </c>
      <c r="F628" s="35">
        <v>0</v>
      </c>
      <c r="G628" s="18">
        <v>10000</v>
      </c>
      <c r="H628" s="18">
        <v>1</v>
      </c>
      <c r="I628" s="2">
        <v>1</v>
      </c>
      <c r="J628" s="2">
        <v>1</v>
      </c>
      <c r="K628" s="2">
        <v>0</v>
      </c>
      <c r="L628" s="35">
        <v>0</v>
      </c>
      <c r="M628" s="2">
        <v>11</v>
      </c>
      <c r="N628" s="2">
        <v>0</v>
      </c>
      <c r="O628" s="2">
        <v>0</v>
      </c>
      <c r="P628" s="2">
        <v>3</v>
      </c>
      <c r="Q628" s="2">
        <v>0</v>
      </c>
      <c r="R628" s="2">
        <v>0</v>
      </c>
      <c r="S628" s="35">
        <v>1</v>
      </c>
      <c r="T628" s="35">
        <v>0</v>
      </c>
      <c r="U628" s="36">
        <v>0</v>
      </c>
      <c r="V628" s="26">
        <v>27</v>
      </c>
      <c r="W628" s="2">
        <v>0.48</v>
      </c>
      <c r="X628" s="16">
        <v>9.02</v>
      </c>
      <c r="Y628" s="26">
        <v>27.5</v>
      </c>
      <c r="Z628" s="2">
        <v>2.35</v>
      </c>
      <c r="AA628" s="2">
        <v>3.8</v>
      </c>
    </row>
    <row r="629" spans="1:27">
      <c r="A629" s="2">
        <v>2480</v>
      </c>
      <c r="B629" s="26">
        <v>1</v>
      </c>
      <c r="C629" s="2">
        <v>1</v>
      </c>
      <c r="D629" s="2">
        <v>48</v>
      </c>
      <c r="E629" s="2">
        <v>1</v>
      </c>
      <c r="F629" s="35">
        <v>1</v>
      </c>
      <c r="G629" s="18">
        <v>9000</v>
      </c>
      <c r="H629" s="18">
        <v>1</v>
      </c>
      <c r="I629" s="2">
        <v>1</v>
      </c>
      <c r="J629" s="2">
        <v>1</v>
      </c>
      <c r="K629" s="2">
        <v>0</v>
      </c>
      <c r="L629" s="35">
        <v>1</v>
      </c>
      <c r="M629" s="2">
        <v>8</v>
      </c>
      <c r="N629" s="2">
        <v>1</v>
      </c>
      <c r="O629" s="2">
        <v>0</v>
      </c>
      <c r="P629" s="2">
        <v>4</v>
      </c>
      <c r="Q629" s="2">
        <v>0</v>
      </c>
      <c r="R629" s="2">
        <v>1</v>
      </c>
      <c r="S629" s="35">
        <v>0</v>
      </c>
      <c r="T629" s="35">
        <v>0</v>
      </c>
      <c r="U629" s="36">
        <v>0</v>
      </c>
      <c r="V629" s="26">
        <v>7.4</v>
      </c>
      <c r="W629" s="2">
        <v>0.17</v>
      </c>
      <c r="X629" s="16">
        <v>2.4700000000000002</v>
      </c>
      <c r="Y629" s="26">
        <v>9.1999999999999993</v>
      </c>
      <c r="Z629" s="2">
        <v>0.97</v>
      </c>
      <c r="AA629" s="2">
        <v>12.8</v>
      </c>
    </row>
    <row r="630" spans="1:27">
      <c r="A630" s="2">
        <v>2482</v>
      </c>
      <c r="B630" s="26">
        <v>1</v>
      </c>
      <c r="C630" s="2">
        <v>1</v>
      </c>
      <c r="D630" s="2">
        <v>20</v>
      </c>
      <c r="E630" s="2">
        <v>0</v>
      </c>
      <c r="F630" s="35">
        <v>0</v>
      </c>
      <c r="G630" s="18">
        <v>10000</v>
      </c>
      <c r="H630" s="18">
        <v>1</v>
      </c>
      <c r="I630" s="2">
        <v>1</v>
      </c>
      <c r="J630" s="2">
        <v>3</v>
      </c>
      <c r="K630" s="2">
        <v>1</v>
      </c>
      <c r="L630" s="35">
        <v>1</v>
      </c>
      <c r="M630" s="2">
        <v>6</v>
      </c>
      <c r="N630" s="2">
        <v>0</v>
      </c>
      <c r="O630" s="2">
        <v>1</v>
      </c>
      <c r="P630" s="2">
        <v>5</v>
      </c>
      <c r="Q630" s="2">
        <v>0</v>
      </c>
      <c r="R630" s="2">
        <v>1</v>
      </c>
      <c r="S630" s="35">
        <v>0</v>
      </c>
      <c r="T630" s="35">
        <v>0</v>
      </c>
      <c r="U630" s="36">
        <v>0</v>
      </c>
      <c r="V630" s="26">
        <v>17.899999999999999</v>
      </c>
      <c r="W630" s="2">
        <v>0.4</v>
      </c>
      <c r="X630" s="16">
        <v>5.98</v>
      </c>
      <c r="Y630" s="26">
        <v>28.1</v>
      </c>
      <c r="Z630" s="2">
        <v>1.78</v>
      </c>
      <c r="AA630" s="2">
        <v>3.8</v>
      </c>
    </row>
    <row r="631" spans="1:27">
      <c r="A631" s="2">
        <v>2487</v>
      </c>
      <c r="B631" s="26">
        <v>1</v>
      </c>
      <c r="C631" s="2">
        <v>1</v>
      </c>
      <c r="D631" s="2">
        <v>21</v>
      </c>
      <c r="E631" s="2">
        <v>0</v>
      </c>
      <c r="F631" s="35">
        <v>1</v>
      </c>
      <c r="G631" s="18">
        <v>3000</v>
      </c>
      <c r="H631" s="18">
        <v>0</v>
      </c>
      <c r="I631" s="2">
        <v>1</v>
      </c>
      <c r="J631" s="2">
        <v>1</v>
      </c>
      <c r="K631" s="2">
        <v>0</v>
      </c>
      <c r="L631" s="35">
        <v>0</v>
      </c>
      <c r="M631" s="2">
        <v>8</v>
      </c>
      <c r="N631" s="2">
        <v>1</v>
      </c>
      <c r="O631" s="2">
        <v>0</v>
      </c>
      <c r="P631" s="2">
        <v>5</v>
      </c>
      <c r="Q631" s="2">
        <v>0</v>
      </c>
      <c r="R631" s="2">
        <v>1</v>
      </c>
      <c r="S631" s="35">
        <v>1</v>
      </c>
      <c r="T631" s="35">
        <v>0</v>
      </c>
      <c r="U631" s="36">
        <v>0</v>
      </c>
      <c r="V631" s="26">
        <v>14.2</v>
      </c>
      <c r="W631" s="2">
        <v>0.33</v>
      </c>
      <c r="X631" s="16">
        <v>4.74</v>
      </c>
      <c r="Y631" s="26">
        <v>16.260000000000002</v>
      </c>
      <c r="Z631" s="2">
        <v>1.45</v>
      </c>
      <c r="AA631" s="2">
        <v>3.8</v>
      </c>
    </row>
    <row r="632" spans="1:27">
      <c r="A632" s="2">
        <v>2489</v>
      </c>
      <c r="B632" s="26">
        <v>1</v>
      </c>
      <c r="C632" s="2">
        <v>2</v>
      </c>
      <c r="D632" s="2">
        <v>32</v>
      </c>
      <c r="E632" s="2">
        <v>0</v>
      </c>
      <c r="F632" s="35">
        <v>0</v>
      </c>
      <c r="G632" s="18">
        <v>5000</v>
      </c>
      <c r="H632" s="18">
        <v>0</v>
      </c>
      <c r="I632" s="2">
        <v>1</v>
      </c>
      <c r="J632" s="2">
        <v>1</v>
      </c>
      <c r="K632" s="2">
        <v>0</v>
      </c>
      <c r="L632" s="35">
        <v>1</v>
      </c>
      <c r="M632" s="2">
        <v>2</v>
      </c>
      <c r="N632" s="2">
        <v>0</v>
      </c>
      <c r="O632" s="2">
        <v>1</v>
      </c>
      <c r="P632" s="2">
        <v>1</v>
      </c>
      <c r="Q632" s="2">
        <v>1</v>
      </c>
      <c r="R632" s="2">
        <v>0</v>
      </c>
      <c r="S632" s="35">
        <v>0</v>
      </c>
      <c r="T632" s="35">
        <v>0</v>
      </c>
      <c r="U632" s="36">
        <v>0</v>
      </c>
      <c r="V632" s="26">
        <v>8.1999999999999993</v>
      </c>
      <c r="W632" s="2">
        <v>0.2</v>
      </c>
      <c r="X632" s="16">
        <v>2.74</v>
      </c>
      <c r="Y632" s="26">
        <v>9.1999999999999993</v>
      </c>
      <c r="Z632" s="2">
        <v>0.9</v>
      </c>
      <c r="AA632" s="2">
        <v>3.8</v>
      </c>
    </row>
    <row r="633" spans="1:27">
      <c r="A633" s="2">
        <v>2494</v>
      </c>
      <c r="B633" s="26">
        <v>2</v>
      </c>
      <c r="C633" s="2">
        <v>1</v>
      </c>
      <c r="D633" s="2">
        <v>20</v>
      </c>
      <c r="E633" s="2">
        <v>0</v>
      </c>
      <c r="F633" s="35">
        <v>1</v>
      </c>
      <c r="G633" s="18">
        <v>10000</v>
      </c>
      <c r="H633" s="18">
        <v>1</v>
      </c>
      <c r="I633" s="2">
        <v>1</v>
      </c>
      <c r="J633" s="2">
        <v>1</v>
      </c>
      <c r="K633" s="2">
        <v>0</v>
      </c>
      <c r="L633" s="35">
        <v>0</v>
      </c>
      <c r="M633" s="2">
        <v>2</v>
      </c>
      <c r="N633" s="2">
        <v>0</v>
      </c>
      <c r="O633" s="2">
        <v>1</v>
      </c>
      <c r="P633" s="2">
        <v>5</v>
      </c>
      <c r="Q633" s="2">
        <v>0</v>
      </c>
      <c r="R633" s="2">
        <v>1</v>
      </c>
      <c r="S633" s="35">
        <v>0</v>
      </c>
      <c r="T633" s="35">
        <v>0</v>
      </c>
      <c r="U633" s="36">
        <v>0</v>
      </c>
      <c r="V633" s="26">
        <v>9.9</v>
      </c>
      <c r="W633" s="2">
        <v>0.23</v>
      </c>
      <c r="X633" s="16">
        <v>3.31</v>
      </c>
      <c r="Y633" s="26">
        <v>11.96</v>
      </c>
      <c r="Z633" s="2">
        <v>1.1000000000000001</v>
      </c>
      <c r="AA633" s="2">
        <v>3.8</v>
      </c>
    </row>
    <row r="634" spans="1:27">
      <c r="A634" s="2">
        <v>2497</v>
      </c>
      <c r="B634" s="26">
        <v>1</v>
      </c>
      <c r="C634" s="2">
        <v>1</v>
      </c>
      <c r="D634" s="2">
        <v>21</v>
      </c>
      <c r="E634" s="2">
        <v>0</v>
      </c>
      <c r="F634" s="35">
        <v>0</v>
      </c>
      <c r="G634" s="18">
        <v>28000</v>
      </c>
      <c r="H634" s="18">
        <v>1</v>
      </c>
      <c r="I634" s="2">
        <v>1</v>
      </c>
      <c r="J634" s="2">
        <v>4</v>
      </c>
      <c r="K634" s="2">
        <v>1</v>
      </c>
      <c r="L634" s="35">
        <v>0</v>
      </c>
      <c r="M634" s="2">
        <v>8</v>
      </c>
      <c r="N634" s="2">
        <v>1</v>
      </c>
      <c r="O634" s="2">
        <v>0</v>
      </c>
      <c r="P634" s="2">
        <v>5</v>
      </c>
      <c r="Q634" s="2">
        <v>0</v>
      </c>
      <c r="R634" s="2">
        <v>1</v>
      </c>
      <c r="S634" s="35">
        <v>0</v>
      </c>
      <c r="T634" s="35">
        <v>0</v>
      </c>
      <c r="U634" s="36">
        <v>0</v>
      </c>
      <c r="V634" s="26">
        <v>9.1</v>
      </c>
      <c r="W634" s="2">
        <v>0.2</v>
      </c>
      <c r="X634" s="16">
        <v>3.04</v>
      </c>
      <c r="Y634" s="26">
        <v>11</v>
      </c>
      <c r="Z634" s="2">
        <v>1.1000000000000001</v>
      </c>
      <c r="AA634" s="2">
        <v>16.600000000000001</v>
      </c>
    </row>
    <row r="635" spans="1:27">
      <c r="A635" s="2">
        <v>2498</v>
      </c>
      <c r="B635" s="26">
        <v>2</v>
      </c>
      <c r="C635" s="2">
        <v>1</v>
      </c>
      <c r="D635" s="2">
        <v>23</v>
      </c>
      <c r="E635" s="2">
        <v>0</v>
      </c>
      <c r="F635" s="35">
        <v>1</v>
      </c>
      <c r="G635" s="18">
        <v>8000</v>
      </c>
      <c r="H635" s="18">
        <v>1</v>
      </c>
      <c r="I635" s="2">
        <v>1</v>
      </c>
      <c r="J635" s="2">
        <v>1</v>
      </c>
      <c r="K635" s="2">
        <v>0</v>
      </c>
      <c r="L635" s="35">
        <v>0</v>
      </c>
      <c r="M635" s="2">
        <v>8</v>
      </c>
      <c r="N635" s="2">
        <v>1</v>
      </c>
      <c r="O635" s="2">
        <v>0</v>
      </c>
      <c r="P635" s="2">
        <v>5</v>
      </c>
      <c r="Q635" s="2">
        <v>0</v>
      </c>
      <c r="R635" s="2">
        <v>1</v>
      </c>
      <c r="S635" s="35">
        <v>0</v>
      </c>
      <c r="T635" s="35">
        <v>0</v>
      </c>
      <c r="U635" s="36">
        <v>0</v>
      </c>
      <c r="V635" s="26">
        <v>36</v>
      </c>
      <c r="W635" s="2">
        <v>0.63</v>
      </c>
      <c r="X635" s="16">
        <v>12.02</v>
      </c>
      <c r="Y635" s="26">
        <v>38.4</v>
      </c>
      <c r="Z635" s="2">
        <v>3.57</v>
      </c>
      <c r="AA635" s="2">
        <v>29.9</v>
      </c>
    </row>
    <row r="636" spans="1:27">
      <c r="A636" s="2">
        <v>2506</v>
      </c>
      <c r="B636" s="26">
        <v>2</v>
      </c>
      <c r="C636" s="2">
        <v>1</v>
      </c>
      <c r="D636" s="2">
        <v>22</v>
      </c>
      <c r="E636" s="2">
        <v>0</v>
      </c>
      <c r="F636" s="35">
        <v>0</v>
      </c>
      <c r="G636" s="18">
        <v>8000</v>
      </c>
      <c r="H636" s="18">
        <v>1</v>
      </c>
      <c r="I636" s="2">
        <v>1</v>
      </c>
      <c r="J636" s="2">
        <v>1</v>
      </c>
      <c r="K636" s="2">
        <v>0</v>
      </c>
      <c r="L636" s="35">
        <v>0</v>
      </c>
      <c r="M636" s="2">
        <v>8</v>
      </c>
      <c r="N636" s="2">
        <v>1</v>
      </c>
      <c r="O636" s="2">
        <v>0</v>
      </c>
      <c r="P636" s="2">
        <v>5</v>
      </c>
      <c r="Q636" s="2">
        <v>0</v>
      </c>
      <c r="R636" s="2">
        <v>1</v>
      </c>
      <c r="S636" s="35">
        <v>1</v>
      </c>
      <c r="T636" s="35">
        <v>0</v>
      </c>
      <c r="U636" s="36">
        <v>0</v>
      </c>
      <c r="V636" s="26">
        <v>13.1</v>
      </c>
      <c r="W636" s="2">
        <v>0.38</v>
      </c>
      <c r="X636" s="16">
        <v>4.38</v>
      </c>
      <c r="Y636" s="26">
        <v>14.7</v>
      </c>
      <c r="Z636" s="2">
        <v>1.33</v>
      </c>
      <c r="AA636" s="2">
        <v>3.8</v>
      </c>
    </row>
    <row r="637" spans="1:27">
      <c r="A637" s="2">
        <v>2508</v>
      </c>
      <c r="B637" s="26">
        <v>2</v>
      </c>
      <c r="C637" s="2">
        <v>4</v>
      </c>
      <c r="D637" s="2">
        <v>42</v>
      </c>
      <c r="E637" s="2">
        <v>0</v>
      </c>
      <c r="F637" s="35">
        <v>1</v>
      </c>
      <c r="G637" s="18">
        <v>10000</v>
      </c>
      <c r="H637" s="18">
        <v>1</v>
      </c>
      <c r="I637" s="2">
        <v>1</v>
      </c>
      <c r="J637" s="2">
        <v>2</v>
      </c>
      <c r="K637" s="2">
        <v>1</v>
      </c>
      <c r="L637" s="35">
        <v>0</v>
      </c>
      <c r="M637" s="2">
        <v>11</v>
      </c>
      <c r="N637" s="2">
        <v>0</v>
      </c>
      <c r="O637" s="2">
        <v>0</v>
      </c>
      <c r="P637" s="2">
        <v>5</v>
      </c>
      <c r="Q637" s="2">
        <v>0</v>
      </c>
      <c r="R637" s="2">
        <v>1</v>
      </c>
      <c r="S637" s="35">
        <v>0</v>
      </c>
      <c r="T637" s="35">
        <v>0</v>
      </c>
      <c r="U637" s="36">
        <v>0</v>
      </c>
      <c r="V637" s="26">
        <v>18.899999999999999</v>
      </c>
      <c r="W637" s="2">
        <v>0.4</v>
      </c>
      <c r="X637" s="16">
        <v>6.31</v>
      </c>
      <c r="Y637" s="26">
        <v>20.399999999999999</v>
      </c>
      <c r="Z637" s="2">
        <v>1.22</v>
      </c>
      <c r="AA637" s="2">
        <v>7</v>
      </c>
    </row>
    <row r="638" spans="1:27">
      <c r="A638" s="2">
        <v>2509</v>
      </c>
      <c r="B638" s="26">
        <v>2</v>
      </c>
      <c r="C638" s="2">
        <v>2</v>
      </c>
      <c r="D638" s="2">
        <v>45</v>
      </c>
      <c r="E638" s="2">
        <v>0</v>
      </c>
      <c r="F638" s="35">
        <v>1</v>
      </c>
      <c r="G638" s="18">
        <v>4000</v>
      </c>
      <c r="H638" s="18">
        <v>0</v>
      </c>
      <c r="I638" s="2">
        <v>1</v>
      </c>
      <c r="J638" s="2">
        <v>1</v>
      </c>
      <c r="K638" s="2">
        <v>0</v>
      </c>
      <c r="L638" s="35">
        <v>0</v>
      </c>
      <c r="M638" s="2">
        <v>8</v>
      </c>
      <c r="N638" s="2">
        <v>1</v>
      </c>
      <c r="O638" s="2">
        <v>0</v>
      </c>
      <c r="P638" s="2">
        <v>5</v>
      </c>
      <c r="Q638" s="2">
        <v>0</v>
      </c>
      <c r="R638" s="2">
        <v>1</v>
      </c>
      <c r="S638" s="35">
        <v>0</v>
      </c>
      <c r="T638" s="35">
        <v>0</v>
      </c>
      <c r="U638" s="36">
        <v>0</v>
      </c>
      <c r="V638" s="26">
        <v>16.2</v>
      </c>
      <c r="W638" s="2">
        <v>0.38</v>
      </c>
      <c r="X638" s="16">
        <v>5.41</v>
      </c>
      <c r="Y638" s="26">
        <v>17.3</v>
      </c>
      <c r="Z638" s="2">
        <v>1.45</v>
      </c>
      <c r="AA638" s="2">
        <v>3.8</v>
      </c>
    </row>
    <row r="639" spans="1:27">
      <c r="A639" s="2">
        <v>2512</v>
      </c>
      <c r="B639" s="26">
        <v>2</v>
      </c>
      <c r="C639" s="2">
        <v>1</v>
      </c>
      <c r="D639" s="2">
        <v>59</v>
      </c>
      <c r="E639" s="2">
        <v>1</v>
      </c>
      <c r="F639" s="35">
        <v>0</v>
      </c>
      <c r="G639" s="18">
        <v>5000</v>
      </c>
      <c r="H639" s="18">
        <v>0</v>
      </c>
      <c r="I639" s="2">
        <v>1</v>
      </c>
      <c r="J639" s="2">
        <v>1</v>
      </c>
      <c r="K639" s="2">
        <v>0</v>
      </c>
      <c r="L639" s="35">
        <v>0</v>
      </c>
      <c r="M639" s="2">
        <v>6</v>
      </c>
      <c r="N639" s="2">
        <v>0</v>
      </c>
      <c r="O639" s="2">
        <v>1</v>
      </c>
      <c r="P639" s="2">
        <v>5</v>
      </c>
      <c r="Q639" s="2">
        <v>0</v>
      </c>
      <c r="R639" s="2">
        <v>1</v>
      </c>
      <c r="S639" s="35">
        <v>0</v>
      </c>
      <c r="T639" s="35">
        <v>0</v>
      </c>
      <c r="U639" s="36">
        <v>0</v>
      </c>
      <c r="V639" s="26">
        <v>36</v>
      </c>
      <c r="W639" s="2">
        <v>0.63</v>
      </c>
      <c r="X639" s="16">
        <v>12.02</v>
      </c>
      <c r="Y639" s="26">
        <v>38.4</v>
      </c>
      <c r="Z639" s="2">
        <v>3.57</v>
      </c>
      <c r="AA639" s="2">
        <v>29.9</v>
      </c>
    </row>
    <row r="640" spans="1:27">
      <c r="A640" s="2">
        <v>2516</v>
      </c>
      <c r="B640" s="26">
        <v>2</v>
      </c>
      <c r="C640" s="2">
        <v>1</v>
      </c>
      <c r="D640" s="2">
        <v>22</v>
      </c>
      <c r="E640" s="2">
        <v>0</v>
      </c>
      <c r="F640" s="35">
        <v>0</v>
      </c>
      <c r="G640" s="18">
        <v>4000</v>
      </c>
      <c r="H640" s="18">
        <v>0</v>
      </c>
      <c r="I640" s="2">
        <v>1</v>
      </c>
      <c r="J640" s="2">
        <v>1</v>
      </c>
      <c r="K640" s="2">
        <v>0</v>
      </c>
      <c r="L640" s="35">
        <v>0</v>
      </c>
      <c r="M640" s="2">
        <v>6</v>
      </c>
      <c r="N640" s="2">
        <v>0</v>
      </c>
      <c r="O640" s="2">
        <v>1</v>
      </c>
      <c r="P640" s="2">
        <v>5</v>
      </c>
      <c r="Q640" s="2">
        <v>0</v>
      </c>
      <c r="R640" s="2">
        <v>1</v>
      </c>
      <c r="S640" s="35">
        <v>0</v>
      </c>
      <c r="T640" s="35">
        <v>0</v>
      </c>
      <c r="U640" s="36">
        <v>0</v>
      </c>
      <c r="V640" s="26">
        <v>19.7</v>
      </c>
      <c r="W640" s="2">
        <v>0.5</v>
      </c>
      <c r="X640" s="16">
        <v>6.58</v>
      </c>
      <c r="Y640" s="26">
        <v>21.79</v>
      </c>
      <c r="Z640" s="2">
        <v>2.1</v>
      </c>
      <c r="AA640" s="2">
        <v>17.8</v>
      </c>
    </row>
    <row r="641" spans="1:27">
      <c r="A641" s="2">
        <v>2522</v>
      </c>
      <c r="B641" s="26">
        <v>1</v>
      </c>
      <c r="C641" s="2">
        <v>1</v>
      </c>
      <c r="D641" s="2">
        <v>26</v>
      </c>
      <c r="E641" s="2">
        <v>0</v>
      </c>
      <c r="F641" s="35">
        <v>1</v>
      </c>
      <c r="G641" s="18">
        <v>3000</v>
      </c>
      <c r="H641" s="18">
        <v>0</v>
      </c>
      <c r="I641" s="2">
        <v>1</v>
      </c>
      <c r="J641" s="2">
        <v>1</v>
      </c>
      <c r="K641" s="2">
        <v>0</v>
      </c>
      <c r="L641" s="35">
        <v>0</v>
      </c>
      <c r="M641" s="2">
        <v>8</v>
      </c>
      <c r="N641" s="2">
        <v>1</v>
      </c>
      <c r="O641" s="2">
        <v>0</v>
      </c>
      <c r="P641" s="2">
        <v>5</v>
      </c>
      <c r="Q641" s="2">
        <v>0</v>
      </c>
      <c r="R641" s="2">
        <v>1</v>
      </c>
      <c r="S641" s="35">
        <v>0</v>
      </c>
      <c r="T641" s="35">
        <v>0</v>
      </c>
      <c r="U641" s="36">
        <v>0</v>
      </c>
      <c r="V641" s="26">
        <v>17.899999999999999</v>
      </c>
      <c r="W641" s="2">
        <v>0.4</v>
      </c>
      <c r="X641" s="16">
        <v>5.98</v>
      </c>
      <c r="Y641" s="26">
        <v>28.1</v>
      </c>
      <c r="Z641" s="2">
        <v>1.78</v>
      </c>
      <c r="AA641" s="2">
        <v>3.8</v>
      </c>
    </row>
    <row r="642" spans="1:27">
      <c r="A642" s="2">
        <v>2530</v>
      </c>
      <c r="B642" s="26">
        <v>2</v>
      </c>
      <c r="C642" s="2">
        <v>1</v>
      </c>
      <c r="D642" s="2">
        <v>59</v>
      </c>
      <c r="E642" s="2">
        <v>1</v>
      </c>
      <c r="F642" s="35">
        <v>0</v>
      </c>
      <c r="G642" s="18">
        <v>4000</v>
      </c>
      <c r="H642" s="18">
        <v>0</v>
      </c>
      <c r="I642" s="2">
        <v>1</v>
      </c>
      <c r="J642" s="2">
        <v>2</v>
      </c>
      <c r="K642" s="2">
        <v>1</v>
      </c>
      <c r="L642" s="35">
        <v>0</v>
      </c>
      <c r="M642" s="2">
        <v>1</v>
      </c>
      <c r="N642" s="2">
        <v>0</v>
      </c>
      <c r="O642" s="2">
        <v>1</v>
      </c>
      <c r="P642" s="2">
        <v>5</v>
      </c>
      <c r="Q642" s="2">
        <v>0</v>
      </c>
      <c r="R642" s="2">
        <v>1</v>
      </c>
      <c r="S642" s="35">
        <v>0</v>
      </c>
      <c r="T642" s="35">
        <v>0</v>
      </c>
      <c r="U642" s="36">
        <v>0</v>
      </c>
      <c r="V642" s="26">
        <v>15.1</v>
      </c>
      <c r="W642" s="2">
        <v>0.33</v>
      </c>
      <c r="X642" s="16">
        <v>5.04</v>
      </c>
      <c r="Y642" s="26">
        <v>16.2</v>
      </c>
      <c r="Z642" s="2">
        <v>1.32</v>
      </c>
      <c r="AA642" s="2">
        <v>7.5</v>
      </c>
    </row>
    <row r="643" spans="1:27">
      <c r="A643" s="2">
        <v>2536</v>
      </c>
      <c r="B643" s="26">
        <v>1</v>
      </c>
      <c r="C643" s="2">
        <v>1</v>
      </c>
      <c r="D643" s="2">
        <v>23</v>
      </c>
      <c r="E643" s="2">
        <v>0</v>
      </c>
      <c r="F643" s="35">
        <v>1</v>
      </c>
      <c r="G643" s="18">
        <v>5000</v>
      </c>
      <c r="H643" s="18">
        <v>0</v>
      </c>
      <c r="I643" s="2">
        <v>1</v>
      </c>
      <c r="J643" s="2">
        <v>3</v>
      </c>
      <c r="K643" s="2">
        <v>1</v>
      </c>
      <c r="L643" s="35">
        <v>1</v>
      </c>
      <c r="M643" s="2">
        <v>6</v>
      </c>
      <c r="N643" s="2">
        <v>0</v>
      </c>
      <c r="O643" s="2">
        <v>1</v>
      </c>
      <c r="P643" s="2">
        <v>5</v>
      </c>
      <c r="Q643" s="2">
        <v>0</v>
      </c>
      <c r="R643" s="2">
        <v>1</v>
      </c>
      <c r="S643" s="35">
        <v>1</v>
      </c>
      <c r="T643" s="35">
        <v>0</v>
      </c>
      <c r="U643" s="36">
        <v>0</v>
      </c>
      <c r="V643" s="26">
        <v>13.1</v>
      </c>
      <c r="W643" s="2">
        <v>0.38</v>
      </c>
      <c r="X643" s="16">
        <v>4.38</v>
      </c>
      <c r="Y643" s="26">
        <v>14.7</v>
      </c>
      <c r="Z643" s="2">
        <v>1.33</v>
      </c>
      <c r="AA643" s="2">
        <v>3.8</v>
      </c>
    </row>
    <row r="644" spans="1:27">
      <c r="A644" s="2">
        <v>2539</v>
      </c>
      <c r="B644" s="26">
        <v>2</v>
      </c>
      <c r="C644" s="2">
        <v>1</v>
      </c>
      <c r="D644" s="2">
        <v>59</v>
      </c>
      <c r="E644" s="2">
        <v>1</v>
      </c>
      <c r="F644" s="35">
        <v>0</v>
      </c>
      <c r="G644" s="18">
        <v>3000</v>
      </c>
      <c r="H644" s="18">
        <v>0</v>
      </c>
      <c r="I644" s="2">
        <v>1</v>
      </c>
      <c r="J644" s="2">
        <v>1</v>
      </c>
      <c r="K644" s="2">
        <v>0</v>
      </c>
      <c r="L644" s="35">
        <v>0</v>
      </c>
      <c r="M644" s="2">
        <v>6</v>
      </c>
      <c r="N644" s="2">
        <v>0</v>
      </c>
      <c r="O644" s="2">
        <v>1</v>
      </c>
      <c r="P644" s="2">
        <v>3</v>
      </c>
      <c r="Q644" s="2">
        <v>0</v>
      </c>
      <c r="R644" s="2">
        <v>0</v>
      </c>
      <c r="S644" s="35">
        <v>0</v>
      </c>
      <c r="T644" s="35">
        <v>0</v>
      </c>
      <c r="U644" s="36">
        <v>0</v>
      </c>
      <c r="V644" s="26">
        <v>9.9</v>
      </c>
      <c r="W644" s="2">
        <v>0.25</v>
      </c>
      <c r="X644" s="16">
        <v>3.31</v>
      </c>
      <c r="Y644" s="26">
        <v>11.8</v>
      </c>
      <c r="Z644" s="2">
        <v>1.02</v>
      </c>
      <c r="AA644" s="2">
        <v>7.5</v>
      </c>
    </row>
    <row r="645" spans="1:27">
      <c r="A645" s="2">
        <v>2541</v>
      </c>
      <c r="B645" s="26">
        <v>1</v>
      </c>
      <c r="C645" s="2">
        <v>1</v>
      </c>
      <c r="D645" s="2">
        <v>56</v>
      </c>
      <c r="E645" s="2">
        <v>1</v>
      </c>
      <c r="F645" s="35">
        <v>0</v>
      </c>
      <c r="G645" s="18">
        <v>10000</v>
      </c>
      <c r="H645" s="18">
        <v>1</v>
      </c>
      <c r="I645" s="2">
        <v>1</v>
      </c>
      <c r="J645" s="2">
        <v>2</v>
      </c>
      <c r="K645" s="2">
        <v>1</v>
      </c>
      <c r="L645" s="35">
        <v>0</v>
      </c>
      <c r="M645" s="2">
        <v>6</v>
      </c>
      <c r="N645" s="2">
        <v>0</v>
      </c>
      <c r="O645" s="2">
        <v>1</v>
      </c>
      <c r="P645" s="2">
        <v>5</v>
      </c>
      <c r="Q645" s="2">
        <v>0</v>
      </c>
      <c r="R645" s="2">
        <v>1</v>
      </c>
      <c r="S645" s="35">
        <v>0</v>
      </c>
      <c r="T645" s="35">
        <v>0</v>
      </c>
      <c r="U645" s="36">
        <v>0</v>
      </c>
      <c r="V645" s="26">
        <v>9.3000000000000007</v>
      </c>
      <c r="W645" s="2">
        <v>0.23</v>
      </c>
      <c r="X645" s="16">
        <v>3.11</v>
      </c>
      <c r="Y645" s="26">
        <v>9.8000000000000007</v>
      </c>
      <c r="Z645" s="2">
        <v>1.02</v>
      </c>
      <c r="AA645" s="2">
        <v>3.8</v>
      </c>
    </row>
    <row r="646" spans="1:27">
      <c r="A646" s="2">
        <v>2543</v>
      </c>
      <c r="B646" s="26">
        <v>2</v>
      </c>
      <c r="C646" s="2">
        <v>1</v>
      </c>
      <c r="D646" s="2">
        <v>23</v>
      </c>
      <c r="E646" s="2">
        <v>0</v>
      </c>
      <c r="F646" s="35">
        <v>0</v>
      </c>
      <c r="G646" s="18">
        <v>9000</v>
      </c>
      <c r="H646" s="18">
        <v>1</v>
      </c>
      <c r="I646" s="2">
        <v>1</v>
      </c>
      <c r="J646" s="2">
        <v>1</v>
      </c>
      <c r="K646" s="2">
        <v>0</v>
      </c>
      <c r="L646" s="35">
        <v>1</v>
      </c>
      <c r="M646" s="2">
        <v>8</v>
      </c>
      <c r="N646" s="2">
        <v>1</v>
      </c>
      <c r="O646" s="2">
        <v>0</v>
      </c>
      <c r="P646" s="2">
        <v>5</v>
      </c>
      <c r="Q646" s="2">
        <v>0</v>
      </c>
      <c r="R646" s="2">
        <v>1</v>
      </c>
      <c r="S646" s="35">
        <v>0</v>
      </c>
      <c r="T646" s="35">
        <v>0</v>
      </c>
      <c r="U646" s="36">
        <v>0</v>
      </c>
      <c r="V646" s="26">
        <v>14.3</v>
      </c>
      <c r="W646" s="2">
        <v>0.42</v>
      </c>
      <c r="X646" s="16">
        <v>4.78</v>
      </c>
      <c r="Y646" s="26">
        <v>18.739999999999998</v>
      </c>
      <c r="Z646" s="2">
        <v>1.38</v>
      </c>
      <c r="AA646" s="2">
        <v>3.8</v>
      </c>
    </row>
    <row r="647" spans="1:27">
      <c r="A647" s="2">
        <v>2544</v>
      </c>
      <c r="B647" s="26">
        <v>1</v>
      </c>
      <c r="C647" s="2">
        <v>2</v>
      </c>
      <c r="D647" s="2">
        <v>27</v>
      </c>
      <c r="E647" s="2">
        <v>0</v>
      </c>
      <c r="F647" s="35">
        <v>1</v>
      </c>
      <c r="G647" s="18">
        <v>10000</v>
      </c>
      <c r="H647" s="18">
        <v>1</v>
      </c>
      <c r="I647" s="2">
        <v>1</v>
      </c>
      <c r="J647" s="2">
        <v>2</v>
      </c>
      <c r="K647" s="2">
        <v>1</v>
      </c>
      <c r="L647" s="35">
        <v>0</v>
      </c>
      <c r="M647" s="2">
        <v>8</v>
      </c>
      <c r="N647" s="2">
        <v>1</v>
      </c>
      <c r="O647" s="2">
        <v>0</v>
      </c>
      <c r="P647" s="2">
        <v>0</v>
      </c>
      <c r="Q647" s="2">
        <v>1</v>
      </c>
      <c r="R647" s="2">
        <v>0</v>
      </c>
      <c r="S647" s="35">
        <v>0</v>
      </c>
      <c r="T647" s="35">
        <v>1</v>
      </c>
      <c r="U647" s="36">
        <v>0</v>
      </c>
      <c r="V647" s="26">
        <v>13.1</v>
      </c>
      <c r="W647" s="2">
        <v>0.38</v>
      </c>
      <c r="X647" s="16">
        <v>4.38</v>
      </c>
      <c r="Y647" s="26">
        <v>14.7</v>
      </c>
      <c r="Z647" s="2">
        <v>1.33</v>
      </c>
      <c r="AA647" s="2">
        <v>3.8</v>
      </c>
    </row>
    <row r="648" spans="1:27">
      <c r="A648" s="2">
        <v>2548</v>
      </c>
      <c r="B648" s="26">
        <v>2</v>
      </c>
      <c r="C648" s="2">
        <v>1</v>
      </c>
      <c r="D648" s="2">
        <v>25</v>
      </c>
      <c r="E648" s="2">
        <v>0</v>
      </c>
      <c r="F648" s="35">
        <v>1</v>
      </c>
      <c r="G648" s="18">
        <v>3000</v>
      </c>
      <c r="H648" s="18">
        <v>0</v>
      </c>
      <c r="I648" s="2">
        <v>1</v>
      </c>
      <c r="J648" s="2">
        <v>1</v>
      </c>
      <c r="K648" s="2">
        <v>0</v>
      </c>
      <c r="L648" s="35">
        <v>1</v>
      </c>
      <c r="M648" s="2">
        <v>10</v>
      </c>
      <c r="N648" s="2">
        <v>0</v>
      </c>
      <c r="O648" s="2">
        <v>0</v>
      </c>
      <c r="P648" s="2">
        <v>5</v>
      </c>
      <c r="Q648" s="2">
        <v>0</v>
      </c>
      <c r="R648" s="2">
        <v>1</v>
      </c>
      <c r="S648" s="35">
        <v>0</v>
      </c>
      <c r="T648" s="35">
        <v>0</v>
      </c>
      <c r="U648" s="36">
        <v>0</v>
      </c>
      <c r="V648" s="26">
        <v>29.4</v>
      </c>
      <c r="W648" s="2">
        <v>0.53</v>
      </c>
      <c r="X648" s="16">
        <v>9.82</v>
      </c>
      <c r="Y648" s="26">
        <v>41.5</v>
      </c>
      <c r="Z648" s="2">
        <v>1.9</v>
      </c>
      <c r="AA648" s="2">
        <v>10.7</v>
      </c>
    </row>
    <row r="649" spans="1:27">
      <c r="A649" s="2">
        <v>2556</v>
      </c>
      <c r="B649" s="26">
        <v>2</v>
      </c>
      <c r="C649" s="2">
        <v>1</v>
      </c>
      <c r="D649" s="2">
        <v>25</v>
      </c>
      <c r="E649" s="2">
        <v>0</v>
      </c>
      <c r="F649" s="35">
        <v>1</v>
      </c>
      <c r="G649" s="18">
        <v>7000</v>
      </c>
      <c r="H649" s="18">
        <v>0</v>
      </c>
      <c r="I649" s="2">
        <v>1</v>
      </c>
      <c r="J649" s="2">
        <v>1</v>
      </c>
      <c r="K649" s="2">
        <v>0</v>
      </c>
      <c r="L649" s="35">
        <v>0</v>
      </c>
      <c r="M649" s="2">
        <v>1</v>
      </c>
      <c r="N649" s="2">
        <v>0</v>
      </c>
      <c r="O649" s="2">
        <v>1</v>
      </c>
      <c r="P649" s="2">
        <v>5</v>
      </c>
      <c r="Q649" s="2">
        <v>0</v>
      </c>
      <c r="R649" s="2">
        <v>1</v>
      </c>
      <c r="S649" s="35">
        <v>0</v>
      </c>
      <c r="T649" s="35">
        <v>0</v>
      </c>
      <c r="U649" s="36">
        <v>0</v>
      </c>
      <c r="V649" s="26">
        <v>19.7</v>
      </c>
      <c r="W649" s="2">
        <v>0.5</v>
      </c>
      <c r="X649" s="16">
        <v>6.58</v>
      </c>
      <c r="Y649" s="26">
        <v>21.79</v>
      </c>
      <c r="Z649" s="2">
        <v>2.1</v>
      </c>
      <c r="AA649" s="2">
        <v>17.8</v>
      </c>
    </row>
    <row r="650" spans="1:27">
      <c r="A650" s="2">
        <v>2560</v>
      </c>
      <c r="B650" s="26">
        <v>1</v>
      </c>
      <c r="C650" s="2">
        <v>2</v>
      </c>
      <c r="D650" s="2">
        <v>27</v>
      </c>
      <c r="E650" s="2">
        <v>0</v>
      </c>
      <c r="F650" s="35">
        <v>0</v>
      </c>
      <c r="G650" s="18">
        <v>10000</v>
      </c>
      <c r="H650" s="18">
        <v>1</v>
      </c>
      <c r="I650" s="2">
        <v>1</v>
      </c>
      <c r="J650" s="2">
        <v>3</v>
      </c>
      <c r="K650" s="2">
        <v>1</v>
      </c>
      <c r="L650" s="35">
        <v>0</v>
      </c>
      <c r="M650" s="2">
        <v>8</v>
      </c>
      <c r="N650" s="2">
        <v>1</v>
      </c>
      <c r="O650" s="2">
        <v>0</v>
      </c>
      <c r="P650" s="2">
        <v>4</v>
      </c>
      <c r="Q650" s="2">
        <v>0</v>
      </c>
      <c r="R650" s="2">
        <v>1</v>
      </c>
      <c r="S650" s="35">
        <v>0</v>
      </c>
      <c r="T650" s="35">
        <v>0</v>
      </c>
      <c r="U650" s="36">
        <v>0</v>
      </c>
      <c r="V650" s="26">
        <v>18.5</v>
      </c>
      <c r="W650" s="2">
        <v>0.32</v>
      </c>
      <c r="X650" s="16">
        <v>6.18</v>
      </c>
      <c r="Y650" s="26">
        <v>21.1</v>
      </c>
      <c r="Z650" s="2">
        <v>1.7</v>
      </c>
      <c r="AA650" s="2">
        <v>6.7</v>
      </c>
    </row>
    <row r="651" spans="1:27">
      <c r="A651" s="2">
        <v>2561</v>
      </c>
      <c r="B651" s="26">
        <v>1</v>
      </c>
      <c r="C651" s="2">
        <v>2</v>
      </c>
      <c r="D651" s="2">
        <v>25</v>
      </c>
      <c r="E651" s="2">
        <v>0</v>
      </c>
      <c r="F651" s="35">
        <v>1</v>
      </c>
      <c r="G651" s="18">
        <v>10000</v>
      </c>
      <c r="H651" s="18">
        <v>1</v>
      </c>
      <c r="I651" s="2">
        <v>1</v>
      </c>
      <c r="J651" s="2">
        <v>1</v>
      </c>
      <c r="K651" s="2">
        <v>0</v>
      </c>
      <c r="L651" s="35">
        <v>0</v>
      </c>
      <c r="M651" s="2">
        <v>10</v>
      </c>
      <c r="N651" s="2">
        <v>0</v>
      </c>
      <c r="O651" s="2">
        <v>0</v>
      </c>
      <c r="P651" s="2">
        <v>1</v>
      </c>
      <c r="Q651" s="2">
        <v>1</v>
      </c>
      <c r="R651" s="2">
        <v>0</v>
      </c>
      <c r="S651" s="35">
        <v>0</v>
      </c>
      <c r="T651" s="35">
        <v>0</v>
      </c>
      <c r="U651" s="36">
        <v>0</v>
      </c>
      <c r="V651" s="26">
        <v>14.3</v>
      </c>
      <c r="W651" s="2">
        <v>0.42</v>
      </c>
      <c r="X651" s="16">
        <v>4.78</v>
      </c>
      <c r="Y651" s="26">
        <v>18.739999999999998</v>
      </c>
      <c r="Z651" s="2">
        <v>1.38</v>
      </c>
      <c r="AA651" s="2">
        <v>3.8</v>
      </c>
    </row>
    <row r="652" spans="1:27">
      <c r="A652" s="2">
        <v>2563</v>
      </c>
      <c r="B652" s="26">
        <v>2</v>
      </c>
      <c r="C652" s="2">
        <v>1</v>
      </c>
      <c r="D652" s="2">
        <v>21</v>
      </c>
      <c r="E652" s="2">
        <v>0</v>
      </c>
      <c r="F652" s="35">
        <v>0</v>
      </c>
      <c r="G652" s="18">
        <v>1000</v>
      </c>
      <c r="H652" s="18">
        <v>0</v>
      </c>
      <c r="I652" s="2">
        <v>1</v>
      </c>
      <c r="J652" s="2">
        <v>1</v>
      </c>
      <c r="K652" s="2">
        <v>0</v>
      </c>
      <c r="L652" s="35">
        <v>1</v>
      </c>
      <c r="M652" s="2">
        <v>6</v>
      </c>
      <c r="N652" s="2">
        <v>0</v>
      </c>
      <c r="O652" s="2">
        <v>1</v>
      </c>
      <c r="P652" s="2">
        <v>5</v>
      </c>
      <c r="Q652" s="2">
        <v>0</v>
      </c>
      <c r="R652" s="2">
        <v>1</v>
      </c>
      <c r="S652" s="35">
        <v>0</v>
      </c>
      <c r="T652" s="35">
        <v>0</v>
      </c>
      <c r="U652" s="36">
        <v>0</v>
      </c>
      <c r="V652" s="26">
        <v>10.7</v>
      </c>
      <c r="W652" s="2">
        <v>0.23</v>
      </c>
      <c r="X652" s="16">
        <v>3.57</v>
      </c>
      <c r="Y652" s="26">
        <v>12.9</v>
      </c>
      <c r="Z652" s="2">
        <v>1.28</v>
      </c>
      <c r="AA652" s="2">
        <v>16.59</v>
      </c>
    </row>
    <row r="653" spans="1:27">
      <c r="A653" s="2">
        <v>2569</v>
      </c>
      <c r="B653" s="26">
        <v>2</v>
      </c>
      <c r="C653" s="2">
        <v>1</v>
      </c>
      <c r="D653" s="2">
        <v>22</v>
      </c>
      <c r="E653" s="2">
        <v>0</v>
      </c>
      <c r="F653" s="35">
        <v>0</v>
      </c>
      <c r="G653" s="18">
        <v>2000</v>
      </c>
      <c r="H653" s="18">
        <v>0</v>
      </c>
      <c r="I653" s="2">
        <v>1</v>
      </c>
      <c r="J653" s="2">
        <v>1</v>
      </c>
      <c r="K653" s="2">
        <v>0</v>
      </c>
      <c r="L653" s="35">
        <v>0</v>
      </c>
      <c r="M653" s="2">
        <v>1</v>
      </c>
      <c r="N653" s="2">
        <v>0</v>
      </c>
      <c r="O653" s="2">
        <v>1</v>
      </c>
      <c r="P653" s="2">
        <v>5</v>
      </c>
      <c r="Q653" s="2">
        <v>0</v>
      </c>
      <c r="R653" s="2">
        <v>1</v>
      </c>
      <c r="S653" s="35">
        <v>0</v>
      </c>
      <c r="T653" s="35">
        <v>0</v>
      </c>
      <c r="U653" s="36">
        <v>0</v>
      </c>
      <c r="V653" s="26">
        <v>16.100000000000001</v>
      </c>
      <c r="W653" s="2">
        <v>0.37</v>
      </c>
      <c r="X653" s="16">
        <v>5.38</v>
      </c>
      <c r="Y653" s="26">
        <v>16</v>
      </c>
      <c r="Z653" s="2">
        <v>1.23</v>
      </c>
      <c r="AA653" s="2">
        <v>7.5</v>
      </c>
    </row>
    <row r="654" spans="1:27">
      <c r="A654" s="2">
        <v>2571</v>
      </c>
      <c r="B654" s="26">
        <v>2</v>
      </c>
      <c r="C654" s="2">
        <v>1</v>
      </c>
      <c r="D654" s="2">
        <v>23</v>
      </c>
      <c r="E654" s="2">
        <v>0</v>
      </c>
      <c r="F654" s="35">
        <v>0</v>
      </c>
      <c r="G654" s="18">
        <v>18000</v>
      </c>
      <c r="H654" s="18">
        <v>1</v>
      </c>
      <c r="I654" s="2">
        <v>1</v>
      </c>
      <c r="J654" s="2">
        <v>2</v>
      </c>
      <c r="K654" s="2">
        <v>1</v>
      </c>
      <c r="L654" s="35">
        <v>1</v>
      </c>
      <c r="M654" s="2">
        <v>6</v>
      </c>
      <c r="N654" s="2">
        <v>0</v>
      </c>
      <c r="O654" s="2">
        <v>1</v>
      </c>
      <c r="P654" s="2">
        <v>4</v>
      </c>
      <c r="Q654" s="2">
        <v>0</v>
      </c>
      <c r="R654" s="2">
        <v>1</v>
      </c>
      <c r="S654" s="35">
        <v>0</v>
      </c>
      <c r="T654" s="35">
        <v>0</v>
      </c>
      <c r="U654" s="36">
        <v>0</v>
      </c>
      <c r="V654" s="26">
        <v>20.399999999999999</v>
      </c>
      <c r="W654" s="2">
        <v>0.4</v>
      </c>
      <c r="X654" s="16">
        <v>6.81</v>
      </c>
      <c r="Y654" s="26">
        <v>20</v>
      </c>
      <c r="Z654" s="2">
        <v>1.77</v>
      </c>
      <c r="AA654" s="2">
        <v>9.3000000000000007</v>
      </c>
    </row>
    <row r="655" spans="1:27">
      <c r="A655" s="2">
        <v>2574</v>
      </c>
      <c r="B655" s="26">
        <v>2</v>
      </c>
      <c r="C655" s="2">
        <v>1</v>
      </c>
      <c r="D655" s="2">
        <v>25</v>
      </c>
      <c r="E655" s="2">
        <v>0</v>
      </c>
      <c r="F655" s="35">
        <v>0</v>
      </c>
      <c r="G655" s="18">
        <v>6000</v>
      </c>
      <c r="H655" s="18">
        <v>0</v>
      </c>
      <c r="I655" s="2">
        <v>1</v>
      </c>
      <c r="J655" s="2">
        <v>2</v>
      </c>
      <c r="K655" s="2">
        <v>1</v>
      </c>
      <c r="L655" s="35">
        <v>0</v>
      </c>
      <c r="M655" s="2">
        <v>2</v>
      </c>
      <c r="N655" s="2">
        <v>0</v>
      </c>
      <c r="O655" s="2">
        <v>1</v>
      </c>
      <c r="P655" s="2">
        <v>5</v>
      </c>
      <c r="Q655" s="2">
        <v>0</v>
      </c>
      <c r="R655" s="2">
        <v>1</v>
      </c>
      <c r="S655" s="35">
        <v>0</v>
      </c>
      <c r="T655" s="35">
        <v>0</v>
      </c>
      <c r="U655" s="36">
        <v>0</v>
      </c>
      <c r="V655" s="26">
        <v>12.2</v>
      </c>
      <c r="W655" s="2">
        <v>0.25</v>
      </c>
      <c r="X655" s="16">
        <v>4.07</v>
      </c>
      <c r="Y655" s="26">
        <v>11.3</v>
      </c>
      <c r="Z655" s="2">
        <v>1.08</v>
      </c>
      <c r="AA655" s="2">
        <v>3.8</v>
      </c>
    </row>
    <row r="656" spans="1:27">
      <c r="A656" s="2">
        <v>2578</v>
      </c>
      <c r="B656" s="26">
        <v>1</v>
      </c>
      <c r="C656" s="2">
        <v>1</v>
      </c>
      <c r="D656" s="2">
        <v>26</v>
      </c>
      <c r="E656" s="2">
        <v>0</v>
      </c>
      <c r="F656" s="35">
        <v>1</v>
      </c>
      <c r="G656" s="18">
        <v>7000</v>
      </c>
      <c r="H656" s="18">
        <v>0</v>
      </c>
      <c r="I656" s="2">
        <v>1</v>
      </c>
      <c r="J656" s="2">
        <v>3</v>
      </c>
      <c r="K656" s="2">
        <v>1</v>
      </c>
      <c r="L656" s="35">
        <v>1</v>
      </c>
      <c r="M656" s="2">
        <v>8</v>
      </c>
      <c r="N656" s="2">
        <v>1</v>
      </c>
      <c r="O656" s="2">
        <v>0</v>
      </c>
      <c r="P656" s="2">
        <v>5</v>
      </c>
      <c r="Q656" s="2">
        <v>0</v>
      </c>
      <c r="R656" s="2">
        <v>1</v>
      </c>
      <c r="S656" s="35">
        <v>0</v>
      </c>
      <c r="T656" s="35">
        <v>0</v>
      </c>
      <c r="U656" s="36">
        <v>0</v>
      </c>
      <c r="V656" s="26">
        <v>18.5</v>
      </c>
      <c r="W656" s="2">
        <v>0.32</v>
      </c>
      <c r="X656" s="16">
        <v>6.18</v>
      </c>
      <c r="Y656" s="26">
        <v>21.1</v>
      </c>
      <c r="Z656" s="2">
        <v>1.7</v>
      </c>
      <c r="AA656" s="2">
        <v>6.7</v>
      </c>
    </row>
    <row r="657" spans="1:27">
      <c r="A657" s="2">
        <v>2582</v>
      </c>
      <c r="B657" s="26">
        <v>2</v>
      </c>
      <c r="C657" s="2">
        <v>1</v>
      </c>
      <c r="D657" s="2">
        <v>23</v>
      </c>
      <c r="E657" s="2">
        <v>0</v>
      </c>
      <c r="F657" s="35">
        <v>1</v>
      </c>
      <c r="G657" s="18">
        <v>3000</v>
      </c>
      <c r="H657" s="18">
        <v>0</v>
      </c>
      <c r="I657" s="2">
        <v>1</v>
      </c>
      <c r="J657" s="2">
        <v>1</v>
      </c>
      <c r="K657" s="2">
        <v>0</v>
      </c>
      <c r="L657" s="35">
        <v>0</v>
      </c>
      <c r="M657" s="2">
        <v>2</v>
      </c>
      <c r="N657" s="2">
        <v>0</v>
      </c>
      <c r="O657" s="2">
        <v>1</v>
      </c>
      <c r="P657" s="2">
        <v>5</v>
      </c>
      <c r="Q657" s="2">
        <v>0</v>
      </c>
      <c r="R657" s="2">
        <v>1</v>
      </c>
      <c r="S657" s="35">
        <v>1</v>
      </c>
      <c r="T657" s="35">
        <v>0</v>
      </c>
      <c r="U657" s="36">
        <v>0</v>
      </c>
      <c r="V657" s="26">
        <v>12.3</v>
      </c>
      <c r="W657" s="2">
        <v>0.33</v>
      </c>
      <c r="X657" s="16">
        <v>4.1100000000000003</v>
      </c>
      <c r="Y657" s="26">
        <v>20.7</v>
      </c>
      <c r="Z657" s="2">
        <v>1.38</v>
      </c>
      <c r="AA657" s="2">
        <v>7.5</v>
      </c>
    </row>
    <row r="658" spans="1:27">
      <c r="A658" s="2">
        <v>2584</v>
      </c>
      <c r="B658" s="26">
        <v>2</v>
      </c>
      <c r="C658" s="2">
        <v>2</v>
      </c>
      <c r="D658" s="2">
        <v>28</v>
      </c>
      <c r="E658" s="2">
        <v>0</v>
      </c>
      <c r="F658" s="35">
        <v>0</v>
      </c>
      <c r="G658" s="18">
        <v>6000</v>
      </c>
      <c r="H658" s="18">
        <v>0</v>
      </c>
      <c r="I658" s="2">
        <v>1</v>
      </c>
      <c r="J658" s="2">
        <v>1</v>
      </c>
      <c r="K658" s="2">
        <v>0</v>
      </c>
      <c r="L658" s="35">
        <v>0</v>
      </c>
      <c r="M658" s="2">
        <v>2</v>
      </c>
      <c r="N658" s="2">
        <v>0</v>
      </c>
      <c r="O658" s="2">
        <v>1</v>
      </c>
      <c r="P658" s="2">
        <v>5</v>
      </c>
      <c r="Q658" s="2">
        <v>0</v>
      </c>
      <c r="R658" s="2">
        <v>1</v>
      </c>
      <c r="S658" s="35">
        <v>0</v>
      </c>
      <c r="T658" s="35">
        <v>0</v>
      </c>
      <c r="U658" s="36">
        <v>0</v>
      </c>
      <c r="V658" s="26">
        <v>14.9</v>
      </c>
      <c r="W658" s="2">
        <v>0.33</v>
      </c>
      <c r="X658" s="16">
        <v>4.9800000000000004</v>
      </c>
      <c r="Y658" s="26">
        <v>18.899999999999999</v>
      </c>
      <c r="Z658" s="2">
        <v>1.32</v>
      </c>
      <c r="AA658" s="2">
        <v>12.4</v>
      </c>
    </row>
    <row r="659" spans="1:27">
      <c r="A659" s="2">
        <v>2592</v>
      </c>
      <c r="B659" s="26">
        <v>1</v>
      </c>
      <c r="C659" s="2">
        <v>2</v>
      </c>
      <c r="D659" s="2">
        <v>25</v>
      </c>
      <c r="E659" s="2">
        <v>0</v>
      </c>
      <c r="F659" s="35">
        <v>1</v>
      </c>
      <c r="G659" s="18">
        <v>20000</v>
      </c>
      <c r="H659" s="18">
        <v>1</v>
      </c>
      <c r="I659" s="2">
        <v>1</v>
      </c>
      <c r="J659" s="2">
        <v>2</v>
      </c>
      <c r="K659" s="2">
        <v>1</v>
      </c>
      <c r="L659" s="35">
        <v>1</v>
      </c>
      <c r="M659" s="2">
        <v>8</v>
      </c>
      <c r="N659" s="2">
        <v>1</v>
      </c>
      <c r="O659" s="2">
        <v>0</v>
      </c>
      <c r="P659" s="2">
        <v>3</v>
      </c>
      <c r="Q659" s="2">
        <v>0</v>
      </c>
      <c r="R659" s="2">
        <v>0</v>
      </c>
      <c r="S659" s="35">
        <v>0</v>
      </c>
      <c r="T659" s="35">
        <v>0</v>
      </c>
      <c r="U659" s="36">
        <v>0</v>
      </c>
      <c r="V659" s="26">
        <v>11.8</v>
      </c>
      <c r="W659" s="2">
        <v>0.33</v>
      </c>
      <c r="X659" s="16">
        <v>3.94</v>
      </c>
      <c r="Y659" s="26">
        <v>15.7</v>
      </c>
      <c r="Z659" s="2">
        <v>1.57</v>
      </c>
      <c r="AA659" s="2">
        <v>9.3000000000000007</v>
      </c>
    </row>
    <row r="660" spans="1:27">
      <c r="A660" s="2">
        <v>2597</v>
      </c>
      <c r="B660" s="26">
        <v>1</v>
      </c>
      <c r="C660" s="2">
        <v>2</v>
      </c>
      <c r="D660" s="2">
        <v>25</v>
      </c>
      <c r="E660" s="2">
        <v>0</v>
      </c>
      <c r="F660" s="35">
        <v>1</v>
      </c>
      <c r="G660" s="18">
        <v>10000</v>
      </c>
      <c r="H660" s="18">
        <v>1</v>
      </c>
      <c r="I660" s="2">
        <v>1</v>
      </c>
      <c r="J660" s="2">
        <v>2</v>
      </c>
      <c r="K660" s="2">
        <v>1</v>
      </c>
      <c r="L660" s="35">
        <v>0</v>
      </c>
      <c r="M660" s="2">
        <v>8</v>
      </c>
      <c r="N660" s="2">
        <v>1</v>
      </c>
      <c r="O660" s="2">
        <v>0</v>
      </c>
      <c r="P660" s="2">
        <v>5</v>
      </c>
      <c r="Q660" s="2">
        <v>0</v>
      </c>
      <c r="R660" s="2">
        <v>1</v>
      </c>
      <c r="S660" s="35">
        <v>0</v>
      </c>
      <c r="T660" s="35">
        <v>0</v>
      </c>
      <c r="U660" s="36">
        <v>0</v>
      </c>
      <c r="V660" s="26">
        <v>16.2</v>
      </c>
      <c r="W660" s="2">
        <v>0.38</v>
      </c>
      <c r="X660" s="16">
        <v>5.41</v>
      </c>
      <c r="Y660" s="26">
        <v>17.3</v>
      </c>
      <c r="Z660" s="2">
        <v>1.45</v>
      </c>
      <c r="AA660" s="2">
        <v>3.8</v>
      </c>
    </row>
    <row r="661" spans="1:27">
      <c r="A661" s="2">
        <v>2612</v>
      </c>
      <c r="B661" s="26">
        <v>1</v>
      </c>
      <c r="C661" s="2">
        <v>1</v>
      </c>
      <c r="D661" s="2">
        <v>23</v>
      </c>
      <c r="E661" s="2">
        <v>0</v>
      </c>
      <c r="F661" s="35">
        <v>1</v>
      </c>
      <c r="G661" s="18">
        <v>5000</v>
      </c>
      <c r="H661" s="18">
        <v>0</v>
      </c>
      <c r="I661" s="2">
        <v>1</v>
      </c>
      <c r="J661" s="2">
        <v>1</v>
      </c>
      <c r="K661" s="2">
        <v>0</v>
      </c>
      <c r="L661" s="35">
        <v>0</v>
      </c>
      <c r="M661" s="2">
        <v>11</v>
      </c>
      <c r="N661" s="2">
        <v>0</v>
      </c>
      <c r="O661" s="2">
        <v>0</v>
      </c>
      <c r="P661" s="2">
        <v>5</v>
      </c>
      <c r="Q661" s="2">
        <v>0</v>
      </c>
      <c r="R661" s="2">
        <v>1</v>
      </c>
      <c r="S661" s="35">
        <v>0</v>
      </c>
      <c r="T661" s="35">
        <v>0</v>
      </c>
      <c r="U661" s="36">
        <v>0</v>
      </c>
      <c r="V661" s="26">
        <v>17.899999999999999</v>
      </c>
      <c r="W661" s="2">
        <v>0.42</v>
      </c>
      <c r="X661" s="16">
        <v>5.98</v>
      </c>
      <c r="Y661" s="26">
        <v>22.34</v>
      </c>
      <c r="Z661" s="2">
        <v>1.9</v>
      </c>
      <c r="AA661" s="2">
        <v>3.8</v>
      </c>
    </row>
    <row r="662" spans="1:27">
      <c r="A662" s="2">
        <v>2615</v>
      </c>
      <c r="B662" s="26">
        <v>2</v>
      </c>
      <c r="C662" s="2">
        <v>1</v>
      </c>
      <c r="D662" s="2">
        <v>23</v>
      </c>
      <c r="E662" s="2">
        <v>0</v>
      </c>
      <c r="F662" s="35">
        <v>0</v>
      </c>
      <c r="G662" s="18">
        <v>7000</v>
      </c>
      <c r="H662" s="18">
        <v>0</v>
      </c>
      <c r="I662" s="2">
        <v>1</v>
      </c>
      <c r="J662" s="2">
        <v>1</v>
      </c>
      <c r="K662" s="2">
        <v>0</v>
      </c>
      <c r="L662" s="35">
        <v>0</v>
      </c>
      <c r="M662" s="2">
        <v>6</v>
      </c>
      <c r="N662" s="2">
        <v>0</v>
      </c>
      <c r="O662" s="2">
        <v>1</v>
      </c>
      <c r="P662" s="2">
        <v>5</v>
      </c>
      <c r="Q662" s="2">
        <v>0</v>
      </c>
      <c r="R662" s="2">
        <v>1</v>
      </c>
      <c r="S662" s="35">
        <v>0</v>
      </c>
      <c r="T662" s="35">
        <v>0</v>
      </c>
      <c r="U662" s="36">
        <v>0</v>
      </c>
      <c r="V662" s="26">
        <v>12.9</v>
      </c>
      <c r="W662" s="2">
        <v>0.35</v>
      </c>
      <c r="X662" s="16">
        <v>4.3099999999999996</v>
      </c>
      <c r="Y662" s="26">
        <v>14.6</v>
      </c>
      <c r="Z662" s="2">
        <v>1.43</v>
      </c>
      <c r="AA662" s="2">
        <v>18.690000000000001</v>
      </c>
    </row>
    <row r="663" spans="1:27">
      <c r="A663" s="2">
        <v>2619</v>
      </c>
      <c r="B663" s="26">
        <v>2</v>
      </c>
      <c r="C663" s="2">
        <v>2</v>
      </c>
      <c r="D663" s="2">
        <v>23</v>
      </c>
      <c r="E663" s="2">
        <v>0</v>
      </c>
      <c r="F663" s="35">
        <v>0</v>
      </c>
      <c r="G663" s="18">
        <v>8000</v>
      </c>
      <c r="H663" s="18">
        <v>1</v>
      </c>
      <c r="I663" s="2">
        <v>1</v>
      </c>
      <c r="J663" s="2">
        <v>2</v>
      </c>
      <c r="K663" s="2">
        <v>1</v>
      </c>
      <c r="L663" s="35">
        <v>0</v>
      </c>
      <c r="M663" s="2">
        <v>8</v>
      </c>
      <c r="N663" s="2">
        <v>1</v>
      </c>
      <c r="O663" s="2">
        <v>0</v>
      </c>
      <c r="P663" s="2">
        <v>5</v>
      </c>
      <c r="Q663" s="2">
        <v>0</v>
      </c>
      <c r="R663" s="2">
        <v>1</v>
      </c>
      <c r="S663" s="35">
        <v>0</v>
      </c>
      <c r="T663" s="35">
        <v>0</v>
      </c>
      <c r="U663" s="36">
        <v>0</v>
      </c>
      <c r="V663" s="26">
        <v>43.6</v>
      </c>
      <c r="W663" s="2">
        <v>0.78</v>
      </c>
      <c r="X663" s="16">
        <v>14.56</v>
      </c>
      <c r="Y663" s="26">
        <v>42.7</v>
      </c>
      <c r="Z663" s="2">
        <v>2</v>
      </c>
      <c r="AA663" s="2">
        <v>7</v>
      </c>
    </row>
    <row r="664" spans="1:27">
      <c r="A664" s="2">
        <v>2636</v>
      </c>
      <c r="B664" s="26">
        <v>1</v>
      </c>
      <c r="C664" s="2">
        <v>2</v>
      </c>
      <c r="D664" s="2">
        <v>53</v>
      </c>
      <c r="E664" s="2">
        <v>1</v>
      </c>
      <c r="F664" s="35">
        <v>0</v>
      </c>
      <c r="G664" s="18">
        <v>10000</v>
      </c>
      <c r="H664" s="18">
        <v>1</v>
      </c>
      <c r="I664" s="2">
        <v>1</v>
      </c>
      <c r="J664" s="2">
        <v>1</v>
      </c>
      <c r="K664" s="2">
        <v>0</v>
      </c>
      <c r="L664" s="35">
        <v>0</v>
      </c>
      <c r="M664" s="2">
        <v>6</v>
      </c>
      <c r="N664" s="2">
        <v>0</v>
      </c>
      <c r="O664" s="2">
        <v>1</v>
      </c>
      <c r="P664" s="2">
        <v>1</v>
      </c>
      <c r="Q664" s="2">
        <v>1</v>
      </c>
      <c r="R664" s="2">
        <v>0</v>
      </c>
      <c r="S664" s="35">
        <v>0</v>
      </c>
      <c r="T664" s="35">
        <v>1</v>
      </c>
      <c r="U664" s="36">
        <v>0</v>
      </c>
      <c r="V664" s="26">
        <v>19.7</v>
      </c>
      <c r="W664" s="2">
        <v>0.5</v>
      </c>
      <c r="X664" s="16">
        <v>6.58</v>
      </c>
      <c r="Y664" s="26">
        <v>21.79</v>
      </c>
      <c r="Z664" s="2">
        <v>2.1</v>
      </c>
      <c r="AA664" s="2">
        <v>17.8</v>
      </c>
    </row>
    <row r="665" spans="1:27">
      <c r="A665" s="2">
        <v>2639</v>
      </c>
      <c r="B665" s="26">
        <v>1</v>
      </c>
      <c r="C665" s="2">
        <v>2</v>
      </c>
      <c r="D665" s="2">
        <v>29</v>
      </c>
      <c r="E665" s="2">
        <v>0</v>
      </c>
      <c r="F665" s="35">
        <v>0</v>
      </c>
      <c r="G665" s="18">
        <v>12000</v>
      </c>
      <c r="H665" s="18">
        <v>1</v>
      </c>
      <c r="I665" s="2">
        <v>1</v>
      </c>
      <c r="J665" s="2">
        <v>3</v>
      </c>
      <c r="K665" s="2">
        <v>1</v>
      </c>
      <c r="L665" s="35">
        <v>0</v>
      </c>
      <c r="M665" s="2">
        <v>8</v>
      </c>
      <c r="N665" s="2">
        <v>1</v>
      </c>
      <c r="O665" s="2">
        <v>0</v>
      </c>
      <c r="P665" s="2">
        <v>5</v>
      </c>
      <c r="Q665" s="2">
        <v>0</v>
      </c>
      <c r="R665" s="2">
        <v>1</v>
      </c>
      <c r="S665" s="35">
        <v>0</v>
      </c>
      <c r="T665" s="35">
        <v>0</v>
      </c>
      <c r="U665" s="36">
        <v>0</v>
      </c>
      <c r="V665" s="26">
        <v>27.4</v>
      </c>
      <c r="W665" s="2">
        <v>0.45</v>
      </c>
      <c r="X665" s="16">
        <v>9.15</v>
      </c>
      <c r="Y665" s="26">
        <v>27.17</v>
      </c>
      <c r="Z665" s="2">
        <v>2.25</v>
      </c>
      <c r="AA665" s="2">
        <v>12.1</v>
      </c>
    </row>
    <row r="666" spans="1:27">
      <c r="A666" s="2">
        <v>2644</v>
      </c>
      <c r="B666" s="26">
        <v>1</v>
      </c>
      <c r="C666" s="2">
        <v>2</v>
      </c>
      <c r="D666" s="2">
        <v>64</v>
      </c>
      <c r="E666" s="2">
        <v>1</v>
      </c>
      <c r="F666" s="35">
        <v>0</v>
      </c>
      <c r="G666" s="18">
        <v>14000</v>
      </c>
      <c r="H666" s="18">
        <v>1</v>
      </c>
      <c r="I666" s="2">
        <v>1</v>
      </c>
      <c r="J666" s="2">
        <v>2</v>
      </c>
      <c r="K666" s="2">
        <v>1</v>
      </c>
      <c r="L666" s="35">
        <v>1</v>
      </c>
      <c r="M666" s="2">
        <v>6</v>
      </c>
      <c r="N666" s="2">
        <v>0</v>
      </c>
      <c r="O666" s="2">
        <v>1</v>
      </c>
      <c r="P666" s="2">
        <v>0</v>
      </c>
      <c r="Q666" s="2">
        <v>1</v>
      </c>
      <c r="R666" s="2">
        <v>0</v>
      </c>
      <c r="S666" s="35">
        <v>0</v>
      </c>
      <c r="T666" s="35">
        <v>0</v>
      </c>
      <c r="U666" s="36">
        <v>1</v>
      </c>
      <c r="V666" s="26">
        <v>14.9</v>
      </c>
      <c r="W666" s="2">
        <v>0.32</v>
      </c>
      <c r="X666" s="16">
        <v>4.9800000000000004</v>
      </c>
      <c r="Y666" s="26">
        <v>17.600000000000001</v>
      </c>
      <c r="Z666" s="2">
        <v>1.72</v>
      </c>
      <c r="AA666" s="2">
        <v>3.8</v>
      </c>
    </row>
    <row r="667" spans="1:27">
      <c r="A667" s="2">
        <v>2654</v>
      </c>
      <c r="B667" s="26">
        <v>2</v>
      </c>
      <c r="C667" s="2">
        <v>2</v>
      </c>
      <c r="D667" s="2">
        <v>37</v>
      </c>
      <c r="E667" s="2">
        <v>0</v>
      </c>
      <c r="F667" s="35">
        <v>0</v>
      </c>
      <c r="G667" s="18">
        <v>3000</v>
      </c>
      <c r="H667" s="18">
        <v>0</v>
      </c>
      <c r="I667" s="2">
        <v>1</v>
      </c>
      <c r="J667" s="2">
        <v>1</v>
      </c>
      <c r="K667" s="2">
        <v>0</v>
      </c>
      <c r="L667" s="35">
        <v>0</v>
      </c>
      <c r="M667" s="2">
        <v>11</v>
      </c>
      <c r="N667" s="2">
        <v>0</v>
      </c>
      <c r="O667" s="2">
        <v>0</v>
      </c>
      <c r="P667" s="2">
        <v>1</v>
      </c>
      <c r="Q667" s="2">
        <v>1</v>
      </c>
      <c r="R667" s="2">
        <v>0</v>
      </c>
      <c r="S667" s="35">
        <v>0</v>
      </c>
      <c r="T667" s="35">
        <v>0</v>
      </c>
      <c r="U667" s="36">
        <v>0</v>
      </c>
      <c r="V667" s="26">
        <v>50.4</v>
      </c>
      <c r="W667" s="2">
        <v>0.75</v>
      </c>
      <c r="X667" s="16">
        <v>16.829999999999998</v>
      </c>
      <c r="Y667" s="26">
        <v>65</v>
      </c>
      <c r="Z667" s="2">
        <v>6.32</v>
      </c>
      <c r="AA667" s="2">
        <v>28.45</v>
      </c>
    </row>
    <row r="668" spans="1:27">
      <c r="A668" s="2">
        <v>2656</v>
      </c>
      <c r="B668" s="26">
        <v>2</v>
      </c>
      <c r="C668" s="2">
        <v>1</v>
      </c>
      <c r="D668" s="2">
        <v>20</v>
      </c>
      <c r="E668" s="2">
        <v>0</v>
      </c>
      <c r="F668" s="35">
        <v>1</v>
      </c>
      <c r="G668" s="18">
        <v>7000</v>
      </c>
      <c r="H668" s="18">
        <v>0</v>
      </c>
      <c r="I668" s="2">
        <v>1</v>
      </c>
      <c r="J668" s="2">
        <v>1</v>
      </c>
      <c r="K668" s="2">
        <v>0</v>
      </c>
      <c r="L668" s="35">
        <v>1</v>
      </c>
      <c r="M668" s="2">
        <v>1</v>
      </c>
      <c r="N668" s="2">
        <v>0</v>
      </c>
      <c r="O668" s="2">
        <v>1</v>
      </c>
      <c r="P668" s="2">
        <v>4</v>
      </c>
      <c r="Q668" s="2">
        <v>0</v>
      </c>
      <c r="R668" s="2">
        <v>1</v>
      </c>
      <c r="S668" s="35">
        <v>0</v>
      </c>
      <c r="T668" s="35">
        <v>0</v>
      </c>
      <c r="U668" s="36">
        <v>0</v>
      </c>
      <c r="V668" s="26">
        <v>36</v>
      </c>
      <c r="W668" s="2">
        <v>0.63</v>
      </c>
      <c r="X668" s="16">
        <v>12.02</v>
      </c>
      <c r="Y668" s="26">
        <v>38.4</v>
      </c>
      <c r="Z668" s="2">
        <v>3.57</v>
      </c>
      <c r="AA668" s="2">
        <v>29.9</v>
      </c>
    </row>
    <row r="669" spans="1:27">
      <c r="A669" s="2">
        <v>2657</v>
      </c>
      <c r="B669" s="26">
        <v>1</v>
      </c>
      <c r="C669" s="2">
        <v>7</v>
      </c>
      <c r="D669" s="2">
        <v>62</v>
      </c>
      <c r="E669" s="2">
        <v>1</v>
      </c>
      <c r="F669" s="35">
        <v>0</v>
      </c>
      <c r="G669" s="18">
        <v>16000</v>
      </c>
      <c r="H669" s="18">
        <v>1</v>
      </c>
      <c r="I669" s="2">
        <v>1</v>
      </c>
      <c r="J669" s="2">
        <v>1</v>
      </c>
      <c r="K669" s="2">
        <v>0</v>
      </c>
      <c r="L669" s="35">
        <v>0</v>
      </c>
      <c r="M669" s="2">
        <v>2</v>
      </c>
      <c r="N669" s="2">
        <v>0</v>
      </c>
      <c r="O669" s="2">
        <v>1</v>
      </c>
      <c r="P669" s="2">
        <v>5</v>
      </c>
      <c r="Q669" s="2">
        <v>0</v>
      </c>
      <c r="R669" s="2">
        <v>1</v>
      </c>
      <c r="S669" s="35">
        <v>0</v>
      </c>
      <c r="T669" s="35">
        <v>0</v>
      </c>
      <c r="U669" s="36">
        <v>0</v>
      </c>
      <c r="V669" s="26">
        <v>13.5</v>
      </c>
      <c r="W669" s="2">
        <v>0.4</v>
      </c>
      <c r="X669" s="16">
        <v>4.51</v>
      </c>
      <c r="Y669" s="26">
        <v>16.399999999999999</v>
      </c>
      <c r="Z669" s="2">
        <v>1.63</v>
      </c>
      <c r="AA669" s="2">
        <v>3.8</v>
      </c>
    </row>
    <row r="670" spans="1:27">
      <c r="A670" s="2">
        <v>2661</v>
      </c>
      <c r="B670" s="26">
        <v>2</v>
      </c>
      <c r="C670" s="2">
        <v>1</v>
      </c>
      <c r="D670" s="2">
        <v>20</v>
      </c>
      <c r="E670" s="2">
        <v>0</v>
      </c>
      <c r="F670" s="35">
        <v>1</v>
      </c>
      <c r="G670" s="18">
        <v>6000</v>
      </c>
      <c r="H670" s="18">
        <v>0</v>
      </c>
      <c r="I670" s="2">
        <v>1</v>
      </c>
      <c r="J670" s="2">
        <v>1</v>
      </c>
      <c r="K670" s="2">
        <v>0</v>
      </c>
      <c r="L670" s="35">
        <v>0</v>
      </c>
      <c r="M670" s="2">
        <v>8</v>
      </c>
      <c r="N670" s="2">
        <v>1</v>
      </c>
      <c r="O670" s="2">
        <v>0</v>
      </c>
      <c r="P670" s="2">
        <v>4</v>
      </c>
      <c r="Q670" s="2">
        <v>0</v>
      </c>
      <c r="R670" s="2">
        <v>1</v>
      </c>
      <c r="S670" s="35">
        <v>0</v>
      </c>
      <c r="T670" s="35">
        <v>0</v>
      </c>
      <c r="U670" s="36">
        <v>0</v>
      </c>
      <c r="V670" s="26">
        <v>27.4</v>
      </c>
      <c r="W670" s="2">
        <v>0.45</v>
      </c>
      <c r="X670" s="16">
        <v>9.15</v>
      </c>
      <c r="Y670" s="26">
        <v>27.17</v>
      </c>
      <c r="Z670" s="2">
        <v>2.25</v>
      </c>
      <c r="AA670" s="2">
        <v>12.1</v>
      </c>
    </row>
    <row r="671" spans="1:27">
      <c r="A671" s="2">
        <v>2670</v>
      </c>
      <c r="B671" s="26">
        <v>1</v>
      </c>
      <c r="C671" s="2">
        <v>1</v>
      </c>
      <c r="D671" s="2">
        <v>27</v>
      </c>
      <c r="E671" s="2">
        <v>0</v>
      </c>
      <c r="F671" s="35">
        <v>0</v>
      </c>
      <c r="G671" s="18">
        <v>10000</v>
      </c>
      <c r="H671" s="18">
        <v>1</v>
      </c>
      <c r="I671" s="2">
        <v>1</v>
      </c>
      <c r="J671" s="2">
        <v>2</v>
      </c>
      <c r="K671" s="2">
        <v>1</v>
      </c>
      <c r="L671" s="35">
        <v>0</v>
      </c>
      <c r="M671" s="2">
        <v>8</v>
      </c>
      <c r="N671" s="2">
        <v>1</v>
      </c>
      <c r="O671" s="2">
        <v>0</v>
      </c>
      <c r="P671" s="2">
        <v>5</v>
      </c>
      <c r="Q671" s="2">
        <v>0</v>
      </c>
      <c r="R671" s="2">
        <v>1</v>
      </c>
      <c r="S671" s="35">
        <v>0</v>
      </c>
      <c r="T671" s="35">
        <v>0</v>
      </c>
      <c r="U671" s="36">
        <v>0</v>
      </c>
      <c r="V671" s="26">
        <v>12.2</v>
      </c>
      <c r="W671" s="2">
        <v>0.25</v>
      </c>
      <c r="X671" s="16">
        <v>4.07</v>
      </c>
      <c r="Y671" s="26">
        <v>11.3</v>
      </c>
      <c r="Z671" s="2">
        <v>1.08</v>
      </c>
      <c r="AA671" s="2">
        <v>3.8</v>
      </c>
    </row>
    <row r="672" spans="1:27">
      <c r="A672" s="2">
        <v>2678</v>
      </c>
      <c r="B672" s="26">
        <v>1</v>
      </c>
      <c r="C672" s="2">
        <v>1</v>
      </c>
      <c r="D672" s="2">
        <v>24</v>
      </c>
      <c r="E672" s="2">
        <v>0</v>
      </c>
      <c r="F672" s="35">
        <v>0</v>
      </c>
      <c r="G672" s="18">
        <v>5000</v>
      </c>
      <c r="H672" s="18">
        <v>0</v>
      </c>
      <c r="I672" s="2">
        <v>1</v>
      </c>
      <c r="J672" s="2">
        <v>3</v>
      </c>
      <c r="K672" s="2">
        <v>1</v>
      </c>
      <c r="L672" s="35">
        <v>1</v>
      </c>
      <c r="M672" s="2">
        <v>6</v>
      </c>
      <c r="N672" s="2">
        <v>0</v>
      </c>
      <c r="O672" s="2">
        <v>1</v>
      </c>
      <c r="P672" s="2">
        <v>4</v>
      </c>
      <c r="Q672" s="2">
        <v>0</v>
      </c>
      <c r="R672" s="2">
        <v>1</v>
      </c>
      <c r="S672" s="35">
        <v>0</v>
      </c>
      <c r="T672" s="35">
        <v>0</v>
      </c>
      <c r="U672" s="36">
        <v>0</v>
      </c>
      <c r="V672" s="26">
        <v>13.1</v>
      </c>
      <c r="W672" s="2">
        <v>0.38</v>
      </c>
      <c r="X672" s="16">
        <v>4.38</v>
      </c>
      <c r="Y672" s="26">
        <v>14.7</v>
      </c>
      <c r="Z672" s="2">
        <v>1.33</v>
      </c>
      <c r="AA672" s="2">
        <v>3.8</v>
      </c>
    </row>
    <row r="673" spans="1:27">
      <c r="A673" s="2">
        <v>2679</v>
      </c>
      <c r="B673" s="26">
        <v>1</v>
      </c>
      <c r="C673" s="2">
        <v>1</v>
      </c>
      <c r="D673" s="2">
        <v>23</v>
      </c>
      <c r="E673" s="2">
        <v>0</v>
      </c>
      <c r="F673" s="35">
        <v>1</v>
      </c>
      <c r="G673" s="18">
        <v>8000</v>
      </c>
      <c r="H673" s="18">
        <v>1</v>
      </c>
      <c r="I673" s="2">
        <v>1</v>
      </c>
      <c r="J673" s="2">
        <v>1</v>
      </c>
      <c r="K673" s="2">
        <v>0</v>
      </c>
      <c r="L673" s="35">
        <v>0</v>
      </c>
      <c r="M673" s="2">
        <v>1</v>
      </c>
      <c r="N673" s="2">
        <v>0</v>
      </c>
      <c r="O673" s="2">
        <v>1</v>
      </c>
      <c r="P673" s="2">
        <v>4</v>
      </c>
      <c r="Q673" s="2">
        <v>0</v>
      </c>
      <c r="R673" s="2">
        <v>1</v>
      </c>
      <c r="S673" s="35">
        <v>0</v>
      </c>
      <c r="T673" s="35">
        <v>0</v>
      </c>
      <c r="U673" s="36">
        <v>0</v>
      </c>
      <c r="V673" s="26">
        <v>10.7</v>
      </c>
      <c r="W673" s="2">
        <v>0.23</v>
      </c>
      <c r="X673" s="16">
        <v>3.57</v>
      </c>
      <c r="Y673" s="26">
        <v>12.9</v>
      </c>
      <c r="Z673" s="2">
        <v>1.28</v>
      </c>
      <c r="AA673" s="2">
        <v>16.59</v>
      </c>
    </row>
    <row r="674" spans="1:27">
      <c r="A674" s="2">
        <v>2681</v>
      </c>
      <c r="B674" s="26">
        <v>1</v>
      </c>
      <c r="C674" s="2">
        <v>2</v>
      </c>
      <c r="D674" s="2">
        <v>34</v>
      </c>
      <c r="E674" s="2">
        <v>0</v>
      </c>
      <c r="F674" s="35">
        <v>1</v>
      </c>
      <c r="G674" s="18">
        <v>8000</v>
      </c>
      <c r="H674" s="18">
        <v>1</v>
      </c>
      <c r="I674" s="2">
        <v>1</v>
      </c>
      <c r="J674" s="2">
        <v>1</v>
      </c>
      <c r="K674" s="2">
        <v>0</v>
      </c>
      <c r="L674" s="35">
        <v>0</v>
      </c>
      <c r="M674" s="2">
        <v>7</v>
      </c>
      <c r="N674" s="2">
        <v>0</v>
      </c>
      <c r="O674" s="2">
        <v>0</v>
      </c>
      <c r="P674" s="2">
        <v>1</v>
      </c>
      <c r="Q674" s="2">
        <v>1</v>
      </c>
      <c r="R674" s="2">
        <v>0</v>
      </c>
      <c r="S674" s="35">
        <v>0</v>
      </c>
      <c r="T674" s="35">
        <v>0</v>
      </c>
      <c r="U674" s="36">
        <v>0</v>
      </c>
      <c r="V674" s="26">
        <v>11</v>
      </c>
      <c r="W674" s="2">
        <v>0.27</v>
      </c>
      <c r="X674" s="16">
        <v>3.67</v>
      </c>
      <c r="Y674" s="26">
        <v>12.9</v>
      </c>
      <c r="Z674" s="2">
        <v>1.33</v>
      </c>
      <c r="AA674" s="2">
        <v>16.59</v>
      </c>
    </row>
    <row r="675" spans="1:27">
      <c r="A675" s="2">
        <v>2687</v>
      </c>
      <c r="B675" s="26">
        <v>2</v>
      </c>
      <c r="C675" s="2">
        <v>1</v>
      </c>
      <c r="D675" s="2">
        <v>21</v>
      </c>
      <c r="E675" s="2">
        <v>0</v>
      </c>
      <c r="F675" s="35">
        <v>1</v>
      </c>
      <c r="G675" s="18">
        <v>12000</v>
      </c>
      <c r="H675" s="18">
        <v>1</v>
      </c>
      <c r="I675" s="2">
        <v>1</v>
      </c>
      <c r="J675" s="2">
        <v>1</v>
      </c>
      <c r="K675" s="2">
        <v>0</v>
      </c>
      <c r="L675" s="35">
        <v>0</v>
      </c>
      <c r="M675" s="2">
        <v>8</v>
      </c>
      <c r="N675" s="2">
        <v>1</v>
      </c>
      <c r="O675" s="2">
        <v>0</v>
      </c>
      <c r="P675" s="2">
        <v>5</v>
      </c>
      <c r="Q675" s="2">
        <v>0</v>
      </c>
      <c r="R675" s="2">
        <v>1</v>
      </c>
      <c r="S675" s="35">
        <v>0</v>
      </c>
      <c r="T675" s="35">
        <v>0</v>
      </c>
      <c r="U675" s="36">
        <v>0</v>
      </c>
      <c r="V675" s="26">
        <v>14.2</v>
      </c>
      <c r="W675" s="2">
        <v>0.3</v>
      </c>
      <c r="X675" s="16">
        <v>4.74</v>
      </c>
      <c r="Y675" s="26">
        <v>15.8</v>
      </c>
      <c r="Z675" s="2">
        <v>1.37</v>
      </c>
      <c r="AA675" s="2">
        <v>3.8</v>
      </c>
    </row>
    <row r="676" spans="1:27">
      <c r="A676" s="2">
        <v>2688</v>
      </c>
      <c r="B676" s="26">
        <v>2</v>
      </c>
      <c r="C676" s="2">
        <v>2</v>
      </c>
      <c r="D676" s="2">
        <v>27</v>
      </c>
      <c r="E676" s="2">
        <v>0</v>
      </c>
      <c r="F676" s="35">
        <v>0</v>
      </c>
      <c r="G676" s="18">
        <v>16000</v>
      </c>
      <c r="H676" s="18">
        <v>1</v>
      </c>
      <c r="I676" s="2">
        <v>1</v>
      </c>
      <c r="J676" s="2">
        <v>3</v>
      </c>
      <c r="K676" s="2">
        <v>1</v>
      </c>
      <c r="L676" s="35">
        <v>0</v>
      </c>
      <c r="M676" s="2">
        <v>2</v>
      </c>
      <c r="N676" s="2">
        <v>0</v>
      </c>
      <c r="O676" s="2">
        <v>1</v>
      </c>
      <c r="P676" s="2">
        <v>5</v>
      </c>
      <c r="Q676" s="2">
        <v>0</v>
      </c>
      <c r="R676" s="2">
        <v>1</v>
      </c>
      <c r="S676" s="35">
        <v>0</v>
      </c>
      <c r="T676" s="35">
        <v>0</v>
      </c>
      <c r="U676" s="36">
        <v>0</v>
      </c>
      <c r="V676" s="26">
        <v>14.2</v>
      </c>
      <c r="W676" s="2">
        <v>0.3</v>
      </c>
      <c r="X676" s="16">
        <v>4.74</v>
      </c>
      <c r="Y676" s="26">
        <v>15.8</v>
      </c>
      <c r="Z676" s="2">
        <v>1.37</v>
      </c>
      <c r="AA676" s="2">
        <v>3.8</v>
      </c>
    </row>
    <row r="677" spans="1:27">
      <c r="A677" s="2">
        <v>2698</v>
      </c>
      <c r="B677" s="26">
        <v>2</v>
      </c>
      <c r="C677" s="2">
        <v>1</v>
      </c>
      <c r="D677" s="2">
        <v>29</v>
      </c>
      <c r="E677" s="2">
        <v>0</v>
      </c>
      <c r="F677" s="35">
        <v>1</v>
      </c>
      <c r="G677" s="18">
        <v>7000</v>
      </c>
      <c r="H677" s="18">
        <v>0</v>
      </c>
      <c r="I677" s="2">
        <v>1</v>
      </c>
      <c r="J677" s="2">
        <v>1</v>
      </c>
      <c r="K677" s="2">
        <v>0</v>
      </c>
      <c r="L677" s="35">
        <v>1</v>
      </c>
      <c r="M677" s="2">
        <v>6</v>
      </c>
      <c r="N677" s="2">
        <v>0</v>
      </c>
      <c r="O677" s="2">
        <v>1</v>
      </c>
      <c r="P677" s="2">
        <v>5</v>
      </c>
      <c r="Q677" s="2">
        <v>0</v>
      </c>
      <c r="R677" s="2">
        <v>1</v>
      </c>
      <c r="S677" s="35">
        <v>0</v>
      </c>
      <c r="T677" s="35">
        <v>0</v>
      </c>
      <c r="U677" s="36">
        <v>0</v>
      </c>
      <c r="V677" s="26">
        <v>11</v>
      </c>
      <c r="W677" s="2">
        <v>0.27</v>
      </c>
      <c r="X677" s="16">
        <v>3.67</v>
      </c>
      <c r="Y677" s="26">
        <v>12.9</v>
      </c>
      <c r="Z677" s="2">
        <v>1.33</v>
      </c>
      <c r="AA677" s="2">
        <v>16.59</v>
      </c>
    </row>
    <row r="678" spans="1:27">
      <c r="A678" s="2">
        <v>2701</v>
      </c>
      <c r="B678" s="26">
        <v>2</v>
      </c>
      <c r="C678" s="2">
        <v>2</v>
      </c>
      <c r="D678" s="2">
        <v>26</v>
      </c>
      <c r="E678" s="2">
        <v>0</v>
      </c>
      <c r="F678" s="35">
        <v>0</v>
      </c>
      <c r="G678" s="18">
        <v>2000</v>
      </c>
      <c r="H678" s="18">
        <v>0</v>
      </c>
      <c r="I678" s="2">
        <v>1</v>
      </c>
      <c r="J678" s="2">
        <v>1</v>
      </c>
      <c r="K678" s="2">
        <v>0</v>
      </c>
      <c r="L678" s="35">
        <v>0</v>
      </c>
      <c r="M678" s="2">
        <v>1</v>
      </c>
      <c r="N678" s="2">
        <v>0</v>
      </c>
      <c r="O678" s="2">
        <v>1</v>
      </c>
      <c r="P678" s="2">
        <v>4</v>
      </c>
      <c r="Q678" s="2">
        <v>0</v>
      </c>
      <c r="R678" s="2">
        <v>1</v>
      </c>
      <c r="S678" s="35">
        <v>0</v>
      </c>
      <c r="T678" s="35">
        <v>0</v>
      </c>
      <c r="U678" s="36">
        <v>0</v>
      </c>
      <c r="V678" s="26">
        <v>27</v>
      </c>
      <c r="W678" s="2">
        <v>0.52</v>
      </c>
      <c r="X678" s="16">
        <v>9.02</v>
      </c>
      <c r="Y678" s="26">
        <v>31.5</v>
      </c>
      <c r="Z678" s="2">
        <v>2.7</v>
      </c>
      <c r="AA678" s="2">
        <v>14.2</v>
      </c>
    </row>
    <row r="679" spans="1:27">
      <c r="A679" s="2">
        <v>2702</v>
      </c>
      <c r="B679" s="26">
        <v>1</v>
      </c>
      <c r="C679" s="2">
        <v>7</v>
      </c>
      <c r="D679" s="2">
        <v>63</v>
      </c>
      <c r="E679" s="2">
        <v>1</v>
      </c>
      <c r="F679" s="35">
        <v>1</v>
      </c>
      <c r="G679" s="18">
        <v>18000</v>
      </c>
      <c r="H679" s="18">
        <v>1</v>
      </c>
      <c r="I679" s="2">
        <v>1</v>
      </c>
      <c r="J679" s="2">
        <v>1</v>
      </c>
      <c r="K679" s="2">
        <v>0</v>
      </c>
      <c r="L679" s="35">
        <v>0</v>
      </c>
      <c r="M679" s="2">
        <v>8</v>
      </c>
      <c r="N679" s="2">
        <v>1</v>
      </c>
      <c r="O679" s="2">
        <v>0</v>
      </c>
      <c r="P679" s="2">
        <v>5</v>
      </c>
      <c r="Q679" s="2">
        <v>0</v>
      </c>
      <c r="R679" s="2">
        <v>1</v>
      </c>
      <c r="S679" s="35">
        <v>0</v>
      </c>
      <c r="T679" s="35">
        <v>0</v>
      </c>
      <c r="U679" s="36">
        <v>0</v>
      </c>
      <c r="V679" s="26">
        <v>13.5</v>
      </c>
      <c r="W679" s="2">
        <v>0.4</v>
      </c>
      <c r="X679" s="16">
        <v>4.51</v>
      </c>
      <c r="Y679" s="26">
        <v>16.399999999999999</v>
      </c>
      <c r="Z679" s="2">
        <v>1.63</v>
      </c>
      <c r="AA679" s="2">
        <v>3.8</v>
      </c>
    </row>
    <row r="680" spans="1:27">
      <c r="A680" s="2">
        <v>2704</v>
      </c>
      <c r="B680" s="26">
        <v>2</v>
      </c>
      <c r="C680" s="2">
        <v>1</v>
      </c>
      <c r="D680" s="2">
        <v>21</v>
      </c>
      <c r="E680" s="2">
        <v>0</v>
      </c>
      <c r="F680" s="35">
        <v>0</v>
      </c>
      <c r="G680" s="18">
        <v>6000</v>
      </c>
      <c r="H680" s="18">
        <v>0</v>
      </c>
      <c r="I680" s="2">
        <v>1</v>
      </c>
      <c r="J680" s="2">
        <v>2</v>
      </c>
      <c r="K680" s="2">
        <v>1</v>
      </c>
      <c r="L680" s="35">
        <v>0</v>
      </c>
      <c r="M680" s="2">
        <v>6</v>
      </c>
      <c r="N680" s="2">
        <v>0</v>
      </c>
      <c r="O680" s="2">
        <v>1</v>
      </c>
      <c r="P680" s="2">
        <v>5</v>
      </c>
      <c r="Q680" s="2">
        <v>0</v>
      </c>
      <c r="R680" s="2">
        <v>1</v>
      </c>
      <c r="S680" s="35">
        <v>0</v>
      </c>
      <c r="T680" s="35">
        <v>0</v>
      </c>
      <c r="U680" s="36">
        <v>0</v>
      </c>
      <c r="V680" s="26">
        <v>27</v>
      </c>
      <c r="W680" s="2">
        <v>0.48</v>
      </c>
      <c r="X680" s="16">
        <v>9.02</v>
      </c>
      <c r="Y680" s="26">
        <v>27.5</v>
      </c>
      <c r="Z680" s="2">
        <v>2.35</v>
      </c>
      <c r="AA680" s="2">
        <v>3.8</v>
      </c>
    </row>
    <row r="681" spans="1:27">
      <c r="A681" s="2">
        <v>2705</v>
      </c>
      <c r="B681" s="26">
        <v>2</v>
      </c>
      <c r="C681" s="2">
        <v>1</v>
      </c>
      <c r="D681" s="2">
        <v>18</v>
      </c>
      <c r="E681" s="2">
        <v>0</v>
      </c>
      <c r="F681" s="35">
        <v>1</v>
      </c>
      <c r="G681" s="18">
        <v>12000</v>
      </c>
      <c r="H681" s="18">
        <v>1</v>
      </c>
      <c r="I681" s="2">
        <v>1</v>
      </c>
      <c r="J681" s="2">
        <v>1</v>
      </c>
      <c r="K681" s="2">
        <v>0</v>
      </c>
      <c r="L681" s="35">
        <v>1</v>
      </c>
      <c r="M681" s="2">
        <v>8</v>
      </c>
      <c r="N681" s="2">
        <v>1</v>
      </c>
      <c r="O681" s="2">
        <v>0</v>
      </c>
      <c r="P681" s="2">
        <v>5</v>
      </c>
      <c r="Q681" s="2">
        <v>0</v>
      </c>
      <c r="R681" s="2">
        <v>1</v>
      </c>
      <c r="S681" s="35">
        <v>0</v>
      </c>
      <c r="T681" s="35">
        <v>0</v>
      </c>
      <c r="U681" s="36">
        <v>0</v>
      </c>
      <c r="V681" s="26">
        <v>20.399999999999999</v>
      </c>
      <c r="W681" s="2">
        <v>0.4</v>
      </c>
      <c r="X681" s="16">
        <v>6.81</v>
      </c>
      <c r="Y681" s="26">
        <v>20</v>
      </c>
      <c r="Z681" s="2">
        <v>1.77</v>
      </c>
      <c r="AA681" s="2">
        <v>9.3000000000000007</v>
      </c>
    </row>
    <row r="682" spans="1:27">
      <c r="A682" s="2">
        <v>2706</v>
      </c>
      <c r="B682" s="26">
        <v>2</v>
      </c>
      <c r="C682" s="2">
        <v>2</v>
      </c>
      <c r="D682" s="2">
        <v>26</v>
      </c>
      <c r="E682" s="2">
        <v>0</v>
      </c>
      <c r="F682" s="35">
        <v>1</v>
      </c>
      <c r="G682" s="18">
        <v>18000</v>
      </c>
      <c r="H682" s="18">
        <v>1</v>
      </c>
      <c r="I682" s="2">
        <v>1</v>
      </c>
      <c r="J682" s="2">
        <v>1</v>
      </c>
      <c r="K682" s="2">
        <v>0</v>
      </c>
      <c r="L682" s="35">
        <v>0</v>
      </c>
      <c r="M682" s="2">
        <v>1</v>
      </c>
      <c r="N682" s="2">
        <v>0</v>
      </c>
      <c r="O682" s="2">
        <v>1</v>
      </c>
      <c r="P682" s="2">
        <v>1</v>
      </c>
      <c r="Q682" s="2">
        <v>1</v>
      </c>
      <c r="R682" s="2">
        <v>0</v>
      </c>
      <c r="S682" s="35">
        <v>0</v>
      </c>
      <c r="T682" s="35">
        <v>0</v>
      </c>
      <c r="U682" s="36">
        <v>0</v>
      </c>
      <c r="V682" s="26">
        <v>16.2</v>
      </c>
      <c r="W682" s="2">
        <v>0.38</v>
      </c>
      <c r="X682" s="16">
        <v>5.41</v>
      </c>
      <c r="Y682" s="26">
        <v>17.3</v>
      </c>
      <c r="Z682" s="2">
        <v>1.45</v>
      </c>
      <c r="AA682" s="2">
        <v>3.8</v>
      </c>
    </row>
    <row r="683" spans="1:27">
      <c r="A683" s="2">
        <v>2709</v>
      </c>
      <c r="B683" s="26">
        <v>1</v>
      </c>
      <c r="C683" s="2">
        <v>1</v>
      </c>
      <c r="D683" s="2">
        <v>21</v>
      </c>
      <c r="E683" s="2">
        <v>0</v>
      </c>
      <c r="F683" s="35">
        <v>0</v>
      </c>
      <c r="G683" s="18">
        <v>7000</v>
      </c>
      <c r="H683" s="18">
        <v>0</v>
      </c>
      <c r="I683" s="2">
        <v>1</v>
      </c>
      <c r="J683" s="2">
        <v>3</v>
      </c>
      <c r="K683" s="2">
        <v>1</v>
      </c>
      <c r="L683" s="35">
        <v>0</v>
      </c>
      <c r="M683" s="2">
        <v>1</v>
      </c>
      <c r="N683" s="2">
        <v>0</v>
      </c>
      <c r="O683" s="2">
        <v>1</v>
      </c>
      <c r="P683" s="2">
        <v>4</v>
      </c>
      <c r="Q683" s="2">
        <v>0</v>
      </c>
      <c r="R683" s="2">
        <v>1</v>
      </c>
      <c r="S683" s="35">
        <v>0</v>
      </c>
      <c r="T683" s="35">
        <v>0</v>
      </c>
      <c r="U683" s="36">
        <v>0</v>
      </c>
      <c r="V683" s="26">
        <v>20.399999999999999</v>
      </c>
      <c r="W683" s="2">
        <v>0.4</v>
      </c>
      <c r="X683" s="16">
        <v>6.81</v>
      </c>
      <c r="Y683" s="26">
        <v>20</v>
      </c>
      <c r="Z683" s="2">
        <v>1.77</v>
      </c>
      <c r="AA683" s="2">
        <v>9.3000000000000007</v>
      </c>
    </row>
    <row r="684" spans="1:27">
      <c r="A684" s="2">
        <v>2712</v>
      </c>
      <c r="B684" s="26">
        <v>1</v>
      </c>
      <c r="C684" s="2">
        <v>1</v>
      </c>
      <c r="D684" s="2">
        <v>23</v>
      </c>
      <c r="E684" s="2">
        <v>0</v>
      </c>
      <c r="F684" s="35">
        <v>1</v>
      </c>
      <c r="G684" s="18">
        <v>20000</v>
      </c>
      <c r="H684" s="18">
        <v>1</v>
      </c>
      <c r="I684" s="2">
        <v>1</v>
      </c>
      <c r="J684" s="2">
        <v>2</v>
      </c>
      <c r="K684" s="2">
        <v>1</v>
      </c>
      <c r="L684" s="35">
        <v>1</v>
      </c>
      <c r="M684" s="2">
        <v>9</v>
      </c>
      <c r="N684" s="2">
        <v>0</v>
      </c>
      <c r="O684" s="2">
        <v>0</v>
      </c>
      <c r="P684" s="2">
        <v>5</v>
      </c>
      <c r="Q684" s="2">
        <v>0</v>
      </c>
      <c r="R684" s="2">
        <v>1</v>
      </c>
      <c r="S684" s="35">
        <v>0</v>
      </c>
      <c r="T684" s="35">
        <v>0</v>
      </c>
      <c r="U684" s="36">
        <v>0</v>
      </c>
      <c r="V684" s="26">
        <v>9.3000000000000007</v>
      </c>
      <c r="W684" s="2">
        <v>0.23</v>
      </c>
      <c r="X684" s="16">
        <v>3.11</v>
      </c>
      <c r="Y684" s="26">
        <v>9.8000000000000007</v>
      </c>
      <c r="Z684" s="2">
        <v>1.02</v>
      </c>
      <c r="AA684" s="2">
        <v>3.8</v>
      </c>
    </row>
    <row r="685" spans="1:27">
      <c r="A685" s="2">
        <v>2715</v>
      </c>
      <c r="B685" s="26">
        <v>1</v>
      </c>
      <c r="C685" s="2">
        <v>2</v>
      </c>
      <c r="D685" s="2">
        <v>31</v>
      </c>
      <c r="E685" s="2">
        <v>0</v>
      </c>
      <c r="F685" s="35">
        <v>1</v>
      </c>
      <c r="G685" s="18">
        <v>12000</v>
      </c>
      <c r="H685" s="18">
        <v>1</v>
      </c>
      <c r="I685" s="2">
        <v>1</v>
      </c>
      <c r="J685" s="2">
        <v>1</v>
      </c>
      <c r="K685" s="2">
        <v>0</v>
      </c>
      <c r="L685" s="35">
        <v>1</v>
      </c>
      <c r="M685" s="2">
        <v>10</v>
      </c>
      <c r="N685" s="2">
        <v>0</v>
      </c>
      <c r="O685" s="2">
        <v>0</v>
      </c>
      <c r="P685" s="2">
        <v>5</v>
      </c>
      <c r="Q685" s="2">
        <v>0</v>
      </c>
      <c r="R685" s="2">
        <v>1</v>
      </c>
      <c r="S685" s="35">
        <v>0</v>
      </c>
      <c r="T685" s="35">
        <v>0</v>
      </c>
      <c r="U685" s="36">
        <v>0</v>
      </c>
      <c r="V685" s="26">
        <v>9.1</v>
      </c>
      <c r="W685" s="2">
        <v>0.2</v>
      </c>
      <c r="X685" s="16">
        <v>3.04</v>
      </c>
      <c r="Y685" s="26">
        <v>11</v>
      </c>
      <c r="Z685" s="2">
        <v>1.1000000000000001</v>
      </c>
      <c r="AA685" s="2">
        <v>16.600000000000001</v>
      </c>
    </row>
    <row r="686" spans="1:27">
      <c r="A686" s="2">
        <v>2716</v>
      </c>
      <c r="B686" s="26">
        <v>2</v>
      </c>
      <c r="C686" s="2">
        <v>1</v>
      </c>
      <c r="D686" s="2">
        <v>50</v>
      </c>
      <c r="E686" s="2">
        <v>1</v>
      </c>
      <c r="F686" s="35">
        <v>0</v>
      </c>
      <c r="G686" s="18">
        <v>3000</v>
      </c>
      <c r="H686" s="18">
        <v>0</v>
      </c>
      <c r="I686" s="2">
        <v>1</v>
      </c>
      <c r="J686" s="2">
        <v>1</v>
      </c>
      <c r="K686" s="2">
        <v>0</v>
      </c>
      <c r="L686" s="35">
        <v>1</v>
      </c>
      <c r="M686" s="2">
        <v>6</v>
      </c>
      <c r="N686" s="2">
        <v>0</v>
      </c>
      <c r="O686" s="2">
        <v>1</v>
      </c>
      <c r="P686" s="2">
        <v>3</v>
      </c>
      <c r="Q686" s="2">
        <v>0</v>
      </c>
      <c r="R686" s="2">
        <v>0</v>
      </c>
      <c r="S686" s="35">
        <v>0</v>
      </c>
      <c r="T686" s="35">
        <v>0</v>
      </c>
      <c r="U686" s="36">
        <v>0</v>
      </c>
      <c r="V686" s="26">
        <v>14.2</v>
      </c>
      <c r="W686" s="2">
        <v>0.3</v>
      </c>
      <c r="X686" s="16">
        <v>4.74</v>
      </c>
      <c r="Y686" s="26">
        <v>15.8</v>
      </c>
      <c r="Z686" s="2">
        <v>1.37</v>
      </c>
      <c r="AA686" s="2">
        <v>3.8</v>
      </c>
    </row>
    <row r="687" spans="1:27">
      <c r="A687" s="2">
        <v>2722</v>
      </c>
      <c r="B687" s="26">
        <v>1</v>
      </c>
      <c r="C687" s="2">
        <v>2</v>
      </c>
      <c r="D687" s="2">
        <v>31</v>
      </c>
      <c r="E687" s="2">
        <v>0</v>
      </c>
      <c r="F687" s="35">
        <v>0</v>
      </c>
      <c r="G687" s="18">
        <v>4000</v>
      </c>
      <c r="H687" s="18">
        <v>0</v>
      </c>
      <c r="I687" s="2">
        <v>1</v>
      </c>
      <c r="J687" s="2">
        <v>1</v>
      </c>
      <c r="K687" s="2">
        <v>0</v>
      </c>
      <c r="L687" s="35">
        <v>0</v>
      </c>
      <c r="M687" s="2">
        <v>8</v>
      </c>
      <c r="N687" s="2">
        <v>1</v>
      </c>
      <c r="O687" s="2">
        <v>0</v>
      </c>
      <c r="P687" s="2">
        <v>5</v>
      </c>
      <c r="Q687" s="2">
        <v>0</v>
      </c>
      <c r="R687" s="2">
        <v>1</v>
      </c>
      <c r="S687" s="35">
        <v>0</v>
      </c>
      <c r="T687" s="35">
        <v>0</v>
      </c>
      <c r="U687" s="36">
        <v>0</v>
      </c>
      <c r="V687" s="26">
        <v>17.899999999999999</v>
      </c>
      <c r="W687" s="2">
        <v>0.4</v>
      </c>
      <c r="X687" s="16">
        <v>5.98</v>
      </c>
      <c r="Y687" s="26">
        <v>28.1</v>
      </c>
      <c r="Z687" s="2">
        <v>1.78</v>
      </c>
      <c r="AA687" s="2">
        <v>3.8</v>
      </c>
    </row>
    <row r="688" spans="1:27">
      <c r="A688" s="2">
        <v>2725</v>
      </c>
      <c r="B688" s="26">
        <v>2</v>
      </c>
      <c r="C688" s="2">
        <v>1</v>
      </c>
      <c r="D688" s="2">
        <v>22</v>
      </c>
      <c r="E688" s="2">
        <v>0</v>
      </c>
      <c r="F688" s="35">
        <v>1</v>
      </c>
      <c r="G688" s="18">
        <v>5000</v>
      </c>
      <c r="H688" s="18">
        <v>0</v>
      </c>
      <c r="I688" s="2">
        <v>1</v>
      </c>
      <c r="J688" s="2">
        <v>2</v>
      </c>
      <c r="K688" s="2">
        <v>1</v>
      </c>
      <c r="L688" s="35">
        <v>1</v>
      </c>
      <c r="M688" s="2">
        <v>6</v>
      </c>
      <c r="N688" s="2">
        <v>0</v>
      </c>
      <c r="O688" s="2">
        <v>1</v>
      </c>
      <c r="P688" s="2">
        <v>5</v>
      </c>
      <c r="Q688" s="2">
        <v>0</v>
      </c>
      <c r="R688" s="2">
        <v>1</v>
      </c>
      <c r="S688" s="35">
        <v>0</v>
      </c>
      <c r="T688" s="35">
        <v>0</v>
      </c>
      <c r="U688" s="36">
        <v>0</v>
      </c>
      <c r="V688" s="26">
        <v>16.100000000000001</v>
      </c>
      <c r="W688" s="2">
        <v>0.37</v>
      </c>
      <c r="X688" s="16">
        <v>5.38</v>
      </c>
      <c r="Y688" s="26">
        <v>16</v>
      </c>
      <c r="Z688" s="2">
        <v>1.23</v>
      </c>
      <c r="AA688" s="2">
        <v>7.5</v>
      </c>
    </row>
    <row r="689" spans="1:27">
      <c r="A689" s="2">
        <v>2736</v>
      </c>
      <c r="B689" s="26">
        <v>1</v>
      </c>
      <c r="C689" s="2">
        <v>1</v>
      </c>
      <c r="D689" s="2">
        <v>20</v>
      </c>
      <c r="E689" s="2">
        <v>0</v>
      </c>
      <c r="F689" s="35">
        <v>1</v>
      </c>
      <c r="G689" s="18">
        <v>35000</v>
      </c>
      <c r="H689" s="18">
        <v>1</v>
      </c>
      <c r="I689" s="2">
        <v>1</v>
      </c>
      <c r="J689" s="2">
        <v>1</v>
      </c>
      <c r="K689" s="2">
        <v>0</v>
      </c>
      <c r="L689" s="35">
        <v>0</v>
      </c>
      <c r="M689" s="2">
        <v>8</v>
      </c>
      <c r="N689" s="2">
        <v>1</v>
      </c>
      <c r="O689" s="2">
        <v>0</v>
      </c>
      <c r="P689" s="2">
        <v>5</v>
      </c>
      <c r="Q689" s="2">
        <v>0</v>
      </c>
      <c r="R689" s="2">
        <v>1</v>
      </c>
      <c r="S689" s="35">
        <v>0</v>
      </c>
      <c r="T689" s="35">
        <v>0</v>
      </c>
      <c r="U689" s="36">
        <v>0</v>
      </c>
      <c r="V689" s="26">
        <v>14.2</v>
      </c>
      <c r="W689" s="2">
        <v>0.3</v>
      </c>
      <c r="X689" s="16">
        <v>4.74</v>
      </c>
      <c r="Y689" s="26">
        <v>15.8</v>
      </c>
      <c r="Z689" s="2">
        <v>1.37</v>
      </c>
      <c r="AA689" s="2">
        <v>3.8</v>
      </c>
    </row>
    <row r="690" spans="1:27">
      <c r="A690" s="2">
        <v>2747</v>
      </c>
      <c r="B690" s="26">
        <v>2</v>
      </c>
      <c r="C690" s="2">
        <v>2</v>
      </c>
      <c r="D690" s="2">
        <v>26</v>
      </c>
      <c r="E690" s="2">
        <v>0</v>
      </c>
      <c r="F690" s="35">
        <v>1</v>
      </c>
      <c r="G690" s="18">
        <v>4000</v>
      </c>
      <c r="H690" s="18">
        <v>0</v>
      </c>
      <c r="I690" s="2">
        <v>1</v>
      </c>
      <c r="J690" s="2">
        <v>1</v>
      </c>
      <c r="K690" s="2">
        <v>0</v>
      </c>
      <c r="L690" s="35">
        <v>0</v>
      </c>
      <c r="M690" s="2">
        <v>8</v>
      </c>
      <c r="N690" s="2">
        <v>1</v>
      </c>
      <c r="O690" s="2">
        <v>0</v>
      </c>
      <c r="P690" s="2">
        <v>5</v>
      </c>
      <c r="Q690" s="2">
        <v>0</v>
      </c>
      <c r="R690" s="2">
        <v>1</v>
      </c>
      <c r="S690" s="35">
        <v>0</v>
      </c>
      <c r="T690" s="35">
        <v>0</v>
      </c>
      <c r="U690" s="36">
        <v>0</v>
      </c>
      <c r="V690" s="26">
        <v>14.8</v>
      </c>
      <c r="W690" s="2">
        <v>0.3</v>
      </c>
      <c r="X690" s="16">
        <v>4.9400000000000004</v>
      </c>
      <c r="Y690" s="26">
        <v>15.4</v>
      </c>
      <c r="Z690" s="2">
        <v>1.22</v>
      </c>
      <c r="AA690" s="2">
        <v>7</v>
      </c>
    </row>
    <row r="691" spans="1:27">
      <c r="A691" s="2">
        <v>2753</v>
      </c>
      <c r="B691" s="26">
        <v>1</v>
      </c>
      <c r="C691" s="2">
        <v>1</v>
      </c>
      <c r="D691" s="2">
        <v>25</v>
      </c>
      <c r="E691" s="2">
        <v>0</v>
      </c>
      <c r="F691" s="35">
        <v>0</v>
      </c>
      <c r="G691" s="18">
        <v>3000</v>
      </c>
      <c r="H691" s="18">
        <v>0</v>
      </c>
      <c r="I691" s="2">
        <v>1</v>
      </c>
      <c r="J691" s="2">
        <v>1</v>
      </c>
      <c r="K691" s="2">
        <v>0</v>
      </c>
      <c r="L691" s="35">
        <v>0</v>
      </c>
      <c r="M691" s="2">
        <v>2</v>
      </c>
      <c r="N691" s="2">
        <v>0</v>
      </c>
      <c r="O691" s="2">
        <v>1</v>
      </c>
      <c r="P691" s="2">
        <v>5</v>
      </c>
      <c r="Q691" s="2">
        <v>0</v>
      </c>
      <c r="R691" s="2">
        <v>1</v>
      </c>
      <c r="S691" s="35">
        <v>0</v>
      </c>
      <c r="T691" s="35">
        <v>0</v>
      </c>
      <c r="U691" s="36">
        <v>0</v>
      </c>
      <c r="V691" s="26">
        <v>9.1</v>
      </c>
      <c r="W691" s="2">
        <v>0.2</v>
      </c>
      <c r="X691" s="16">
        <v>3.04</v>
      </c>
      <c r="Y691" s="26">
        <v>11</v>
      </c>
      <c r="Z691" s="2">
        <v>1.1000000000000001</v>
      </c>
      <c r="AA691" s="2">
        <v>16.600000000000001</v>
      </c>
    </row>
    <row r="692" spans="1:27">
      <c r="A692" s="2">
        <v>2756</v>
      </c>
      <c r="B692" s="26">
        <v>2</v>
      </c>
      <c r="C692" s="2">
        <v>1</v>
      </c>
      <c r="D692" s="2">
        <v>21</v>
      </c>
      <c r="E692" s="2">
        <v>0</v>
      </c>
      <c r="F692" s="35">
        <v>0</v>
      </c>
      <c r="G692" s="18">
        <v>12000</v>
      </c>
      <c r="H692" s="18">
        <v>1</v>
      </c>
      <c r="I692" s="2">
        <v>1</v>
      </c>
      <c r="J692" s="2">
        <v>2</v>
      </c>
      <c r="K692" s="2">
        <v>1</v>
      </c>
      <c r="L692" s="35">
        <v>0</v>
      </c>
      <c r="M692" s="2">
        <v>1</v>
      </c>
      <c r="N692" s="2">
        <v>0</v>
      </c>
      <c r="O692" s="2">
        <v>1</v>
      </c>
      <c r="P692" s="2">
        <v>4</v>
      </c>
      <c r="Q692" s="2">
        <v>0</v>
      </c>
      <c r="R692" s="2">
        <v>1</v>
      </c>
      <c r="S692" s="35">
        <v>0</v>
      </c>
      <c r="T692" s="35">
        <v>0</v>
      </c>
      <c r="U692" s="36">
        <v>0</v>
      </c>
      <c r="V692" s="26">
        <v>17.899999999999999</v>
      </c>
      <c r="W692" s="2">
        <v>0.4</v>
      </c>
      <c r="X692" s="16">
        <v>5.98</v>
      </c>
      <c r="Y692" s="26">
        <v>28.1</v>
      </c>
      <c r="Z692" s="2">
        <v>1.78</v>
      </c>
      <c r="AA692" s="2">
        <v>3.8</v>
      </c>
    </row>
    <row r="693" spans="1:27">
      <c r="A693" s="2">
        <v>2759</v>
      </c>
      <c r="B693" s="26">
        <v>2</v>
      </c>
      <c r="C693" s="2">
        <v>1</v>
      </c>
      <c r="D693" s="2">
        <v>32</v>
      </c>
      <c r="E693" s="2">
        <v>0</v>
      </c>
      <c r="F693" s="35">
        <v>0</v>
      </c>
      <c r="G693" s="18">
        <v>1000</v>
      </c>
      <c r="H693" s="18">
        <v>0</v>
      </c>
      <c r="I693" s="2">
        <v>1</v>
      </c>
      <c r="J693" s="2">
        <v>1</v>
      </c>
      <c r="K693" s="2">
        <v>0</v>
      </c>
      <c r="L693" s="35">
        <v>1</v>
      </c>
      <c r="M693" s="2">
        <v>6</v>
      </c>
      <c r="N693" s="2">
        <v>0</v>
      </c>
      <c r="O693" s="2">
        <v>1</v>
      </c>
      <c r="P693" s="2">
        <v>2</v>
      </c>
      <c r="Q693" s="2">
        <v>1</v>
      </c>
      <c r="R693" s="2">
        <v>0</v>
      </c>
      <c r="S693" s="35">
        <v>0</v>
      </c>
      <c r="T693" s="35">
        <v>0</v>
      </c>
      <c r="U693" s="36">
        <v>0</v>
      </c>
      <c r="V693" s="26">
        <v>53.4</v>
      </c>
      <c r="W693" s="2">
        <v>0.77</v>
      </c>
      <c r="X693" s="16">
        <v>17.84</v>
      </c>
      <c r="Y693" s="26">
        <v>55.7</v>
      </c>
      <c r="Z693" s="2">
        <v>4.45</v>
      </c>
      <c r="AA693" s="2">
        <v>28.45</v>
      </c>
    </row>
    <row r="694" spans="1:27">
      <c r="A694" s="2">
        <v>2760</v>
      </c>
      <c r="B694" s="26">
        <v>1</v>
      </c>
      <c r="C694" s="2">
        <v>7</v>
      </c>
      <c r="D694" s="2">
        <v>29</v>
      </c>
      <c r="E694" s="2">
        <v>0</v>
      </c>
      <c r="F694" s="35">
        <v>0</v>
      </c>
      <c r="G694" s="18">
        <v>2000</v>
      </c>
      <c r="H694" s="18">
        <v>0</v>
      </c>
      <c r="I694" s="2">
        <v>1</v>
      </c>
      <c r="J694" s="2">
        <v>1</v>
      </c>
      <c r="K694" s="2">
        <v>0</v>
      </c>
      <c r="L694" s="35">
        <v>0</v>
      </c>
      <c r="M694" s="2">
        <v>2</v>
      </c>
      <c r="N694" s="2">
        <v>0</v>
      </c>
      <c r="O694" s="2">
        <v>1</v>
      </c>
      <c r="P694" s="2">
        <v>5</v>
      </c>
      <c r="Q694" s="2">
        <v>0</v>
      </c>
      <c r="R694" s="2">
        <v>1</v>
      </c>
      <c r="S694" s="35">
        <v>0</v>
      </c>
      <c r="T694" s="35">
        <v>0</v>
      </c>
      <c r="U694" s="36">
        <v>0</v>
      </c>
      <c r="V694" s="26">
        <v>13.1</v>
      </c>
      <c r="W694" s="2">
        <v>0.38</v>
      </c>
      <c r="X694" s="16">
        <v>4.38</v>
      </c>
      <c r="Y694" s="26">
        <v>14.7</v>
      </c>
      <c r="Z694" s="2">
        <v>1.33</v>
      </c>
      <c r="AA694" s="2">
        <v>3.8</v>
      </c>
    </row>
    <row r="695" spans="1:27">
      <c r="A695" s="2">
        <v>2762</v>
      </c>
      <c r="B695" s="26">
        <v>1</v>
      </c>
      <c r="C695" s="2">
        <v>1</v>
      </c>
      <c r="D695" s="2">
        <v>21</v>
      </c>
      <c r="E695" s="2">
        <v>0</v>
      </c>
      <c r="F695" s="35">
        <v>1</v>
      </c>
      <c r="G695" s="18">
        <v>35000</v>
      </c>
      <c r="H695" s="18">
        <v>1</v>
      </c>
      <c r="I695" s="2">
        <v>1</v>
      </c>
      <c r="J695" s="2">
        <v>2</v>
      </c>
      <c r="K695" s="2">
        <v>1</v>
      </c>
      <c r="L695" s="35">
        <v>0</v>
      </c>
      <c r="M695" s="2">
        <v>8</v>
      </c>
      <c r="N695" s="2">
        <v>1</v>
      </c>
      <c r="O695" s="2">
        <v>0</v>
      </c>
      <c r="P695" s="2">
        <v>5</v>
      </c>
      <c r="Q695" s="2">
        <v>0</v>
      </c>
      <c r="R695" s="2">
        <v>1</v>
      </c>
      <c r="S695" s="35">
        <v>0</v>
      </c>
      <c r="T695" s="35">
        <v>0</v>
      </c>
      <c r="U695" s="36">
        <v>0</v>
      </c>
      <c r="V695" s="26">
        <v>23</v>
      </c>
      <c r="W695" s="2">
        <v>0.47</v>
      </c>
      <c r="X695" s="16">
        <v>7.68</v>
      </c>
      <c r="Y695" s="26">
        <v>32</v>
      </c>
      <c r="Z695" s="2">
        <v>2.85</v>
      </c>
      <c r="AA695" s="2">
        <v>19.8</v>
      </c>
    </row>
    <row r="696" spans="1:27">
      <c r="A696" s="2">
        <v>2763</v>
      </c>
      <c r="B696" s="26">
        <v>1</v>
      </c>
      <c r="C696" s="2">
        <v>1</v>
      </c>
      <c r="D696" s="2">
        <v>19</v>
      </c>
      <c r="E696" s="2">
        <v>0</v>
      </c>
      <c r="F696" s="35">
        <v>0</v>
      </c>
      <c r="G696" s="18">
        <v>2000</v>
      </c>
      <c r="H696" s="18">
        <v>0</v>
      </c>
      <c r="I696" s="2">
        <v>1</v>
      </c>
      <c r="J696" s="2">
        <v>1</v>
      </c>
      <c r="K696" s="2">
        <v>0</v>
      </c>
      <c r="L696" s="35">
        <v>0</v>
      </c>
      <c r="M696" s="2">
        <v>8</v>
      </c>
      <c r="N696" s="2">
        <v>1</v>
      </c>
      <c r="O696" s="2">
        <v>0</v>
      </c>
      <c r="P696" s="2">
        <v>5</v>
      </c>
      <c r="Q696" s="2">
        <v>0</v>
      </c>
      <c r="R696" s="2">
        <v>1</v>
      </c>
      <c r="S696" s="35">
        <v>0</v>
      </c>
      <c r="T696" s="35">
        <v>0</v>
      </c>
      <c r="U696" s="36">
        <v>0</v>
      </c>
      <c r="V696" s="26">
        <v>10.7</v>
      </c>
      <c r="W696" s="2">
        <v>0.23</v>
      </c>
      <c r="X696" s="16">
        <v>3.57</v>
      </c>
      <c r="Y696" s="26">
        <v>12.9</v>
      </c>
      <c r="Z696" s="2">
        <v>1.28</v>
      </c>
      <c r="AA696" s="2">
        <v>16.59</v>
      </c>
    </row>
    <row r="697" spans="1:27">
      <c r="A697" s="2">
        <v>2766</v>
      </c>
      <c r="B697" s="26">
        <v>2</v>
      </c>
      <c r="C697" s="2">
        <v>1</v>
      </c>
      <c r="D697" s="2">
        <v>23</v>
      </c>
      <c r="E697" s="2">
        <v>0</v>
      </c>
      <c r="F697" s="35">
        <v>1</v>
      </c>
      <c r="G697" s="18">
        <v>5000</v>
      </c>
      <c r="H697" s="18">
        <v>0</v>
      </c>
      <c r="I697" s="2">
        <v>1</v>
      </c>
      <c r="J697" s="2">
        <v>1</v>
      </c>
      <c r="K697" s="2">
        <v>0</v>
      </c>
      <c r="L697" s="35">
        <v>0</v>
      </c>
      <c r="M697" s="2">
        <v>8</v>
      </c>
      <c r="N697" s="2">
        <v>1</v>
      </c>
      <c r="O697" s="2">
        <v>0</v>
      </c>
      <c r="P697" s="2">
        <v>4</v>
      </c>
      <c r="Q697" s="2">
        <v>0</v>
      </c>
      <c r="R697" s="2">
        <v>1</v>
      </c>
      <c r="S697" s="35">
        <v>0</v>
      </c>
      <c r="T697" s="35">
        <v>0</v>
      </c>
      <c r="U697" s="36">
        <v>0</v>
      </c>
      <c r="V697" s="26">
        <v>17.899999999999999</v>
      </c>
      <c r="W697" s="2">
        <v>0.4</v>
      </c>
      <c r="X697" s="16">
        <v>5.98</v>
      </c>
      <c r="Y697" s="26">
        <v>28.1</v>
      </c>
      <c r="Z697" s="2">
        <v>1.78</v>
      </c>
      <c r="AA697" s="2">
        <v>3.8</v>
      </c>
    </row>
    <row r="698" spans="1:27">
      <c r="A698" s="2">
        <v>2767</v>
      </c>
      <c r="B698" s="26">
        <v>2</v>
      </c>
      <c r="C698" s="2">
        <v>1</v>
      </c>
      <c r="D698" s="2">
        <v>20</v>
      </c>
      <c r="E698" s="2">
        <v>0</v>
      </c>
      <c r="F698" s="35">
        <v>1</v>
      </c>
      <c r="G698" s="18">
        <v>4000</v>
      </c>
      <c r="H698" s="18">
        <v>0</v>
      </c>
      <c r="I698" s="2">
        <v>1</v>
      </c>
      <c r="J698" s="2">
        <v>1</v>
      </c>
      <c r="K698" s="2">
        <v>0</v>
      </c>
      <c r="L698" s="35">
        <v>1</v>
      </c>
      <c r="M698" s="2">
        <v>2</v>
      </c>
      <c r="N698" s="2">
        <v>0</v>
      </c>
      <c r="O698" s="2">
        <v>1</v>
      </c>
      <c r="P698" s="2">
        <v>5</v>
      </c>
      <c r="Q698" s="2">
        <v>0</v>
      </c>
      <c r="R698" s="2">
        <v>1</v>
      </c>
      <c r="S698" s="35">
        <v>0</v>
      </c>
      <c r="T698" s="35">
        <v>0</v>
      </c>
      <c r="U698" s="36">
        <v>0</v>
      </c>
      <c r="V698" s="26">
        <v>27.9</v>
      </c>
      <c r="W698" s="2">
        <v>0.53</v>
      </c>
      <c r="X698" s="16">
        <v>9.32</v>
      </c>
      <c r="Y698" s="26">
        <v>36</v>
      </c>
      <c r="Z698" s="2">
        <v>1.82</v>
      </c>
      <c r="AA698" s="2">
        <v>10.7</v>
      </c>
    </row>
    <row r="699" spans="1:27">
      <c r="A699" s="2">
        <v>2768</v>
      </c>
      <c r="B699" s="26">
        <v>2</v>
      </c>
      <c r="C699" s="2">
        <v>1</v>
      </c>
      <c r="D699" s="2">
        <v>21</v>
      </c>
      <c r="E699" s="2">
        <v>0</v>
      </c>
      <c r="F699" s="35">
        <v>1</v>
      </c>
      <c r="G699" s="18">
        <v>4000</v>
      </c>
      <c r="H699" s="18">
        <v>0</v>
      </c>
      <c r="I699" s="2">
        <v>1</v>
      </c>
      <c r="J699" s="2">
        <v>1</v>
      </c>
      <c r="K699" s="2">
        <v>0</v>
      </c>
      <c r="L699" s="35">
        <v>0</v>
      </c>
      <c r="M699" s="2">
        <v>8</v>
      </c>
      <c r="N699" s="2">
        <v>1</v>
      </c>
      <c r="O699" s="2">
        <v>0</v>
      </c>
      <c r="P699" s="2">
        <v>5</v>
      </c>
      <c r="Q699" s="2">
        <v>0</v>
      </c>
      <c r="R699" s="2">
        <v>1</v>
      </c>
      <c r="S699" s="35">
        <v>0</v>
      </c>
      <c r="T699" s="35">
        <v>0</v>
      </c>
      <c r="U699" s="36">
        <v>0</v>
      </c>
      <c r="V699" s="26">
        <v>13.9</v>
      </c>
      <c r="W699" s="2">
        <v>0.28000000000000003</v>
      </c>
      <c r="X699" s="16">
        <v>4.6399999999999997</v>
      </c>
      <c r="Y699" s="26">
        <v>24.7</v>
      </c>
      <c r="Z699" s="2">
        <v>1.55</v>
      </c>
      <c r="AA699" s="2">
        <v>10.7</v>
      </c>
    </row>
    <row r="700" spans="1:27">
      <c r="A700" s="2">
        <v>2778</v>
      </c>
      <c r="B700" s="26">
        <v>2</v>
      </c>
      <c r="C700" s="2">
        <v>1</v>
      </c>
      <c r="D700" s="2">
        <v>19</v>
      </c>
      <c r="E700" s="2">
        <v>0</v>
      </c>
      <c r="F700" s="35">
        <v>1</v>
      </c>
      <c r="G700" s="18">
        <v>1000</v>
      </c>
      <c r="H700" s="18">
        <v>0</v>
      </c>
      <c r="I700" s="2">
        <v>1</v>
      </c>
      <c r="J700" s="2">
        <v>1</v>
      </c>
      <c r="K700" s="2">
        <v>0</v>
      </c>
      <c r="L700" s="35">
        <v>0</v>
      </c>
      <c r="M700" s="2">
        <v>11</v>
      </c>
      <c r="N700" s="2">
        <v>0</v>
      </c>
      <c r="O700" s="2">
        <v>0</v>
      </c>
      <c r="P700" s="2">
        <v>5</v>
      </c>
      <c r="Q700" s="2">
        <v>0</v>
      </c>
      <c r="R700" s="2">
        <v>1</v>
      </c>
      <c r="S700" s="35">
        <v>0</v>
      </c>
      <c r="T700" s="35">
        <v>0</v>
      </c>
      <c r="U700" s="36">
        <v>0</v>
      </c>
      <c r="V700" s="26">
        <v>36</v>
      </c>
      <c r="W700" s="2">
        <v>0.63</v>
      </c>
      <c r="X700" s="16">
        <v>12.02</v>
      </c>
      <c r="Y700" s="26">
        <v>38.4</v>
      </c>
      <c r="Z700" s="2">
        <v>3.57</v>
      </c>
      <c r="AA700" s="2">
        <v>29.9</v>
      </c>
    </row>
    <row r="701" spans="1:27">
      <c r="A701" s="2">
        <v>2782</v>
      </c>
      <c r="B701" s="26">
        <v>2</v>
      </c>
      <c r="C701" s="2">
        <v>1</v>
      </c>
      <c r="D701" s="2">
        <v>40</v>
      </c>
      <c r="E701" s="2">
        <v>0</v>
      </c>
      <c r="F701" s="35">
        <v>0</v>
      </c>
      <c r="G701" s="18">
        <v>2000</v>
      </c>
      <c r="H701" s="18">
        <v>0</v>
      </c>
      <c r="I701" s="2">
        <v>1</v>
      </c>
      <c r="J701" s="2">
        <v>1</v>
      </c>
      <c r="K701" s="2">
        <v>0</v>
      </c>
      <c r="L701" s="35">
        <v>0</v>
      </c>
      <c r="M701" s="2">
        <v>6</v>
      </c>
      <c r="N701" s="2">
        <v>0</v>
      </c>
      <c r="O701" s="2">
        <v>1</v>
      </c>
      <c r="P701" s="2">
        <v>4</v>
      </c>
      <c r="Q701" s="2">
        <v>0</v>
      </c>
      <c r="R701" s="2">
        <v>1</v>
      </c>
      <c r="S701" s="35">
        <v>0</v>
      </c>
      <c r="T701" s="35">
        <v>0</v>
      </c>
      <c r="U701" s="36">
        <v>0</v>
      </c>
      <c r="V701" s="26">
        <v>16.2</v>
      </c>
      <c r="W701" s="2">
        <v>0.38</v>
      </c>
      <c r="X701" s="16">
        <v>5.41</v>
      </c>
      <c r="Y701" s="26">
        <v>17.3</v>
      </c>
      <c r="Z701" s="2">
        <v>1.45</v>
      </c>
      <c r="AA701" s="2">
        <v>3.8</v>
      </c>
    </row>
    <row r="702" spans="1:27">
      <c r="A702" s="2">
        <v>2783</v>
      </c>
      <c r="B702" s="26">
        <v>2</v>
      </c>
      <c r="C702" s="2">
        <v>1</v>
      </c>
      <c r="D702" s="2">
        <v>18</v>
      </c>
      <c r="E702" s="2">
        <v>0</v>
      </c>
      <c r="F702" s="35">
        <v>1</v>
      </c>
      <c r="G702" s="18">
        <v>10000</v>
      </c>
      <c r="H702" s="18">
        <v>1</v>
      </c>
      <c r="I702" s="2">
        <v>1</v>
      </c>
      <c r="J702" s="2">
        <v>3</v>
      </c>
      <c r="K702" s="2">
        <v>1</v>
      </c>
      <c r="L702" s="35">
        <v>0</v>
      </c>
      <c r="M702" s="2">
        <v>6</v>
      </c>
      <c r="N702" s="2">
        <v>0</v>
      </c>
      <c r="O702" s="2">
        <v>1</v>
      </c>
      <c r="P702" s="2">
        <v>5</v>
      </c>
      <c r="Q702" s="2">
        <v>0</v>
      </c>
      <c r="R702" s="2">
        <v>1</v>
      </c>
      <c r="S702" s="35">
        <v>0</v>
      </c>
      <c r="T702" s="35">
        <v>0</v>
      </c>
      <c r="U702" s="36">
        <v>0</v>
      </c>
      <c r="V702" s="26">
        <v>36</v>
      </c>
      <c r="W702" s="2">
        <v>0.63</v>
      </c>
      <c r="X702" s="16">
        <v>12.02</v>
      </c>
      <c r="Y702" s="26">
        <v>38.4</v>
      </c>
      <c r="Z702" s="2">
        <v>3.57</v>
      </c>
      <c r="AA702" s="2">
        <v>29.9</v>
      </c>
    </row>
    <row r="703" spans="1:27">
      <c r="A703" s="2">
        <v>2784</v>
      </c>
      <c r="B703" s="26">
        <v>1</v>
      </c>
      <c r="C703" s="2">
        <v>1</v>
      </c>
      <c r="D703" s="2">
        <v>22</v>
      </c>
      <c r="E703" s="2">
        <v>0</v>
      </c>
      <c r="F703" s="35">
        <v>1</v>
      </c>
      <c r="G703" s="18">
        <v>7000</v>
      </c>
      <c r="H703" s="18">
        <v>0</v>
      </c>
      <c r="I703" s="2">
        <v>1</v>
      </c>
      <c r="J703" s="2">
        <v>2</v>
      </c>
      <c r="K703" s="2">
        <v>1</v>
      </c>
      <c r="L703" s="35">
        <v>1</v>
      </c>
      <c r="M703" s="2">
        <v>8</v>
      </c>
      <c r="N703" s="2">
        <v>1</v>
      </c>
      <c r="O703" s="2">
        <v>0</v>
      </c>
      <c r="P703" s="2">
        <v>5</v>
      </c>
      <c r="Q703" s="2">
        <v>0</v>
      </c>
      <c r="R703" s="2">
        <v>1</v>
      </c>
      <c r="S703" s="35">
        <v>0</v>
      </c>
      <c r="T703" s="35">
        <v>0</v>
      </c>
      <c r="U703" s="36">
        <v>0</v>
      </c>
      <c r="V703" s="26">
        <v>12.3</v>
      </c>
      <c r="W703" s="2">
        <v>0.33</v>
      </c>
      <c r="X703" s="16">
        <v>4.1100000000000003</v>
      </c>
      <c r="Y703" s="26">
        <v>20.7</v>
      </c>
      <c r="Z703" s="2">
        <v>1.38</v>
      </c>
      <c r="AA703" s="2">
        <v>7.5</v>
      </c>
    </row>
    <row r="704" spans="1:27">
      <c r="A704" s="2">
        <v>2785</v>
      </c>
      <c r="B704" s="26">
        <v>2</v>
      </c>
      <c r="C704" s="2">
        <v>1</v>
      </c>
      <c r="D704" s="2">
        <v>22</v>
      </c>
      <c r="E704" s="2">
        <v>0</v>
      </c>
      <c r="F704" s="35">
        <v>0</v>
      </c>
      <c r="G704" s="18">
        <v>7000</v>
      </c>
      <c r="H704" s="18">
        <v>0</v>
      </c>
      <c r="I704" s="2">
        <v>1</v>
      </c>
      <c r="J704" s="2">
        <v>1</v>
      </c>
      <c r="K704" s="2">
        <v>0</v>
      </c>
      <c r="L704" s="35">
        <v>1</v>
      </c>
      <c r="M704" s="2">
        <v>8</v>
      </c>
      <c r="N704" s="2">
        <v>1</v>
      </c>
      <c r="O704" s="2">
        <v>0</v>
      </c>
      <c r="P704" s="2">
        <v>5</v>
      </c>
      <c r="Q704" s="2">
        <v>0</v>
      </c>
      <c r="R704" s="2">
        <v>1</v>
      </c>
      <c r="S704" s="35">
        <v>0</v>
      </c>
      <c r="T704" s="35">
        <v>0</v>
      </c>
      <c r="U704" s="36">
        <v>0</v>
      </c>
      <c r="V704" s="26">
        <v>36</v>
      </c>
      <c r="W704" s="2">
        <v>0.63</v>
      </c>
      <c r="X704" s="16">
        <v>12.02</v>
      </c>
      <c r="Y704" s="26">
        <v>38.4</v>
      </c>
      <c r="Z704" s="2">
        <v>3.57</v>
      </c>
      <c r="AA704" s="2">
        <v>29.9</v>
      </c>
    </row>
    <row r="705" spans="1:27">
      <c r="A705" s="2">
        <v>2786</v>
      </c>
      <c r="B705" s="26">
        <v>1</v>
      </c>
      <c r="C705" s="2">
        <v>2</v>
      </c>
      <c r="D705" s="2">
        <v>43</v>
      </c>
      <c r="E705" s="2">
        <v>0</v>
      </c>
      <c r="F705" s="35">
        <v>0</v>
      </c>
      <c r="G705" s="18">
        <v>3000</v>
      </c>
      <c r="H705" s="18">
        <v>0</v>
      </c>
      <c r="I705" s="2">
        <v>1</v>
      </c>
      <c r="J705" s="2">
        <v>2</v>
      </c>
      <c r="K705" s="2">
        <v>1</v>
      </c>
      <c r="L705" s="35">
        <v>1</v>
      </c>
      <c r="M705" s="2">
        <v>2</v>
      </c>
      <c r="N705" s="2">
        <v>0</v>
      </c>
      <c r="O705" s="2">
        <v>1</v>
      </c>
      <c r="P705" s="2">
        <v>4</v>
      </c>
      <c r="Q705" s="2">
        <v>0</v>
      </c>
      <c r="R705" s="2">
        <v>1</v>
      </c>
      <c r="S705" s="35">
        <v>0</v>
      </c>
      <c r="T705" s="35">
        <v>0</v>
      </c>
      <c r="U705" s="36">
        <v>0</v>
      </c>
      <c r="V705" s="26">
        <v>43.6</v>
      </c>
      <c r="W705" s="2">
        <v>0.78</v>
      </c>
      <c r="X705" s="16">
        <v>14.56</v>
      </c>
      <c r="Y705" s="26">
        <v>42.7</v>
      </c>
      <c r="Z705" s="2">
        <v>2</v>
      </c>
      <c r="AA705" s="2">
        <v>7</v>
      </c>
    </row>
    <row r="706" spans="1:27">
      <c r="A706" s="2">
        <v>2787</v>
      </c>
      <c r="B706" s="26">
        <v>2</v>
      </c>
      <c r="C706" s="2">
        <v>2</v>
      </c>
      <c r="D706" s="2">
        <v>38</v>
      </c>
      <c r="E706" s="2">
        <v>0</v>
      </c>
      <c r="F706" s="35">
        <v>0</v>
      </c>
      <c r="G706" s="18">
        <v>3000</v>
      </c>
      <c r="H706" s="18">
        <v>0</v>
      </c>
      <c r="I706" s="2">
        <v>1</v>
      </c>
      <c r="J706" s="2">
        <v>1</v>
      </c>
      <c r="K706" s="2">
        <v>0</v>
      </c>
      <c r="L706" s="35">
        <v>1</v>
      </c>
      <c r="M706" s="2">
        <v>2</v>
      </c>
      <c r="N706" s="2">
        <v>0</v>
      </c>
      <c r="O706" s="2">
        <v>1</v>
      </c>
      <c r="P706" s="2">
        <v>5</v>
      </c>
      <c r="Q706" s="2">
        <v>0</v>
      </c>
      <c r="R706" s="2">
        <v>1</v>
      </c>
      <c r="S706" s="35">
        <v>0</v>
      </c>
      <c r="T706" s="35">
        <v>0</v>
      </c>
      <c r="U706" s="36">
        <v>0</v>
      </c>
      <c r="V706" s="26">
        <v>13.1</v>
      </c>
      <c r="W706" s="2">
        <v>0.38</v>
      </c>
      <c r="X706" s="16">
        <v>4.38</v>
      </c>
      <c r="Y706" s="26">
        <v>14.7</v>
      </c>
      <c r="Z706" s="2">
        <v>1.33</v>
      </c>
      <c r="AA706" s="2">
        <v>3.8</v>
      </c>
    </row>
    <row r="707" spans="1:27">
      <c r="A707" s="2">
        <v>2789</v>
      </c>
      <c r="B707" s="26">
        <v>2</v>
      </c>
      <c r="C707" s="2">
        <v>2</v>
      </c>
      <c r="D707" s="2">
        <v>29</v>
      </c>
      <c r="E707" s="2">
        <v>0</v>
      </c>
      <c r="F707" s="35">
        <v>0</v>
      </c>
      <c r="G707" s="18">
        <v>3000</v>
      </c>
      <c r="H707" s="18">
        <v>0</v>
      </c>
      <c r="I707" s="2">
        <v>1</v>
      </c>
      <c r="J707" s="2">
        <v>1</v>
      </c>
      <c r="K707" s="2">
        <v>0</v>
      </c>
      <c r="L707" s="35">
        <v>0</v>
      </c>
      <c r="M707" s="2">
        <v>8</v>
      </c>
      <c r="N707" s="2">
        <v>1</v>
      </c>
      <c r="O707" s="2">
        <v>0</v>
      </c>
      <c r="P707" s="2">
        <v>5</v>
      </c>
      <c r="Q707" s="2">
        <v>0</v>
      </c>
      <c r="R707" s="2">
        <v>1</v>
      </c>
      <c r="S707" s="35">
        <v>0</v>
      </c>
      <c r="T707" s="35">
        <v>0</v>
      </c>
      <c r="U707" s="36">
        <v>0</v>
      </c>
      <c r="V707" s="26">
        <v>26.2</v>
      </c>
      <c r="W707" s="2">
        <v>0.52</v>
      </c>
      <c r="X707" s="16">
        <v>8.75</v>
      </c>
      <c r="Y707" s="26">
        <v>31.4</v>
      </c>
      <c r="Z707" s="2">
        <v>1.42</v>
      </c>
      <c r="AA707" s="2">
        <v>7</v>
      </c>
    </row>
    <row r="708" spans="1:27">
      <c r="A708" s="2">
        <v>2791</v>
      </c>
      <c r="B708" s="26">
        <v>1</v>
      </c>
      <c r="C708" s="2">
        <v>4</v>
      </c>
      <c r="D708" s="2">
        <v>33</v>
      </c>
      <c r="E708" s="2">
        <v>0</v>
      </c>
      <c r="F708" s="35">
        <v>0</v>
      </c>
      <c r="G708" s="18">
        <v>12000</v>
      </c>
      <c r="H708" s="18">
        <v>1</v>
      </c>
      <c r="I708" s="2">
        <v>1</v>
      </c>
      <c r="J708" s="2">
        <v>1</v>
      </c>
      <c r="K708" s="2">
        <v>0</v>
      </c>
      <c r="L708" s="35">
        <v>0</v>
      </c>
      <c r="M708" s="2">
        <v>11</v>
      </c>
      <c r="N708" s="2">
        <v>0</v>
      </c>
      <c r="O708" s="2">
        <v>0</v>
      </c>
      <c r="P708" s="2">
        <v>2</v>
      </c>
      <c r="Q708" s="2">
        <v>1</v>
      </c>
      <c r="R708" s="2">
        <v>0</v>
      </c>
      <c r="S708" s="35">
        <v>1</v>
      </c>
      <c r="T708" s="35">
        <v>0</v>
      </c>
      <c r="U708" s="36">
        <v>0</v>
      </c>
      <c r="V708" s="26">
        <v>14.2</v>
      </c>
      <c r="W708" s="2">
        <v>0.3</v>
      </c>
      <c r="X708" s="16">
        <v>4.74</v>
      </c>
      <c r="Y708" s="26">
        <v>15.8</v>
      </c>
      <c r="Z708" s="2">
        <v>1.37</v>
      </c>
      <c r="AA708" s="2">
        <v>3.8</v>
      </c>
    </row>
    <row r="709" spans="1:27">
      <c r="A709" s="2">
        <v>2797</v>
      </c>
      <c r="B709" s="26">
        <v>1</v>
      </c>
      <c r="C709" s="2">
        <v>1</v>
      </c>
      <c r="D709" s="2">
        <v>24</v>
      </c>
      <c r="E709" s="2">
        <v>0</v>
      </c>
      <c r="F709" s="35">
        <v>1</v>
      </c>
      <c r="G709" s="18">
        <v>2000</v>
      </c>
      <c r="H709" s="18">
        <v>0</v>
      </c>
      <c r="I709" s="2">
        <v>1</v>
      </c>
      <c r="J709" s="2">
        <v>1</v>
      </c>
      <c r="K709" s="2">
        <v>0</v>
      </c>
      <c r="L709" s="35">
        <v>1</v>
      </c>
      <c r="M709" s="2">
        <v>11</v>
      </c>
      <c r="N709" s="2">
        <v>0</v>
      </c>
      <c r="O709" s="2">
        <v>0</v>
      </c>
      <c r="P709" s="2">
        <v>1</v>
      </c>
      <c r="Q709" s="2">
        <v>1</v>
      </c>
      <c r="R709" s="2">
        <v>0</v>
      </c>
      <c r="S709" s="35">
        <v>0</v>
      </c>
      <c r="T709" s="35">
        <v>0</v>
      </c>
      <c r="U709" s="36">
        <v>0</v>
      </c>
      <c r="V709" s="26">
        <v>43.6</v>
      </c>
      <c r="W709" s="2">
        <v>0.78</v>
      </c>
      <c r="X709" s="16">
        <v>14.56</v>
      </c>
      <c r="Y709" s="26">
        <v>42.7</v>
      </c>
      <c r="Z709" s="2">
        <v>2</v>
      </c>
      <c r="AA709" s="2">
        <v>7</v>
      </c>
    </row>
    <row r="710" spans="1:27">
      <c r="A710" s="2">
        <v>2800</v>
      </c>
      <c r="B710" s="26">
        <v>2</v>
      </c>
      <c r="C710" s="2">
        <v>2</v>
      </c>
      <c r="D710" s="2">
        <v>54</v>
      </c>
      <c r="E710" s="2">
        <v>1</v>
      </c>
      <c r="F710" s="35">
        <v>1</v>
      </c>
      <c r="G710" s="18">
        <v>7000</v>
      </c>
      <c r="H710" s="18">
        <v>0</v>
      </c>
      <c r="I710" s="2">
        <v>1</v>
      </c>
      <c r="J710" s="2">
        <v>2</v>
      </c>
      <c r="K710" s="2">
        <v>1</v>
      </c>
      <c r="L710" s="35">
        <v>1</v>
      </c>
      <c r="M710" s="2">
        <v>8</v>
      </c>
      <c r="N710" s="2">
        <v>1</v>
      </c>
      <c r="O710" s="2">
        <v>0</v>
      </c>
      <c r="P710" s="2">
        <v>5</v>
      </c>
      <c r="Q710" s="2">
        <v>0</v>
      </c>
      <c r="R710" s="2">
        <v>1</v>
      </c>
      <c r="S710" s="35">
        <v>1</v>
      </c>
      <c r="T710" s="35">
        <v>0</v>
      </c>
      <c r="U710" s="36">
        <v>0</v>
      </c>
      <c r="V710" s="26">
        <v>13.1</v>
      </c>
      <c r="W710" s="2">
        <v>0.38</v>
      </c>
      <c r="X710" s="16">
        <v>4.38</v>
      </c>
      <c r="Y710" s="26">
        <v>14.7</v>
      </c>
      <c r="Z710" s="2">
        <v>1.33</v>
      </c>
      <c r="AA710" s="2">
        <v>3.8</v>
      </c>
    </row>
    <row r="711" spans="1:27">
      <c r="A711" s="2">
        <v>2807</v>
      </c>
      <c r="B711" s="26">
        <v>2</v>
      </c>
      <c r="C711" s="2">
        <v>1</v>
      </c>
      <c r="D711" s="2">
        <v>25</v>
      </c>
      <c r="E711" s="2">
        <v>0</v>
      </c>
      <c r="F711" s="35">
        <v>0</v>
      </c>
      <c r="G711" s="18">
        <v>5000</v>
      </c>
      <c r="H711" s="18">
        <v>0</v>
      </c>
      <c r="I711" s="2">
        <v>1</v>
      </c>
      <c r="J711" s="2">
        <v>1</v>
      </c>
      <c r="K711" s="2">
        <v>0</v>
      </c>
      <c r="L711" s="35">
        <v>1</v>
      </c>
      <c r="M711" s="2">
        <v>2</v>
      </c>
      <c r="N711" s="2">
        <v>0</v>
      </c>
      <c r="O711" s="2">
        <v>1</v>
      </c>
      <c r="P711" s="2">
        <v>3</v>
      </c>
      <c r="Q711" s="2">
        <v>0</v>
      </c>
      <c r="R711" s="2">
        <v>0</v>
      </c>
      <c r="S711" s="35">
        <v>0</v>
      </c>
      <c r="T711" s="35">
        <v>0</v>
      </c>
      <c r="U711" s="36">
        <v>0</v>
      </c>
      <c r="V711" s="26">
        <v>28.8</v>
      </c>
      <c r="W711" s="2">
        <v>0.53</v>
      </c>
      <c r="X711" s="16">
        <v>9.6199999999999992</v>
      </c>
      <c r="Y711" s="26">
        <v>25.5</v>
      </c>
      <c r="Z711" s="2">
        <v>2.4300000000000002</v>
      </c>
      <c r="AA711" s="2">
        <v>10.5</v>
      </c>
    </row>
    <row r="712" spans="1:27">
      <c r="A712" s="2">
        <v>2808</v>
      </c>
      <c r="B712" s="26">
        <v>1</v>
      </c>
      <c r="C712" s="2">
        <v>2</v>
      </c>
      <c r="D712" s="2">
        <v>28</v>
      </c>
      <c r="E712" s="2">
        <v>0</v>
      </c>
      <c r="F712" s="35">
        <v>1</v>
      </c>
      <c r="G712" s="18">
        <v>8000</v>
      </c>
      <c r="H712" s="18">
        <v>1</v>
      </c>
      <c r="I712" s="2">
        <v>1</v>
      </c>
      <c r="J712" s="2">
        <v>1</v>
      </c>
      <c r="K712" s="2">
        <v>0</v>
      </c>
      <c r="L712" s="35">
        <v>0</v>
      </c>
      <c r="M712" s="2">
        <v>2</v>
      </c>
      <c r="N712" s="2">
        <v>0</v>
      </c>
      <c r="O712" s="2">
        <v>1</v>
      </c>
      <c r="P712" s="2">
        <v>5</v>
      </c>
      <c r="Q712" s="2">
        <v>0</v>
      </c>
      <c r="R712" s="2">
        <v>1</v>
      </c>
      <c r="S712" s="35">
        <v>1</v>
      </c>
      <c r="T712" s="35">
        <v>0</v>
      </c>
      <c r="U712" s="36">
        <v>0</v>
      </c>
      <c r="V712" s="26">
        <v>13.5</v>
      </c>
      <c r="W712" s="2">
        <v>0.4</v>
      </c>
      <c r="X712" s="16">
        <v>4.51</v>
      </c>
      <c r="Y712" s="26">
        <v>16.399999999999999</v>
      </c>
      <c r="Z712" s="2">
        <v>1.63</v>
      </c>
      <c r="AA712" s="2">
        <v>3.8</v>
      </c>
    </row>
    <row r="713" spans="1:27">
      <c r="A713" s="2">
        <v>2811</v>
      </c>
      <c r="B713" s="26">
        <v>1</v>
      </c>
      <c r="C713" s="2">
        <v>1</v>
      </c>
      <c r="D713" s="2">
        <v>24</v>
      </c>
      <c r="E713" s="2">
        <v>0</v>
      </c>
      <c r="F713" s="35">
        <v>1</v>
      </c>
      <c r="G713" s="18">
        <v>10000</v>
      </c>
      <c r="H713" s="18">
        <v>1</v>
      </c>
      <c r="I713" s="2">
        <v>1</v>
      </c>
      <c r="J713" s="2">
        <v>2</v>
      </c>
      <c r="K713" s="2">
        <v>1</v>
      </c>
      <c r="L713" s="35">
        <v>1</v>
      </c>
      <c r="M713" s="2">
        <v>8</v>
      </c>
      <c r="N713" s="2">
        <v>1</v>
      </c>
      <c r="O713" s="2">
        <v>0</v>
      </c>
      <c r="P713" s="2">
        <v>3</v>
      </c>
      <c r="Q713" s="2">
        <v>0</v>
      </c>
      <c r="R713" s="2">
        <v>0</v>
      </c>
      <c r="S713" s="35">
        <v>0</v>
      </c>
      <c r="T713" s="35">
        <v>0</v>
      </c>
      <c r="U713" s="36">
        <v>0</v>
      </c>
      <c r="V713" s="26">
        <v>15.9</v>
      </c>
      <c r="W713" s="2">
        <v>0.35</v>
      </c>
      <c r="X713" s="16">
        <v>5.31</v>
      </c>
      <c r="Y713" s="26">
        <v>21.8</v>
      </c>
      <c r="Z713" s="2">
        <v>1.87</v>
      </c>
      <c r="AA713" s="2">
        <v>3.8</v>
      </c>
    </row>
    <row r="714" spans="1:27">
      <c r="A714" s="2">
        <v>2816</v>
      </c>
      <c r="B714" s="26">
        <v>2</v>
      </c>
      <c r="C714" s="2">
        <v>2</v>
      </c>
      <c r="D714" s="2">
        <v>32</v>
      </c>
      <c r="E714" s="2">
        <v>0</v>
      </c>
      <c r="F714" s="35">
        <v>0</v>
      </c>
      <c r="G714" s="18">
        <v>4000</v>
      </c>
      <c r="H714" s="18">
        <v>0</v>
      </c>
      <c r="I714" s="2">
        <v>1</v>
      </c>
      <c r="J714" s="2">
        <v>1</v>
      </c>
      <c r="K714" s="2">
        <v>0</v>
      </c>
      <c r="L714" s="35">
        <v>0</v>
      </c>
      <c r="M714" s="2">
        <v>2</v>
      </c>
      <c r="N714" s="2">
        <v>0</v>
      </c>
      <c r="O714" s="2">
        <v>1</v>
      </c>
      <c r="P714" s="2">
        <v>3</v>
      </c>
      <c r="Q714" s="2">
        <v>0</v>
      </c>
      <c r="R714" s="2">
        <v>0</v>
      </c>
      <c r="S714" s="35">
        <v>0</v>
      </c>
      <c r="T714" s="35">
        <v>0</v>
      </c>
      <c r="U714" s="36">
        <v>0</v>
      </c>
      <c r="V714" s="26">
        <v>12.4</v>
      </c>
      <c r="W714" s="2">
        <v>0.4</v>
      </c>
      <c r="X714" s="16">
        <v>4.1399999999999997</v>
      </c>
      <c r="Y714" s="26">
        <v>14.82</v>
      </c>
      <c r="Z714" s="2">
        <v>1.58</v>
      </c>
      <c r="AA714" s="2">
        <v>3.8</v>
      </c>
    </row>
    <row r="715" spans="1:27">
      <c r="A715" s="2">
        <v>2818</v>
      </c>
      <c r="B715" s="26">
        <v>2</v>
      </c>
      <c r="C715" s="2">
        <v>1</v>
      </c>
      <c r="D715" s="2">
        <v>25</v>
      </c>
      <c r="E715" s="2">
        <v>0</v>
      </c>
      <c r="F715" s="35">
        <v>0</v>
      </c>
      <c r="G715" s="18">
        <v>4000</v>
      </c>
      <c r="H715" s="18">
        <v>0</v>
      </c>
      <c r="I715" s="2">
        <v>1</v>
      </c>
      <c r="J715" s="2">
        <v>2</v>
      </c>
      <c r="K715" s="2">
        <v>1</v>
      </c>
      <c r="L715" s="35">
        <v>0</v>
      </c>
      <c r="M715" s="2">
        <v>6</v>
      </c>
      <c r="N715" s="2">
        <v>0</v>
      </c>
      <c r="O715" s="2">
        <v>1</v>
      </c>
      <c r="P715" s="2">
        <v>0</v>
      </c>
      <c r="Q715" s="2">
        <v>1</v>
      </c>
      <c r="R715" s="2">
        <v>0</v>
      </c>
      <c r="S715" s="35">
        <v>0</v>
      </c>
      <c r="T715" s="35">
        <v>1</v>
      </c>
      <c r="U715" s="36">
        <v>0</v>
      </c>
      <c r="V715" s="26">
        <v>11.8</v>
      </c>
      <c r="W715" s="2">
        <v>0.33</v>
      </c>
      <c r="X715" s="16">
        <v>3.94</v>
      </c>
      <c r="Y715" s="26">
        <v>15.7</v>
      </c>
      <c r="Z715" s="2">
        <v>1.57</v>
      </c>
      <c r="AA715" s="2">
        <v>9.3000000000000007</v>
      </c>
    </row>
    <row r="716" spans="1:27">
      <c r="A716" s="2">
        <v>2825</v>
      </c>
      <c r="B716" s="26">
        <v>1</v>
      </c>
      <c r="C716" s="2">
        <v>2</v>
      </c>
      <c r="D716" s="2">
        <v>30</v>
      </c>
      <c r="E716" s="2">
        <v>0</v>
      </c>
      <c r="F716" s="35">
        <v>0</v>
      </c>
      <c r="G716" s="18">
        <v>18000</v>
      </c>
      <c r="H716" s="18">
        <v>1</v>
      </c>
      <c r="I716" s="2">
        <v>1</v>
      </c>
      <c r="J716" s="2">
        <v>1</v>
      </c>
      <c r="K716" s="2">
        <v>0</v>
      </c>
      <c r="L716" s="35">
        <v>1</v>
      </c>
      <c r="M716" s="2">
        <v>8</v>
      </c>
      <c r="N716" s="2">
        <v>1</v>
      </c>
      <c r="O716" s="2">
        <v>0</v>
      </c>
      <c r="P716" s="2">
        <v>3</v>
      </c>
      <c r="Q716" s="2">
        <v>0</v>
      </c>
      <c r="R716" s="2">
        <v>0</v>
      </c>
      <c r="S716" s="35">
        <v>1</v>
      </c>
      <c r="T716" s="35">
        <v>0</v>
      </c>
      <c r="U716" s="36">
        <v>0</v>
      </c>
      <c r="V716" s="26">
        <v>14.9</v>
      </c>
      <c r="W716" s="2">
        <v>0.32</v>
      </c>
      <c r="X716" s="16">
        <v>4.9800000000000004</v>
      </c>
      <c r="Y716" s="26">
        <v>17.600000000000001</v>
      </c>
      <c r="Z716" s="2">
        <v>1.72</v>
      </c>
      <c r="AA716" s="2">
        <v>3.8</v>
      </c>
    </row>
    <row r="717" spans="1:27">
      <c r="A717" s="2">
        <v>2828</v>
      </c>
      <c r="B717" s="26">
        <v>2</v>
      </c>
      <c r="C717" s="2">
        <v>1</v>
      </c>
      <c r="D717" s="2">
        <v>28</v>
      </c>
      <c r="E717" s="2">
        <v>0</v>
      </c>
      <c r="F717" s="35">
        <v>1</v>
      </c>
      <c r="G717" s="18">
        <v>8000</v>
      </c>
      <c r="H717" s="18">
        <v>1</v>
      </c>
      <c r="I717" s="2">
        <v>1</v>
      </c>
      <c r="J717" s="2">
        <v>1</v>
      </c>
      <c r="K717" s="2">
        <v>0</v>
      </c>
      <c r="L717" s="35">
        <v>1</v>
      </c>
      <c r="M717" s="2">
        <v>7</v>
      </c>
      <c r="N717" s="2">
        <v>0</v>
      </c>
      <c r="O717" s="2">
        <v>0</v>
      </c>
      <c r="P717" s="2">
        <v>4</v>
      </c>
      <c r="Q717" s="2">
        <v>0</v>
      </c>
      <c r="R717" s="2">
        <v>1</v>
      </c>
      <c r="S717" s="35">
        <v>0</v>
      </c>
      <c r="T717" s="35">
        <v>0</v>
      </c>
      <c r="U717" s="36">
        <v>0</v>
      </c>
      <c r="V717" s="26">
        <v>14.9</v>
      </c>
      <c r="W717" s="2">
        <v>0.33</v>
      </c>
      <c r="X717" s="16">
        <v>4.9800000000000004</v>
      </c>
      <c r="Y717" s="26">
        <v>18.899999999999999</v>
      </c>
      <c r="Z717" s="2">
        <v>1.32</v>
      </c>
      <c r="AA717" s="2">
        <v>12.4</v>
      </c>
    </row>
    <row r="718" spans="1:27">
      <c r="A718" s="2">
        <v>2834</v>
      </c>
      <c r="B718" s="26">
        <v>2</v>
      </c>
      <c r="C718" s="2">
        <v>2</v>
      </c>
      <c r="D718" s="2">
        <v>29</v>
      </c>
      <c r="E718" s="2">
        <v>0</v>
      </c>
      <c r="F718" s="35">
        <v>1</v>
      </c>
      <c r="G718" s="18">
        <v>8000</v>
      </c>
      <c r="H718" s="18">
        <v>1</v>
      </c>
      <c r="I718" s="2">
        <v>1</v>
      </c>
      <c r="J718" s="2">
        <v>1</v>
      </c>
      <c r="K718" s="2">
        <v>0</v>
      </c>
      <c r="L718" s="35">
        <v>1</v>
      </c>
      <c r="M718" s="2">
        <v>8</v>
      </c>
      <c r="N718" s="2">
        <v>1</v>
      </c>
      <c r="O718" s="2">
        <v>0</v>
      </c>
      <c r="P718" s="2">
        <v>3</v>
      </c>
      <c r="Q718" s="2">
        <v>0</v>
      </c>
      <c r="R718" s="2">
        <v>0</v>
      </c>
      <c r="S718" s="35">
        <v>0</v>
      </c>
      <c r="T718" s="35">
        <v>0</v>
      </c>
      <c r="U718" s="36">
        <v>0</v>
      </c>
      <c r="V718" s="26">
        <v>22.6</v>
      </c>
      <c r="W718" s="2">
        <v>0.56999999999999995</v>
      </c>
      <c r="X718" s="16">
        <v>7.55</v>
      </c>
      <c r="Y718" s="26">
        <v>24.6</v>
      </c>
      <c r="Z718" s="2">
        <v>1.98</v>
      </c>
      <c r="AA718" s="2">
        <v>14.6</v>
      </c>
    </row>
    <row r="719" spans="1:27">
      <c r="A719" s="2">
        <v>2838</v>
      </c>
      <c r="B719" s="26">
        <v>2</v>
      </c>
      <c r="C719" s="2">
        <v>1</v>
      </c>
      <c r="D719" s="2">
        <v>22</v>
      </c>
      <c r="E719" s="2">
        <v>0</v>
      </c>
      <c r="F719" s="35">
        <v>0</v>
      </c>
      <c r="G719" s="18">
        <v>10000</v>
      </c>
      <c r="H719" s="18">
        <v>1</v>
      </c>
      <c r="I719" s="2">
        <v>1</v>
      </c>
      <c r="J719" s="2">
        <v>1</v>
      </c>
      <c r="K719" s="2">
        <v>0</v>
      </c>
      <c r="L719" s="35">
        <v>0</v>
      </c>
      <c r="M719" s="2">
        <v>11</v>
      </c>
      <c r="N719" s="2">
        <v>0</v>
      </c>
      <c r="O719" s="2">
        <v>0</v>
      </c>
      <c r="P719" s="2">
        <v>5</v>
      </c>
      <c r="Q719" s="2">
        <v>0</v>
      </c>
      <c r="R719" s="2">
        <v>1</v>
      </c>
      <c r="S719" s="35">
        <v>0</v>
      </c>
      <c r="T719" s="35">
        <v>0</v>
      </c>
      <c r="U719" s="36">
        <v>0</v>
      </c>
      <c r="V719" s="26">
        <v>9.1</v>
      </c>
      <c r="W719" s="2">
        <v>0.2</v>
      </c>
      <c r="X719" s="16">
        <v>3.04</v>
      </c>
      <c r="Y719" s="26">
        <v>11</v>
      </c>
      <c r="Z719" s="2">
        <v>1.1000000000000001</v>
      </c>
      <c r="AA719" s="2">
        <v>16.600000000000001</v>
      </c>
    </row>
    <row r="720" spans="1:27">
      <c r="A720" s="2">
        <v>2839</v>
      </c>
      <c r="B720" s="26">
        <v>1</v>
      </c>
      <c r="C720" s="2">
        <v>1</v>
      </c>
      <c r="D720" s="2">
        <v>23</v>
      </c>
      <c r="E720" s="2">
        <v>0</v>
      </c>
      <c r="F720" s="35">
        <v>1</v>
      </c>
      <c r="G720" s="18">
        <v>6000</v>
      </c>
      <c r="H720" s="18">
        <v>0</v>
      </c>
      <c r="I720" s="2">
        <v>1</v>
      </c>
      <c r="J720" s="2">
        <v>3</v>
      </c>
      <c r="K720" s="2">
        <v>1</v>
      </c>
      <c r="L720" s="35">
        <v>0</v>
      </c>
      <c r="M720" s="2">
        <v>1</v>
      </c>
      <c r="N720" s="2">
        <v>0</v>
      </c>
      <c r="O720" s="2">
        <v>1</v>
      </c>
      <c r="P720" s="2">
        <v>5</v>
      </c>
      <c r="Q720" s="2">
        <v>0</v>
      </c>
      <c r="R720" s="2">
        <v>1</v>
      </c>
      <c r="S720" s="35">
        <v>0</v>
      </c>
      <c r="T720" s="35">
        <v>0</v>
      </c>
      <c r="U720" s="36">
        <v>0</v>
      </c>
      <c r="V720" s="26">
        <v>8.1999999999999993</v>
      </c>
      <c r="W720" s="2">
        <v>0.2</v>
      </c>
      <c r="X720" s="16">
        <v>2.74</v>
      </c>
      <c r="Y720" s="26">
        <v>10.130000000000001</v>
      </c>
      <c r="Z720" s="2">
        <v>1.1000000000000001</v>
      </c>
      <c r="AA720" s="2">
        <v>3.8</v>
      </c>
    </row>
    <row r="721" spans="1:27">
      <c r="A721" s="2">
        <v>2840</v>
      </c>
      <c r="B721" s="26">
        <v>1</v>
      </c>
      <c r="C721" s="2">
        <v>7</v>
      </c>
      <c r="D721" s="2">
        <v>58</v>
      </c>
      <c r="E721" s="2">
        <v>1</v>
      </c>
      <c r="F721" s="35">
        <v>1</v>
      </c>
      <c r="G721" s="18">
        <v>35000</v>
      </c>
      <c r="H721" s="18">
        <v>1</v>
      </c>
      <c r="I721" s="2">
        <v>1</v>
      </c>
      <c r="J721" s="2">
        <v>1</v>
      </c>
      <c r="K721" s="2">
        <v>0</v>
      </c>
      <c r="L721" s="35">
        <v>0</v>
      </c>
      <c r="M721" s="2">
        <v>11</v>
      </c>
      <c r="N721" s="2">
        <v>0</v>
      </c>
      <c r="O721" s="2">
        <v>0</v>
      </c>
      <c r="P721" s="2">
        <v>5</v>
      </c>
      <c r="Q721" s="2">
        <v>0</v>
      </c>
      <c r="R721" s="2">
        <v>1</v>
      </c>
      <c r="S721" s="35">
        <v>0</v>
      </c>
      <c r="T721" s="35">
        <v>0</v>
      </c>
      <c r="U721" s="36">
        <v>0</v>
      </c>
      <c r="V721" s="26">
        <v>17.600000000000001</v>
      </c>
      <c r="W721" s="2">
        <v>0.4</v>
      </c>
      <c r="X721" s="16">
        <v>5.88</v>
      </c>
      <c r="Y721" s="26">
        <v>23.71</v>
      </c>
      <c r="Z721" s="2">
        <v>2.02</v>
      </c>
      <c r="AA721" s="2">
        <v>3.8</v>
      </c>
    </row>
    <row r="722" spans="1:27">
      <c r="A722" s="2">
        <v>2841</v>
      </c>
      <c r="B722" s="26">
        <v>2</v>
      </c>
      <c r="C722" s="2">
        <v>2</v>
      </c>
      <c r="D722" s="2">
        <v>29</v>
      </c>
      <c r="E722" s="2">
        <v>0</v>
      </c>
      <c r="F722" s="35">
        <v>0</v>
      </c>
      <c r="G722" s="18">
        <v>10000</v>
      </c>
      <c r="H722" s="18">
        <v>1</v>
      </c>
      <c r="I722" s="2">
        <v>1</v>
      </c>
      <c r="J722" s="2">
        <v>3</v>
      </c>
      <c r="K722" s="2">
        <v>1</v>
      </c>
      <c r="L722" s="35">
        <v>0</v>
      </c>
      <c r="M722" s="2">
        <v>7</v>
      </c>
      <c r="N722" s="2">
        <v>0</v>
      </c>
      <c r="O722" s="2">
        <v>0</v>
      </c>
      <c r="P722" s="2">
        <v>5</v>
      </c>
      <c r="Q722" s="2">
        <v>0</v>
      </c>
      <c r="R722" s="2">
        <v>1</v>
      </c>
      <c r="S722" s="35">
        <v>0</v>
      </c>
      <c r="T722" s="35">
        <v>0</v>
      </c>
      <c r="U722" s="36">
        <v>0</v>
      </c>
      <c r="V722" s="26">
        <v>11.6</v>
      </c>
      <c r="W722" s="2">
        <v>0.28000000000000003</v>
      </c>
      <c r="X722" s="16">
        <v>3.87</v>
      </c>
      <c r="Y722" s="26">
        <v>13.4</v>
      </c>
      <c r="Z722" s="2">
        <v>1.1499999999999999</v>
      </c>
      <c r="AA722" s="2">
        <v>3.8</v>
      </c>
    </row>
    <row r="723" spans="1:27">
      <c r="A723" s="2">
        <v>2842</v>
      </c>
      <c r="B723" s="26">
        <v>2</v>
      </c>
      <c r="C723" s="2">
        <v>1</v>
      </c>
      <c r="D723" s="2">
        <v>23</v>
      </c>
      <c r="E723" s="2">
        <v>0</v>
      </c>
      <c r="F723" s="35">
        <v>0</v>
      </c>
      <c r="G723" s="18">
        <v>16000</v>
      </c>
      <c r="H723" s="18">
        <v>1</v>
      </c>
      <c r="I723" s="2">
        <v>1</v>
      </c>
      <c r="J723" s="2">
        <v>2</v>
      </c>
      <c r="K723" s="2">
        <v>1</v>
      </c>
      <c r="L723" s="35">
        <v>1</v>
      </c>
      <c r="M723" s="2">
        <v>8</v>
      </c>
      <c r="N723" s="2">
        <v>1</v>
      </c>
      <c r="O723" s="2">
        <v>0</v>
      </c>
      <c r="P723" s="2">
        <v>5</v>
      </c>
      <c r="Q723" s="2">
        <v>0</v>
      </c>
      <c r="R723" s="2">
        <v>1</v>
      </c>
      <c r="S723" s="35">
        <v>0</v>
      </c>
      <c r="T723" s="35">
        <v>0</v>
      </c>
      <c r="U723" s="36">
        <v>0</v>
      </c>
      <c r="V723" s="26">
        <v>13.1</v>
      </c>
      <c r="W723" s="2">
        <v>0.38</v>
      </c>
      <c r="X723" s="16">
        <v>4.38</v>
      </c>
      <c r="Y723" s="26">
        <v>14.7</v>
      </c>
      <c r="Z723" s="2">
        <v>1.33</v>
      </c>
      <c r="AA723" s="2">
        <v>3.8</v>
      </c>
    </row>
    <row r="724" spans="1:27">
      <c r="A724" s="2">
        <v>2843</v>
      </c>
      <c r="B724" s="26">
        <v>2</v>
      </c>
      <c r="C724" s="2">
        <v>1</v>
      </c>
      <c r="D724" s="2">
        <v>33</v>
      </c>
      <c r="E724" s="2">
        <v>0</v>
      </c>
      <c r="F724" s="35">
        <v>0</v>
      </c>
      <c r="G724" s="18">
        <v>1000</v>
      </c>
      <c r="H724" s="18">
        <v>0</v>
      </c>
      <c r="I724" s="2">
        <v>1</v>
      </c>
      <c r="J724" s="2">
        <v>1</v>
      </c>
      <c r="K724" s="2">
        <v>0</v>
      </c>
      <c r="L724" s="35">
        <v>0</v>
      </c>
      <c r="M724" s="2">
        <v>2</v>
      </c>
      <c r="N724" s="2">
        <v>0</v>
      </c>
      <c r="O724" s="2">
        <v>1</v>
      </c>
      <c r="P724" s="2">
        <v>5</v>
      </c>
      <c r="Q724" s="2">
        <v>0</v>
      </c>
      <c r="R724" s="2">
        <v>1</v>
      </c>
      <c r="S724" s="35">
        <v>0</v>
      </c>
      <c r="T724" s="35">
        <v>0</v>
      </c>
      <c r="U724" s="36">
        <v>0</v>
      </c>
      <c r="V724" s="26">
        <v>66.8</v>
      </c>
      <c r="W724" s="2">
        <v>0.87</v>
      </c>
      <c r="X724" s="16">
        <v>22.31</v>
      </c>
      <c r="Y724" s="26">
        <v>75.400000000000006</v>
      </c>
      <c r="Z724" s="2">
        <v>6.23</v>
      </c>
      <c r="AA724" s="2">
        <v>13.3</v>
      </c>
    </row>
    <row r="725" spans="1:27">
      <c r="A725" s="2">
        <v>2848</v>
      </c>
      <c r="B725" s="26">
        <v>1</v>
      </c>
      <c r="C725" s="2">
        <v>1</v>
      </c>
      <c r="D725" s="2">
        <v>22</v>
      </c>
      <c r="E725" s="2">
        <v>0</v>
      </c>
      <c r="F725" s="35">
        <v>1</v>
      </c>
      <c r="G725" s="18">
        <v>20000</v>
      </c>
      <c r="H725" s="18">
        <v>1</v>
      </c>
      <c r="I725" s="2">
        <v>1</v>
      </c>
      <c r="J725" s="2">
        <v>2</v>
      </c>
      <c r="K725" s="2">
        <v>1</v>
      </c>
      <c r="L725" s="35">
        <v>0</v>
      </c>
      <c r="M725" s="2">
        <v>1</v>
      </c>
      <c r="N725" s="2">
        <v>0</v>
      </c>
      <c r="O725" s="2">
        <v>1</v>
      </c>
      <c r="P725" s="2">
        <v>5</v>
      </c>
      <c r="Q725" s="2">
        <v>0</v>
      </c>
      <c r="R725" s="2">
        <v>1</v>
      </c>
      <c r="S725" s="35">
        <v>0</v>
      </c>
      <c r="T725" s="35">
        <v>0</v>
      </c>
      <c r="U725" s="36">
        <v>0</v>
      </c>
      <c r="V725" s="26">
        <v>18</v>
      </c>
      <c r="W725" s="2">
        <v>0.32</v>
      </c>
      <c r="X725" s="16">
        <v>6.01</v>
      </c>
      <c r="Y725" s="26">
        <v>19.899999999999999</v>
      </c>
      <c r="Z725" s="2">
        <v>1.68</v>
      </c>
      <c r="AA725" s="2">
        <v>3.8</v>
      </c>
    </row>
    <row r="726" spans="1:27">
      <c r="A726" s="2">
        <v>2850</v>
      </c>
      <c r="B726" s="26">
        <v>2</v>
      </c>
      <c r="C726" s="2">
        <v>2</v>
      </c>
      <c r="D726" s="2">
        <v>34</v>
      </c>
      <c r="E726" s="2">
        <v>0</v>
      </c>
      <c r="F726" s="35">
        <v>1</v>
      </c>
      <c r="G726" s="18">
        <v>4000</v>
      </c>
      <c r="H726" s="18">
        <v>0</v>
      </c>
      <c r="I726" s="2">
        <v>1</v>
      </c>
      <c r="J726" s="2">
        <v>1</v>
      </c>
      <c r="K726" s="2">
        <v>0</v>
      </c>
      <c r="L726" s="35">
        <v>1</v>
      </c>
      <c r="M726" s="2">
        <v>8</v>
      </c>
      <c r="N726" s="2">
        <v>1</v>
      </c>
      <c r="O726" s="2">
        <v>0</v>
      </c>
      <c r="P726" s="2">
        <v>5</v>
      </c>
      <c r="Q726" s="2">
        <v>0</v>
      </c>
      <c r="R726" s="2">
        <v>1</v>
      </c>
      <c r="S726" s="35">
        <v>1</v>
      </c>
      <c r="T726" s="35">
        <v>0</v>
      </c>
      <c r="U726" s="36">
        <v>0</v>
      </c>
      <c r="V726" s="26">
        <v>14.9</v>
      </c>
      <c r="W726" s="2">
        <v>0.33</v>
      </c>
      <c r="X726" s="16">
        <v>4.9800000000000004</v>
      </c>
      <c r="Y726" s="26">
        <v>18.899999999999999</v>
      </c>
      <c r="Z726" s="2">
        <v>1.32</v>
      </c>
      <c r="AA726" s="2">
        <v>12.4</v>
      </c>
    </row>
    <row r="727" spans="1:27">
      <c r="A727" s="2">
        <v>2851</v>
      </c>
      <c r="B727" s="26">
        <v>2</v>
      </c>
      <c r="C727" s="2">
        <v>1</v>
      </c>
      <c r="D727" s="2">
        <v>22</v>
      </c>
      <c r="E727" s="2">
        <v>0</v>
      </c>
      <c r="F727" s="35">
        <v>1</v>
      </c>
      <c r="G727" s="18">
        <v>10000</v>
      </c>
      <c r="H727" s="18">
        <v>1</v>
      </c>
      <c r="I727" s="2">
        <v>1</v>
      </c>
      <c r="J727" s="2">
        <v>3</v>
      </c>
      <c r="K727" s="2">
        <v>1</v>
      </c>
      <c r="L727" s="35">
        <v>0</v>
      </c>
      <c r="M727" s="2">
        <v>1</v>
      </c>
      <c r="N727" s="2">
        <v>0</v>
      </c>
      <c r="O727" s="2">
        <v>1</v>
      </c>
      <c r="P727" s="2">
        <v>5</v>
      </c>
      <c r="Q727" s="2">
        <v>0</v>
      </c>
      <c r="R727" s="2">
        <v>1</v>
      </c>
      <c r="S727" s="35">
        <v>0</v>
      </c>
      <c r="T727" s="35">
        <v>0</v>
      </c>
      <c r="U727" s="36">
        <v>0</v>
      </c>
      <c r="V727" s="26">
        <v>18.899999999999999</v>
      </c>
      <c r="W727" s="2">
        <v>0.43</v>
      </c>
      <c r="X727" s="16">
        <v>6.31</v>
      </c>
      <c r="Y727" s="26">
        <v>20.100000000000001</v>
      </c>
      <c r="Z727" s="2">
        <v>1.45</v>
      </c>
      <c r="AA727" s="2">
        <v>10.8</v>
      </c>
    </row>
    <row r="728" spans="1:27">
      <c r="A728" s="2">
        <v>2852</v>
      </c>
      <c r="B728" s="26">
        <v>1</v>
      </c>
      <c r="C728" s="2">
        <v>1</v>
      </c>
      <c r="D728" s="2">
        <v>24</v>
      </c>
      <c r="E728" s="2">
        <v>0</v>
      </c>
      <c r="F728" s="35">
        <v>0</v>
      </c>
      <c r="G728" s="18">
        <v>8000</v>
      </c>
      <c r="H728" s="18">
        <v>1</v>
      </c>
      <c r="I728" s="2">
        <v>1</v>
      </c>
      <c r="J728" s="2">
        <v>3</v>
      </c>
      <c r="K728" s="2">
        <v>1</v>
      </c>
      <c r="L728" s="35">
        <v>0</v>
      </c>
      <c r="M728" s="2">
        <v>6</v>
      </c>
      <c r="N728" s="2">
        <v>0</v>
      </c>
      <c r="O728" s="2">
        <v>1</v>
      </c>
      <c r="P728" s="2">
        <v>4</v>
      </c>
      <c r="Q728" s="2">
        <v>0</v>
      </c>
      <c r="R728" s="2">
        <v>1</v>
      </c>
      <c r="S728" s="35">
        <v>0</v>
      </c>
      <c r="T728" s="35">
        <v>0</v>
      </c>
      <c r="U728" s="36">
        <v>0</v>
      </c>
      <c r="V728" s="26">
        <v>19.8</v>
      </c>
      <c r="W728" s="2">
        <v>0.52</v>
      </c>
      <c r="X728" s="16">
        <v>6.61</v>
      </c>
      <c r="Y728" s="26">
        <v>20.399999999999999</v>
      </c>
      <c r="Z728" s="2">
        <v>1.38</v>
      </c>
      <c r="AA728" s="2">
        <v>7</v>
      </c>
    </row>
    <row r="729" spans="1:27">
      <c r="A729" s="2">
        <v>2861</v>
      </c>
      <c r="B729" s="26">
        <v>2</v>
      </c>
      <c r="C729" s="2">
        <v>2</v>
      </c>
      <c r="D729" s="2">
        <v>30</v>
      </c>
      <c r="E729" s="2">
        <v>0</v>
      </c>
      <c r="F729" s="35">
        <v>1</v>
      </c>
      <c r="G729" s="18">
        <v>4000</v>
      </c>
      <c r="H729" s="18">
        <v>0</v>
      </c>
      <c r="I729" s="2">
        <v>1</v>
      </c>
      <c r="J729" s="2">
        <v>1</v>
      </c>
      <c r="K729" s="2">
        <v>0</v>
      </c>
      <c r="L729" s="35">
        <v>0</v>
      </c>
      <c r="M729" s="2">
        <v>8</v>
      </c>
      <c r="N729" s="2">
        <v>1</v>
      </c>
      <c r="O729" s="2">
        <v>0</v>
      </c>
      <c r="P729" s="2">
        <v>5</v>
      </c>
      <c r="Q729" s="2">
        <v>0</v>
      </c>
      <c r="R729" s="2">
        <v>1</v>
      </c>
      <c r="S729" s="35">
        <v>0</v>
      </c>
      <c r="T729" s="35">
        <v>0</v>
      </c>
      <c r="U729" s="36">
        <v>0</v>
      </c>
      <c r="V729" s="26">
        <v>5.0999999999999996</v>
      </c>
      <c r="W729" s="2">
        <v>0.17</v>
      </c>
      <c r="X729" s="16">
        <v>1.7</v>
      </c>
      <c r="Y729" s="26">
        <v>8</v>
      </c>
      <c r="Z729" s="2">
        <v>0.83</v>
      </c>
      <c r="AA729" s="2">
        <v>3.8</v>
      </c>
    </row>
    <row r="730" spans="1:27">
      <c r="A730" s="2">
        <v>2868</v>
      </c>
      <c r="B730" s="26">
        <v>2</v>
      </c>
      <c r="C730" s="2">
        <v>2</v>
      </c>
      <c r="D730" s="2">
        <v>54</v>
      </c>
      <c r="E730" s="2">
        <v>1</v>
      </c>
      <c r="F730" s="35">
        <v>1</v>
      </c>
      <c r="G730" s="18">
        <v>5000</v>
      </c>
      <c r="H730" s="18">
        <v>0</v>
      </c>
      <c r="I730" s="2">
        <v>1</v>
      </c>
      <c r="J730" s="2">
        <v>1</v>
      </c>
      <c r="K730" s="2">
        <v>0</v>
      </c>
      <c r="L730" s="35">
        <v>0</v>
      </c>
      <c r="M730" s="2">
        <v>8</v>
      </c>
      <c r="N730" s="2">
        <v>1</v>
      </c>
      <c r="O730" s="2">
        <v>0</v>
      </c>
      <c r="P730" s="2">
        <v>4</v>
      </c>
      <c r="Q730" s="2">
        <v>0</v>
      </c>
      <c r="R730" s="2">
        <v>1</v>
      </c>
      <c r="S730" s="35">
        <v>0</v>
      </c>
      <c r="T730" s="35">
        <v>0</v>
      </c>
      <c r="U730" s="36">
        <v>0</v>
      </c>
      <c r="V730" s="26">
        <v>12.3</v>
      </c>
      <c r="W730" s="2">
        <v>0.33</v>
      </c>
      <c r="X730" s="16">
        <v>4.1100000000000003</v>
      </c>
      <c r="Y730" s="26">
        <v>16.739999999999998</v>
      </c>
      <c r="Z730" s="2">
        <v>1.5</v>
      </c>
      <c r="AA730" s="2">
        <v>3.8</v>
      </c>
    </row>
    <row r="731" spans="1:27">
      <c r="A731" s="2">
        <v>2884</v>
      </c>
      <c r="B731" s="26">
        <v>2</v>
      </c>
      <c r="C731" s="2">
        <v>1</v>
      </c>
      <c r="D731" s="2">
        <v>24</v>
      </c>
      <c r="E731" s="2">
        <v>0</v>
      </c>
      <c r="F731" s="35">
        <v>1</v>
      </c>
      <c r="G731" s="18">
        <v>3000</v>
      </c>
      <c r="H731" s="18">
        <v>0</v>
      </c>
      <c r="I731" s="2">
        <v>1</v>
      </c>
      <c r="J731" s="2">
        <v>1</v>
      </c>
      <c r="K731" s="2">
        <v>0</v>
      </c>
      <c r="L731" s="35">
        <v>1</v>
      </c>
      <c r="M731" s="2">
        <v>6</v>
      </c>
      <c r="N731" s="2">
        <v>0</v>
      </c>
      <c r="O731" s="2">
        <v>1</v>
      </c>
      <c r="P731" s="2">
        <v>5</v>
      </c>
      <c r="Q731" s="2">
        <v>0</v>
      </c>
      <c r="R731" s="2">
        <v>1</v>
      </c>
      <c r="S731" s="35">
        <v>0</v>
      </c>
      <c r="T731" s="35">
        <v>0</v>
      </c>
      <c r="U731" s="36">
        <v>0</v>
      </c>
      <c r="V731" s="26">
        <v>12.9</v>
      </c>
      <c r="W731" s="2">
        <v>0.35</v>
      </c>
      <c r="X731" s="16">
        <v>4.3099999999999996</v>
      </c>
      <c r="Y731" s="26">
        <v>14.6</v>
      </c>
      <c r="Z731" s="2">
        <v>1.43</v>
      </c>
      <c r="AA731" s="2">
        <v>18.690000000000001</v>
      </c>
    </row>
    <row r="732" spans="1:27">
      <c r="A732" s="2">
        <v>2888</v>
      </c>
      <c r="B732" s="26">
        <v>2</v>
      </c>
      <c r="C732" s="2">
        <v>1</v>
      </c>
      <c r="D732" s="2">
        <v>20</v>
      </c>
      <c r="E732" s="2">
        <v>0</v>
      </c>
      <c r="F732" s="35">
        <v>1</v>
      </c>
      <c r="G732" s="18">
        <v>5000</v>
      </c>
      <c r="H732" s="18">
        <v>0</v>
      </c>
      <c r="I732" s="2">
        <v>1</v>
      </c>
      <c r="J732" s="2">
        <v>1</v>
      </c>
      <c r="K732" s="2">
        <v>0</v>
      </c>
      <c r="L732" s="35">
        <v>0</v>
      </c>
      <c r="M732" s="2">
        <v>8</v>
      </c>
      <c r="N732" s="2">
        <v>1</v>
      </c>
      <c r="O732" s="2">
        <v>0</v>
      </c>
      <c r="P732" s="2">
        <v>5</v>
      </c>
      <c r="Q732" s="2">
        <v>0</v>
      </c>
      <c r="R732" s="2">
        <v>1</v>
      </c>
      <c r="S732" s="35">
        <v>0</v>
      </c>
      <c r="T732" s="35">
        <v>0</v>
      </c>
      <c r="U732" s="36">
        <v>0</v>
      </c>
      <c r="V732" s="26">
        <v>7.1</v>
      </c>
      <c r="W732" s="2">
        <v>0.17</v>
      </c>
      <c r="X732" s="16">
        <v>2.37</v>
      </c>
      <c r="Y732" s="26">
        <v>10.9</v>
      </c>
      <c r="Z732" s="2">
        <v>0.93</v>
      </c>
      <c r="AA732" s="2">
        <v>3.8</v>
      </c>
    </row>
    <row r="733" spans="1:27">
      <c r="A733" s="2">
        <v>2892</v>
      </c>
      <c r="B733" s="26">
        <v>2</v>
      </c>
      <c r="C733" s="2">
        <v>1</v>
      </c>
      <c r="D733" s="2">
        <v>24</v>
      </c>
      <c r="E733" s="2">
        <v>0</v>
      </c>
      <c r="F733" s="35">
        <v>0</v>
      </c>
      <c r="G733" s="18">
        <v>6000</v>
      </c>
      <c r="H733" s="18">
        <v>0</v>
      </c>
      <c r="I733" s="2">
        <v>1</v>
      </c>
      <c r="J733" s="2">
        <v>1</v>
      </c>
      <c r="K733" s="2">
        <v>0</v>
      </c>
      <c r="L733" s="35">
        <v>1</v>
      </c>
      <c r="M733" s="2">
        <v>11</v>
      </c>
      <c r="N733" s="2">
        <v>0</v>
      </c>
      <c r="O733" s="2">
        <v>0</v>
      </c>
      <c r="P733" s="2">
        <v>5</v>
      </c>
      <c r="Q733" s="2">
        <v>0</v>
      </c>
      <c r="R733" s="2">
        <v>1</v>
      </c>
      <c r="S733" s="35">
        <v>0</v>
      </c>
      <c r="T733" s="35">
        <v>0</v>
      </c>
      <c r="U733" s="36">
        <v>0</v>
      </c>
      <c r="V733" s="26">
        <v>13.9</v>
      </c>
      <c r="W733" s="2">
        <v>0.28000000000000003</v>
      </c>
      <c r="X733" s="16">
        <v>4.6399999999999997</v>
      </c>
      <c r="Y733" s="26">
        <v>24.7</v>
      </c>
      <c r="Z733" s="2">
        <v>1.55</v>
      </c>
      <c r="AA733" s="2">
        <v>10.7</v>
      </c>
    </row>
    <row r="734" spans="1:27">
      <c r="A734" s="2">
        <v>2894</v>
      </c>
      <c r="B734" s="26">
        <v>1</v>
      </c>
      <c r="C734" s="2">
        <v>2</v>
      </c>
      <c r="D734" s="2">
        <v>24</v>
      </c>
      <c r="E734" s="2">
        <v>0</v>
      </c>
      <c r="F734" s="35">
        <v>0</v>
      </c>
      <c r="G734" s="18">
        <v>4000</v>
      </c>
      <c r="H734" s="18">
        <v>0</v>
      </c>
      <c r="I734" s="2">
        <v>1</v>
      </c>
      <c r="J734" s="2">
        <v>2</v>
      </c>
      <c r="K734" s="2">
        <v>1</v>
      </c>
      <c r="L734" s="35">
        <v>0</v>
      </c>
      <c r="M734" s="2">
        <v>8</v>
      </c>
      <c r="N734" s="2">
        <v>1</v>
      </c>
      <c r="O734" s="2">
        <v>0</v>
      </c>
      <c r="P734" s="2">
        <v>5</v>
      </c>
      <c r="Q734" s="2">
        <v>0</v>
      </c>
      <c r="R734" s="2">
        <v>1</v>
      </c>
      <c r="S734" s="35">
        <v>0</v>
      </c>
      <c r="T734" s="35">
        <v>0</v>
      </c>
      <c r="U734" s="36">
        <v>0</v>
      </c>
      <c r="V734" s="26">
        <v>14.7</v>
      </c>
      <c r="W734" s="2">
        <v>0.33</v>
      </c>
      <c r="X734" s="16">
        <v>4.91</v>
      </c>
      <c r="Y734" s="26">
        <v>12.3</v>
      </c>
      <c r="Z734" s="2">
        <v>1.25</v>
      </c>
      <c r="AA734" s="2">
        <v>3.8</v>
      </c>
    </row>
    <row r="735" spans="1:27">
      <c r="A735" s="2">
        <v>2897</v>
      </c>
      <c r="B735" s="26">
        <v>1</v>
      </c>
      <c r="C735" s="2">
        <v>1</v>
      </c>
      <c r="D735" s="2">
        <v>21</v>
      </c>
      <c r="E735" s="2">
        <v>0</v>
      </c>
      <c r="F735" s="35">
        <v>1</v>
      </c>
      <c r="G735" s="18">
        <v>3000</v>
      </c>
      <c r="H735" s="18">
        <v>0</v>
      </c>
      <c r="I735" s="2">
        <v>1</v>
      </c>
      <c r="J735" s="2">
        <v>1</v>
      </c>
      <c r="K735" s="2">
        <v>0</v>
      </c>
      <c r="L735" s="35">
        <v>0</v>
      </c>
      <c r="M735" s="2">
        <v>8</v>
      </c>
      <c r="N735" s="2">
        <v>1</v>
      </c>
      <c r="O735" s="2">
        <v>0</v>
      </c>
      <c r="P735" s="2">
        <v>4</v>
      </c>
      <c r="Q735" s="2">
        <v>0</v>
      </c>
      <c r="R735" s="2">
        <v>1</v>
      </c>
      <c r="S735" s="35">
        <v>0</v>
      </c>
      <c r="T735" s="35">
        <v>0</v>
      </c>
      <c r="U735" s="36">
        <v>0</v>
      </c>
      <c r="V735" s="26">
        <v>18</v>
      </c>
      <c r="W735" s="2">
        <v>0.32</v>
      </c>
      <c r="X735" s="16">
        <v>6.01</v>
      </c>
      <c r="Y735" s="26">
        <v>19.899999999999999</v>
      </c>
      <c r="Z735" s="2">
        <v>1.68</v>
      </c>
      <c r="AA735" s="2">
        <v>3.8</v>
      </c>
    </row>
    <row r="736" spans="1:27">
      <c r="A736" s="2">
        <v>2898</v>
      </c>
      <c r="B736" s="26">
        <v>1</v>
      </c>
      <c r="C736" s="2">
        <v>1</v>
      </c>
      <c r="D736" s="2">
        <v>26</v>
      </c>
      <c r="E736" s="2">
        <v>0</v>
      </c>
      <c r="F736" s="35">
        <v>1</v>
      </c>
      <c r="G736" s="18">
        <v>24000</v>
      </c>
      <c r="H736" s="18">
        <v>1</v>
      </c>
      <c r="I736" s="2">
        <v>1</v>
      </c>
      <c r="J736" s="2">
        <v>2</v>
      </c>
      <c r="K736" s="2">
        <v>1</v>
      </c>
      <c r="L736" s="35">
        <v>1</v>
      </c>
      <c r="M736" s="2">
        <v>6</v>
      </c>
      <c r="N736" s="2">
        <v>0</v>
      </c>
      <c r="O736" s="2">
        <v>1</v>
      </c>
      <c r="P736" s="2">
        <v>5</v>
      </c>
      <c r="Q736" s="2">
        <v>0</v>
      </c>
      <c r="R736" s="2">
        <v>1</v>
      </c>
      <c r="S736" s="35">
        <v>0</v>
      </c>
      <c r="T736" s="35">
        <v>0</v>
      </c>
      <c r="U736" s="36">
        <v>0</v>
      </c>
      <c r="V736" s="26">
        <v>18.5</v>
      </c>
      <c r="W736" s="2">
        <v>0.32</v>
      </c>
      <c r="X736" s="16">
        <v>6.18</v>
      </c>
      <c r="Y736" s="26">
        <v>21.1</v>
      </c>
      <c r="Z736" s="2">
        <v>1.7</v>
      </c>
      <c r="AA736" s="2">
        <v>6.7</v>
      </c>
    </row>
    <row r="737" spans="1:27">
      <c r="A737" s="2">
        <v>2901</v>
      </c>
      <c r="B737" s="26">
        <v>2</v>
      </c>
      <c r="C737" s="2">
        <v>1</v>
      </c>
      <c r="D737" s="2">
        <v>18</v>
      </c>
      <c r="E737" s="2">
        <v>0</v>
      </c>
      <c r="F737" s="35">
        <v>1</v>
      </c>
      <c r="G737" s="18">
        <v>4000</v>
      </c>
      <c r="H737" s="18">
        <v>0</v>
      </c>
      <c r="I737" s="2">
        <v>1</v>
      </c>
      <c r="J737" s="2">
        <v>2</v>
      </c>
      <c r="K737" s="2">
        <v>1</v>
      </c>
      <c r="L737" s="35">
        <v>0</v>
      </c>
      <c r="M737" s="2">
        <v>8</v>
      </c>
      <c r="N737" s="2">
        <v>1</v>
      </c>
      <c r="O737" s="2">
        <v>0</v>
      </c>
      <c r="P737" s="2">
        <v>5</v>
      </c>
      <c r="Q737" s="2">
        <v>0</v>
      </c>
      <c r="R737" s="2">
        <v>1</v>
      </c>
      <c r="S737" s="35">
        <v>0</v>
      </c>
      <c r="T737" s="35">
        <v>0</v>
      </c>
      <c r="U737" s="36">
        <v>0</v>
      </c>
      <c r="V737" s="26">
        <v>31.7</v>
      </c>
      <c r="W737" s="2">
        <v>0.56999999999999995</v>
      </c>
      <c r="X737" s="16">
        <v>10.59</v>
      </c>
      <c r="Y737" s="26">
        <v>46.2</v>
      </c>
      <c r="Z737" s="2">
        <v>2.23</v>
      </c>
      <c r="AA737" s="2">
        <v>10.7</v>
      </c>
    </row>
    <row r="738" spans="1:27">
      <c r="A738" s="2">
        <v>2904</v>
      </c>
      <c r="B738" s="26">
        <v>1</v>
      </c>
      <c r="C738" s="2">
        <v>2</v>
      </c>
      <c r="D738" s="2">
        <v>48</v>
      </c>
      <c r="E738" s="2">
        <v>1</v>
      </c>
      <c r="F738" s="35">
        <v>0</v>
      </c>
      <c r="G738" s="18">
        <v>6000</v>
      </c>
      <c r="H738" s="18">
        <v>0</v>
      </c>
      <c r="I738" s="2">
        <v>1</v>
      </c>
      <c r="J738" s="2">
        <v>1</v>
      </c>
      <c r="K738" s="2">
        <v>0</v>
      </c>
      <c r="L738" s="35">
        <v>0</v>
      </c>
      <c r="M738" s="2">
        <v>6</v>
      </c>
      <c r="N738" s="2">
        <v>0</v>
      </c>
      <c r="O738" s="2">
        <v>1</v>
      </c>
      <c r="P738" s="2">
        <v>2</v>
      </c>
      <c r="Q738" s="2">
        <v>1</v>
      </c>
      <c r="R738" s="2">
        <v>0</v>
      </c>
      <c r="S738" s="35">
        <v>0</v>
      </c>
      <c r="T738" s="35">
        <v>0</v>
      </c>
      <c r="U738" s="36">
        <v>0</v>
      </c>
      <c r="V738" s="26">
        <v>13.5</v>
      </c>
      <c r="W738" s="2">
        <v>0.28000000000000003</v>
      </c>
      <c r="X738" s="16">
        <v>4.51</v>
      </c>
      <c r="Y738" s="26">
        <v>14.73</v>
      </c>
      <c r="Z738" s="2">
        <v>1.68</v>
      </c>
      <c r="AA738" s="2">
        <v>3.8</v>
      </c>
    </row>
    <row r="739" spans="1:27">
      <c r="A739" s="2">
        <v>2912</v>
      </c>
      <c r="B739" s="26">
        <v>2</v>
      </c>
      <c r="C739" s="2">
        <v>1</v>
      </c>
      <c r="D739" s="2">
        <v>24</v>
      </c>
      <c r="E739" s="2">
        <v>0</v>
      </c>
      <c r="F739" s="35">
        <v>1</v>
      </c>
      <c r="G739" s="18">
        <v>6000</v>
      </c>
      <c r="H739" s="18">
        <v>0</v>
      </c>
      <c r="I739" s="2">
        <v>1</v>
      </c>
      <c r="J739" s="2">
        <v>2</v>
      </c>
      <c r="K739" s="2">
        <v>1</v>
      </c>
      <c r="L739" s="35">
        <v>0</v>
      </c>
      <c r="M739" s="2">
        <v>8</v>
      </c>
      <c r="N739" s="2">
        <v>1</v>
      </c>
      <c r="O739" s="2">
        <v>0</v>
      </c>
      <c r="P739" s="2">
        <v>5</v>
      </c>
      <c r="Q739" s="2">
        <v>0</v>
      </c>
      <c r="R739" s="2">
        <v>1</v>
      </c>
      <c r="S739" s="35">
        <v>0</v>
      </c>
      <c r="T739" s="35">
        <v>0</v>
      </c>
      <c r="U739" s="36">
        <v>0</v>
      </c>
      <c r="V739" s="26">
        <v>43.6</v>
      </c>
      <c r="W739" s="2">
        <v>0.78</v>
      </c>
      <c r="X739" s="16">
        <v>14.56</v>
      </c>
      <c r="Y739" s="26">
        <v>42.7</v>
      </c>
      <c r="Z739" s="2">
        <v>2</v>
      </c>
      <c r="AA739" s="2">
        <v>7</v>
      </c>
    </row>
    <row r="740" spans="1:27">
      <c r="A740" s="2">
        <v>2921</v>
      </c>
      <c r="B740" s="26">
        <v>2</v>
      </c>
      <c r="C740" s="2">
        <v>1</v>
      </c>
      <c r="D740" s="2">
        <v>24</v>
      </c>
      <c r="E740" s="2">
        <v>0</v>
      </c>
      <c r="F740" s="35">
        <v>1</v>
      </c>
      <c r="G740" s="18">
        <v>10000</v>
      </c>
      <c r="H740" s="18">
        <v>1</v>
      </c>
      <c r="I740" s="2">
        <v>1</v>
      </c>
      <c r="J740" s="2">
        <v>1</v>
      </c>
      <c r="K740" s="2">
        <v>0</v>
      </c>
      <c r="L740" s="35">
        <v>0</v>
      </c>
      <c r="M740" s="2">
        <v>8</v>
      </c>
      <c r="N740" s="2">
        <v>1</v>
      </c>
      <c r="O740" s="2">
        <v>0</v>
      </c>
      <c r="P740" s="2">
        <v>5</v>
      </c>
      <c r="Q740" s="2">
        <v>0</v>
      </c>
      <c r="R740" s="2">
        <v>1</v>
      </c>
      <c r="S740" s="35">
        <v>1</v>
      </c>
      <c r="T740" s="35">
        <v>0</v>
      </c>
      <c r="U740" s="36">
        <v>0</v>
      </c>
      <c r="V740" s="26">
        <v>13.1</v>
      </c>
      <c r="W740" s="2">
        <v>0.38</v>
      </c>
      <c r="X740" s="16">
        <v>4.38</v>
      </c>
      <c r="Y740" s="26">
        <v>14.7</v>
      </c>
      <c r="Z740" s="2">
        <v>1.33</v>
      </c>
      <c r="AA740" s="2">
        <v>3.8</v>
      </c>
    </row>
    <row r="741" spans="1:27">
      <c r="A741" s="2">
        <v>2926</v>
      </c>
      <c r="B741" s="26">
        <v>2</v>
      </c>
      <c r="C741" s="2">
        <v>1</v>
      </c>
      <c r="D741" s="2">
        <v>21</v>
      </c>
      <c r="E741" s="2">
        <v>0</v>
      </c>
      <c r="F741" s="35">
        <v>1</v>
      </c>
      <c r="G741" s="18">
        <v>4000</v>
      </c>
      <c r="H741" s="18">
        <v>0</v>
      </c>
      <c r="I741" s="2">
        <v>1</v>
      </c>
      <c r="J741" s="2">
        <v>2</v>
      </c>
      <c r="K741" s="2">
        <v>1</v>
      </c>
      <c r="L741" s="35">
        <v>1</v>
      </c>
      <c r="M741" s="2">
        <v>8</v>
      </c>
      <c r="N741" s="2">
        <v>1</v>
      </c>
      <c r="O741" s="2">
        <v>0</v>
      </c>
      <c r="P741" s="2">
        <v>5</v>
      </c>
      <c r="Q741" s="2">
        <v>0</v>
      </c>
      <c r="R741" s="2">
        <v>1</v>
      </c>
      <c r="S741" s="35">
        <v>0</v>
      </c>
      <c r="T741" s="35">
        <v>0</v>
      </c>
      <c r="U741" s="36">
        <v>0</v>
      </c>
      <c r="V741" s="26">
        <v>11.8</v>
      </c>
      <c r="W741" s="2">
        <v>0.33</v>
      </c>
      <c r="X741" s="16">
        <v>3.94</v>
      </c>
      <c r="Y741" s="26">
        <v>15.7</v>
      </c>
      <c r="Z741" s="2">
        <v>1.57</v>
      </c>
      <c r="AA741" s="2">
        <v>9.3000000000000007</v>
      </c>
    </row>
    <row r="742" spans="1:27">
      <c r="A742" s="2">
        <v>2932</v>
      </c>
      <c r="B742" s="26">
        <v>1</v>
      </c>
      <c r="C742" s="2">
        <v>1</v>
      </c>
      <c r="D742" s="2">
        <v>21</v>
      </c>
      <c r="E742" s="2">
        <v>0</v>
      </c>
      <c r="F742" s="35">
        <v>1</v>
      </c>
      <c r="G742" s="18">
        <v>35000</v>
      </c>
      <c r="H742" s="18">
        <v>1</v>
      </c>
      <c r="I742" s="2">
        <v>1</v>
      </c>
      <c r="J742" s="2">
        <v>3</v>
      </c>
      <c r="K742" s="2">
        <v>1</v>
      </c>
      <c r="L742" s="35">
        <v>0</v>
      </c>
      <c r="M742" s="2">
        <v>8</v>
      </c>
      <c r="N742" s="2">
        <v>1</v>
      </c>
      <c r="O742" s="2">
        <v>0</v>
      </c>
      <c r="P742" s="2">
        <v>5</v>
      </c>
      <c r="Q742" s="2">
        <v>0</v>
      </c>
      <c r="R742" s="2">
        <v>1</v>
      </c>
      <c r="S742" s="35">
        <v>0</v>
      </c>
      <c r="T742" s="35">
        <v>0</v>
      </c>
      <c r="U742" s="36">
        <v>0</v>
      </c>
      <c r="V742" s="26">
        <v>9.1</v>
      </c>
      <c r="W742" s="2">
        <v>0.2</v>
      </c>
      <c r="X742" s="16">
        <v>3.04</v>
      </c>
      <c r="Y742" s="26">
        <v>11</v>
      </c>
      <c r="Z742" s="2">
        <v>1.1000000000000001</v>
      </c>
      <c r="AA742" s="2">
        <v>16.600000000000001</v>
      </c>
    </row>
    <row r="743" spans="1:27">
      <c r="A743" s="2">
        <v>2940</v>
      </c>
      <c r="B743" s="26">
        <v>1</v>
      </c>
      <c r="C743" s="2">
        <v>1</v>
      </c>
      <c r="D743" s="2">
        <v>22</v>
      </c>
      <c r="E743" s="2">
        <v>0</v>
      </c>
      <c r="F743" s="35">
        <v>0</v>
      </c>
      <c r="G743" s="18">
        <v>12000</v>
      </c>
      <c r="H743" s="18">
        <v>1</v>
      </c>
      <c r="I743" s="2">
        <v>1</v>
      </c>
      <c r="J743" s="2">
        <v>2</v>
      </c>
      <c r="K743" s="2">
        <v>1</v>
      </c>
      <c r="L743" s="35">
        <v>0</v>
      </c>
      <c r="M743" s="2">
        <v>2</v>
      </c>
      <c r="N743" s="2">
        <v>0</v>
      </c>
      <c r="O743" s="2">
        <v>1</v>
      </c>
      <c r="P743" s="2">
        <v>5</v>
      </c>
      <c r="Q743" s="2">
        <v>0</v>
      </c>
      <c r="R743" s="2">
        <v>1</v>
      </c>
      <c r="S743" s="35">
        <v>0</v>
      </c>
      <c r="T743" s="35">
        <v>0</v>
      </c>
      <c r="U743" s="36">
        <v>0</v>
      </c>
      <c r="V743" s="26">
        <v>9.1</v>
      </c>
      <c r="W743" s="2">
        <v>0.2</v>
      </c>
      <c r="X743" s="16">
        <v>3.04</v>
      </c>
      <c r="Y743" s="26">
        <v>11</v>
      </c>
      <c r="Z743" s="2">
        <v>1.1000000000000001</v>
      </c>
      <c r="AA743" s="2">
        <v>16.600000000000001</v>
      </c>
    </row>
    <row r="744" spans="1:27">
      <c r="A744" s="2">
        <v>2952</v>
      </c>
      <c r="B744" s="26">
        <v>2</v>
      </c>
      <c r="C744" s="2">
        <v>1</v>
      </c>
      <c r="D744" s="2">
        <v>24</v>
      </c>
      <c r="E744" s="2">
        <v>0</v>
      </c>
      <c r="F744" s="35">
        <v>0</v>
      </c>
      <c r="G744" s="18">
        <v>12000</v>
      </c>
      <c r="H744" s="18">
        <v>1</v>
      </c>
      <c r="I744" s="2">
        <v>1</v>
      </c>
      <c r="J744" s="2">
        <v>1</v>
      </c>
      <c r="K744" s="2">
        <v>0</v>
      </c>
      <c r="L744" s="35">
        <v>0</v>
      </c>
      <c r="M744" s="2">
        <v>8</v>
      </c>
      <c r="N744" s="2">
        <v>1</v>
      </c>
      <c r="O744" s="2">
        <v>0</v>
      </c>
      <c r="P744" s="2">
        <v>1</v>
      </c>
      <c r="Q744" s="2">
        <v>1</v>
      </c>
      <c r="R744" s="2">
        <v>0</v>
      </c>
      <c r="S744" s="35">
        <v>0</v>
      </c>
      <c r="T744" s="35">
        <v>0</v>
      </c>
      <c r="U744" s="36">
        <v>0</v>
      </c>
      <c r="V744" s="26">
        <v>14.2</v>
      </c>
      <c r="W744" s="2">
        <v>0.3</v>
      </c>
      <c r="X744" s="16">
        <v>4.74</v>
      </c>
      <c r="Y744" s="26">
        <v>15.8</v>
      </c>
      <c r="Z744" s="2">
        <v>1.37</v>
      </c>
      <c r="AA744" s="2">
        <v>3.8</v>
      </c>
    </row>
    <row r="745" spans="1:27">
      <c r="A745" s="2">
        <v>2955</v>
      </c>
      <c r="B745" s="26">
        <v>2</v>
      </c>
      <c r="C745" s="2">
        <v>1</v>
      </c>
      <c r="D745" s="2">
        <v>23</v>
      </c>
      <c r="E745" s="2">
        <v>0</v>
      </c>
      <c r="F745" s="35">
        <v>1</v>
      </c>
      <c r="G745" s="18">
        <v>7000</v>
      </c>
      <c r="H745" s="18">
        <v>0</v>
      </c>
      <c r="I745" s="2">
        <v>1</v>
      </c>
      <c r="J745" s="2">
        <v>2</v>
      </c>
      <c r="K745" s="2">
        <v>1</v>
      </c>
      <c r="L745" s="35">
        <v>0</v>
      </c>
      <c r="M745" s="2">
        <v>2</v>
      </c>
      <c r="N745" s="2">
        <v>0</v>
      </c>
      <c r="O745" s="2">
        <v>1</v>
      </c>
      <c r="P745" s="2">
        <v>3</v>
      </c>
      <c r="Q745" s="2">
        <v>0</v>
      </c>
      <c r="R745" s="2">
        <v>0</v>
      </c>
      <c r="S745" s="35">
        <v>0</v>
      </c>
      <c r="T745" s="35">
        <v>0</v>
      </c>
      <c r="U745" s="36">
        <v>0</v>
      </c>
      <c r="V745" s="26">
        <v>13</v>
      </c>
      <c r="W745" s="2">
        <v>0.35</v>
      </c>
      <c r="X745" s="16">
        <v>4.34</v>
      </c>
      <c r="Y745" s="26">
        <v>16.5</v>
      </c>
      <c r="Z745" s="2">
        <v>1.63</v>
      </c>
      <c r="AA745" s="2">
        <v>16.59</v>
      </c>
    </row>
    <row r="746" spans="1:27">
      <c r="A746" s="2">
        <v>2962</v>
      </c>
      <c r="B746" s="26">
        <v>1</v>
      </c>
      <c r="C746" s="2">
        <v>1</v>
      </c>
      <c r="D746" s="2">
        <v>19</v>
      </c>
      <c r="E746" s="2">
        <v>0</v>
      </c>
      <c r="F746" s="35">
        <v>1</v>
      </c>
      <c r="G746" s="18">
        <v>12000</v>
      </c>
      <c r="H746" s="18">
        <v>1</v>
      </c>
      <c r="I746" s="2">
        <v>1</v>
      </c>
      <c r="J746" s="2">
        <v>2</v>
      </c>
      <c r="K746" s="2">
        <v>1</v>
      </c>
      <c r="L746" s="35">
        <v>0</v>
      </c>
      <c r="M746" s="2">
        <v>2</v>
      </c>
      <c r="N746" s="2">
        <v>0</v>
      </c>
      <c r="O746" s="2">
        <v>1</v>
      </c>
      <c r="P746" s="2">
        <v>5</v>
      </c>
      <c r="Q746" s="2">
        <v>0</v>
      </c>
      <c r="R746" s="2">
        <v>1</v>
      </c>
      <c r="S746" s="35">
        <v>0</v>
      </c>
      <c r="T746" s="35">
        <v>0</v>
      </c>
      <c r="U746" s="36">
        <v>0</v>
      </c>
      <c r="V746" s="26">
        <v>13.1</v>
      </c>
      <c r="W746" s="2">
        <v>0.38</v>
      </c>
      <c r="X746" s="16">
        <v>4.38</v>
      </c>
      <c r="Y746" s="26">
        <v>14.7</v>
      </c>
      <c r="Z746" s="2">
        <v>1.33</v>
      </c>
      <c r="AA746" s="2">
        <v>3.8</v>
      </c>
    </row>
    <row r="747" spans="1:27">
      <c r="A747" s="2">
        <v>2966</v>
      </c>
      <c r="B747" s="26">
        <v>2</v>
      </c>
      <c r="C747" s="2">
        <v>1</v>
      </c>
      <c r="D747" s="2">
        <v>20</v>
      </c>
      <c r="E747" s="2">
        <v>0</v>
      </c>
      <c r="F747" s="35">
        <v>0</v>
      </c>
      <c r="G747" s="18">
        <v>5000</v>
      </c>
      <c r="H747" s="18">
        <v>0</v>
      </c>
      <c r="I747" s="2">
        <v>1</v>
      </c>
      <c r="J747" s="2">
        <v>1</v>
      </c>
      <c r="K747" s="2">
        <v>0</v>
      </c>
      <c r="L747" s="35">
        <v>0</v>
      </c>
      <c r="M747" s="2">
        <v>11</v>
      </c>
      <c r="N747" s="2">
        <v>0</v>
      </c>
      <c r="O747" s="2">
        <v>0</v>
      </c>
      <c r="P747" s="2">
        <v>3</v>
      </c>
      <c r="Q747" s="2">
        <v>0</v>
      </c>
      <c r="R747" s="2">
        <v>0</v>
      </c>
      <c r="S747" s="35">
        <v>0</v>
      </c>
      <c r="T747" s="35">
        <v>0</v>
      </c>
      <c r="U747" s="36">
        <v>0</v>
      </c>
      <c r="V747" s="26">
        <v>19.7</v>
      </c>
      <c r="W747" s="2">
        <v>0.5</v>
      </c>
      <c r="X747" s="16">
        <v>6.58</v>
      </c>
      <c r="Y747" s="26">
        <v>21.79</v>
      </c>
      <c r="Z747" s="2">
        <v>2.1</v>
      </c>
      <c r="AA747" s="2">
        <v>17.8</v>
      </c>
    </row>
    <row r="748" spans="1:27">
      <c r="A748" s="2">
        <v>2970</v>
      </c>
      <c r="B748" s="26">
        <v>2</v>
      </c>
      <c r="C748" s="2">
        <v>1</v>
      </c>
      <c r="D748" s="2">
        <v>51</v>
      </c>
      <c r="E748" s="2">
        <v>1</v>
      </c>
      <c r="F748" s="35">
        <v>1</v>
      </c>
      <c r="G748" s="18">
        <v>7000</v>
      </c>
      <c r="H748" s="18">
        <v>0</v>
      </c>
      <c r="I748" s="2">
        <v>1</v>
      </c>
      <c r="J748" s="2">
        <v>1</v>
      </c>
      <c r="K748" s="2">
        <v>0</v>
      </c>
      <c r="L748" s="35">
        <v>0</v>
      </c>
      <c r="M748" s="2">
        <v>6</v>
      </c>
      <c r="N748" s="2">
        <v>0</v>
      </c>
      <c r="O748" s="2">
        <v>1</v>
      </c>
      <c r="P748" s="2">
        <v>4</v>
      </c>
      <c r="Q748" s="2">
        <v>0</v>
      </c>
      <c r="R748" s="2">
        <v>1</v>
      </c>
      <c r="S748" s="35">
        <v>0</v>
      </c>
      <c r="T748" s="35">
        <v>0</v>
      </c>
      <c r="U748" s="36">
        <v>0</v>
      </c>
      <c r="V748" s="26">
        <v>9.1</v>
      </c>
      <c r="W748" s="2">
        <v>0.2</v>
      </c>
      <c r="X748" s="16">
        <v>3.04</v>
      </c>
      <c r="Y748" s="26">
        <v>11</v>
      </c>
      <c r="Z748" s="2">
        <v>1.1000000000000001</v>
      </c>
      <c r="AA748" s="2">
        <v>16.600000000000001</v>
      </c>
    </row>
    <row r="749" spans="1:27">
      <c r="A749" s="2">
        <v>2977</v>
      </c>
      <c r="B749" s="26">
        <v>1</v>
      </c>
      <c r="C749" s="2">
        <v>1</v>
      </c>
      <c r="D749" s="2">
        <v>23</v>
      </c>
      <c r="E749" s="2">
        <v>0</v>
      </c>
      <c r="F749" s="35">
        <v>1</v>
      </c>
      <c r="G749" s="18">
        <v>18000</v>
      </c>
      <c r="H749" s="18">
        <v>1</v>
      </c>
      <c r="I749" s="2">
        <v>1</v>
      </c>
      <c r="J749" s="2">
        <v>3</v>
      </c>
      <c r="K749" s="2">
        <v>1</v>
      </c>
      <c r="L749" s="35">
        <v>0</v>
      </c>
      <c r="M749" s="2">
        <v>8</v>
      </c>
      <c r="N749" s="2">
        <v>1</v>
      </c>
      <c r="O749" s="2">
        <v>0</v>
      </c>
      <c r="P749" s="2">
        <v>5</v>
      </c>
      <c r="Q749" s="2">
        <v>0</v>
      </c>
      <c r="R749" s="2">
        <v>1</v>
      </c>
      <c r="S749" s="35">
        <v>0</v>
      </c>
      <c r="T749" s="35">
        <v>0</v>
      </c>
      <c r="U749" s="36">
        <v>0</v>
      </c>
      <c r="V749" s="26">
        <v>14.2</v>
      </c>
      <c r="W749" s="2">
        <v>0.27</v>
      </c>
      <c r="X749" s="16">
        <v>4.74</v>
      </c>
      <c r="Y749" s="26">
        <v>19</v>
      </c>
      <c r="Z749" s="2">
        <v>1.58</v>
      </c>
      <c r="AA749" s="2">
        <v>3.8</v>
      </c>
    </row>
    <row r="750" spans="1:27">
      <c r="A750" s="2">
        <v>2978</v>
      </c>
      <c r="B750" s="26">
        <v>2</v>
      </c>
      <c r="C750" s="2">
        <v>1</v>
      </c>
      <c r="D750" s="2">
        <v>21</v>
      </c>
      <c r="E750" s="2">
        <v>0</v>
      </c>
      <c r="F750" s="35">
        <v>1</v>
      </c>
      <c r="G750" s="18">
        <v>3000</v>
      </c>
      <c r="H750" s="18">
        <v>0</v>
      </c>
      <c r="I750" s="2">
        <v>1</v>
      </c>
      <c r="J750" s="2">
        <v>1</v>
      </c>
      <c r="K750" s="2">
        <v>0</v>
      </c>
      <c r="L750" s="35">
        <v>0</v>
      </c>
      <c r="M750" s="2">
        <v>8</v>
      </c>
      <c r="N750" s="2">
        <v>1</v>
      </c>
      <c r="O750" s="2">
        <v>0</v>
      </c>
      <c r="P750" s="2">
        <v>5</v>
      </c>
      <c r="Q750" s="2">
        <v>0</v>
      </c>
      <c r="R750" s="2">
        <v>1</v>
      </c>
      <c r="S750" s="35">
        <v>0</v>
      </c>
      <c r="T750" s="35">
        <v>0</v>
      </c>
      <c r="U750" s="36">
        <v>0</v>
      </c>
      <c r="V750" s="26">
        <v>50.3</v>
      </c>
      <c r="W750" s="2">
        <v>0.9</v>
      </c>
      <c r="X750" s="16">
        <v>16.8</v>
      </c>
      <c r="Y750" s="26">
        <v>54.8</v>
      </c>
      <c r="Z750" s="2">
        <v>3.57</v>
      </c>
      <c r="AA750" s="2">
        <v>21.5</v>
      </c>
    </row>
    <row r="751" spans="1:27">
      <c r="A751" s="2">
        <v>2979</v>
      </c>
      <c r="B751" s="26">
        <v>1</v>
      </c>
      <c r="C751" s="2">
        <v>2</v>
      </c>
      <c r="D751" s="2">
        <v>28</v>
      </c>
      <c r="E751" s="2">
        <v>0</v>
      </c>
      <c r="F751" s="35">
        <v>1</v>
      </c>
      <c r="G751" s="18">
        <v>4000</v>
      </c>
      <c r="H751" s="18">
        <v>0</v>
      </c>
      <c r="I751" s="2">
        <v>1</v>
      </c>
      <c r="J751" s="2">
        <v>1</v>
      </c>
      <c r="K751" s="2">
        <v>0</v>
      </c>
      <c r="L751" s="35">
        <v>0</v>
      </c>
      <c r="M751" s="2">
        <v>8</v>
      </c>
      <c r="N751" s="2">
        <v>1</v>
      </c>
      <c r="O751" s="2">
        <v>0</v>
      </c>
      <c r="P751" s="2">
        <v>5</v>
      </c>
      <c r="Q751" s="2">
        <v>0</v>
      </c>
      <c r="R751" s="2">
        <v>1</v>
      </c>
      <c r="S751" s="35">
        <v>0</v>
      </c>
      <c r="T751" s="35">
        <v>0</v>
      </c>
      <c r="U751" s="36">
        <v>0</v>
      </c>
      <c r="V751" s="26">
        <v>11.4</v>
      </c>
      <c r="W751" s="2">
        <v>0.3</v>
      </c>
      <c r="X751" s="16">
        <v>3.81</v>
      </c>
      <c r="Y751" s="26">
        <v>14</v>
      </c>
      <c r="Z751" s="2">
        <v>1.32</v>
      </c>
      <c r="AA751" s="2">
        <v>22.7</v>
      </c>
    </row>
    <row r="752" spans="1:27">
      <c r="A752" s="2">
        <v>2982</v>
      </c>
      <c r="B752" s="26">
        <v>2</v>
      </c>
      <c r="C752" s="2">
        <v>1</v>
      </c>
      <c r="D752" s="2">
        <v>22</v>
      </c>
      <c r="E752" s="2">
        <v>0</v>
      </c>
      <c r="F752" s="35">
        <v>1</v>
      </c>
      <c r="G752" s="18">
        <v>5000</v>
      </c>
      <c r="H752" s="18">
        <v>0</v>
      </c>
      <c r="I752" s="2">
        <v>1</v>
      </c>
      <c r="J752" s="2">
        <v>2</v>
      </c>
      <c r="K752" s="2">
        <v>1</v>
      </c>
      <c r="L752" s="35">
        <v>0</v>
      </c>
      <c r="M752" s="2">
        <v>6</v>
      </c>
      <c r="N752" s="2">
        <v>0</v>
      </c>
      <c r="O752" s="2">
        <v>1</v>
      </c>
      <c r="P752" s="2">
        <v>4</v>
      </c>
      <c r="Q752" s="2">
        <v>0</v>
      </c>
      <c r="R752" s="2">
        <v>1</v>
      </c>
      <c r="S752" s="35">
        <v>0</v>
      </c>
      <c r="T752" s="35">
        <v>0</v>
      </c>
      <c r="U752" s="36">
        <v>0</v>
      </c>
      <c r="V752" s="26">
        <v>7.4</v>
      </c>
      <c r="W752" s="2">
        <v>0.17</v>
      </c>
      <c r="X752" s="16">
        <v>2.4700000000000002</v>
      </c>
      <c r="Y752" s="26">
        <v>9.1999999999999993</v>
      </c>
      <c r="Z752" s="2">
        <v>0.97</v>
      </c>
      <c r="AA752" s="2">
        <v>12.8</v>
      </c>
    </row>
    <row r="753" spans="1:27">
      <c r="A753" s="2">
        <v>2987</v>
      </c>
      <c r="B753" s="26">
        <v>2</v>
      </c>
      <c r="C753" s="2">
        <v>1</v>
      </c>
      <c r="D753" s="2">
        <v>21</v>
      </c>
      <c r="E753" s="2">
        <v>0</v>
      </c>
      <c r="F753" s="35">
        <v>1</v>
      </c>
      <c r="G753" s="18">
        <v>5000</v>
      </c>
      <c r="H753" s="18">
        <v>0</v>
      </c>
      <c r="I753" s="2">
        <v>1</v>
      </c>
      <c r="J753" s="2">
        <v>1</v>
      </c>
      <c r="K753" s="2">
        <v>0</v>
      </c>
      <c r="L753" s="35">
        <v>0</v>
      </c>
      <c r="M753" s="2">
        <v>8</v>
      </c>
      <c r="N753" s="2">
        <v>1</v>
      </c>
      <c r="O753" s="2">
        <v>0</v>
      </c>
      <c r="P753" s="2">
        <v>5</v>
      </c>
      <c r="Q753" s="2">
        <v>0</v>
      </c>
      <c r="R753" s="2">
        <v>1</v>
      </c>
      <c r="S753" s="35">
        <v>0</v>
      </c>
      <c r="T753" s="35">
        <v>0</v>
      </c>
      <c r="U753" s="36">
        <v>0</v>
      </c>
      <c r="V753" s="26">
        <v>19.8</v>
      </c>
      <c r="W753" s="2">
        <v>0.52</v>
      </c>
      <c r="X753" s="16">
        <v>6.61</v>
      </c>
      <c r="Y753" s="26">
        <v>20.399999999999999</v>
      </c>
      <c r="Z753" s="2">
        <v>1.38</v>
      </c>
      <c r="AA753" s="2">
        <v>7</v>
      </c>
    </row>
    <row r="754" spans="1:27">
      <c r="A754" s="2">
        <v>3000</v>
      </c>
      <c r="B754" s="26">
        <v>1</v>
      </c>
      <c r="C754" s="2">
        <v>2</v>
      </c>
      <c r="D754" s="2">
        <v>28</v>
      </c>
      <c r="E754" s="2">
        <v>0</v>
      </c>
      <c r="F754" s="35">
        <v>1</v>
      </c>
      <c r="G754" s="18">
        <v>4000</v>
      </c>
      <c r="H754" s="18">
        <v>0</v>
      </c>
      <c r="I754" s="2">
        <v>1</v>
      </c>
      <c r="J754" s="2">
        <v>1</v>
      </c>
      <c r="K754" s="2">
        <v>0</v>
      </c>
      <c r="L754" s="35">
        <v>0</v>
      </c>
      <c r="M754" s="2">
        <v>2</v>
      </c>
      <c r="N754" s="2">
        <v>0</v>
      </c>
      <c r="O754" s="2">
        <v>1</v>
      </c>
      <c r="P754" s="2">
        <v>5</v>
      </c>
      <c r="Q754" s="2">
        <v>0</v>
      </c>
      <c r="R754" s="2">
        <v>1</v>
      </c>
      <c r="S754" s="35">
        <v>0</v>
      </c>
      <c r="T754" s="35">
        <v>0</v>
      </c>
      <c r="U754" s="36">
        <v>0</v>
      </c>
      <c r="V754" s="26">
        <v>21.8</v>
      </c>
      <c r="W754" s="2">
        <v>0.65</v>
      </c>
      <c r="X754" s="16">
        <v>7.28</v>
      </c>
      <c r="Y754" s="26">
        <v>36.700000000000003</v>
      </c>
      <c r="Z754" s="2">
        <v>4.45</v>
      </c>
      <c r="AA754" s="2">
        <v>32.590000000000003</v>
      </c>
    </row>
    <row r="755" spans="1:27">
      <c r="A755" s="2">
        <v>3004</v>
      </c>
      <c r="B755" s="26">
        <v>2</v>
      </c>
      <c r="C755" s="2">
        <v>7</v>
      </c>
      <c r="D755" s="2">
        <v>50</v>
      </c>
      <c r="E755" s="2">
        <v>1</v>
      </c>
      <c r="F755" s="35">
        <v>0</v>
      </c>
      <c r="G755" s="18">
        <v>35000</v>
      </c>
      <c r="H755" s="18">
        <v>1</v>
      </c>
      <c r="I755" s="2">
        <v>1</v>
      </c>
      <c r="J755" s="2">
        <v>1</v>
      </c>
      <c r="K755" s="2">
        <v>0</v>
      </c>
      <c r="L755" s="35">
        <v>1</v>
      </c>
      <c r="M755" s="2">
        <v>1</v>
      </c>
      <c r="N755" s="2">
        <v>0</v>
      </c>
      <c r="O755" s="2">
        <v>1</v>
      </c>
      <c r="P755" s="2">
        <v>5</v>
      </c>
      <c r="Q755" s="2">
        <v>0</v>
      </c>
      <c r="R755" s="2">
        <v>1</v>
      </c>
      <c r="S755" s="35">
        <v>1</v>
      </c>
      <c r="T755" s="35">
        <v>0</v>
      </c>
      <c r="U755" s="36">
        <v>0</v>
      </c>
      <c r="V755" s="26">
        <v>14.2</v>
      </c>
      <c r="W755" s="2">
        <v>0.33</v>
      </c>
      <c r="X755" s="16">
        <v>4.74</v>
      </c>
      <c r="Y755" s="26">
        <v>15.9</v>
      </c>
      <c r="Z755" s="2">
        <v>1.38</v>
      </c>
      <c r="AA755" s="2">
        <v>3.8</v>
      </c>
    </row>
    <row r="756" spans="1:27">
      <c r="A756" s="2">
        <v>3010</v>
      </c>
      <c r="B756" s="26">
        <v>1</v>
      </c>
      <c r="C756" s="2">
        <v>2</v>
      </c>
      <c r="D756" s="2">
        <v>32</v>
      </c>
      <c r="E756" s="2">
        <v>0</v>
      </c>
      <c r="F756" s="35">
        <v>1</v>
      </c>
      <c r="G756" s="18">
        <v>4000</v>
      </c>
      <c r="H756" s="18">
        <v>0</v>
      </c>
      <c r="I756" s="2">
        <v>1</v>
      </c>
      <c r="J756" s="2">
        <v>1</v>
      </c>
      <c r="K756" s="2">
        <v>0</v>
      </c>
      <c r="L756" s="35">
        <v>0</v>
      </c>
      <c r="M756" s="2">
        <v>2</v>
      </c>
      <c r="N756" s="2">
        <v>0</v>
      </c>
      <c r="O756" s="2">
        <v>1</v>
      </c>
      <c r="P756" s="2">
        <v>2</v>
      </c>
      <c r="Q756" s="2">
        <v>1</v>
      </c>
      <c r="R756" s="2">
        <v>0</v>
      </c>
      <c r="S756" s="35">
        <v>0</v>
      </c>
      <c r="T756" s="35">
        <v>0</v>
      </c>
      <c r="U756" s="36">
        <v>0</v>
      </c>
      <c r="V756" s="26">
        <v>19.7</v>
      </c>
      <c r="W756" s="2">
        <v>0.5</v>
      </c>
      <c r="X756" s="16">
        <v>6.58</v>
      </c>
      <c r="Y756" s="26">
        <v>21.79</v>
      </c>
      <c r="Z756" s="2">
        <v>2.1</v>
      </c>
      <c r="AA756" s="2">
        <v>17.8</v>
      </c>
    </row>
    <row r="757" spans="1:27">
      <c r="A757" s="2">
        <v>3016</v>
      </c>
      <c r="B757" s="26">
        <v>2</v>
      </c>
      <c r="C757" s="2">
        <v>1</v>
      </c>
      <c r="D757" s="2">
        <v>21</v>
      </c>
      <c r="E757" s="2">
        <v>0</v>
      </c>
      <c r="F757" s="35">
        <v>0</v>
      </c>
      <c r="G757" s="18">
        <v>20000</v>
      </c>
      <c r="H757" s="18">
        <v>1</v>
      </c>
      <c r="I757" s="2">
        <v>1</v>
      </c>
      <c r="J757" s="2">
        <v>2</v>
      </c>
      <c r="K757" s="2">
        <v>1</v>
      </c>
      <c r="L757" s="35">
        <v>0</v>
      </c>
      <c r="M757" s="2">
        <v>1</v>
      </c>
      <c r="N757" s="2">
        <v>0</v>
      </c>
      <c r="O757" s="2">
        <v>1</v>
      </c>
      <c r="P757" s="2">
        <v>5</v>
      </c>
      <c r="Q757" s="2">
        <v>0</v>
      </c>
      <c r="R757" s="2">
        <v>1</v>
      </c>
      <c r="S757" s="35">
        <v>0</v>
      </c>
      <c r="T757" s="35">
        <v>0</v>
      </c>
      <c r="U757" s="36">
        <v>0</v>
      </c>
      <c r="V757" s="26">
        <v>27.4</v>
      </c>
      <c r="W757" s="2">
        <v>0.45</v>
      </c>
      <c r="X757" s="16">
        <v>9.15</v>
      </c>
      <c r="Y757" s="26">
        <v>27.17</v>
      </c>
      <c r="Z757" s="2">
        <v>2.25</v>
      </c>
      <c r="AA757" s="2">
        <v>12.1</v>
      </c>
    </row>
    <row r="758" spans="1:27">
      <c r="A758" s="2">
        <v>3025</v>
      </c>
      <c r="B758" s="26">
        <v>2</v>
      </c>
      <c r="C758" s="2">
        <v>1</v>
      </c>
      <c r="D758" s="2">
        <v>23</v>
      </c>
      <c r="E758" s="2">
        <v>0</v>
      </c>
      <c r="F758" s="35">
        <v>0</v>
      </c>
      <c r="G758" s="18">
        <v>7000</v>
      </c>
      <c r="H758" s="18">
        <v>0</v>
      </c>
      <c r="I758" s="2">
        <v>1</v>
      </c>
      <c r="J758" s="2">
        <v>1</v>
      </c>
      <c r="K758" s="2">
        <v>0</v>
      </c>
      <c r="L758" s="35">
        <v>0</v>
      </c>
      <c r="M758" s="2">
        <v>11</v>
      </c>
      <c r="N758" s="2">
        <v>0</v>
      </c>
      <c r="O758" s="2">
        <v>0</v>
      </c>
      <c r="P758" s="2">
        <v>0</v>
      </c>
      <c r="Q758" s="2">
        <v>1</v>
      </c>
      <c r="R758" s="2">
        <v>0</v>
      </c>
      <c r="S758" s="35">
        <v>1</v>
      </c>
      <c r="T758" s="35">
        <v>0</v>
      </c>
      <c r="U758" s="36">
        <v>0</v>
      </c>
      <c r="V758" s="26">
        <v>11.8</v>
      </c>
      <c r="W758" s="2">
        <v>0.33</v>
      </c>
      <c r="X758" s="16">
        <v>3.94</v>
      </c>
      <c r="Y758" s="26">
        <v>15.7</v>
      </c>
      <c r="Z758" s="2">
        <v>1.57</v>
      </c>
      <c r="AA758" s="2">
        <v>9.3000000000000007</v>
      </c>
    </row>
    <row r="759" spans="1:27">
      <c r="A759" s="2">
        <v>3027</v>
      </c>
      <c r="B759" s="26">
        <v>1</v>
      </c>
      <c r="C759" s="2">
        <v>5</v>
      </c>
      <c r="D759" s="2">
        <v>51</v>
      </c>
      <c r="E759" s="2">
        <v>1</v>
      </c>
      <c r="F759" s="35">
        <v>1</v>
      </c>
      <c r="G759" s="18">
        <v>10000</v>
      </c>
      <c r="H759" s="18">
        <v>1</v>
      </c>
      <c r="I759" s="2">
        <v>1</v>
      </c>
      <c r="J759" s="2">
        <v>1</v>
      </c>
      <c r="K759" s="2">
        <v>0</v>
      </c>
      <c r="L759" s="35">
        <v>0</v>
      </c>
      <c r="M759" s="2">
        <v>11</v>
      </c>
      <c r="N759" s="2">
        <v>0</v>
      </c>
      <c r="O759" s="2">
        <v>0</v>
      </c>
      <c r="P759" s="2">
        <v>5</v>
      </c>
      <c r="Q759" s="2">
        <v>0</v>
      </c>
      <c r="R759" s="2">
        <v>1</v>
      </c>
      <c r="S759" s="35">
        <v>0</v>
      </c>
      <c r="T759" s="35">
        <v>0</v>
      </c>
      <c r="U759" s="36">
        <v>0</v>
      </c>
      <c r="V759" s="26">
        <v>13.1</v>
      </c>
      <c r="W759" s="2">
        <v>0.38</v>
      </c>
      <c r="X759" s="16">
        <v>4.38</v>
      </c>
      <c r="Y759" s="26">
        <v>14.7</v>
      </c>
      <c r="Z759" s="2">
        <v>1.33</v>
      </c>
      <c r="AA759" s="2">
        <v>3.8</v>
      </c>
    </row>
    <row r="760" spans="1:27">
      <c r="A760" s="2">
        <v>3029</v>
      </c>
      <c r="B760" s="26">
        <v>2</v>
      </c>
      <c r="C760" s="2">
        <v>1</v>
      </c>
      <c r="D760" s="2">
        <v>20</v>
      </c>
      <c r="E760" s="2">
        <v>0</v>
      </c>
      <c r="F760" s="35">
        <v>0</v>
      </c>
      <c r="G760" s="18">
        <v>1000</v>
      </c>
      <c r="H760" s="18">
        <v>0</v>
      </c>
      <c r="I760" s="2">
        <v>1</v>
      </c>
      <c r="J760" s="2">
        <v>1</v>
      </c>
      <c r="K760" s="2">
        <v>0</v>
      </c>
      <c r="L760" s="35">
        <v>0</v>
      </c>
      <c r="M760" s="2">
        <v>8</v>
      </c>
      <c r="N760" s="2">
        <v>1</v>
      </c>
      <c r="O760" s="2">
        <v>0</v>
      </c>
      <c r="P760" s="2">
        <v>4</v>
      </c>
      <c r="Q760" s="2">
        <v>0</v>
      </c>
      <c r="R760" s="2">
        <v>1</v>
      </c>
      <c r="S760" s="35">
        <v>1</v>
      </c>
      <c r="T760" s="35">
        <v>0</v>
      </c>
      <c r="U760" s="36">
        <v>0</v>
      </c>
      <c r="V760" s="26">
        <v>23.4</v>
      </c>
      <c r="W760" s="2">
        <v>0.48</v>
      </c>
      <c r="X760" s="16">
        <v>7.82</v>
      </c>
      <c r="Y760" s="26">
        <v>34</v>
      </c>
      <c r="Z760" s="2">
        <v>1.65</v>
      </c>
      <c r="AA760" s="2">
        <v>10.7</v>
      </c>
    </row>
    <row r="761" spans="1:27">
      <c r="A761" s="2">
        <v>3033</v>
      </c>
      <c r="B761" s="26">
        <v>1</v>
      </c>
      <c r="C761" s="2">
        <v>1</v>
      </c>
      <c r="D761" s="2">
        <v>23</v>
      </c>
      <c r="E761" s="2">
        <v>0</v>
      </c>
      <c r="F761" s="35">
        <v>1</v>
      </c>
      <c r="G761" s="18">
        <v>6000</v>
      </c>
      <c r="H761" s="18">
        <v>0</v>
      </c>
      <c r="I761" s="2">
        <v>1</v>
      </c>
      <c r="J761" s="2">
        <v>1</v>
      </c>
      <c r="K761" s="2">
        <v>0</v>
      </c>
      <c r="L761" s="35">
        <v>1</v>
      </c>
      <c r="M761" s="2">
        <v>8</v>
      </c>
      <c r="N761" s="2">
        <v>1</v>
      </c>
      <c r="O761" s="2">
        <v>0</v>
      </c>
      <c r="P761" s="2">
        <v>1</v>
      </c>
      <c r="Q761" s="2">
        <v>1</v>
      </c>
      <c r="R761" s="2">
        <v>0</v>
      </c>
      <c r="S761" s="35">
        <v>0</v>
      </c>
      <c r="T761" s="35">
        <v>0</v>
      </c>
      <c r="U761" s="36">
        <v>0</v>
      </c>
      <c r="V761" s="26">
        <v>17.899999999999999</v>
      </c>
      <c r="W761" s="2">
        <v>0.42</v>
      </c>
      <c r="X761" s="16">
        <v>5.98</v>
      </c>
      <c r="Y761" s="26">
        <v>22.34</v>
      </c>
      <c r="Z761" s="2">
        <v>1.9</v>
      </c>
      <c r="AA761" s="2">
        <v>3.8</v>
      </c>
    </row>
    <row r="762" spans="1:27">
      <c r="A762" s="2">
        <v>3035</v>
      </c>
      <c r="B762" s="26">
        <v>2</v>
      </c>
      <c r="C762" s="2">
        <v>1</v>
      </c>
      <c r="D762" s="2">
        <v>19</v>
      </c>
      <c r="E762" s="2">
        <v>0</v>
      </c>
      <c r="F762" s="35">
        <v>0</v>
      </c>
      <c r="G762" s="18">
        <v>20000</v>
      </c>
      <c r="H762" s="18">
        <v>1</v>
      </c>
      <c r="I762" s="2">
        <v>1</v>
      </c>
      <c r="J762" s="2">
        <v>1</v>
      </c>
      <c r="K762" s="2">
        <v>0</v>
      </c>
      <c r="L762" s="35">
        <v>1</v>
      </c>
      <c r="M762" s="2">
        <v>2</v>
      </c>
      <c r="N762" s="2">
        <v>0</v>
      </c>
      <c r="O762" s="2">
        <v>1</v>
      </c>
      <c r="P762" s="2">
        <v>5</v>
      </c>
      <c r="Q762" s="2">
        <v>0</v>
      </c>
      <c r="R762" s="2">
        <v>1</v>
      </c>
      <c r="S762" s="35">
        <v>0</v>
      </c>
      <c r="T762" s="35">
        <v>0</v>
      </c>
      <c r="U762" s="36">
        <v>0</v>
      </c>
      <c r="V762" s="26">
        <v>16.2</v>
      </c>
      <c r="W762" s="2">
        <v>0.38</v>
      </c>
      <c r="X762" s="16">
        <v>5.41</v>
      </c>
      <c r="Y762" s="26">
        <v>17.3</v>
      </c>
      <c r="Z762" s="2">
        <v>1.45</v>
      </c>
      <c r="AA762" s="2">
        <v>3.8</v>
      </c>
    </row>
    <row r="763" spans="1:27">
      <c r="A763" s="2">
        <v>3036</v>
      </c>
      <c r="B763" s="26">
        <v>2</v>
      </c>
      <c r="C763" s="2">
        <v>2</v>
      </c>
      <c r="D763" s="2">
        <v>29</v>
      </c>
      <c r="E763" s="2">
        <v>0</v>
      </c>
      <c r="F763" s="35">
        <v>0</v>
      </c>
      <c r="G763" s="18">
        <v>6000</v>
      </c>
      <c r="H763" s="18">
        <v>0</v>
      </c>
      <c r="I763" s="2">
        <v>1</v>
      </c>
      <c r="J763" s="2">
        <v>1</v>
      </c>
      <c r="K763" s="2">
        <v>0</v>
      </c>
      <c r="L763" s="35">
        <v>1</v>
      </c>
      <c r="M763" s="2">
        <v>8</v>
      </c>
      <c r="N763" s="2">
        <v>1</v>
      </c>
      <c r="O763" s="2">
        <v>0</v>
      </c>
      <c r="P763" s="2">
        <v>2</v>
      </c>
      <c r="Q763" s="2">
        <v>1</v>
      </c>
      <c r="R763" s="2">
        <v>0</v>
      </c>
      <c r="S763" s="35">
        <v>0</v>
      </c>
      <c r="T763" s="35">
        <v>0</v>
      </c>
      <c r="U763" s="36">
        <v>0</v>
      </c>
      <c r="V763" s="26">
        <v>13.9</v>
      </c>
      <c r="W763" s="2">
        <v>0.28000000000000003</v>
      </c>
      <c r="X763" s="16">
        <v>4.6399999999999997</v>
      </c>
      <c r="Y763" s="26">
        <v>24.7</v>
      </c>
      <c r="Z763" s="2">
        <v>1.55</v>
      </c>
      <c r="AA763" s="2">
        <v>10.7</v>
      </c>
    </row>
    <row r="764" spans="1:27">
      <c r="A764" s="2">
        <v>3037</v>
      </c>
      <c r="B764" s="26">
        <v>2</v>
      </c>
      <c r="C764" s="2">
        <v>3</v>
      </c>
      <c r="D764" s="2">
        <v>24</v>
      </c>
      <c r="E764" s="2">
        <v>0</v>
      </c>
      <c r="F764" s="35">
        <v>1</v>
      </c>
      <c r="G764" s="18">
        <v>22000</v>
      </c>
      <c r="H764" s="18">
        <v>1</v>
      </c>
      <c r="I764" s="2">
        <v>1</v>
      </c>
      <c r="J764" s="2">
        <v>1</v>
      </c>
      <c r="K764" s="2">
        <v>0</v>
      </c>
      <c r="L764" s="35">
        <v>1</v>
      </c>
      <c r="M764" s="2">
        <v>8</v>
      </c>
      <c r="N764" s="2">
        <v>1</v>
      </c>
      <c r="O764" s="2">
        <v>0</v>
      </c>
      <c r="P764" s="2">
        <v>5</v>
      </c>
      <c r="Q764" s="2">
        <v>0</v>
      </c>
      <c r="R764" s="2">
        <v>1</v>
      </c>
      <c r="S764" s="35">
        <v>0</v>
      </c>
      <c r="T764" s="35">
        <v>0</v>
      </c>
      <c r="U764" s="36">
        <v>0</v>
      </c>
      <c r="V764" s="26">
        <v>14.2</v>
      </c>
      <c r="W764" s="2">
        <v>0.3</v>
      </c>
      <c r="X764" s="16">
        <v>4.74</v>
      </c>
      <c r="Y764" s="26">
        <v>15.8</v>
      </c>
      <c r="Z764" s="2">
        <v>1.37</v>
      </c>
      <c r="AA764" s="2">
        <v>3.8</v>
      </c>
    </row>
    <row r="765" spans="1:27">
      <c r="A765" s="2">
        <v>3039</v>
      </c>
      <c r="B765" s="26">
        <v>2</v>
      </c>
      <c r="C765" s="2">
        <v>2</v>
      </c>
      <c r="D765" s="2">
        <v>32</v>
      </c>
      <c r="E765" s="2">
        <v>0</v>
      </c>
      <c r="F765" s="35">
        <v>1</v>
      </c>
      <c r="G765" s="18">
        <v>8000</v>
      </c>
      <c r="H765" s="18">
        <v>1</v>
      </c>
      <c r="I765" s="2">
        <v>1</v>
      </c>
      <c r="J765" s="2">
        <v>1</v>
      </c>
      <c r="K765" s="2">
        <v>0</v>
      </c>
      <c r="L765" s="35">
        <v>1</v>
      </c>
      <c r="M765" s="2">
        <v>8</v>
      </c>
      <c r="N765" s="2">
        <v>1</v>
      </c>
      <c r="O765" s="2">
        <v>0</v>
      </c>
      <c r="P765" s="2">
        <v>1</v>
      </c>
      <c r="Q765" s="2">
        <v>1</v>
      </c>
      <c r="R765" s="2">
        <v>0</v>
      </c>
      <c r="S765" s="35">
        <v>0</v>
      </c>
      <c r="T765" s="35">
        <v>0</v>
      </c>
      <c r="U765" s="36">
        <v>0</v>
      </c>
      <c r="V765" s="26">
        <v>12.3</v>
      </c>
      <c r="W765" s="2">
        <v>0.33</v>
      </c>
      <c r="X765" s="16">
        <v>4.1100000000000003</v>
      </c>
      <c r="Y765" s="26">
        <v>20.7</v>
      </c>
      <c r="Z765" s="2">
        <v>1.38</v>
      </c>
      <c r="AA765" s="2">
        <v>7.5</v>
      </c>
    </row>
    <row r="766" spans="1:27">
      <c r="A766" s="2">
        <v>3040</v>
      </c>
      <c r="B766" s="26">
        <v>2</v>
      </c>
      <c r="C766" s="2">
        <v>1</v>
      </c>
      <c r="D766" s="2">
        <v>21</v>
      </c>
      <c r="E766" s="2">
        <v>0</v>
      </c>
      <c r="F766" s="35">
        <v>0</v>
      </c>
      <c r="G766" s="18">
        <v>1000</v>
      </c>
      <c r="H766" s="18">
        <v>0</v>
      </c>
      <c r="I766" s="2">
        <v>1</v>
      </c>
      <c r="J766" s="2">
        <v>1</v>
      </c>
      <c r="K766" s="2">
        <v>0</v>
      </c>
      <c r="L766" s="35">
        <v>0</v>
      </c>
      <c r="M766" s="2">
        <v>8</v>
      </c>
      <c r="N766" s="2">
        <v>1</v>
      </c>
      <c r="O766" s="2">
        <v>0</v>
      </c>
      <c r="P766" s="2">
        <v>5</v>
      </c>
      <c r="Q766" s="2">
        <v>0</v>
      </c>
      <c r="R766" s="2">
        <v>1</v>
      </c>
      <c r="S766" s="35">
        <v>0</v>
      </c>
      <c r="T766" s="35">
        <v>0</v>
      </c>
      <c r="U766" s="36">
        <v>0</v>
      </c>
      <c r="V766" s="26">
        <v>19.7</v>
      </c>
      <c r="W766" s="2">
        <v>0.5</v>
      </c>
      <c r="X766" s="16">
        <v>6.58</v>
      </c>
      <c r="Y766" s="26">
        <v>21.79</v>
      </c>
      <c r="Z766" s="2">
        <v>2.1</v>
      </c>
      <c r="AA766" s="2">
        <v>17.8</v>
      </c>
    </row>
    <row r="767" spans="1:27">
      <c r="A767" s="2">
        <v>3043</v>
      </c>
      <c r="B767" s="26">
        <v>2</v>
      </c>
      <c r="C767" s="2">
        <v>1</v>
      </c>
      <c r="D767" s="2">
        <v>21</v>
      </c>
      <c r="E767" s="2">
        <v>0</v>
      </c>
      <c r="F767" s="35">
        <v>0</v>
      </c>
      <c r="G767" s="18">
        <v>4000</v>
      </c>
      <c r="H767" s="18">
        <v>0</v>
      </c>
      <c r="I767" s="2">
        <v>1</v>
      </c>
      <c r="J767" s="2">
        <v>1</v>
      </c>
      <c r="K767" s="2">
        <v>0</v>
      </c>
      <c r="L767" s="35">
        <v>0</v>
      </c>
      <c r="M767" s="2">
        <v>8</v>
      </c>
      <c r="N767" s="2">
        <v>1</v>
      </c>
      <c r="O767" s="2">
        <v>0</v>
      </c>
      <c r="P767" s="2">
        <v>3</v>
      </c>
      <c r="Q767" s="2">
        <v>0</v>
      </c>
      <c r="R767" s="2">
        <v>0</v>
      </c>
      <c r="S767" s="35">
        <v>0</v>
      </c>
      <c r="T767" s="35">
        <v>0</v>
      </c>
      <c r="U767" s="36">
        <v>0</v>
      </c>
      <c r="V767" s="26">
        <v>8.4</v>
      </c>
      <c r="W767" s="2">
        <v>0.25</v>
      </c>
      <c r="X767" s="16">
        <v>2.81</v>
      </c>
      <c r="Y767" s="26">
        <v>9.6999999999999993</v>
      </c>
      <c r="Z767" s="2">
        <v>1.02</v>
      </c>
      <c r="AA767" s="2">
        <v>3.8</v>
      </c>
    </row>
    <row r="768" spans="1:27">
      <c r="A768" s="2">
        <v>3044</v>
      </c>
      <c r="B768" s="26">
        <v>2</v>
      </c>
      <c r="C768" s="2">
        <v>1</v>
      </c>
      <c r="D768" s="2">
        <v>20</v>
      </c>
      <c r="E768" s="2">
        <v>0</v>
      </c>
      <c r="F768" s="35">
        <v>0</v>
      </c>
      <c r="G768" s="18">
        <v>2000</v>
      </c>
      <c r="H768" s="18">
        <v>0</v>
      </c>
      <c r="I768" s="2">
        <v>1</v>
      </c>
      <c r="J768" s="2">
        <v>1</v>
      </c>
      <c r="K768" s="2">
        <v>0</v>
      </c>
      <c r="L768" s="35">
        <v>0</v>
      </c>
      <c r="M768" s="2">
        <v>1</v>
      </c>
      <c r="N768" s="2">
        <v>0</v>
      </c>
      <c r="O768" s="2">
        <v>1</v>
      </c>
      <c r="P768" s="2">
        <v>4</v>
      </c>
      <c r="Q768" s="2">
        <v>0</v>
      </c>
      <c r="R768" s="2">
        <v>1</v>
      </c>
      <c r="S768" s="35">
        <v>0</v>
      </c>
      <c r="T768" s="35">
        <v>0</v>
      </c>
      <c r="U768" s="36">
        <v>0</v>
      </c>
      <c r="V768" s="26">
        <v>27</v>
      </c>
      <c r="W768" s="2">
        <v>0.52</v>
      </c>
      <c r="X768" s="16">
        <v>9.02</v>
      </c>
      <c r="Y768" s="26">
        <v>31.5</v>
      </c>
      <c r="Z768" s="2">
        <v>2.7</v>
      </c>
      <c r="AA768" s="2">
        <v>14.2</v>
      </c>
    </row>
    <row r="769" spans="1:27">
      <c r="A769" s="2">
        <v>3047</v>
      </c>
      <c r="B769" s="26">
        <v>2</v>
      </c>
      <c r="C769" s="2">
        <v>1</v>
      </c>
      <c r="D769" s="2">
        <v>21</v>
      </c>
      <c r="E769" s="2">
        <v>0</v>
      </c>
      <c r="F769" s="35">
        <v>0</v>
      </c>
      <c r="G769" s="18">
        <v>12000</v>
      </c>
      <c r="H769" s="18">
        <v>1</v>
      </c>
      <c r="I769" s="2">
        <v>1</v>
      </c>
      <c r="J769" s="2">
        <v>1</v>
      </c>
      <c r="K769" s="2">
        <v>0</v>
      </c>
      <c r="L769" s="35">
        <v>0</v>
      </c>
      <c r="M769" s="2">
        <v>8</v>
      </c>
      <c r="N769" s="2">
        <v>1</v>
      </c>
      <c r="O769" s="2">
        <v>0</v>
      </c>
      <c r="P769" s="2">
        <v>5</v>
      </c>
      <c r="Q769" s="2">
        <v>0</v>
      </c>
      <c r="R769" s="2">
        <v>1</v>
      </c>
      <c r="S769" s="35">
        <v>0</v>
      </c>
      <c r="T769" s="35">
        <v>0</v>
      </c>
      <c r="U769" s="36">
        <v>0</v>
      </c>
      <c r="V769" s="26">
        <v>14.2</v>
      </c>
      <c r="W769" s="2">
        <v>0.27</v>
      </c>
      <c r="X769" s="16">
        <v>4.74</v>
      </c>
      <c r="Y769" s="26">
        <v>19</v>
      </c>
      <c r="Z769" s="2">
        <v>1.58</v>
      </c>
      <c r="AA769" s="2">
        <v>3.8</v>
      </c>
    </row>
    <row r="770" spans="1:27">
      <c r="A770" s="2">
        <v>3048</v>
      </c>
      <c r="B770" s="26">
        <v>1</v>
      </c>
      <c r="C770" s="2">
        <v>2</v>
      </c>
      <c r="D770" s="2">
        <v>39</v>
      </c>
      <c r="E770" s="2">
        <v>0</v>
      </c>
      <c r="F770" s="35">
        <v>0</v>
      </c>
      <c r="G770" s="18">
        <v>7000</v>
      </c>
      <c r="H770" s="18">
        <v>0</v>
      </c>
      <c r="I770" s="2">
        <v>1</v>
      </c>
      <c r="J770" s="2">
        <v>1</v>
      </c>
      <c r="K770" s="2">
        <v>0</v>
      </c>
      <c r="L770" s="35">
        <v>0</v>
      </c>
      <c r="M770" s="2">
        <v>8</v>
      </c>
      <c r="N770" s="2">
        <v>1</v>
      </c>
      <c r="O770" s="2">
        <v>0</v>
      </c>
      <c r="P770" s="2">
        <v>0</v>
      </c>
      <c r="Q770" s="2">
        <v>1</v>
      </c>
      <c r="R770" s="2">
        <v>0</v>
      </c>
      <c r="S770" s="35">
        <v>0</v>
      </c>
      <c r="T770" s="35">
        <v>1</v>
      </c>
      <c r="U770" s="36">
        <v>0</v>
      </c>
      <c r="V770" s="26">
        <v>36</v>
      </c>
      <c r="W770" s="2">
        <v>0.63</v>
      </c>
      <c r="X770" s="16">
        <v>12.02</v>
      </c>
      <c r="Y770" s="26">
        <v>38.4</v>
      </c>
      <c r="Z770" s="2">
        <v>3.57</v>
      </c>
      <c r="AA770" s="2">
        <v>29.9</v>
      </c>
    </row>
    <row r="771" spans="1:27">
      <c r="A771" s="2">
        <v>3053</v>
      </c>
      <c r="B771" s="26">
        <v>2</v>
      </c>
      <c r="C771" s="2">
        <v>1</v>
      </c>
      <c r="D771" s="2">
        <v>23</v>
      </c>
      <c r="E771" s="2">
        <v>0</v>
      </c>
      <c r="F771" s="35">
        <v>0</v>
      </c>
      <c r="G771" s="18">
        <v>7000</v>
      </c>
      <c r="H771" s="18">
        <v>0</v>
      </c>
      <c r="I771" s="2">
        <v>1</v>
      </c>
      <c r="J771" s="2">
        <v>1</v>
      </c>
      <c r="K771" s="2">
        <v>0</v>
      </c>
      <c r="L771" s="35">
        <v>0</v>
      </c>
      <c r="M771" s="2">
        <v>6</v>
      </c>
      <c r="N771" s="2">
        <v>0</v>
      </c>
      <c r="O771" s="2">
        <v>1</v>
      </c>
      <c r="P771" s="2">
        <v>0</v>
      </c>
      <c r="Q771" s="2">
        <v>1</v>
      </c>
      <c r="R771" s="2">
        <v>0</v>
      </c>
      <c r="S771" s="35">
        <v>1</v>
      </c>
      <c r="T771" s="35">
        <v>0</v>
      </c>
      <c r="U771" s="36">
        <v>0</v>
      </c>
      <c r="V771" s="26">
        <v>14.9</v>
      </c>
      <c r="W771" s="2">
        <v>0.33</v>
      </c>
      <c r="X771" s="16">
        <v>4.9800000000000004</v>
      </c>
      <c r="Y771" s="26">
        <v>18.899999999999999</v>
      </c>
      <c r="Z771" s="2">
        <v>1.32</v>
      </c>
      <c r="AA771" s="2">
        <v>12.4</v>
      </c>
    </row>
    <row r="772" spans="1:27">
      <c r="A772" s="2">
        <v>3054</v>
      </c>
      <c r="B772" s="26">
        <v>2</v>
      </c>
      <c r="C772" s="2">
        <v>1</v>
      </c>
      <c r="D772" s="2">
        <v>19</v>
      </c>
      <c r="E772" s="2">
        <v>0</v>
      </c>
      <c r="F772" s="35">
        <v>0</v>
      </c>
      <c r="G772" s="18">
        <v>10000</v>
      </c>
      <c r="H772" s="18">
        <v>1</v>
      </c>
      <c r="I772" s="2">
        <v>1</v>
      </c>
      <c r="J772" s="2">
        <v>1</v>
      </c>
      <c r="K772" s="2">
        <v>0</v>
      </c>
      <c r="L772" s="35">
        <v>0</v>
      </c>
      <c r="M772" s="2">
        <v>2</v>
      </c>
      <c r="N772" s="2">
        <v>0</v>
      </c>
      <c r="O772" s="2">
        <v>1</v>
      </c>
      <c r="P772" s="2">
        <v>5</v>
      </c>
      <c r="Q772" s="2">
        <v>0</v>
      </c>
      <c r="R772" s="2">
        <v>1</v>
      </c>
      <c r="S772" s="35">
        <v>0</v>
      </c>
      <c r="T772" s="35">
        <v>0</v>
      </c>
      <c r="U772" s="36">
        <v>0</v>
      </c>
      <c r="V772" s="26">
        <v>27.4</v>
      </c>
      <c r="W772" s="2">
        <v>0.45</v>
      </c>
      <c r="X772" s="16">
        <v>9.15</v>
      </c>
      <c r="Y772" s="26">
        <v>27.17</v>
      </c>
      <c r="Z772" s="2">
        <v>2.25</v>
      </c>
      <c r="AA772" s="2">
        <v>12.1</v>
      </c>
    </row>
    <row r="773" spans="1:27">
      <c r="A773" s="2">
        <v>3055</v>
      </c>
      <c r="B773" s="26">
        <v>1</v>
      </c>
      <c r="C773" s="2">
        <v>1</v>
      </c>
      <c r="D773" s="2">
        <v>22</v>
      </c>
      <c r="E773" s="2">
        <v>0</v>
      </c>
      <c r="F773" s="35">
        <v>1</v>
      </c>
      <c r="G773" s="18">
        <v>4000</v>
      </c>
      <c r="H773" s="18">
        <v>0</v>
      </c>
      <c r="I773" s="2">
        <v>1</v>
      </c>
      <c r="J773" s="2">
        <v>1</v>
      </c>
      <c r="K773" s="2">
        <v>0</v>
      </c>
      <c r="L773" s="35">
        <v>0</v>
      </c>
      <c r="M773" s="2">
        <v>6</v>
      </c>
      <c r="N773" s="2">
        <v>0</v>
      </c>
      <c r="O773" s="2">
        <v>1</v>
      </c>
      <c r="P773" s="2">
        <v>5</v>
      </c>
      <c r="Q773" s="2">
        <v>0</v>
      </c>
      <c r="R773" s="2">
        <v>1</v>
      </c>
      <c r="S773" s="35">
        <v>0</v>
      </c>
      <c r="T773" s="35">
        <v>0</v>
      </c>
      <c r="U773" s="36">
        <v>0</v>
      </c>
      <c r="V773" s="26">
        <v>27.5</v>
      </c>
      <c r="W773" s="2">
        <v>0.53</v>
      </c>
      <c r="X773" s="16">
        <v>9.19</v>
      </c>
      <c r="Y773" s="26">
        <v>37.1</v>
      </c>
      <c r="Z773" s="2">
        <v>1.7</v>
      </c>
      <c r="AA773" s="2">
        <v>10.7</v>
      </c>
    </row>
    <row r="774" spans="1:27">
      <c r="A774" s="2">
        <v>3056</v>
      </c>
      <c r="B774" s="26">
        <v>1</v>
      </c>
      <c r="C774" s="2">
        <v>1</v>
      </c>
      <c r="D774" s="2">
        <v>44</v>
      </c>
      <c r="E774" s="2">
        <v>0</v>
      </c>
      <c r="F774" s="35">
        <v>1</v>
      </c>
      <c r="G774" s="18">
        <v>2000</v>
      </c>
      <c r="H774" s="18">
        <v>0</v>
      </c>
      <c r="I774" s="2">
        <v>1</v>
      </c>
      <c r="J774" s="2">
        <v>1</v>
      </c>
      <c r="K774" s="2">
        <v>0</v>
      </c>
      <c r="L774" s="35">
        <v>0</v>
      </c>
      <c r="M774" s="2">
        <v>8</v>
      </c>
      <c r="N774" s="2">
        <v>1</v>
      </c>
      <c r="O774" s="2">
        <v>0</v>
      </c>
      <c r="P774" s="2">
        <v>5</v>
      </c>
      <c r="Q774" s="2">
        <v>0</v>
      </c>
      <c r="R774" s="2">
        <v>1</v>
      </c>
      <c r="S774" s="35">
        <v>0</v>
      </c>
      <c r="T774" s="35">
        <v>0</v>
      </c>
      <c r="U774" s="36">
        <v>0</v>
      </c>
      <c r="V774" s="26">
        <v>5.5</v>
      </c>
      <c r="W774" s="2">
        <v>0.18</v>
      </c>
      <c r="X774" s="16">
        <v>1.84</v>
      </c>
      <c r="Y774" s="26">
        <v>6.4</v>
      </c>
      <c r="Z774" s="2">
        <v>0.67</v>
      </c>
      <c r="AA774" s="2">
        <v>3.8</v>
      </c>
    </row>
    <row r="775" spans="1:27">
      <c r="A775" s="2">
        <v>3061</v>
      </c>
      <c r="B775" s="26">
        <v>2</v>
      </c>
      <c r="C775" s="2">
        <v>1</v>
      </c>
      <c r="D775" s="2">
        <v>25</v>
      </c>
      <c r="E775" s="2">
        <v>0</v>
      </c>
      <c r="F775" s="35">
        <v>1</v>
      </c>
      <c r="G775" s="18">
        <v>5000</v>
      </c>
      <c r="H775" s="18">
        <v>0</v>
      </c>
      <c r="I775" s="2">
        <v>1</v>
      </c>
      <c r="J775" s="2">
        <v>1</v>
      </c>
      <c r="K775" s="2">
        <v>0</v>
      </c>
      <c r="L775" s="35">
        <v>1</v>
      </c>
      <c r="M775" s="2">
        <v>1</v>
      </c>
      <c r="N775" s="2">
        <v>0</v>
      </c>
      <c r="O775" s="2">
        <v>1</v>
      </c>
      <c r="P775" s="2">
        <v>4</v>
      </c>
      <c r="Q775" s="2">
        <v>0</v>
      </c>
      <c r="R775" s="2">
        <v>1</v>
      </c>
      <c r="S775" s="35">
        <v>0</v>
      </c>
      <c r="T775" s="35">
        <v>0</v>
      </c>
      <c r="U775" s="36">
        <v>0</v>
      </c>
      <c r="V775" s="26">
        <v>26.2</v>
      </c>
      <c r="W775" s="2">
        <v>0.52</v>
      </c>
      <c r="X775" s="16">
        <v>8.75</v>
      </c>
      <c r="Y775" s="26">
        <v>31.4</v>
      </c>
      <c r="Z775" s="2">
        <v>1.42</v>
      </c>
      <c r="AA775" s="2">
        <v>7</v>
      </c>
    </row>
    <row r="776" spans="1:27">
      <c r="A776" s="2">
        <v>3062</v>
      </c>
      <c r="B776" s="26">
        <v>1</v>
      </c>
      <c r="C776" s="2">
        <v>1</v>
      </c>
      <c r="D776" s="2">
        <v>23</v>
      </c>
      <c r="E776" s="2">
        <v>0</v>
      </c>
      <c r="F776" s="35">
        <v>0</v>
      </c>
      <c r="G776" s="18">
        <v>10000</v>
      </c>
      <c r="H776" s="18">
        <v>1</v>
      </c>
      <c r="I776" s="2">
        <v>1</v>
      </c>
      <c r="J776" s="2">
        <v>2</v>
      </c>
      <c r="K776" s="2">
        <v>1</v>
      </c>
      <c r="L776" s="35">
        <v>1</v>
      </c>
      <c r="M776" s="2">
        <v>8</v>
      </c>
      <c r="N776" s="2">
        <v>1</v>
      </c>
      <c r="O776" s="2">
        <v>0</v>
      </c>
      <c r="P776" s="2">
        <v>5</v>
      </c>
      <c r="Q776" s="2">
        <v>0</v>
      </c>
      <c r="R776" s="2">
        <v>1</v>
      </c>
      <c r="S776" s="35">
        <v>0</v>
      </c>
      <c r="T776" s="35">
        <v>0</v>
      </c>
      <c r="U776" s="36">
        <v>0</v>
      </c>
      <c r="V776" s="26">
        <v>14.9</v>
      </c>
      <c r="W776" s="2">
        <v>0.32</v>
      </c>
      <c r="X776" s="16">
        <v>4.9800000000000004</v>
      </c>
      <c r="Y776" s="26">
        <v>17.600000000000001</v>
      </c>
      <c r="Z776" s="2">
        <v>1.72</v>
      </c>
      <c r="AA776" s="2">
        <v>3.8</v>
      </c>
    </row>
    <row r="777" spans="1:27">
      <c r="A777" s="2">
        <v>3064</v>
      </c>
      <c r="B777" s="26">
        <v>1</v>
      </c>
      <c r="C777" s="2">
        <v>7</v>
      </c>
      <c r="D777" s="2">
        <v>33</v>
      </c>
      <c r="E777" s="2">
        <v>0</v>
      </c>
      <c r="F777" s="35">
        <v>0</v>
      </c>
      <c r="G777" s="18">
        <v>8000</v>
      </c>
      <c r="H777" s="18">
        <v>1</v>
      </c>
      <c r="I777" s="2">
        <v>1</v>
      </c>
      <c r="J777" s="2">
        <v>1</v>
      </c>
      <c r="K777" s="2">
        <v>0</v>
      </c>
      <c r="L777" s="35">
        <v>0</v>
      </c>
      <c r="M777" s="2">
        <v>6</v>
      </c>
      <c r="N777" s="2">
        <v>0</v>
      </c>
      <c r="O777" s="2">
        <v>1</v>
      </c>
      <c r="P777" s="2">
        <v>3</v>
      </c>
      <c r="Q777" s="2">
        <v>0</v>
      </c>
      <c r="R777" s="2">
        <v>0</v>
      </c>
      <c r="S777" s="35">
        <v>0</v>
      </c>
      <c r="T777" s="35">
        <v>0</v>
      </c>
      <c r="U777" s="36">
        <v>0</v>
      </c>
      <c r="V777" s="26">
        <v>17.899999999999999</v>
      </c>
      <c r="W777" s="2">
        <v>0.42</v>
      </c>
      <c r="X777" s="16">
        <v>5.98</v>
      </c>
      <c r="Y777" s="26">
        <v>22.34</v>
      </c>
      <c r="Z777" s="2">
        <v>1.9</v>
      </c>
      <c r="AA777" s="2">
        <v>3.8</v>
      </c>
    </row>
    <row r="778" spans="1:27">
      <c r="A778" s="2">
        <v>3068</v>
      </c>
      <c r="B778" s="26">
        <v>2</v>
      </c>
      <c r="C778" s="2">
        <v>1</v>
      </c>
      <c r="D778" s="2">
        <v>45</v>
      </c>
      <c r="E778" s="2">
        <v>0</v>
      </c>
      <c r="F778" s="35">
        <v>1</v>
      </c>
      <c r="G778" s="18">
        <v>35000</v>
      </c>
      <c r="H778" s="18">
        <v>1</v>
      </c>
      <c r="I778" s="2">
        <v>1</v>
      </c>
      <c r="J778" s="2">
        <v>3</v>
      </c>
      <c r="K778" s="2">
        <v>1</v>
      </c>
      <c r="L778" s="35">
        <v>0</v>
      </c>
      <c r="M778" s="2">
        <v>11</v>
      </c>
      <c r="N778" s="2">
        <v>0</v>
      </c>
      <c r="O778" s="2">
        <v>0</v>
      </c>
      <c r="P778" s="2">
        <v>0</v>
      </c>
      <c r="Q778" s="2">
        <v>1</v>
      </c>
      <c r="R778" s="2">
        <v>0</v>
      </c>
      <c r="S778" s="35">
        <v>0</v>
      </c>
      <c r="T778" s="35">
        <v>0</v>
      </c>
      <c r="U778" s="36">
        <v>1</v>
      </c>
      <c r="V778" s="26">
        <v>27.4</v>
      </c>
      <c r="W778" s="2">
        <v>0.45</v>
      </c>
      <c r="X778" s="16">
        <v>9.15</v>
      </c>
      <c r="Y778" s="26">
        <v>27.17</v>
      </c>
      <c r="Z778" s="2">
        <v>2.25</v>
      </c>
      <c r="AA778" s="2">
        <v>12.1</v>
      </c>
    </row>
    <row r="779" spans="1:27">
      <c r="A779" s="2">
        <v>3069</v>
      </c>
      <c r="B779" s="26">
        <v>1</v>
      </c>
      <c r="C779" s="2">
        <v>1</v>
      </c>
      <c r="D779" s="2">
        <v>36</v>
      </c>
      <c r="E779" s="2">
        <v>0</v>
      </c>
      <c r="F779" s="35">
        <v>1</v>
      </c>
      <c r="G779" s="18">
        <v>8000</v>
      </c>
      <c r="H779" s="18">
        <v>1</v>
      </c>
      <c r="I779" s="2">
        <v>1</v>
      </c>
      <c r="J779" s="2">
        <v>1</v>
      </c>
      <c r="K779" s="2">
        <v>0</v>
      </c>
      <c r="L779" s="35">
        <v>1</v>
      </c>
      <c r="M779" s="2">
        <v>1</v>
      </c>
      <c r="N779" s="2">
        <v>0</v>
      </c>
      <c r="O779" s="2">
        <v>1</v>
      </c>
      <c r="P779" s="2">
        <v>5</v>
      </c>
      <c r="Q779" s="2">
        <v>0</v>
      </c>
      <c r="R779" s="2">
        <v>1</v>
      </c>
      <c r="S779" s="35">
        <v>0</v>
      </c>
      <c r="T779" s="35">
        <v>0</v>
      </c>
      <c r="U779" s="36">
        <v>0</v>
      </c>
      <c r="V779" s="26">
        <v>13.1</v>
      </c>
      <c r="W779" s="2">
        <v>0.38</v>
      </c>
      <c r="X779" s="16">
        <v>4.38</v>
      </c>
      <c r="Y779" s="26">
        <v>14.7</v>
      </c>
      <c r="Z779" s="2">
        <v>1.33</v>
      </c>
      <c r="AA779" s="2">
        <v>3.8</v>
      </c>
    </row>
    <row r="780" spans="1:27">
      <c r="A780" s="2">
        <v>3074</v>
      </c>
      <c r="B780" s="26">
        <v>2</v>
      </c>
      <c r="C780" s="2">
        <v>2</v>
      </c>
      <c r="D780" s="2">
        <v>28</v>
      </c>
      <c r="E780" s="2">
        <v>0</v>
      </c>
      <c r="F780" s="35">
        <v>0</v>
      </c>
      <c r="G780" s="18">
        <v>4000</v>
      </c>
      <c r="H780" s="18">
        <v>0</v>
      </c>
      <c r="I780" s="2">
        <v>1</v>
      </c>
      <c r="J780" s="2">
        <v>1</v>
      </c>
      <c r="K780" s="2">
        <v>0</v>
      </c>
      <c r="L780" s="35">
        <v>0</v>
      </c>
      <c r="M780" s="2">
        <v>8</v>
      </c>
      <c r="N780" s="2">
        <v>1</v>
      </c>
      <c r="O780" s="2">
        <v>0</v>
      </c>
      <c r="P780" s="2">
        <v>5</v>
      </c>
      <c r="Q780" s="2">
        <v>0</v>
      </c>
      <c r="R780" s="2">
        <v>1</v>
      </c>
      <c r="S780" s="35">
        <v>0</v>
      </c>
      <c r="T780" s="35">
        <v>0</v>
      </c>
      <c r="U780" s="36">
        <v>0</v>
      </c>
      <c r="V780" s="26">
        <v>27</v>
      </c>
      <c r="W780" s="2">
        <v>0.52</v>
      </c>
      <c r="X780" s="16">
        <v>9.02</v>
      </c>
      <c r="Y780" s="26">
        <v>31.5</v>
      </c>
      <c r="Z780" s="2">
        <v>2.7</v>
      </c>
      <c r="AA780" s="2">
        <v>14.2</v>
      </c>
    </row>
    <row r="781" spans="1:27">
      <c r="A781" s="2">
        <v>3076</v>
      </c>
      <c r="B781" s="26">
        <v>2</v>
      </c>
      <c r="C781" s="2">
        <v>1</v>
      </c>
      <c r="D781" s="2">
        <v>24</v>
      </c>
      <c r="E781" s="2">
        <v>0</v>
      </c>
      <c r="F781" s="35">
        <v>0</v>
      </c>
      <c r="G781" s="18">
        <v>6000</v>
      </c>
      <c r="H781" s="18">
        <v>0</v>
      </c>
      <c r="I781" s="2">
        <v>1</v>
      </c>
      <c r="J781" s="2">
        <v>1</v>
      </c>
      <c r="K781" s="2">
        <v>0</v>
      </c>
      <c r="L781" s="35">
        <v>0</v>
      </c>
      <c r="M781" s="2">
        <v>2</v>
      </c>
      <c r="N781" s="2">
        <v>0</v>
      </c>
      <c r="O781" s="2">
        <v>1</v>
      </c>
      <c r="P781" s="2">
        <v>5</v>
      </c>
      <c r="Q781" s="2">
        <v>0</v>
      </c>
      <c r="R781" s="2">
        <v>1</v>
      </c>
      <c r="S781" s="35">
        <v>0</v>
      </c>
      <c r="T781" s="35">
        <v>0</v>
      </c>
      <c r="U781" s="36">
        <v>0</v>
      </c>
      <c r="V781" s="26">
        <v>12.3</v>
      </c>
      <c r="W781" s="2">
        <v>0.33</v>
      </c>
      <c r="X781" s="16">
        <v>4.1100000000000003</v>
      </c>
      <c r="Y781" s="26">
        <v>20.7</v>
      </c>
      <c r="Z781" s="2">
        <v>1.38</v>
      </c>
      <c r="AA781" s="2">
        <v>7.5</v>
      </c>
    </row>
    <row r="782" spans="1:27">
      <c r="A782" s="2">
        <v>3080</v>
      </c>
      <c r="B782" s="26">
        <v>2</v>
      </c>
      <c r="C782" s="2">
        <v>1</v>
      </c>
      <c r="D782" s="2">
        <v>25</v>
      </c>
      <c r="E782" s="2">
        <v>0</v>
      </c>
      <c r="F782" s="35">
        <v>0</v>
      </c>
      <c r="G782" s="18">
        <v>4000</v>
      </c>
      <c r="H782" s="18">
        <v>0</v>
      </c>
      <c r="I782" s="2">
        <v>1</v>
      </c>
      <c r="J782" s="2">
        <v>1</v>
      </c>
      <c r="K782" s="2">
        <v>0</v>
      </c>
      <c r="L782" s="35">
        <v>1</v>
      </c>
      <c r="M782" s="2">
        <v>2</v>
      </c>
      <c r="N782" s="2">
        <v>0</v>
      </c>
      <c r="O782" s="2">
        <v>1</v>
      </c>
      <c r="P782" s="2">
        <v>5</v>
      </c>
      <c r="Q782" s="2">
        <v>0</v>
      </c>
      <c r="R782" s="2">
        <v>1</v>
      </c>
      <c r="S782" s="35">
        <v>0</v>
      </c>
      <c r="T782" s="35">
        <v>0</v>
      </c>
      <c r="U782" s="36">
        <v>0</v>
      </c>
      <c r="V782" s="26">
        <v>27.5</v>
      </c>
      <c r="W782" s="2">
        <v>0.53</v>
      </c>
      <c r="X782" s="16">
        <v>9.19</v>
      </c>
      <c r="Y782" s="26">
        <v>37.1</v>
      </c>
      <c r="Z782" s="2">
        <v>1.7</v>
      </c>
      <c r="AA782" s="2">
        <v>10.7</v>
      </c>
    </row>
    <row r="783" spans="1:27">
      <c r="A783" s="2">
        <v>3081</v>
      </c>
      <c r="B783" s="26">
        <v>2</v>
      </c>
      <c r="C783" s="2">
        <v>2</v>
      </c>
      <c r="D783" s="2">
        <v>27</v>
      </c>
      <c r="E783" s="2">
        <v>0</v>
      </c>
      <c r="F783" s="35">
        <v>1</v>
      </c>
      <c r="G783" s="18">
        <v>10000</v>
      </c>
      <c r="H783" s="18">
        <v>1</v>
      </c>
      <c r="I783" s="2">
        <v>1</v>
      </c>
      <c r="J783" s="2">
        <v>3</v>
      </c>
      <c r="K783" s="2">
        <v>1</v>
      </c>
      <c r="L783" s="35">
        <v>1</v>
      </c>
      <c r="M783" s="2">
        <v>8</v>
      </c>
      <c r="N783" s="2">
        <v>1</v>
      </c>
      <c r="O783" s="2">
        <v>0</v>
      </c>
      <c r="P783" s="2">
        <v>3</v>
      </c>
      <c r="Q783" s="2">
        <v>0</v>
      </c>
      <c r="R783" s="2">
        <v>0</v>
      </c>
      <c r="S783" s="35">
        <v>0</v>
      </c>
      <c r="T783" s="35">
        <v>0</v>
      </c>
      <c r="U783" s="36">
        <v>0</v>
      </c>
      <c r="V783" s="26">
        <v>18.5</v>
      </c>
      <c r="W783" s="2">
        <v>0.32</v>
      </c>
      <c r="X783" s="16">
        <v>6.18</v>
      </c>
      <c r="Y783" s="26">
        <v>21.1</v>
      </c>
      <c r="Z783" s="2">
        <v>1.7</v>
      </c>
      <c r="AA783" s="2">
        <v>6.7</v>
      </c>
    </row>
    <row r="784" spans="1:27">
      <c r="A784" s="2">
        <v>3082</v>
      </c>
      <c r="B784" s="26">
        <v>1</v>
      </c>
      <c r="C784" s="2">
        <v>2</v>
      </c>
      <c r="D784" s="2">
        <v>31</v>
      </c>
      <c r="E784" s="2">
        <v>0</v>
      </c>
      <c r="F784" s="35">
        <v>0</v>
      </c>
      <c r="G784" s="18">
        <v>5000</v>
      </c>
      <c r="H784" s="18">
        <v>0</v>
      </c>
      <c r="I784" s="2">
        <v>1</v>
      </c>
      <c r="J784" s="2">
        <v>1</v>
      </c>
      <c r="K784" s="2">
        <v>0</v>
      </c>
      <c r="L784" s="35">
        <v>0</v>
      </c>
      <c r="M784" s="2">
        <v>8</v>
      </c>
      <c r="N784" s="2">
        <v>1</v>
      </c>
      <c r="O784" s="2">
        <v>0</v>
      </c>
      <c r="P784" s="2">
        <v>5</v>
      </c>
      <c r="Q784" s="2">
        <v>0</v>
      </c>
      <c r="R784" s="2">
        <v>1</v>
      </c>
      <c r="S784" s="35">
        <v>0</v>
      </c>
      <c r="T784" s="35">
        <v>0</v>
      </c>
      <c r="U784" s="36">
        <v>0</v>
      </c>
      <c r="V784" s="26">
        <v>9.1</v>
      </c>
      <c r="W784" s="2">
        <v>0.2</v>
      </c>
      <c r="X784" s="16">
        <v>3.04</v>
      </c>
      <c r="Y784" s="26">
        <v>11</v>
      </c>
      <c r="Z784" s="2">
        <v>1.1000000000000001</v>
      </c>
      <c r="AA784" s="2">
        <v>16.600000000000001</v>
      </c>
    </row>
    <row r="785" spans="1:27">
      <c r="A785" s="2">
        <v>3084</v>
      </c>
      <c r="B785" s="26">
        <v>2</v>
      </c>
      <c r="C785" s="2">
        <v>1</v>
      </c>
      <c r="D785" s="2">
        <v>25</v>
      </c>
      <c r="E785" s="2">
        <v>0</v>
      </c>
      <c r="F785" s="35">
        <v>1</v>
      </c>
      <c r="G785" s="18">
        <v>4000</v>
      </c>
      <c r="H785" s="18">
        <v>0</v>
      </c>
      <c r="I785" s="2">
        <v>1</v>
      </c>
      <c r="J785" s="2">
        <v>2</v>
      </c>
      <c r="K785" s="2">
        <v>1</v>
      </c>
      <c r="L785" s="35">
        <v>0</v>
      </c>
      <c r="M785" s="2">
        <v>8</v>
      </c>
      <c r="N785" s="2">
        <v>1</v>
      </c>
      <c r="O785" s="2">
        <v>0</v>
      </c>
      <c r="P785" s="2">
        <v>5</v>
      </c>
      <c r="Q785" s="2">
        <v>0</v>
      </c>
      <c r="R785" s="2">
        <v>1</v>
      </c>
      <c r="S785" s="35">
        <v>0</v>
      </c>
      <c r="T785" s="35">
        <v>0</v>
      </c>
      <c r="U785" s="36">
        <v>0</v>
      </c>
      <c r="V785" s="26">
        <v>37.799999999999997</v>
      </c>
      <c r="W785" s="2">
        <v>0.63</v>
      </c>
      <c r="X785" s="16">
        <v>12.63</v>
      </c>
      <c r="Y785" s="26">
        <v>38.299999999999997</v>
      </c>
      <c r="Z785" s="2">
        <v>2.13</v>
      </c>
      <c r="AA785" s="2">
        <v>7</v>
      </c>
    </row>
    <row r="786" spans="1:27">
      <c r="A786" s="2">
        <v>3086</v>
      </c>
      <c r="B786" s="26">
        <v>1</v>
      </c>
      <c r="C786" s="2">
        <v>1</v>
      </c>
      <c r="D786" s="2">
        <v>24</v>
      </c>
      <c r="E786" s="2">
        <v>0</v>
      </c>
      <c r="F786" s="35">
        <v>1</v>
      </c>
      <c r="G786" s="18">
        <v>7000</v>
      </c>
      <c r="H786" s="18">
        <v>0</v>
      </c>
      <c r="I786" s="2">
        <v>1</v>
      </c>
      <c r="J786" s="2">
        <v>3</v>
      </c>
      <c r="K786" s="2">
        <v>1</v>
      </c>
      <c r="L786" s="35">
        <v>0</v>
      </c>
      <c r="M786" s="2">
        <v>8</v>
      </c>
      <c r="N786" s="2">
        <v>1</v>
      </c>
      <c r="O786" s="2">
        <v>0</v>
      </c>
      <c r="P786" s="2">
        <v>4</v>
      </c>
      <c r="Q786" s="2">
        <v>0</v>
      </c>
      <c r="R786" s="2">
        <v>1</v>
      </c>
      <c r="S786" s="35">
        <v>0</v>
      </c>
      <c r="T786" s="35">
        <v>0</v>
      </c>
      <c r="U786" s="36">
        <v>0</v>
      </c>
      <c r="V786" s="26">
        <v>13.1</v>
      </c>
      <c r="W786" s="2">
        <v>0.38</v>
      </c>
      <c r="X786" s="16">
        <v>4.38</v>
      </c>
      <c r="Y786" s="26">
        <v>14.7</v>
      </c>
      <c r="Z786" s="2">
        <v>1.33</v>
      </c>
      <c r="AA786" s="2">
        <v>3.8</v>
      </c>
    </row>
    <row r="787" spans="1:27">
      <c r="A787" s="2">
        <v>3088</v>
      </c>
      <c r="B787" s="26">
        <v>1</v>
      </c>
      <c r="C787" s="2">
        <v>2</v>
      </c>
      <c r="D787" s="2">
        <v>32</v>
      </c>
      <c r="E787" s="2">
        <v>0</v>
      </c>
      <c r="F787" s="35">
        <v>1</v>
      </c>
      <c r="G787" s="18">
        <v>6000</v>
      </c>
      <c r="H787" s="18">
        <v>0</v>
      </c>
      <c r="I787" s="2">
        <v>1</v>
      </c>
      <c r="J787" s="2">
        <v>2</v>
      </c>
      <c r="K787" s="2">
        <v>1</v>
      </c>
      <c r="L787" s="35">
        <v>0</v>
      </c>
      <c r="M787" s="2">
        <v>8</v>
      </c>
      <c r="N787" s="2">
        <v>1</v>
      </c>
      <c r="O787" s="2">
        <v>0</v>
      </c>
      <c r="P787" s="2">
        <v>0</v>
      </c>
      <c r="Q787" s="2">
        <v>1</v>
      </c>
      <c r="R787" s="2">
        <v>0</v>
      </c>
      <c r="S787" s="35">
        <v>1</v>
      </c>
      <c r="T787" s="35">
        <v>0</v>
      </c>
      <c r="U787" s="36">
        <v>0</v>
      </c>
      <c r="V787" s="26">
        <v>9.1</v>
      </c>
      <c r="W787" s="2">
        <v>0.2</v>
      </c>
      <c r="X787" s="16">
        <v>3.04</v>
      </c>
      <c r="Y787" s="26">
        <v>11</v>
      </c>
      <c r="Z787" s="2">
        <v>1.1000000000000001</v>
      </c>
      <c r="AA787" s="2">
        <v>16.600000000000001</v>
      </c>
    </row>
    <row r="788" spans="1:27">
      <c r="A788" s="2">
        <v>3092</v>
      </c>
      <c r="B788" s="26">
        <v>2</v>
      </c>
      <c r="C788" s="2">
        <v>1</v>
      </c>
      <c r="D788" s="2">
        <v>23</v>
      </c>
      <c r="E788" s="2">
        <v>0</v>
      </c>
      <c r="F788" s="35">
        <v>0</v>
      </c>
      <c r="G788" s="18">
        <v>3000</v>
      </c>
      <c r="H788" s="18">
        <v>0</v>
      </c>
      <c r="I788" s="2">
        <v>1</v>
      </c>
      <c r="J788" s="2">
        <v>2</v>
      </c>
      <c r="K788" s="2">
        <v>1</v>
      </c>
      <c r="L788" s="35">
        <v>1</v>
      </c>
      <c r="M788" s="2">
        <v>1</v>
      </c>
      <c r="N788" s="2">
        <v>0</v>
      </c>
      <c r="O788" s="2">
        <v>1</v>
      </c>
      <c r="P788" s="2">
        <v>5</v>
      </c>
      <c r="Q788" s="2">
        <v>0</v>
      </c>
      <c r="R788" s="2">
        <v>1</v>
      </c>
      <c r="S788" s="35">
        <v>0</v>
      </c>
      <c r="T788" s="35">
        <v>0</v>
      </c>
      <c r="U788" s="36">
        <v>0</v>
      </c>
      <c r="V788" s="26">
        <v>12.9</v>
      </c>
      <c r="W788" s="2">
        <v>0.35</v>
      </c>
      <c r="X788" s="16">
        <v>4.3099999999999996</v>
      </c>
      <c r="Y788" s="26">
        <v>14.6</v>
      </c>
      <c r="Z788" s="2">
        <v>1.43</v>
      </c>
      <c r="AA788" s="2">
        <v>18.690000000000001</v>
      </c>
    </row>
    <row r="789" spans="1:27">
      <c r="A789" s="2">
        <v>3095</v>
      </c>
      <c r="B789" s="26">
        <v>1</v>
      </c>
      <c r="C789" s="2">
        <v>2</v>
      </c>
      <c r="D789" s="2">
        <v>40</v>
      </c>
      <c r="E789" s="2">
        <v>0</v>
      </c>
      <c r="F789" s="35">
        <v>1</v>
      </c>
      <c r="G789" s="18">
        <v>18000</v>
      </c>
      <c r="H789" s="18">
        <v>1</v>
      </c>
      <c r="I789" s="2">
        <v>1</v>
      </c>
      <c r="J789" s="2">
        <v>1</v>
      </c>
      <c r="K789" s="2">
        <v>0</v>
      </c>
      <c r="L789" s="35">
        <v>0</v>
      </c>
      <c r="M789" s="2">
        <v>3</v>
      </c>
      <c r="N789" s="2">
        <v>0</v>
      </c>
      <c r="O789" s="2">
        <v>0</v>
      </c>
      <c r="P789" s="2">
        <v>5</v>
      </c>
      <c r="Q789" s="2">
        <v>0</v>
      </c>
      <c r="R789" s="2">
        <v>1</v>
      </c>
      <c r="S789" s="35">
        <v>0</v>
      </c>
      <c r="T789" s="35">
        <v>0</v>
      </c>
      <c r="U789" s="36">
        <v>0</v>
      </c>
      <c r="V789" s="26">
        <v>7.4</v>
      </c>
      <c r="W789" s="2">
        <v>0.17</v>
      </c>
      <c r="X789" s="16">
        <v>2.4700000000000002</v>
      </c>
      <c r="Y789" s="26">
        <v>9</v>
      </c>
      <c r="Z789" s="2">
        <v>0.83</v>
      </c>
      <c r="AA789" s="2">
        <v>3.8</v>
      </c>
    </row>
    <row r="790" spans="1:27">
      <c r="A790" s="2">
        <v>3097</v>
      </c>
      <c r="B790" s="26">
        <v>1</v>
      </c>
      <c r="C790" s="2">
        <v>2</v>
      </c>
      <c r="D790" s="2">
        <v>38</v>
      </c>
      <c r="E790" s="2">
        <v>0</v>
      </c>
      <c r="F790" s="35">
        <v>1</v>
      </c>
      <c r="G790" s="18">
        <v>16000</v>
      </c>
      <c r="H790" s="18">
        <v>1</v>
      </c>
      <c r="I790" s="2">
        <v>1</v>
      </c>
      <c r="J790" s="2">
        <v>1</v>
      </c>
      <c r="K790" s="2">
        <v>0</v>
      </c>
      <c r="L790" s="35">
        <v>1</v>
      </c>
      <c r="M790" s="2">
        <v>8</v>
      </c>
      <c r="N790" s="2">
        <v>1</v>
      </c>
      <c r="O790" s="2">
        <v>0</v>
      </c>
      <c r="P790" s="2">
        <v>2</v>
      </c>
      <c r="Q790" s="2">
        <v>1</v>
      </c>
      <c r="R790" s="2">
        <v>0</v>
      </c>
      <c r="S790" s="35">
        <v>0</v>
      </c>
      <c r="T790" s="35">
        <v>0</v>
      </c>
      <c r="U790" s="36">
        <v>0</v>
      </c>
      <c r="V790" s="26">
        <v>13.1</v>
      </c>
      <c r="W790" s="2">
        <v>0.38</v>
      </c>
      <c r="X790" s="16">
        <v>4.38</v>
      </c>
      <c r="Y790" s="26">
        <v>14.7</v>
      </c>
      <c r="Z790" s="2">
        <v>1.33</v>
      </c>
      <c r="AA790" s="2">
        <v>3.8</v>
      </c>
    </row>
    <row r="791" spans="1:27">
      <c r="A791" s="2">
        <v>3098</v>
      </c>
      <c r="B791" s="26">
        <v>2</v>
      </c>
      <c r="C791" s="2">
        <v>2</v>
      </c>
      <c r="D791" s="2">
        <v>28</v>
      </c>
      <c r="E791" s="2">
        <v>0</v>
      </c>
      <c r="F791" s="35">
        <v>1</v>
      </c>
      <c r="G791" s="18">
        <v>10000</v>
      </c>
      <c r="H791" s="18">
        <v>1</v>
      </c>
      <c r="I791" s="2">
        <v>1</v>
      </c>
      <c r="J791" s="2">
        <v>1</v>
      </c>
      <c r="K791" s="2">
        <v>0</v>
      </c>
      <c r="L791" s="35">
        <v>1</v>
      </c>
      <c r="M791" s="2">
        <v>8</v>
      </c>
      <c r="N791" s="2">
        <v>1</v>
      </c>
      <c r="O791" s="2">
        <v>0</v>
      </c>
      <c r="P791" s="2">
        <v>2</v>
      </c>
      <c r="Q791" s="2">
        <v>1</v>
      </c>
      <c r="R791" s="2">
        <v>0</v>
      </c>
      <c r="S791" s="35">
        <v>0</v>
      </c>
      <c r="T791" s="35">
        <v>0</v>
      </c>
      <c r="U791" s="36">
        <v>0</v>
      </c>
      <c r="V791" s="26">
        <v>9.9</v>
      </c>
      <c r="W791" s="2">
        <v>0.23</v>
      </c>
      <c r="X791" s="16">
        <v>3.31</v>
      </c>
      <c r="Y791" s="26">
        <v>11.96</v>
      </c>
      <c r="Z791" s="2">
        <v>1.1000000000000001</v>
      </c>
      <c r="AA791" s="2">
        <v>3.8</v>
      </c>
    </row>
    <row r="792" spans="1:27">
      <c r="A792" s="2">
        <v>3099</v>
      </c>
      <c r="B792" s="26">
        <v>2</v>
      </c>
      <c r="C792" s="2">
        <v>1</v>
      </c>
      <c r="D792" s="2">
        <v>32</v>
      </c>
      <c r="E792" s="2">
        <v>0</v>
      </c>
      <c r="F792" s="35">
        <v>0</v>
      </c>
      <c r="G792" s="18">
        <v>14000</v>
      </c>
      <c r="H792" s="18">
        <v>1</v>
      </c>
      <c r="I792" s="2">
        <v>1</v>
      </c>
      <c r="J792" s="2">
        <v>1</v>
      </c>
      <c r="K792" s="2">
        <v>0</v>
      </c>
      <c r="L792" s="35">
        <v>1</v>
      </c>
      <c r="M792" s="2">
        <v>3</v>
      </c>
      <c r="N792" s="2">
        <v>0</v>
      </c>
      <c r="O792" s="2">
        <v>0</v>
      </c>
      <c r="P792" s="2">
        <v>5</v>
      </c>
      <c r="Q792" s="2">
        <v>0</v>
      </c>
      <c r="R792" s="2">
        <v>1</v>
      </c>
      <c r="S792" s="35">
        <v>0</v>
      </c>
      <c r="T792" s="35">
        <v>0</v>
      </c>
      <c r="U792" s="36">
        <v>0</v>
      </c>
      <c r="V792" s="26">
        <v>13.1</v>
      </c>
      <c r="W792" s="2">
        <v>0.38</v>
      </c>
      <c r="X792" s="16">
        <v>4.38</v>
      </c>
      <c r="Y792" s="26">
        <v>14.7</v>
      </c>
      <c r="Z792" s="2">
        <v>1.33</v>
      </c>
      <c r="AA792" s="2">
        <v>3.8</v>
      </c>
    </row>
    <row r="793" spans="1:27">
      <c r="A793" s="2">
        <v>3101</v>
      </c>
      <c r="B793" s="26">
        <v>2</v>
      </c>
      <c r="C793" s="2">
        <v>1</v>
      </c>
      <c r="D793" s="2">
        <v>33</v>
      </c>
      <c r="E793" s="2">
        <v>0</v>
      </c>
      <c r="F793" s="35">
        <v>0</v>
      </c>
      <c r="G793" s="18">
        <v>4000</v>
      </c>
      <c r="H793" s="18">
        <v>0</v>
      </c>
      <c r="I793" s="2">
        <v>1</v>
      </c>
      <c r="J793" s="2">
        <v>1</v>
      </c>
      <c r="K793" s="2">
        <v>0</v>
      </c>
      <c r="L793" s="35">
        <v>1</v>
      </c>
      <c r="M793" s="2">
        <v>6</v>
      </c>
      <c r="N793" s="2">
        <v>0</v>
      </c>
      <c r="O793" s="2">
        <v>1</v>
      </c>
      <c r="P793" s="2">
        <v>5</v>
      </c>
      <c r="Q793" s="2">
        <v>0</v>
      </c>
      <c r="R793" s="2">
        <v>1</v>
      </c>
      <c r="S793" s="35">
        <v>0</v>
      </c>
      <c r="T793" s="35">
        <v>0</v>
      </c>
      <c r="U793" s="36">
        <v>0</v>
      </c>
      <c r="V793" s="26">
        <v>16</v>
      </c>
      <c r="W793" s="2">
        <v>0.38</v>
      </c>
      <c r="X793" s="16">
        <v>5.34</v>
      </c>
      <c r="Y793" s="26">
        <v>17.7</v>
      </c>
      <c r="Z793" s="2">
        <v>1.3</v>
      </c>
      <c r="AA793" s="2">
        <v>7</v>
      </c>
    </row>
    <row r="794" spans="1:27">
      <c r="A794" s="2">
        <v>3103</v>
      </c>
      <c r="B794" s="26">
        <v>2</v>
      </c>
      <c r="C794" s="2">
        <v>2</v>
      </c>
      <c r="D794" s="2">
        <v>29</v>
      </c>
      <c r="E794" s="2">
        <v>0</v>
      </c>
      <c r="F794" s="35">
        <v>1</v>
      </c>
      <c r="G794" s="18">
        <v>6000</v>
      </c>
      <c r="H794" s="18">
        <v>0</v>
      </c>
      <c r="I794" s="2">
        <v>1</v>
      </c>
      <c r="J794" s="2">
        <v>1</v>
      </c>
      <c r="K794" s="2">
        <v>0</v>
      </c>
      <c r="L794" s="35">
        <v>0</v>
      </c>
      <c r="M794" s="2">
        <v>8</v>
      </c>
      <c r="N794" s="2">
        <v>1</v>
      </c>
      <c r="O794" s="2">
        <v>0</v>
      </c>
      <c r="P794" s="2">
        <v>5</v>
      </c>
      <c r="Q794" s="2">
        <v>0</v>
      </c>
      <c r="R794" s="2">
        <v>1</v>
      </c>
      <c r="S794" s="35">
        <v>0</v>
      </c>
      <c r="T794" s="35">
        <v>0</v>
      </c>
      <c r="U794" s="36">
        <v>0</v>
      </c>
      <c r="V794" s="26">
        <v>14.8</v>
      </c>
      <c r="W794" s="2">
        <v>0.3</v>
      </c>
      <c r="X794" s="16">
        <v>4.9400000000000004</v>
      </c>
      <c r="Y794" s="26">
        <v>15.4</v>
      </c>
      <c r="Z794" s="2">
        <v>1.22</v>
      </c>
      <c r="AA794" s="2">
        <v>7</v>
      </c>
    </row>
    <row r="795" spans="1:27">
      <c r="A795" s="2">
        <v>3106</v>
      </c>
      <c r="B795" s="26">
        <v>1</v>
      </c>
      <c r="C795" s="2">
        <v>7</v>
      </c>
      <c r="D795" s="2">
        <v>77</v>
      </c>
      <c r="E795" s="2">
        <v>1</v>
      </c>
      <c r="F795" s="35">
        <v>1</v>
      </c>
      <c r="G795" s="18">
        <v>10000</v>
      </c>
      <c r="H795" s="18">
        <v>1</v>
      </c>
      <c r="I795" s="2">
        <v>1</v>
      </c>
      <c r="J795" s="2">
        <v>1</v>
      </c>
      <c r="K795" s="2">
        <v>0</v>
      </c>
      <c r="L795" s="35">
        <v>0</v>
      </c>
      <c r="M795" s="2">
        <v>8</v>
      </c>
      <c r="N795" s="2">
        <v>1</v>
      </c>
      <c r="O795" s="2">
        <v>0</v>
      </c>
      <c r="P795" s="2">
        <v>5</v>
      </c>
      <c r="Q795" s="2">
        <v>0</v>
      </c>
      <c r="R795" s="2">
        <v>1</v>
      </c>
      <c r="S795" s="35">
        <v>0</v>
      </c>
      <c r="T795" s="35">
        <v>0</v>
      </c>
      <c r="U795" s="36">
        <v>0</v>
      </c>
      <c r="V795" s="26">
        <v>17.600000000000001</v>
      </c>
      <c r="W795" s="2">
        <v>0.4</v>
      </c>
      <c r="X795" s="16">
        <v>5.88</v>
      </c>
      <c r="Y795" s="26">
        <v>23.71</v>
      </c>
      <c r="Z795" s="2">
        <v>2.02</v>
      </c>
      <c r="AA795" s="2">
        <v>3.8</v>
      </c>
    </row>
    <row r="796" spans="1:27">
      <c r="A796" s="2">
        <v>3107</v>
      </c>
      <c r="B796" s="26">
        <v>1</v>
      </c>
      <c r="C796" s="2">
        <v>1</v>
      </c>
      <c r="D796" s="2">
        <v>35</v>
      </c>
      <c r="E796" s="2">
        <v>0</v>
      </c>
      <c r="F796" s="35">
        <v>1</v>
      </c>
      <c r="G796" s="18">
        <v>3000</v>
      </c>
      <c r="H796" s="18">
        <v>0</v>
      </c>
      <c r="I796" s="2">
        <v>1</v>
      </c>
      <c r="J796" s="2">
        <v>1</v>
      </c>
      <c r="K796" s="2">
        <v>0</v>
      </c>
      <c r="L796" s="35">
        <v>1</v>
      </c>
      <c r="M796" s="2">
        <v>8</v>
      </c>
      <c r="N796" s="2">
        <v>1</v>
      </c>
      <c r="O796" s="2">
        <v>0</v>
      </c>
      <c r="P796" s="2">
        <v>5</v>
      </c>
      <c r="Q796" s="2">
        <v>0</v>
      </c>
      <c r="R796" s="2">
        <v>1</v>
      </c>
      <c r="S796" s="35">
        <v>0</v>
      </c>
      <c r="T796" s="35">
        <v>0</v>
      </c>
      <c r="U796" s="36">
        <v>0</v>
      </c>
      <c r="V796" s="26">
        <v>12.3</v>
      </c>
      <c r="W796" s="2">
        <v>0.33</v>
      </c>
      <c r="X796" s="16">
        <v>4.1100000000000003</v>
      </c>
      <c r="Y796" s="26">
        <v>20.7</v>
      </c>
      <c r="Z796" s="2">
        <v>1.38</v>
      </c>
      <c r="AA796" s="2">
        <v>7.5</v>
      </c>
    </row>
    <row r="797" spans="1:27">
      <c r="A797" s="2">
        <v>3109</v>
      </c>
      <c r="B797" s="26">
        <v>2</v>
      </c>
      <c r="C797" s="2">
        <v>1</v>
      </c>
      <c r="D797" s="2">
        <v>19</v>
      </c>
      <c r="E797" s="2">
        <v>0</v>
      </c>
      <c r="F797" s="35">
        <v>0</v>
      </c>
      <c r="G797" s="18">
        <v>22000</v>
      </c>
      <c r="H797" s="18">
        <v>1</v>
      </c>
      <c r="I797" s="2">
        <v>1</v>
      </c>
      <c r="J797" s="2">
        <v>2</v>
      </c>
      <c r="K797" s="2">
        <v>1</v>
      </c>
      <c r="L797" s="35">
        <v>1</v>
      </c>
      <c r="M797" s="2">
        <v>2</v>
      </c>
      <c r="N797" s="2">
        <v>0</v>
      </c>
      <c r="O797" s="2">
        <v>1</v>
      </c>
      <c r="P797" s="2">
        <v>2</v>
      </c>
      <c r="Q797" s="2">
        <v>1</v>
      </c>
      <c r="R797" s="2">
        <v>0</v>
      </c>
      <c r="S797" s="35">
        <v>0</v>
      </c>
      <c r="T797" s="35">
        <v>0</v>
      </c>
      <c r="U797" s="36">
        <v>0</v>
      </c>
      <c r="V797" s="26">
        <v>14.9</v>
      </c>
      <c r="W797" s="2">
        <v>0.32</v>
      </c>
      <c r="X797" s="16">
        <v>4.9800000000000004</v>
      </c>
      <c r="Y797" s="26">
        <v>17.600000000000001</v>
      </c>
      <c r="Z797" s="2">
        <v>1.72</v>
      </c>
      <c r="AA797" s="2">
        <v>3.8</v>
      </c>
    </row>
    <row r="798" spans="1:27">
      <c r="A798" s="2">
        <v>3115</v>
      </c>
      <c r="B798" s="26">
        <v>1</v>
      </c>
      <c r="C798" s="2">
        <v>1</v>
      </c>
      <c r="D798" s="2">
        <v>24</v>
      </c>
      <c r="E798" s="2">
        <v>0</v>
      </c>
      <c r="F798" s="35">
        <v>1</v>
      </c>
      <c r="G798" s="18">
        <v>10000</v>
      </c>
      <c r="H798" s="18">
        <v>1</v>
      </c>
      <c r="I798" s="2">
        <v>1</v>
      </c>
      <c r="J798" s="2">
        <v>3</v>
      </c>
      <c r="K798" s="2">
        <v>1</v>
      </c>
      <c r="L798" s="35">
        <v>1</v>
      </c>
      <c r="M798" s="2">
        <v>8</v>
      </c>
      <c r="N798" s="2">
        <v>1</v>
      </c>
      <c r="O798" s="2">
        <v>0</v>
      </c>
      <c r="P798" s="2">
        <v>5</v>
      </c>
      <c r="Q798" s="2">
        <v>0</v>
      </c>
      <c r="R798" s="2">
        <v>1</v>
      </c>
      <c r="S798" s="35">
        <v>1</v>
      </c>
      <c r="T798" s="35">
        <v>0</v>
      </c>
      <c r="U798" s="36">
        <v>0</v>
      </c>
      <c r="V798" s="26">
        <v>9.1</v>
      </c>
      <c r="W798" s="2">
        <v>0.2</v>
      </c>
      <c r="X798" s="16">
        <v>3.04</v>
      </c>
      <c r="Y798" s="26">
        <v>11</v>
      </c>
      <c r="Z798" s="2">
        <v>1.1000000000000001</v>
      </c>
      <c r="AA798" s="2">
        <v>16.600000000000001</v>
      </c>
    </row>
    <row r="799" spans="1:27">
      <c r="A799" s="2">
        <v>3116</v>
      </c>
      <c r="B799" s="26">
        <v>2</v>
      </c>
      <c r="C799" s="2">
        <v>1</v>
      </c>
      <c r="D799" s="2">
        <v>20</v>
      </c>
      <c r="E799" s="2">
        <v>0</v>
      </c>
      <c r="F799" s="35">
        <v>1</v>
      </c>
      <c r="G799" s="18">
        <v>2000</v>
      </c>
      <c r="H799" s="18">
        <v>0</v>
      </c>
      <c r="I799" s="2">
        <v>1</v>
      </c>
      <c r="J799" s="2">
        <v>1</v>
      </c>
      <c r="K799" s="2">
        <v>0</v>
      </c>
      <c r="L799" s="35">
        <v>0</v>
      </c>
      <c r="M799" s="2">
        <v>8</v>
      </c>
      <c r="N799" s="2">
        <v>1</v>
      </c>
      <c r="O799" s="2">
        <v>0</v>
      </c>
      <c r="P799" s="2">
        <v>5</v>
      </c>
      <c r="Q799" s="2">
        <v>0</v>
      </c>
      <c r="R799" s="2">
        <v>1</v>
      </c>
      <c r="S799" s="35">
        <v>0</v>
      </c>
      <c r="T799" s="35">
        <v>0</v>
      </c>
      <c r="U799" s="36">
        <v>0</v>
      </c>
      <c r="V799" s="26">
        <v>28.8</v>
      </c>
      <c r="W799" s="2">
        <v>0.53</v>
      </c>
      <c r="X799" s="16">
        <v>9.6199999999999992</v>
      </c>
      <c r="Y799" s="26">
        <v>25.5</v>
      </c>
      <c r="Z799" s="2">
        <v>2.4300000000000002</v>
      </c>
      <c r="AA799" s="2">
        <v>10.5</v>
      </c>
    </row>
    <row r="800" spans="1:27">
      <c r="A800" s="2">
        <v>3118</v>
      </c>
      <c r="B800" s="26">
        <v>1</v>
      </c>
      <c r="C800" s="2">
        <v>1</v>
      </c>
      <c r="D800" s="2">
        <v>44</v>
      </c>
      <c r="E800" s="2">
        <v>0</v>
      </c>
      <c r="F800" s="35">
        <v>0</v>
      </c>
      <c r="G800" s="18">
        <v>6000</v>
      </c>
      <c r="H800" s="18">
        <v>0</v>
      </c>
      <c r="I800" s="2">
        <v>1</v>
      </c>
      <c r="J800" s="2">
        <v>2</v>
      </c>
      <c r="K800" s="2">
        <v>1</v>
      </c>
      <c r="L800" s="35">
        <v>1</v>
      </c>
      <c r="M800" s="2">
        <v>6</v>
      </c>
      <c r="N800" s="2">
        <v>0</v>
      </c>
      <c r="O800" s="2">
        <v>1</v>
      </c>
      <c r="P800" s="2">
        <v>5</v>
      </c>
      <c r="Q800" s="2">
        <v>0</v>
      </c>
      <c r="R800" s="2">
        <v>1</v>
      </c>
      <c r="S800" s="35">
        <v>0</v>
      </c>
      <c r="T800" s="35">
        <v>0</v>
      </c>
      <c r="U800" s="36">
        <v>0</v>
      </c>
      <c r="V800" s="26">
        <v>15.9</v>
      </c>
      <c r="W800" s="2">
        <v>0.35</v>
      </c>
      <c r="X800" s="16">
        <v>5.31</v>
      </c>
      <c r="Y800" s="26">
        <v>21.8</v>
      </c>
      <c r="Z800" s="2">
        <v>1.87</v>
      </c>
      <c r="AA800" s="2">
        <v>3.8</v>
      </c>
    </row>
    <row r="801" spans="1:27">
      <c r="A801" s="2">
        <v>3122</v>
      </c>
      <c r="B801" s="26">
        <v>1</v>
      </c>
      <c r="C801" s="2">
        <v>4</v>
      </c>
      <c r="D801" s="2">
        <v>31</v>
      </c>
      <c r="E801" s="2">
        <v>0</v>
      </c>
      <c r="F801" s="35">
        <v>0</v>
      </c>
      <c r="G801" s="18">
        <v>10000</v>
      </c>
      <c r="H801" s="18">
        <v>1</v>
      </c>
      <c r="I801" s="2">
        <v>1</v>
      </c>
      <c r="J801" s="2">
        <v>1</v>
      </c>
      <c r="K801" s="2">
        <v>0</v>
      </c>
      <c r="L801" s="35">
        <v>0</v>
      </c>
      <c r="M801" s="2">
        <v>11</v>
      </c>
      <c r="N801" s="2">
        <v>0</v>
      </c>
      <c r="O801" s="2">
        <v>0</v>
      </c>
      <c r="P801" s="2">
        <v>5</v>
      </c>
      <c r="Q801" s="2">
        <v>0</v>
      </c>
      <c r="R801" s="2">
        <v>1</v>
      </c>
      <c r="S801" s="35">
        <v>0</v>
      </c>
      <c r="T801" s="35">
        <v>0</v>
      </c>
      <c r="U801" s="36">
        <v>0</v>
      </c>
      <c r="V801" s="26">
        <v>8.4</v>
      </c>
      <c r="W801" s="2">
        <v>0.25</v>
      </c>
      <c r="X801" s="16">
        <v>2.81</v>
      </c>
      <c r="Y801" s="26">
        <v>9.6999999999999993</v>
      </c>
      <c r="Z801" s="2">
        <v>1.02</v>
      </c>
      <c r="AA801" s="2">
        <v>3.8</v>
      </c>
    </row>
    <row r="802" spans="1:27">
      <c r="A802" s="2">
        <v>3123</v>
      </c>
      <c r="B802" s="26">
        <v>1</v>
      </c>
      <c r="C802" s="2">
        <v>6</v>
      </c>
      <c r="D802" s="2">
        <v>30</v>
      </c>
      <c r="E802" s="2">
        <v>0</v>
      </c>
      <c r="F802" s="35">
        <v>1</v>
      </c>
      <c r="G802" s="18">
        <v>14000</v>
      </c>
      <c r="H802" s="18">
        <v>1</v>
      </c>
      <c r="I802" s="2">
        <v>1</v>
      </c>
      <c r="J802" s="2">
        <v>1</v>
      </c>
      <c r="K802" s="2">
        <v>0</v>
      </c>
      <c r="L802" s="35">
        <v>0</v>
      </c>
      <c r="M802" s="2">
        <v>8</v>
      </c>
      <c r="N802" s="2">
        <v>1</v>
      </c>
      <c r="O802" s="2">
        <v>0</v>
      </c>
      <c r="P802" s="2">
        <v>5</v>
      </c>
      <c r="Q802" s="2">
        <v>0</v>
      </c>
      <c r="R802" s="2">
        <v>1</v>
      </c>
      <c r="S802" s="35">
        <v>0</v>
      </c>
      <c r="T802" s="35">
        <v>0</v>
      </c>
      <c r="U802" s="36">
        <v>0</v>
      </c>
      <c r="V802" s="26">
        <v>18.5</v>
      </c>
      <c r="W802" s="2">
        <v>0.32</v>
      </c>
      <c r="X802" s="16">
        <v>6.18</v>
      </c>
      <c r="Y802" s="26">
        <v>21.1</v>
      </c>
      <c r="Z802" s="2">
        <v>1.7</v>
      </c>
      <c r="AA802" s="2">
        <v>6.7</v>
      </c>
    </row>
    <row r="803" spans="1:27">
      <c r="A803" s="2">
        <v>3124</v>
      </c>
      <c r="B803" s="26">
        <v>1</v>
      </c>
      <c r="C803" s="2">
        <v>1</v>
      </c>
      <c r="D803" s="2">
        <v>60</v>
      </c>
      <c r="E803" s="2">
        <v>1</v>
      </c>
      <c r="F803" s="35">
        <v>0</v>
      </c>
      <c r="G803" s="18">
        <v>3000</v>
      </c>
      <c r="H803" s="18">
        <v>0</v>
      </c>
      <c r="I803" s="2">
        <v>1</v>
      </c>
      <c r="J803" s="2">
        <v>2</v>
      </c>
      <c r="K803" s="2">
        <v>1</v>
      </c>
      <c r="L803" s="35">
        <v>0</v>
      </c>
      <c r="M803" s="2">
        <v>6</v>
      </c>
      <c r="N803" s="2">
        <v>0</v>
      </c>
      <c r="O803" s="2">
        <v>1</v>
      </c>
      <c r="P803" s="2">
        <v>2</v>
      </c>
      <c r="Q803" s="2">
        <v>1</v>
      </c>
      <c r="R803" s="2">
        <v>0</v>
      </c>
      <c r="S803" s="35">
        <v>0</v>
      </c>
      <c r="T803" s="35">
        <v>0</v>
      </c>
      <c r="U803" s="36">
        <v>0</v>
      </c>
      <c r="V803" s="26">
        <v>41.5</v>
      </c>
      <c r="W803" s="2">
        <v>0.83</v>
      </c>
      <c r="X803" s="16">
        <v>13.86</v>
      </c>
      <c r="Y803" s="26">
        <v>51.1</v>
      </c>
      <c r="Z803" s="2">
        <v>4.5999999999999996</v>
      </c>
      <c r="AA803" s="2">
        <v>29.8</v>
      </c>
    </row>
    <row r="804" spans="1:27">
      <c r="A804" s="2">
        <v>3132</v>
      </c>
      <c r="B804" s="26">
        <v>2</v>
      </c>
      <c r="C804" s="2">
        <v>1</v>
      </c>
      <c r="D804" s="2">
        <v>20</v>
      </c>
      <c r="E804" s="2">
        <v>0</v>
      </c>
      <c r="F804" s="35">
        <v>0</v>
      </c>
      <c r="G804" s="18">
        <v>16000</v>
      </c>
      <c r="H804" s="18">
        <v>1</v>
      </c>
      <c r="I804" s="2">
        <v>1</v>
      </c>
      <c r="J804" s="2">
        <v>2</v>
      </c>
      <c r="K804" s="2">
        <v>1</v>
      </c>
      <c r="L804" s="35">
        <v>1</v>
      </c>
      <c r="M804" s="2">
        <v>8</v>
      </c>
      <c r="N804" s="2">
        <v>1</v>
      </c>
      <c r="O804" s="2">
        <v>0</v>
      </c>
      <c r="P804" s="2">
        <v>4</v>
      </c>
      <c r="Q804" s="2">
        <v>0</v>
      </c>
      <c r="R804" s="2">
        <v>1</v>
      </c>
      <c r="S804" s="35">
        <v>0</v>
      </c>
      <c r="T804" s="35">
        <v>0</v>
      </c>
      <c r="U804" s="36">
        <v>0</v>
      </c>
      <c r="V804" s="26">
        <v>13.1</v>
      </c>
      <c r="W804" s="2">
        <v>0.38</v>
      </c>
      <c r="X804" s="16">
        <v>4.38</v>
      </c>
      <c r="Y804" s="26">
        <v>14.7</v>
      </c>
      <c r="Z804" s="2">
        <v>1.33</v>
      </c>
      <c r="AA804" s="2">
        <v>3.8</v>
      </c>
    </row>
    <row r="805" spans="1:27">
      <c r="A805" s="2">
        <v>3133</v>
      </c>
      <c r="B805" s="26">
        <v>1</v>
      </c>
      <c r="C805" s="2">
        <v>2</v>
      </c>
      <c r="D805" s="2">
        <v>27</v>
      </c>
      <c r="E805" s="2">
        <v>0</v>
      </c>
      <c r="F805" s="35">
        <v>0</v>
      </c>
      <c r="G805" s="18">
        <v>14000</v>
      </c>
      <c r="H805" s="18">
        <v>1</v>
      </c>
      <c r="I805" s="2">
        <v>1</v>
      </c>
      <c r="J805" s="2">
        <v>1</v>
      </c>
      <c r="K805" s="2">
        <v>0</v>
      </c>
      <c r="L805" s="35">
        <v>0</v>
      </c>
      <c r="M805" s="2">
        <v>8</v>
      </c>
      <c r="N805" s="2">
        <v>1</v>
      </c>
      <c r="O805" s="2">
        <v>0</v>
      </c>
      <c r="P805" s="2">
        <v>5</v>
      </c>
      <c r="Q805" s="2">
        <v>0</v>
      </c>
      <c r="R805" s="2">
        <v>1</v>
      </c>
      <c r="S805" s="35">
        <v>0</v>
      </c>
      <c r="T805" s="35">
        <v>0</v>
      </c>
      <c r="U805" s="36">
        <v>0</v>
      </c>
      <c r="V805" s="26">
        <v>10.7</v>
      </c>
      <c r="W805" s="2">
        <v>0.23</v>
      </c>
      <c r="X805" s="16">
        <v>3.57</v>
      </c>
      <c r="Y805" s="26">
        <v>12.9</v>
      </c>
      <c r="Z805" s="2">
        <v>1.28</v>
      </c>
      <c r="AA805" s="2">
        <v>16.59</v>
      </c>
    </row>
    <row r="806" spans="1:27">
      <c r="A806" s="2">
        <v>3135</v>
      </c>
      <c r="B806" s="26">
        <v>1</v>
      </c>
      <c r="C806" s="2">
        <v>3</v>
      </c>
      <c r="D806" s="2">
        <v>49</v>
      </c>
      <c r="E806" s="2">
        <v>1</v>
      </c>
      <c r="F806" s="35">
        <v>0</v>
      </c>
      <c r="G806" s="18">
        <v>12000</v>
      </c>
      <c r="H806" s="18">
        <v>1</v>
      </c>
      <c r="I806" s="2">
        <v>1</v>
      </c>
      <c r="J806" s="2">
        <v>1</v>
      </c>
      <c r="K806" s="2">
        <v>0</v>
      </c>
      <c r="L806" s="35">
        <v>1</v>
      </c>
      <c r="M806" s="2">
        <v>2</v>
      </c>
      <c r="N806" s="2">
        <v>0</v>
      </c>
      <c r="O806" s="2">
        <v>1</v>
      </c>
      <c r="P806" s="2">
        <v>2</v>
      </c>
      <c r="Q806" s="2">
        <v>1</v>
      </c>
      <c r="R806" s="2">
        <v>0</v>
      </c>
      <c r="S806" s="35">
        <v>0</v>
      </c>
      <c r="T806" s="35">
        <v>0</v>
      </c>
      <c r="U806" s="36">
        <v>0</v>
      </c>
      <c r="V806" s="26">
        <v>14.2</v>
      </c>
      <c r="W806" s="2">
        <v>0.33</v>
      </c>
      <c r="X806" s="16">
        <v>4.74</v>
      </c>
      <c r="Y806" s="26">
        <v>15.9</v>
      </c>
      <c r="Z806" s="2">
        <v>1.38</v>
      </c>
      <c r="AA806" s="2">
        <v>3.8</v>
      </c>
    </row>
    <row r="807" spans="1:27">
      <c r="A807" s="2">
        <v>3136</v>
      </c>
      <c r="B807" s="26">
        <v>1</v>
      </c>
      <c r="C807" s="2">
        <v>2</v>
      </c>
      <c r="D807" s="2">
        <v>26</v>
      </c>
      <c r="E807" s="2">
        <v>0</v>
      </c>
      <c r="F807" s="35">
        <v>0</v>
      </c>
      <c r="G807" s="18">
        <v>2000</v>
      </c>
      <c r="H807" s="18">
        <v>0</v>
      </c>
      <c r="I807" s="2">
        <v>1</v>
      </c>
      <c r="J807" s="2">
        <v>1</v>
      </c>
      <c r="K807" s="2">
        <v>0</v>
      </c>
      <c r="L807" s="35">
        <v>0</v>
      </c>
      <c r="M807" s="2">
        <v>8</v>
      </c>
      <c r="N807" s="2">
        <v>1</v>
      </c>
      <c r="O807" s="2">
        <v>0</v>
      </c>
      <c r="P807" s="2">
        <v>5</v>
      </c>
      <c r="Q807" s="2">
        <v>0</v>
      </c>
      <c r="R807" s="2">
        <v>1</v>
      </c>
      <c r="S807" s="35">
        <v>0</v>
      </c>
      <c r="T807" s="35">
        <v>0</v>
      </c>
      <c r="U807" s="36">
        <v>0</v>
      </c>
      <c r="V807" s="26">
        <v>12.3</v>
      </c>
      <c r="W807" s="2">
        <v>0.25</v>
      </c>
      <c r="X807" s="16">
        <v>4.1100000000000003</v>
      </c>
      <c r="Y807" s="26">
        <v>14.88</v>
      </c>
      <c r="Z807" s="2">
        <v>1.4</v>
      </c>
      <c r="AA807" s="2">
        <v>3.8</v>
      </c>
    </row>
    <row r="808" spans="1:27">
      <c r="A808" s="2">
        <v>3137</v>
      </c>
      <c r="B808" s="26">
        <v>1</v>
      </c>
      <c r="C808" s="2">
        <v>4</v>
      </c>
      <c r="D808" s="2">
        <v>55</v>
      </c>
      <c r="E808" s="2">
        <v>1</v>
      </c>
      <c r="F808" s="35">
        <v>1</v>
      </c>
      <c r="G808" s="18">
        <v>5000</v>
      </c>
      <c r="H808" s="18">
        <v>0</v>
      </c>
      <c r="I808" s="2">
        <v>1</v>
      </c>
      <c r="J808" s="2">
        <v>1</v>
      </c>
      <c r="K808" s="2">
        <v>0</v>
      </c>
      <c r="L808" s="35">
        <v>0</v>
      </c>
      <c r="M808" s="2">
        <v>2</v>
      </c>
      <c r="N808" s="2">
        <v>0</v>
      </c>
      <c r="O808" s="2">
        <v>1</v>
      </c>
      <c r="P808" s="2">
        <v>5</v>
      </c>
      <c r="Q808" s="2">
        <v>0</v>
      </c>
      <c r="R808" s="2">
        <v>1</v>
      </c>
      <c r="S808" s="35">
        <v>0</v>
      </c>
      <c r="T808" s="35">
        <v>0</v>
      </c>
      <c r="U808" s="36">
        <v>0</v>
      </c>
      <c r="V808" s="26">
        <v>18.5</v>
      </c>
      <c r="W808" s="2">
        <v>0.32</v>
      </c>
      <c r="X808" s="16">
        <v>6.18</v>
      </c>
      <c r="Y808" s="26">
        <v>21.1</v>
      </c>
      <c r="Z808" s="2">
        <v>1.7</v>
      </c>
      <c r="AA808" s="2">
        <v>6.7</v>
      </c>
    </row>
    <row r="809" spans="1:27">
      <c r="A809" s="2">
        <v>3141</v>
      </c>
      <c r="B809" s="26">
        <v>1</v>
      </c>
      <c r="C809" s="2">
        <v>4</v>
      </c>
      <c r="D809" s="2">
        <v>52</v>
      </c>
      <c r="E809" s="2">
        <v>1</v>
      </c>
      <c r="F809" s="35">
        <v>0</v>
      </c>
      <c r="G809" s="18">
        <v>7000</v>
      </c>
      <c r="H809" s="18">
        <v>0</v>
      </c>
      <c r="I809" s="2">
        <v>1</v>
      </c>
      <c r="J809" s="2">
        <v>1</v>
      </c>
      <c r="K809" s="2">
        <v>0</v>
      </c>
      <c r="L809" s="35">
        <v>0</v>
      </c>
      <c r="M809" s="2">
        <v>10</v>
      </c>
      <c r="N809" s="2">
        <v>0</v>
      </c>
      <c r="O809" s="2">
        <v>0</v>
      </c>
      <c r="P809" s="2">
        <v>5</v>
      </c>
      <c r="Q809" s="2">
        <v>0</v>
      </c>
      <c r="R809" s="2">
        <v>1</v>
      </c>
      <c r="S809" s="35">
        <v>1</v>
      </c>
      <c r="T809" s="35">
        <v>0</v>
      </c>
      <c r="U809" s="36">
        <v>0</v>
      </c>
      <c r="V809" s="26">
        <v>13.1</v>
      </c>
      <c r="W809" s="2">
        <v>0.38</v>
      </c>
      <c r="X809" s="16">
        <v>4.38</v>
      </c>
      <c r="Y809" s="26">
        <v>14.7</v>
      </c>
      <c r="Z809" s="2">
        <v>1.33</v>
      </c>
      <c r="AA809" s="2">
        <v>3.8</v>
      </c>
    </row>
    <row r="810" spans="1:27">
      <c r="A810" s="2">
        <v>3143</v>
      </c>
      <c r="B810" s="26">
        <v>1</v>
      </c>
      <c r="C810" s="2">
        <v>2</v>
      </c>
      <c r="D810" s="2">
        <v>47</v>
      </c>
      <c r="E810" s="2">
        <v>1</v>
      </c>
      <c r="F810" s="35">
        <v>1</v>
      </c>
      <c r="G810" s="18">
        <v>16000</v>
      </c>
      <c r="H810" s="18">
        <v>1</v>
      </c>
      <c r="I810" s="2">
        <v>1</v>
      </c>
      <c r="J810" s="2">
        <v>2</v>
      </c>
      <c r="K810" s="2">
        <v>1</v>
      </c>
      <c r="L810" s="35">
        <v>0</v>
      </c>
      <c r="M810" s="2">
        <v>8</v>
      </c>
      <c r="N810" s="2">
        <v>1</v>
      </c>
      <c r="O810" s="2">
        <v>0</v>
      </c>
      <c r="P810" s="2">
        <v>1</v>
      </c>
      <c r="Q810" s="2">
        <v>1</v>
      </c>
      <c r="R810" s="2">
        <v>0</v>
      </c>
      <c r="S810" s="35">
        <v>0</v>
      </c>
      <c r="T810" s="35">
        <v>0</v>
      </c>
      <c r="U810" s="36">
        <v>0</v>
      </c>
      <c r="V810" s="26">
        <v>43.6</v>
      </c>
      <c r="W810" s="2">
        <v>0.78</v>
      </c>
      <c r="X810" s="16">
        <v>14.56</v>
      </c>
      <c r="Y810" s="26">
        <v>42.7</v>
      </c>
      <c r="Z810" s="2">
        <v>2</v>
      </c>
      <c r="AA810" s="2">
        <v>7</v>
      </c>
    </row>
    <row r="811" spans="1:27">
      <c r="A811" s="2">
        <v>3145</v>
      </c>
      <c r="B811" s="26">
        <v>1</v>
      </c>
      <c r="C811" s="2">
        <v>2</v>
      </c>
      <c r="D811" s="2">
        <v>26</v>
      </c>
      <c r="E811" s="2">
        <v>0</v>
      </c>
      <c r="F811" s="35">
        <v>0</v>
      </c>
      <c r="G811" s="18">
        <v>9000</v>
      </c>
      <c r="H811" s="18">
        <v>1</v>
      </c>
      <c r="I811" s="2">
        <v>1</v>
      </c>
      <c r="J811" s="2">
        <v>1</v>
      </c>
      <c r="K811" s="2">
        <v>0</v>
      </c>
      <c r="L811" s="35">
        <v>1</v>
      </c>
      <c r="M811" s="2">
        <v>8</v>
      </c>
      <c r="N811" s="2">
        <v>1</v>
      </c>
      <c r="O811" s="2">
        <v>0</v>
      </c>
      <c r="P811" s="2">
        <v>5</v>
      </c>
      <c r="Q811" s="2">
        <v>0</v>
      </c>
      <c r="R811" s="2">
        <v>1</v>
      </c>
      <c r="S811" s="35">
        <v>1</v>
      </c>
      <c r="T811" s="35">
        <v>0</v>
      </c>
      <c r="U811" s="36">
        <v>0</v>
      </c>
      <c r="V811" s="26">
        <v>12.4</v>
      </c>
      <c r="W811" s="2">
        <v>0.25</v>
      </c>
      <c r="X811" s="16">
        <v>4.1399999999999997</v>
      </c>
      <c r="Y811" s="26">
        <v>21.1</v>
      </c>
      <c r="Z811" s="2">
        <v>1.37</v>
      </c>
      <c r="AA811" s="2">
        <v>10.7</v>
      </c>
    </row>
    <row r="812" spans="1:27">
      <c r="A812" s="2">
        <v>3148</v>
      </c>
      <c r="B812" s="26">
        <v>2</v>
      </c>
      <c r="C812" s="2">
        <v>1</v>
      </c>
      <c r="D812" s="2">
        <v>42</v>
      </c>
      <c r="E812" s="2">
        <v>0</v>
      </c>
      <c r="F812" s="35">
        <v>1</v>
      </c>
      <c r="G812" s="18">
        <v>12000</v>
      </c>
      <c r="H812" s="18">
        <v>1</v>
      </c>
      <c r="I812" s="2">
        <v>1</v>
      </c>
      <c r="J812" s="2">
        <v>1</v>
      </c>
      <c r="K812" s="2">
        <v>0</v>
      </c>
      <c r="L812" s="35">
        <v>1</v>
      </c>
      <c r="M812" s="2">
        <v>6</v>
      </c>
      <c r="N812" s="2">
        <v>0</v>
      </c>
      <c r="O812" s="2">
        <v>1</v>
      </c>
      <c r="P812" s="2">
        <v>5</v>
      </c>
      <c r="Q812" s="2">
        <v>0</v>
      </c>
      <c r="R812" s="2">
        <v>1</v>
      </c>
      <c r="S812" s="35">
        <v>0</v>
      </c>
      <c r="T812" s="35">
        <v>0</v>
      </c>
      <c r="U812" s="36">
        <v>0</v>
      </c>
      <c r="V812" s="26">
        <v>16.100000000000001</v>
      </c>
      <c r="W812" s="2">
        <v>0.37</v>
      </c>
      <c r="X812" s="16">
        <v>5.38</v>
      </c>
      <c r="Y812" s="26">
        <v>16</v>
      </c>
      <c r="Z812" s="2">
        <v>1.23</v>
      </c>
      <c r="AA812" s="2">
        <v>7.5</v>
      </c>
    </row>
    <row r="813" spans="1:27">
      <c r="A813" s="2">
        <v>3149</v>
      </c>
      <c r="B813" s="26">
        <v>2</v>
      </c>
      <c r="C813" s="2">
        <v>1</v>
      </c>
      <c r="D813" s="2">
        <v>49</v>
      </c>
      <c r="E813" s="2">
        <v>1</v>
      </c>
      <c r="F813" s="35">
        <v>0</v>
      </c>
      <c r="G813" s="18">
        <v>5000</v>
      </c>
      <c r="H813" s="18">
        <v>0</v>
      </c>
      <c r="I813" s="2">
        <v>1</v>
      </c>
      <c r="J813" s="2">
        <v>1</v>
      </c>
      <c r="K813" s="2">
        <v>0</v>
      </c>
      <c r="L813" s="35">
        <v>0</v>
      </c>
      <c r="M813" s="2">
        <v>6</v>
      </c>
      <c r="N813" s="2">
        <v>0</v>
      </c>
      <c r="O813" s="2">
        <v>1</v>
      </c>
      <c r="P813" s="2">
        <v>5</v>
      </c>
      <c r="Q813" s="2">
        <v>0</v>
      </c>
      <c r="R813" s="2">
        <v>1</v>
      </c>
      <c r="S813" s="35">
        <v>0</v>
      </c>
      <c r="T813" s="35">
        <v>0</v>
      </c>
      <c r="U813" s="36">
        <v>0</v>
      </c>
      <c r="V813" s="26">
        <v>29.2</v>
      </c>
      <c r="W813" s="2">
        <v>0.6</v>
      </c>
      <c r="X813" s="16">
        <v>9.75</v>
      </c>
      <c r="Y813" s="26">
        <v>39.200000000000003</v>
      </c>
      <c r="Z813" s="2">
        <v>1.78</v>
      </c>
      <c r="AA813" s="2">
        <v>10.7</v>
      </c>
    </row>
    <row r="814" spans="1:27">
      <c r="A814" s="2">
        <v>3150</v>
      </c>
      <c r="B814" s="26">
        <v>2</v>
      </c>
      <c r="C814" s="2">
        <v>1</v>
      </c>
      <c r="D814" s="2">
        <v>21</v>
      </c>
      <c r="E814" s="2">
        <v>0</v>
      </c>
      <c r="F814" s="35">
        <v>0</v>
      </c>
      <c r="G814" s="18">
        <v>2000</v>
      </c>
      <c r="H814" s="18">
        <v>0</v>
      </c>
      <c r="I814" s="2">
        <v>1</v>
      </c>
      <c r="J814" s="2">
        <v>1</v>
      </c>
      <c r="K814" s="2">
        <v>0</v>
      </c>
      <c r="L814" s="35">
        <v>0</v>
      </c>
      <c r="M814" s="2">
        <v>8</v>
      </c>
      <c r="N814" s="2">
        <v>1</v>
      </c>
      <c r="O814" s="2">
        <v>0</v>
      </c>
      <c r="P814" s="2">
        <v>5</v>
      </c>
      <c r="Q814" s="2">
        <v>0</v>
      </c>
      <c r="R814" s="2">
        <v>1</v>
      </c>
      <c r="S814" s="35">
        <v>0</v>
      </c>
      <c r="T814" s="35">
        <v>0</v>
      </c>
      <c r="U814" s="36">
        <v>0</v>
      </c>
      <c r="V814" s="26">
        <v>27</v>
      </c>
      <c r="W814" s="2">
        <v>0.48</v>
      </c>
      <c r="X814" s="16">
        <v>9.02</v>
      </c>
      <c r="Y814" s="26">
        <v>27.5</v>
      </c>
      <c r="Z814" s="2">
        <v>2.35</v>
      </c>
      <c r="AA814" s="2">
        <v>3.8</v>
      </c>
    </row>
    <row r="815" spans="1:27">
      <c r="A815" s="2">
        <v>3151</v>
      </c>
      <c r="B815" s="26">
        <v>2</v>
      </c>
      <c r="C815" s="2">
        <v>1</v>
      </c>
      <c r="D815" s="2">
        <v>23</v>
      </c>
      <c r="E815" s="2">
        <v>0</v>
      </c>
      <c r="F815" s="35">
        <v>0</v>
      </c>
      <c r="G815" s="18">
        <v>1000</v>
      </c>
      <c r="H815" s="18">
        <v>0</v>
      </c>
      <c r="I815" s="2">
        <v>1</v>
      </c>
      <c r="J815" s="2">
        <v>1</v>
      </c>
      <c r="K815" s="2">
        <v>0</v>
      </c>
      <c r="L815" s="35">
        <v>1</v>
      </c>
      <c r="M815" s="2">
        <v>2</v>
      </c>
      <c r="N815" s="2">
        <v>0</v>
      </c>
      <c r="O815" s="2">
        <v>1</v>
      </c>
      <c r="P815" s="2">
        <v>5</v>
      </c>
      <c r="Q815" s="2">
        <v>0</v>
      </c>
      <c r="R815" s="2">
        <v>1</v>
      </c>
      <c r="S815" s="35">
        <v>0</v>
      </c>
      <c r="T815" s="35">
        <v>0</v>
      </c>
      <c r="U815" s="36">
        <v>0</v>
      </c>
      <c r="V815" s="26">
        <v>18</v>
      </c>
      <c r="W815" s="2">
        <v>0.42</v>
      </c>
      <c r="X815" s="16">
        <v>6.01</v>
      </c>
      <c r="Y815" s="26">
        <v>19.100000000000001</v>
      </c>
      <c r="Z815" s="2">
        <v>1.38</v>
      </c>
      <c r="AA815" s="2">
        <v>10.8</v>
      </c>
    </row>
    <row r="816" spans="1:27">
      <c r="A816" s="2">
        <v>3153</v>
      </c>
      <c r="B816" s="26">
        <v>1</v>
      </c>
      <c r="C816" s="2">
        <v>4</v>
      </c>
      <c r="D816" s="2">
        <v>44</v>
      </c>
      <c r="E816" s="2">
        <v>0</v>
      </c>
      <c r="F816" s="35">
        <v>1</v>
      </c>
      <c r="G816" s="18">
        <v>4000</v>
      </c>
      <c r="H816" s="18">
        <v>0</v>
      </c>
      <c r="I816" s="2">
        <v>1</v>
      </c>
      <c r="J816" s="2">
        <v>1</v>
      </c>
      <c r="K816" s="2">
        <v>0</v>
      </c>
      <c r="L816" s="35">
        <v>0</v>
      </c>
      <c r="M816" s="2">
        <v>11</v>
      </c>
      <c r="N816" s="2">
        <v>0</v>
      </c>
      <c r="O816" s="2">
        <v>0</v>
      </c>
      <c r="P816" s="2">
        <v>5</v>
      </c>
      <c r="Q816" s="2">
        <v>0</v>
      </c>
      <c r="R816" s="2">
        <v>1</v>
      </c>
      <c r="S816" s="35">
        <v>0</v>
      </c>
      <c r="T816" s="35">
        <v>0</v>
      </c>
      <c r="U816" s="36">
        <v>0</v>
      </c>
      <c r="V816" s="26">
        <v>18.5</v>
      </c>
      <c r="W816" s="2">
        <v>0.32</v>
      </c>
      <c r="X816" s="16">
        <v>6.18</v>
      </c>
      <c r="Y816" s="26">
        <v>21.1</v>
      </c>
      <c r="Z816" s="2">
        <v>1.7</v>
      </c>
      <c r="AA816" s="2">
        <v>6.7</v>
      </c>
    </row>
    <row r="817" spans="1:27">
      <c r="A817" s="2">
        <v>3155</v>
      </c>
      <c r="B817" s="26">
        <v>1</v>
      </c>
      <c r="C817" s="2">
        <v>7</v>
      </c>
      <c r="D817" s="2">
        <v>52</v>
      </c>
      <c r="E817" s="2">
        <v>1</v>
      </c>
      <c r="F817" s="35">
        <v>0</v>
      </c>
      <c r="G817" s="18">
        <v>26000</v>
      </c>
      <c r="H817" s="18">
        <v>1</v>
      </c>
      <c r="I817" s="2">
        <v>1</v>
      </c>
      <c r="J817" s="2">
        <v>2</v>
      </c>
      <c r="K817" s="2">
        <v>1</v>
      </c>
      <c r="L817" s="35">
        <v>0</v>
      </c>
      <c r="M817" s="2">
        <v>2</v>
      </c>
      <c r="N817" s="2">
        <v>0</v>
      </c>
      <c r="O817" s="2">
        <v>1</v>
      </c>
      <c r="P817" s="2">
        <v>5</v>
      </c>
      <c r="Q817" s="2">
        <v>0</v>
      </c>
      <c r="R817" s="2">
        <v>1</v>
      </c>
      <c r="S817" s="35">
        <v>0</v>
      </c>
      <c r="T817" s="35">
        <v>0</v>
      </c>
      <c r="U817" s="36">
        <v>0</v>
      </c>
      <c r="V817" s="26">
        <v>36</v>
      </c>
      <c r="W817" s="2">
        <v>0.63</v>
      </c>
      <c r="X817" s="16">
        <v>12.02</v>
      </c>
      <c r="Y817" s="26">
        <v>38.4</v>
      </c>
      <c r="Z817" s="2">
        <v>3.57</v>
      </c>
      <c r="AA817" s="2">
        <v>29.9</v>
      </c>
    </row>
    <row r="818" spans="1:27">
      <c r="A818" s="2">
        <v>3156</v>
      </c>
      <c r="B818" s="26">
        <v>2</v>
      </c>
      <c r="C818" s="2">
        <v>2</v>
      </c>
      <c r="D818" s="2">
        <v>39</v>
      </c>
      <c r="E818" s="2">
        <v>0</v>
      </c>
      <c r="F818" s="35">
        <v>1</v>
      </c>
      <c r="G818" s="18">
        <v>10000</v>
      </c>
      <c r="H818" s="18">
        <v>1</v>
      </c>
      <c r="I818" s="2">
        <v>1</v>
      </c>
      <c r="J818" s="2">
        <v>1</v>
      </c>
      <c r="K818" s="2">
        <v>0</v>
      </c>
      <c r="L818" s="35">
        <v>0</v>
      </c>
      <c r="M818" s="2">
        <v>8</v>
      </c>
      <c r="N818" s="2">
        <v>1</v>
      </c>
      <c r="O818" s="2">
        <v>0</v>
      </c>
      <c r="P818" s="2">
        <v>0</v>
      </c>
      <c r="Q818" s="2">
        <v>1</v>
      </c>
      <c r="R818" s="2">
        <v>0</v>
      </c>
      <c r="S818" s="35">
        <v>0</v>
      </c>
      <c r="T818" s="35">
        <v>0</v>
      </c>
      <c r="U818" s="36">
        <v>1</v>
      </c>
      <c r="V818" s="26">
        <v>18.899999999999999</v>
      </c>
      <c r="W818" s="2">
        <v>0.43</v>
      </c>
      <c r="X818" s="16">
        <v>6.31</v>
      </c>
      <c r="Y818" s="26">
        <v>20.100000000000001</v>
      </c>
      <c r="Z818" s="2">
        <v>1.45</v>
      </c>
      <c r="AA818" s="2">
        <v>10.8</v>
      </c>
    </row>
    <row r="819" spans="1:27">
      <c r="A819" s="2">
        <v>3159</v>
      </c>
      <c r="B819" s="26">
        <v>1</v>
      </c>
      <c r="C819" s="2">
        <v>2</v>
      </c>
      <c r="D819" s="2">
        <v>26</v>
      </c>
      <c r="E819" s="2">
        <v>0</v>
      </c>
      <c r="F819" s="35">
        <v>0</v>
      </c>
      <c r="G819" s="18">
        <v>14000</v>
      </c>
      <c r="H819" s="18">
        <v>1</v>
      </c>
      <c r="I819" s="2">
        <v>1</v>
      </c>
      <c r="J819" s="2">
        <v>2</v>
      </c>
      <c r="K819" s="2">
        <v>1</v>
      </c>
      <c r="L819" s="35">
        <v>0</v>
      </c>
      <c r="M819" s="2">
        <v>8</v>
      </c>
      <c r="N819" s="2">
        <v>1</v>
      </c>
      <c r="O819" s="2">
        <v>0</v>
      </c>
      <c r="P819" s="2">
        <v>5</v>
      </c>
      <c r="Q819" s="2">
        <v>0</v>
      </c>
      <c r="R819" s="2">
        <v>1</v>
      </c>
      <c r="S819" s="35">
        <v>0</v>
      </c>
      <c r="T819" s="35">
        <v>0</v>
      </c>
      <c r="U819" s="36">
        <v>0</v>
      </c>
      <c r="V819" s="26">
        <v>9.1</v>
      </c>
      <c r="W819" s="2">
        <v>0.2</v>
      </c>
      <c r="X819" s="16">
        <v>3.04</v>
      </c>
      <c r="Y819" s="26">
        <v>11</v>
      </c>
      <c r="Z819" s="2">
        <v>1.1000000000000001</v>
      </c>
      <c r="AA819" s="2">
        <v>16.600000000000001</v>
      </c>
    </row>
    <row r="820" spans="1:27">
      <c r="A820" s="2">
        <v>3163</v>
      </c>
      <c r="B820" s="26">
        <v>2</v>
      </c>
      <c r="C820" s="2">
        <v>2</v>
      </c>
      <c r="D820" s="2">
        <v>27</v>
      </c>
      <c r="E820" s="2">
        <v>0</v>
      </c>
      <c r="F820" s="35">
        <v>1</v>
      </c>
      <c r="G820" s="18">
        <v>6000</v>
      </c>
      <c r="H820" s="18">
        <v>0</v>
      </c>
      <c r="I820" s="2">
        <v>1</v>
      </c>
      <c r="J820" s="2">
        <v>1</v>
      </c>
      <c r="K820" s="2">
        <v>0</v>
      </c>
      <c r="L820" s="35">
        <v>1</v>
      </c>
      <c r="M820" s="2">
        <v>2</v>
      </c>
      <c r="N820" s="2">
        <v>0</v>
      </c>
      <c r="O820" s="2">
        <v>1</v>
      </c>
      <c r="P820" s="2">
        <v>5</v>
      </c>
      <c r="Q820" s="2">
        <v>0</v>
      </c>
      <c r="R820" s="2">
        <v>1</v>
      </c>
      <c r="S820" s="35">
        <v>0</v>
      </c>
      <c r="T820" s="35">
        <v>0</v>
      </c>
      <c r="U820" s="36">
        <v>0</v>
      </c>
      <c r="V820" s="26">
        <v>18</v>
      </c>
      <c r="W820" s="2">
        <v>0.32</v>
      </c>
      <c r="X820" s="16">
        <v>6.01</v>
      </c>
      <c r="Y820" s="26">
        <v>19.899999999999999</v>
      </c>
      <c r="Z820" s="2">
        <v>1.68</v>
      </c>
      <c r="AA820" s="2">
        <v>3.8</v>
      </c>
    </row>
    <row r="821" spans="1:27">
      <c r="A821" s="2">
        <v>3167</v>
      </c>
      <c r="B821" s="26">
        <v>2</v>
      </c>
      <c r="C821" s="2">
        <v>2</v>
      </c>
      <c r="D821" s="2">
        <v>28</v>
      </c>
      <c r="E821" s="2">
        <v>0</v>
      </c>
      <c r="F821" s="35">
        <v>1</v>
      </c>
      <c r="G821" s="18">
        <v>3000</v>
      </c>
      <c r="H821" s="18">
        <v>0</v>
      </c>
      <c r="I821" s="2">
        <v>1</v>
      </c>
      <c r="J821" s="2">
        <v>1</v>
      </c>
      <c r="K821" s="2">
        <v>0</v>
      </c>
      <c r="L821" s="35">
        <v>1</v>
      </c>
      <c r="M821" s="2">
        <v>8</v>
      </c>
      <c r="N821" s="2">
        <v>1</v>
      </c>
      <c r="O821" s="2">
        <v>0</v>
      </c>
      <c r="P821" s="2">
        <v>2</v>
      </c>
      <c r="Q821" s="2">
        <v>1</v>
      </c>
      <c r="R821" s="2">
        <v>0</v>
      </c>
      <c r="S821" s="35">
        <v>0</v>
      </c>
      <c r="T821" s="35">
        <v>0</v>
      </c>
      <c r="U821" s="36">
        <v>0</v>
      </c>
      <c r="V821" s="26">
        <v>13.3</v>
      </c>
      <c r="W821" s="2">
        <v>0.4</v>
      </c>
      <c r="X821" s="16">
        <v>4.4400000000000004</v>
      </c>
      <c r="Y821" s="26">
        <v>13.6</v>
      </c>
      <c r="Z821" s="2">
        <v>1.2</v>
      </c>
      <c r="AA821" s="2">
        <v>7.5</v>
      </c>
    </row>
    <row r="822" spans="1:27">
      <c r="A822" s="2">
        <v>3168</v>
      </c>
      <c r="B822" s="26">
        <v>1</v>
      </c>
      <c r="C822" s="2">
        <v>2</v>
      </c>
      <c r="D822" s="2">
        <v>51</v>
      </c>
      <c r="E822" s="2">
        <v>1</v>
      </c>
      <c r="F822" s="35">
        <v>1</v>
      </c>
      <c r="G822" s="18">
        <v>10000</v>
      </c>
      <c r="H822" s="18">
        <v>1</v>
      </c>
      <c r="I822" s="2">
        <v>1</v>
      </c>
      <c r="J822" s="2">
        <v>1</v>
      </c>
      <c r="K822" s="2">
        <v>0</v>
      </c>
      <c r="L822" s="35">
        <v>1</v>
      </c>
      <c r="M822" s="2">
        <v>6</v>
      </c>
      <c r="N822" s="2">
        <v>0</v>
      </c>
      <c r="O822" s="2">
        <v>1</v>
      </c>
      <c r="P822" s="2">
        <v>3</v>
      </c>
      <c r="Q822" s="2">
        <v>0</v>
      </c>
      <c r="R822" s="2">
        <v>0</v>
      </c>
      <c r="S822" s="35">
        <v>0</v>
      </c>
      <c r="T822" s="35">
        <v>0</v>
      </c>
      <c r="U822" s="36">
        <v>0</v>
      </c>
      <c r="V822" s="26">
        <v>19.7</v>
      </c>
      <c r="W822" s="2">
        <v>0.5</v>
      </c>
      <c r="X822" s="16">
        <v>6.58</v>
      </c>
      <c r="Y822" s="26">
        <v>21.79</v>
      </c>
      <c r="Z822" s="2">
        <v>2.1</v>
      </c>
      <c r="AA822" s="2">
        <v>17.8</v>
      </c>
    </row>
    <row r="823" spans="1:27">
      <c r="A823" s="2">
        <v>3170</v>
      </c>
      <c r="B823" s="26">
        <v>1</v>
      </c>
      <c r="C823" s="2">
        <v>4</v>
      </c>
      <c r="D823" s="2">
        <v>50</v>
      </c>
      <c r="E823" s="2">
        <v>1</v>
      </c>
      <c r="F823" s="35">
        <v>1</v>
      </c>
      <c r="G823" s="18">
        <v>10000</v>
      </c>
      <c r="H823" s="18">
        <v>1</v>
      </c>
      <c r="I823" s="2">
        <v>1</v>
      </c>
      <c r="J823" s="2">
        <v>2</v>
      </c>
      <c r="K823" s="2">
        <v>1</v>
      </c>
      <c r="L823" s="35">
        <v>0</v>
      </c>
      <c r="M823" s="2">
        <v>6</v>
      </c>
      <c r="N823" s="2">
        <v>0</v>
      </c>
      <c r="O823" s="2">
        <v>1</v>
      </c>
      <c r="P823" s="2">
        <v>5</v>
      </c>
      <c r="Q823" s="2">
        <v>0</v>
      </c>
      <c r="R823" s="2">
        <v>1</v>
      </c>
      <c r="S823" s="35">
        <v>0</v>
      </c>
      <c r="T823" s="35">
        <v>0</v>
      </c>
      <c r="U823" s="36">
        <v>0</v>
      </c>
      <c r="V823" s="26">
        <v>18.5</v>
      </c>
      <c r="W823" s="2">
        <v>0.32</v>
      </c>
      <c r="X823" s="16">
        <v>6.18</v>
      </c>
      <c r="Y823" s="26">
        <v>21.1</v>
      </c>
      <c r="Z823" s="2">
        <v>1.7</v>
      </c>
      <c r="AA823" s="2">
        <v>6.7</v>
      </c>
    </row>
    <row r="824" spans="1:27">
      <c r="A824" s="2">
        <v>3175</v>
      </c>
      <c r="B824" s="26">
        <v>2</v>
      </c>
      <c r="C824" s="2">
        <v>1</v>
      </c>
      <c r="D824" s="2">
        <v>33</v>
      </c>
      <c r="E824" s="2">
        <v>0</v>
      </c>
      <c r="F824" s="35">
        <v>1</v>
      </c>
      <c r="G824" s="18">
        <v>3000</v>
      </c>
      <c r="H824" s="18">
        <v>0</v>
      </c>
      <c r="I824" s="2">
        <v>1</v>
      </c>
      <c r="J824" s="2">
        <v>1</v>
      </c>
      <c r="K824" s="2">
        <v>0</v>
      </c>
      <c r="L824" s="35">
        <v>1</v>
      </c>
      <c r="M824" s="2">
        <v>6</v>
      </c>
      <c r="N824" s="2">
        <v>0</v>
      </c>
      <c r="O824" s="2">
        <v>1</v>
      </c>
      <c r="P824" s="2">
        <v>5</v>
      </c>
      <c r="Q824" s="2">
        <v>0</v>
      </c>
      <c r="R824" s="2">
        <v>1</v>
      </c>
      <c r="S824" s="35">
        <v>0</v>
      </c>
      <c r="T824" s="35">
        <v>0</v>
      </c>
      <c r="U824" s="36">
        <v>0</v>
      </c>
      <c r="V824" s="26">
        <v>12.3</v>
      </c>
      <c r="W824" s="2">
        <v>0.33</v>
      </c>
      <c r="X824" s="16">
        <v>4.1100000000000003</v>
      </c>
      <c r="Y824" s="26">
        <v>20.7</v>
      </c>
      <c r="Z824" s="2">
        <v>1.38</v>
      </c>
      <c r="AA824" s="2">
        <v>7.5</v>
      </c>
    </row>
    <row r="825" spans="1:27">
      <c r="A825" s="2">
        <v>3179</v>
      </c>
      <c r="B825" s="26">
        <v>1</v>
      </c>
      <c r="C825" s="2">
        <v>5</v>
      </c>
      <c r="D825" s="2">
        <v>25</v>
      </c>
      <c r="E825" s="2">
        <v>0</v>
      </c>
      <c r="F825" s="35">
        <v>1</v>
      </c>
      <c r="G825" s="18">
        <v>3000</v>
      </c>
      <c r="H825" s="18">
        <v>0</v>
      </c>
      <c r="I825" s="2">
        <v>1</v>
      </c>
      <c r="J825" s="2">
        <v>2</v>
      </c>
      <c r="K825" s="2">
        <v>1</v>
      </c>
      <c r="L825" s="35">
        <v>0</v>
      </c>
      <c r="M825" s="2">
        <v>3</v>
      </c>
      <c r="N825" s="2">
        <v>0</v>
      </c>
      <c r="O825" s="2">
        <v>0</v>
      </c>
      <c r="P825" s="2">
        <v>5</v>
      </c>
      <c r="Q825" s="2">
        <v>0</v>
      </c>
      <c r="R825" s="2">
        <v>1</v>
      </c>
      <c r="S825" s="35">
        <v>0</v>
      </c>
      <c r="T825" s="35">
        <v>0</v>
      </c>
      <c r="U825" s="36">
        <v>0</v>
      </c>
      <c r="V825" s="26">
        <v>9.3000000000000007</v>
      </c>
      <c r="W825" s="2">
        <v>0.23</v>
      </c>
      <c r="X825" s="16">
        <v>3.11</v>
      </c>
      <c r="Y825" s="26">
        <v>9.8000000000000007</v>
      </c>
      <c r="Z825" s="2">
        <v>1.02</v>
      </c>
      <c r="AA825" s="2">
        <v>3.8</v>
      </c>
    </row>
    <row r="826" spans="1:27">
      <c r="A826" s="2">
        <v>3180</v>
      </c>
      <c r="B826" s="26">
        <v>2</v>
      </c>
      <c r="C826" s="2">
        <v>1</v>
      </c>
      <c r="D826" s="2">
        <v>56</v>
      </c>
      <c r="E826" s="2">
        <v>1</v>
      </c>
      <c r="F826" s="35">
        <v>1</v>
      </c>
      <c r="G826" s="18">
        <v>4000</v>
      </c>
      <c r="H826" s="18">
        <v>0</v>
      </c>
      <c r="I826" s="2">
        <v>1</v>
      </c>
      <c r="J826" s="2">
        <v>1</v>
      </c>
      <c r="K826" s="2">
        <v>0</v>
      </c>
      <c r="L826" s="35">
        <v>1</v>
      </c>
      <c r="M826" s="2">
        <v>11</v>
      </c>
      <c r="N826" s="2">
        <v>0</v>
      </c>
      <c r="O826" s="2">
        <v>0</v>
      </c>
      <c r="P826" s="2">
        <v>5</v>
      </c>
      <c r="Q826" s="2">
        <v>0</v>
      </c>
      <c r="R826" s="2">
        <v>1</v>
      </c>
      <c r="S826" s="35">
        <v>1</v>
      </c>
      <c r="T826" s="35">
        <v>0</v>
      </c>
      <c r="U826" s="36">
        <v>0</v>
      </c>
      <c r="V826" s="26">
        <v>36</v>
      </c>
      <c r="W826" s="2">
        <v>0.8</v>
      </c>
      <c r="X826" s="16">
        <v>12.02</v>
      </c>
      <c r="Y826" s="26">
        <v>45.3</v>
      </c>
      <c r="Z826" s="2">
        <v>2.5299999999999998</v>
      </c>
      <c r="AA826" s="2">
        <v>24.1</v>
      </c>
    </row>
    <row r="827" spans="1:27">
      <c r="A827" s="2">
        <v>3183</v>
      </c>
      <c r="B827" s="26">
        <v>2</v>
      </c>
      <c r="C827" s="2">
        <v>1</v>
      </c>
      <c r="D827" s="2">
        <v>25</v>
      </c>
      <c r="E827" s="2">
        <v>0</v>
      </c>
      <c r="F827" s="35">
        <v>0</v>
      </c>
      <c r="G827" s="18">
        <v>6000</v>
      </c>
      <c r="H827" s="18">
        <v>0</v>
      </c>
      <c r="I827" s="2">
        <v>1</v>
      </c>
      <c r="J827" s="2">
        <v>1</v>
      </c>
      <c r="K827" s="2">
        <v>0</v>
      </c>
      <c r="L827" s="35">
        <v>0</v>
      </c>
      <c r="M827" s="2">
        <v>2</v>
      </c>
      <c r="N827" s="2">
        <v>0</v>
      </c>
      <c r="O827" s="2">
        <v>1</v>
      </c>
      <c r="P827" s="2">
        <v>2</v>
      </c>
      <c r="Q827" s="2">
        <v>1</v>
      </c>
      <c r="R827" s="2">
        <v>0</v>
      </c>
      <c r="S827" s="35">
        <v>0</v>
      </c>
      <c r="T827" s="35">
        <v>0</v>
      </c>
      <c r="U827" s="36">
        <v>0</v>
      </c>
      <c r="V827" s="26">
        <v>18.5</v>
      </c>
      <c r="W827" s="2">
        <v>0.32</v>
      </c>
      <c r="X827" s="16">
        <v>6.18</v>
      </c>
      <c r="Y827" s="26">
        <v>21.1</v>
      </c>
      <c r="Z827" s="2">
        <v>1.7</v>
      </c>
      <c r="AA827" s="2">
        <v>6.7</v>
      </c>
    </row>
    <row r="828" spans="1:27">
      <c r="A828" s="2">
        <v>3187</v>
      </c>
      <c r="B828" s="26">
        <v>2</v>
      </c>
      <c r="C828" s="2">
        <v>1</v>
      </c>
      <c r="D828" s="2">
        <v>22</v>
      </c>
      <c r="E828" s="2">
        <v>0</v>
      </c>
      <c r="F828" s="35">
        <v>0</v>
      </c>
      <c r="G828" s="18">
        <v>3000</v>
      </c>
      <c r="H828" s="18">
        <v>0</v>
      </c>
      <c r="I828" s="2">
        <v>1</v>
      </c>
      <c r="J828" s="2">
        <v>1</v>
      </c>
      <c r="K828" s="2">
        <v>0</v>
      </c>
      <c r="L828" s="35">
        <v>1</v>
      </c>
      <c r="M828" s="2">
        <v>6</v>
      </c>
      <c r="N828" s="2">
        <v>0</v>
      </c>
      <c r="O828" s="2">
        <v>1</v>
      </c>
      <c r="P828" s="2">
        <v>5</v>
      </c>
      <c r="Q828" s="2">
        <v>0</v>
      </c>
      <c r="R828" s="2">
        <v>1</v>
      </c>
      <c r="S828" s="35">
        <v>0</v>
      </c>
      <c r="T828" s="35">
        <v>0</v>
      </c>
      <c r="U828" s="36">
        <v>0</v>
      </c>
      <c r="V828" s="26">
        <v>5.0999999999999996</v>
      </c>
      <c r="W828" s="2">
        <v>0.17</v>
      </c>
      <c r="X828" s="16">
        <v>1.7</v>
      </c>
      <c r="Y828" s="26">
        <v>8</v>
      </c>
      <c r="Z828" s="2">
        <v>0.83</v>
      </c>
      <c r="AA828" s="2">
        <v>3.8</v>
      </c>
    </row>
    <row r="829" spans="1:27">
      <c r="A829" s="2">
        <v>3189</v>
      </c>
      <c r="B829" s="26">
        <v>2</v>
      </c>
      <c r="C829" s="2">
        <v>1</v>
      </c>
      <c r="D829" s="2">
        <v>22</v>
      </c>
      <c r="E829" s="2">
        <v>0</v>
      </c>
      <c r="F829" s="35">
        <v>1</v>
      </c>
      <c r="G829" s="18">
        <v>20000</v>
      </c>
      <c r="H829" s="18">
        <v>1</v>
      </c>
      <c r="I829" s="2">
        <v>1</v>
      </c>
      <c r="J829" s="2">
        <v>2</v>
      </c>
      <c r="K829" s="2">
        <v>1</v>
      </c>
      <c r="L829" s="35">
        <v>0</v>
      </c>
      <c r="M829" s="2">
        <v>8</v>
      </c>
      <c r="N829" s="2">
        <v>1</v>
      </c>
      <c r="O829" s="2">
        <v>0</v>
      </c>
      <c r="P829" s="2">
        <v>5</v>
      </c>
      <c r="Q829" s="2">
        <v>0</v>
      </c>
      <c r="R829" s="2">
        <v>1</v>
      </c>
      <c r="S829" s="35">
        <v>0</v>
      </c>
      <c r="T829" s="35">
        <v>0</v>
      </c>
      <c r="U829" s="36">
        <v>0</v>
      </c>
      <c r="V829" s="26">
        <v>27.4</v>
      </c>
      <c r="W829" s="2">
        <v>0.45</v>
      </c>
      <c r="X829" s="16">
        <v>9.15</v>
      </c>
      <c r="Y829" s="26">
        <v>27.17</v>
      </c>
      <c r="Z829" s="2">
        <v>2.25</v>
      </c>
      <c r="AA829" s="2">
        <v>12.1</v>
      </c>
    </row>
    <row r="830" spans="1:27">
      <c r="A830" s="2">
        <v>3194</v>
      </c>
      <c r="B830" s="26">
        <v>2</v>
      </c>
      <c r="C830" s="2">
        <v>1</v>
      </c>
      <c r="D830" s="2">
        <v>27</v>
      </c>
      <c r="E830" s="2">
        <v>0</v>
      </c>
      <c r="F830" s="35">
        <v>0</v>
      </c>
      <c r="G830" s="18">
        <v>5000</v>
      </c>
      <c r="H830" s="18">
        <v>0</v>
      </c>
      <c r="I830" s="2">
        <v>1</v>
      </c>
      <c r="J830" s="2">
        <v>1</v>
      </c>
      <c r="K830" s="2">
        <v>0</v>
      </c>
      <c r="L830" s="35">
        <v>0</v>
      </c>
      <c r="M830" s="2">
        <v>6</v>
      </c>
      <c r="N830" s="2">
        <v>0</v>
      </c>
      <c r="O830" s="2">
        <v>1</v>
      </c>
      <c r="P830" s="2">
        <v>3</v>
      </c>
      <c r="Q830" s="2">
        <v>0</v>
      </c>
      <c r="R830" s="2">
        <v>0</v>
      </c>
      <c r="S830" s="35">
        <v>0</v>
      </c>
      <c r="T830" s="35">
        <v>0</v>
      </c>
      <c r="U830" s="36">
        <v>0</v>
      </c>
      <c r="V830" s="26">
        <v>5.0999999999999996</v>
      </c>
      <c r="W830" s="2">
        <v>0.17</v>
      </c>
      <c r="X830" s="16">
        <v>1.7</v>
      </c>
      <c r="Y830" s="26">
        <v>8</v>
      </c>
      <c r="Z830" s="2">
        <v>0.83</v>
      </c>
      <c r="AA830" s="2">
        <v>3.8</v>
      </c>
    </row>
    <row r="831" spans="1:27">
      <c r="A831" s="2">
        <v>3195</v>
      </c>
      <c r="B831" s="26">
        <v>1</v>
      </c>
      <c r="C831" s="2">
        <v>7</v>
      </c>
      <c r="D831" s="2">
        <v>45</v>
      </c>
      <c r="E831" s="2">
        <v>0</v>
      </c>
      <c r="F831" s="35">
        <v>0</v>
      </c>
      <c r="G831" s="18">
        <v>16000</v>
      </c>
      <c r="H831" s="18">
        <v>1</v>
      </c>
      <c r="I831" s="2">
        <v>1</v>
      </c>
      <c r="J831" s="2">
        <v>2</v>
      </c>
      <c r="K831" s="2">
        <v>1</v>
      </c>
      <c r="L831" s="35">
        <v>0</v>
      </c>
      <c r="M831" s="2">
        <v>2</v>
      </c>
      <c r="N831" s="2">
        <v>0</v>
      </c>
      <c r="O831" s="2">
        <v>1</v>
      </c>
      <c r="P831" s="2">
        <v>5</v>
      </c>
      <c r="Q831" s="2">
        <v>0</v>
      </c>
      <c r="R831" s="2">
        <v>1</v>
      </c>
      <c r="S831" s="35">
        <v>0</v>
      </c>
      <c r="T831" s="35">
        <v>0</v>
      </c>
      <c r="U831" s="36">
        <v>0</v>
      </c>
      <c r="V831" s="26">
        <v>9.9</v>
      </c>
      <c r="W831" s="2">
        <v>0.23</v>
      </c>
      <c r="X831" s="16">
        <v>3.31</v>
      </c>
      <c r="Y831" s="26">
        <v>11.96</v>
      </c>
      <c r="Z831" s="2">
        <v>1.1000000000000001</v>
      </c>
      <c r="AA831" s="2">
        <v>3.8</v>
      </c>
    </row>
    <row r="832" spans="1:27">
      <c r="A832" s="2">
        <v>3196</v>
      </c>
      <c r="B832" s="26">
        <v>1</v>
      </c>
      <c r="C832" s="2">
        <v>1</v>
      </c>
      <c r="D832" s="2">
        <v>21</v>
      </c>
      <c r="E832" s="2">
        <v>0</v>
      </c>
      <c r="F832" s="35">
        <v>1</v>
      </c>
      <c r="G832" s="18">
        <v>7000</v>
      </c>
      <c r="H832" s="18">
        <v>0</v>
      </c>
      <c r="I832" s="2">
        <v>1</v>
      </c>
      <c r="J832" s="2">
        <v>1</v>
      </c>
      <c r="K832" s="2">
        <v>0</v>
      </c>
      <c r="L832" s="35">
        <v>1</v>
      </c>
      <c r="M832" s="2">
        <v>11</v>
      </c>
      <c r="N832" s="2">
        <v>0</v>
      </c>
      <c r="O832" s="2">
        <v>0</v>
      </c>
      <c r="P832" s="2">
        <v>3</v>
      </c>
      <c r="Q832" s="2">
        <v>0</v>
      </c>
      <c r="R832" s="2">
        <v>0</v>
      </c>
      <c r="S832" s="35">
        <v>0</v>
      </c>
      <c r="T832" s="35">
        <v>0</v>
      </c>
      <c r="U832" s="36">
        <v>0</v>
      </c>
      <c r="V832" s="26">
        <v>19.2</v>
      </c>
      <c r="W832" s="2">
        <v>0.33</v>
      </c>
      <c r="X832" s="16">
        <v>6.41</v>
      </c>
      <c r="Y832" s="26">
        <v>17.600000000000001</v>
      </c>
      <c r="Z832" s="2">
        <v>1.75</v>
      </c>
      <c r="AA832" s="2">
        <v>13.8</v>
      </c>
    </row>
    <row r="833" spans="1:27">
      <c r="A833" s="2">
        <v>3197</v>
      </c>
      <c r="B833" s="26">
        <v>1</v>
      </c>
      <c r="C833" s="2">
        <v>2</v>
      </c>
      <c r="D833" s="2">
        <v>50</v>
      </c>
      <c r="E833" s="2">
        <v>1</v>
      </c>
      <c r="F833" s="35">
        <v>0</v>
      </c>
      <c r="G833" s="18">
        <v>18000</v>
      </c>
      <c r="H833" s="18">
        <v>1</v>
      </c>
      <c r="I833" s="2">
        <v>1</v>
      </c>
      <c r="J833" s="2">
        <v>2</v>
      </c>
      <c r="K833" s="2">
        <v>1</v>
      </c>
      <c r="L833" s="35">
        <v>0</v>
      </c>
      <c r="M833" s="2">
        <v>2</v>
      </c>
      <c r="N833" s="2">
        <v>0</v>
      </c>
      <c r="O833" s="2">
        <v>1</v>
      </c>
      <c r="P833" s="2">
        <v>5</v>
      </c>
      <c r="Q833" s="2">
        <v>0</v>
      </c>
      <c r="R833" s="2">
        <v>1</v>
      </c>
      <c r="S833" s="35">
        <v>0</v>
      </c>
      <c r="T833" s="35">
        <v>0</v>
      </c>
      <c r="U833" s="36">
        <v>0</v>
      </c>
      <c r="V833" s="26">
        <v>17.899999999999999</v>
      </c>
      <c r="W833" s="2">
        <v>0.42</v>
      </c>
      <c r="X833" s="16">
        <v>5.98</v>
      </c>
      <c r="Y833" s="26">
        <v>22.34</v>
      </c>
      <c r="Z833" s="2">
        <v>1.9</v>
      </c>
      <c r="AA833" s="2">
        <v>3.8</v>
      </c>
    </row>
    <row r="834" spans="1:27">
      <c r="A834" s="2">
        <v>3205</v>
      </c>
      <c r="B834" s="26">
        <v>2</v>
      </c>
      <c r="C834" s="2">
        <v>1</v>
      </c>
      <c r="D834" s="2">
        <v>22</v>
      </c>
      <c r="E834" s="2">
        <v>0</v>
      </c>
      <c r="F834" s="35">
        <v>0</v>
      </c>
      <c r="G834" s="18">
        <v>5000</v>
      </c>
      <c r="H834" s="18">
        <v>0</v>
      </c>
      <c r="I834" s="2">
        <v>1</v>
      </c>
      <c r="J834" s="2">
        <v>1</v>
      </c>
      <c r="K834" s="2">
        <v>0</v>
      </c>
      <c r="L834" s="35">
        <v>0</v>
      </c>
      <c r="M834" s="2">
        <v>2</v>
      </c>
      <c r="N834" s="2">
        <v>0</v>
      </c>
      <c r="O834" s="2">
        <v>1</v>
      </c>
      <c r="P834" s="2">
        <v>5</v>
      </c>
      <c r="Q834" s="2">
        <v>0</v>
      </c>
      <c r="R834" s="2">
        <v>1</v>
      </c>
      <c r="S834" s="35">
        <v>0</v>
      </c>
      <c r="T834" s="35">
        <v>0</v>
      </c>
      <c r="U834" s="36">
        <v>0</v>
      </c>
      <c r="V834" s="26">
        <v>20.399999999999999</v>
      </c>
      <c r="W834" s="2">
        <v>0.4</v>
      </c>
      <c r="X834" s="16">
        <v>6.81</v>
      </c>
      <c r="Y834" s="26">
        <v>20</v>
      </c>
      <c r="Z834" s="2">
        <v>1.77</v>
      </c>
      <c r="AA834" s="2">
        <v>9.3000000000000007</v>
      </c>
    </row>
    <row r="835" spans="1:27">
      <c r="A835" s="2">
        <v>3213</v>
      </c>
      <c r="B835" s="26">
        <v>2</v>
      </c>
      <c r="C835" s="2">
        <v>1</v>
      </c>
      <c r="D835" s="2">
        <v>22</v>
      </c>
      <c r="E835" s="2">
        <v>0</v>
      </c>
      <c r="F835" s="35">
        <v>1</v>
      </c>
      <c r="G835" s="18">
        <v>3000</v>
      </c>
      <c r="H835" s="18">
        <v>0</v>
      </c>
      <c r="I835" s="2">
        <v>1</v>
      </c>
      <c r="J835" s="2">
        <v>1</v>
      </c>
      <c r="K835" s="2">
        <v>0</v>
      </c>
      <c r="L835" s="35">
        <v>0</v>
      </c>
      <c r="M835" s="2">
        <v>6</v>
      </c>
      <c r="N835" s="2">
        <v>0</v>
      </c>
      <c r="O835" s="2">
        <v>1</v>
      </c>
      <c r="P835" s="2">
        <v>5</v>
      </c>
      <c r="Q835" s="2">
        <v>0</v>
      </c>
      <c r="R835" s="2">
        <v>1</v>
      </c>
      <c r="S835" s="35">
        <v>0</v>
      </c>
      <c r="T835" s="35">
        <v>0</v>
      </c>
      <c r="U835" s="36">
        <v>0</v>
      </c>
      <c r="V835" s="26">
        <v>12.3</v>
      </c>
      <c r="W835" s="2">
        <v>0.33</v>
      </c>
      <c r="X835" s="16">
        <v>4.1100000000000003</v>
      </c>
      <c r="Y835" s="26">
        <v>20.7</v>
      </c>
      <c r="Z835" s="2">
        <v>1.38</v>
      </c>
      <c r="AA835" s="2">
        <v>7.5</v>
      </c>
    </row>
    <row r="836" spans="1:27">
      <c r="A836" s="2">
        <v>3218</v>
      </c>
      <c r="B836" s="26">
        <v>1</v>
      </c>
      <c r="C836" s="2">
        <v>1</v>
      </c>
      <c r="D836" s="2">
        <v>58</v>
      </c>
      <c r="E836" s="2">
        <v>1</v>
      </c>
      <c r="F836" s="35">
        <v>0</v>
      </c>
      <c r="G836" s="18">
        <v>7000</v>
      </c>
      <c r="H836" s="18">
        <v>0</v>
      </c>
      <c r="I836" s="2">
        <v>1</v>
      </c>
      <c r="J836" s="2">
        <v>1</v>
      </c>
      <c r="K836" s="2">
        <v>0</v>
      </c>
      <c r="L836" s="35">
        <v>1</v>
      </c>
      <c r="M836" s="2">
        <v>6</v>
      </c>
      <c r="N836" s="2">
        <v>0</v>
      </c>
      <c r="O836" s="2">
        <v>1</v>
      </c>
      <c r="P836" s="2">
        <v>5</v>
      </c>
      <c r="Q836" s="2">
        <v>0</v>
      </c>
      <c r="R836" s="2">
        <v>1</v>
      </c>
      <c r="S836" s="35">
        <v>0</v>
      </c>
      <c r="T836" s="35">
        <v>0</v>
      </c>
      <c r="U836" s="36">
        <v>0</v>
      </c>
      <c r="V836" s="26">
        <v>13.5</v>
      </c>
      <c r="W836" s="2">
        <v>0.4</v>
      </c>
      <c r="X836" s="16">
        <v>4.51</v>
      </c>
      <c r="Y836" s="26">
        <v>16.399999999999999</v>
      </c>
      <c r="Z836" s="2">
        <v>1.63</v>
      </c>
      <c r="AA836" s="2">
        <v>3.8</v>
      </c>
    </row>
    <row r="837" spans="1:27">
      <c r="A837" s="2">
        <v>3219</v>
      </c>
      <c r="B837" s="26">
        <v>1</v>
      </c>
      <c r="C837" s="2">
        <v>2</v>
      </c>
      <c r="D837" s="2">
        <v>29</v>
      </c>
      <c r="E837" s="2">
        <v>0</v>
      </c>
      <c r="F837" s="35">
        <v>0</v>
      </c>
      <c r="G837" s="18">
        <v>7000</v>
      </c>
      <c r="H837" s="18">
        <v>0</v>
      </c>
      <c r="I837" s="2">
        <v>1</v>
      </c>
      <c r="J837" s="2">
        <v>1</v>
      </c>
      <c r="K837" s="2">
        <v>0</v>
      </c>
      <c r="L837" s="35">
        <v>0</v>
      </c>
      <c r="M837" s="2">
        <v>6</v>
      </c>
      <c r="N837" s="2">
        <v>0</v>
      </c>
      <c r="O837" s="2">
        <v>1</v>
      </c>
      <c r="P837" s="2">
        <v>0</v>
      </c>
      <c r="Q837" s="2">
        <v>1</v>
      </c>
      <c r="R837" s="2">
        <v>0</v>
      </c>
      <c r="S837" s="35">
        <v>0</v>
      </c>
      <c r="T837" s="35">
        <v>0</v>
      </c>
      <c r="U837" s="36">
        <v>1</v>
      </c>
      <c r="V837" s="26">
        <v>14.2</v>
      </c>
      <c r="W837" s="2">
        <v>0.33</v>
      </c>
      <c r="X837" s="16">
        <v>4.74</v>
      </c>
      <c r="Y837" s="26">
        <v>15.9</v>
      </c>
      <c r="Z837" s="2">
        <v>1.38</v>
      </c>
      <c r="AA837" s="2">
        <v>3.8</v>
      </c>
    </row>
    <row r="838" spans="1:27">
      <c r="A838" s="2">
        <v>3221</v>
      </c>
      <c r="B838" s="26">
        <v>2</v>
      </c>
      <c r="C838" s="2">
        <v>1</v>
      </c>
      <c r="D838" s="2">
        <v>22</v>
      </c>
      <c r="E838" s="2">
        <v>0</v>
      </c>
      <c r="F838" s="35">
        <v>1</v>
      </c>
      <c r="G838" s="18">
        <v>1000</v>
      </c>
      <c r="H838" s="18">
        <v>0</v>
      </c>
      <c r="I838" s="2">
        <v>1</v>
      </c>
      <c r="J838" s="2">
        <v>1</v>
      </c>
      <c r="K838" s="2">
        <v>0</v>
      </c>
      <c r="L838" s="35">
        <v>1</v>
      </c>
      <c r="M838" s="2">
        <v>8</v>
      </c>
      <c r="N838" s="2">
        <v>1</v>
      </c>
      <c r="O838" s="2">
        <v>0</v>
      </c>
      <c r="P838" s="2">
        <v>5</v>
      </c>
      <c r="Q838" s="2">
        <v>0</v>
      </c>
      <c r="R838" s="2">
        <v>1</v>
      </c>
      <c r="S838" s="35">
        <v>0</v>
      </c>
      <c r="T838" s="35">
        <v>0</v>
      </c>
      <c r="U838" s="36">
        <v>0</v>
      </c>
      <c r="V838" s="26">
        <v>43.6</v>
      </c>
      <c r="W838" s="2">
        <v>0.78</v>
      </c>
      <c r="X838" s="16">
        <v>14.56</v>
      </c>
      <c r="Y838" s="26">
        <v>42.7</v>
      </c>
      <c r="Z838" s="2">
        <v>2</v>
      </c>
      <c r="AA838" s="2">
        <v>7</v>
      </c>
    </row>
    <row r="839" spans="1:27">
      <c r="A839" s="2">
        <v>3222</v>
      </c>
      <c r="B839" s="26">
        <v>1</v>
      </c>
      <c r="C839" s="2">
        <v>5</v>
      </c>
      <c r="D839" s="2">
        <v>29</v>
      </c>
      <c r="E839" s="2">
        <v>0</v>
      </c>
      <c r="F839" s="35">
        <v>0</v>
      </c>
      <c r="G839" s="18">
        <v>6000</v>
      </c>
      <c r="H839" s="18">
        <v>0</v>
      </c>
      <c r="I839" s="2">
        <v>1</v>
      </c>
      <c r="J839" s="2">
        <v>3</v>
      </c>
      <c r="K839" s="2">
        <v>1</v>
      </c>
      <c r="L839" s="35">
        <v>0</v>
      </c>
      <c r="M839" s="2">
        <v>8</v>
      </c>
      <c r="N839" s="2">
        <v>1</v>
      </c>
      <c r="O839" s="2">
        <v>0</v>
      </c>
      <c r="P839" s="2">
        <v>5</v>
      </c>
      <c r="Q839" s="2">
        <v>0</v>
      </c>
      <c r="R839" s="2">
        <v>1</v>
      </c>
      <c r="S839" s="35">
        <v>0</v>
      </c>
      <c r="T839" s="35">
        <v>0</v>
      </c>
      <c r="U839" s="36">
        <v>0</v>
      </c>
      <c r="V839" s="26">
        <v>9.9</v>
      </c>
      <c r="W839" s="2">
        <v>0.23</v>
      </c>
      <c r="X839" s="16">
        <v>3.31</v>
      </c>
      <c r="Y839" s="26">
        <v>11.96</v>
      </c>
      <c r="Z839" s="2">
        <v>1.1000000000000001</v>
      </c>
      <c r="AA839" s="2">
        <v>3.8</v>
      </c>
    </row>
    <row r="840" spans="1:27">
      <c r="A840" s="2">
        <v>3227</v>
      </c>
      <c r="B840" s="26">
        <v>1</v>
      </c>
      <c r="C840" s="2">
        <v>1</v>
      </c>
      <c r="D840" s="2">
        <v>24</v>
      </c>
      <c r="E840" s="2">
        <v>0</v>
      </c>
      <c r="F840" s="35">
        <v>1</v>
      </c>
      <c r="G840" s="18">
        <v>8000</v>
      </c>
      <c r="H840" s="18">
        <v>1</v>
      </c>
      <c r="I840" s="2">
        <v>1</v>
      </c>
      <c r="J840" s="2">
        <v>2</v>
      </c>
      <c r="K840" s="2">
        <v>1</v>
      </c>
      <c r="L840" s="35">
        <v>0</v>
      </c>
      <c r="M840" s="2">
        <v>8</v>
      </c>
      <c r="N840" s="2">
        <v>1</v>
      </c>
      <c r="O840" s="2">
        <v>0</v>
      </c>
      <c r="P840" s="2">
        <v>5</v>
      </c>
      <c r="Q840" s="2">
        <v>0</v>
      </c>
      <c r="R840" s="2">
        <v>1</v>
      </c>
      <c r="S840" s="35">
        <v>0</v>
      </c>
      <c r="T840" s="35">
        <v>0</v>
      </c>
      <c r="U840" s="36">
        <v>0</v>
      </c>
      <c r="V840" s="26">
        <v>18.5</v>
      </c>
      <c r="W840" s="2">
        <v>0.32</v>
      </c>
      <c r="X840" s="16">
        <v>6.18</v>
      </c>
      <c r="Y840" s="26">
        <v>21.1</v>
      </c>
      <c r="Z840" s="2">
        <v>1.7</v>
      </c>
      <c r="AA840" s="2">
        <v>6.7</v>
      </c>
    </row>
    <row r="841" spans="1:27">
      <c r="A841" s="2">
        <v>3231</v>
      </c>
      <c r="B841" s="26">
        <v>1</v>
      </c>
      <c r="C841" s="2">
        <v>1</v>
      </c>
      <c r="D841" s="2">
        <v>19</v>
      </c>
      <c r="E841" s="2">
        <v>0</v>
      </c>
      <c r="F841" s="35">
        <v>1</v>
      </c>
      <c r="G841" s="18">
        <v>7000</v>
      </c>
      <c r="H841" s="18">
        <v>0</v>
      </c>
      <c r="I841" s="2">
        <v>1</v>
      </c>
      <c r="J841" s="2">
        <v>3</v>
      </c>
      <c r="K841" s="2">
        <v>1</v>
      </c>
      <c r="L841" s="35">
        <v>0</v>
      </c>
      <c r="M841" s="2">
        <v>1</v>
      </c>
      <c r="N841" s="2">
        <v>0</v>
      </c>
      <c r="O841" s="2">
        <v>1</v>
      </c>
      <c r="P841" s="2">
        <v>5</v>
      </c>
      <c r="Q841" s="2">
        <v>0</v>
      </c>
      <c r="R841" s="2">
        <v>1</v>
      </c>
      <c r="S841" s="35">
        <v>0</v>
      </c>
      <c r="T841" s="35">
        <v>0</v>
      </c>
      <c r="U841" s="36">
        <v>0</v>
      </c>
      <c r="V841" s="26">
        <v>9.1</v>
      </c>
      <c r="W841" s="2">
        <v>0.2</v>
      </c>
      <c r="X841" s="16">
        <v>3.04</v>
      </c>
      <c r="Y841" s="26">
        <v>11</v>
      </c>
      <c r="Z841" s="2">
        <v>1.1000000000000001</v>
      </c>
      <c r="AA841" s="2">
        <v>16.600000000000001</v>
      </c>
    </row>
    <row r="842" spans="1:27">
      <c r="A842" s="2">
        <v>3237</v>
      </c>
      <c r="B842" s="26">
        <v>2</v>
      </c>
      <c r="C842" s="2">
        <v>7</v>
      </c>
      <c r="D842" s="2">
        <v>34</v>
      </c>
      <c r="E842" s="2">
        <v>0</v>
      </c>
      <c r="F842" s="35">
        <v>1</v>
      </c>
      <c r="G842" s="18">
        <v>16000</v>
      </c>
      <c r="H842" s="18">
        <v>1</v>
      </c>
      <c r="I842" s="2">
        <v>1</v>
      </c>
      <c r="J842" s="2">
        <v>1</v>
      </c>
      <c r="K842" s="2">
        <v>0</v>
      </c>
      <c r="L842" s="35">
        <v>0</v>
      </c>
      <c r="M842" s="2">
        <v>8</v>
      </c>
      <c r="N842" s="2">
        <v>1</v>
      </c>
      <c r="O842" s="2">
        <v>0</v>
      </c>
      <c r="P842" s="2">
        <v>5</v>
      </c>
      <c r="Q842" s="2">
        <v>0</v>
      </c>
      <c r="R842" s="2">
        <v>1</v>
      </c>
      <c r="S842" s="35">
        <v>0</v>
      </c>
      <c r="T842" s="35">
        <v>0</v>
      </c>
      <c r="U842" s="36">
        <v>0</v>
      </c>
      <c r="V842" s="26">
        <v>7.1</v>
      </c>
      <c r="W842" s="2">
        <v>0.17</v>
      </c>
      <c r="X842" s="16">
        <v>2.37</v>
      </c>
      <c r="Y842" s="26">
        <v>10.9</v>
      </c>
      <c r="Z842" s="2">
        <v>0.93</v>
      </c>
      <c r="AA842" s="2">
        <v>3.8</v>
      </c>
    </row>
    <row r="843" spans="1:27">
      <c r="A843" s="2">
        <v>3241</v>
      </c>
      <c r="B843" s="26">
        <v>1</v>
      </c>
      <c r="C843" s="2">
        <v>2</v>
      </c>
      <c r="D843" s="2">
        <v>49</v>
      </c>
      <c r="E843" s="2">
        <v>1</v>
      </c>
      <c r="F843" s="35">
        <v>0</v>
      </c>
      <c r="G843" s="18">
        <v>9000</v>
      </c>
      <c r="H843" s="18">
        <v>1</v>
      </c>
      <c r="I843" s="2">
        <v>1</v>
      </c>
      <c r="J843" s="2">
        <v>1</v>
      </c>
      <c r="K843" s="2">
        <v>0</v>
      </c>
      <c r="L843" s="35">
        <v>1</v>
      </c>
      <c r="M843" s="2">
        <v>8</v>
      </c>
      <c r="N843" s="2">
        <v>1</v>
      </c>
      <c r="O843" s="2">
        <v>0</v>
      </c>
      <c r="P843" s="2">
        <v>1</v>
      </c>
      <c r="Q843" s="2">
        <v>1</v>
      </c>
      <c r="R843" s="2">
        <v>0</v>
      </c>
      <c r="S843" s="35">
        <v>0</v>
      </c>
      <c r="T843" s="35">
        <v>0</v>
      </c>
      <c r="U843" s="36">
        <v>0</v>
      </c>
      <c r="V843" s="26">
        <v>14.2</v>
      </c>
      <c r="W843" s="2">
        <v>0.3</v>
      </c>
      <c r="X843" s="16">
        <v>4.74</v>
      </c>
      <c r="Y843" s="26">
        <v>15.8</v>
      </c>
      <c r="Z843" s="2">
        <v>1.37</v>
      </c>
      <c r="AA843" s="2">
        <v>3.8</v>
      </c>
    </row>
    <row r="844" spans="1:27">
      <c r="A844" s="2">
        <v>3247</v>
      </c>
      <c r="B844" s="26">
        <v>1</v>
      </c>
      <c r="C844" s="2">
        <v>7</v>
      </c>
      <c r="D844" s="2">
        <v>52</v>
      </c>
      <c r="E844" s="2">
        <v>1</v>
      </c>
      <c r="F844" s="35">
        <v>1</v>
      </c>
      <c r="G844" s="18">
        <v>20000</v>
      </c>
      <c r="H844" s="18">
        <v>1</v>
      </c>
      <c r="I844" s="2">
        <v>1</v>
      </c>
      <c r="J844" s="2">
        <v>2</v>
      </c>
      <c r="K844" s="2">
        <v>1</v>
      </c>
      <c r="L844" s="35">
        <v>0</v>
      </c>
      <c r="M844" s="2">
        <v>8</v>
      </c>
      <c r="N844" s="2">
        <v>1</v>
      </c>
      <c r="O844" s="2">
        <v>0</v>
      </c>
      <c r="P844" s="2">
        <v>5</v>
      </c>
      <c r="Q844" s="2">
        <v>0</v>
      </c>
      <c r="R844" s="2">
        <v>1</v>
      </c>
      <c r="S844" s="35">
        <v>0</v>
      </c>
      <c r="T844" s="35">
        <v>0</v>
      </c>
      <c r="U844" s="36">
        <v>0</v>
      </c>
      <c r="V844" s="26">
        <v>9.1</v>
      </c>
      <c r="W844" s="2">
        <v>0.2</v>
      </c>
      <c r="X844" s="16">
        <v>3.04</v>
      </c>
      <c r="Y844" s="26">
        <v>11</v>
      </c>
      <c r="Z844" s="2">
        <v>1.1000000000000001</v>
      </c>
      <c r="AA844" s="2">
        <v>16.600000000000001</v>
      </c>
    </row>
    <row r="845" spans="1:27">
      <c r="A845" s="2">
        <v>3250</v>
      </c>
      <c r="B845" s="26">
        <v>1</v>
      </c>
      <c r="C845" s="2">
        <v>2</v>
      </c>
      <c r="D845" s="2">
        <v>35</v>
      </c>
      <c r="E845" s="2">
        <v>0</v>
      </c>
      <c r="F845" s="35">
        <v>0</v>
      </c>
      <c r="G845" s="18">
        <v>12000</v>
      </c>
      <c r="H845" s="18">
        <v>1</v>
      </c>
      <c r="I845" s="2">
        <v>1</v>
      </c>
      <c r="J845" s="2">
        <v>2</v>
      </c>
      <c r="K845" s="2">
        <v>1</v>
      </c>
      <c r="L845" s="35">
        <v>0</v>
      </c>
      <c r="M845" s="2">
        <v>2</v>
      </c>
      <c r="N845" s="2">
        <v>0</v>
      </c>
      <c r="O845" s="2">
        <v>1</v>
      </c>
      <c r="P845" s="2">
        <v>5</v>
      </c>
      <c r="Q845" s="2">
        <v>0</v>
      </c>
      <c r="R845" s="2">
        <v>1</v>
      </c>
      <c r="S845" s="35">
        <v>0</v>
      </c>
      <c r="T845" s="35">
        <v>0</v>
      </c>
      <c r="U845" s="36">
        <v>0</v>
      </c>
      <c r="V845" s="26">
        <v>41.5</v>
      </c>
      <c r="W845" s="2">
        <v>0.83</v>
      </c>
      <c r="X845" s="16">
        <v>13.86</v>
      </c>
      <c r="Y845" s="26">
        <v>51.1</v>
      </c>
      <c r="Z845" s="2">
        <v>4.5999999999999996</v>
      </c>
      <c r="AA845" s="2">
        <v>29.8</v>
      </c>
    </row>
    <row r="846" spans="1:27">
      <c r="A846" s="2">
        <v>3251</v>
      </c>
      <c r="B846" s="26">
        <v>1</v>
      </c>
      <c r="C846" s="2">
        <v>1</v>
      </c>
      <c r="D846" s="2">
        <v>25</v>
      </c>
      <c r="E846" s="2">
        <v>0</v>
      </c>
      <c r="F846" s="35">
        <v>0</v>
      </c>
      <c r="G846" s="18">
        <v>7000</v>
      </c>
      <c r="H846" s="18">
        <v>0</v>
      </c>
      <c r="I846" s="2">
        <v>1</v>
      </c>
      <c r="J846" s="2">
        <v>1</v>
      </c>
      <c r="K846" s="2">
        <v>0</v>
      </c>
      <c r="L846" s="35">
        <v>1</v>
      </c>
      <c r="M846" s="2">
        <v>8</v>
      </c>
      <c r="N846" s="2">
        <v>1</v>
      </c>
      <c r="O846" s="2">
        <v>0</v>
      </c>
      <c r="P846" s="2">
        <v>4</v>
      </c>
      <c r="Q846" s="2">
        <v>0</v>
      </c>
      <c r="R846" s="2">
        <v>1</v>
      </c>
      <c r="S846" s="35">
        <v>0</v>
      </c>
      <c r="T846" s="35">
        <v>0</v>
      </c>
      <c r="U846" s="36">
        <v>0</v>
      </c>
      <c r="V846" s="26">
        <v>18.5</v>
      </c>
      <c r="W846" s="2">
        <v>0.32</v>
      </c>
      <c r="X846" s="16">
        <v>6.18</v>
      </c>
      <c r="Y846" s="26">
        <v>21.1</v>
      </c>
      <c r="Z846" s="2">
        <v>1.7</v>
      </c>
      <c r="AA846" s="2">
        <v>6.7</v>
      </c>
    </row>
    <row r="847" spans="1:27">
      <c r="A847" s="2">
        <v>3256</v>
      </c>
      <c r="B847" s="26">
        <v>1</v>
      </c>
      <c r="C847" s="2">
        <v>4</v>
      </c>
      <c r="D847" s="2">
        <v>54</v>
      </c>
      <c r="E847" s="2">
        <v>1</v>
      </c>
      <c r="F847" s="35">
        <v>0</v>
      </c>
      <c r="G847" s="18">
        <v>9000</v>
      </c>
      <c r="H847" s="18">
        <v>1</v>
      </c>
      <c r="I847" s="2">
        <v>1</v>
      </c>
      <c r="J847" s="2">
        <v>3</v>
      </c>
      <c r="K847" s="2">
        <v>1</v>
      </c>
      <c r="L847" s="35">
        <v>1</v>
      </c>
      <c r="M847" s="2">
        <v>8</v>
      </c>
      <c r="N847" s="2">
        <v>1</v>
      </c>
      <c r="O847" s="2">
        <v>0</v>
      </c>
      <c r="P847" s="2">
        <v>5</v>
      </c>
      <c r="Q847" s="2">
        <v>0</v>
      </c>
      <c r="R847" s="2">
        <v>1</v>
      </c>
      <c r="S847" s="35">
        <v>0</v>
      </c>
      <c r="T847" s="35">
        <v>0</v>
      </c>
      <c r="U847" s="36">
        <v>0</v>
      </c>
      <c r="V847" s="26">
        <v>10.1</v>
      </c>
      <c r="W847" s="2">
        <v>0.28000000000000003</v>
      </c>
      <c r="X847" s="16">
        <v>3.37</v>
      </c>
      <c r="Y847" s="26">
        <v>12.1</v>
      </c>
      <c r="Z847" s="2">
        <v>1.28</v>
      </c>
      <c r="AA847" s="2">
        <v>11.85</v>
      </c>
    </row>
    <row r="848" spans="1:27">
      <c r="A848" s="2">
        <v>3257</v>
      </c>
      <c r="B848" s="26">
        <v>1</v>
      </c>
      <c r="C848" s="2">
        <v>2</v>
      </c>
      <c r="D848" s="2">
        <v>22</v>
      </c>
      <c r="E848" s="2">
        <v>0</v>
      </c>
      <c r="F848" s="35">
        <v>1</v>
      </c>
      <c r="G848" s="18">
        <v>5000</v>
      </c>
      <c r="H848" s="18">
        <v>0</v>
      </c>
      <c r="I848" s="2">
        <v>1</v>
      </c>
      <c r="J848" s="2">
        <v>1</v>
      </c>
      <c r="K848" s="2">
        <v>0</v>
      </c>
      <c r="L848" s="35">
        <v>1</v>
      </c>
      <c r="M848" s="2">
        <v>8</v>
      </c>
      <c r="N848" s="2">
        <v>1</v>
      </c>
      <c r="O848" s="2">
        <v>0</v>
      </c>
      <c r="P848" s="2">
        <v>5</v>
      </c>
      <c r="Q848" s="2">
        <v>0</v>
      </c>
      <c r="R848" s="2">
        <v>1</v>
      </c>
      <c r="S848" s="35">
        <v>0</v>
      </c>
      <c r="T848" s="35">
        <v>0</v>
      </c>
      <c r="U848" s="36">
        <v>0</v>
      </c>
      <c r="V848" s="26">
        <v>10.7</v>
      </c>
      <c r="W848" s="2">
        <v>0.28000000000000003</v>
      </c>
      <c r="X848" s="16">
        <v>3.57</v>
      </c>
      <c r="Y848" s="26">
        <v>12.4</v>
      </c>
      <c r="Z848" s="2">
        <v>1.22</v>
      </c>
      <c r="AA848" s="2">
        <v>18.7</v>
      </c>
    </row>
    <row r="849" spans="1:27">
      <c r="A849" s="2">
        <v>3262</v>
      </c>
      <c r="B849" s="26">
        <v>1</v>
      </c>
      <c r="C849" s="2">
        <v>5</v>
      </c>
      <c r="D849" s="2">
        <v>26</v>
      </c>
      <c r="E849" s="2">
        <v>0</v>
      </c>
      <c r="F849" s="35">
        <v>1</v>
      </c>
      <c r="G849" s="18">
        <v>4000</v>
      </c>
      <c r="H849" s="18">
        <v>0</v>
      </c>
      <c r="I849" s="2">
        <v>1</v>
      </c>
      <c r="J849" s="2">
        <v>3</v>
      </c>
      <c r="K849" s="2">
        <v>1</v>
      </c>
      <c r="L849" s="35">
        <v>1</v>
      </c>
      <c r="M849" s="2">
        <v>10</v>
      </c>
      <c r="N849" s="2">
        <v>0</v>
      </c>
      <c r="O849" s="2">
        <v>0</v>
      </c>
      <c r="P849" s="2">
        <v>5</v>
      </c>
      <c r="Q849" s="2">
        <v>0</v>
      </c>
      <c r="R849" s="2">
        <v>1</v>
      </c>
      <c r="S849" s="35">
        <v>1</v>
      </c>
      <c r="T849" s="35">
        <v>0</v>
      </c>
      <c r="U849" s="36">
        <v>0</v>
      </c>
      <c r="V849" s="26">
        <v>12.4</v>
      </c>
      <c r="W849" s="2">
        <v>0.25</v>
      </c>
      <c r="X849" s="16">
        <v>4.1399999999999997</v>
      </c>
      <c r="Y849" s="26">
        <v>21.1</v>
      </c>
      <c r="Z849" s="2">
        <v>1.37</v>
      </c>
      <c r="AA849" s="2">
        <v>10.7</v>
      </c>
    </row>
    <row r="850" spans="1:27">
      <c r="A850" s="2">
        <v>3271</v>
      </c>
      <c r="B850" s="26">
        <v>2</v>
      </c>
      <c r="C850" s="2">
        <v>1</v>
      </c>
      <c r="D850" s="2">
        <v>22</v>
      </c>
      <c r="E850" s="2">
        <v>0</v>
      </c>
      <c r="F850" s="35">
        <v>1</v>
      </c>
      <c r="G850" s="18">
        <v>3000</v>
      </c>
      <c r="H850" s="18">
        <v>0</v>
      </c>
      <c r="I850" s="2">
        <v>1</v>
      </c>
      <c r="J850" s="2">
        <v>2</v>
      </c>
      <c r="K850" s="2">
        <v>1</v>
      </c>
      <c r="L850" s="35">
        <v>0</v>
      </c>
      <c r="M850" s="2">
        <v>2</v>
      </c>
      <c r="N850" s="2">
        <v>0</v>
      </c>
      <c r="O850" s="2">
        <v>1</v>
      </c>
      <c r="P850" s="2">
        <v>5</v>
      </c>
      <c r="Q850" s="2">
        <v>0</v>
      </c>
      <c r="R850" s="2">
        <v>1</v>
      </c>
      <c r="S850" s="35">
        <v>1</v>
      </c>
      <c r="T850" s="35">
        <v>0</v>
      </c>
      <c r="U850" s="36">
        <v>0</v>
      </c>
      <c r="V850" s="26">
        <v>12.3</v>
      </c>
      <c r="W850" s="2">
        <v>0.33</v>
      </c>
      <c r="X850" s="16">
        <v>4.1100000000000003</v>
      </c>
      <c r="Y850" s="26">
        <v>20.7</v>
      </c>
      <c r="Z850" s="2">
        <v>1.38</v>
      </c>
      <c r="AA850" s="2">
        <v>7.5</v>
      </c>
    </row>
    <row r="851" spans="1:27">
      <c r="A851" s="2">
        <v>3273</v>
      </c>
      <c r="B851" s="26">
        <v>1</v>
      </c>
      <c r="C851" s="2">
        <v>1</v>
      </c>
      <c r="D851" s="2">
        <v>24</v>
      </c>
      <c r="E851" s="2">
        <v>0</v>
      </c>
      <c r="F851" s="35">
        <v>0</v>
      </c>
      <c r="G851" s="18">
        <v>24000</v>
      </c>
      <c r="H851" s="18">
        <v>1</v>
      </c>
      <c r="I851" s="2">
        <v>1</v>
      </c>
      <c r="J851" s="2">
        <v>2</v>
      </c>
      <c r="K851" s="2">
        <v>1</v>
      </c>
      <c r="L851" s="35">
        <v>0</v>
      </c>
      <c r="M851" s="2">
        <v>9</v>
      </c>
      <c r="N851" s="2">
        <v>0</v>
      </c>
      <c r="O851" s="2">
        <v>0</v>
      </c>
      <c r="P851" s="2">
        <v>4</v>
      </c>
      <c r="Q851" s="2">
        <v>0</v>
      </c>
      <c r="R851" s="2">
        <v>1</v>
      </c>
      <c r="S851" s="35">
        <v>0</v>
      </c>
      <c r="T851" s="35">
        <v>0</v>
      </c>
      <c r="U851" s="36">
        <v>0</v>
      </c>
      <c r="V851" s="26">
        <v>17.899999999999999</v>
      </c>
      <c r="W851" s="2">
        <v>0.42</v>
      </c>
      <c r="X851" s="16">
        <v>5.98</v>
      </c>
      <c r="Y851" s="26">
        <v>22.34</v>
      </c>
      <c r="Z851" s="2">
        <v>1.9</v>
      </c>
      <c r="AA851" s="2">
        <v>3.8</v>
      </c>
    </row>
    <row r="852" spans="1:27">
      <c r="A852" s="2">
        <v>3274</v>
      </c>
      <c r="B852" s="26">
        <v>2</v>
      </c>
      <c r="C852" s="2">
        <v>1</v>
      </c>
      <c r="D852" s="2">
        <v>21</v>
      </c>
      <c r="E852" s="2">
        <v>0</v>
      </c>
      <c r="F852" s="35">
        <v>0</v>
      </c>
      <c r="G852" s="18">
        <v>5000</v>
      </c>
      <c r="H852" s="18">
        <v>0</v>
      </c>
      <c r="I852" s="2">
        <v>1</v>
      </c>
      <c r="J852" s="2">
        <v>1</v>
      </c>
      <c r="K852" s="2">
        <v>0</v>
      </c>
      <c r="L852" s="35">
        <v>0</v>
      </c>
      <c r="M852" s="2">
        <v>9</v>
      </c>
      <c r="N852" s="2">
        <v>0</v>
      </c>
      <c r="O852" s="2">
        <v>0</v>
      </c>
      <c r="P852" s="2">
        <v>3</v>
      </c>
      <c r="Q852" s="2">
        <v>0</v>
      </c>
      <c r="R852" s="2">
        <v>0</v>
      </c>
      <c r="S852" s="35">
        <v>0</v>
      </c>
      <c r="T852" s="35">
        <v>0</v>
      </c>
      <c r="U852" s="36">
        <v>0</v>
      </c>
      <c r="V852" s="26">
        <v>16.100000000000001</v>
      </c>
      <c r="W852" s="2">
        <v>0.37</v>
      </c>
      <c r="X852" s="16">
        <v>5.38</v>
      </c>
      <c r="Y852" s="26">
        <v>16</v>
      </c>
      <c r="Z852" s="2">
        <v>1.23</v>
      </c>
      <c r="AA852" s="2">
        <v>7.5</v>
      </c>
    </row>
    <row r="853" spans="1:27">
      <c r="A853" s="2">
        <v>3275</v>
      </c>
      <c r="B853" s="26">
        <v>1</v>
      </c>
      <c r="C853" s="2">
        <v>6</v>
      </c>
      <c r="D853" s="2">
        <v>44</v>
      </c>
      <c r="E853" s="2">
        <v>0</v>
      </c>
      <c r="F853" s="35">
        <v>1</v>
      </c>
      <c r="G853" s="18">
        <v>1000</v>
      </c>
      <c r="H853" s="18">
        <v>0</v>
      </c>
      <c r="I853" s="2">
        <v>1</v>
      </c>
      <c r="J853" s="2">
        <v>2</v>
      </c>
      <c r="K853" s="2">
        <v>1</v>
      </c>
      <c r="L853" s="35">
        <v>0</v>
      </c>
      <c r="M853" s="2">
        <v>4</v>
      </c>
      <c r="N853" s="2">
        <v>0</v>
      </c>
      <c r="O853" s="2">
        <v>0</v>
      </c>
      <c r="P853" s="2">
        <v>5</v>
      </c>
      <c r="Q853" s="2">
        <v>0</v>
      </c>
      <c r="R853" s="2">
        <v>1</v>
      </c>
      <c r="S853" s="35">
        <v>0</v>
      </c>
      <c r="T853" s="35">
        <v>0</v>
      </c>
      <c r="U853" s="36">
        <v>0</v>
      </c>
      <c r="V853" s="26">
        <v>36</v>
      </c>
      <c r="W853" s="2">
        <v>0.63</v>
      </c>
      <c r="X853" s="16">
        <v>12.02</v>
      </c>
      <c r="Y853" s="26">
        <v>38.4</v>
      </c>
      <c r="Z853" s="2">
        <v>3.57</v>
      </c>
      <c r="AA853" s="2">
        <v>29.9</v>
      </c>
    </row>
    <row r="854" spans="1:27">
      <c r="A854" s="2">
        <v>3278</v>
      </c>
      <c r="B854" s="26">
        <v>2</v>
      </c>
      <c r="C854" s="2">
        <v>2</v>
      </c>
      <c r="D854" s="2">
        <v>25</v>
      </c>
      <c r="E854" s="2">
        <v>0</v>
      </c>
      <c r="F854" s="35">
        <v>1</v>
      </c>
      <c r="G854" s="18">
        <v>10000</v>
      </c>
      <c r="H854" s="18">
        <v>1</v>
      </c>
      <c r="I854" s="2">
        <v>1</v>
      </c>
      <c r="J854" s="2">
        <v>1</v>
      </c>
      <c r="K854" s="2">
        <v>0</v>
      </c>
      <c r="L854" s="35">
        <v>0</v>
      </c>
      <c r="M854" s="2">
        <v>8</v>
      </c>
      <c r="N854" s="2">
        <v>1</v>
      </c>
      <c r="O854" s="2">
        <v>0</v>
      </c>
      <c r="P854" s="2">
        <v>5</v>
      </c>
      <c r="Q854" s="2">
        <v>0</v>
      </c>
      <c r="R854" s="2">
        <v>1</v>
      </c>
      <c r="S854" s="35">
        <v>0</v>
      </c>
      <c r="T854" s="35">
        <v>0</v>
      </c>
      <c r="U854" s="36">
        <v>0</v>
      </c>
      <c r="V854" s="26">
        <v>14.7</v>
      </c>
      <c r="W854" s="2">
        <v>0.33</v>
      </c>
      <c r="X854" s="16">
        <v>4.91</v>
      </c>
      <c r="Y854" s="26">
        <v>12.3</v>
      </c>
      <c r="Z854" s="2">
        <v>1.25</v>
      </c>
      <c r="AA854" s="2">
        <v>3.8</v>
      </c>
    </row>
    <row r="855" spans="1:27">
      <c r="A855" s="2">
        <v>3280</v>
      </c>
      <c r="B855" s="26">
        <v>2</v>
      </c>
      <c r="C855" s="2">
        <v>1</v>
      </c>
      <c r="D855" s="2">
        <v>24</v>
      </c>
      <c r="E855" s="2">
        <v>0</v>
      </c>
      <c r="F855" s="35">
        <v>0</v>
      </c>
      <c r="G855" s="18">
        <v>6000</v>
      </c>
      <c r="H855" s="18">
        <v>0</v>
      </c>
      <c r="I855" s="2">
        <v>1</v>
      </c>
      <c r="J855" s="2">
        <v>1</v>
      </c>
      <c r="K855" s="2">
        <v>0</v>
      </c>
      <c r="L855" s="35">
        <v>1</v>
      </c>
      <c r="M855" s="2">
        <v>6</v>
      </c>
      <c r="N855" s="2">
        <v>0</v>
      </c>
      <c r="O855" s="2">
        <v>1</v>
      </c>
      <c r="P855" s="2">
        <v>5</v>
      </c>
      <c r="Q855" s="2">
        <v>0</v>
      </c>
      <c r="R855" s="2">
        <v>1</v>
      </c>
      <c r="S855" s="35">
        <v>0</v>
      </c>
      <c r="T855" s="35">
        <v>0</v>
      </c>
      <c r="U855" s="36">
        <v>0</v>
      </c>
      <c r="V855" s="26">
        <v>27.5</v>
      </c>
      <c r="W855" s="2">
        <v>0.53</v>
      </c>
      <c r="X855" s="16">
        <v>9.19</v>
      </c>
      <c r="Y855" s="26">
        <v>37.1</v>
      </c>
      <c r="Z855" s="2">
        <v>1.7</v>
      </c>
      <c r="AA855" s="2">
        <v>10.7</v>
      </c>
    </row>
    <row r="856" spans="1:27">
      <c r="A856" s="2">
        <v>3281</v>
      </c>
      <c r="B856" s="26">
        <v>2</v>
      </c>
      <c r="C856" s="2">
        <v>1</v>
      </c>
      <c r="D856" s="2">
        <v>22</v>
      </c>
      <c r="E856" s="2">
        <v>0</v>
      </c>
      <c r="F856" s="35">
        <v>0</v>
      </c>
      <c r="G856" s="18">
        <v>35000</v>
      </c>
      <c r="H856" s="18">
        <v>1</v>
      </c>
      <c r="I856" s="2">
        <v>1</v>
      </c>
      <c r="J856" s="2">
        <v>1</v>
      </c>
      <c r="K856" s="2">
        <v>0</v>
      </c>
      <c r="L856" s="35">
        <v>1</v>
      </c>
      <c r="M856" s="2">
        <v>6</v>
      </c>
      <c r="N856" s="2">
        <v>0</v>
      </c>
      <c r="O856" s="2">
        <v>1</v>
      </c>
      <c r="P856" s="2">
        <v>3</v>
      </c>
      <c r="Q856" s="2">
        <v>0</v>
      </c>
      <c r="R856" s="2">
        <v>0</v>
      </c>
      <c r="S856" s="35">
        <v>0</v>
      </c>
      <c r="T856" s="35">
        <v>0</v>
      </c>
      <c r="U856" s="36">
        <v>0</v>
      </c>
      <c r="V856" s="26">
        <v>14.2</v>
      </c>
      <c r="W856" s="2">
        <v>0.27</v>
      </c>
      <c r="X856" s="16">
        <v>4.74</v>
      </c>
      <c r="Y856" s="26">
        <v>19</v>
      </c>
      <c r="Z856" s="2">
        <v>1.58</v>
      </c>
      <c r="AA856" s="2">
        <v>3.8</v>
      </c>
    </row>
    <row r="857" spans="1:27">
      <c r="A857" s="2">
        <v>3284</v>
      </c>
      <c r="B857" s="26">
        <v>1</v>
      </c>
      <c r="C857" s="2">
        <v>1</v>
      </c>
      <c r="D857" s="2">
        <v>20</v>
      </c>
      <c r="E857" s="2">
        <v>0</v>
      </c>
      <c r="F857" s="35">
        <v>0</v>
      </c>
      <c r="G857" s="18">
        <v>10000</v>
      </c>
      <c r="H857" s="18">
        <v>1</v>
      </c>
      <c r="I857" s="2">
        <v>1</v>
      </c>
      <c r="J857" s="2">
        <v>3</v>
      </c>
      <c r="K857" s="2">
        <v>1</v>
      </c>
      <c r="L857" s="35">
        <v>0</v>
      </c>
      <c r="M857" s="2">
        <v>6</v>
      </c>
      <c r="N857" s="2">
        <v>0</v>
      </c>
      <c r="O857" s="2">
        <v>1</v>
      </c>
      <c r="P857" s="2">
        <v>3</v>
      </c>
      <c r="Q857" s="2">
        <v>0</v>
      </c>
      <c r="R857" s="2">
        <v>0</v>
      </c>
      <c r="S857" s="35">
        <v>0</v>
      </c>
      <c r="T857" s="35">
        <v>0</v>
      </c>
      <c r="U857" s="36">
        <v>0</v>
      </c>
      <c r="V857" s="26">
        <v>9.1</v>
      </c>
      <c r="W857" s="2">
        <v>0.2</v>
      </c>
      <c r="X857" s="16">
        <v>3.04</v>
      </c>
      <c r="Y857" s="26">
        <v>11</v>
      </c>
      <c r="Z857" s="2">
        <v>1.1000000000000001</v>
      </c>
      <c r="AA857" s="2">
        <v>16.600000000000001</v>
      </c>
    </row>
    <row r="858" spans="1:27">
      <c r="A858" s="2">
        <v>3285</v>
      </c>
      <c r="B858" s="26">
        <v>1</v>
      </c>
      <c r="C858" s="2">
        <v>2</v>
      </c>
      <c r="D858" s="2">
        <v>30</v>
      </c>
      <c r="E858" s="2">
        <v>0</v>
      </c>
      <c r="F858" s="35">
        <v>1</v>
      </c>
      <c r="G858" s="18">
        <v>5000</v>
      </c>
      <c r="H858" s="18">
        <v>0</v>
      </c>
      <c r="I858" s="2">
        <v>1</v>
      </c>
      <c r="J858" s="2">
        <v>1</v>
      </c>
      <c r="K858" s="2">
        <v>0</v>
      </c>
      <c r="L858" s="35">
        <v>0</v>
      </c>
      <c r="M858" s="2">
        <v>8</v>
      </c>
      <c r="N858" s="2">
        <v>1</v>
      </c>
      <c r="O858" s="2">
        <v>0</v>
      </c>
      <c r="P858" s="2">
        <v>3</v>
      </c>
      <c r="Q858" s="2">
        <v>0</v>
      </c>
      <c r="R858" s="2">
        <v>0</v>
      </c>
      <c r="S858" s="35">
        <v>0</v>
      </c>
      <c r="T858" s="35">
        <v>0</v>
      </c>
      <c r="U858" s="36">
        <v>0</v>
      </c>
      <c r="V858" s="26">
        <v>5.8</v>
      </c>
      <c r="W858" s="2">
        <v>0.12</v>
      </c>
      <c r="X858" s="16">
        <v>1.94</v>
      </c>
      <c r="Y858" s="26">
        <v>7.7</v>
      </c>
      <c r="Z858" s="2">
        <v>0.8</v>
      </c>
      <c r="AA858" s="2">
        <v>3.8</v>
      </c>
    </row>
    <row r="859" spans="1:27">
      <c r="A859" s="2">
        <v>3286</v>
      </c>
      <c r="B859" s="26">
        <v>1</v>
      </c>
      <c r="C859" s="2">
        <v>1</v>
      </c>
      <c r="D859" s="2">
        <v>34</v>
      </c>
      <c r="E859" s="2">
        <v>0</v>
      </c>
      <c r="F859" s="35">
        <v>1</v>
      </c>
      <c r="G859" s="18">
        <v>6000</v>
      </c>
      <c r="H859" s="18">
        <v>0</v>
      </c>
      <c r="I859" s="2">
        <v>1</v>
      </c>
      <c r="J859" s="2">
        <v>1</v>
      </c>
      <c r="K859" s="2">
        <v>0</v>
      </c>
      <c r="L859" s="35">
        <v>0</v>
      </c>
      <c r="M859" s="2">
        <v>11</v>
      </c>
      <c r="N859" s="2">
        <v>0</v>
      </c>
      <c r="O859" s="2">
        <v>0</v>
      </c>
      <c r="P859" s="2">
        <v>0</v>
      </c>
      <c r="Q859" s="2">
        <v>1</v>
      </c>
      <c r="R859" s="2">
        <v>0</v>
      </c>
      <c r="S859" s="35">
        <v>0</v>
      </c>
      <c r="T859" s="35">
        <v>0</v>
      </c>
      <c r="U859" s="36">
        <v>1</v>
      </c>
      <c r="V859" s="26">
        <v>31.7</v>
      </c>
      <c r="W859" s="2">
        <v>0.56999999999999995</v>
      </c>
      <c r="X859" s="16">
        <v>10.59</v>
      </c>
      <c r="Y859" s="26">
        <v>46.2</v>
      </c>
      <c r="Z859" s="2">
        <v>2.23</v>
      </c>
      <c r="AA859" s="2">
        <v>10.7</v>
      </c>
    </row>
    <row r="860" spans="1:27">
      <c r="A860" s="2">
        <v>3293</v>
      </c>
      <c r="B860" s="26">
        <v>1</v>
      </c>
      <c r="C860" s="2">
        <v>7</v>
      </c>
      <c r="D860" s="2">
        <v>60</v>
      </c>
      <c r="E860" s="2">
        <v>1</v>
      </c>
      <c r="F860" s="35">
        <v>1</v>
      </c>
      <c r="G860" s="18">
        <v>35000</v>
      </c>
      <c r="H860" s="18">
        <v>1</v>
      </c>
      <c r="I860" s="2">
        <v>1</v>
      </c>
      <c r="J860" s="2">
        <v>3</v>
      </c>
      <c r="K860" s="2">
        <v>1</v>
      </c>
      <c r="L860" s="35">
        <v>0</v>
      </c>
      <c r="M860" s="2">
        <v>8</v>
      </c>
      <c r="N860" s="2">
        <v>1</v>
      </c>
      <c r="O860" s="2">
        <v>0</v>
      </c>
      <c r="P860" s="2">
        <v>4</v>
      </c>
      <c r="Q860" s="2">
        <v>0</v>
      </c>
      <c r="R860" s="2">
        <v>1</v>
      </c>
      <c r="S860" s="35">
        <v>0</v>
      </c>
      <c r="T860" s="35">
        <v>0</v>
      </c>
      <c r="U860" s="36">
        <v>0</v>
      </c>
      <c r="V860" s="26">
        <v>16.2</v>
      </c>
      <c r="W860" s="2">
        <v>0.38</v>
      </c>
      <c r="X860" s="16">
        <v>5.41</v>
      </c>
      <c r="Y860" s="26">
        <v>17.3</v>
      </c>
      <c r="Z860" s="2">
        <v>1.45</v>
      </c>
      <c r="AA860" s="2">
        <v>3.8</v>
      </c>
    </row>
    <row r="861" spans="1:27">
      <c r="A861" s="2">
        <v>3299</v>
      </c>
      <c r="B861" s="26">
        <v>2</v>
      </c>
      <c r="C861" s="2">
        <v>1</v>
      </c>
      <c r="D861" s="2">
        <v>23</v>
      </c>
      <c r="E861" s="2">
        <v>0</v>
      </c>
      <c r="F861" s="35">
        <v>1</v>
      </c>
      <c r="G861" s="18">
        <v>2000</v>
      </c>
      <c r="H861" s="18">
        <v>0</v>
      </c>
      <c r="I861" s="2">
        <v>1</v>
      </c>
      <c r="J861" s="2">
        <v>1</v>
      </c>
      <c r="K861" s="2">
        <v>0</v>
      </c>
      <c r="L861" s="35">
        <v>1</v>
      </c>
      <c r="M861" s="2">
        <v>6</v>
      </c>
      <c r="N861" s="2">
        <v>0</v>
      </c>
      <c r="O861" s="2">
        <v>1</v>
      </c>
      <c r="P861" s="2">
        <v>3</v>
      </c>
      <c r="Q861" s="2">
        <v>0</v>
      </c>
      <c r="R861" s="2">
        <v>0</v>
      </c>
      <c r="S861" s="35">
        <v>0</v>
      </c>
      <c r="T861" s="35">
        <v>0</v>
      </c>
      <c r="U861" s="36">
        <v>0</v>
      </c>
      <c r="V861" s="26">
        <v>11.8</v>
      </c>
      <c r="W861" s="2">
        <v>0.33</v>
      </c>
      <c r="X861" s="16">
        <v>3.94</v>
      </c>
      <c r="Y861" s="26">
        <v>15.7</v>
      </c>
      <c r="Z861" s="2">
        <v>1.57</v>
      </c>
      <c r="AA861" s="2">
        <v>9.3000000000000007</v>
      </c>
    </row>
    <row r="862" spans="1:27">
      <c r="A862" s="2">
        <v>3302</v>
      </c>
      <c r="B862" s="26">
        <v>2</v>
      </c>
      <c r="C862" s="2">
        <v>1</v>
      </c>
      <c r="D862" s="2">
        <v>19</v>
      </c>
      <c r="E862" s="2">
        <v>0</v>
      </c>
      <c r="F862" s="35">
        <v>0</v>
      </c>
      <c r="G862" s="18">
        <v>16000</v>
      </c>
      <c r="H862" s="18">
        <v>1</v>
      </c>
      <c r="I862" s="2">
        <v>1</v>
      </c>
      <c r="J862" s="2">
        <v>1</v>
      </c>
      <c r="K862" s="2">
        <v>0</v>
      </c>
      <c r="L862" s="35">
        <v>1</v>
      </c>
      <c r="M862" s="2">
        <v>9</v>
      </c>
      <c r="N862" s="2">
        <v>0</v>
      </c>
      <c r="O862" s="2">
        <v>0</v>
      </c>
      <c r="P862" s="2">
        <v>1</v>
      </c>
      <c r="Q862" s="2">
        <v>1</v>
      </c>
      <c r="R862" s="2">
        <v>0</v>
      </c>
      <c r="S862" s="35">
        <v>0</v>
      </c>
      <c r="T862" s="35">
        <v>0</v>
      </c>
      <c r="U862" s="36">
        <v>0</v>
      </c>
      <c r="V862" s="26">
        <v>13.1</v>
      </c>
      <c r="W862" s="2">
        <v>0.38</v>
      </c>
      <c r="X862" s="16">
        <v>4.38</v>
      </c>
      <c r="Y862" s="26">
        <v>14.7</v>
      </c>
      <c r="Z862" s="2">
        <v>1.33</v>
      </c>
      <c r="AA862" s="2">
        <v>3.8</v>
      </c>
    </row>
    <row r="863" spans="1:27">
      <c r="A863" s="2">
        <v>3307</v>
      </c>
      <c r="B863" s="26">
        <v>2</v>
      </c>
      <c r="C863" s="2">
        <v>2</v>
      </c>
      <c r="D863" s="2">
        <v>43</v>
      </c>
      <c r="E863" s="2">
        <v>0</v>
      </c>
      <c r="F863" s="35">
        <v>1</v>
      </c>
      <c r="G863" s="18">
        <v>8000</v>
      </c>
      <c r="H863" s="18">
        <v>1</v>
      </c>
      <c r="I863" s="2">
        <v>1</v>
      </c>
      <c r="J863" s="2">
        <v>1</v>
      </c>
      <c r="K863" s="2">
        <v>0</v>
      </c>
      <c r="L863" s="35">
        <v>0</v>
      </c>
      <c r="M863" s="2">
        <v>8</v>
      </c>
      <c r="N863" s="2">
        <v>1</v>
      </c>
      <c r="O863" s="2">
        <v>0</v>
      </c>
      <c r="P863" s="2">
        <v>3</v>
      </c>
      <c r="Q863" s="2">
        <v>0</v>
      </c>
      <c r="R863" s="2">
        <v>0</v>
      </c>
      <c r="S863" s="35">
        <v>0</v>
      </c>
      <c r="T863" s="35">
        <v>0</v>
      </c>
      <c r="U863" s="36">
        <v>0</v>
      </c>
      <c r="V863" s="26">
        <v>29.4</v>
      </c>
      <c r="W863" s="2">
        <v>0.53</v>
      </c>
      <c r="X863" s="16">
        <v>9.82</v>
      </c>
      <c r="Y863" s="26">
        <v>41.5</v>
      </c>
      <c r="Z863" s="2">
        <v>1.9</v>
      </c>
      <c r="AA863" s="2">
        <v>10.7</v>
      </c>
    </row>
    <row r="864" spans="1:27">
      <c r="A864" s="2">
        <v>3312</v>
      </c>
      <c r="B864" s="26">
        <v>1</v>
      </c>
      <c r="C864" s="2">
        <v>2</v>
      </c>
      <c r="D864" s="2">
        <v>27</v>
      </c>
      <c r="E864" s="2">
        <v>0</v>
      </c>
      <c r="F864" s="35">
        <v>0</v>
      </c>
      <c r="G864" s="18">
        <v>4000</v>
      </c>
      <c r="H864" s="18">
        <v>0</v>
      </c>
      <c r="I864" s="2">
        <v>1</v>
      </c>
      <c r="J864" s="2">
        <v>1</v>
      </c>
      <c r="K864" s="2">
        <v>0</v>
      </c>
      <c r="L864" s="35">
        <v>0</v>
      </c>
      <c r="M864" s="2">
        <v>2</v>
      </c>
      <c r="N864" s="2">
        <v>0</v>
      </c>
      <c r="O864" s="2">
        <v>1</v>
      </c>
      <c r="P864" s="2">
        <v>1</v>
      </c>
      <c r="Q864" s="2">
        <v>1</v>
      </c>
      <c r="R864" s="2">
        <v>0</v>
      </c>
      <c r="S864" s="35">
        <v>0</v>
      </c>
      <c r="T864" s="35">
        <v>0</v>
      </c>
      <c r="U864" s="36">
        <v>0</v>
      </c>
      <c r="V864" s="26">
        <v>5.8</v>
      </c>
      <c r="W864" s="2">
        <v>0.12</v>
      </c>
      <c r="X864" s="16">
        <v>1.94</v>
      </c>
      <c r="Y864" s="26">
        <v>7.7</v>
      </c>
      <c r="Z864" s="2">
        <v>0.8</v>
      </c>
      <c r="AA864" s="2">
        <v>3.8</v>
      </c>
    </row>
    <row r="865" spans="1:27">
      <c r="A865" s="2">
        <v>3314</v>
      </c>
      <c r="B865" s="26">
        <v>1</v>
      </c>
      <c r="C865" s="2">
        <v>1</v>
      </c>
      <c r="D865" s="2">
        <v>29</v>
      </c>
      <c r="E865" s="2">
        <v>0</v>
      </c>
      <c r="F865" s="35">
        <v>0</v>
      </c>
      <c r="G865" s="18">
        <v>35000</v>
      </c>
      <c r="H865" s="18">
        <v>1</v>
      </c>
      <c r="I865" s="2">
        <v>1</v>
      </c>
      <c r="J865" s="2">
        <v>3</v>
      </c>
      <c r="K865" s="2">
        <v>1</v>
      </c>
      <c r="L865" s="35">
        <v>0</v>
      </c>
      <c r="M865" s="2">
        <v>8</v>
      </c>
      <c r="N865" s="2">
        <v>1</v>
      </c>
      <c r="O865" s="2">
        <v>0</v>
      </c>
      <c r="P865" s="2">
        <v>0</v>
      </c>
      <c r="Q865" s="2">
        <v>1</v>
      </c>
      <c r="R865" s="2">
        <v>0</v>
      </c>
      <c r="S865" s="35">
        <v>0</v>
      </c>
      <c r="T865" s="35">
        <v>0</v>
      </c>
      <c r="U865" s="36">
        <v>1</v>
      </c>
      <c r="V865" s="26">
        <v>27.4</v>
      </c>
      <c r="W865" s="2">
        <v>0.45</v>
      </c>
      <c r="X865" s="16">
        <v>9.15</v>
      </c>
      <c r="Y865" s="26">
        <v>27.17</v>
      </c>
      <c r="Z865" s="2">
        <v>2.25</v>
      </c>
      <c r="AA865" s="2">
        <v>12.1</v>
      </c>
    </row>
    <row r="866" spans="1:27">
      <c r="A866" s="2">
        <v>3316</v>
      </c>
      <c r="B866" s="26">
        <v>2</v>
      </c>
      <c r="C866" s="2">
        <v>2</v>
      </c>
      <c r="D866" s="2">
        <v>25</v>
      </c>
      <c r="E866" s="2">
        <v>0</v>
      </c>
      <c r="F866" s="35">
        <v>1</v>
      </c>
      <c r="G866" s="18">
        <v>5000</v>
      </c>
      <c r="H866" s="18">
        <v>0</v>
      </c>
      <c r="I866" s="2">
        <v>1</v>
      </c>
      <c r="J866" s="2">
        <v>1</v>
      </c>
      <c r="K866" s="2">
        <v>0</v>
      </c>
      <c r="L866" s="35">
        <v>0</v>
      </c>
      <c r="M866" s="2">
        <v>8</v>
      </c>
      <c r="N866" s="2">
        <v>1</v>
      </c>
      <c r="O866" s="2">
        <v>0</v>
      </c>
      <c r="P866" s="2">
        <v>5</v>
      </c>
      <c r="Q866" s="2">
        <v>0</v>
      </c>
      <c r="R866" s="2">
        <v>1</v>
      </c>
      <c r="S866" s="35">
        <v>0</v>
      </c>
      <c r="T866" s="35">
        <v>0</v>
      </c>
      <c r="U866" s="36">
        <v>0</v>
      </c>
      <c r="V866" s="26">
        <v>36</v>
      </c>
      <c r="W866" s="2">
        <v>0.63</v>
      </c>
      <c r="X866" s="16">
        <v>12.02</v>
      </c>
      <c r="Y866" s="26">
        <v>38.4</v>
      </c>
      <c r="Z866" s="2">
        <v>3.57</v>
      </c>
      <c r="AA866" s="2">
        <v>29.9</v>
      </c>
    </row>
    <row r="867" spans="1:27">
      <c r="A867" s="2">
        <v>3318</v>
      </c>
      <c r="B867" s="26">
        <v>2</v>
      </c>
      <c r="C867" s="2">
        <v>2</v>
      </c>
      <c r="D867" s="2">
        <v>25</v>
      </c>
      <c r="E867" s="2">
        <v>0</v>
      </c>
      <c r="F867" s="35">
        <v>0</v>
      </c>
      <c r="G867" s="18">
        <v>5000</v>
      </c>
      <c r="H867" s="18">
        <v>0</v>
      </c>
      <c r="I867" s="2">
        <v>1</v>
      </c>
      <c r="J867" s="2">
        <v>3</v>
      </c>
      <c r="K867" s="2">
        <v>1</v>
      </c>
      <c r="L867" s="35">
        <v>1</v>
      </c>
      <c r="M867" s="2">
        <v>8</v>
      </c>
      <c r="N867" s="2">
        <v>1</v>
      </c>
      <c r="O867" s="2">
        <v>0</v>
      </c>
      <c r="P867" s="2">
        <v>4</v>
      </c>
      <c r="Q867" s="2">
        <v>0</v>
      </c>
      <c r="R867" s="2">
        <v>1</v>
      </c>
      <c r="S867" s="35">
        <v>0</v>
      </c>
      <c r="T867" s="35">
        <v>0</v>
      </c>
      <c r="U867" s="36">
        <v>0</v>
      </c>
      <c r="V867" s="26">
        <v>14.9</v>
      </c>
      <c r="W867" s="2">
        <v>0.33</v>
      </c>
      <c r="X867" s="16">
        <v>4.9800000000000004</v>
      </c>
      <c r="Y867" s="26">
        <v>18.899999999999999</v>
      </c>
      <c r="Z867" s="2">
        <v>1.32</v>
      </c>
      <c r="AA867" s="2">
        <v>12.4</v>
      </c>
    </row>
    <row r="868" spans="1:27">
      <c r="A868" s="2">
        <v>3319</v>
      </c>
      <c r="B868" s="26">
        <v>2</v>
      </c>
      <c r="C868" s="2">
        <v>2</v>
      </c>
      <c r="D868" s="2">
        <v>31</v>
      </c>
      <c r="E868" s="2">
        <v>0</v>
      </c>
      <c r="F868" s="35">
        <v>1</v>
      </c>
      <c r="G868" s="18">
        <v>18000</v>
      </c>
      <c r="H868" s="18">
        <v>1</v>
      </c>
      <c r="I868" s="2">
        <v>1</v>
      </c>
      <c r="J868" s="2">
        <v>2</v>
      </c>
      <c r="K868" s="2">
        <v>1</v>
      </c>
      <c r="L868" s="35">
        <v>1</v>
      </c>
      <c r="M868" s="2">
        <v>8</v>
      </c>
      <c r="N868" s="2">
        <v>1</v>
      </c>
      <c r="O868" s="2">
        <v>0</v>
      </c>
      <c r="P868" s="2">
        <v>0</v>
      </c>
      <c r="Q868" s="2">
        <v>1</v>
      </c>
      <c r="R868" s="2">
        <v>0</v>
      </c>
      <c r="S868" s="35">
        <v>0</v>
      </c>
      <c r="T868" s="35">
        <v>1</v>
      </c>
      <c r="U868" s="36">
        <v>0</v>
      </c>
      <c r="V868" s="26">
        <v>11</v>
      </c>
      <c r="W868" s="2">
        <v>0.27</v>
      </c>
      <c r="X868" s="16">
        <v>3.67</v>
      </c>
      <c r="Y868" s="26">
        <v>12.9</v>
      </c>
      <c r="Z868" s="2">
        <v>1.33</v>
      </c>
      <c r="AA868" s="2">
        <v>16.59</v>
      </c>
    </row>
    <row r="869" spans="1:27">
      <c r="A869" s="2">
        <v>3320</v>
      </c>
      <c r="B869" s="26">
        <v>2</v>
      </c>
      <c r="C869" s="2">
        <v>2</v>
      </c>
      <c r="D869" s="2">
        <v>38</v>
      </c>
      <c r="E869" s="2">
        <v>0</v>
      </c>
      <c r="F869" s="35">
        <v>1</v>
      </c>
      <c r="G869" s="18">
        <v>16000</v>
      </c>
      <c r="H869" s="18">
        <v>1</v>
      </c>
      <c r="I869" s="2">
        <v>1</v>
      </c>
      <c r="J869" s="2">
        <v>1</v>
      </c>
      <c r="K869" s="2">
        <v>0</v>
      </c>
      <c r="L869" s="35">
        <v>1</v>
      </c>
      <c r="M869" s="2">
        <v>8</v>
      </c>
      <c r="N869" s="2">
        <v>1</v>
      </c>
      <c r="O869" s="2">
        <v>0</v>
      </c>
      <c r="P869" s="2">
        <v>0</v>
      </c>
      <c r="Q869" s="2">
        <v>1</v>
      </c>
      <c r="R869" s="2">
        <v>0</v>
      </c>
      <c r="S869" s="35">
        <v>0</v>
      </c>
      <c r="T869" s="35">
        <v>0</v>
      </c>
      <c r="U869" s="36">
        <v>1</v>
      </c>
      <c r="V869" s="26">
        <v>27.9</v>
      </c>
      <c r="W869" s="2">
        <v>0.53</v>
      </c>
      <c r="X869" s="16">
        <v>9.32</v>
      </c>
      <c r="Y869" s="26">
        <v>36</v>
      </c>
      <c r="Z869" s="2">
        <v>1.82</v>
      </c>
      <c r="AA869" s="2">
        <v>10.7</v>
      </c>
    </row>
    <row r="870" spans="1:27">
      <c r="A870" s="2">
        <v>3325</v>
      </c>
      <c r="B870" s="26">
        <v>1</v>
      </c>
      <c r="C870" s="2">
        <v>7</v>
      </c>
      <c r="D870" s="2">
        <v>53</v>
      </c>
      <c r="E870" s="2">
        <v>1</v>
      </c>
      <c r="F870" s="35">
        <v>1</v>
      </c>
      <c r="G870" s="18">
        <v>8000</v>
      </c>
      <c r="H870" s="18">
        <v>1</v>
      </c>
      <c r="I870" s="2">
        <v>1</v>
      </c>
      <c r="J870" s="2">
        <v>1</v>
      </c>
      <c r="K870" s="2">
        <v>0</v>
      </c>
      <c r="L870" s="35">
        <v>0</v>
      </c>
      <c r="M870" s="2">
        <v>2</v>
      </c>
      <c r="N870" s="2">
        <v>0</v>
      </c>
      <c r="O870" s="2">
        <v>1</v>
      </c>
      <c r="P870" s="2">
        <v>5</v>
      </c>
      <c r="Q870" s="2">
        <v>0</v>
      </c>
      <c r="R870" s="2">
        <v>1</v>
      </c>
      <c r="S870" s="35">
        <v>1</v>
      </c>
      <c r="T870" s="35">
        <v>0</v>
      </c>
      <c r="U870" s="36">
        <v>0</v>
      </c>
      <c r="V870" s="26">
        <v>9.1</v>
      </c>
      <c r="W870" s="2">
        <v>0.2</v>
      </c>
      <c r="X870" s="16">
        <v>3.04</v>
      </c>
      <c r="Y870" s="26">
        <v>11</v>
      </c>
      <c r="Z870" s="2">
        <v>1.1000000000000001</v>
      </c>
      <c r="AA870" s="2">
        <v>16.600000000000001</v>
      </c>
    </row>
    <row r="871" spans="1:27">
      <c r="A871" s="2">
        <v>3327</v>
      </c>
      <c r="B871" s="26">
        <v>2</v>
      </c>
      <c r="C871" s="2">
        <v>1</v>
      </c>
      <c r="D871" s="2">
        <v>20</v>
      </c>
      <c r="E871" s="2">
        <v>0</v>
      </c>
      <c r="F871" s="35">
        <v>1</v>
      </c>
      <c r="G871" s="18">
        <v>2000</v>
      </c>
      <c r="H871" s="18">
        <v>0</v>
      </c>
      <c r="I871" s="2">
        <v>1</v>
      </c>
      <c r="J871" s="2">
        <v>1</v>
      </c>
      <c r="K871" s="2">
        <v>0</v>
      </c>
      <c r="L871" s="35">
        <v>0</v>
      </c>
      <c r="M871" s="2">
        <v>8</v>
      </c>
      <c r="N871" s="2">
        <v>1</v>
      </c>
      <c r="O871" s="2">
        <v>0</v>
      </c>
      <c r="P871" s="2">
        <v>5</v>
      </c>
      <c r="Q871" s="2">
        <v>0</v>
      </c>
      <c r="R871" s="2">
        <v>1</v>
      </c>
      <c r="S871" s="35">
        <v>0</v>
      </c>
      <c r="T871" s="35">
        <v>0</v>
      </c>
      <c r="U871" s="36">
        <v>0</v>
      </c>
      <c r="V871" s="26">
        <v>27.5</v>
      </c>
      <c r="W871" s="2">
        <v>0.53</v>
      </c>
      <c r="X871" s="16">
        <v>9.19</v>
      </c>
      <c r="Y871" s="26">
        <v>37.1</v>
      </c>
      <c r="Z871" s="2">
        <v>1.7</v>
      </c>
      <c r="AA871" s="2">
        <v>10.7</v>
      </c>
    </row>
    <row r="872" spans="1:27">
      <c r="A872" s="2">
        <v>3328</v>
      </c>
      <c r="B872" s="26">
        <v>2</v>
      </c>
      <c r="C872" s="2">
        <v>2</v>
      </c>
      <c r="D872" s="2">
        <v>26</v>
      </c>
      <c r="E872" s="2">
        <v>0</v>
      </c>
      <c r="F872" s="35">
        <v>0</v>
      </c>
      <c r="G872" s="18">
        <v>10000</v>
      </c>
      <c r="H872" s="18">
        <v>1</v>
      </c>
      <c r="I872" s="2">
        <v>1</v>
      </c>
      <c r="J872" s="2">
        <v>1</v>
      </c>
      <c r="K872" s="2">
        <v>0</v>
      </c>
      <c r="L872" s="35">
        <v>0</v>
      </c>
      <c r="M872" s="2">
        <v>8</v>
      </c>
      <c r="N872" s="2">
        <v>1</v>
      </c>
      <c r="O872" s="2">
        <v>0</v>
      </c>
      <c r="P872" s="2">
        <v>5</v>
      </c>
      <c r="Q872" s="2">
        <v>0</v>
      </c>
      <c r="R872" s="2">
        <v>1</v>
      </c>
      <c r="S872" s="35">
        <v>0</v>
      </c>
      <c r="T872" s="35">
        <v>0</v>
      </c>
      <c r="U872" s="36">
        <v>0</v>
      </c>
      <c r="V872" s="26">
        <v>17.899999999999999</v>
      </c>
      <c r="W872" s="2">
        <v>0.4</v>
      </c>
      <c r="X872" s="16">
        <v>5.98</v>
      </c>
      <c r="Y872" s="26">
        <v>28.1</v>
      </c>
      <c r="Z872" s="2">
        <v>1.78</v>
      </c>
      <c r="AA872" s="2">
        <v>3.8</v>
      </c>
    </row>
    <row r="873" spans="1:27">
      <c r="A873" s="2">
        <v>3332</v>
      </c>
      <c r="B873" s="26">
        <v>1</v>
      </c>
      <c r="C873" s="2">
        <v>7</v>
      </c>
      <c r="D873" s="2">
        <v>37</v>
      </c>
      <c r="E873" s="2">
        <v>0</v>
      </c>
      <c r="F873" s="35">
        <v>1</v>
      </c>
      <c r="G873" s="18">
        <v>8000</v>
      </c>
      <c r="H873" s="18">
        <v>1</v>
      </c>
      <c r="I873" s="2">
        <v>1</v>
      </c>
      <c r="J873" s="2">
        <v>2</v>
      </c>
      <c r="K873" s="2">
        <v>1</v>
      </c>
      <c r="L873" s="35">
        <v>0</v>
      </c>
      <c r="M873" s="2">
        <v>8</v>
      </c>
      <c r="N873" s="2">
        <v>1</v>
      </c>
      <c r="O873" s="2">
        <v>0</v>
      </c>
      <c r="P873" s="2">
        <v>5</v>
      </c>
      <c r="Q873" s="2">
        <v>0</v>
      </c>
      <c r="R873" s="2">
        <v>1</v>
      </c>
      <c r="S873" s="35">
        <v>0</v>
      </c>
      <c r="T873" s="35">
        <v>0</v>
      </c>
      <c r="U873" s="36">
        <v>0</v>
      </c>
      <c r="V873" s="26">
        <v>9.1</v>
      </c>
      <c r="W873" s="2">
        <v>0.2</v>
      </c>
      <c r="X873" s="16">
        <v>3.04</v>
      </c>
      <c r="Y873" s="26">
        <v>11</v>
      </c>
      <c r="Z873" s="2">
        <v>1.1000000000000001</v>
      </c>
      <c r="AA873" s="2">
        <v>16.600000000000001</v>
      </c>
    </row>
    <row r="874" spans="1:27">
      <c r="A874" s="2">
        <v>3335</v>
      </c>
      <c r="B874" s="26">
        <v>1</v>
      </c>
      <c r="C874" s="2">
        <v>2</v>
      </c>
      <c r="D874" s="2">
        <v>36</v>
      </c>
      <c r="E874" s="2">
        <v>0</v>
      </c>
      <c r="F874" s="35">
        <v>0</v>
      </c>
      <c r="G874" s="18">
        <v>10000</v>
      </c>
      <c r="H874" s="18">
        <v>1</v>
      </c>
      <c r="I874" s="2">
        <v>1</v>
      </c>
      <c r="J874" s="2">
        <v>1</v>
      </c>
      <c r="K874" s="2">
        <v>0</v>
      </c>
      <c r="L874" s="35">
        <v>0</v>
      </c>
      <c r="M874" s="2">
        <v>8</v>
      </c>
      <c r="N874" s="2">
        <v>1</v>
      </c>
      <c r="O874" s="2">
        <v>0</v>
      </c>
      <c r="P874" s="2">
        <v>5</v>
      </c>
      <c r="Q874" s="2">
        <v>0</v>
      </c>
      <c r="R874" s="2">
        <v>1</v>
      </c>
      <c r="S874" s="35">
        <v>0</v>
      </c>
      <c r="T874" s="35">
        <v>0</v>
      </c>
      <c r="U874" s="36">
        <v>0</v>
      </c>
      <c r="V874" s="26">
        <v>14.7</v>
      </c>
      <c r="W874" s="2">
        <v>0.33</v>
      </c>
      <c r="X874" s="16">
        <v>4.91</v>
      </c>
      <c r="Y874" s="26">
        <v>12.3</v>
      </c>
      <c r="Z874" s="2">
        <v>1.25</v>
      </c>
      <c r="AA874" s="2">
        <v>3.8</v>
      </c>
    </row>
    <row r="875" spans="1:27">
      <c r="A875" s="2">
        <v>3338</v>
      </c>
      <c r="B875" s="26">
        <v>2</v>
      </c>
      <c r="C875" s="2">
        <v>1</v>
      </c>
      <c r="D875" s="2">
        <v>19</v>
      </c>
      <c r="E875" s="2">
        <v>0</v>
      </c>
      <c r="F875" s="35">
        <v>1</v>
      </c>
      <c r="G875" s="18">
        <v>16000</v>
      </c>
      <c r="H875" s="18">
        <v>1</v>
      </c>
      <c r="I875" s="2">
        <v>1</v>
      </c>
      <c r="J875" s="2">
        <v>2</v>
      </c>
      <c r="K875" s="2">
        <v>1</v>
      </c>
      <c r="L875" s="35">
        <v>0</v>
      </c>
      <c r="M875" s="2">
        <v>8</v>
      </c>
      <c r="N875" s="2">
        <v>1</v>
      </c>
      <c r="O875" s="2">
        <v>0</v>
      </c>
      <c r="P875" s="2">
        <v>4</v>
      </c>
      <c r="Q875" s="2">
        <v>0</v>
      </c>
      <c r="R875" s="2">
        <v>1</v>
      </c>
      <c r="S875" s="35">
        <v>0</v>
      </c>
      <c r="T875" s="35">
        <v>0</v>
      </c>
      <c r="U875" s="36">
        <v>0</v>
      </c>
      <c r="V875" s="26">
        <v>16.2</v>
      </c>
      <c r="W875" s="2">
        <v>0.38</v>
      </c>
      <c r="X875" s="16">
        <v>5.41</v>
      </c>
      <c r="Y875" s="26">
        <v>17.3</v>
      </c>
      <c r="Z875" s="2">
        <v>1.45</v>
      </c>
      <c r="AA875" s="2">
        <v>3.8</v>
      </c>
    </row>
    <row r="876" spans="1:27">
      <c r="A876" s="2">
        <v>3342</v>
      </c>
      <c r="B876" s="26">
        <v>1</v>
      </c>
      <c r="C876" s="2">
        <v>1</v>
      </c>
      <c r="D876" s="2">
        <v>25</v>
      </c>
      <c r="E876" s="2">
        <v>0</v>
      </c>
      <c r="F876" s="35">
        <v>1</v>
      </c>
      <c r="G876" s="18">
        <v>14000</v>
      </c>
      <c r="H876" s="18">
        <v>1</v>
      </c>
      <c r="I876" s="2">
        <v>1</v>
      </c>
      <c r="J876" s="2">
        <v>3</v>
      </c>
      <c r="K876" s="2">
        <v>1</v>
      </c>
      <c r="L876" s="35">
        <v>0</v>
      </c>
      <c r="M876" s="2">
        <v>1</v>
      </c>
      <c r="N876" s="2">
        <v>0</v>
      </c>
      <c r="O876" s="2">
        <v>1</v>
      </c>
      <c r="P876" s="2">
        <v>5</v>
      </c>
      <c r="Q876" s="2">
        <v>0</v>
      </c>
      <c r="R876" s="2">
        <v>1</v>
      </c>
      <c r="S876" s="35">
        <v>0</v>
      </c>
      <c r="T876" s="35">
        <v>0</v>
      </c>
      <c r="U876" s="36">
        <v>0</v>
      </c>
      <c r="V876" s="26">
        <v>16.2</v>
      </c>
      <c r="W876" s="2">
        <v>0.38</v>
      </c>
      <c r="X876" s="16">
        <v>5.41</v>
      </c>
      <c r="Y876" s="26">
        <v>17.3</v>
      </c>
      <c r="Z876" s="2">
        <v>1.45</v>
      </c>
      <c r="AA876" s="2">
        <v>3.8</v>
      </c>
    </row>
    <row r="877" spans="1:27">
      <c r="A877" s="2">
        <v>3344</v>
      </c>
      <c r="B877" s="26">
        <v>1</v>
      </c>
      <c r="C877" s="2">
        <v>2</v>
      </c>
      <c r="D877" s="2">
        <v>56</v>
      </c>
      <c r="E877" s="2">
        <v>1</v>
      </c>
      <c r="F877" s="35">
        <v>1</v>
      </c>
      <c r="G877" s="18">
        <v>12000</v>
      </c>
      <c r="H877" s="18">
        <v>1</v>
      </c>
      <c r="I877" s="2">
        <v>1</v>
      </c>
      <c r="J877" s="2">
        <v>1</v>
      </c>
      <c r="K877" s="2">
        <v>0</v>
      </c>
      <c r="L877" s="35">
        <v>1</v>
      </c>
      <c r="M877" s="2">
        <v>8</v>
      </c>
      <c r="N877" s="2">
        <v>1</v>
      </c>
      <c r="O877" s="2">
        <v>0</v>
      </c>
      <c r="P877" s="2">
        <v>2</v>
      </c>
      <c r="Q877" s="2">
        <v>1</v>
      </c>
      <c r="R877" s="2">
        <v>0</v>
      </c>
      <c r="S877" s="35">
        <v>0</v>
      </c>
      <c r="T877" s="35">
        <v>0</v>
      </c>
      <c r="U877" s="36">
        <v>0</v>
      </c>
      <c r="V877" s="26">
        <v>17.899999999999999</v>
      </c>
      <c r="W877" s="2">
        <v>0.4</v>
      </c>
      <c r="X877" s="16">
        <v>5.98</v>
      </c>
      <c r="Y877" s="26">
        <v>28.1</v>
      </c>
      <c r="Z877" s="2">
        <v>1.78</v>
      </c>
      <c r="AA877" s="2">
        <v>3.8</v>
      </c>
    </row>
    <row r="878" spans="1:27">
      <c r="A878" s="2">
        <v>3345</v>
      </c>
      <c r="B878" s="26">
        <v>2</v>
      </c>
      <c r="C878" s="2">
        <v>1</v>
      </c>
      <c r="D878" s="2">
        <v>22</v>
      </c>
      <c r="E878" s="2">
        <v>0</v>
      </c>
      <c r="F878" s="35">
        <v>1</v>
      </c>
      <c r="G878" s="18">
        <v>2000</v>
      </c>
      <c r="H878" s="18">
        <v>0</v>
      </c>
      <c r="I878" s="2">
        <v>1</v>
      </c>
      <c r="J878" s="2">
        <v>1</v>
      </c>
      <c r="K878" s="2">
        <v>0</v>
      </c>
      <c r="L878" s="35">
        <v>0</v>
      </c>
      <c r="M878" s="2">
        <v>6</v>
      </c>
      <c r="N878" s="2">
        <v>0</v>
      </c>
      <c r="O878" s="2">
        <v>1</v>
      </c>
      <c r="P878" s="2">
        <v>4</v>
      </c>
      <c r="Q878" s="2">
        <v>0</v>
      </c>
      <c r="R878" s="2">
        <v>1</v>
      </c>
      <c r="S878" s="35">
        <v>0</v>
      </c>
      <c r="T878" s="35">
        <v>0</v>
      </c>
      <c r="U878" s="36">
        <v>0</v>
      </c>
      <c r="V878" s="26">
        <v>27.9</v>
      </c>
      <c r="W878" s="2">
        <v>0.53</v>
      </c>
      <c r="X878" s="16">
        <v>9.32</v>
      </c>
      <c r="Y878" s="26">
        <v>36</v>
      </c>
      <c r="Z878" s="2">
        <v>1.82</v>
      </c>
      <c r="AA878" s="2">
        <v>10.7</v>
      </c>
    </row>
    <row r="879" spans="1:27">
      <c r="A879" s="2">
        <v>3350</v>
      </c>
      <c r="B879" s="26">
        <v>2</v>
      </c>
      <c r="C879" s="2">
        <v>1</v>
      </c>
      <c r="D879" s="2">
        <v>22</v>
      </c>
      <c r="E879" s="2">
        <v>0</v>
      </c>
      <c r="F879" s="35">
        <v>1</v>
      </c>
      <c r="G879" s="18">
        <v>3000</v>
      </c>
      <c r="H879" s="18">
        <v>0</v>
      </c>
      <c r="I879" s="2">
        <v>1</v>
      </c>
      <c r="J879" s="2">
        <v>1</v>
      </c>
      <c r="K879" s="2">
        <v>0</v>
      </c>
      <c r="L879" s="35">
        <v>0</v>
      </c>
      <c r="M879" s="2">
        <v>6</v>
      </c>
      <c r="N879" s="2">
        <v>0</v>
      </c>
      <c r="O879" s="2">
        <v>1</v>
      </c>
      <c r="P879" s="2">
        <v>2</v>
      </c>
      <c r="Q879" s="2">
        <v>1</v>
      </c>
      <c r="R879" s="2">
        <v>0</v>
      </c>
      <c r="S879" s="35">
        <v>0</v>
      </c>
      <c r="T879" s="35">
        <v>0</v>
      </c>
      <c r="U879" s="36">
        <v>0</v>
      </c>
      <c r="V879" s="26">
        <v>12.6</v>
      </c>
      <c r="W879" s="2">
        <v>0.27</v>
      </c>
      <c r="X879" s="16">
        <v>4.21</v>
      </c>
      <c r="Y879" s="26">
        <v>12.5</v>
      </c>
      <c r="Z879" s="2">
        <v>1.17</v>
      </c>
      <c r="AA879" s="2">
        <v>3.8</v>
      </c>
    </row>
    <row r="880" spans="1:27">
      <c r="A880" s="2">
        <v>3351</v>
      </c>
      <c r="B880" s="26">
        <v>1</v>
      </c>
      <c r="C880" s="2">
        <v>7</v>
      </c>
      <c r="D880" s="2">
        <v>40</v>
      </c>
      <c r="E880" s="2">
        <v>0</v>
      </c>
      <c r="F880" s="35">
        <v>0</v>
      </c>
      <c r="G880" s="18">
        <v>10000</v>
      </c>
      <c r="H880" s="18">
        <v>1</v>
      </c>
      <c r="I880" s="2">
        <v>1</v>
      </c>
      <c r="J880" s="2">
        <v>2</v>
      </c>
      <c r="K880" s="2">
        <v>1</v>
      </c>
      <c r="L880" s="35">
        <v>0</v>
      </c>
      <c r="M880" s="2">
        <v>8</v>
      </c>
      <c r="N880" s="2">
        <v>1</v>
      </c>
      <c r="O880" s="2">
        <v>0</v>
      </c>
      <c r="P880" s="2">
        <v>5</v>
      </c>
      <c r="Q880" s="2">
        <v>0</v>
      </c>
      <c r="R880" s="2">
        <v>1</v>
      </c>
      <c r="S880" s="35">
        <v>0</v>
      </c>
      <c r="T880" s="35">
        <v>0</v>
      </c>
      <c r="U880" s="36">
        <v>0</v>
      </c>
      <c r="V880" s="26">
        <v>15.9</v>
      </c>
      <c r="W880" s="2">
        <v>0.35</v>
      </c>
      <c r="X880" s="16">
        <v>5.31</v>
      </c>
      <c r="Y880" s="26">
        <v>21.8</v>
      </c>
      <c r="Z880" s="2">
        <v>1.87</v>
      </c>
      <c r="AA880" s="2">
        <v>3.8</v>
      </c>
    </row>
    <row r="881" spans="1:27">
      <c r="A881" s="2">
        <v>3355</v>
      </c>
      <c r="B881" s="26">
        <v>1</v>
      </c>
      <c r="C881" s="2">
        <v>2</v>
      </c>
      <c r="D881" s="2">
        <v>62</v>
      </c>
      <c r="E881" s="2">
        <v>1</v>
      </c>
      <c r="F881" s="35">
        <v>1</v>
      </c>
      <c r="G881" s="18">
        <v>26000</v>
      </c>
      <c r="H881" s="18">
        <v>1</v>
      </c>
      <c r="I881" s="2">
        <v>1</v>
      </c>
      <c r="J881" s="2">
        <v>1</v>
      </c>
      <c r="K881" s="2">
        <v>0</v>
      </c>
      <c r="L881" s="35">
        <v>1</v>
      </c>
      <c r="M881" s="2">
        <v>8</v>
      </c>
      <c r="N881" s="2">
        <v>1</v>
      </c>
      <c r="O881" s="2">
        <v>0</v>
      </c>
      <c r="P881" s="2">
        <v>0</v>
      </c>
      <c r="Q881" s="2">
        <v>1</v>
      </c>
      <c r="R881" s="2">
        <v>0</v>
      </c>
      <c r="S881" s="35">
        <v>0</v>
      </c>
      <c r="T881" s="35">
        <v>1</v>
      </c>
      <c r="U881" s="36">
        <v>0</v>
      </c>
      <c r="V881" s="26">
        <v>17.899999999999999</v>
      </c>
      <c r="W881" s="2">
        <v>0.4</v>
      </c>
      <c r="X881" s="16">
        <v>5.98</v>
      </c>
      <c r="Y881" s="26">
        <v>28.1</v>
      </c>
      <c r="Z881" s="2">
        <v>1.78</v>
      </c>
      <c r="AA881" s="2">
        <v>3.8</v>
      </c>
    </row>
    <row r="882" spans="1:27">
      <c r="A882" s="2">
        <v>3356</v>
      </c>
      <c r="B882" s="26">
        <v>1</v>
      </c>
      <c r="C882" s="2">
        <v>2</v>
      </c>
      <c r="D882" s="2">
        <v>26</v>
      </c>
      <c r="E882" s="2">
        <v>0</v>
      </c>
      <c r="F882" s="35">
        <v>0</v>
      </c>
      <c r="G882" s="18">
        <v>20000</v>
      </c>
      <c r="H882" s="18">
        <v>1</v>
      </c>
      <c r="I882" s="2">
        <v>1</v>
      </c>
      <c r="J882" s="2">
        <v>3</v>
      </c>
      <c r="K882" s="2">
        <v>1</v>
      </c>
      <c r="L882" s="35">
        <v>0</v>
      </c>
      <c r="M882" s="2">
        <v>1</v>
      </c>
      <c r="N882" s="2">
        <v>0</v>
      </c>
      <c r="O882" s="2">
        <v>1</v>
      </c>
      <c r="P882" s="2">
        <v>5</v>
      </c>
      <c r="Q882" s="2">
        <v>0</v>
      </c>
      <c r="R882" s="2">
        <v>1</v>
      </c>
      <c r="S882" s="35">
        <v>0</v>
      </c>
      <c r="T882" s="35">
        <v>0</v>
      </c>
      <c r="U882" s="36">
        <v>0</v>
      </c>
      <c r="V882" s="26">
        <v>27.4</v>
      </c>
      <c r="W882" s="2">
        <v>0.45</v>
      </c>
      <c r="X882" s="16">
        <v>9.15</v>
      </c>
      <c r="Y882" s="26">
        <v>27.17</v>
      </c>
      <c r="Z882" s="2">
        <v>2.25</v>
      </c>
      <c r="AA882" s="2">
        <v>12.1</v>
      </c>
    </row>
    <row r="883" spans="1:27">
      <c r="A883" s="2">
        <v>3360</v>
      </c>
      <c r="B883" s="26">
        <v>2</v>
      </c>
      <c r="C883" s="2">
        <v>1</v>
      </c>
      <c r="D883" s="2">
        <v>55</v>
      </c>
      <c r="E883" s="2">
        <v>1</v>
      </c>
      <c r="F883" s="35">
        <v>0</v>
      </c>
      <c r="G883" s="18">
        <v>4000</v>
      </c>
      <c r="H883" s="18">
        <v>0</v>
      </c>
      <c r="I883" s="2">
        <v>1</v>
      </c>
      <c r="J883" s="2">
        <v>1</v>
      </c>
      <c r="K883" s="2">
        <v>0</v>
      </c>
      <c r="L883" s="35">
        <v>0</v>
      </c>
      <c r="M883" s="2">
        <v>6</v>
      </c>
      <c r="N883" s="2">
        <v>0</v>
      </c>
      <c r="O883" s="2">
        <v>1</v>
      </c>
      <c r="P883" s="2">
        <v>2</v>
      </c>
      <c r="Q883" s="2">
        <v>1</v>
      </c>
      <c r="R883" s="2">
        <v>0</v>
      </c>
      <c r="S883" s="35">
        <v>0</v>
      </c>
      <c r="T883" s="35">
        <v>0</v>
      </c>
      <c r="U883" s="36">
        <v>0</v>
      </c>
      <c r="V883" s="26">
        <v>13.1</v>
      </c>
      <c r="W883" s="2">
        <v>0.38</v>
      </c>
      <c r="X883" s="16">
        <v>4.38</v>
      </c>
      <c r="Y883" s="26">
        <v>14.7</v>
      </c>
      <c r="Z883" s="2">
        <v>1.33</v>
      </c>
      <c r="AA883" s="2">
        <v>3.8</v>
      </c>
    </row>
    <row r="884" spans="1:27">
      <c r="A884" s="2">
        <v>3369</v>
      </c>
      <c r="B884" s="26">
        <v>2</v>
      </c>
      <c r="C884" s="2">
        <v>1</v>
      </c>
      <c r="D884" s="2">
        <v>29</v>
      </c>
      <c r="E884" s="2">
        <v>0</v>
      </c>
      <c r="F884" s="35">
        <v>1</v>
      </c>
      <c r="G884" s="18">
        <v>10000</v>
      </c>
      <c r="H884" s="18">
        <v>1</v>
      </c>
      <c r="I884" s="2">
        <v>1</v>
      </c>
      <c r="J884" s="2">
        <v>2</v>
      </c>
      <c r="K884" s="2">
        <v>1</v>
      </c>
      <c r="L884" s="35">
        <v>0</v>
      </c>
      <c r="M884" s="2">
        <v>8</v>
      </c>
      <c r="N884" s="2">
        <v>1</v>
      </c>
      <c r="O884" s="2">
        <v>0</v>
      </c>
      <c r="P884" s="2">
        <v>5</v>
      </c>
      <c r="Q884" s="2">
        <v>0</v>
      </c>
      <c r="R884" s="2">
        <v>1</v>
      </c>
      <c r="S884" s="35">
        <v>0</v>
      </c>
      <c r="T884" s="35">
        <v>0</v>
      </c>
      <c r="U884" s="36">
        <v>0</v>
      </c>
      <c r="V884" s="26">
        <v>17.600000000000001</v>
      </c>
      <c r="W884" s="2">
        <v>0.4</v>
      </c>
      <c r="X884" s="16">
        <v>5.88</v>
      </c>
      <c r="Y884" s="26">
        <v>23.71</v>
      </c>
      <c r="Z884" s="2">
        <v>2.02</v>
      </c>
      <c r="AA884" s="2">
        <v>3.8</v>
      </c>
    </row>
    <row r="885" spans="1:27">
      <c r="A885" s="2">
        <v>3373</v>
      </c>
      <c r="B885" s="26">
        <v>1</v>
      </c>
      <c r="C885" s="2">
        <v>5</v>
      </c>
      <c r="D885" s="2">
        <v>31</v>
      </c>
      <c r="E885" s="2">
        <v>0</v>
      </c>
      <c r="F885" s="35">
        <v>1</v>
      </c>
      <c r="G885" s="18">
        <v>10000</v>
      </c>
      <c r="H885" s="18">
        <v>1</v>
      </c>
      <c r="I885" s="2">
        <v>1</v>
      </c>
      <c r="J885" s="2">
        <v>1</v>
      </c>
      <c r="K885" s="2">
        <v>0</v>
      </c>
      <c r="L885" s="35">
        <v>0</v>
      </c>
      <c r="M885" s="2">
        <v>10</v>
      </c>
      <c r="N885" s="2">
        <v>0</v>
      </c>
      <c r="O885" s="2">
        <v>0</v>
      </c>
      <c r="P885" s="2">
        <v>5</v>
      </c>
      <c r="Q885" s="2">
        <v>0</v>
      </c>
      <c r="R885" s="2">
        <v>1</v>
      </c>
      <c r="S885" s="35">
        <v>0</v>
      </c>
      <c r="T885" s="35">
        <v>0</v>
      </c>
      <c r="U885" s="36">
        <v>0</v>
      </c>
      <c r="V885" s="26">
        <v>12</v>
      </c>
      <c r="W885" s="2">
        <v>0.32</v>
      </c>
      <c r="X885" s="16">
        <v>4.01</v>
      </c>
      <c r="Y885" s="26">
        <v>11.3</v>
      </c>
      <c r="Z885" s="2">
        <v>1.18</v>
      </c>
      <c r="AA885" s="2">
        <v>10.5</v>
      </c>
    </row>
    <row r="886" spans="1:27">
      <c r="A886" s="2">
        <v>3374</v>
      </c>
      <c r="B886" s="26">
        <v>1</v>
      </c>
      <c r="C886" s="2">
        <v>2</v>
      </c>
      <c r="D886" s="2">
        <v>45</v>
      </c>
      <c r="E886" s="2">
        <v>0</v>
      </c>
      <c r="F886" s="35">
        <v>1</v>
      </c>
      <c r="G886" s="18">
        <v>28000</v>
      </c>
      <c r="H886" s="18">
        <v>1</v>
      </c>
      <c r="I886" s="2">
        <v>1</v>
      </c>
      <c r="J886" s="2">
        <v>1</v>
      </c>
      <c r="K886" s="2">
        <v>0</v>
      </c>
      <c r="L886" s="35">
        <v>0</v>
      </c>
      <c r="M886" s="2">
        <v>2</v>
      </c>
      <c r="N886" s="2">
        <v>0</v>
      </c>
      <c r="O886" s="2">
        <v>1</v>
      </c>
      <c r="P886" s="2">
        <v>0</v>
      </c>
      <c r="Q886" s="2">
        <v>1</v>
      </c>
      <c r="R886" s="2">
        <v>0</v>
      </c>
      <c r="S886" s="35">
        <v>1</v>
      </c>
      <c r="T886" s="35">
        <v>0</v>
      </c>
      <c r="U886" s="36">
        <v>0</v>
      </c>
      <c r="V886" s="26">
        <v>18.5</v>
      </c>
      <c r="W886" s="2">
        <v>0.32</v>
      </c>
      <c r="X886" s="16">
        <v>6.18</v>
      </c>
      <c r="Y886" s="26">
        <v>21.1</v>
      </c>
      <c r="Z886" s="2">
        <v>1.7</v>
      </c>
      <c r="AA886" s="2">
        <v>6.7</v>
      </c>
    </row>
    <row r="887" spans="1:27">
      <c r="A887" s="2">
        <v>3377</v>
      </c>
      <c r="B887" s="26">
        <v>1</v>
      </c>
      <c r="C887" s="2">
        <v>1</v>
      </c>
      <c r="D887" s="2">
        <v>23</v>
      </c>
      <c r="E887" s="2">
        <v>0</v>
      </c>
      <c r="F887" s="35">
        <v>0</v>
      </c>
      <c r="G887" s="18">
        <v>10000</v>
      </c>
      <c r="H887" s="18">
        <v>1</v>
      </c>
      <c r="I887" s="2">
        <v>1</v>
      </c>
      <c r="J887" s="2">
        <v>1</v>
      </c>
      <c r="K887" s="2">
        <v>0</v>
      </c>
      <c r="L887" s="35">
        <v>1</v>
      </c>
      <c r="M887" s="2">
        <v>6</v>
      </c>
      <c r="N887" s="2">
        <v>0</v>
      </c>
      <c r="O887" s="2">
        <v>1</v>
      </c>
      <c r="P887" s="2">
        <v>5</v>
      </c>
      <c r="Q887" s="2">
        <v>0</v>
      </c>
      <c r="R887" s="2">
        <v>1</v>
      </c>
      <c r="S887" s="35">
        <v>0</v>
      </c>
      <c r="T887" s="35">
        <v>0</v>
      </c>
      <c r="U887" s="36">
        <v>0</v>
      </c>
      <c r="V887" s="26">
        <v>16.2</v>
      </c>
      <c r="W887" s="2">
        <v>0.38</v>
      </c>
      <c r="X887" s="16">
        <v>5.41</v>
      </c>
      <c r="Y887" s="26">
        <v>17.3</v>
      </c>
      <c r="Z887" s="2">
        <v>1.45</v>
      </c>
      <c r="AA887" s="2">
        <v>3.8</v>
      </c>
    </row>
    <row r="888" spans="1:27">
      <c r="A888" s="2">
        <v>3379</v>
      </c>
      <c r="B888" s="26">
        <v>2</v>
      </c>
      <c r="C888" s="2">
        <v>1</v>
      </c>
      <c r="D888" s="2">
        <v>29</v>
      </c>
      <c r="E888" s="2">
        <v>0</v>
      </c>
      <c r="F888" s="35">
        <v>0</v>
      </c>
      <c r="G888" s="18">
        <v>4000</v>
      </c>
      <c r="H888" s="18">
        <v>0</v>
      </c>
      <c r="I888" s="2">
        <v>1</v>
      </c>
      <c r="J888" s="2">
        <v>1</v>
      </c>
      <c r="K888" s="2">
        <v>0</v>
      </c>
      <c r="L888" s="35">
        <v>0</v>
      </c>
      <c r="M888" s="2">
        <v>8</v>
      </c>
      <c r="N888" s="2">
        <v>1</v>
      </c>
      <c r="O888" s="2">
        <v>0</v>
      </c>
      <c r="P888" s="2">
        <v>0</v>
      </c>
      <c r="Q888" s="2">
        <v>1</v>
      </c>
      <c r="R888" s="2">
        <v>0</v>
      </c>
      <c r="S888" s="35">
        <v>0</v>
      </c>
      <c r="T888" s="35">
        <v>0</v>
      </c>
      <c r="U888" s="36">
        <v>1</v>
      </c>
      <c r="V888" s="26">
        <v>13.1</v>
      </c>
      <c r="W888" s="2">
        <v>0.38</v>
      </c>
      <c r="X888" s="16">
        <v>4.38</v>
      </c>
      <c r="Y888" s="26">
        <v>14.7</v>
      </c>
      <c r="Z888" s="2">
        <v>1.33</v>
      </c>
      <c r="AA888" s="2">
        <v>3.8</v>
      </c>
    </row>
    <row r="889" spans="1:27">
      <c r="A889" s="2">
        <v>3383</v>
      </c>
      <c r="B889" s="26">
        <v>1</v>
      </c>
      <c r="C889" s="2">
        <v>1</v>
      </c>
      <c r="D889" s="2">
        <v>21</v>
      </c>
      <c r="E889" s="2">
        <v>0</v>
      </c>
      <c r="F889" s="35">
        <v>0</v>
      </c>
      <c r="G889" s="18">
        <v>2000</v>
      </c>
      <c r="H889" s="18">
        <v>0</v>
      </c>
      <c r="I889" s="2">
        <v>1</v>
      </c>
      <c r="J889" s="2">
        <v>2</v>
      </c>
      <c r="K889" s="2">
        <v>1</v>
      </c>
      <c r="L889" s="35">
        <v>1</v>
      </c>
      <c r="M889" s="2">
        <v>1</v>
      </c>
      <c r="N889" s="2">
        <v>0</v>
      </c>
      <c r="O889" s="2">
        <v>1</v>
      </c>
      <c r="P889" s="2">
        <v>5</v>
      </c>
      <c r="Q889" s="2">
        <v>0</v>
      </c>
      <c r="R889" s="2">
        <v>1</v>
      </c>
      <c r="S889" s="35">
        <v>1</v>
      </c>
      <c r="T889" s="35">
        <v>0</v>
      </c>
      <c r="U889" s="36">
        <v>0</v>
      </c>
      <c r="V889" s="26">
        <v>12.3</v>
      </c>
      <c r="W889" s="2">
        <v>0.33</v>
      </c>
      <c r="X889" s="16">
        <v>4.1100000000000003</v>
      </c>
      <c r="Y889" s="26">
        <v>20.7</v>
      </c>
      <c r="Z889" s="2">
        <v>1.38</v>
      </c>
      <c r="AA889" s="2">
        <v>7.5</v>
      </c>
    </row>
    <row r="890" spans="1:27">
      <c r="A890" s="2">
        <v>3385</v>
      </c>
      <c r="B890" s="26">
        <v>1</v>
      </c>
      <c r="C890" s="2">
        <v>4</v>
      </c>
      <c r="D890" s="2">
        <v>32</v>
      </c>
      <c r="E890" s="2">
        <v>0</v>
      </c>
      <c r="F890" s="35">
        <v>0</v>
      </c>
      <c r="G890" s="18">
        <v>5000</v>
      </c>
      <c r="H890" s="18">
        <v>0</v>
      </c>
      <c r="I890" s="2">
        <v>1</v>
      </c>
      <c r="J890" s="2">
        <v>1</v>
      </c>
      <c r="K890" s="2">
        <v>0</v>
      </c>
      <c r="L890" s="35">
        <v>0</v>
      </c>
      <c r="M890" s="2">
        <v>2</v>
      </c>
      <c r="N890" s="2">
        <v>0</v>
      </c>
      <c r="O890" s="2">
        <v>1</v>
      </c>
      <c r="P890" s="2">
        <v>5</v>
      </c>
      <c r="Q890" s="2">
        <v>0</v>
      </c>
      <c r="R890" s="2">
        <v>1</v>
      </c>
      <c r="S890" s="35">
        <v>0</v>
      </c>
      <c r="T890" s="35">
        <v>0</v>
      </c>
      <c r="U890" s="36">
        <v>0</v>
      </c>
      <c r="V890" s="26">
        <v>11.6</v>
      </c>
      <c r="W890" s="2">
        <v>0.28000000000000003</v>
      </c>
      <c r="X890" s="16">
        <v>3.87</v>
      </c>
      <c r="Y890" s="26">
        <v>13.4</v>
      </c>
      <c r="Z890" s="2">
        <v>1.1499999999999999</v>
      </c>
      <c r="AA890" s="2">
        <v>3.8</v>
      </c>
    </row>
    <row r="891" spans="1:27">
      <c r="A891" s="2">
        <v>3389</v>
      </c>
      <c r="B891" s="26">
        <v>2</v>
      </c>
      <c r="C891" s="2">
        <v>2</v>
      </c>
      <c r="D891" s="2">
        <v>24</v>
      </c>
      <c r="E891" s="2">
        <v>0</v>
      </c>
      <c r="F891" s="35">
        <v>0</v>
      </c>
      <c r="G891" s="18">
        <v>3000</v>
      </c>
      <c r="H891" s="18">
        <v>0</v>
      </c>
      <c r="I891" s="2">
        <v>1</v>
      </c>
      <c r="J891" s="2">
        <v>1</v>
      </c>
      <c r="K891" s="2">
        <v>0</v>
      </c>
      <c r="L891" s="35">
        <v>0</v>
      </c>
      <c r="M891" s="2">
        <v>8</v>
      </c>
      <c r="N891" s="2">
        <v>1</v>
      </c>
      <c r="O891" s="2">
        <v>0</v>
      </c>
      <c r="P891" s="2">
        <v>5</v>
      </c>
      <c r="Q891" s="2">
        <v>0</v>
      </c>
      <c r="R891" s="2">
        <v>1</v>
      </c>
      <c r="S891" s="35">
        <v>0</v>
      </c>
      <c r="T891" s="35">
        <v>0</v>
      </c>
      <c r="U891" s="36">
        <v>0</v>
      </c>
      <c r="V891" s="26">
        <v>50.3</v>
      </c>
      <c r="W891" s="2">
        <v>0.9</v>
      </c>
      <c r="X891" s="16">
        <v>16.8</v>
      </c>
      <c r="Y891" s="26">
        <v>54.8</v>
      </c>
      <c r="Z891" s="2">
        <v>3.57</v>
      </c>
      <c r="AA891" s="2">
        <v>21.5</v>
      </c>
    </row>
    <row r="892" spans="1:27">
      <c r="A892" s="2">
        <v>3391</v>
      </c>
      <c r="B892" s="26">
        <v>1</v>
      </c>
      <c r="C892" s="2">
        <v>2</v>
      </c>
      <c r="D892" s="2">
        <v>28</v>
      </c>
      <c r="E892" s="2">
        <v>0</v>
      </c>
      <c r="F892" s="35">
        <v>1</v>
      </c>
      <c r="G892" s="18">
        <v>14000</v>
      </c>
      <c r="H892" s="18">
        <v>1</v>
      </c>
      <c r="I892" s="2">
        <v>1</v>
      </c>
      <c r="J892" s="2">
        <v>3</v>
      </c>
      <c r="K892" s="2">
        <v>1</v>
      </c>
      <c r="L892" s="35">
        <v>0</v>
      </c>
      <c r="M892" s="2">
        <v>8</v>
      </c>
      <c r="N892" s="2">
        <v>1</v>
      </c>
      <c r="O892" s="2">
        <v>0</v>
      </c>
      <c r="P892" s="2">
        <v>2</v>
      </c>
      <c r="Q892" s="2">
        <v>1</v>
      </c>
      <c r="R892" s="2">
        <v>0</v>
      </c>
      <c r="S892" s="35">
        <v>0</v>
      </c>
      <c r="T892" s="35">
        <v>0</v>
      </c>
      <c r="U892" s="36">
        <v>0</v>
      </c>
      <c r="V892" s="26">
        <v>20.399999999999999</v>
      </c>
      <c r="W892" s="2">
        <v>0.45</v>
      </c>
      <c r="X892" s="16">
        <v>6.81</v>
      </c>
      <c r="Y892" s="26">
        <v>22.2</v>
      </c>
      <c r="Z892" s="2">
        <v>1.9</v>
      </c>
      <c r="AA892" s="2">
        <v>3.8</v>
      </c>
    </row>
    <row r="893" spans="1:27">
      <c r="A893" s="2">
        <v>3398</v>
      </c>
      <c r="B893" s="26">
        <v>1</v>
      </c>
      <c r="C893" s="2">
        <v>2</v>
      </c>
      <c r="D893" s="2">
        <v>25</v>
      </c>
      <c r="E893" s="2">
        <v>0</v>
      </c>
      <c r="F893" s="35">
        <v>0</v>
      </c>
      <c r="G893" s="18">
        <v>4000</v>
      </c>
      <c r="H893" s="18">
        <v>0</v>
      </c>
      <c r="I893" s="2">
        <v>1</v>
      </c>
      <c r="J893" s="2">
        <v>2</v>
      </c>
      <c r="K893" s="2">
        <v>1</v>
      </c>
      <c r="L893" s="35">
        <v>0</v>
      </c>
      <c r="M893" s="2">
        <v>2</v>
      </c>
      <c r="N893" s="2">
        <v>0</v>
      </c>
      <c r="O893" s="2">
        <v>1</v>
      </c>
      <c r="P893" s="2">
        <v>5</v>
      </c>
      <c r="Q893" s="2">
        <v>0</v>
      </c>
      <c r="R893" s="2">
        <v>1</v>
      </c>
      <c r="S893" s="35">
        <v>0</v>
      </c>
      <c r="T893" s="35">
        <v>0</v>
      </c>
      <c r="U893" s="36">
        <v>0</v>
      </c>
      <c r="V893" s="26">
        <v>15.9</v>
      </c>
      <c r="W893" s="2">
        <v>0.35</v>
      </c>
      <c r="X893" s="16">
        <v>5.31</v>
      </c>
      <c r="Y893" s="26">
        <v>21.8</v>
      </c>
      <c r="Z893" s="2">
        <v>1.87</v>
      </c>
      <c r="AA893" s="2">
        <v>3.8</v>
      </c>
    </row>
    <row r="894" spans="1:27">
      <c r="A894" s="2">
        <v>3406</v>
      </c>
      <c r="B894" s="26">
        <v>1</v>
      </c>
      <c r="C894" s="2">
        <v>2</v>
      </c>
      <c r="D894" s="2">
        <v>29</v>
      </c>
      <c r="E894" s="2">
        <v>0</v>
      </c>
      <c r="F894" s="35">
        <v>1</v>
      </c>
      <c r="G894" s="18">
        <v>20000</v>
      </c>
      <c r="H894" s="18">
        <v>1</v>
      </c>
      <c r="I894" s="2">
        <v>1</v>
      </c>
      <c r="J894" s="2">
        <v>3</v>
      </c>
      <c r="K894" s="2">
        <v>1</v>
      </c>
      <c r="L894" s="35">
        <v>1</v>
      </c>
      <c r="M894" s="2">
        <v>8</v>
      </c>
      <c r="N894" s="2">
        <v>1</v>
      </c>
      <c r="O894" s="2">
        <v>0</v>
      </c>
      <c r="P894" s="2">
        <v>2</v>
      </c>
      <c r="Q894" s="2">
        <v>1</v>
      </c>
      <c r="R894" s="2">
        <v>0</v>
      </c>
      <c r="S894" s="35">
        <v>0</v>
      </c>
      <c r="T894" s="35">
        <v>0</v>
      </c>
      <c r="U894" s="36">
        <v>0</v>
      </c>
      <c r="V894" s="26">
        <v>17.600000000000001</v>
      </c>
      <c r="W894" s="2">
        <v>0.4</v>
      </c>
      <c r="X894" s="16">
        <v>5.88</v>
      </c>
      <c r="Y894" s="26">
        <v>23.71</v>
      </c>
      <c r="Z894" s="2">
        <v>2.02</v>
      </c>
      <c r="AA894" s="2">
        <v>3.8</v>
      </c>
    </row>
    <row r="895" spans="1:27">
      <c r="A895" s="2">
        <v>3409</v>
      </c>
      <c r="B895" s="26">
        <v>2</v>
      </c>
      <c r="C895" s="2">
        <v>1</v>
      </c>
      <c r="D895" s="2">
        <v>21</v>
      </c>
      <c r="E895" s="2">
        <v>0</v>
      </c>
      <c r="F895" s="35">
        <v>0</v>
      </c>
      <c r="G895" s="18">
        <v>14000</v>
      </c>
      <c r="H895" s="18">
        <v>1</v>
      </c>
      <c r="I895" s="2">
        <v>1</v>
      </c>
      <c r="J895" s="2">
        <v>2</v>
      </c>
      <c r="K895" s="2">
        <v>1</v>
      </c>
      <c r="L895" s="35">
        <v>1</v>
      </c>
      <c r="M895" s="2">
        <v>1</v>
      </c>
      <c r="N895" s="2">
        <v>0</v>
      </c>
      <c r="O895" s="2">
        <v>1</v>
      </c>
      <c r="P895" s="2">
        <v>5</v>
      </c>
      <c r="Q895" s="2">
        <v>0</v>
      </c>
      <c r="R895" s="2">
        <v>1</v>
      </c>
      <c r="S895" s="35">
        <v>0</v>
      </c>
      <c r="T895" s="35">
        <v>0</v>
      </c>
      <c r="U895" s="36">
        <v>0</v>
      </c>
      <c r="V895" s="26">
        <v>13.1</v>
      </c>
      <c r="W895" s="2">
        <v>0.38</v>
      </c>
      <c r="X895" s="16">
        <v>4.38</v>
      </c>
      <c r="Y895" s="26">
        <v>14.7</v>
      </c>
      <c r="Z895" s="2">
        <v>1.33</v>
      </c>
      <c r="AA895" s="2">
        <v>3.8</v>
      </c>
    </row>
    <row r="896" spans="1:27">
      <c r="A896" s="2">
        <v>3411</v>
      </c>
      <c r="B896" s="26">
        <v>2</v>
      </c>
      <c r="C896" s="2">
        <v>2</v>
      </c>
      <c r="D896" s="2">
        <v>34</v>
      </c>
      <c r="E896" s="2">
        <v>0</v>
      </c>
      <c r="F896" s="35">
        <v>0</v>
      </c>
      <c r="G896" s="18">
        <v>8000</v>
      </c>
      <c r="H896" s="18">
        <v>1</v>
      </c>
      <c r="I896" s="2">
        <v>1</v>
      </c>
      <c r="J896" s="2">
        <v>1</v>
      </c>
      <c r="K896" s="2">
        <v>0</v>
      </c>
      <c r="L896" s="35">
        <v>0</v>
      </c>
      <c r="M896" s="2">
        <v>8</v>
      </c>
      <c r="N896" s="2">
        <v>1</v>
      </c>
      <c r="O896" s="2">
        <v>0</v>
      </c>
      <c r="P896" s="2">
        <v>0</v>
      </c>
      <c r="Q896" s="2">
        <v>1</v>
      </c>
      <c r="R896" s="2">
        <v>0</v>
      </c>
      <c r="S896" s="35">
        <v>0</v>
      </c>
      <c r="T896" s="35">
        <v>1</v>
      </c>
      <c r="U896" s="36">
        <v>0</v>
      </c>
      <c r="V896" s="26">
        <v>64.88</v>
      </c>
      <c r="W896" s="2">
        <v>1.03</v>
      </c>
      <c r="X896" s="16">
        <v>21.67</v>
      </c>
      <c r="Y896" s="26">
        <v>75.19</v>
      </c>
      <c r="Z896" s="2">
        <v>4</v>
      </c>
      <c r="AA896" s="2">
        <v>27</v>
      </c>
    </row>
    <row r="897" spans="1:27">
      <c r="A897" s="2">
        <v>3418</v>
      </c>
      <c r="B897" s="26">
        <v>2</v>
      </c>
      <c r="C897" s="2">
        <v>1</v>
      </c>
      <c r="D897" s="2">
        <v>23</v>
      </c>
      <c r="E897" s="2">
        <v>0</v>
      </c>
      <c r="F897" s="35">
        <v>0</v>
      </c>
      <c r="G897" s="18">
        <v>4000</v>
      </c>
      <c r="H897" s="18">
        <v>0</v>
      </c>
      <c r="I897" s="2">
        <v>1</v>
      </c>
      <c r="J897" s="2">
        <v>1</v>
      </c>
      <c r="K897" s="2">
        <v>0</v>
      </c>
      <c r="L897" s="35">
        <v>0</v>
      </c>
      <c r="M897" s="2">
        <v>2</v>
      </c>
      <c r="N897" s="2">
        <v>0</v>
      </c>
      <c r="O897" s="2">
        <v>1</v>
      </c>
      <c r="P897" s="2">
        <v>5</v>
      </c>
      <c r="Q897" s="2">
        <v>0</v>
      </c>
      <c r="R897" s="2">
        <v>1</v>
      </c>
      <c r="S897" s="35">
        <v>0</v>
      </c>
      <c r="T897" s="35">
        <v>0</v>
      </c>
      <c r="U897" s="36">
        <v>0</v>
      </c>
      <c r="V897" s="26">
        <v>15.9</v>
      </c>
      <c r="W897" s="2">
        <v>0.35</v>
      </c>
      <c r="X897" s="16">
        <v>5.31</v>
      </c>
      <c r="Y897" s="26">
        <v>21.8</v>
      </c>
      <c r="Z897" s="2">
        <v>1.87</v>
      </c>
      <c r="AA897" s="2">
        <v>3.8</v>
      </c>
    </row>
    <row r="898" spans="1:27">
      <c r="A898" s="2">
        <v>3419</v>
      </c>
      <c r="B898" s="26">
        <v>1</v>
      </c>
      <c r="C898" s="2">
        <v>1</v>
      </c>
      <c r="D898" s="2">
        <v>22</v>
      </c>
      <c r="E898" s="2">
        <v>0</v>
      </c>
      <c r="F898" s="35">
        <v>1</v>
      </c>
      <c r="G898" s="18">
        <v>12000</v>
      </c>
      <c r="H898" s="18">
        <v>1</v>
      </c>
      <c r="I898" s="2">
        <v>1</v>
      </c>
      <c r="J898" s="2">
        <v>2</v>
      </c>
      <c r="K898" s="2">
        <v>1</v>
      </c>
      <c r="L898" s="35">
        <v>0</v>
      </c>
      <c r="M898" s="2">
        <v>8</v>
      </c>
      <c r="N898" s="2">
        <v>1</v>
      </c>
      <c r="O898" s="2">
        <v>0</v>
      </c>
      <c r="P898" s="2">
        <v>5</v>
      </c>
      <c r="Q898" s="2">
        <v>0</v>
      </c>
      <c r="R898" s="2">
        <v>1</v>
      </c>
      <c r="S898" s="35">
        <v>0</v>
      </c>
      <c r="T898" s="35">
        <v>0</v>
      </c>
      <c r="U898" s="36">
        <v>0</v>
      </c>
      <c r="V898" s="26">
        <v>20.399999999999999</v>
      </c>
      <c r="W898" s="2">
        <v>0.4</v>
      </c>
      <c r="X898" s="16">
        <v>6.81</v>
      </c>
      <c r="Y898" s="26">
        <v>20</v>
      </c>
      <c r="Z898" s="2">
        <v>1.77</v>
      </c>
      <c r="AA898" s="2">
        <v>9.3000000000000007</v>
      </c>
    </row>
    <row r="899" spans="1:27">
      <c r="A899" s="2">
        <v>3420</v>
      </c>
      <c r="B899" s="26">
        <v>1</v>
      </c>
      <c r="C899" s="2">
        <v>1</v>
      </c>
      <c r="D899" s="2">
        <v>22</v>
      </c>
      <c r="E899" s="2">
        <v>0</v>
      </c>
      <c r="F899" s="35">
        <v>0</v>
      </c>
      <c r="G899" s="18">
        <v>7000</v>
      </c>
      <c r="H899" s="18">
        <v>0</v>
      </c>
      <c r="I899" s="2">
        <v>1</v>
      </c>
      <c r="J899" s="2">
        <v>1</v>
      </c>
      <c r="K899" s="2">
        <v>0</v>
      </c>
      <c r="L899" s="35">
        <v>0</v>
      </c>
      <c r="M899" s="2">
        <v>6</v>
      </c>
      <c r="N899" s="2">
        <v>0</v>
      </c>
      <c r="O899" s="2">
        <v>1</v>
      </c>
      <c r="P899" s="2">
        <v>5</v>
      </c>
      <c r="Q899" s="2">
        <v>0</v>
      </c>
      <c r="R899" s="2">
        <v>1</v>
      </c>
      <c r="S899" s="35">
        <v>0</v>
      </c>
      <c r="T899" s="35">
        <v>0</v>
      </c>
      <c r="U899" s="36">
        <v>0</v>
      </c>
      <c r="V899" s="26">
        <v>9.1</v>
      </c>
      <c r="W899" s="2">
        <v>0.2</v>
      </c>
      <c r="X899" s="16">
        <v>3.04</v>
      </c>
      <c r="Y899" s="26">
        <v>11</v>
      </c>
      <c r="Z899" s="2">
        <v>1.1000000000000001</v>
      </c>
      <c r="AA899" s="2">
        <v>16.600000000000001</v>
      </c>
    </row>
    <row r="900" spans="1:27">
      <c r="A900" s="2">
        <v>3426</v>
      </c>
      <c r="B900" s="26">
        <v>2</v>
      </c>
      <c r="C900" s="2">
        <v>1</v>
      </c>
      <c r="D900" s="2">
        <v>56</v>
      </c>
      <c r="E900" s="2">
        <v>1</v>
      </c>
      <c r="F900" s="35">
        <v>0</v>
      </c>
      <c r="G900" s="18">
        <v>5000</v>
      </c>
      <c r="H900" s="18">
        <v>0</v>
      </c>
      <c r="I900" s="2">
        <v>1</v>
      </c>
      <c r="J900" s="2">
        <v>1</v>
      </c>
      <c r="K900" s="2">
        <v>0</v>
      </c>
      <c r="L900" s="35">
        <v>0</v>
      </c>
      <c r="M900" s="2">
        <v>2</v>
      </c>
      <c r="N900" s="2">
        <v>0</v>
      </c>
      <c r="O900" s="2">
        <v>1</v>
      </c>
      <c r="P900" s="2">
        <v>0</v>
      </c>
      <c r="Q900" s="2">
        <v>1</v>
      </c>
      <c r="R900" s="2">
        <v>0</v>
      </c>
      <c r="S900" s="35">
        <v>0</v>
      </c>
      <c r="T900" s="35">
        <v>1</v>
      </c>
      <c r="U900" s="36">
        <v>0</v>
      </c>
      <c r="V900" s="26">
        <v>20.399999999999999</v>
      </c>
      <c r="W900" s="2">
        <v>0.4</v>
      </c>
      <c r="X900" s="16">
        <v>6.81</v>
      </c>
      <c r="Y900" s="26">
        <v>20</v>
      </c>
      <c r="Z900" s="2">
        <v>1.77</v>
      </c>
      <c r="AA900" s="2">
        <v>9.3000000000000007</v>
      </c>
    </row>
    <row r="901" spans="1:27">
      <c r="A901" s="2">
        <v>3427</v>
      </c>
      <c r="B901" s="26">
        <v>2</v>
      </c>
      <c r="C901" s="2">
        <v>1</v>
      </c>
      <c r="D901" s="2">
        <v>23</v>
      </c>
      <c r="E901" s="2">
        <v>0</v>
      </c>
      <c r="F901" s="35">
        <v>0</v>
      </c>
      <c r="G901" s="18">
        <v>2000</v>
      </c>
      <c r="H901" s="18">
        <v>0</v>
      </c>
      <c r="I901" s="2">
        <v>1</v>
      </c>
      <c r="J901" s="2">
        <v>2</v>
      </c>
      <c r="K901" s="2">
        <v>1</v>
      </c>
      <c r="L901" s="35">
        <v>1</v>
      </c>
      <c r="M901" s="2">
        <v>6</v>
      </c>
      <c r="N901" s="2">
        <v>0</v>
      </c>
      <c r="O901" s="2">
        <v>1</v>
      </c>
      <c r="P901" s="2">
        <v>3</v>
      </c>
      <c r="Q901" s="2">
        <v>0</v>
      </c>
      <c r="R901" s="2">
        <v>0</v>
      </c>
      <c r="S901" s="35">
        <v>0</v>
      </c>
      <c r="T901" s="35">
        <v>0</v>
      </c>
      <c r="U901" s="36">
        <v>0</v>
      </c>
      <c r="V901" s="26">
        <v>12.3</v>
      </c>
      <c r="W901" s="2">
        <v>0.33</v>
      </c>
      <c r="X901" s="16">
        <v>4.1100000000000003</v>
      </c>
      <c r="Y901" s="26">
        <v>20.7</v>
      </c>
      <c r="Z901" s="2">
        <v>1.38</v>
      </c>
      <c r="AA901" s="2">
        <v>7.5</v>
      </c>
    </row>
    <row r="902" spans="1:27">
      <c r="A902" s="2">
        <v>3431</v>
      </c>
      <c r="B902" s="26">
        <v>2</v>
      </c>
      <c r="C902" s="2">
        <v>1</v>
      </c>
      <c r="D902" s="2">
        <v>19</v>
      </c>
      <c r="E902" s="2">
        <v>0</v>
      </c>
      <c r="F902" s="35">
        <v>0</v>
      </c>
      <c r="G902" s="18">
        <v>12000</v>
      </c>
      <c r="H902" s="18">
        <v>1</v>
      </c>
      <c r="I902" s="2">
        <v>1</v>
      </c>
      <c r="J902" s="2">
        <v>2</v>
      </c>
      <c r="K902" s="2">
        <v>1</v>
      </c>
      <c r="L902" s="35">
        <v>0</v>
      </c>
      <c r="M902" s="2">
        <v>8</v>
      </c>
      <c r="N902" s="2">
        <v>1</v>
      </c>
      <c r="O902" s="2">
        <v>0</v>
      </c>
      <c r="P902" s="2">
        <v>5</v>
      </c>
      <c r="Q902" s="2">
        <v>0</v>
      </c>
      <c r="R902" s="2">
        <v>1</v>
      </c>
      <c r="S902" s="35">
        <v>0</v>
      </c>
      <c r="T902" s="35">
        <v>0</v>
      </c>
      <c r="U902" s="36">
        <v>0</v>
      </c>
      <c r="V902" s="26">
        <v>12.4</v>
      </c>
      <c r="W902" s="2">
        <v>0.4</v>
      </c>
      <c r="X902" s="16">
        <v>4.1399999999999997</v>
      </c>
      <c r="Y902" s="26">
        <v>14.82</v>
      </c>
      <c r="Z902" s="2">
        <v>1.58</v>
      </c>
      <c r="AA902" s="2">
        <v>3.8</v>
      </c>
    </row>
    <row r="903" spans="1:27">
      <c r="A903" s="2">
        <v>3440</v>
      </c>
      <c r="B903" s="26">
        <v>1</v>
      </c>
      <c r="C903" s="2">
        <v>2</v>
      </c>
      <c r="D903" s="2">
        <v>27</v>
      </c>
      <c r="E903" s="2">
        <v>0</v>
      </c>
      <c r="F903" s="35">
        <v>0</v>
      </c>
      <c r="G903" s="18">
        <v>7000</v>
      </c>
      <c r="H903" s="18">
        <v>0</v>
      </c>
      <c r="I903" s="2">
        <v>1</v>
      </c>
      <c r="J903" s="2">
        <v>2</v>
      </c>
      <c r="K903" s="2">
        <v>1</v>
      </c>
      <c r="L903" s="35">
        <v>1</v>
      </c>
      <c r="M903" s="2">
        <v>2</v>
      </c>
      <c r="N903" s="2">
        <v>0</v>
      </c>
      <c r="O903" s="2">
        <v>1</v>
      </c>
      <c r="P903" s="2">
        <v>0</v>
      </c>
      <c r="Q903" s="2">
        <v>1</v>
      </c>
      <c r="R903" s="2">
        <v>0</v>
      </c>
      <c r="S903" s="35">
        <v>0</v>
      </c>
      <c r="T903" s="35">
        <v>1</v>
      </c>
      <c r="U903" s="36">
        <v>0</v>
      </c>
      <c r="V903" s="26">
        <v>11.6</v>
      </c>
      <c r="W903" s="2">
        <v>0.28000000000000003</v>
      </c>
      <c r="X903" s="16">
        <v>3.87</v>
      </c>
      <c r="Y903" s="26">
        <v>13.4</v>
      </c>
      <c r="Z903" s="2">
        <v>1.1499999999999999</v>
      </c>
      <c r="AA903" s="2">
        <v>3.8</v>
      </c>
    </row>
    <row r="904" spans="1:27">
      <c r="A904" s="2">
        <v>3444</v>
      </c>
      <c r="B904" s="26">
        <v>1</v>
      </c>
      <c r="C904" s="2">
        <v>2</v>
      </c>
      <c r="D904" s="2">
        <v>26</v>
      </c>
      <c r="E904" s="2">
        <v>0</v>
      </c>
      <c r="F904" s="35">
        <v>0</v>
      </c>
      <c r="G904" s="18">
        <v>7000</v>
      </c>
      <c r="H904" s="18">
        <v>0</v>
      </c>
      <c r="I904" s="2">
        <v>1</v>
      </c>
      <c r="J904" s="2">
        <v>1</v>
      </c>
      <c r="K904" s="2">
        <v>0</v>
      </c>
      <c r="L904" s="35">
        <v>0</v>
      </c>
      <c r="M904" s="2">
        <v>6</v>
      </c>
      <c r="N904" s="2">
        <v>0</v>
      </c>
      <c r="O904" s="2">
        <v>1</v>
      </c>
      <c r="P904" s="2">
        <v>0</v>
      </c>
      <c r="Q904" s="2">
        <v>1</v>
      </c>
      <c r="R904" s="2">
        <v>0</v>
      </c>
      <c r="S904" s="35">
        <v>0</v>
      </c>
      <c r="T904" s="35">
        <v>1</v>
      </c>
      <c r="U904" s="36">
        <v>0</v>
      </c>
      <c r="V904" s="26">
        <v>16.2</v>
      </c>
      <c r="W904" s="2">
        <v>0.38</v>
      </c>
      <c r="X904" s="16">
        <v>5.41</v>
      </c>
      <c r="Y904" s="26">
        <v>17.3</v>
      </c>
      <c r="Z904" s="2">
        <v>1.45</v>
      </c>
      <c r="AA904" s="2">
        <v>3.8</v>
      </c>
    </row>
    <row r="905" spans="1:27">
      <c r="A905" s="2">
        <v>3446</v>
      </c>
      <c r="B905" s="26">
        <v>1</v>
      </c>
      <c r="C905" s="2">
        <v>6</v>
      </c>
      <c r="D905" s="2">
        <v>30</v>
      </c>
      <c r="E905" s="2">
        <v>0</v>
      </c>
      <c r="F905" s="35">
        <v>1</v>
      </c>
      <c r="G905" s="18">
        <v>7000</v>
      </c>
      <c r="H905" s="18">
        <v>0</v>
      </c>
      <c r="I905" s="2">
        <v>1</v>
      </c>
      <c r="J905" s="2">
        <v>1</v>
      </c>
      <c r="K905" s="2">
        <v>0</v>
      </c>
      <c r="L905" s="35">
        <v>0</v>
      </c>
      <c r="M905" s="2">
        <v>8</v>
      </c>
      <c r="N905" s="2">
        <v>1</v>
      </c>
      <c r="O905" s="2">
        <v>0</v>
      </c>
      <c r="P905" s="2">
        <v>4</v>
      </c>
      <c r="Q905" s="2">
        <v>0</v>
      </c>
      <c r="R905" s="2">
        <v>1</v>
      </c>
      <c r="S905" s="35">
        <v>0</v>
      </c>
      <c r="T905" s="35">
        <v>0</v>
      </c>
      <c r="U905" s="36">
        <v>0</v>
      </c>
      <c r="V905" s="26">
        <v>18.5</v>
      </c>
      <c r="W905" s="2">
        <v>0.32</v>
      </c>
      <c r="X905" s="16">
        <v>6.18</v>
      </c>
      <c r="Y905" s="26">
        <v>21.1</v>
      </c>
      <c r="Z905" s="2">
        <v>1.7</v>
      </c>
      <c r="AA905" s="2">
        <v>6.7</v>
      </c>
    </row>
    <row r="906" spans="1:27">
      <c r="A906" s="2">
        <v>3447</v>
      </c>
      <c r="B906" s="26">
        <v>1</v>
      </c>
      <c r="C906" s="2">
        <v>2</v>
      </c>
      <c r="D906" s="2">
        <v>34</v>
      </c>
      <c r="E906" s="2">
        <v>0</v>
      </c>
      <c r="F906" s="35">
        <v>1</v>
      </c>
      <c r="G906" s="18">
        <v>14000</v>
      </c>
      <c r="H906" s="18">
        <v>1</v>
      </c>
      <c r="I906" s="2">
        <v>1</v>
      </c>
      <c r="J906" s="2">
        <v>2</v>
      </c>
      <c r="K906" s="2">
        <v>1</v>
      </c>
      <c r="L906" s="35">
        <v>0</v>
      </c>
      <c r="M906" s="2">
        <v>2</v>
      </c>
      <c r="N906" s="2">
        <v>0</v>
      </c>
      <c r="O906" s="2">
        <v>1</v>
      </c>
      <c r="P906" s="2">
        <v>3</v>
      </c>
      <c r="Q906" s="2">
        <v>0</v>
      </c>
      <c r="R906" s="2">
        <v>0</v>
      </c>
      <c r="S906" s="35">
        <v>0</v>
      </c>
      <c r="T906" s="35">
        <v>0</v>
      </c>
      <c r="U906" s="36">
        <v>0</v>
      </c>
      <c r="V906" s="26">
        <v>20.399999999999999</v>
      </c>
      <c r="W906" s="2">
        <v>0.4</v>
      </c>
      <c r="X906" s="16">
        <v>6.81</v>
      </c>
      <c r="Y906" s="26">
        <v>20</v>
      </c>
      <c r="Z906" s="2">
        <v>1.77</v>
      </c>
      <c r="AA906" s="2">
        <v>9.3000000000000007</v>
      </c>
    </row>
    <row r="907" spans="1:27">
      <c r="A907" s="2">
        <v>3448</v>
      </c>
      <c r="B907" s="26">
        <v>1</v>
      </c>
      <c r="C907" s="2">
        <v>6</v>
      </c>
      <c r="D907" s="2">
        <v>27</v>
      </c>
      <c r="E907" s="2">
        <v>0</v>
      </c>
      <c r="F907" s="35">
        <v>0</v>
      </c>
      <c r="G907" s="18">
        <v>9000</v>
      </c>
      <c r="H907" s="18">
        <v>1</v>
      </c>
      <c r="I907" s="2">
        <v>1</v>
      </c>
      <c r="J907" s="2">
        <v>2</v>
      </c>
      <c r="K907" s="2">
        <v>1</v>
      </c>
      <c r="L907" s="35">
        <v>0</v>
      </c>
      <c r="M907" s="2">
        <v>8</v>
      </c>
      <c r="N907" s="2">
        <v>1</v>
      </c>
      <c r="O907" s="2">
        <v>0</v>
      </c>
      <c r="P907" s="2">
        <v>4</v>
      </c>
      <c r="Q907" s="2">
        <v>0</v>
      </c>
      <c r="R907" s="2">
        <v>1</v>
      </c>
      <c r="S907" s="35">
        <v>0</v>
      </c>
      <c r="T907" s="35">
        <v>0</v>
      </c>
      <c r="U907" s="36">
        <v>0</v>
      </c>
      <c r="V907" s="26">
        <v>43.6</v>
      </c>
      <c r="W907" s="2">
        <v>0.78</v>
      </c>
      <c r="X907" s="16">
        <v>14.56</v>
      </c>
      <c r="Y907" s="26">
        <v>42.7</v>
      </c>
      <c r="Z907" s="2">
        <v>2</v>
      </c>
      <c r="AA907" s="2">
        <v>7</v>
      </c>
    </row>
    <row r="908" spans="1:27">
      <c r="A908" s="2">
        <v>3461</v>
      </c>
      <c r="B908" s="26">
        <v>2</v>
      </c>
      <c r="C908" s="2">
        <v>1</v>
      </c>
      <c r="D908" s="2">
        <v>25</v>
      </c>
      <c r="E908" s="2">
        <v>0</v>
      </c>
      <c r="F908" s="35">
        <v>1</v>
      </c>
      <c r="G908" s="18">
        <v>12000</v>
      </c>
      <c r="H908" s="18">
        <v>1</v>
      </c>
      <c r="I908" s="2">
        <v>1</v>
      </c>
      <c r="J908" s="2">
        <v>1</v>
      </c>
      <c r="K908" s="2">
        <v>0</v>
      </c>
      <c r="L908" s="35">
        <v>1</v>
      </c>
      <c r="M908" s="2">
        <v>7</v>
      </c>
      <c r="N908" s="2">
        <v>0</v>
      </c>
      <c r="O908" s="2">
        <v>0</v>
      </c>
      <c r="P908" s="2">
        <v>2</v>
      </c>
      <c r="Q908" s="2">
        <v>1</v>
      </c>
      <c r="R908" s="2">
        <v>0</v>
      </c>
      <c r="S908" s="35">
        <v>0</v>
      </c>
      <c r="T908" s="35">
        <v>0</v>
      </c>
      <c r="U908" s="36">
        <v>0</v>
      </c>
      <c r="V908" s="26">
        <v>8.4</v>
      </c>
      <c r="W908" s="2">
        <v>0.25</v>
      </c>
      <c r="X908" s="16">
        <v>2.81</v>
      </c>
      <c r="Y908" s="26">
        <v>9.6999999999999993</v>
      </c>
      <c r="Z908" s="2">
        <v>1.02</v>
      </c>
      <c r="AA908" s="2">
        <v>3.8</v>
      </c>
    </row>
    <row r="909" spans="1:27">
      <c r="A909" s="2">
        <v>3471</v>
      </c>
      <c r="B909" s="26">
        <v>2</v>
      </c>
      <c r="C909" s="2">
        <v>2</v>
      </c>
      <c r="D909" s="2">
        <v>37</v>
      </c>
      <c r="E909" s="2">
        <v>0</v>
      </c>
      <c r="F909" s="35">
        <v>0</v>
      </c>
      <c r="G909" s="18">
        <v>4000</v>
      </c>
      <c r="H909" s="18">
        <v>0</v>
      </c>
      <c r="I909" s="2">
        <v>1</v>
      </c>
      <c r="J909" s="2">
        <v>1</v>
      </c>
      <c r="K909" s="2">
        <v>0</v>
      </c>
      <c r="L909" s="35">
        <v>0</v>
      </c>
      <c r="M909" s="2">
        <v>2</v>
      </c>
      <c r="N909" s="2">
        <v>0</v>
      </c>
      <c r="O909" s="2">
        <v>1</v>
      </c>
      <c r="P909" s="2">
        <v>5</v>
      </c>
      <c r="Q909" s="2">
        <v>0</v>
      </c>
      <c r="R909" s="2">
        <v>1</v>
      </c>
      <c r="S909" s="35">
        <v>0</v>
      </c>
      <c r="T909" s="35">
        <v>0</v>
      </c>
      <c r="U909" s="36">
        <v>0</v>
      </c>
      <c r="V909" s="26">
        <v>14.7</v>
      </c>
      <c r="W909" s="2">
        <v>0.38</v>
      </c>
      <c r="X909" s="16">
        <v>4.91</v>
      </c>
      <c r="Y909" s="26">
        <v>14.9</v>
      </c>
      <c r="Z909" s="2">
        <v>1.65</v>
      </c>
      <c r="AA909" s="2">
        <v>11.4</v>
      </c>
    </row>
    <row r="910" spans="1:27">
      <c r="A910" s="2">
        <v>3473</v>
      </c>
      <c r="B910" s="26">
        <v>1</v>
      </c>
      <c r="C910" s="2">
        <v>1</v>
      </c>
      <c r="D910" s="2">
        <v>29</v>
      </c>
      <c r="E910" s="2">
        <v>0</v>
      </c>
      <c r="F910" s="35">
        <v>1</v>
      </c>
      <c r="G910" s="18">
        <v>20000</v>
      </c>
      <c r="H910" s="18">
        <v>1</v>
      </c>
      <c r="I910" s="2">
        <v>1</v>
      </c>
      <c r="J910" s="2">
        <v>2</v>
      </c>
      <c r="K910" s="2">
        <v>1</v>
      </c>
      <c r="L910" s="35">
        <v>0</v>
      </c>
      <c r="M910" s="2">
        <v>8</v>
      </c>
      <c r="N910" s="2">
        <v>1</v>
      </c>
      <c r="O910" s="2">
        <v>0</v>
      </c>
      <c r="P910" s="2">
        <v>0</v>
      </c>
      <c r="Q910" s="2">
        <v>1</v>
      </c>
      <c r="R910" s="2">
        <v>0</v>
      </c>
      <c r="S910" s="35">
        <v>0</v>
      </c>
      <c r="T910" s="35">
        <v>1</v>
      </c>
      <c r="U910" s="36">
        <v>0</v>
      </c>
      <c r="V910" s="26">
        <v>17.899999999999999</v>
      </c>
      <c r="W910" s="2">
        <v>0.42</v>
      </c>
      <c r="X910" s="16">
        <v>5.98</v>
      </c>
      <c r="Y910" s="26">
        <v>22.34</v>
      </c>
      <c r="Z910" s="2">
        <v>1.9</v>
      </c>
      <c r="AA910" s="2">
        <v>3.8</v>
      </c>
    </row>
    <row r="911" spans="1:27">
      <c r="A911" s="2">
        <v>3475</v>
      </c>
      <c r="B911" s="26">
        <v>1</v>
      </c>
      <c r="C911" s="2">
        <v>4</v>
      </c>
      <c r="D911" s="2">
        <v>30</v>
      </c>
      <c r="E911" s="2">
        <v>0</v>
      </c>
      <c r="F911" s="35">
        <v>1</v>
      </c>
      <c r="G911" s="18">
        <v>5000</v>
      </c>
      <c r="H911" s="18">
        <v>0</v>
      </c>
      <c r="I911" s="2">
        <v>1</v>
      </c>
      <c r="J911" s="2">
        <v>1</v>
      </c>
      <c r="K911" s="2">
        <v>0</v>
      </c>
      <c r="L911" s="35">
        <v>0</v>
      </c>
      <c r="M911" s="2">
        <v>2</v>
      </c>
      <c r="N911" s="2">
        <v>0</v>
      </c>
      <c r="O911" s="2">
        <v>1</v>
      </c>
      <c r="P911" s="2">
        <v>5</v>
      </c>
      <c r="Q911" s="2">
        <v>0</v>
      </c>
      <c r="R911" s="2">
        <v>1</v>
      </c>
      <c r="S911" s="35">
        <v>0</v>
      </c>
      <c r="T911" s="35">
        <v>0</v>
      </c>
      <c r="U911" s="36">
        <v>0</v>
      </c>
      <c r="V911" s="26">
        <v>6.8</v>
      </c>
      <c r="W911" s="2">
        <v>0.15</v>
      </c>
      <c r="X911" s="16">
        <v>2.27</v>
      </c>
      <c r="Y911" s="26">
        <v>6.6</v>
      </c>
      <c r="Z911" s="2">
        <v>0.62</v>
      </c>
      <c r="AA911" s="2">
        <v>3.8</v>
      </c>
    </row>
    <row r="912" spans="1:27">
      <c r="A912" s="2">
        <v>3478</v>
      </c>
      <c r="B912" s="26">
        <v>1</v>
      </c>
      <c r="C912" s="2">
        <v>2</v>
      </c>
      <c r="D912" s="2">
        <v>26</v>
      </c>
      <c r="E912" s="2">
        <v>0</v>
      </c>
      <c r="F912" s="35">
        <v>1</v>
      </c>
      <c r="G912" s="18">
        <v>20000</v>
      </c>
      <c r="H912" s="18">
        <v>1</v>
      </c>
      <c r="I912" s="2">
        <v>1</v>
      </c>
      <c r="J912" s="2">
        <v>1</v>
      </c>
      <c r="K912" s="2">
        <v>0</v>
      </c>
      <c r="L912" s="35">
        <v>0</v>
      </c>
      <c r="M912" s="2">
        <v>8</v>
      </c>
      <c r="N912" s="2">
        <v>1</v>
      </c>
      <c r="O912" s="2">
        <v>0</v>
      </c>
      <c r="P912" s="2">
        <v>5</v>
      </c>
      <c r="Q912" s="2">
        <v>0</v>
      </c>
      <c r="R912" s="2">
        <v>1</v>
      </c>
      <c r="S912" s="35">
        <v>0</v>
      </c>
      <c r="T912" s="35">
        <v>0</v>
      </c>
      <c r="U912" s="36">
        <v>0</v>
      </c>
      <c r="V912" s="26">
        <v>14.2</v>
      </c>
      <c r="W912" s="2">
        <v>0.33</v>
      </c>
      <c r="X912" s="16">
        <v>4.74</v>
      </c>
      <c r="Y912" s="26">
        <v>15.9</v>
      </c>
      <c r="Z912" s="2">
        <v>1.38</v>
      </c>
      <c r="AA912" s="2">
        <v>3.8</v>
      </c>
    </row>
    <row r="913" spans="1:27">
      <c r="A913" s="2">
        <v>3480</v>
      </c>
      <c r="B913" s="26">
        <v>2</v>
      </c>
      <c r="C913" s="2">
        <v>1</v>
      </c>
      <c r="D913" s="2">
        <v>21</v>
      </c>
      <c r="E913" s="2">
        <v>0</v>
      </c>
      <c r="F913" s="35">
        <v>1</v>
      </c>
      <c r="G913" s="18">
        <v>3000</v>
      </c>
      <c r="H913" s="18">
        <v>0</v>
      </c>
      <c r="I913" s="2">
        <v>1</v>
      </c>
      <c r="J913" s="2">
        <v>1</v>
      </c>
      <c r="K913" s="2">
        <v>0</v>
      </c>
      <c r="L913" s="35">
        <v>1</v>
      </c>
      <c r="M913" s="2">
        <v>11</v>
      </c>
      <c r="N913" s="2">
        <v>0</v>
      </c>
      <c r="O913" s="2">
        <v>0</v>
      </c>
      <c r="P913" s="2">
        <v>2</v>
      </c>
      <c r="Q913" s="2">
        <v>1</v>
      </c>
      <c r="R913" s="2">
        <v>0</v>
      </c>
      <c r="S913" s="35">
        <v>0</v>
      </c>
      <c r="T913" s="35">
        <v>0</v>
      </c>
      <c r="U913" s="36">
        <v>0</v>
      </c>
      <c r="V913" s="26">
        <v>27</v>
      </c>
      <c r="W913" s="2">
        <v>0.48</v>
      </c>
      <c r="X913" s="16">
        <v>9.02</v>
      </c>
      <c r="Y913" s="26">
        <v>27.5</v>
      </c>
      <c r="Z913" s="2">
        <v>2.35</v>
      </c>
      <c r="AA913" s="2">
        <v>3.8</v>
      </c>
    </row>
    <row r="914" spans="1:27">
      <c r="A914" s="2">
        <v>3482</v>
      </c>
      <c r="B914" s="26">
        <v>1</v>
      </c>
      <c r="C914" s="2">
        <v>7</v>
      </c>
      <c r="D914" s="2">
        <v>58</v>
      </c>
      <c r="E914" s="2">
        <v>1</v>
      </c>
      <c r="F914" s="35">
        <v>1</v>
      </c>
      <c r="G914" s="18">
        <v>14000</v>
      </c>
      <c r="H914" s="18">
        <v>1</v>
      </c>
      <c r="I914" s="2">
        <v>1</v>
      </c>
      <c r="J914" s="2">
        <v>2</v>
      </c>
      <c r="K914" s="2">
        <v>1</v>
      </c>
      <c r="L914" s="35">
        <v>0</v>
      </c>
      <c r="M914" s="2">
        <v>8</v>
      </c>
      <c r="N914" s="2">
        <v>1</v>
      </c>
      <c r="O914" s="2">
        <v>0</v>
      </c>
      <c r="P914" s="2">
        <v>5</v>
      </c>
      <c r="Q914" s="2">
        <v>0</v>
      </c>
      <c r="R914" s="2">
        <v>1</v>
      </c>
      <c r="S914" s="35">
        <v>0</v>
      </c>
      <c r="T914" s="35">
        <v>0</v>
      </c>
      <c r="U914" s="36">
        <v>0</v>
      </c>
      <c r="V914" s="26">
        <v>18.100000000000001</v>
      </c>
      <c r="W914" s="2">
        <v>0.37</v>
      </c>
      <c r="X914" s="16">
        <v>6.05</v>
      </c>
      <c r="Y914" s="26">
        <v>18.7</v>
      </c>
      <c r="Z914" s="2">
        <v>1.8</v>
      </c>
      <c r="AA914" s="2">
        <v>3.8</v>
      </c>
    </row>
    <row r="915" spans="1:27">
      <c r="A915" s="2">
        <v>3485</v>
      </c>
      <c r="B915" s="26">
        <v>1</v>
      </c>
      <c r="C915" s="2">
        <v>2</v>
      </c>
      <c r="D915" s="2">
        <v>30</v>
      </c>
      <c r="E915" s="2">
        <v>0</v>
      </c>
      <c r="F915" s="35">
        <v>0</v>
      </c>
      <c r="G915" s="18">
        <v>10000</v>
      </c>
      <c r="H915" s="18">
        <v>1</v>
      </c>
      <c r="I915" s="2">
        <v>1</v>
      </c>
      <c r="J915" s="2">
        <v>1</v>
      </c>
      <c r="K915" s="2">
        <v>0</v>
      </c>
      <c r="L915" s="35">
        <v>1</v>
      </c>
      <c r="M915" s="2">
        <v>8</v>
      </c>
      <c r="N915" s="2">
        <v>1</v>
      </c>
      <c r="O915" s="2">
        <v>0</v>
      </c>
      <c r="P915" s="2">
        <v>3</v>
      </c>
      <c r="Q915" s="2">
        <v>0</v>
      </c>
      <c r="R915" s="2">
        <v>0</v>
      </c>
      <c r="S915" s="35">
        <v>0</v>
      </c>
      <c r="T915" s="35">
        <v>0</v>
      </c>
      <c r="U915" s="36">
        <v>0</v>
      </c>
      <c r="V915" s="26">
        <v>9.3000000000000007</v>
      </c>
      <c r="W915" s="2">
        <v>0.23</v>
      </c>
      <c r="X915" s="16">
        <v>3.11</v>
      </c>
      <c r="Y915" s="26">
        <v>9.8000000000000007</v>
      </c>
      <c r="Z915" s="2">
        <v>1.02</v>
      </c>
      <c r="AA915" s="2">
        <v>3.8</v>
      </c>
    </row>
    <row r="916" spans="1:27">
      <c r="A916" s="2">
        <v>3488</v>
      </c>
      <c r="B916" s="26">
        <v>2</v>
      </c>
      <c r="C916" s="2">
        <v>1</v>
      </c>
      <c r="D916" s="2">
        <v>20</v>
      </c>
      <c r="E916" s="2">
        <v>0</v>
      </c>
      <c r="F916" s="35">
        <v>0</v>
      </c>
      <c r="G916" s="18">
        <v>4000</v>
      </c>
      <c r="H916" s="18">
        <v>0</v>
      </c>
      <c r="I916" s="2">
        <v>1</v>
      </c>
      <c r="J916" s="2">
        <v>1</v>
      </c>
      <c r="K916" s="2">
        <v>0</v>
      </c>
      <c r="L916" s="35">
        <v>0</v>
      </c>
      <c r="M916" s="2">
        <v>8</v>
      </c>
      <c r="N916" s="2">
        <v>1</v>
      </c>
      <c r="O916" s="2">
        <v>0</v>
      </c>
      <c r="P916" s="2">
        <v>5</v>
      </c>
      <c r="Q916" s="2">
        <v>0</v>
      </c>
      <c r="R916" s="2">
        <v>1</v>
      </c>
      <c r="S916" s="35">
        <v>0</v>
      </c>
      <c r="T916" s="35">
        <v>0</v>
      </c>
      <c r="U916" s="36">
        <v>0</v>
      </c>
      <c r="V916" s="26">
        <v>13.1</v>
      </c>
      <c r="W916" s="2">
        <v>0.38</v>
      </c>
      <c r="X916" s="16">
        <v>4.38</v>
      </c>
      <c r="Y916" s="26">
        <v>14.7</v>
      </c>
      <c r="Z916" s="2">
        <v>1.33</v>
      </c>
      <c r="AA916" s="2">
        <v>3.8</v>
      </c>
    </row>
    <row r="917" spans="1:27">
      <c r="A917" s="2">
        <v>3490</v>
      </c>
      <c r="B917" s="26">
        <v>2</v>
      </c>
      <c r="C917" s="2">
        <v>1</v>
      </c>
      <c r="D917" s="2">
        <v>25</v>
      </c>
      <c r="E917" s="2">
        <v>0</v>
      </c>
      <c r="F917" s="35">
        <v>1</v>
      </c>
      <c r="G917" s="18">
        <v>10000</v>
      </c>
      <c r="H917" s="18">
        <v>1</v>
      </c>
      <c r="I917" s="2">
        <v>1</v>
      </c>
      <c r="J917" s="2">
        <v>2</v>
      </c>
      <c r="K917" s="2">
        <v>1</v>
      </c>
      <c r="L917" s="35">
        <v>0</v>
      </c>
      <c r="M917" s="2">
        <v>8</v>
      </c>
      <c r="N917" s="2">
        <v>1</v>
      </c>
      <c r="O917" s="2">
        <v>0</v>
      </c>
      <c r="P917" s="2">
        <v>5</v>
      </c>
      <c r="Q917" s="2">
        <v>0</v>
      </c>
      <c r="R917" s="2">
        <v>1</v>
      </c>
      <c r="S917" s="35">
        <v>0</v>
      </c>
      <c r="T917" s="35">
        <v>0</v>
      </c>
      <c r="U917" s="36">
        <v>0</v>
      </c>
      <c r="V917" s="26">
        <v>16.2</v>
      </c>
      <c r="W917" s="2">
        <v>0.38</v>
      </c>
      <c r="X917" s="16">
        <v>5.41</v>
      </c>
      <c r="Y917" s="26">
        <v>17.3</v>
      </c>
      <c r="Z917" s="2">
        <v>1.45</v>
      </c>
      <c r="AA917" s="2">
        <v>3.8</v>
      </c>
    </row>
    <row r="918" spans="1:27">
      <c r="A918" s="2">
        <v>3491</v>
      </c>
      <c r="B918" s="26">
        <v>1</v>
      </c>
      <c r="C918" s="2">
        <v>2</v>
      </c>
      <c r="D918" s="2">
        <v>27</v>
      </c>
      <c r="E918" s="2">
        <v>0</v>
      </c>
      <c r="F918" s="35">
        <v>1</v>
      </c>
      <c r="G918" s="18">
        <v>3000</v>
      </c>
      <c r="H918" s="18">
        <v>0</v>
      </c>
      <c r="I918" s="2">
        <v>1</v>
      </c>
      <c r="J918" s="2">
        <v>1</v>
      </c>
      <c r="K918" s="2">
        <v>0</v>
      </c>
      <c r="L918" s="35">
        <v>0</v>
      </c>
      <c r="M918" s="2">
        <v>8</v>
      </c>
      <c r="N918" s="2">
        <v>1</v>
      </c>
      <c r="O918" s="2">
        <v>0</v>
      </c>
      <c r="P918" s="2">
        <v>5</v>
      </c>
      <c r="Q918" s="2">
        <v>0</v>
      </c>
      <c r="R918" s="2">
        <v>1</v>
      </c>
      <c r="S918" s="35">
        <v>1</v>
      </c>
      <c r="T918" s="35">
        <v>0</v>
      </c>
      <c r="U918" s="36">
        <v>0</v>
      </c>
      <c r="V918" s="26">
        <v>21.1</v>
      </c>
      <c r="W918" s="2">
        <v>0.4</v>
      </c>
      <c r="X918" s="16">
        <v>7.05</v>
      </c>
      <c r="Y918" s="26">
        <v>21</v>
      </c>
      <c r="Z918" s="2">
        <v>1.38</v>
      </c>
      <c r="AA918" s="2">
        <v>7.5</v>
      </c>
    </row>
    <row r="919" spans="1:27">
      <c r="A919" s="2">
        <v>3494</v>
      </c>
      <c r="B919" s="26">
        <v>1</v>
      </c>
      <c r="C919" s="2">
        <v>1</v>
      </c>
      <c r="D919" s="2">
        <v>49</v>
      </c>
      <c r="E919" s="2">
        <v>1</v>
      </c>
      <c r="F919" s="35">
        <v>1</v>
      </c>
      <c r="G919" s="18">
        <v>10000</v>
      </c>
      <c r="H919" s="18">
        <v>1</v>
      </c>
      <c r="I919" s="2">
        <v>1</v>
      </c>
      <c r="J919" s="2">
        <v>1</v>
      </c>
      <c r="K919" s="2">
        <v>0</v>
      </c>
      <c r="L919" s="35">
        <v>1</v>
      </c>
      <c r="M919" s="2">
        <v>2</v>
      </c>
      <c r="N919" s="2">
        <v>0</v>
      </c>
      <c r="O919" s="2">
        <v>1</v>
      </c>
      <c r="P919" s="2">
        <v>5</v>
      </c>
      <c r="Q919" s="2">
        <v>0</v>
      </c>
      <c r="R919" s="2">
        <v>1</v>
      </c>
      <c r="S919" s="35">
        <v>1</v>
      </c>
      <c r="T919" s="35">
        <v>0</v>
      </c>
      <c r="U919" s="36">
        <v>0</v>
      </c>
      <c r="V919" s="26">
        <v>5.0999999999999996</v>
      </c>
      <c r="W919" s="2">
        <v>0.17</v>
      </c>
      <c r="X919" s="16">
        <v>1.7</v>
      </c>
      <c r="Y919" s="26">
        <v>8</v>
      </c>
      <c r="Z919" s="2">
        <v>0.83</v>
      </c>
      <c r="AA919" s="2">
        <v>3.8</v>
      </c>
    </row>
    <row r="920" spans="1:27">
      <c r="A920" s="2">
        <v>3497</v>
      </c>
      <c r="B920" s="26">
        <v>1</v>
      </c>
      <c r="C920" s="2">
        <v>1</v>
      </c>
      <c r="D920" s="2">
        <v>22</v>
      </c>
      <c r="E920" s="2">
        <v>0</v>
      </c>
      <c r="F920" s="35">
        <v>1</v>
      </c>
      <c r="G920" s="18">
        <v>16000</v>
      </c>
      <c r="H920" s="18">
        <v>1</v>
      </c>
      <c r="I920" s="2">
        <v>1</v>
      </c>
      <c r="J920" s="2">
        <v>2</v>
      </c>
      <c r="K920" s="2">
        <v>1</v>
      </c>
      <c r="L920" s="35">
        <v>0</v>
      </c>
      <c r="M920" s="2">
        <v>11</v>
      </c>
      <c r="N920" s="2">
        <v>0</v>
      </c>
      <c r="O920" s="2">
        <v>0</v>
      </c>
      <c r="P920" s="2">
        <v>2</v>
      </c>
      <c r="Q920" s="2">
        <v>1</v>
      </c>
      <c r="R920" s="2">
        <v>0</v>
      </c>
      <c r="S920" s="35">
        <v>0</v>
      </c>
      <c r="T920" s="35">
        <v>0</v>
      </c>
      <c r="U920" s="36">
        <v>0</v>
      </c>
      <c r="V920" s="26">
        <v>13.1</v>
      </c>
      <c r="W920" s="2">
        <v>0.38</v>
      </c>
      <c r="X920" s="16">
        <v>4.38</v>
      </c>
      <c r="Y920" s="26">
        <v>14.7</v>
      </c>
      <c r="Z920" s="2">
        <v>1.33</v>
      </c>
      <c r="AA920" s="2">
        <v>3.8</v>
      </c>
    </row>
    <row r="921" spans="1:27">
      <c r="A921" s="2">
        <v>3501</v>
      </c>
      <c r="B921" s="26">
        <v>1</v>
      </c>
      <c r="C921" s="2">
        <v>2</v>
      </c>
      <c r="D921" s="2">
        <v>38</v>
      </c>
      <c r="E921" s="2">
        <v>0</v>
      </c>
      <c r="F921" s="35">
        <v>1</v>
      </c>
      <c r="G921" s="18">
        <v>6000</v>
      </c>
      <c r="H921" s="18">
        <v>0</v>
      </c>
      <c r="I921" s="2">
        <v>1</v>
      </c>
      <c r="J921" s="2">
        <v>2</v>
      </c>
      <c r="K921" s="2">
        <v>1</v>
      </c>
      <c r="L921" s="35">
        <v>0</v>
      </c>
      <c r="M921" s="2">
        <v>1</v>
      </c>
      <c r="N921" s="2">
        <v>0</v>
      </c>
      <c r="O921" s="2">
        <v>1</v>
      </c>
      <c r="P921" s="2">
        <v>5</v>
      </c>
      <c r="Q921" s="2">
        <v>0</v>
      </c>
      <c r="R921" s="2">
        <v>1</v>
      </c>
      <c r="S921" s="35">
        <v>0</v>
      </c>
      <c r="T921" s="35">
        <v>0</v>
      </c>
      <c r="U921" s="36">
        <v>0</v>
      </c>
      <c r="V921" s="26">
        <v>13.1</v>
      </c>
      <c r="W921" s="2">
        <v>0.38</v>
      </c>
      <c r="X921" s="16">
        <v>4.38</v>
      </c>
      <c r="Y921" s="26">
        <v>14.7</v>
      </c>
      <c r="Z921" s="2">
        <v>1.33</v>
      </c>
      <c r="AA921" s="2">
        <v>3.8</v>
      </c>
    </row>
    <row r="922" spans="1:27">
      <c r="A922" s="2">
        <v>3504</v>
      </c>
      <c r="B922" s="26">
        <v>2</v>
      </c>
      <c r="C922" s="2">
        <v>1</v>
      </c>
      <c r="D922" s="2">
        <v>20</v>
      </c>
      <c r="E922" s="2">
        <v>0</v>
      </c>
      <c r="F922" s="35">
        <v>1</v>
      </c>
      <c r="G922" s="18">
        <v>4000</v>
      </c>
      <c r="H922" s="18">
        <v>0</v>
      </c>
      <c r="I922" s="2">
        <v>1</v>
      </c>
      <c r="J922" s="2">
        <v>1</v>
      </c>
      <c r="K922" s="2">
        <v>0</v>
      </c>
      <c r="L922" s="35">
        <v>0</v>
      </c>
      <c r="M922" s="2">
        <v>8</v>
      </c>
      <c r="N922" s="2">
        <v>1</v>
      </c>
      <c r="O922" s="2">
        <v>0</v>
      </c>
      <c r="P922" s="2">
        <v>5</v>
      </c>
      <c r="Q922" s="2">
        <v>0</v>
      </c>
      <c r="R922" s="2">
        <v>1</v>
      </c>
      <c r="S922" s="35">
        <v>0</v>
      </c>
      <c r="T922" s="35">
        <v>0</v>
      </c>
      <c r="U922" s="36">
        <v>0</v>
      </c>
      <c r="V922" s="26">
        <v>16.2</v>
      </c>
      <c r="W922" s="2">
        <v>0.38</v>
      </c>
      <c r="X922" s="16">
        <v>5.41</v>
      </c>
      <c r="Y922" s="26">
        <v>17.3</v>
      </c>
      <c r="Z922" s="2">
        <v>1.45</v>
      </c>
      <c r="AA922" s="2">
        <v>3.8</v>
      </c>
    </row>
    <row r="923" spans="1:27">
      <c r="A923" s="2">
        <v>3505</v>
      </c>
      <c r="B923" s="26">
        <v>2</v>
      </c>
      <c r="C923" s="2">
        <v>1</v>
      </c>
      <c r="D923" s="2">
        <v>51</v>
      </c>
      <c r="E923" s="2">
        <v>1</v>
      </c>
      <c r="F923" s="35">
        <v>1</v>
      </c>
      <c r="G923" s="18">
        <v>4000</v>
      </c>
      <c r="H923" s="18">
        <v>0</v>
      </c>
      <c r="I923" s="2">
        <v>1</v>
      </c>
      <c r="J923" s="2">
        <v>1</v>
      </c>
      <c r="K923" s="2">
        <v>0</v>
      </c>
      <c r="L923" s="35">
        <v>1</v>
      </c>
      <c r="M923" s="2">
        <v>11</v>
      </c>
      <c r="N923" s="2">
        <v>0</v>
      </c>
      <c r="O923" s="2">
        <v>0</v>
      </c>
      <c r="P923" s="2">
        <v>3</v>
      </c>
      <c r="Q923" s="2">
        <v>0</v>
      </c>
      <c r="R923" s="2">
        <v>0</v>
      </c>
      <c r="S923" s="35">
        <v>0</v>
      </c>
      <c r="T923" s="35">
        <v>0</v>
      </c>
      <c r="U923" s="36">
        <v>0</v>
      </c>
      <c r="V923" s="26">
        <v>22.3</v>
      </c>
      <c r="W923" s="2">
        <v>0.43</v>
      </c>
      <c r="X923" s="16">
        <v>7.45</v>
      </c>
      <c r="Y923" s="26">
        <v>23.7</v>
      </c>
      <c r="Z923" s="2">
        <v>1.48</v>
      </c>
      <c r="AA923" s="2">
        <v>7</v>
      </c>
    </row>
    <row r="924" spans="1:27">
      <c r="A924" s="2">
        <v>3513</v>
      </c>
      <c r="B924" s="26">
        <v>1</v>
      </c>
      <c r="C924" s="2">
        <v>1</v>
      </c>
      <c r="D924" s="2">
        <v>25</v>
      </c>
      <c r="E924" s="2">
        <v>0</v>
      </c>
      <c r="F924" s="35">
        <v>0</v>
      </c>
      <c r="G924" s="18">
        <v>10000</v>
      </c>
      <c r="H924" s="18">
        <v>1</v>
      </c>
      <c r="I924" s="2">
        <v>1</v>
      </c>
      <c r="J924" s="2">
        <v>2</v>
      </c>
      <c r="K924" s="2">
        <v>1</v>
      </c>
      <c r="L924" s="35">
        <v>1</v>
      </c>
      <c r="M924" s="2">
        <v>6</v>
      </c>
      <c r="N924" s="2">
        <v>0</v>
      </c>
      <c r="O924" s="2">
        <v>1</v>
      </c>
      <c r="P924" s="2">
        <v>1</v>
      </c>
      <c r="Q924" s="2">
        <v>1</v>
      </c>
      <c r="R924" s="2">
        <v>0</v>
      </c>
      <c r="S924" s="35">
        <v>0</v>
      </c>
      <c r="T924" s="35">
        <v>0</v>
      </c>
      <c r="U924" s="36">
        <v>0</v>
      </c>
      <c r="V924" s="26">
        <v>14.2</v>
      </c>
      <c r="W924" s="2">
        <v>0.3</v>
      </c>
      <c r="X924" s="16">
        <v>4.74</v>
      </c>
      <c r="Y924" s="26">
        <v>15.8</v>
      </c>
      <c r="Z924" s="2">
        <v>1.37</v>
      </c>
      <c r="AA924" s="2">
        <v>3.8</v>
      </c>
    </row>
    <row r="925" spans="1:27">
      <c r="A925" s="2">
        <v>3519</v>
      </c>
      <c r="B925" s="26">
        <v>1</v>
      </c>
      <c r="C925" s="2">
        <v>2</v>
      </c>
      <c r="D925" s="2">
        <v>24</v>
      </c>
      <c r="E925" s="2">
        <v>0</v>
      </c>
      <c r="F925" s="35">
        <v>1</v>
      </c>
      <c r="G925" s="18">
        <v>4000</v>
      </c>
      <c r="H925" s="18">
        <v>0</v>
      </c>
      <c r="I925" s="2">
        <v>1</v>
      </c>
      <c r="J925" s="2">
        <v>1</v>
      </c>
      <c r="K925" s="2">
        <v>0</v>
      </c>
      <c r="L925" s="35">
        <v>0</v>
      </c>
      <c r="M925" s="2">
        <v>8</v>
      </c>
      <c r="N925" s="2">
        <v>1</v>
      </c>
      <c r="O925" s="2">
        <v>0</v>
      </c>
      <c r="P925" s="2">
        <v>5</v>
      </c>
      <c r="Q925" s="2">
        <v>0</v>
      </c>
      <c r="R925" s="2">
        <v>1</v>
      </c>
      <c r="S925" s="35">
        <v>0</v>
      </c>
      <c r="T925" s="35">
        <v>0</v>
      </c>
      <c r="U925" s="36">
        <v>0</v>
      </c>
      <c r="V925" s="26">
        <v>28.1</v>
      </c>
      <c r="W925" s="2">
        <v>0.6</v>
      </c>
      <c r="X925" s="16">
        <v>9.39</v>
      </c>
      <c r="Y925" s="26">
        <v>38.700000000000003</v>
      </c>
      <c r="Z925" s="2">
        <v>1.87</v>
      </c>
      <c r="AA925" s="2">
        <v>10.7</v>
      </c>
    </row>
    <row r="926" spans="1:27">
      <c r="A926" s="2">
        <v>3532</v>
      </c>
      <c r="B926" s="26">
        <v>2</v>
      </c>
      <c r="C926" s="2">
        <v>1</v>
      </c>
      <c r="D926" s="2">
        <v>24</v>
      </c>
      <c r="E926" s="2">
        <v>0</v>
      </c>
      <c r="F926" s="35">
        <v>0</v>
      </c>
      <c r="G926" s="18">
        <v>8000</v>
      </c>
      <c r="H926" s="18">
        <v>1</v>
      </c>
      <c r="I926" s="2">
        <v>1</v>
      </c>
      <c r="J926" s="2">
        <v>1</v>
      </c>
      <c r="K926" s="2">
        <v>0</v>
      </c>
      <c r="L926" s="35">
        <v>0</v>
      </c>
      <c r="M926" s="2">
        <v>6</v>
      </c>
      <c r="N926" s="2">
        <v>0</v>
      </c>
      <c r="O926" s="2">
        <v>1</v>
      </c>
      <c r="P926" s="2">
        <v>2</v>
      </c>
      <c r="Q926" s="2">
        <v>1</v>
      </c>
      <c r="R926" s="2">
        <v>0</v>
      </c>
      <c r="S926" s="35">
        <v>0</v>
      </c>
      <c r="T926" s="35">
        <v>0</v>
      </c>
      <c r="U926" s="36">
        <v>0</v>
      </c>
      <c r="V926" s="26">
        <v>14.2</v>
      </c>
      <c r="W926" s="2">
        <v>0.33</v>
      </c>
      <c r="X926" s="16">
        <v>4.74</v>
      </c>
      <c r="Y926" s="26">
        <v>15.9</v>
      </c>
      <c r="Z926" s="2">
        <v>1.38</v>
      </c>
      <c r="AA926" s="2">
        <v>3.8</v>
      </c>
    </row>
    <row r="927" spans="1:27">
      <c r="A927" s="2">
        <v>3533</v>
      </c>
      <c r="B927" s="26">
        <v>2</v>
      </c>
      <c r="C927" s="2">
        <v>1</v>
      </c>
      <c r="D927" s="2">
        <v>21</v>
      </c>
      <c r="E927" s="2">
        <v>0</v>
      </c>
      <c r="F927" s="35">
        <v>0</v>
      </c>
      <c r="G927" s="18">
        <v>2000</v>
      </c>
      <c r="H927" s="18">
        <v>0</v>
      </c>
      <c r="I927" s="2">
        <v>1</v>
      </c>
      <c r="J927" s="2">
        <v>1</v>
      </c>
      <c r="K927" s="2">
        <v>0</v>
      </c>
      <c r="L927" s="35">
        <v>0</v>
      </c>
      <c r="M927" s="2">
        <v>2</v>
      </c>
      <c r="N927" s="2">
        <v>0</v>
      </c>
      <c r="O927" s="2">
        <v>1</v>
      </c>
      <c r="P927" s="2">
        <v>5</v>
      </c>
      <c r="Q927" s="2">
        <v>0</v>
      </c>
      <c r="R927" s="2">
        <v>1</v>
      </c>
      <c r="S927" s="35">
        <v>1</v>
      </c>
      <c r="T927" s="35">
        <v>0</v>
      </c>
      <c r="U927" s="36">
        <v>0</v>
      </c>
      <c r="V927" s="26">
        <v>27</v>
      </c>
      <c r="W927" s="2">
        <v>0.52</v>
      </c>
      <c r="X927" s="16">
        <v>9.02</v>
      </c>
      <c r="Y927" s="26">
        <v>31.5</v>
      </c>
      <c r="Z927" s="2">
        <v>2.7</v>
      </c>
      <c r="AA927" s="2">
        <v>14.2</v>
      </c>
    </row>
    <row r="928" spans="1:27">
      <c r="A928" s="2">
        <v>3535</v>
      </c>
      <c r="B928" s="26">
        <v>1</v>
      </c>
      <c r="C928" s="2">
        <v>7</v>
      </c>
      <c r="D928" s="2">
        <v>34</v>
      </c>
      <c r="E928" s="2">
        <v>0</v>
      </c>
      <c r="F928" s="35">
        <v>0</v>
      </c>
      <c r="G928" s="18">
        <v>14000</v>
      </c>
      <c r="H928" s="18">
        <v>1</v>
      </c>
      <c r="I928" s="2">
        <v>1</v>
      </c>
      <c r="J928" s="2">
        <v>3</v>
      </c>
      <c r="K928" s="2">
        <v>1</v>
      </c>
      <c r="L928" s="35">
        <v>1</v>
      </c>
      <c r="M928" s="2">
        <v>2</v>
      </c>
      <c r="N928" s="2">
        <v>0</v>
      </c>
      <c r="O928" s="2">
        <v>1</v>
      </c>
      <c r="P928" s="2">
        <v>5</v>
      </c>
      <c r="Q928" s="2">
        <v>0</v>
      </c>
      <c r="R928" s="2">
        <v>1</v>
      </c>
      <c r="S928" s="35">
        <v>1</v>
      </c>
      <c r="T928" s="35">
        <v>1</v>
      </c>
      <c r="U928" s="36">
        <v>0</v>
      </c>
      <c r="V928" s="26">
        <v>28.1</v>
      </c>
      <c r="W928" s="2">
        <v>0.6</v>
      </c>
      <c r="X928" s="16">
        <v>9.39</v>
      </c>
      <c r="Y928" s="26">
        <v>38.700000000000003</v>
      </c>
      <c r="Z928" s="2">
        <v>1.87</v>
      </c>
      <c r="AA928" s="2">
        <v>10.7</v>
      </c>
    </row>
    <row r="929" spans="1:27">
      <c r="A929" s="2">
        <v>3540</v>
      </c>
      <c r="B929" s="26">
        <v>2</v>
      </c>
      <c r="C929" s="2">
        <v>1</v>
      </c>
      <c r="D929" s="2">
        <v>27</v>
      </c>
      <c r="E929" s="2">
        <v>0</v>
      </c>
      <c r="F929" s="35">
        <v>1</v>
      </c>
      <c r="G929" s="18">
        <v>4000</v>
      </c>
      <c r="H929" s="18">
        <v>0</v>
      </c>
      <c r="I929" s="2">
        <v>1</v>
      </c>
      <c r="J929" s="2">
        <v>1</v>
      </c>
      <c r="K929" s="2">
        <v>0</v>
      </c>
      <c r="L929" s="35">
        <v>1</v>
      </c>
      <c r="M929" s="2">
        <v>11</v>
      </c>
      <c r="N929" s="2">
        <v>0</v>
      </c>
      <c r="O929" s="2">
        <v>0</v>
      </c>
      <c r="P929" s="2">
        <v>5</v>
      </c>
      <c r="Q929" s="2">
        <v>0</v>
      </c>
      <c r="R929" s="2">
        <v>1</v>
      </c>
      <c r="S929" s="35">
        <v>0</v>
      </c>
      <c r="T929" s="35">
        <v>0</v>
      </c>
      <c r="U929" s="36">
        <v>0</v>
      </c>
      <c r="V929" s="26">
        <v>10.7</v>
      </c>
      <c r="W929" s="2">
        <v>0.23</v>
      </c>
      <c r="X929" s="16">
        <v>3.57</v>
      </c>
      <c r="Y929" s="26">
        <v>12.9</v>
      </c>
      <c r="Z929" s="2">
        <v>1.28</v>
      </c>
      <c r="AA929" s="2">
        <v>16.59</v>
      </c>
    </row>
    <row r="930" spans="1:27">
      <c r="A930" s="2">
        <v>3542</v>
      </c>
      <c r="B930" s="26">
        <v>1</v>
      </c>
      <c r="C930" s="2">
        <v>2</v>
      </c>
      <c r="D930" s="2">
        <v>50</v>
      </c>
      <c r="E930" s="2">
        <v>1</v>
      </c>
      <c r="F930" s="35">
        <v>0</v>
      </c>
      <c r="G930" s="18">
        <v>14000</v>
      </c>
      <c r="H930" s="18">
        <v>1</v>
      </c>
      <c r="I930" s="2">
        <v>1</v>
      </c>
      <c r="J930" s="2">
        <v>2</v>
      </c>
      <c r="K930" s="2">
        <v>1</v>
      </c>
      <c r="L930" s="35">
        <v>0</v>
      </c>
      <c r="M930" s="2">
        <v>8</v>
      </c>
      <c r="N930" s="2">
        <v>1</v>
      </c>
      <c r="O930" s="2">
        <v>0</v>
      </c>
      <c r="P930" s="2">
        <v>2</v>
      </c>
      <c r="Q930" s="2">
        <v>1</v>
      </c>
      <c r="R930" s="2">
        <v>0</v>
      </c>
      <c r="S930" s="35">
        <v>0</v>
      </c>
      <c r="T930" s="35">
        <v>0</v>
      </c>
      <c r="U930" s="36">
        <v>0</v>
      </c>
      <c r="V930" s="26">
        <v>12.6</v>
      </c>
      <c r="W930" s="2">
        <v>0.27</v>
      </c>
      <c r="X930" s="16">
        <v>4.21</v>
      </c>
      <c r="Y930" s="26">
        <v>12.5</v>
      </c>
      <c r="Z930" s="2">
        <v>1.17</v>
      </c>
      <c r="AA930" s="2">
        <v>3.8</v>
      </c>
    </row>
    <row r="931" spans="1:27">
      <c r="A931" s="2">
        <v>3543</v>
      </c>
      <c r="B931" s="26">
        <v>1</v>
      </c>
      <c r="C931" s="2">
        <v>2</v>
      </c>
      <c r="D931" s="2">
        <v>53</v>
      </c>
      <c r="E931" s="2">
        <v>1</v>
      </c>
      <c r="F931" s="35">
        <v>1</v>
      </c>
      <c r="G931" s="18">
        <v>5000</v>
      </c>
      <c r="H931" s="18">
        <v>0</v>
      </c>
      <c r="I931" s="2">
        <v>1</v>
      </c>
      <c r="J931" s="2">
        <v>1</v>
      </c>
      <c r="K931" s="2">
        <v>0</v>
      </c>
      <c r="L931" s="35">
        <v>0</v>
      </c>
      <c r="M931" s="2">
        <v>8</v>
      </c>
      <c r="N931" s="2">
        <v>1</v>
      </c>
      <c r="O931" s="2">
        <v>0</v>
      </c>
      <c r="P931" s="2">
        <v>3</v>
      </c>
      <c r="Q931" s="2">
        <v>0</v>
      </c>
      <c r="R931" s="2">
        <v>0</v>
      </c>
      <c r="S931" s="35">
        <v>0</v>
      </c>
      <c r="T931" s="35">
        <v>0</v>
      </c>
      <c r="U931" s="36">
        <v>0</v>
      </c>
      <c r="V931" s="26">
        <v>53.3</v>
      </c>
      <c r="W931" s="2">
        <v>1.07</v>
      </c>
      <c r="X931" s="16">
        <v>17.8</v>
      </c>
      <c r="Y931" s="26">
        <v>71.2</v>
      </c>
      <c r="Z931" s="2">
        <v>6.62</v>
      </c>
      <c r="AA931" s="2">
        <v>22.1</v>
      </c>
    </row>
    <row r="932" spans="1:27">
      <c r="A932" s="2">
        <v>3555</v>
      </c>
      <c r="B932" s="26">
        <v>2</v>
      </c>
      <c r="C932" s="2">
        <v>2</v>
      </c>
      <c r="D932" s="2">
        <v>24</v>
      </c>
      <c r="E932" s="2">
        <v>0</v>
      </c>
      <c r="F932" s="35">
        <v>0</v>
      </c>
      <c r="G932" s="18">
        <v>5000</v>
      </c>
      <c r="H932" s="18">
        <v>0</v>
      </c>
      <c r="I932" s="2">
        <v>1</v>
      </c>
      <c r="J932" s="2">
        <v>1</v>
      </c>
      <c r="K932" s="2">
        <v>0</v>
      </c>
      <c r="L932" s="35">
        <v>0</v>
      </c>
      <c r="M932" s="2">
        <v>7</v>
      </c>
      <c r="N932" s="2">
        <v>0</v>
      </c>
      <c r="O932" s="2">
        <v>0</v>
      </c>
      <c r="P932" s="2">
        <v>5</v>
      </c>
      <c r="Q932" s="2">
        <v>0</v>
      </c>
      <c r="R932" s="2">
        <v>1</v>
      </c>
      <c r="S932" s="35">
        <v>0</v>
      </c>
      <c r="T932" s="35">
        <v>0</v>
      </c>
      <c r="U932" s="36">
        <v>0</v>
      </c>
      <c r="V932" s="26">
        <v>17.899999999999999</v>
      </c>
      <c r="W932" s="2">
        <v>0.4</v>
      </c>
      <c r="X932" s="16">
        <v>5.98</v>
      </c>
      <c r="Y932" s="26">
        <v>28.1</v>
      </c>
      <c r="Z932" s="2">
        <v>1.78</v>
      </c>
      <c r="AA932" s="2">
        <v>3.8</v>
      </c>
    </row>
    <row r="933" spans="1:27">
      <c r="A933" s="2">
        <v>3556</v>
      </c>
      <c r="B933" s="26">
        <v>1</v>
      </c>
      <c r="C933" s="2">
        <v>1</v>
      </c>
      <c r="D933" s="2">
        <v>22</v>
      </c>
      <c r="E933" s="2">
        <v>0</v>
      </c>
      <c r="F933" s="35">
        <v>0</v>
      </c>
      <c r="G933" s="18">
        <v>5000</v>
      </c>
      <c r="H933" s="18">
        <v>0</v>
      </c>
      <c r="I933" s="2">
        <v>1</v>
      </c>
      <c r="J933" s="2">
        <v>2</v>
      </c>
      <c r="K933" s="2">
        <v>1</v>
      </c>
      <c r="L933" s="35">
        <v>0</v>
      </c>
      <c r="M933" s="2">
        <v>6</v>
      </c>
      <c r="N933" s="2">
        <v>0</v>
      </c>
      <c r="O933" s="2">
        <v>1</v>
      </c>
      <c r="P933" s="2">
        <v>5</v>
      </c>
      <c r="Q933" s="2">
        <v>0</v>
      </c>
      <c r="R933" s="2">
        <v>1</v>
      </c>
      <c r="S933" s="35">
        <v>1</v>
      </c>
      <c r="T933" s="35">
        <v>0</v>
      </c>
      <c r="U933" s="36">
        <v>0</v>
      </c>
      <c r="V933" s="26">
        <v>13.5</v>
      </c>
      <c r="W933" s="2">
        <v>0.4</v>
      </c>
      <c r="X933" s="16">
        <v>4.51</v>
      </c>
      <c r="Y933" s="26">
        <v>16.399999999999999</v>
      </c>
      <c r="Z933" s="2">
        <v>1.63</v>
      </c>
      <c r="AA933" s="2">
        <v>3.8</v>
      </c>
    </row>
    <row r="934" spans="1:27">
      <c r="A934" s="2">
        <v>3558</v>
      </c>
      <c r="B934" s="26">
        <v>2</v>
      </c>
      <c r="C934" s="2">
        <v>1</v>
      </c>
      <c r="D934" s="2">
        <v>24</v>
      </c>
      <c r="E934" s="2">
        <v>0</v>
      </c>
      <c r="F934" s="35">
        <v>0</v>
      </c>
      <c r="G934" s="18">
        <v>10000</v>
      </c>
      <c r="H934" s="18">
        <v>1</v>
      </c>
      <c r="I934" s="2">
        <v>1</v>
      </c>
      <c r="J934" s="2">
        <v>1</v>
      </c>
      <c r="K934" s="2">
        <v>0</v>
      </c>
      <c r="L934" s="35">
        <v>0</v>
      </c>
      <c r="M934" s="2">
        <v>11</v>
      </c>
      <c r="N934" s="2">
        <v>0</v>
      </c>
      <c r="O934" s="2">
        <v>0</v>
      </c>
      <c r="P934" s="2">
        <v>2</v>
      </c>
      <c r="Q934" s="2">
        <v>1</v>
      </c>
      <c r="R934" s="2">
        <v>0</v>
      </c>
      <c r="S934" s="35">
        <v>1</v>
      </c>
      <c r="T934" s="35">
        <v>0</v>
      </c>
      <c r="U934" s="36">
        <v>0</v>
      </c>
      <c r="V934" s="26">
        <v>27</v>
      </c>
      <c r="W934" s="2">
        <v>0.52</v>
      </c>
      <c r="X934" s="16">
        <v>9.02</v>
      </c>
      <c r="Y934" s="26">
        <v>31.5</v>
      </c>
      <c r="Z934" s="2">
        <v>2.7</v>
      </c>
      <c r="AA934" s="2">
        <v>14.2</v>
      </c>
    </row>
    <row r="935" spans="1:27">
      <c r="A935" s="2">
        <v>3564</v>
      </c>
      <c r="B935" s="26">
        <v>2</v>
      </c>
      <c r="C935" s="2">
        <v>7</v>
      </c>
      <c r="D935" s="2">
        <v>55</v>
      </c>
      <c r="E935" s="2">
        <v>1</v>
      </c>
      <c r="F935" s="35">
        <v>0</v>
      </c>
      <c r="G935" s="18">
        <v>12000</v>
      </c>
      <c r="H935" s="18">
        <v>1</v>
      </c>
      <c r="I935" s="2">
        <v>1</v>
      </c>
      <c r="J935" s="2">
        <v>1</v>
      </c>
      <c r="K935" s="2">
        <v>0</v>
      </c>
      <c r="L935" s="35">
        <v>0</v>
      </c>
      <c r="M935" s="2">
        <v>2</v>
      </c>
      <c r="N935" s="2">
        <v>0</v>
      </c>
      <c r="O935" s="2">
        <v>1</v>
      </c>
      <c r="P935" s="2">
        <v>5</v>
      </c>
      <c r="Q935" s="2">
        <v>0</v>
      </c>
      <c r="R935" s="2">
        <v>1</v>
      </c>
      <c r="S935" s="35">
        <v>0</v>
      </c>
      <c r="T935" s="35">
        <v>0</v>
      </c>
      <c r="U935" s="36">
        <v>0</v>
      </c>
      <c r="V935" s="26">
        <v>18.5</v>
      </c>
      <c r="W935" s="2">
        <v>0.32</v>
      </c>
      <c r="X935" s="16">
        <v>6.18</v>
      </c>
      <c r="Y935" s="26">
        <v>21.1</v>
      </c>
      <c r="Z935" s="2">
        <v>1.7</v>
      </c>
      <c r="AA935" s="2">
        <v>6.7</v>
      </c>
    </row>
    <row r="936" spans="1:27">
      <c r="A936" s="2">
        <v>3565</v>
      </c>
      <c r="B936" s="26">
        <v>1</v>
      </c>
      <c r="C936" s="2">
        <v>2</v>
      </c>
      <c r="D936" s="2">
        <v>31</v>
      </c>
      <c r="E936" s="2">
        <v>0</v>
      </c>
      <c r="F936" s="35">
        <v>1</v>
      </c>
      <c r="G936" s="18">
        <v>10000</v>
      </c>
      <c r="H936" s="18">
        <v>1</v>
      </c>
      <c r="I936" s="2">
        <v>1</v>
      </c>
      <c r="J936" s="2">
        <v>1</v>
      </c>
      <c r="K936" s="2">
        <v>0</v>
      </c>
      <c r="L936" s="35">
        <v>0</v>
      </c>
      <c r="M936" s="2">
        <v>7</v>
      </c>
      <c r="N936" s="2">
        <v>0</v>
      </c>
      <c r="O936" s="2">
        <v>0</v>
      </c>
      <c r="P936" s="2">
        <v>0</v>
      </c>
      <c r="Q936" s="2">
        <v>1</v>
      </c>
      <c r="R936" s="2">
        <v>0</v>
      </c>
      <c r="S936" s="35">
        <v>0</v>
      </c>
      <c r="T936" s="35">
        <v>0</v>
      </c>
      <c r="U936" s="36">
        <v>1</v>
      </c>
      <c r="V936" s="26">
        <v>14.9</v>
      </c>
      <c r="W936" s="2">
        <v>0.33</v>
      </c>
      <c r="X936" s="16">
        <v>4.9800000000000004</v>
      </c>
      <c r="Y936" s="26">
        <v>18.899999999999999</v>
      </c>
      <c r="Z936" s="2">
        <v>1.32</v>
      </c>
      <c r="AA936" s="2">
        <v>12.4</v>
      </c>
    </row>
    <row r="937" spans="1:27">
      <c r="A937" s="2">
        <v>3567</v>
      </c>
      <c r="B937" s="26">
        <v>2</v>
      </c>
      <c r="C937" s="2">
        <v>1</v>
      </c>
      <c r="D937" s="2">
        <v>23</v>
      </c>
      <c r="E937" s="2">
        <v>0</v>
      </c>
      <c r="F937" s="35">
        <v>1</v>
      </c>
      <c r="G937" s="18">
        <v>20000</v>
      </c>
      <c r="H937" s="18">
        <v>1</v>
      </c>
      <c r="I937" s="2">
        <v>1</v>
      </c>
      <c r="J937" s="2">
        <v>1</v>
      </c>
      <c r="K937" s="2">
        <v>0</v>
      </c>
      <c r="L937" s="35">
        <v>1</v>
      </c>
      <c r="M937" s="2">
        <v>8</v>
      </c>
      <c r="N937" s="2">
        <v>1</v>
      </c>
      <c r="O937" s="2">
        <v>0</v>
      </c>
      <c r="P937" s="2">
        <v>5</v>
      </c>
      <c r="Q937" s="2">
        <v>0</v>
      </c>
      <c r="R937" s="2">
        <v>1</v>
      </c>
      <c r="S937" s="35">
        <v>0</v>
      </c>
      <c r="T937" s="35">
        <v>0</v>
      </c>
      <c r="U937" s="36">
        <v>0</v>
      </c>
      <c r="V937" s="26">
        <v>14.7</v>
      </c>
      <c r="W937" s="2">
        <v>0.33</v>
      </c>
      <c r="X937" s="16">
        <v>4.91</v>
      </c>
      <c r="Y937" s="26">
        <v>12.3</v>
      </c>
      <c r="Z937" s="2">
        <v>1.25</v>
      </c>
      <c r="AA937" s="2">
        <v>3.8</v>
      </c>
    </row>
    <row r="938" spans="1:27">
      <c r="A938" s="2">
        <v>3571</v>
      </c>
      <c r="B938" s="26">
        <v>1</v>
      </c>
      <c r="C938" s="2">
        <v>1</v>
      </c>
      <c r="D938" s="2">
        <v>25</v>
      </c>
      <c r="E938" s="2">
        <v>0</v>
      </c>
      <c r="F938" s="35">
        <v>1</v>
      </c>
      <c r="G938" s="18">
        <v>35000</v>
      </c>
      <c r="H938" s="18">
        <v>1</v>
      </c>
      <c r="I938" s="2">
        <v>1</v>
      </c>
      <c r="J938" s="2">
        <v>4</v>
      </c>
      <c r="K938" s="2">
        <v>1</v>
      </c>
      <c r="L938" s="35">
        <v>0</v>
      </c>
      <c r="M938" s="2">
        <v>8</v>
      </c>
      <c r="N938" s="2">
        <v>1</v>
      </c>
      <c r="O938" s="2">
        <v>0</v>
      </c>
      <c r="P938" s="2">
        <v>5</v>
      </c>
      <c r="Q938" s="2">
        <v>0</v>
      </c>
      <c r="R938" s="2">
        <v>1</v>
      </c>
      <c r="S938" s="35">
        <v>0</v>
      </c>
      <c r="T938" s="35">
        <v>0</v>
      </c>
      <c r="U938" s="36">
        <v>0</v>
      </c>
      <c r="V938" s="26">
        <v>13.8</v>
      </c>
      <c r="W938" s="2">
        <v>0.4</v>
      </c>
      <c r="X938" s="16">
        <v>4.6100000000000003</v>
      </c>
      <c r="Y938" s="26">
        <v>17.5</v>
      </c>
      <c r="Z938" s="2">
        <v>1.83</v>
      </c>
      <c r="AA938" s="2">
        <v>16.59</v>
      </c>
    </row>
    <row r="939" spans="1:27">
      <c r="A939" s="2">
        <v>3572</v>
      </c>
      <c r="B939" s="26">
        <v>1</v>
      </c>
      <c r="C939" s="2">
        <v>6</v>
      </c>
      <c r="D939" s="2">
        <v>32</v>
      </c>
      <c r="E939" s="2">
        <v>0</v>
      </c>
      <c r="F939" s="35">
        <v>1</v>
      </c>
      <c r="G939" s="18">
        <v>22000</v>
      </c>
      <c r="H939" s="18">
        <v>1</v>
      </c>
      <c r="I939" s="2">
        <v>1</v>
      </c>
      <c r="J939" s="2">
        <v>2</v>
      </c>
      <c r="K939" s="2">
        <v>1</v>
      </c>
      <c r="L939" s="35">
        <v>0</v>
      </c>
      <c r="M939" s="2">
        <v>8</v>
      </c>
      <c r="N939" s="2">
        <v>1</v>
      </c>
      <c r="O939" s="2">
        <v>0</v>
      </c>
      <c r="P939" s="2">
        <v>2</v>
      </c>
      <c r="Q939" s="2">
        <v>1</v>
      </c>
      <c r="R939" s="2">
        <v>0</v>
      </c>
      <c r="S939" s="35">
        <v>0</v>
      </c>
      <c r="T939" s="35">
        <v>0</v>
      </c>
      <c r="U939" s="36">
        <v>0</v>
      </c>
      <c r="V939" s="26">
        <v>31.7</v>
      </c>
      <c r="W939" s="2">
        <v>0.56999999999999995</v>
      </c>
      <c r="X939" s="16">
        <v>10.59</v>
      </c>
      <c r="Y939" s="26">
        <v>46.2</v>
      </c>
      <c r="Z939" s="2">
        <v>2.23</v>
      </c>
      <c r="AA939" s="2">
        <v>10.7</v>
      </c>
    </row>
    <row r="940" spans="1:27">
      <c r="A940" s="2">
        <v>3574</v>
      </c>
      <c r="B940" s="26">
        <v>1</v>
      </c>
      <c r="C940" s="2">
        <v>1</v>
      </c>
      <c r="D940" s="2">
        <v>22</v>
      </c>
      <c r="E940" s="2">
        <v>0</v>
      </c>
      <c r="F940" s="35">
        <v>1</v>
      </c>
      <c r="G940" s="18">
        <v>7000</v>
      </c>
      <c r="H940" s="18">
        <v>0</v>
      </c>
      <c r="I940" s="2">
        <v>1</v>
      </c>
      <c r="J940" s="2">
        <v>3</v>
      </c>
      <c r="K940" s="2">
        <v>1</v>
      </c>
      <c r="L940" s="35">
        <v>0</v>
      </c>
      <c r="M940" s="2">
        <v>8</v>
      </c>
      <c r="N940" s="2">
        <v>1</v>
      </c>
      <c r="O940" s="2">
        <v>0</v>
      </c>
      <c r="P940" s="2">
        <v>5</v>
      </c>
      <c r="Q940" s="2">
        <v>0</v>
      </c>
      <c r="R940" s="2">
        <v>1</v>
      </c>
      <c r="S940" s="35">
        <v>0</v>
      </c>
      <c r="T940" s="35">
        <v>0</v>
      </c>
      <c r="U940" s="36">
        <v>0</v>
      </c>
      <c r="V940" s="26">
        <v>11.9</v>
      </c>
      <c r="W940" s="2">
        <v>0.32</v>
      </c>
      <c r="X940" s="16">
        <v>3.97</v>
      </c>
      <c r="Y940" s="26">
        <v>14.6</v>
      </c>
      <c r="Z940" s="2">
        <v>1.45</v>
      </c>
      <c r="AA940" s="2">
        <v>16.600000000000001</v>
      </c>
    </row>
    <row r="941" spans="1:27">
      <c r="A941" s="2">
        <v>3583</v>
      </c>
      <c r="B941" s="26">
        <v>1</v>
      </c>
      <c r="C941" s="2">
        <v>1</v>
      </c>
      <c r="D941" s="2">
        <v>25</v>
      </c>
      <c r="E941" s="2">
        <v>0</v>
      </c>
      <c r="F941" s="35">
        <v>1</v>
      </c>
      <c r="G941" s="18">
        <v>10000</v>
      </c>
      <c r="H941" s="18">
        <v>1</v>
      </c>
      <c r="I941" s="2">
        <v>1</v>
      </c>
      <c r="J941" s="2">
        <v>2</v>
      </c>
      <c r="K941" s="2">
        <v>1</v>
      </c>
      <c r="L941" s="35">
        <v>0</v>
      </c>
      <c r="M941" s="2">
        <v>2</v>
      </c>
      <c r="N941" s="2">
        <v>0</v>
      </c>
      <c r="O941" s="2">
        <v>1</v>
      </c>
      <c r="P941" s="2">
        <v>5</v>
      </c>
      <c r="Q941" s="2">
        <v>0</v>
      </c>
      <c r="R941" s="2">
        <v>1</v>
      </c>
      <c r="S941" s="35">
        <v>0</v>
      </c>
      <c r="T941" s="35">
        <v>0</v>
      </c>
      <c r="U941" s="36">
        <v>0</v>
      </c>
      <c r="V941" s="26">
        <v>14.7</v>
      </c>
      <c r="W941" s="2">
        <v>0.33</v>
      </c>
      <c r="X941" s="16">
        <v>4.91</v>
      </c>
      <c r="Y941" s="26">
        <v>12.3</v>
      </c>
      <c r="Z941" s="2">
        <v>1.25</v>
      </c>
      <c r="AA941" s="2">
        <v>3.8</v>
      </c>
    </row>
    <row r="942" spans="1:27">
      <c r="A942" s="2">
        <v>3584</v>
      </c>
      <c r="B942" s="26">
        <v>2</v>
      </c>
      <c r="C942" s="2">
        <v>4</v>
      </c>
      <c r="D942" s="2">
        <v>40</v>
      </c>
      <c r="E942" s="2">
        <v>0</v>
      </c>
      <c r="F942" s="35">
        <v>0</v>
      </c>
      <c r="G942" s="18">
        <v>10000</v>
      </c>
      <c r="H942" s="18">
        <v>1</v>
      </c>
      <c r="I942" s="2">
        <v>1</v>
      </c>
      <c r="J942" s="2">
        <v>1</v>
      </c>
      <c r="K942" s="2">
        <v>0</v>
      </c>
      <c r="L942" s="35">
        <v>0</v>
      </c>
      <c r="M942" s="2">
        <v>1</v>
      </c>
      <c r="N942" s="2">
        <v>0</v>
      </c>
      <c r="O942" s="2">
        <v>1</v>
      </c>
      <c r="P942" s="2">
        <v>5</v>
      </c>
      <c r="Q942" s="2">
        <v>0</v>
      </c>
      <c r="R942" s="2">
        <v>1</v>
      </c>
      <c r="S942" s="35">
        <v>0</v>
      </c>
      <c r="T942" s="35">
        <v>0</v>
      </c>
      <c r="U942" s="36">
        <v>0</v>
      </c>
      <c r="V942" s="26">
        <v>13.3</v>
      </c>
      <c r="W942" s="2">
        <v>0.37</v>
      </c>
      <c r="X942" s="16">
        <v>4.4400000000000004</v>
      </c>
      <c r="Y942" s="26">
        <v>17</v>
      </c>
      <c r="Z942" s="2">
        <v>1.65</v>
      </c>
      <c r="AA942" s="2">
        <v>9.3000000000000007</v>
      </c>
    </row>
    <row r="943" spans="1:27">
      <c r="A943" s="2">
        <v>3589</v>
      </c>
      <c r="B943" s="26">
        <v>2</v>
      </c>
      <c r="C943" s="2">
        <v>2</v>
      </c>
      <c r="D943" s="2">
        <v>26</v>
      </c>
      <c r="E943" s="2">
        <v>0</v>
      </c>
      <c r="F943" s="35">
        <v>0</v>
      </c>
      <c r="G943" s="18">
        <v>5000</v>
      </c>
      <c r="H943" s="18">
        <v>0</v>
      </c>
      <c r="I943" s="2">
        <v>1</v>
      </c>
      <c r="J943" s="2">
        <v>1</v>
      </c>
      <c r="K943" s="2">
        <v>0</v>
      </c>
      <c r="L943" s="35">
        <v>0</v>
      </c>
      <c r="M943" s="2">
        <v>2</v>
      </c>
      <c r="N943" s="2">
        <v>0</v>
      </c>
      <c r="O943" s="2">
        <v>1</v>
      </c>
      <c r="P943" s="2">
        <v>5</v>
      </c>
      <c r="Q943" s="2">
        <v>0</v>
      </c>
      <c r="R943" s="2">
        <v>1</v>
      </c>
      <c r="S943" s="35">
        <v>0</v>
      </c>
      <c r="T943" s="35">
        <v>0</v>
      </c>
      <c r="U943" s="36">
        <v>0</v>
      </c>
      <c r="V943" s="26">
        <v>17.899999999999999</v>
      </c>
      <c r="W943" s="2">
        <v>0.4</v>
      </c>
      <c r="X943" s="16">
        <v>5.98</v>
      </c>
      <c r="Y943" s="26">
        <v>28.1</v>
      </c>
      <c r="Z943" s="2">
        <v>1.78</v>
      </c>
      <c r="AA943" s="2">
        <v>3.8</v>
      </c>
    </row>
    <row r="944" spans="1:27">
      <c r="A944" s="2">
        <v>3591</v>
      </c>
      <c r="B944" s="26">
        <v>2</v>
      </c>
      <c r="C944" s="2">
        <v>1</v>
      </c>
      <c r="D944" s="2">
        <v>24</v>
      </c>
      <c r="E944" s="2">
        <v>0</v>
      </c>
      <c r="F944" s="35">
        <v>1</v>
      </c>
      <c r="G944" s="18">
        <v>4000</v>
      </c>
      <c r="H944" s="18">
        <v>0</v>
      </c>
      <c r="I944" s="2">
        <v>1</v>
      </c>
      <c r="J944" s="2">
        <v>1</v>
      </c>
      <c r="K944" s="2">
        <v>0</v>
      </c>
      <c r="L944" s="35">
        <v>0</v>
      </c>
      <c r="M944" s="2">
        <v>8</v>
      </c>
      <c r="N944" s="2">
        <v>1</v>
      </c>
      <c r="O944" s="2">
        <v>0</v>
      </c>
      <c r="P944" s="2">
        <v>5</v>
      </c>
      <c r="Q944" s="2">
        <v>0</v>
      </c>
      <c r="R944" s="2">
        <v>1</v>
      </c>
      <c r="S944" s="35">
        <v>0</v>
      </c>
      <c r="T944" s="35">
        <v>0</v>
      </c>
      <c r="U944" s="36">
        <v>0</v>
      </c>
      <c r="V944" s="26">
        <v>20.399999999999999</v>
      </c>
      <c r="W944" s="2">
        <v>0.45</v>
      </c>
      <c r="X944" s="16">
        <v>6.81</v>
      </c>
      <c r="Y944" s="26">
        <v>22.2</v>
      </c>
      <c r="Z944" s="2">
        <v>1.9</v>
      </c>
      <c r="AA944" s="2">
        <v>3.8</v>
      </c>
    </row>
    <row r="945" spans="1:27">
      <c r="A945" s="2">
        <v>3592</v>
      </c>
      <c r="B945" s="26">
        <v>2</v>
      </c>
      <c r="C945" s="2">
        <v>6</v>
      </c>
      <c r="D945" s="2">
        <v>47</v>
      </c>
      <c r="E945" s="2">
        <v>1</v>
      </c>
      <c r="F945" s="35">
        <v>0</v>
      </c>
      <c r="G945" s="18">
        <v>6000</v>
      </c>
      <c r="H945" s="18">
        <v>0</v>
      </c>
      <c r="I945" s="2">
        <v>1</v>
      </c>
      <c r="J945" s="2">
        <v>1</v>
      </c>
      <c r="K945" s="2">
        <v>0</v>
      </c>
      <c r="L945" s="35">
        <v>1</v>
      </c>
      <c r="M945" s="2">
        <v>2</v>
      </c>
      <c r="N945" s="2">
        <v>0</v>
      </c>
      <c r="O945" s="2">
        <v>1</v>
      </c>
      <c r="P945" s="2">
        <v>5</v>
      </c>
      <c r="Q945" s="2">
        <v>0</v>
      </c>
      <c r="R945" s="2">
        <v>1</v>
      </c>
      <c r="S945" s="35">
        <v>0</v>
      </c>
      <c r="T945" s="35">
        <v>0</v>
      </c>
      <c r="U945" s="36">
        <v>0</v>
      </c>
      <c r="V945" s="26">
        <v>7.1</v>
      </c>
      <c r="W945" s="2">
        <v>0.17</v>
      </c>
      <c r="X945" s="16">
        <v>2.37</v>
      </c>
      <c r="Y945" s="26">
        <v>10.9</v>
      </c>
      <c r="Z945" s="2">
        <v>0.93</v>
      </c>
      <c r="AA945" s="2">
        <v>3.8</v>
      </c>
    </row>
    <row r="946" spans="1:27">
      <c r="A946" s="2">
        <v>3593</v>
      </c>
      <c r="B946" s="26">
        <v>1</v>
      </c>
      <c r="C946" s="2">
        <v>2</v>
      </c>
      <c r="D946" s="2">
        <v>27</v>
      </c>
      <c r="E946" s="2">
        <v>0</v>
      </c>
      <c r="F946" s="35">
        <v>0</v>
      </c>
      <c r="G946" s="18">
        <v>10000</v>
      </c>
      <c r="H946" s="18">
        <v>1</v>
      </c>
      <c r="I946" s="2">
        <v>1</v>
      </c>
      <c r="J946" s="2">
        <v>2</v>
      </c>
      <c r="K946" s="2">
        <v>1</v>
      </c>
      <c r="L946" s="35">
        <v>0</v>
      </c>
      <c r="M946" s="2">
        <v>1</v>
      </c>
      <c r="N946" s="2">
        <v>0</v>
      </c>
      <c r="O946" s="2">
        <v>1</v>
      </c>
      <c r="P946" s="2">
        <v>0</v>
      </c>
      <c r="Q946" s="2">
        <v>1</v>
      </c>
      <c r="R946" s="2">
        <v>0</v>
      </c>
      <c r="S946" s="35">
        <v>0</v>
      </c>
      <c r="T946" s="35">
        <v>1</v>
      </c>
      <c r="U946" s="36">
        <v>0</v>
      </c>
      <c r="V946" s="26">
        <v>18.5</v>
      </c>
      <c r="W946" s="2">
        <v>0.32</v>
      </c>
      <c r="X946" s="16">
        <v>6.18</v>
      </c>
      <c r="Y946" s="26">
        <v>21.1</v>
      </c>
      <c r="Z946" s="2">
        <v>1.7</v>
      </c>
      <c r="AA946" s="2">
        <v>6.7</v>
      </c>
    </row>
    <row r="947" spans="1:27">
      <c r="A947" s="2">
        <v>3601</v>
      </c>
      <c r="B947" s="26">
        <v>2</v>
      </c>
      <c r="C947" s="2">
        <v>1</v>
      </c>
      <c r="D947" s="2">
        <v>20</v>
      </c>
      <c r="E947" s="2">
        <v>0</v>
      </c>
      <c r="F947" s="35">
        <v>1</v>
      </c>
      <c r="G947" s="18">
        <v>2000</v>
      </c>
      <c r="H947" s="18">
        <v>0</v>
      </c>
      <c r="I947" s="2">
        <v>1</v>
      </c>
      <c r="J947" s="2">
        <v>1</v>
      </c>
      <c r="K947" s="2">
        <v>0</v>
      </c>
      <c r="L947" s="35">
        <v>1</v>
      </c>
      <c r="M947" s="2">
        <v>6</v>
      </c>
      <c r="N947" s="2">
        <v>0</v>
      </c>
      <c r="O947" s="2">
        <v>1</v>
      </c>
      <c r="P947" s="2">
        <v>0</v>
      </c>
      <c r="Q947" s="2">
        <v>1</v>
      </c>
      <c r="R947" s="2">
        <v>0</v>
      </c>
      <c r="S947" s="35">
        <v>1</v>
      </c>
      <c r="T947" s="35">
        <v>0</v>
      </c>
      <c r="U947" s="36">
        <v>0</v>
      </c>
      <c r="V947" s="26">
        <v>4.4000000000000004</v>
      </c>
      <c r="W947" s="2">
        <v>0.15</v>
      </c>
      <c r="X947" s="16">
        <v>1.47</v>
      </c>
      <c r="Y947" s="26">
        <v>4.9000000000000004</v>
      </c>
      <c r="Z947" s="2">
        <v>0.56999999999999995</v>
      </c>
      <c r="AA947" s="2">
        <v>3.8</v>
      </c>
    </row>
    <row r="948" spans="1:27">
      <c r="A948" s="2">
        <v>3603</v>
      </c>
      <c r="B948" s="26">
        <v>1</v>
      </c>
      <c r="C948" s="2">
        <v>2</v>
      </c>
      <c r="D948" s="2">
        <v>37</v>
      </c>
      <c r="E948" s="2">
        <v>0</v>
      </c>
      <c r="F948" s="35">
        <v>0</v>
      </c>
      <c r="G948" s="18">
        <v>35000</v>
      </c>
      <c r="H948" s="18">
        <v>1</v>
      </c>
      <c r="I948" s="2">
        <v>1</v>
      </c>
      <c r="J948" s="2">
        <v>2</v>
      </c>
      <c r="K948" s="2">
        <v>1</v>
      </c>
      <c r="L948" s="35">
        <v>0</v>
      </c>
      <c r="M948" s="2">
        <v>9</v>
      </c>
      <c r="N948" s="2">
        <v>0</v>
      </c>
      <c r="O948" s="2">
        <v>0</v>
      </c>
      <c r="P948" s="2">
        <v>4</v>
      </c>
      <c r="Q948" s="2">
        <v>0</v>
      </c>
      <c r="R948" s="2">
        <v>1</v>
      </c>
      <c r="S948" s="35">
        <v>0</v>
      </c>
      <c r="T948" s="35">
        <v>0</v>
      </c>
      <c r="U948" s="36">
        <v>0</v>
      </c>
      <c r="V948" s="26">
        <v>27.4</v>
      </c>
      <c r="W948" s="2">
        <v>0.45</v>
      </c>
      <c r="X948" s="16">
        <v>9.15</v>
      </c>
      <c r="Y948" s="26">
        <v>27.17</v>
      </c>
      <c r="Z948" s="2">
        <v>2.25</v>
      </c>
      <c r="AA948" s="2">
        <v>12.1</v>
      </c>
    </row>
    <row r="949" spans="1:27">
      <c r="A949" s="2">
        <v>3606</v>
      </c>
      <c r="B949" s="26">
        <v>1</v>
      </c>
      <c r="C949" s="2">
        <v>1</v>
      </c>
      <c r="D949" s="2">
        <v>25</v>
      </c>
      <c r="E949" s="2">
        <v>0</v>
      </c>
      <c r="F949" s="35">
        <v>0</v>
      </c>
      <c r="G949" s="18">
        <v>20000</v>
      </c>
      <c r="H949" s="18">
        <v>1</v>
      </c>
      <c r="I949" s="2">
        <v>1</v>
      </c>
      <c r="J949" s="2">
        <v>2</v>
      </c>
      <c r="K949" s="2">
        <v>1</v>
      </c>
      <c r="L949" s="35">
        <v>0</v>
      </c>
      <c r="M949" s="2">
        <v>6</v>
      </c>
      <c r="N949" s="2">
        <v>0</v>
      </c>
      <c r="O949" s="2">
        <v>1</v>
      </c>
      <c r="P949" s="2">
        <v>3</v>
      </c>
      <c r="Q949" s="2">
        <v>0</v>
      </c>
      <c r="R949" s="2">
        <v>0</v>
      </c>
      <c r="S949" s="35">
        <v>0</v>
      </c>
      <c r="T949" s="35">
        <v>0</v>
      </c>
      <c r="U949" s="36">
        <v>0</v>
      </c>
      <c r="V949" s="26">
        <v>14.2</v>
      </c>
      <c r="W949" s="2">
        <v>0.3</v>
      </c>
      <c r="X949" s="16">
        <v>4.74</v>
      </c>
      <c r="Y949" s="26">
        <v>15.8</v>
      </c>
      <c r="Z949" s="2">
        <v>1.37</v>
      </c>
      <c r="AA949" s="2">
        <v>3.8</v>
      </c>
    </row>
    <row r="950" spans="1:27">
      <c r="A950" s="2">
        <v>3613</v>
      </c>
      <c r="B950" s="26">
        <v>1</v>
      </c>
      <c r="C950" s="2">
        <v>2</v>
      </c>
      <c r="D950" s="2">
        <v>25</v>
      </c>
      <c r="E950" s="2">
        <v>0</v>
      </c>
      <c r="F950" s="35">
        <v>1</v>
      </c>
      <c r="G950" s="18">
        <v>10000</v>
      </c>
      <c r="H950" s="18">
        <v>1</v>
      </c>
      <c r="I950" s="2">
        <v>1</v>
      </c>
      <c r="J950" s="2">
        <v>1</v>
      </c>
      <c r="K950" s="2">
        <v>0</v>
      </c>
      <c r="L950" s="35">
        <v>1</v>
      </c>
      <c r="M950" s="2">
        <v>8</v>
      </c>
      <c r="N950" s="2">
        <v>1</v>
      </c>
      <c r="O950" s="2">
        <v>0</v>
      </c>
      <c r="P950" s="2">
        <v>5</v>
      </c>
      <c r="Q950" s="2">
        <v>0</v>
      </c>
      <c r="R950" s="2">
        <v>1</v>
      </c>
      <c r="S950" s="35">
        <v>0</v>
      </c>
      <c r="T950" s="35">
        <v>0</v>
      </c>
      <c r="U950" s="36">
        <v>0</v>
      </c>
      <c r="V950" s="26">
        <v>13.1</v>
      </c>
      <c r="W950" s="2">
        <v>0.38</v>
      </c>
      <c r="X950" s="16">
        <v>4.38</v>
      </c>
      <c r="Y950" s="26">
        <v>14.7</v>
      </c>
      <c r="Z950" s="2">
        <v>1.33</v>
      </c>
      <c r="AA950" s="2">
        <v>3.8</v>
      </c>
    </row>
    <row r="951" spans="1:27">
      <c r="A951" s="2">
        <v>3619</v>
      </c>
      <c r="B951" s="26">
        <v>1</v>
      </c>
      <c r="C951" s="2">
        <v>2</v>
      </c>
      <c r="D951" s="2">
        <v>28</v>
      </c>
      <c r="E951" s="2">
        <v>0</v>
      </c>
      <c r="F951" s="35">
        <v>0</v>
      </c>
      <c r="G951" s="18">
        <v>5000</v>
      </c>
      <c r="H951" s="18">
        <v>0</v>
      </c>
      <c r="I951" s="2">
        <v>1</v>
      </c>
      <c r="J951" s="2">
        <v>2</v>
      </c>
      <c r="K951" s="2">
        <v>1</v>
      </c>
      <c r="L951" s="35">
        <v>0</v>
      </c>
      <c r="M951" s="2">
        <v>2</v>
      </c>
      <c r="N951" s="2">
        <v>0</v>
      </c>
      <c r="O951" s="2">
        <v>1</v>
      </c>
      <c r="P951" s="2">
        <v>5</v>
      </c>
      <c r="Q951" s="2">
        <v>0</v>
      </c>
      <c r="R951" s="2">
        <v>1</v>
      </c>
      <c r="S951" s="35">
        <v>0</v>
      </c>
      <c r="T951" s="35">
        <v>0</v>
      </c>
      <c r="U951" s="36">
        <v>0</v>
      </c>
      <c r="V951" s="26">
        <v>20.399999999999999</v>
      </c>
      <c r="W951" s="2">
        <v>0.45</v>
      </c>
      <c r="X951" s="16">
        <v>6.81</v>
      </c>
      <c r="Y951" s="26">
        <v>22.2</v>
      </c>
      <c r="Z951" s="2">
        <v>1.9</v>
      </c>
      <c r="AA951" s="2">
        <v>3.8</v>
      </c>
    </row>
    <row r="952" spans="1:27">
      <c r="A952" s="2">
        <v>3625</v>
      </c>
      <c r="B952" s="26">
        <v>1</v>
      </c>
      <c r="C952" s="2">
        <v>1</v>
      </c>
      <c r="D952" s="2">
        <v>20</v>
      </c>
      <c r="E952" s="2">
        <v>0</v>
      </c>
      <c r="F952" s="35">
        <v>0</v>
      </c>
      <c r="G952" s="18">
        <v>16000</v>
      </c>
      <c r="H952" s="18">
        <v>1</v>
      </c>
      <c r="I952" s="2">
        <v>1</v>
      </c>
      <c r="J952" s="2">
        <v>1</v>
      </c>
      <c r="K952" s="2">
        <v>0</v>
      </c>
      <c r="L952" s="35">
        <v>0</v>
      </c>
      <c r="M952" s="2">
        <v>8</v>
      </c>
      <c r="N952" s="2">
        <v>1</v>
      </c>
      <c r="O952" s="2">
        <v>0</v>
      </c>
      <c r="P952" s="2">
        <v>5</v>
      </c>
      <c r="Q952" s="2">
        <v>0</v>
      </c>
      <c r="R952" s="2">
        <v>1</v>
      </c>
      <c r="S952" s="35">
        <v>0</v>
      </c>
      <c r="T952" s="35">
        <v>0</v>
      </c>
      <c r="U952" s="36">
        <v>0</v>
      </c>
      <c r="V952" s="26">
        <v>13.1</v>
      </c>
      <c r="W952" s="2">
        <v>0.38</v>
      </c>
      <c r="X952" s="16">
        <v>4.38</v>
      </c>
      <c r="Y952" s="26">
        <v>14.7</v>
      </c>
      <c r="Z952" s="2">
        <v>1.33</v>
      </c>
      <c r="AA952" s="2">
        <v>3.8</v>
      </c>
    </row>
    <row r="953" spans="1:27">
      <c r="A953" s="2">
        <v>3632</v>
      </c>
      <c r="B953" s="26">
        <v>1</v>
      </c>
      <c r="C953" s="2">
        <v>7</v>
      </c>
      <c r="D953" s="2">
        <v>72</v>
      </c>
      <c r="E953" s="2">
        <v>1</v>
      </c>
      <c r="F953" s="35">
        <v>1</v>
      </c>
      <c r="G953" s="18">
        <v>16000</v>
      </c>
      <c r="H953" s="18">
        <v>1</v>
      </c>
      <c r="I953" s="2">
        <v>1</v>
      </c>
      <c r="J953" s="2">
        <v>1</v>
      </c>
      <c r="K953" s="2">
        <v>0</v>
      </c>
      <c r="L953" s="35">
        <v>0</v>
      </c>
      <c r="M953" s="2">
        <v>8</v>
      </c>
      <c r="N953" s="2">
        <v>1</v>
      </c>
      <c r="O953" s="2">
        <v>0</v>
      </c>
      <c r="P953" s="2">
        <v>5</v>
      </c>
      <c r="Q953" s="2">
        <v>0</v>
      </c>
      <c r="R953" s="2">
        <v>1</v>
      </c>
      <c r="S953" s="35">
        <v>0</v>
      </c>
      <c r="T953" s="35">
        <v>0</v>
      </c>
      <c r="U953" s="36">
        <v>0</v>
      </c>
      <c r="V953" s="26">
        <v>17.899999999999999</v>
      </c>
      <c r="W953" s="2">
        <v>0.4</v>
      </c>
      <c r="X953" s="16">
        <v>5.98</v>
      </c>
      <c r="Y953" s="26">
        <v>28.1</v>
      </c>
      <c r="Z953" s="2">
        <v>1.78</v>
      </c>
      <c r="AA953" s="2">
        <v>3.8</v>
      </c>
    </row>
    <row r="954" spans="1:27">
      <c r="A954" s="2">
        <v>3634</v>
      </c>
      <c r="B954" s="26">
        <v>2</v>
      </c>
      <c r="C954" s="2">
        <v>1</v>
      </c>
      <c r="D954" s="2">
        <v>31</v>
      </c>
      <c r="E954" s="2">
        <v>0</v>
      </c>
      <c r="F954" s="35">
        <v>0</v>
      </c>
      <c r="G954" s="18">
        <v>5000</v>
      </c>
      <c r="H954" s="18">
        <v>0</v>
      </c>
      <c r="I954" s="2">
        <v>1</v>
      </c>
      <c r="J954" s="2">
        <v>1</v>
      </c>
      <c r="K954" s="2">
        <v>0</v>
      </c>
      <c r="L954" s="35">
        <v>0</v>
      </c>
      <c r="M954" s="2">
        <v>6</v>
      </c>
      <c r="N954" s="2">
        <v>0</v>
      </c>
      <c r="O954" s="2">
        <v>1</v>
      </c>
      <c r="P954" s="2">
        <v>4</v>
      </c>
      <c r="Q954" s="2">
        <v>0</v>
      </c>
      <c r="R954" s="2">
        <v>1</v>
      </c>
      <c r="S954" s="35">
        <v>0</v>
      </c>
      <c r="T954" s="35">
        <v>0</v>
      </c>
      <c r="U954" s="36">
        <v>0</v>
      </c>
      <c r="V954" s="26">
        <v>9.6999999999999993</v>
      </c>
      <c r="W954" s="2">
        <v>0.25</v>
      </c>
      <c r="X954" s="16">
        <v>3.24</v>
      </c>
      <c r="Y954" s="26">
        <v>11.8</v>
      </c>
      <c r="Z954" s="2">
        <v>1.23</v>
      </c>
      <c r="AA954" s="2">
        <v>3.8</v>
      </c>
    </row>
    <row r="955" spans="1:27">
      <c r="A955" s="2">
        <v>3637</v>
      </c>
      <c r="B955" s="26">
        <v>2</v>
      </c>
      <c r="C955" s="2">
        <v>1</v>
      </c>
      <c r="D955" s="2">
        <v>20</v>
      </c>
      <c r="E955" s="2">
        <v>0</v>
      </c>
      <c r="F955" s="35">
        <v>0</v>
      </c>
      <c r="G955" s="18">
        <v>9000</v>
      </c>
      <c r="H955" s="18">
        <v>1</v>
      </c>
      <c r="I955" s="2">
        <v>1</v>
      </c>
      <c r="J955" s="2">
        <v>1</v>
      </c>
      <c r="K955" s="2">
        <v>0</v>
      </c>
      <c r="L955" s="35">
        <v>0</v>
      </c>
      <c r="M955" s="2">
        <v>6</v>
      </c>
      <c r="N955" s="2">
        <v>0</v>
      </c>
      <c r="O955" s="2">
        <v>1</v>
      </c>
      <c r="P955" s="2">
        <v>5</v>
      </c>
      <c r="Q955" s="2">
        <v>0</v>
      </c>
      <c r="R955" s="2">
        <v>1</v>
      </c>
      <c r="S955" s="35">
        <v>0</v>
      </c>
      <c r="T955" s="35">
        <v>0</v>
      </c>
      <c r="U955" s="36">
        <v>0</v>
      </c>
      <c r="V955" s="26">
        <v>33.9</v>
      </c>
      <c r="W955" s="2">
        <v>0.68</v>
      </c>
      <c r="X955" s="16">
        <v>11.32</v>
      </c>
      <c r="Y955" s="26">
        <v>32.799999999999997</v>
      </c>
      <c r="Z955" s="2">
        <v>2.95</v>
      </c>
      <c r="AA955" s="2">
        <v>3.8</v>
      </c>
    </row>
    <row r="956" spans="1:27">
      <c r="A956" s="2">
        <v>3639</v>
      </c>
      <c r="B956" s="26">
        <v>2</v>
      </c>
      <c r="C956" s="2">
        <v>4</v>
      </c>
      <c r="D956" s="2">
        <v>42</v>
      </c>
      <c r="E956" s="2">
        <v>0</v>
      </c>
      <c r="F956" s="35">
        <v>0</v>
      </c>
      <c r="G956" s="18">
        <v>12000</v>
      </c>
      <c r="H956" s="18">
        <v>1</v>
      </c>
      <c r="I956" s="2">
        <v>1</v>
      </c>
      <c r="J956" s="2">
        <v>1</v>
      </c>
      <c r="K956" s="2">
        <v>0</v>
      </c>
      <c r="L956" s="35">
        <v>0</v>
      </c>
      <c r="M956" s="2">
        <v>8</v>
      </c>
      <c r="N956" s="2">
        <v>1</v>
      </c>
      <c r="O956" s="2">
        <v>0</v>
      </c>
      <c r="P956" s="2">
        <v>5</v>
      </c>
      <c r="Q956" s="2">
        <v>0</v>
      </c>
      <c r="R956" s="2">
        <v>1</v>
      </c>
      <c r="S956" s="35">
        <v>0</v>
      </c>
      <c r="T956" s="35">
        <v>0</v>
      </c>
      <c r="U956" s="36">
        <v>0</v>
      </c>
      <c r="V956" s="26">
        <v>20.399999999999999</v>
      </c>
      <c r="W956" s="2">
        <v>0.4</v>
      </c>
      <c r="X956" s="16">
        <v>6.81</v>
      </c>
      <c r="Y956" s="26">
        <v>20</v>
      </c>
      <c r="Z956" s="2">
        <v>1.77</v>
      </c>
      <c r="AA956" s="2">
        <v>9.3000000000000007</v>
      </c>
    </row>
    <row r="957" spans="1:27">
      <c r="A957" s="2">
        <v>3641</v>
      </c>
      <c r="B957" s="26">
        <v>1</v>
      </c>
      <c r="C957" s="2">
        <v>4</v>
      </c>
      <c r="D957" s="2">
        <v>33</v>
      </c>
      <c r="E957" s="2">
        <v>0</v>
      </c>
      <c r="F957" s="35">
        <v>0</v>
      </c>
      <c r="G957" s="18">
        <v>5000</v>
      </c>
      <c r="H957" s="18">
        <v>0</v>
      </c>
      <c r="I957" s="2">
        <v>1</v>
      </c>
      <c r="J957" s="2">
        <v>2</v>
      </c>
      <c r="K957" s="2">
        <v>1</v>
      </c>
      <c r="L957" s="35">
        <v>0</v>
      </c>
      <c r="M957" s="2">
        <v>8</v>
      </c>
      <c r="N957" s="2">
        <v>1</v>
      </c>
      <c r="O957" s="2">
        <v>0</v>
      </c>
      <c r="P957" s="2">
        <v>5</v>
      </c>
      <c r="Q957" s="2">
        <v>0</v>
      </c>
      <c r="R957" s="2">
        <v>1</v>
      </c>
      <c r="S957" s="35">
        <v>0</v>
      </c>
      <c r="T957" s="35">
        <v>0</v>
      </c>
      <c r="U957" s="36">
        <v>0</v>
      </c>
      <c r="V957" s="26">
        <v>14.7</v>
      </c>
      <c r="W957" s="2">
        <v>0.33</v>
      </c>
      <c r="X957" s="16">
        <v>4.91</v>
      </c>
      <c r="Y957" s="26">
        <v>12.3</v>
      </c>
      <c r="Z957" s="2">
        <v>1.25</v>
      </c>
      <c r="AA957" s="2">
        <v>3.8</v>
      </c>
    </row>
    <row r="958" spans="1:27">
      <c r="A958" s="2">
        <v>3644</v>
      </c>
      <c r="B958" s="26">
        <v>2</v>
      </c>
      <c r="C958" s="2">
        <v>1</v>
      </c>
      <c r="D958" s="2">
        <v>23</v>
      </c>
      <c r="E958" s="2">
        <v>0</v>
      </c>
      <c r="F958" s="35">
        <v>0</v>
      </c>
      <c r="G958" s="18">
        <v>10000</v>
      </c>
      <c r="H958" s="18">
        <v>1</v>
      </c>
      <c r="I958" s="2">
        <v>1</v>
      </c>
      <c r="J958" s="2">
        <v>2</v>
      </c>
      <c r="K958" s="2">
        <v>1</v>
      </c>
      <c r="L958" s="35">
        <v>0</v>
      </c>
      <c r="M958" s="2">
        <v>2</v>
      </c>
      <c r="N958" s="2">
        <v>0</v>
      </c>
      <c r="O958" s="2">
        <v>1</v>
      </c>
      <c r="P958" s="2">
        <v>4</v>
      </c>
      <c r="Q958" s="2">
        <v>0</v>
      </c>
      <c r="R958" s="2">
        <v>1</v>
      </c>
      <c r="S958" s="35">
        <v>0</v>
      </c>
      <c r="T958" s="35">
        <v>0</v>
      </c>
      <c r="U958" s="36">
        <v>0</v>
      </c>
      <c r="V958" s="26">
        <v>16.100000000000001</v>
      </c>
      <c r="W958" s="2">
        <v>0.37</v>
      </c>
      <c r="X958" s="16">
        <v>5.38</v>
      </c>
      <c r="Y958" s="26">
        <v>16</v>
      </c>
      <c r="Z958" s="2">
        <v>1.23</v>
      </c>
      <c r="AA958" s="2">
        <v>7.5</v>
      </c>
    </row>
    <row r="959" spans="1:27">
      <c r="A959" s="2">
        <v>3648</v>
      </c>
      <c r="B959" s="26">
        <v>1</v>
      </c>
      <c r="C959" s="2">
        <v>7</v>
      </c>
      <c r="D959" s="2">
        <v>31</v>
      </c>
      <c r="E959" s="2">
        <v>0</v>
      </c>
      <c r="F959" s="35">
        <v>0</v>
      </c>
      <c r="G959" s="18">
        <v>14000</v>
      </c>
      <c r="H959" s="18">
        <v>1</v>
      </c>
      <c r="I959" s="2">
        <v>1</v>
      </c>
      <c r="J959" s="2">
        <v>2</v>
      </c>
      <c r="K959" s="2">
        <v>1</v>
      </c>
      <c r="L959" s="35">
        <v>0</v>
      </c>
      <c r="M959" s="2">
        <v>8</v>
      </c>
      <c r="N959" s="2">
        <v>1</v>
      </c>
      <c r="O959" s="2">
        <v>0</v>
      </c>
      <c r="P959" s="2">
        <v>5</v>
      </c>
      <c r="Q959" s="2">
        <v>0</v>
      </c>
      <c r="R959" s="2">
        <v>1</v>
      </c>
      <c r="S959" s="35">
        <v>0</v>
      </c>
      <c r="T959" s="35">
        <v>0</v>
      </c>
      <c r="U959" s="36">
        <v>0</v>
      </c>
      <c r="V959" s="26">
        <v>16.2</v>
      </c>
      <c r="W959" s="2">
        <v>0.38</v>
      </c>
      <c r="X959" s="16">
        <v>5.41</v>
      </c>
      <c r="Y959" s="26">
        <v>17.3</v>
      </c>
      <c r="Z959" s="2">
        <v>1.45</v>
      </c>
      <c r="AA959" s="2">
        <v>3.8</v>
      </c>
    </row>
    <row r="960" spans="1:27">
      <c r="A960" s="2">
        <v>3649</v>
      </c>
      <c r="B960" s="26">
        <v>2</v>
      </c>
      <c r="C960" s="2">
        <v>2</v>
      </c>
      <c r="D960" s="2">
        <v>28</v>
      </c>
      <c r="E960" s="2">
        <v>0</v>
      </c>
      <c r="F960" s="35">
        <v>0</v>
      </c>
      <c r="G960" s="18">
        <v>10000</v>
      </c>
      <c r="H960" s="18">
        <v>1</v>
      </c>
      <c r="I960" s="2">
        <v>1</v>
      </c>
      <c r="J960" s="2">
        <v>1</v>
      </c>
      <c r="K960" s="2">
        <v>0</v>
      </c>
      <c r="L960" s="35">
        <v>0</v>
      </c>
      <c r="M960" s="2">
        <v>8</v>
      </c>
      <c r="N960" s="2">
        <v>1</v>
      </c>
      <c r="O960" s="2">
        <v>0</v>
      </c>
      <c r="P960" s="2">
        <v>5</v>
      </c>
      <c r="Q960" s="2">
        <v>0</v>
      </c>
      <c r="R960" s="2">
        <v>1</v>
      </c>
      <c r="S960" s="35">
        <v>0</v>
      </c>
      <c r="T960" s="35">
        <v>0</v>
      </c>
      <c r="U960" s="36">
        <v>0</v>
      </c>
      <c r="V960" s="26">
        <v>13.1</v>
      </c>
      <c r="W960" s="2">
        <v>0.38</v>
      </c>
      <c r="X960" s="16">
        <v>4.38</v>
      </c>
      <c r="Y960" s="26">
        <v>14.7</v>
      </c>
      <c r="Z960" s="2">
        <v>1.33</v>
      </c>
      <c r="AA960" s="2">
        <v>3.8</v>
      </c>
    </row>
    <row r="961" spans="1:27">
      <c r="A961" s="2">
        <v>3657</v>
      </c>
      <c r="B961" s="26">
        <v>2</v>
      </c>
      <c r="C961" s="2">
        <v>3</v>
      </c>
      <c r="D961" s="2">
        <v>25</v>
      </c>
      <c r="E961" s="2">
        <v>0</v>
      </c>
      <c r="F961" s="35">
        <v>0</v>
      </c>
      <c r="G961" s="18">
        <v>10000</v>
      </c>
      <c r="H961" s="18">
        <v>1</v>
      </c>
      <c r="I961" s="2">
        <v>1</v>
      </c>
      <c r="J961" s="2">
        <v>1</v>
      </c>
      <c r="K961" s="2">
        <v>0</v>
      </c>
      <c r="L961" s="35">
        <v>1</v>
      </c>
      <c r="M961" s="2">
        <v>8</v>
      </c>
      <c r="N961" s="2">
        <v>1</v>
      </c>
      <c r="O961" s="2">
        <v>0</v>
      </c>
      <c r="P961" s="2">
        <v>5</v>
      </c>
      <c r="Q961" s="2">
        <v>0</v>
      </c>
      <c r="R961" s="2">
        <v>1</v>
      </c>
      <c r="S961" s="35">
        <v>0</v>
      </c>
      <c r="T961" s="35">
        <v>0</v>
      </c>
      <c r="U961" s="36">
        <v>0</v>
      </c>
      <c r="V961" s="26">
        <v>11.8</v>
      </c>
      <c r="W961" s="2">
        <v>0.33</v>
      </c>
      <c r="X961" s="16">
        <v>3.94</v>
      </c>
      <c r="Y961" s="26">
        <v>15.7</v>
      </c>
      <c r="Z961" s="2">
        <v>1.57</v>
      </c>
      <c r="AA961" s="2">
        <v>9.3000000000000007</v>
      </c>
    </row>
    <row r="962" spans="1:27">
      <c r="A962" s="2">
        <v>3659</v>
      </c>
      <c r="B962" s="26">
        <v>1</v>
      </c>
      <c r="C962" s="2">
        <v>1</v>
      </c>
      <c r="D962" s="2">
        <v>25</v>
      </c>
      <c r="E962" s="2">
        <v>0</v>
      </c>
      <c r="F962" s="35">
        <v>0</v>
      </c>
      <c r="G962" s="18">
        <v>35000</v>
      </c>
      <c r="H962" s="18">
        <v>1</v>
      </c>
      <c r="I962" s="2">
        <v>1</v>
      </c>
      <c r="J962" s="2">
        <v>3</v>
      </c>
      <c r="K962" s="2">
        <v>1</v>
      </c>
      <c r="L962" s="35">
        <v>0</v>
      </c>
      <c r="M962" s="2">
        <v>8</v>
      </c>
      <c r="N962" s="2">
        <v>1</v>
      </c>
      <c r="O962" s="2">
        <v>0</v>
      </c>
      <c r="P962" s="2">
        <v>5</v>
      </c>
      <c r="Q962" s="2">
        <v>0</v>
      </c>
      <c r="R962" s="2">
        <v>1</v>
      </c>
      <c r="S962" s="35">
        <v>1</v>
      </c>
      <c r="T962" s="35">
        <v>0</v>
      </c>
      <c r="U962" s="36">
        <v>0</v>
      </c>
      <c r="V962" s="26">
        <v>27.4</v>
      </c>
      <c r="W962" s="2">
        <v>0.45</v>
      </c>
      <c r="X962" s="16">
        <v>9.15</v>
      </c>
      <c r="Y962" s="26">
        <v>27.17</v>
      </c>
      <c r="Z962" s="2">
        <v>2.25</v>
      </c>
      <c r="AA962" s="2">
        <v>12.1</v>
      </c>
    </row>
    <row r="963" spans="1:27">
      <c r="A963" s="2">
        <v>3662</v>
      </c>
      <c r="B963" s="26">
        <v>1</v>
      </c>
      <c r="C963" s="2">
        <v>7</v>
      </c>
      <c r="D963" s="2">
        <v>60</v>
      </c>
      <c r="E963" s="2">
        <v>1</v>
      </c>
      <c r="F963" s="35">
        <v>0</v>
      </c>
      <c r="G963" s="18">
        <v>10000</v>
      </c>
      <c r="H963" s="18">
        <v>1</v>
      </c>
      <c r="I963" s="2">
        <v>1</v>
      </c>
      <c r="J963" s="2">
        <v>1</v>
      </c>
      <c r="K963" s="2">
        <v>0</v>
      </c>
      <c r="L963" s="35">
        <v>0</v>
      </c>
      <c r="M963" s="2">
        <v>8</v>
      </c>
      <c r="N963" s="2">
        <v>1</v>
      </c>
      <c r="O963" s="2">
        <v>0</v>
      </c>
      <c r="P963" s="2">
        <v>3</v>
      </c>
      <c r="Q963" s="2">
        <v>0</v>
      </c>
      <c r="R963" s="2">
        <v>0</v>
      </c>
      <c r="S963" s="35">
        <v>0</v>
      </c>
      <c r="T963" s="35">
        <v>0</v>
      </c>
      <c r="U963" s="36">
        <v>0</v>
      </c>
      <c r="V963" s="26">
        <v>13.1</v>
      </c>
      <c r="W963" s="2">
        <v>0.38</v>
      </c>
      <c r="X963" s="16">
        <v>4.38</v>
      </c>
      <c r="Y963" s="26">
        <v>14.7</v>
      </c>
      <c r="Z963" s="2">
        <v>1.33</v>
      </c>
      <c r="AA963" s="2">
        <v>3.8</v>
      </c>
    </row>
    <row r="964" spans="1:27">
      <c r="A964" s="2">
        <v>3663</v>
      </c>
      <c r="B964" s="26">
        <v>2</v>
      </c>
      <c r="C964" s="2">
        <v>3</v>
      </c>
      <c r="D964" s="2">
        <v>23</v>
      </c>
      <c r="E964" s="2">
        <v>0</v>
      </c>
      <c r="F964" s="35">
        <v>0</v>
      </c>
      <c r="G964" s="18">
        <v>9000</v>
      </c>
      <c r="H964" s="18">
        <v>1</v>
      </c>
      <c r="I964" s="2">
        <v>1</v>
      </c>
      <c r="J964" s="2">
        <v>2</v>
      </c>
      <c r="K964" s="2">
        <v>1</v>
      </c>
      <c r="L964" s="35">
        <v>0</v>
      </c>
      <c r="M964" s="2">
        <v>6</v>
      </c>
      <c r="N964" s="2">
        <v>0</v>
      </c>
      <c r="O964" s="2">
        <v>1</v>
      </c>
      <c r="P964" s="2">
        <v>1</v>
      </c>
      <c r="Q964" s="2">
        <v>1</v>
      </c>
      <c r="R964" s="2">
        <v>0</v>
      </c>
      <c r="S964" s="35">
        <v>0</v>
      </c>
      <c r="T964" s="35">
        <v>0</v>
      </c>
      <c r="U964" s="36">
        <v>0</v>
      </c>
      <c r="V964" s="26">
        <v>14.2</v>
      </c>
      <c r="W964" s="2">
        <v>0.33</v>
      </c>
      <c r="X964" s="16">
        <v>4.74</v>
      </c>
      <c r="Y964" s="26">
        <v>15.9</v>
      </c>
      <c r="Z964" s="2">
        <v>1.38</v>
      </c>
      <c r="AA964" s="2">
        <v>3.8</v>
      </c>
    </row>
    <row r="965" spans="1:27">
      <c r="A965" s="2">
        <v>3664</v>
      </c>
      <c r="B965" s="26">
        <v>1</v>
      </c>
      <c r="C965" s="2">
        <v>2</v>
      </c>
      <c r="D965" s="2">
        <v>29</v>
      </c>
      <c r="E965" s="2">
        <v>0</v>
      </c>
      <c r="F965" s="35">
        <v>1</v>
      </c>
      <c r="G965" s="18">
        <v>5000</v>
      </c>
      <c r="H965" s="18">
        <v>0</v>
      </c>
      <c r="I965" s="2">
        <v>1</v>
      </c>
      <c r="J965" s="2">
        <v>1</v>
      </c>
      <c r="K965" s="2">
        <v>0</v>
      </c>
      <c r="L965" s="35">
        <v>1</v>
      </c>
      <c r="M965" s="2">
        <v>8</v>
      </c>
      <c r="N965" s="2">
        <v>1</v>
      </c>
      <c r="O965" s="2">
        <v>0</v>
      </c>
      <c r="P965" s="2">
        <v>1</v>
      </c>
      <c r="Q965" s="2">
        <v>1</v>
      </c>
      <c r="R965" s="2">
        <v>0</v>
      </c>
      <c r="S965" s="35">
        <v>1</v>
      </c>
      <c r="T965" s="35">
        <v>0</v>
      </c>
      <c r="U965" s="36">
        <v>0</v>
      </c>
      <c r="V965" s="26">
        <v>5.8</v>
      </c>
      <c r="W965" s="2">
        <v>0.12</v>
      </c>
      <c r="X965" s="16">
        <v>1.94</v>
      </c>
      <c r="Y965" s="26">
        <v>7.7</v>
      </c>
      <c r="Z965" s="2">
        <v>0.8</v>
      </c>
      <c r="AA965" s="2">
        <v>3.8</v>
      </c>
    </row>
    <row r="966" spans="1:27">
      <c r="A966" s="2">
        <v>3665</v>
      </c>
      <c r="B966" s="26">
        <v>1</v>
      </c>
      <c r="C966" s="2">
        <v>7</v>
      </c>
      <c r="D966" s="2">
        <v>36</v>
      </c>
      <c r="E966" s="2">
        <v>0</v>
      </c>
      <c r="F966" s="35">
        <v>0</v>
      </c>
      <c r="G966" s="18">
        <v>12000</v>
      </c>
      <c r="H966" s="18">
        <v>1</v>
      </c>
      <c r="I966" s="2">
        <v>1</v>
      </c>
      <c r="J966" s="2">
        <v>1</v>
      </c>
      <c r="K966" s="2">
        <v>0</v>
      </c>
      <c r="L966" s="35">
        <v>0</v>
      </c>
      <c r="M966" s="2">
        <v>8</v>
      </c>
      <c r="N966" s="2">
        <v>1</v>
      </c>
      <c r="O966" s="2">
        <v>0</v>
      </c>
      <c r="P966" s="2">
        <v>5</v>
      </c>
      <c r="Q966" s="2">
        <v>0</v>
      </c>
      <c r="R966" s="2">
        <v>1</v>
      </c>
      <c r="S966" s="35">
        <v>0</v>
      </c>
      <c r="T966" s="35">
        <v>0</v>
      </c>
      <c r="U966" s="36">
        <v>0</v>
      </c>
      <c r="V966" s="26">
        <v>18.5</v>
      </c>
      <c r="W966" s="2">
        <v>0.32</v>
      </c>
      <c r="X966" s="16">
        <v>6.18</v>
      </c>
      <c r="Y966" s="26">
        <v>21.1</v>
      </c>
      <c r="Z966" s="2">
        <v>1.7</v>
      </c>
      <c r="AA966" s="2">
        <v>6.7</v>
      </c>
    </row>
    <row r="967" spans="1:27">
      <c r="A967" s="2">
        <v>3669</v>
      </c>
      <c r="B967" s="26">
        <v>2</v>
      </c>
      <c r="C967" s="2">
        <v>1</v>
      </c>
      <c r="D967" s="2">
        <v>20</v>
      </c>
      <c r="E967" s="2">
        <v>0</v>
      </c>
      <c r="F967" s="35">
        <v>1</v>
      </c>
      <c r="G967" s="18">
        <v>20000</v>
      </c>
      <c r="H967" s="18">
        <v>1</v>
      </c>
      <c r="I967" s="2">
        <v>1</v>
      </c>
      <c r="J967" s="2">
        <v>2</v>
      </c>
      <c r="K967" s="2">
        <v>1</v>
      </c>
      <c r="L967" s="35">
        <v>1</v>
      </c>
      <c r="M967" s="2">
        <v>8</v>
      </c>
      <c r="N967" s="2">
        <v>1</v>
      </c>
      <c r="O967" s="2">
        <v>0</v>
      </c>
      <c r="P967" s="2">
        <v>5</v>
      </c>
      <c r="Q967" s="2">
        <v>0</v>
      </c>
      <c r="R967" s="2">
        <v>1</v>
      </c>
      <c r="S967" s="35">
        <v>0</v>
      </c>
      <c r="T967" s="35">
        <v>0</v>
      </c>
      <c r="U967" s="36">
        <v>0</v>
      </c>
      <c r="V967" s="26">
        <v>13.1</v>
      </c>
      <c r="W967" s="2">
        <v>0.38</v>
      </c>
      <c r="X967" s="16">
        <v>4.38</v>
      </c>
      <c r="Y967" s="26">
        <v>14.7</v>
      </c>
      <c r="Z967" s="2">
        <v>1.33</v>
      </c>
      <c r="AA967" s="2">
        <v>3.8</v>
      </c>
    </row>
    <row r="968" spans="1:27">
      <c r="A968" s="2">
        <v>3671</v>
      </c>
      <c r="B968" s="26">
        <v>1</v>
      </c>
      <c r="C968" s="2">
        <v>6</v>
      </c>
      <c r="D968" s="2">
        <v>33</v>
      </c>
      <c r="E968" s="2">
        <v>0</v>
      </c>
      <c r="F968" s="35">
        <v>1</v>
      </c>
      <c r="G968" s="18">
        <v>4000</v>
      </c>
      <c r="H968" s="18">
        <v>0</v>
      </c>
      <c r="I968" s="2">
        <v>1</v>
      </c>
      <c r="J968" s="2">
        <v>2</v>
      </c>
      <c r="K968" s="2">
        <v>1</v>
      </c>
      <c r="L968" s="35">
        <v>0</v>
      </c>
      <c r="M968" s="2">
        <v>2</v>
      </c>
      <c r="N968" s="2">
        <v>0</v>
      </c>
      <c r="O968" s="2">
        <v>1</v>
      </c>
      <c r="P968" s="2">
        <v>3</v>
      </c>
      <c r="Q968" s="2">
        <v>0</v>
      </c>
      <c r="R968" s="2">
        <v>0</v>
      </c>
      <c r="S968" s="35">
        <v>0</v>
      </c>
      <c r="T968" s="35">
        <v>0</v>
      </c>
      <c r="U968" s="36">
        <v>0</v>
      </c>
      <c r="V968" s="26">
        <v>17.899999999999999</v>
      </c>
      <c r="W968" s="2">
        <v>0.4</v>
      </c>
      <c r="X968" s="16">
        <v>5.98</v>
      </c>
      <c r="Y968" s="26">
        <v>28.1</v>
      </c>
      <c r="Z968" s="2">
        <v>1.78</v>
      </c>
      <c r="AA968" s="2">
        <v>3.8</v>
      </c>
    </row>
    <row r="969" spans="1:27">
      <c r="A969" s="2">
        <v>3678</v>
      </c>
      <c r="B969" s="26">
        <v>2</v>
      </c>
      <c r="C969" s="2">
        <v>2</v>
      </c>
      <c r="D969" s="2">
        <v>27</v>
      </c>
      <c r="E969" s="2">
        <v>0</v>
      </c>
      <c r="F969" s="35">
        <v>0</v>
      </c>
      <c r="G969" s="18">
        <v>16000</v>
      </c>
      <c r="H969" s="18">
        <v>1</v>
      </c>
      <c r="I969" s="2">
        <v>1</v>
      </c>
      <c r="J969" s="2">
        <v>1</v>
      </c>
      <c r="K969" s="2">
        <v>0</v>
      </c>
      <c r="L969" s="35">
        <v>0</v>
      </c>
      <c r="M969" s="2">
        <v>8</v>
      </c>
      <c r="N969" s="2">
        <v>1</v>
      </c>
      <c r="O969" s="2">
        <v>0</v>
      </c>
      <c r="P969" s="2">
        <v>5</v>
      </c>
      <c r="Q969" s="2">
        <v>0</v>
      </c>
      <c r="R969" s="2">
        <v>1</v>
      </c>
      <c r="S969" s="35">
        <v>0</v>
      </c>
      <c r="T969" s="35">
        <v>0</v>
      </c>
      <c r="U969" s="36">
        <v>0</v>
      </c>
      <c r="V969" s="26">
        <v>14.2</v>
      </c>
      <c r="W969" s="2">
        <v>0.33</v>
      </c>
      <c r="X969" s="16">
        <v>4.74</v>
      </c>
      <c r="Y969" s="26">
        <v>15.9</v>
      </c>
      <c r="Z969" s="2">
        <v>1.38</v>
      </c>
      <c r="AA969" s="2">
        <v>3.8</v>
      </c>
    </row>
    <row r="970" spans="1:27">
      <c r="A970" s="2">
        <v>3679</v>
      </c>
      <c r="B970" s="26">
        <v>2</v>
      </c>
      <c r="C970" s="2">
        <v>1</v>
      </c>
      <c r="D970" s="2">
        <v>19</v>
      </c>
      <c r="E970" s="2">
        <v>0</v>
      </c>
      <c r="F970" s="35">
        <v>0</v>
      </c>
      <c r="G970" s="18">
        <v>3000</v>
      </c>
      <c r="H970" s="18">
        <v>0</v>
      </c>
      <c r="I970" s="2">
        <v>1</v>
      </c>
      <c r="J970" s="2">
        <v>2</v>
      </c>
      <c r="K970" s="2">
        <v>1</v>
      </c>
      <c r="L970" s="35">
        <v>0</v>
      </c>
      <c r="M970" s="2">
        <v>2</v>
      </c>
      <c r="N970" s="2">
        <v>0</v>
      </c>
      <c r="O970" s="2">
        <v>1</v>
      </c>
      <c r="P970" s="2">
        <v>3</v>
      </c>
      <c r="Q970" s="2">
        <v>0</v>
      </c>
      <c r="R970" s="2">
        <v>0</v>
      </c>
      <c r="S970" s="35">
        <v>0</v>
      </c>
      <c r="T970" s="35">
        <v>0</v>
      </c>
      <c r="U970" s="36">
        <v>0</v>
      </c>
      <c r="V970" s="26">
        <v>18.5</v>
      </c>
      <c r="W970" s="2">
        <v>0.32</v>
      </c>
      <c r="X970" s="16">
        <v>6.18</v>
      </c>
      <c r="Y970" s="26">
        <v>21.1</v>
      </c>
      <c r="Z970" s="2">
        <v>1.7</v>
      </c>
      <c r="AA970" s="2">
        <v>6.7</v>
      </c>
    </row>
    <row r="971" spans="1:27">
      <c r="A971" s="2">
        <v>3680</v>
      </c>
      <c r="B971" s="26">
        <v>2</v>
      </c>
      <c r="C971" s="2">
        <v>1</v>
      </c>
      <c r="D971" s="2">
        <v>20</v>
      </c>
      <c r="E971" s="2">
        <v>0</v>
      </c>
      <c r="F971" s="35">
        <v>0</v>
      </c>
      <c r="G971" s="18">
        <v>3000</v>
      </c>
      <c r="H971" s="18">
        <v>0</v>
      </c>
      <c r="I971" s="2">
        <v>1</v>
      </c>
      <c r="J971" s="2">
        <v>1</v>
      </c>
      <c r="K971" s="2">
        <v>0</v>
      </c>
      <c r="L971" s="35">
        <v>0</v>
      </c>
      <c r="M971" s="2">
        <v>8</v>
      </c>
      <c r="N971" s="2">
        <v>1</v>
      </c>
      <c r="O971" s="2">
        <v>0</v>
      </c>
      <c r="P971" s="2">
        <v>4</v>
      </c>
      <c r="Q971" s="2">
        <v>0</v>
      </c>
      <c r="R971" s="2">
        <v>1</v>
      </c>
      <c r="S971" s="35">
        <v>0</v>
      </c>
      <c r="T971" s="35">
        <v>0</v>
      </c>
      <c r="U971" s="36">
        <v>0</v>
      </c>
      <c r="V971" s="26">
        <v>28.1</v>
      </c>
      <c r="W971" s="2">
        <v>0.6</v>
      </c>
      <c r="X971" s="16">
        <v>9.39</v>
      </c>
      <c r="Y971" s="26">
        <v>38.700000000000003</v>
      </c>
      <c r="Z971" s="2">
        <v>1.87</v>
      </c>
      <c r="AA971" s="2">
        <v>10.7</v>
      </c>
    </row>
    <row r="972" spans="1:27">
      <c r="A972" s="2">
        <v>3682</v>
      </c>
      <c r="B972" s="26">
        <v>1</v>
      </c>
      <c r="C972" s="2">
        <v>7</v>
      </c>
      <c r="D972" s="2">
        <v>56</v>
      </c>
      <c r="E972" s="2">
        <v>1</v>
      </c>
      <c r="F972" s="35">
        <v>1</v>
      </c>
      <c r="G972" s="18">
        <v>18000</v>
      </c>
      <c r="H972" s="18">
        <v>1</v>
      </c>
      <c r="I972" s="2">
        <v>1</v>
      </c>
      <c r="J972" s="2">
        <v>3</v>
      </c>
      <c r="K972" s="2">
        <v>1</v>
      </c>
      <c r="L972" s="35">
        <v>0</v>
      </c>
      <c r="M972" s="2">
        <v>8</v>
      </c>
      <c r="N972" s="2">
        <v>1</v>
      </c>
      <c r="O972" s="2">
        <v>0</v>
      </c>
      <c r="P972" s="2">
        <v>5</v>
      </c>
      <c r="Q972" s="2">
        <v>0</v>
      </c>
      <c r="R972" s="2">
        <v>1</v>
      </c>
      <c r="S972" s="35">
        <v>0</v>
      </c>
      <c r="T972" s="35">
        <v>0</v>
      </c>
      <c r="U972" s="36">
        <v>0</v>
      </c>
      <c r="V972" s="26">
        <v>15.9</v>
      </c>
      <c r="W972" s="2">
        <v>0.35</v>
      </c>
      <c r="X972" s="16">
        <v>5.31</v>
      </c>
      <c r="Y972" s="26">
        <v>21.8</v>
      </c>
      <c r="Z972" s="2">
        <v>1.87</v>
      </c>
      <c r="AA972" s="2">
        <v>3.8</v>
      </c>
    </row>
    <row r="973" spans="1:27">
      <c r="A973" s="2">
        <v>3684</v>
      </c>
      <c r="B973" s="26">
        <v>2</v>
      </c>
      <c r="C973" s="2">
        <v>1</v>
      </c>
      <c r="D973" s="2">
        <v>19</v>
      </c>
      <c r="E973" s="2">
        <v>0</v>
      </c>
      <c r="F973" s="35">
        <v>0</v>
      </c>
      <c r="G973" s="18">
        <v>4000</v>
      </c>
      <c r="H973" s="18">
        <v>0</v>
      </c>
      <c r="I973" s="2">
        <v>1</v>
      </c>
      <c r="J973" s="2">
        <v>2</v>
      </c>
      <c r="K973" s="2">
        <v>1</v>
      </c>
      <c r="L973" s="35">
        <v>0</v>
      </c>
      <c r="M973" s="2">
        <v>6</v>
      </c>
      <c r="N973" s="2">
        <v>0</v>
      </c>
      <c r="O973" s="2">
        <v>1</v>
      </c>
      <c r="P973" s="2">
        <v>5</v>
      </c>
      <c r="Q973" s="2">
        <v>0</v>
      </c>
      <c r="R973" s="2">
        <v>1</v>
      </c>
      <c r="S973" s="35">
        <v>0</v>
      </c>
      <c r="T973" s="35">
        <v>0</v>
      </c>
      <c r="U973" s="36">
        <v>0</v>
      </c>
      <c r="V973" s="26">
        <v>31.7</v>
      </c>
      <c r="W973" s="2">
        <v>0.56999999999999995</v>
      </c>
      <c r="X973" s="16">
        <v>10.59</v>
      </c>
      <c r="Y973" s="26">
        <v>46.2</v>
      </c>
      <c r="Z973" s="2">
        <v>2.23</v>
      </c>
      <c r="AA973" s="2">
        <v>10.7</v>
      </c>
    </row>
    <row r="974" spans="1:27">
      <c r="A974" s="2">
        <v>3685</v>
      </c>
      <c r="B974" s="26">
        <v>2</v>
      </c>
      <c r="C974" s="2">
        <v>1</v>
      </c>
      <c r="D974" s="2">
        <v>24</v>
      </c>
      <c r="E974" s="2">
        <v>0</v>
      </c>
      <c r="F974" s="35">
        <v>0</v>
      </c>
      <c r="G974" s="18">
        <v>2000</v>
      </c>
      <c r="H974" s="18">
        <v>0</v>
      </c>
      <c r="I974" s="2">
        <v>1</v>
      </c>
      <c r="J974" s="2">
        <v>1</v>
      </c>
      <c r="K974" s="2">
        <v>0</v>
      </c>
      <c r="L974" s="35">
        <v>0</v>
      </c>
      <c r="M974" s="2">
        <v>8</v>
      </c>
      <c r="N974" s="2">
        <v>1</v>
      </c>
      <c r="O974" s="2">
        <v>0</v>
      </c>
      <c r="P974" s="2">
        <v>5</v>
      </c>
      <c r="Q974" s="2">
        <v>0</v>
      </c>
      <c r="R974" s="2">
        <v>1</v>
      </c>
      <c r="S974" s="35">
        <v>0</v>
      </c>
      <c r="T974" s="35">
        <v>0</v>
      </c>
      <c r="U974" s="36">
        <v>0</v>
      </c>
      <c r="V974" s="26">
        <v>21.1</v>
      </c>
      <c r="W974" s="2">
        <v>0.4</v>
      </c>
      <c r="X974" s="16">
        <v>7.05</v>
      </c>
      <c r="Y974" s="26">
        <v>21</v>
      </c>
      <c r="Z974" s="2">
        <v>1.38</v>
      </c>
      <c r="AA974" s="2">
        <v>7.5</v>
      </c>
    </row>
    <row r="975" spans="1:27">
      <c r="A975" s="2">
        <v>3686</v>
      </c>
      <c r="B975" s="26">
        <v>1</v>
      </c>
      <c r="C975" s="2">
        <v>7</v>
      </c>
      <c r="D975" s="2">
        <v>31</v>
      </c>
      <c r="E975" s="2">
        <v>0</v>
      </c>
      <c r="F975" s="35">
        <v>1</v>
      </c>
      <c r="G975" s="18">
        <v>8000</v>
      </c>
      <c r="H975" s="18">
        <v>1</v>
      </c>
      <c r="I975" s="2">
        <v>1</v>
      </c>
      <c r="J975" s="2">
        <v>1</v>
      </c>
      <c r="K975" s="2">
        <v>0</v>
      </c>
      <c r="L975" s="35">
        <v>0</v>
      </c>
      <c r="M975" s="2">
        <v>11</v>
      </c>
      <c r="N975" s="2">
        <v>0</v>
      </c>
      <c r="O975" s="2">
        <v>0</v>
      </c>
      <c r="P975" s="2">
        <v>3</v>
      </c>
      <c r="Q975" s="2">
        <v>0</v>
      </c>
      <c r="R975" s="2">
        <v>0</v>
      </c>
      <c r="S975" s="35">
        <v>0</v>
      </c>
      <c r="T975" s="35">
        <v>0</v>
      </c>
      <c r="U975" s="36">
        <v>0</v>
      </c>
      <c r="V975" s="26">
        <v>9.3000000000000007</v>
      </c>
      <c r="W975" s="2">
        <v>0.23</v>
      </c>
      <c r="X975" s="16">
        <v>3.11</v>
      </c>
      <c r="Y975" s="26">
        <v>9.8000000000000007</v>
      </c>
      <c r="Z975" s="2">
        <v>1.02</v>
      </c>
      <c r="AA975" s="2">
        <v>3.8</v>
      </c>
    </row>
    <row r="976" spans="1:27">
      <c r="A976" s="2">
        <v>3689</v>
      </c>
      <c r="B976" s="26">
        <v>2</v>
      </c>
      <c r="C976" s="2">
        <v>1</v>
      </c>
      <c r="D976" s="2">
        <v>45</v>
      </c>
      <c r="E976" s="2">
        <v>0</v>
      </c>
      <c r="F976" s="35">
        <v>0</v>
      </c>
      <c r="G976" s="18">
        <v>10000</v>
      </c>
      <c r="H976" s="18">
        <v>1</v>
      </c>
      <c r="I976" s="2">
        <v>1</v>
      </c>
      <c r="J976" s="2">
        <v>1</v>
      </c>
      <c r="K976" s="2">
        <v>0</v>
      </c>
      <c r="L976" s="35">
        <v>0</v>
      </c>
      <c r="M976" s="2">
        <v>6</v>
      </c>
      <c r="N976" s="2">
        <v>0</v>
      </c>
      <c r="O976" s="2">
        <v>1</v>
      </c>
      <c r="P976" s="2">
        <v>3</v>
      </c>
      <c r="Q976" s="2">
        <v>0</v>
      </c>
      <c r="R976" s="2">
        <v>0</v>
      </c>
      <c r="S976" s="35">
        <v>0</v>
      </c>
      <c r="T976" s="35">
        <v>0</v>
      </c>
      <c r="U976" s="36">
        <v>0</v>
      </c>
      <c r="V976" s="26">
        <v>16.2</v>
      </c>
      <c r="W976" s="2">
        <v>0.38</v>
      </c>
      <c r="X976" s="16">
        <v>5.41</v>
      </c>
      <c r="Y976" s="26">
        <v>17.3</v>
      </c>
      <c r="Z976" s="2">
        <v>1.45</v>
      </c>
      <c r="AA976" s="2">
        <v>3.8</v>
      </c>
    </row>
    <row r="977" spans="1:27">
      <c r="A977" s="2">
        <v>3694</v>
      </c>
      <c r="B977" s="26">
        <v>2</v>
      </c>
      <c r="C977" s="2">
        <v>4</v>
      </c>
      <c r="D977" s="2">
        <v>39</v>
      </c>
      <c r="E977" s="2">
        <v>0</v>
      </c>
      <c r="F977" s="35">
        <v>0</v>
      </c>
      <c r="G977" s="18">
        <v>5000</v>
      </c>
      <c r="H977" s="18">
        <v>0</v>
      </c>
      <c r="I977" s="2">
        <v>1</v>
      </c>
      <c r="J977" s="2">
        <v>1</v>
      </c>
      <c r="K977" s="2">
        <v>0</v>
      </c>
      <c r="L977" s="35">
        <v>1</v>
      </c>
      <c r="M977" s="2">
        <v>8</v>
      </c>
      <c r="N977" s="2">
        <v>1</v>
      </c>
      <c r="O977" s="2">
        <v>0</v>
      </c>
      <c r="P977" s="2">
        <v>5</v>
      </c>
      <c r="Q977" s="2">
        <v>0</v>
      </c>
      <c r="R977" s="2">
        <v>1</v>
      </c>
      <c r="S977" s="35">
        <v>0</v>
      </c>
      <c r="T977" s="35">
        <v>0</v>
      </c>
      <c r="U977" s="36">
        <v>0</v>
      </c>
      <c r="V977" s="26">
        <v>13.8</v>
      </c>
      <c r="W977" s="2">
        <v>0.4</v>
      </c>
      <c r="X977" s="16">
        <v>4.6100000000000003</v>
      </c>
      <c r="Y977" s="26">
        <v>17.5</v>
      </c>
      <c r="Z977" s="2">
        <v>1.83</v>
      </c>
      <c r="AA977" s="2">
        <v>16.59</v>
      </c>
    </row>
    <row r="978" spans="1:27">
      <c r="A978" s="2">
        <v>3696</v>
      </c>
      <c r="B978" s="26">
        <v>1</v>
      </c>
      <c r="C978" s="2">
        <v>7</v>
      </c>
      <c r="D978" s="2">
        <v>36</v>
      </c>
      <c r="E978" s="2">
        <v>0</v>
      </c>
      <c r="F978" s="35">
        <v>0</v>
      </c>
      <c r="G978" s="18">
        <v>16000</v>
      </c>
      <c r="H978" s="18">
        <v>1</v>
      </c>
      <c r="I978" s="2">
        <v>1</v>
      </c>
      <c r="J978" s="2">
        <v>2</v>
      </c>
      <c r="K978" s="2">
        <v>1</v>
      </c>
      <c r="L978" s="35">
        <v>0</v>
      </c>
      <c r="M978" s="2">
        <v>8</v>
      </c>
      <c r="N978" s="2">
        <v>1</v>
      </c>
      <c r="O978" s="2">
        <v>0</v>
      </c>
      <c r="P978" s="2">
        <v>5</v>
      </c>
      <c r="Q978" s="2">
        <v>0</v>
      </c>
      <c r="R978" s="2">
        <v>1</v>
      </c>
      <c r="S978" s="35">
        <v>0</v>
      </c>
      <c r="T978" s="35">
        <v>0</v>
      </c>
      <c r="U978" s="36">
        <v>0</v>
      </c>
      <c r="V978" s="26">
        <v>20.399999999999999</v>
      </c>
      <c r="W978" s="2">
        <v>0.4</v>
      </c>
      <c r="X978" s="16">
        <v>6.81</v>
      </c>
      <c r="Y978" s="26">
        <v>20</v>
      </c>
      <c r="Z978" s="2">
        <v>1.77</v>
      </c>
      <c r="AA978" s="2">
        <v>9.3000000000000007</v>
      </c>
    </row>
    <row r="979" spans="1:27">
      <c r="A979" s="2">
        <v>3698</v>
      </c>
      <c r="B979" s="26">
        <v>2</v>
      </c>
      <c r="C979" s="2">
        <v>2</v>
      </c>
      <c r="D979" s="2">
        <v>23</v>
      </c>
      <c r="E979" s="2">
        <v>0</v>
      </c>
      <c r="F979" s="35">
        <v>0</v>
      </c>
      <c r="G979" s="18">
        <v>10000</v>
      </c>
      <c r="H979" s="18">
        <v>1</v>
      </c>
      <c r="I979" s="2">
        <v>1</v>
      </c>
      <c r="J979" s="2">
        <v>1</v>
      </c>
      <c r="K979" s="2">
        <v>0</v>
      </c>
      <c r="L979" s="35">
        <v>0</v>
      </c>
      <c r="M979" s="2">
        <v>11</v>
      </c>
      <c r="N979" s="2">
        <v>0</v>
      </c>
      <c r="O979" s="2">
        <v>0</v>
      </c>
      <c r="P979" s="2">
        <v>3</v>
      </c>
      <c r="Q979" s="2">
        <v>0</v>
      </c>
      <c r="R979" s="2">
        <v>0</v>
      </c>
      <c r="S979" s="35">
        <v>0</v>
      </c>
      <c r="T979" s="35">
        <v>0</v>
      </c>
      <c r="U979" s="36">
        <v>0</v>
      </c>
      <c r="V979" s="26">
        <v>27.4</v>
      </c>
      <c r="W979" s="2">
        <v>0.45</v>
      </c>
      <c r="X979" s="16">
        <v>9.15</v>
      </c>
      <c r="Y979" s="26">
        <v>27.17</v>
      </c>
      <c r="Z979" s="2">
        <v>2.25</v>
      </c>
      <c r="AA979" s="2">
        <v>12.1</v>
      </c>
    </row>
    <row r="980" spans="1:27">
      <c r="A980" s="2">
        <v>3699</v>
      </c>
      <c r="B980" s="26">
        <v>2</v>
      </c>
      <c r="C980" s="2">
        <v>1</v>
      </c>
      <c r="D980" s="2">
        <v>21</v>
      </c>
      <c r="E980" s="2">
        <v>0</v>
      </c>
      <c r="F980" s="35">
        <v>0</v>
      </c>
      <c r="G980" s="18">
        <v>10000</v>
      </c>
      <c r="H980" s="18">
        <v>1</v>
      </c>
      <c r="I980" s="2">
        <v>1</v>
      </c>
      <c r="J980" s="2">
        <v>1</v>
      </c>
      <c r="K980" s="2">
        <v>0</v>
      </c>
      <c r="L980" s="35">
        <v>0</v>
      </c>
      <c r="M980" s="2">
        <v>6</v>
      </c>
      <c r="N980" s="2">
        <v>0</v>
      </c>
      <c r="O980" s="2">
        <v>1</v>
      </c>
      <c r="P980" s="2">
        <v>5</v>
      </c>
      <c r="Q980" s="2">
        <v>0</v>
      </c>
      <c r="R980" s="2">
        <v>1</v>
      </c>
      <c r="S980" s="35">
        <v>0</v>
      </c>
      <c r="T980" s="35">
        <v>0</v>
      </c>
      <c r="U980" s="36">
        <v>0</v>
      </c>
      <c r="V980" s="26">
        <v>31.7</v>
      </c>
      <c r="W980" s="2">
        <v>0.56999999999999995</v>
      </c>
      <c r="X980" s="16">
        <v>10.59</v>
      </c>
      <c r="Y980" s="26">
        <v>46.2</v>
      </c>
      <c r="Z980" s="2">
        <v>2.23</v>
      </c>
      <c r="AA980" s="2">
        <v>10.7</v>
      </c>
    </row>
    <row r="981" spans="1:27">
      <c r="A981" s="2">
        <v>3701</v>
      </c>
      <c r="B981" s="26">
        <v>2</v>
      </c>
      <c r="C981" s="2">
        <v>1</v>
      </c>
      <c r="D981" s="2">
        <v>21</v>
      </c>
      <c r="E981" s="2">
        <v>0</v>
      </c>
      <c r="F981" s="35">
        <v>1</v>
      </c>
      <c r="G981" s="18">
        <v>7000</v>
      </c>
      <c r="H981" s="18">
        <v>0</v>
      </c>
      <c r="I981" s="2">
        <v>1</v>
      </c>
      <c r="J981" s="2">
        <v>1</v>
      </c>
      <c r="K981" s="2">
        <v>0</v>
      </c>
      <c r="L981" s="35">
        <v>0</v>
      </c>
      <c r="M981" s="2">
        <v>1</v>
      </c>
      <c r="N981" s="2">
        <v>0</v>
      </c>
      <c r="O981" s="2">
        <v>1</v>
      </c>
      <c r="P981" s="2">
        <v>5</v>
      </c>
      <c r="Q981" s="2">
        <v>0</v>
      </c>
      <c r="R981" s="2">
        <v>1</v>
      </c>
      <c r="S981" s="35">
        <v>0</v>
      </c>
      <c r="T981" s="35">
        <v>0</v>
      </c>
      <c r="U981" s="36">
        <v>0</v>
      </c>
      <c r="V981" s="26">
        <v>11.4</v>
      </c>
      <c r="W981" s="2">
        <v>0.25</v>
      </c>
      <c r="X981" s="16">
        <v>3.81</v>
      </c>
      <c r="Y981" s="26">
        <v>11</v>
      </c>
      <c r="Z981" s="2">
        <v>0.9</v>
      </c>
      <c r="AA981" s="2">
        <v>7</v>
      </c>
    </row>
    <row r="982" spans="1:27">
      <c r="A982" s="2">
        <v>3702</v>
      </c>
      <c r="B982" s="26">
        <v>1</v>
      </c>
      <c r="C982" s="2">
        <v>5</v>
      </c>
      <c r="D982" s="2">
        <v>29</v>
      </c>
      <c r="E982" s="2">
        <v>0</v>
      </c>
      <c r="F982" s="35">
        <v>0</v>
      </c>
      <c r="G982" s="18">
        <v>6000</v>
      </c>
      <c r="H982" s="18">
        <v>0</v>
      </c>
      <c r="I982" s="2">
        <v>1</v>
      </c>
      <c r="J982" s="2">
        <v>2</v>
      </c>
      <c r="K982" s="2">
        <v>1</v>
      </c>
      <c r="L982" s="35">
        <v>0</v>
      </c>
      <c r="M982" s="2">
        <v>8</v>
      </c>
      <c r="N982" s="2">
        <v>1</v>
      </c>
      <c r="O982" s="2">
        <v>0</v>
      </c>
      <c r="P982" s="2">
        <v>5</v>
      </c>
      <c r="Q982" s="2">
        <v>0</v>
      </c>
      <c r="R982" s="2">
        <v>1</v>
      </c>
      <c r="S982" s="35">
        <v>0</v>
      </c>
      <c r="T982" s="35">
        <v>0</v>
      </c>
      <c r="U982" s="36">
        <v>0</v>
      </c>
      <c r="V982" s="26">
        <v>23.4</v>
      </c>
      <c r="W982" s="2">
        <v>0.48</v>
      </c>
      <c r="X982" s="16">
        <v>7.82</v>
      </c>
      <c r="Y982" s="26">
        <v>34</v>
      </c>
      <c r="Z982" s="2">
        <v>1.65</v>
      </c>
      <c r="AA982" s="2">
        <v>10.7</v>
      </c>
    </row>
    <row r="983" spans="1:27">
      <c r="A983" s="2">
        <v>3703</v>
      </c>
      <c r="B983" s="26">
        <v>1</v>
      </c>
      <c r="C983" s="2">
        <v>6</v>
      </c>
      <c r="D983" s="2">
        <v>24</v>
      </c>
      <c r="E983" s="2">
        <v>0</v>
      </c>
      <c r="F983" s="35">
        <v>0</v>
      </c>
      <c r="G983" s="18">
        <v>7000</v>
      </c>
      <c r="H983" s="18">
        <v>0</v>
      </c>
      <c r="I983" s="2">
        <v>1</v>
      </c>
      <c r="J983" s="2">
        <v>1</v>
      </c>
      <c r="K983" s="2">
        <v>0</v>
      </c>
      <c r="L983" s="35">
        <v>1</v>
      </c>
      <c r="M983" s="2">
        <v>8</v>
      </c>
      <c r="N983" s="2">
        <v>1</v>
      </c>
      <c r="O983" s="2">
        <v>0</v>
      </c>
      <c r="P983" s="2">
        <v>5</v>
      </c>
      <c r="Q983" s="2">
        <v>0</v>
      </c>
      <c r="R983" s="2">
        <v>1</v>
      </c>
      <c r="S983" s="35">
        <v>0</v>
      </c>
      <c r="T983" s="35">
        <v>0</v>
      </c>
      <c r="U983" s="36">
        <v>0</v>
      </c>
      <c r="V983" s="26">
        <v>31.2</v>
      </c>
      <c r="W983" s="2">
        <v>0.57999999999999996</v>
      </c>
      <c r="X983" s="16">
        <v>10.42</v>
      </c>
      <c r="Y983" s="26">
        <v>41.1</v>
      </c>
      <c r="Z983" s="2">
        <v>1.88</v>
      </c>
      <c r="AA983" s="2">
        <v>10.7</v>
      </c>
    </row>
    <row r="984" spans="1:27">
      <c r="A984" s="2">
        <v>3704</v>
      </c>
      <c r="B984" s="26">
        <v>1</v>
      </c>
      <c r="C984" s="2">
        <v>6</v>
      </c>
      <c r="D984" s="2">
        <v>61</v>
      </c>
      <c r="E984" s="2">
        <v>1</v>
      </c>
      <c r="F984" s="35">
        <v>1</v>
      </c>
      <c r="G984" s="18">
        <v>22000</v>
      </c>
      <c r="H984" s="18">
        <v>1</v>
      </c>
      <c r="I984" s="2">
        <v>1</v>
      </c>
      <c r="J984" s="2">
        <v>2</v>
      </c>
      <c r="K984" s="2">
        <v>1</v>
      </c>
      <c r="L984" s="35">
        <v>0</v>
      </c>
      <c r="M984" s="2">
        <v>8</v>
      </c>
      <c r="N984" s="2">
        <v>1</v>
      </c>
      <c r="O984" s="2">
        <v>0</v>
      </c>
      <c r="P984" s="2">
        <v>5</v>
      </c>
      <c r="Q984" s="2">
        <v>0</v>
      </c>
      <c r="R984" s="2">
        <v>1</v>
      </c>
      <c r="S984" s="35">
        <v>0</v>
      </c>
      <c r="T984" s="35">
        <v>0</v>
      </c>
      <c r="U984" s="36">
        <v>0</v>
      </c>
      <c r="V984" s="26">
        <v>13.1</v>
      </c>
      <c r="W984" s="2">
        <v>0.38</v>
      </c>
      <c r="X984" s="16">
        <v>4.38</v>
      </c>
      <c r="Y984" s="26">
        <v>14.7</v>
      </c>
      <c r="Z984" s="2">
        <v>1.33</v>
      </c>
      <c r="AA984" s="2">
        <v>3.8</v>
      </c>
    </row>
    <row r="985" spans="1:27">
      <c r="A985" s="2">
        <v>3706</v>
      </c>
      <c r="B985" s="26">
        <v>1</v>
      </c>
      <c r="C985" s="2">
        <v>7</v>
      </c>
      <c r="D985" s="2">
        <v>53</v>
      </c>
      <c r="E985" s="2">
        <v>1</v>
      </c>
      <c r="F985" s="35">
        <v>0</v>
      </c>
      <c r="G985" s="18">
        <v>8000</v>
      </c>
      <c r="H985" s="18">
        <v>1</v>
      </c>
      <c r="I985" s="2">
        <v>1</v>
      </c>
      <c r="J985" s="2">
        <v>1</v>
      </c>
      <c r="K985" s="2">
        <v>0</v>
      </c>
      <c r="L985" s="35">
        <v>0</v>
      </c>
      <c r="M985" s="2">
        <v>8</v>
      </c>
      <c r="N985" s="2">
        <v>1</v>
      </c>
      <c r="O985" s="2">
        <v>0</v>
      </c>
      <c r="P985" s="2">
        <v>5</v>
      </c>
      <c r="Q985" s="2">
        <v>0</v>
      </c>
      <c r="R985" s="2">
        <v>1</v>
      </c>
      <c r="S985" s="35">
        <v>0</v>
      </c>
      <c r="T985" s="35">
        <v>0</v>
      </c>
      <c r="U985" s="36">
        <v>0</v>
      </c>
      <c r="V985" s="26">
        <v>14.2</v>
      </c>
      <c r="W985" s="2">
        <v>0.3</v>
      </c>
      <c r="X985" s="16">
        <v>4.74</v>
      </c>
      <c r="Y985" s="26">
        <v>15.8</v>
      </c>
      <c r="Z985" s="2">
        <v>1.37</v>
      </c>
      <c r="AA985" s="2">
        <v>3.8</v>
      </c>
    </row>
    <row r="986" spans="1:27">
      <c r="A986" s="2">
        <v>3707</v>
      </c>
      <c r="B986" s="26">
        <v>2</v>
      </c>
      <c r="C986" s="2">
        <v>1</v>
      </c>
      <c r="D986" s="2">
        <v>20</v>
      </c>
      <c r="E986" s="2">
        <v>0</v>
      </c>
      <c r="F986" s="35">
        <v>1</v>
      </c>
      <c r="G986" s="18">
        <v>6000</v>
      </c>
      <c r="H986" s="18">
        <v>0</v>
      </c>
      <c r="I986" s="2">
        <v>1</v>
      </c>
      <c r="J986" s="2">
        <v>1</v>
      </c>
      <c r="K986" s="2">
        <v>0</v>
      </c>
      <c r="L986" s="35">
        <v>0</v>
      </c>
      <c r="M986" s="2">
        <v>2</v>
      </c>
      <c r="N986" s="2">
        <v>0</v>
      </c>
      <c r="O986" s="2">
        <v>1</v>
      </c>
      <c r="P986" s="2">
        <v>5</v>
      </c>
      <c r="Q986" s="2">
        <v>0</v>
      </c>
      <c r="R986" s="2">
        <v>1</v>
      </c>
      <c r="S986" s="35">
        <v>0</v>
      </c>
      <c r="T986" s="35">
        <v>0</v>
      </c>
      <c r="U986" s="36">
        <v>0</v>
      </c>
      <c r="V986" s="26">
        <v>20.399999999999999</v>
      </c>
      <c r="W986" s="2">
        <v>0.45</v>
      </c>
      <c r="X986" s="16">
        <v>6.81</v>
      </c>
      <c r="Y986" s="26">
        <v>22.2</v>
      </c>
      <c r="Z986" s="2">
        <v>1.9</v>
      </c>
      <c r="AA986" s="2">
        <v>3.8</v>
      </c>
    </row>
    <row r="987" spans="1:27">
      <c r="A987" s="2">
        <v>3711</v>
      </c>
      <c r="B987" s="26">
        <v>1</v>
      </c>
      <c r="C987" s="2">
        <v>2</v>
      </c>
      <c r="D987" s="2">
        <v>26</v>
      </c>
      <c r="E987" s="2">
        <v>0</v>
      </c>
      <c r="F987" s="35">
        <v>0</v>
      </c>
      <c r="G987" s="18">
        <v>20000</v>
      </c>
      <c r="H987" s="18">
        <v>1</v>
      </c>
      <c r="I987" s="2">
        <v>1</v>
      </c>
      <c r="J987" s="2">
        <v>2</v>
      </c>
      <c r="K987" s="2">
        <v>1</v>
      </c>
      <c r="L987" s="35">
        <v>0</v>
      </c>
      <c r="M987" s="2">
        <v>8</v>
      </c>
      <c r="N987" s="2">
        <v>1</v>
      </c>
      <c r="O987" s="2">
        <v>0</v>
      </c>
      <c r="P987" s="2">
        <v>5</v>
      </c>
      <c r="Q987" s="2">
        <v>0</v>
      </c>
      <c r="R987" s="2">
        <v>1</v>
      </c>
      <c r="S987" s="35">
        <v>0</v>
      </c>
      <c r="T987" s="35">
        <v>0</v>
      </c>
      <c r="U987" s="36">
        <v>0</v>
      </c>
      <c r="V987" s="26">
        <v>13.1</v>
      </c>
      <c r="W987" s="2">
        <v>0.38</v>
      </c>
      <c r="X987" s="16">
        <v>4.38</v>
      </c>
      <c r="Y987" s="26">
        <v>14.7</v>
      </c>
      <c r="Z987" s="2">
        <v>1.33</v>
      </c>
      <c r="AA987" s="2">
        <v>3.8</v>
      </c>
    </row>
    <row r="988" spans="1:27">
      <c r="A988" s="2">
        <v>3712</v>
      </c>
      <c r="B988" s="26">
        <v>1</v>
      </c>
      <c r="C988" s="2">
        <v>2</v>
      </c>
      <c r="D988" s="2">
        <v>32</v>
      </c>
      <c r="E988" s="2">
        <v>0</v>
      </c>
      <c r="F988" s="35">
        <v>1</v>
      </c>
      <c r="G988" s="18">
        <v>12000</v>
      </c>
      <c r="H988" s="18">
        <v>1</v>
      </c>
      <c r="I988" s="2">
        <v>1</v>
      </c>
      <c r="J988" s="2">
        <v>3</v>
      </c>
      <c r="K988" s="2">
        <v>1</v>
      </c>
      <c r="L988" s="35">
        <v>0</v>
      </c>
      <c r="M988" s="2">
        <v>8</v>
      </c>
      <c r="N988" s="2">
        <v>1</v>
      </c>
      <c r="O988" s="2">
        <v>0</v>
      </c>
      <c r="P988" s="2">
        <v>5</v>
      </c>
      <c r="Q988" s="2">
        <v>0</v>
      </c>
      <c r="R988" s="2">
        <v>1</v>
      </c>
      <c r="S988" s="35">
        <v>0</v>
      </c>
      <c r="T988" s="35">
        <v>0</v>
      </c>
      <c r="U988" s="36">
        <v>0</v>
      </c>
      <c r="V988" s="26">
        <v>43.6</v>
      </c>
      <c r="W988" s="2">
        <v>0.78</v>
      </c>
      <c r="X988" s="16">
        <v>14.56</v>
      </c>
      <c r="Y988" s="26">
        <v>42.7</v>
      </c>
      <c r="Z988" s="2">
        <v>2</v>
      </c>
      <c r="AA988" s="2">
        <v>7</v>
      </c>
    </row>
    <row r="989" spans="1:27">
      <c r="A989" s="2">
        <v>3714</v>
      </c>
      <c r="B989" s="26">
        <v>1</v>
      </c>
      <c r="C989" s="2">
        <v>7</v>
      </c>
      <c r="D989" s="2">
        <v>35</v>
      </c>
      <c r="E989" s="2">
        <v>0</v>
      </c>
      <c r="F989" s="35">
        <v>1</v>
      </c>
      <c r="G989" s="18">
        <v>10000</v>
      </c>
      <c r="H989" s="18">
        <v>1</v>
      </c>
      <c r="I989" s="2">
        <v>1</v>
      </c>
      <c r="J989" s="2">
        <v>1</v>
      </c>
      <c r="K989" s="2">
        <v>0</v>
      </c>
      <c r="L989" s="35">
        <v>0</v>
      </c>
      <c r="M989" s="2">
        <v>8</v>
      </c>
      <c r="N989" s="2">
        <v>1</v>
      </c>
      <c r="O989" s="2">
        <v>0</v>
      </c>
      <c r="P989" s="2">
        <v>3</v>
      </c>
      <c r="Q989" s="2">
        <v>0</v>
      </c>
      <c r="R989" s="2">
        <v>0</v>
      </c>
      <c r="S989" s="35">
        <v>0</v>
      </c>
      <c r="T989" s="35">
        <v>0</v>
      </c>
      <c r="U989" s="36">
        <v>0</v>
      </c>
      <c r="V989" s="26">
        <v>13.1</v>
      </c>
      <c r="W989" s="2">
        <v>0.38</v>
      </c>
      <c r="X989" s="16">
        <v>4.38</v>
      </c>
      <c r="Y989" s="26">
        <v>14.7</v>
      </c>
      <c r="Z989" s="2">
        <v>1.33</v>
      </c>
      <c r="AA989" s="2">
        <v>3.8</v>
      </c>
    </row>
    <row r="990" spans="1:27">
      <c r="A990" s="2">
        <v>3718</v>
      </c>
      <c r="B990" s="26">
        <v>2</v>
      </c>
      <c r="C990" s="2">
        <v>2</v>
      </c>
      <c r="D990" s="2">
        <v>25</v>
      </c>
      <c r="E990" s="2">
        <v>0</v>
      </c>
      <c r="F990" s="35">
        <v>0</v>
      </c>
      <c r="G990" s="18">
        <v>7000</v>
      </c>
      <c r="H990" s="18">
        <v>0</v>
      </c>
      <c r="I990" s="2">
        <v>1</v>
      </c>
      <c r="J990" s="2">
        <v>2</v>
      </c>
      <c r="K990" s="2">
        <v>1</v>
      </c>
      <c r="L990" s="35">
        <v>0</v>
      </c>
      <c r="M990" s="2">
        <v>8</v>
      </c>
      <c r="N990" s="2">
        <v>1</v>
      </c>
      <c r="O990" s="2">
        <v>0</v>
      </c>
      <c r="P990" s="2">
        <v>2</v>
      </c>
      <c r="Q990" s="2">
        <v>1</v>
      </c>
      <c r="R990" s="2">
        <v>0</v>
      </c>
      <c r="S990" s="35">
        <v>0</v>
      </c>
      <c r="T990" s="35">
        <v>0</v>
      </c>
      <c r="U990" s="36">
        <v>0</v>
      </c>
      <c r="V990" s="26">
        <v>36</v>
      </c>
      <c r="W990" s="2">
        <v>0.63</v>
      </c>
      <c r="X990" s="16">
        <v>12.02</v>
      </c>
      <c r="Y990" s="26">
        <v>38.4</v>
      </c>
      <c r="Z990" s="2">
        <v>3.57</v>
      </c>
      <c r="AA990" s="2">
        <v>29.9</v>
      </c>
    </row>
    <row r="991" spans="1:27">
      <c r="A991" s="2">
        <v>3720</v>
      </c>
      <c r="B991" s="26">
        <v>2</v>
      </c>
      <c r="C991" s="2">
        <v>1</v>
      </c>
      <c r="D991" s="2">
        <v>20</v>
      </c>
      <c r="E991" s="2">
        <v>0</v>
      </c>
      <c r="F991" s="35">
        <v>1</v>
      </c>
      <c r="G991" s="18">
        <v>6000</v>
      </c>
      <c r="H991" s="18">
        <v>0</v>
      </c>
      <c r="I991" s="2">
        <v>1</v>
      </c>
      <c r="J991" s="2">
        <v>2</v>
      </c>
      <c r="K991" s="2">
        <v>1</v>
      </c>
      <c r="L991" s="35">
        <v>0</v>
      </c>
      <c r="M991" s="2">
        <v>8</v>
      </c>
      <c r="N991" s="2">
        <v>1</v>
      </c>
      <c r="O991" s="2">
        <v>0</v>
      </c>
      <c r="P991" s="2">
        <v>5</v>
      </c>
      <c r="Q991" s="2">
        <v>0</v>
      </c>
      <c r="R991" s="2">
        <v>1</v>
      </c>
      <c r="S991" s="35">
        <v>0</v>
      </c>
      <c r="T991" s="35">
        <v>0</v>
      </c>
      <c r="U991" s="36">
        <v>0</v>
      </c>
      <c r="V991" s="26">
        <v>16</v>
      </c>
      <c r="W991" s="2">
        <v>0.38</v>
      </c>
      <c r="X991" s="16">
        <v>5.34</v>
      </c>
      <c r="Y991" s="26">
        <v>17.7</v>
      </c>
      <c r="Z991" s="2">
        <v>1.3</v>
      </c>
      <c r="AA991" s="2">
        <v>7</v>
      </c>
    </row>
    <row r="992" spans="1:27">
      <c r="A992" s="2">
        <v>3723</v>
      </c>
      <c r="B992" s="26">
        <v>2</v>
      </c>
      <c r="C992" s="2">
        <v>1</v>
      </c>
      <c r="D992" s="2">
        <v>53</v>
      </c>
      <c r="E992" s="2">
        <v>1</v>
      </c>
      <c r="F992" s="35">
        <v>0</v>
      </c>
      <c r="G992" s="18">
        <v>7000</v>
      </c>
      <c r="H992" s="18">
        <v>0</v>
      </c>
      <c r="I992" s="2">
        <v>1</v>
      </c>
      <c r="J992" s="2">
        <v>1</v>
      </c>
      <c r="K992" s="2">
        <v>0</v>
      </c>
      <c r="L992" s="35">
        <v>1</v>
      </c>
      <c r="M992" s="2">
        <v>8</v>
      </c>
      <c r="N992" s="2">
        <v>1</v>
      </c>
      <c r="O992" s="2">
        <v>0</v>
      </c>
      <c r="P992" s="2">
        <v>5</v>
      </c>
      <c r="Q992" s="2">
        <v>0</v>
      </c>
      <c r="R992" s="2">
        <v>1</v>
      </c>
      <c r="S992" s="35">
        <v>0</v>
      </c>
      <c r="T992" s="35">
        <v>0</v>
      </c>
      <c r="U992" s="36">
        <v>0</v>
      </c>
      <c r="V992" s="26">
        <v>18.5</v>
      </c>
      <c r="W992" s="2">
        <v>0.32</v>
      </c>
      <c r="X992" s="16">
        <v>6.18</v>
      </c>
      <c r="Y992" s="26">
        <v>21.1</v>
      </c>
      <c r="Z992" s="2">
        <v>1.7</v>
      </c>
      <c r="AA992" s="2">
        <v>6.7</v>
      </c>
    </row>
    <row r="993" spans="1:27">
      <c r="A993" s="2">
        <v>3725</v>
      </c>
      <c r="B993" s="26">
        <v>2</v>
      </c>
      <c r="C993" s="2">
        <v>1</v>
      </c>
      <c r="D993" s="2">
        <v>20</v>
      </c>
      <c r="E993" s="2">
        <v>0</v>
      </c>
      <c r="F993" s="35">
        <v>0</v>
      </c>
      <c r="G993" s="18">
        <v>2000</v>
      </c>
      <c r="H993" s="18">
        <v>0</v>
      </c>
      <c r="I993" s="2">
        <v>1</v>
      </c>
      <c r="J993" s="2">
        <v>2</v>
      </c>
      <c r="K993" s="2">
        <v>1</v>
      </c>
      <c r="L993" s="35">
        <v>0</v>
      </c>
      <c r="M993" s="2">
        <v>2</v>
      </c>
      <c r="N993" s="2">
        <v>0</v>
      </c>
      <c r="O993" s="2">
        <v>1</v>
      </c>
      <c r="P993" s="2">
        <v>0</v>
      </c>
      <c r="Q993" s="2">
        <v>1</v>
      </c>
      <c r="R993" s="2">
        <v>0</v>
      </c>
      <c r="S993" s="35">
        <v>0</v>
      </c>
      <c r="T993" s="35">
        <v>1</v>
      </c>
      <c r="U993" s="36">
        <v>0</v>
      </c>
      <c r="V993" s="26">
        <v>36.700000000000003</v>
      </c>
      <c r="W993" s="2">
        <v>0.7</v>
      </c>
      <c r="X993" s="16">
        <v>12.26</v>
      </c>
      <c r="Y993" s="26">
        <v>55.8</v>
      </c>
      <c r="Z993" s="2">
        <v>5</v>
      </c>
      <c r="AA993" s="2">
        <v>29.8</v>
      </c>
    </row>
    <row r="994" spans="1:27">
      <c r="A994" s="2">
        <v>3728</v>
      </c>
      <c r="B994" s="26">
        <v>1</v>
      </c>
      <c r="C994" s="2">
        <v>1</v>
      </c>
      <c r="D994" s="2">
        <v>27</v>
      </c>
      <c r="E994" s="2">
        <v>0</v>
      </c>
      <c r="F994" s="35">
        <v>0</v>
      </c>
      <c r="G994" s="18">
        <v>6000</v>
      </c>
      <c r="H994" s="18">
        <v>0</v>
      </c>
      <c r="I994" s="2">
        <v>1</v>
      </c>
      <c r="J994" s="2">
        <v>1</v>
      </c>
      <c r="K994" s="2">
        <v>0</v>
      </c>
      <c r="L994" s="35">
        <v>0</v>
      </c>
      <c r="M994" s="2">
        <v>6</v>
      </c>
      <c r="N994" s="2">
        <v>0</v>
      </c>
      <c r="O994" s="2">
        <v>1</v>
      </c>
      <c r="P994" s="2">
        <v>1</v>
      </c>
      <c r="Q994" s="2">
        <v>1</v>
      </c>
      <c r="R994" s="2">
        <v>0</v>
      </c>
      <c r="S994" s="35">
        <v>0</v>
      </c>
      <c r="T994" s="35">
        <v>0</v>
      </c>
      <c r="U994" s="36">
        <v>0</v>
      </c>
      <c r="V994" s="26">
        <v>11.8</v>
      </c>
      <c r="W994" s="2">
        <v>0.33</v>
      </c>
      <c r="X994" s="16">
        <v>3.94</v>
      </c>
      <c r="Y994" s="26">
        <v>15.7</v>
      </c>
      <c r="Z994" s="2">
        <v>1.57</v>
      </c>
      <c r="AA994" s="2">
        <v>9.3000000000000007</v>
      </c>
    </row>
    <row r="995" spans="1:27">
      <c r="A995" s="2">
        <v>3733</v>
      </c>
      <c r="B995" s="26">
        <v>2</v>
      </c>
      <c r="C995" s="2">
        <v>4</v>
      </c>
      <c r="D995" s="2">
        <v>28</v>
      </c>
      <c r="E995" s="2">
        <v>0</v>
      </c>
      <c r="F995" s="35">
        <v>0</v>
      </c>
      <c r="G995" s="18">
        <v>8000</v>
      </c>
      <c r="H995" s="18">
        <v>1</v>
      </c>
      <c r="I995" s="2">
        <v>1</v>
      </c>
      <c r="J995" s="2">
        <v>1</v>
      </c>
      <c r="K995" s="2">
        <v>0</v>
      </c>
      <c r="L995" s="35">
        <v>0</v>
      </c>
      <c r="M995" s="2">
        <v>11</v>
      </c>
      <c r="N995" s="2">
        <v>0</v>
      </c>
      <c r="O995" s="2">
        <v>0</v>
      </c>
      <c r="P995" s="2">
        <v>5</v>
      </c>
      <c r="Q995" s="2">
        <v>0</v>
      </c>
      <c r="R995" s="2">
        <v>1</v>
      </c>
      <c r="S995" s="35">
        <v>0</v>
      </c>
      <c r="T995" s="35">
        <v>0</v>
      </c>
      <c r="U995" s="36">
        <v>0</v>
      </c>
      <c r="V995" s="26">
        <v>9.3000000000000007</v>
      </c>
      <c r="W995" s="2">
        <v>0.23</v>
      </c>
      <c r="X995" s="16">
        <v>3.11</v>
      </c>
      <c r="Y995" s="26">
        <v>9.8000000000000007</v>
      </c>
      <c r="Z995" s="2">
        <v>1.02</v>
      </c>
      <c r="AA995" s="2">
        <v>3.8</v>
      </c>
    </row>
    <row r="996" spans="1:27">
      <c r="A996" s="2">
        <v>3738</v>
      </c>
      <c r="B996" s="26">
        <v>2</v>
      </c>
      <c r="C996" s="2">
        <v>1</v>
      </c>
      <c r="D996" s="2">
        <v>27</v>
      </c>
      <c r="E996" s="2">
        <v>0</v>
      </c>
      <c r="F996" s="35">
        <v>1</v>
      </c>
      <c r="G996" s="18">
        <v>2000</v>
      </c>
      <c r="H996" s="18">
        <v>0</v>
      </c>
      <c r="I996" s="2">
        <v>1</v>
      </c>
      <c r="J996" s="2">
        <v>1</v>
      </c>
      <c r="K996" s="2">
        <v>0</v>
      </c>
      <c r="L996" s="35">
        <v>0</v>
      </c>
      <c r="M996" s="2">
        <v>8</v>
      </c>
      <c r="N996" s="2">
        <v>1</v>
      </c>
      <c r="O996" s="2">
        <v>0</v>
      </c>
      <c r="P996" s="2">
        <v>5</v>
      </c>
      <c r="Q996" s="2">
        <v>0</v>
      </c>
      <c r="R996" s="2">
        <v>1</v>
      </c>
      <c r="S996" s="35">
        <v>0</v>
      </c>
      <c r="T996" s="35">
        <v>0</v>
      </c>
      <c r="U996" s="36">
        <v>0</v>
      </c>
      <c r="V996" s="26">
        <v>76.5</v>
      </c>
      <c r="W996" s="2">
        <v>1</v>
      </c>
      <c r="X996" s="16">
        <v>25.55</v>
      </c>
      <c r="Y996" s="26">
        <v>82.9</v>
      </c>
      <c r="Z996" s="2">
        <v>6.97</v>
      </c>
      <c r="AA996" s="2">
        <v>21.3</v>
      </c>
    </row>
    <row r="997" spans="1:27">
      <c r="A997" s="2">
        <v>3741</v>
      </c>
      <c r="B997" s="26">
        <v>1</v>
      </c>
      <c r="C997" s="2">
        <v>5</v>
      </c>
      <c r="D997" s="2">
        <v>61</v>
      </c>
      <c r="E997" s="2">
        <v>1</v>
      </c>
      <c r="F997" s="35">
        <v>1</v>
      </c>
      <c r="G997" s="18">
        <v>5000</v>
      </c>
      <c r="H997" s="18">
        <v>0</v>
      </c>
      <c r="I997" s="2">
        <v>1</v>
      </c>
      <c r="J997" s="2">
        <v>1</v>
      </c>
      <c r="K997" s="2">
        <v>0</v>
      </c>
      <c r="L997" s="35">
        <v>0</v>
      </c>
      <c r="M997" s="2">
        <v>8</v>
      </c>
      <c r="N997" s="2">
        <v>1</v>
      </c>
      <c r="O997" s="2">
        <v>0</v>
      </c>
      <c r="P997" s="2">
        <v>5</v>
      </c>
      <c r="Q997" s="2">
        <v>0</v>
      </c>
      <c r="R997" s="2">
        <v>1</v>
      </c>
      <c r="S997" s="35">
        <v>0</v>
      </c>
      <c r="T997" s="35">
        <v>0</v>
      </c>
      <c r="U997" s="36">
        <v>0</v>
      </c>
      <c r="V997" s="26">
        <v>5.5</v>
      </c>
      <c r="W997" s="2">
        <v>0.18</v>
      </c>
      <c r="X997" s="16">
        <v>1.84</v>
      </c>
      <c r="Y997" s="26">
        <v>6.4</v>
      </c>
      <c r="Z997" s="2">
        <v>0.67</v>
      </c>
      <c r="AA997" s="2">
        <v>3.8</v>
      </c>
    </row>
    <row r="998" spans="1:27">
      <c r="A998" s="2">
        <v>3745</v>
      </c>
      <c r="B998" s="26">
        <v>2</v>
      </c>
      <c r="C998" s="2">
        <v>1</v>
      </c>
      <c r="D998" s="2">
        <v>22</v>
      </c>
      <c r="E998" s="2">
        <v>0</v>
      </c>
      <c r="F998" s="35">
        <v>0</v>
      </c>
      <c r="G998" s="18">
        <v>14000</v>
      </c>
      <c r="H998" s="18">
        <v>1</v>
      </c>
      <c r="I998" s="2">
        <v>1</v>
      </c>
      <c r="J998" s="2">
        <v>1</v>
      </c>
      <c r="K998" s="2">
        <v>0</v>
      </c>
      <c r="L998" s="35">
        <v>0</v>
      </c>
      <c r="M998" s="2">
        <v>8</v>
      </c>
      <c r="N998" s="2">
        <v>1</v>
      </c>
      <c r="O998" s="2">
        <v>0</v>
      </c>
      <c r="P998" s="2">
        <v>5</v>
      </c>
      <c r="Q998" s="2">
        <v>0</v>
      </c>
      <c r="R998" s="2">
        <v>1</v>
      </c>
      <c r="S998" s="35">
        <v>0</v>
      </c>
      <c r="T998" s="35">
        <v>0</v>
      </c>
      <c r="U998" s="36">
        <v>0</v>
      </c>
      <c r="V998" s="26">
        <v>14.2</v>
      </c>
      <c r="W998" s="2">
        <v>0.33</v>
      </c>
      <c r="X998" s="16">
        <v>4.74</v>
      </c>
      <c r="Y998" s="26">
        <v>16.260000000000002</v>
      </c>
      <c r="Z998" s="2">
        <v>1.45</v>
      </c>
      <c r="AA998" s="2">
        <v>3.8</v>
      </c>
    </row>
    <row r="999" spans="1:27">
      <c r="A999" s="2">
        <v>3754</v>
      </c>
      <c r="B999" s="26">
        <v>1</v>
      </c>
      <c r="C999" s="2">
        <v>1</v>
      </c>
      <c r="D999" s="2">
        <v>28</v>
      </c>
      <c r="E999" s="2">
        <v>0</v>
      </c>
      <c r="F999" s="35">
        <v>1</v>
      </c>
      <c r="G999" s="18">
        <v>2000</v>
      </c>
      <c r="H999" s="18">
        <v>0</v>
      </c>
      <c r="I999" s="2">
        <v>1</v>
      </c>
      <c r="J999" s="2">
        <v>1</v>
      </c>
      <c r="K999" s="2">
        <v>0</v>
      </c>
      <c r="L999" s="35">
        <v>0</v>
      </c>
      <c r="M999" s="2">
        <v>11</v>
      </c>
      <c r="N999" s="2">
        <v>0</v>
      </c>
      <c r="O999" s="2">
        <v>0</v>
      </c>
      <c r="P999" s="2">
        <v>5</v>
      </c>
      <c r="Q999" s="2">
        <v>0</v>
      </c>
      <c r="R999" s="2">
        <v>1</v>
      </c>
      <c r="S999" s="35">
        <v>0</v>
      </c>
      <c r="T999" s="35">
        <v>0</v>
      </c>
      <c r="U999" s="36">
        <v>0</v>
      </c>
      <c r="V999" s="26">
        <v>14</v>
      </c>
      <c r="W999" s="2">
        <v>0.32</v>
      </c>
      <c r="X999" s="16">
        <v>4.68</v>
      </c>
      <c r="Y999" s="26">
        <v>17.399999999999999</v>
      </c>
      <c r="Z999" s="2">
        <v>1.58</v>
      </c>
      <c r="AA999" s="2">
        <v>5.4</v>
      </c>
    </row>
    <row r="1000" spans="1:27">
      <c r="A1000" s="2">
        <v>3756</v>
      </c>
      <c r="B1000" s="26">
        <v>1</v>
      </c>
      <c r="C1000" s="2">
        <v>4</v>
      </c>
      <c r="D1000" s="2">
        <v>57</v>
      </c>
      <c r="E1000" s="2">
        <v>1</v>
      </c>
      <c r="F1000" s="35">
        <v>1</v>
      </c>
      <c r="G1000" s="18">
        <v>10000</v>
      </c>
      <c r="H1000" s="18">
        <v>1</v>
      </c>
      <c r="I1000" s="2">
        <v>1</v>
      </c>
      <c r="J1000" s="2">
        <v>1</v>
      </c>
      <c r="K1000" s="2">
        <v>0</v>
      </c>
      <c r="L1000" s="35">
        <v>0</v>
      </c>
      <c r="M1000" s="2">
        <v>9</v>
      </c>
      <c r="N1000" s="2">
        <v>0</v>
      </c>
      <c r="O1000" s="2">
        <v>0</v>
      </c>
      <c r="P1000" s="2">
        <v>5</v>
      </c>
      <c r="Q1000" s="2">
        <v>0</v>
      </c>
      <c r="R1000" s="2">
        <v>1</v>
      </c>
      <c r="S1000" s="35">
        <v>0</v>
      </c>
      <c r="T1000" s="35">
        <v>0</v>
      </c>
      <c r="U1000" s="36">
        <v>0</v>
      </c>
      <c r="V1000" s="26">
        <v>7.4</v>
      </c>
      <c r="W1000" s="2">
        <v>0.17</v>
      </c>
      <c r="X1000" s="16">
        <v>2.4700000000000002</v>
      </c>
      <c r="Y1000" s="26">
        <v>9</v>
      </c>
      <c r="Z1000" s="2">
        <v>0.83</v>
      </c>
      <c r="AA1000" s="2">
        <v>3.8</v>
      </c>
    </row>
    <row r="1001" spans="1:27">
      <c r="A1001" s="2">
        <v>3761</v>
      </c>
      <c r="B1001" s="26">
        <v>2</v>
      </c>
      <c r="C1001" s="2">
        <v>1</v>
      </c>
      <c r="D1001" s="2">
        <v>19</v>
      </c>
      <c r="E1001" s="2">
        <v>0</v>
      </c>
      <c r="F1001" s="35">
        <v>1</v>
      </c>
      <c r="G1001" s="18">
        <v>16000</v>
      </c>
      <c r="H1001" s="18">
        <v>1</v>
      </c>
      <c r="I1001" s="2">
        <v>1</v>
      </c>
      <c r="J1001" s="2">
        <v>3</v>
      </c>
      <c r="K1001" s="2">
        <v>1</v>
      </c>
      <c r="L1001" s="35">
        <v>0</v>
      </c>
      <c r="M1001" s="2">
        <v>8</v>
      </c>
      <c r="N1001" s="2">
        <v>1</v>
      </c>
      <c r="O1001" s="2">
        <v>0</v>
      </c>
      <c r="P1001" s="2">
        <v>2</v>
      </c>
      <c r="Q1001" s="2">
        <v>1</v>
      </c>
      <c r="R1001" s="2">
        <v>0</v>
      </c>
      <c r="S1001" s="35">
        <v>0</v>
      </c>
      <c r="T1001" s="35">
        <v>0</v>
      </c>
      <c r="U1001" s="36">
        <v>0</v>
      </c>
      <c r="V1001" s="26">
        <v>20.399999999999999</v>
      </c>
      <c r="W1001" s="2">
        <v>0.45</v>
      </c>
      <c r="X1001" s="16">
        <v>6.81</v>
      </c>
      <c r="Y1001" s="26">
        <v>22.2</v>
      </c>
      <c r="Z1001" s="2">
        <v>1.9</v>
      </c>
      <c r="AA1001" s="2">
        <v>3.8</v>
      </c>
    </row>
    <row r="1002" spans="1:27">
      <c r="A1002" s="2">
        <v>3763</v>
      </c>
      <c r="B1002" s="26">
        <v>2</v>
      </c>
      <c r="C1002" s="2">
        <v>1</v>
      </c>
      <c r="D1002" s="2">
        <v>22</v>
      </c>
      <c r="E1002" s="2">
        <v>0</v>
      </c>
      <c r="F1002" s="35">
        <v>0</v>
      </c>
      <c r="G1002" s="18">
        <v>1000</v>
      </c>
      <c r="H1002" s="18">
        <v>0</v>
      </c>
      <c r="I1002" s="2">
        <v>1</v>
      </c>
      <c r="J1002" s="2">
        <v>1</v>
      </c>
      <c r="K1002" s="2">
        <v>0</v>
      </c>
      <c r="L1002" s="35">
        <v>0</v>
      </c>
      <c r="M1002" s="2">
        <v>2</v>
      </c>
      <c r="N1002" s="2">
        <v>0</v>
      </c>
      <c r="O1002" s="2">
        <v>1</v>
      </c>
      <c r="P1002" s="2">
        <v>5</v>
      </c>
      <c r="Q1002" s="2">
        <v>0</v>
      </c>
      <c r="R1002" s="2">
        <v>1</v>
      </c>
      <c r="S1002" s="35">
        <v>0</v>
      </c>
      <c r="T1002" s="35">
        <v>0</v>
      </c>
      <c r="U1002" s="36">
        <v>0</v>
      </c>
      <c r="V1002" s="26">
        <v>14.7</v>
      </c>
      <c r="W1002" s="2">
        <v>0.38</v>
      </c>
      <c r="X1002" s="16">
        <v>4.91</v>
      </c>
      <c r="Y1002" s="26">
        <v>14.9</v>
      </c>
      <c r="Z1002" s="2">
        <v>1.65</v>
      </c>
      <c r="AA1002" s="2">
        <v>11.4</v>
      </c>
    </row>
    <row r="1003" spans="1:27">
      <c r="A1003" s="2">
        <v>3772</v>
      </c>
      <c r="B1003" s="26">
        <v>1</v>
      </c>
      <c r="C1003" s="2">
        <v>7</v>
      </c>
      <c r="D1003" s="2">
        <v>50</v>
      </c>
      <c r="E1003" s="2">
        <v>1</v>
      </c>
      <c r="F1003" s="35">
        <v>1</v>
      </c>
      <c r="G1003" s="18">
        <v>18000</v>
      </c>
      <c r="H1003" s="18">
        <v>1</v>
      </c>
      <c r="I1003" s="2">
        <v>1</v>
      </c>
      <c r="J1003" s="2">
        <v>1</v>
      </c>
      <c r="K1003" s="2">
        <v>0</v>
      </c>
      <c r="L1003" s="35">
        <v>0</v>
      </c>
      <c r="M1003" s="2">
        <v>8</v>
      </c>
      <c r="N1003" s="2">
        <v>1</v>
      </c>
      <c r="O1003" s="2">
        <v>0</v>
      </c>
      <c r="P1003" s="2">
        <v>5</v>
      </c>
      <c r="Q1003" s="2">
        <v>0</v>
      </c>
      <c r="R1003" s="2">
        <v>1</v>
      </c>
      <c r="S1003" s="35">
        <v>0</v>
      </c>
      <c r="T1003" s="35">
        <v>0</v>
      </c>
      <c r="U1003" s="36">
        <v>0</v>
      </c>
      <c r="V1003" s="26">
        <v>17.899999999999999</v>
      </c>
      <c r="W1003" s="2">
        <v>0.4</v>
      </c>
      <c r="X1003" s="16">
        <v>5.98</v>
      </c>
      <c r="Y1003" s="26">
        <v>28.1</v>
      </c>
      <c r="Z1003" s="2">
        <v>1.78</v>
      </c>
      <c r="AA1003" s="2">
        <v>3.8</v>
      </c>
    </row>
    <row r="1004" spans="1:27">
      <c r="A1004" s="2">
        <v>3773</v>
      </c>
      <c r="B1004" s="26">
        <v>2</v>
      </c>
      <c r="C1004" s="2">
        <v>4</v>
      </c>
      <c r="D1004" s="2">
        <v>55</v>
      </c>
      <c r="E1004" s="2">
        <v>1</v>
      </c>
      <c r="F1004" s="35">
        <v>0</v>
      </c>
      <c r="G1004" s="18">
        <v>12000</v>
      </c>
      <c r="H1004" s="18">
        <v>1</v>
      </c>
      <c r="I1004" s="2">
        <v>1</v>
      </c>
      <c r="J1004" s="2">
        <v>1</v>
      </c>
      <c r="K1004" s="2">
        <v>0</v>
      </c>
      <c r="L1004" s="35">
        <v>0</v>
      </c>
      <c r="M1004" s="2">
        <v>1</v>
      </c>
      <c r="N1004" s="2">
        <v>0</v>
      </c>
      <c r="O1004" s="2">
        <v>1</v>
      </c>
      <c r="P1004" s="2">
        <v>5</v>
      </c>
      <c r="Q1004" s="2">
        <v>0</v>
      </c>
      <c r="R1004" s="2">
        <v>1</v>
      </c>
      <c r="S1004" s="35">
        <v>0</v>
      </c>
      <c r="T1004" s="35">
        <v>0</v>
      </c>
      <c r="U1004" s="36">
        <v>0</v>
      </c>
      <c r="V1004" s="26">
        <v>18</v>
      </c>
      <c r="W1004" s="2">
        <v>0.32</v>
      </c>
      <c r="X1004" s="16">
        <v>6.01</v>
      </c>
      <c r="Y1004" s="26">
        <v>19.899999999999999</v>
      </c>
      <c r="Z1004" s="2">
        <v>1.68</v>
      </c>
      <c r="AA1004" s="2">
        <v>3.8</v>
      </c>
    </row>
    <row r="1005" spans="1:27">
      <c r="A1005" s="2">
        <v>3777</v>
      </c>
      <c r="B1005" s="26">
        <v>2</v>
      </c>
      <c r="C1005" s="2">
        <v>1</v>
      </c>
      <c r="D1005" s="2">
        <v>20</v>
      </c>
      <c r="E1005" s="2">
        <v>0</v>
      </c>
      <c r="F1005" s="35">
        <v>0</v>
      </c>
      <c r="G1005" s="18">
        <v>3000</v>
      </c>
      <c r="H1005" s="18">
        <v>0</v>
      </c>
      <c r="I1005" s="2">
        <v>1</v>
      </c>
      <c r="J1005" s="2">
        <v>1</v>
      </c>
      <c r="K1005" s="2">
        <v>0</v>
      </c>
      <c r="L1005" s="35">
        <v>1</v>
      </c>
      <c r="M1005" s="2">
        <v>6</v>
      </c>
      <c r="N1005" s="2">
        <v>0</v>
      </c>
      <c r="O1005" s="2">
        <v>1</v>
      </c>
      <c r="P1005" s="2">
        <v>3</v>
      </c>
      <c r="Q1005" s="2">
        <v>0</v>
      </c>
      <c r="R1005" s="2">
        <v>0</v>
      </c>
      <c r="S1005" s="35">
        <v>1</v>
      </c>
      <c r="T1005" s="35">
        <v>0</v>
      </c>
      <c r="U1005" s="36">
        <v>0</v>
      </c>
      <c r="V1005" s="26">
        <v>17.899999999999999</v>
      </c>
      <c r="W1005" s="2">
        <v>0.32</v>
      </c>
      <c r="X1005" s="16">
        <v>5.98</v>
      </c>
      <c r="Y1005" s="26">
        <v>20.3</v>
      </c>
      <c r="Z1005" s="2">
        <v>1.5</v>
      </c>
      <c r="AA1005" s="2">
        <v>7.5</v>
      </c>
    </row>
    <row r="1006" spans="1:27">
      <c r="A1006" s="2">
        <v>3778</v>
      </c>
      <c r="B1006" s="26">
        <v>2</v>
      </c>
      <c r="C1006" s="2">
        <v>1</v>
      </c>
      <c r="D1006" s="2">
        <v>25</v>
      </c>
      <c r="E1006" s="2">
        <v>0</v>
      </c>
      <c r="F1006" s="35">
        <v>1</v>
      </c>
      <c r="G1006" s="18">
        <v>10000</v>
      </c>
      <c r="H1006" s="18">
        <v>1</v>
      </c>
      <c r="I1006" s="2">
        <v>1</v>
      </c>
      <c r="J1006" s="2">
        <v>2</v>
      </c>
      <c r="K1006" s="2">
        <v>1</v>
      </c>
      <c r="L1006" s="35">
        <v>0</v>
      </c>
      <c r="M1006" s="2">
        <v>6</v>
      </c>
      <c r="N1006" s="2">
        <v>0</v>
      </c>
      <c r="O1006" s="2">
        <v>1</v>
      </c>
      <c r="P1006" s="2">
        <v>2</v>
      </c>
      <c r="Q1006" s="2">
        <v>1</v>
      </c>
      <c r="R1006" s="2">
        <v>0</v>
      </c>
      <c r="S1006" s="35">
        <v>0</v>
      </c>
      <c r="T1006" s="35">
        <v>0</v>
      </c>
      <c r="U1006" s="36">
        <v>0</v>
      </c>
      <c r="V1006" s="26">
        <v>20.399999999999999</v>
      </c>
      <c r="W1006" s="2">
        <v>0.45</v>
      </c>
      <c r="X1006" s="16">
        <v>6.81</v>
      </c>
      <c r="Y1006" s="26">
        <v>22.2</v>
      </c>
      <c r="Z1006" s="2">
        <v>1.9</v>
      </c>
      <c r="AA1006" s="2">
        <v>3.8</v>
      </c>
    </row>
    <row r="1007" spans="1:27">
      <c r="A1007" s="2">
        <v>3779</v>
      </c>
      <c r="B1007" s="26">
        <v>1</v>
      </c>
      <c r="C1007" s="2">
        <v>1</v>
      </c>
      <c r="D1007" s="2">
        <v>22</v>
      </c>
      <c r="E1007" s="2">
        <v>0</v>
      </c>
      <c r="F1007" s="35">
        <v>0</v>
      </c>
      <c r="G1007" s="18">
        <v>10000</v>
      </c>
      <c r="H1007" s="18">
        <v>1</v>
      </c>
      <c r="I1007" s="2">
        <v>1</v>
      </c>
      <c r="J1007" s="2">
        <v>2</v>
      </c>
      <c r="K1007" s="2">
        <v>1</v>
      </c>
      <c r="L1007" s="35">
        <v>0</v>
      </c>
      <c r="M1007" s="2">
        <v>8</v>
      </c>
      <c r="N1007" s="2">
        <v>1</v>
      </c>
      <c r="O1007" s="2">
        <v>0</v>
      </c>
      <c r="P1007" s="2">
        <v>5</v>
      </c>
      <c r="Q1007" s="2">
        <v>0</v>
      </c>
      <c r="R1007" s="2">
        <v>1</v>
      </c>
      <c r="S1007" s="35">
        <v>0</v>
      </c>
      <c r="T1007" s="35">
        <v>0</v>
      </c>
      <c r="U1007" s="36">
        <v>0</v>
      </c>
      <c r="V1007" s="26">
        <v>17.600000000000001</v>
      </c>
      <c r="W1007" s="2">
        <v>0.4</v>
      </c>
      <c r="X1007" s="16">
        <v>5.88</v>
      </c>
      <c r="Y1007" s="26">
        <v>23.71</v>
      </c>
      <c r="Z1007" s="2">
        <v>2.02</v>
      </c>
      <c r="AA1007" s="2">
        <v>3.8</v>
      </c>
    </row>
    <row r="1008" spans="1:27">
      <c r="A1008" s="2">
        <v>3780</v>
      </c>
      <c r="B1008" s="26">
        <v>1</v>
      </c>
      <c r="C1008" s="2">
        <v>3</v>
      </c>
      <c r="D1008" s="2">
        <v>36</v>
      </c>
      <c r="E1008" s="2">
        <v>0</v>
      </c>
      <c r="F1008" s="35">
        <v>1</v>
      </c>
      <c r="G1008" s="18">
        <v>18000</v>
      </c>
      <c r="H1008" s="18">
        <v>1</v>
      </c>
      <c r="I1008" s="2">
        <v>1</v>
      </c>
      <c r="J1008" s="2">
        <v>1</v>
      </c>
      <c r="K1008" s="2">
        <v>0</v>
      </c>
      <c r="L1008" s="35">
        <v>0</v>
      </c>
      <c r="M1008" s="2">
        <v>8</v>
      </c>
      <c r="N1008" s="2">
        <v>1</v>
      </c>
      <c r="O1008" s="2">
        <v>0</v>
      </c>
      <c r="P1008" s="2">
        <v>0</v>
      </c>
      <c r="Q1008" s="2">
        <v>1</v>
      </c>
      <c r="R1008" s="2">
        <v>0</v>
      </c>
      <c r="S1008" s="35">
        <v>0</v>
      </c>
      <c r="T1008" s="35">
        <v>0</v>
      </c>
      <c r="U1008" s="36">
        <v>1</v>
      </c>
      <c r="V1008" s="26">
        <v>13.1</v>
      </c>
      <c r="W1008" s="2">
        <v>0.38</v>
      </c>
      <c r="X1008" s="16">
        <v>4.38</v>
      </c>
      <c r="Y1008" s="26">
        <v>14.7</v>
      </c>
      <c r="Z1008" s="2">
        <v>1.33</v>
      </c>
      <c r="AA1008" s="2">
        <v>3.8</v>
      </c>
    </row>
    <row r="1009" spans="1:27">
      <c r="A1009" s="2">
        <v>3784</v>
      </c>
      <c r="B1009" s="26">
        <v>2</v>
      </c>
      <c r="C1009" s="2">
        <v>2</v>
      </c>
      <c r="D1009" s="2">
        <v>24</v>
      </c>
      <c r="E1009" s="2">
        <v>0</v>
      </c>
      <c r="F1009" s="35">
        <v>0</v>
      </c>
      <c r="G1009" s="18">
        <v>4000</v>
      </c>
      <c r="H1009" s="18">
        <v>0</v>
      </c>
      <c r="I1009" s="2">
        <v>1</v>
      </c>
      <c r="J1009" s="2">
        <v>1</v>
      </c>
      <c r="K1009" s="2">
        <v>0</v>
      </c>
      <c r="L1009" s="35">
        <v>0</v>
      </c>
      <c r="M1009" s="2">
        <v>2</v>
      </c>
      <c r="N1009" s="2">
        <v>0</v>
      </c>
      <c r="O1009" s="2">
        <v>1</v>
      </c>
      <c r="P1009" s="2">
        <v>5</v>
      </c>
      <c r="Q1009" s="2">
        <v>0</v>
      </c>
      <c r="R1009" s="2">
        <v>1</v>
      </c>
      <c r="S1009" s="35">
        <v>0</v>
      </c>
      <c r="T1009" s="35">
        <v>0</v>
      </c>
      <c r="U1009" s="36">
        <v>0</v>
      </c>
      <c r="V1009" s="26">
        <v>14.8</v>
      </c>
      <c r="W1009" s="2">
        <v>0.3</v>
      </c>
      <c r="X1009" s="16">
        <v>4.9400000000000004</v>
      </c>
      <c r="Y1009" s="26">
        <v>15.4</v>
      </c>
      <c r="Z1009" s="2">
        <v>1.22</v>
      </c>
      <c r="AA1009" s="2">
        <v>7</v>
      </c>
    </row>
    <row r="1010" spans="1:27">
      <c r="A1010" s="2">
        <v>3788</v>
      </c>
      <c r="B1010" s="26">
        <v>1</v>
      </c>
      <c r="C1010" s="2">
        <v>2</v>
      </c>
      <c r="D1010" s="2">
        <v>33</v>
      </c>
      <c r="E1010" s="2">
        <v>0</v>
      </c>
      <c r="F1010" s="35">
        <v>1</v>
      </c>
      <c r="G1010" s="18">
        <v>6000</v>
      </c>
      <c r="H1010" s="18">
        <v>0</v>
      </c>
      <c r="I1010" s="2">
        <v>1</v>
      </c>
      <c r="J1010" s="2">
        <v>2</v>
      </c>
      <c r="K1010" s="2">
        <v>1</v>
      </c>
      <c r="L1010" s="35">
        <v>1</v>
      </c>
      <c r="M1010" s="2">
        <v>1</v>
      </c>
      <c r="N1010" s="2">
        <v>0</v>
      </c>
      <c r="O1010" s="2">
        <v>1</v>
      </c>
      <c r="P1010" s="2">
        <v>1</v>
      </c>
      <c r="Q1010" s="2">
        <v>1</v>
      </c>
      <c r="R1010" s="2">
        <v>0</v>
      </c>
      <c r="S1010" s="35">
        <v>0</v>
      </c>
      <c r="T1010" s="35">
        <v>0</v>
      </c>
      <c r="U1010" s="36">
        <v>0</v>
      </c>
      <c r="V1010" s="26">
        <v>27</v>
      </c>
      <c r="W1010" s="2">
        <v>0.52</v>
      </c>
      <c r="X1010" s="16">
        <v>9.02</v>
      </c>
      <c r="Y1010" s="26">
        <v>31.5</v>
      </c>
      <c r="Z1010" s="2">
        <v>2.7</v>
      </c>
      <c r="AA1010" s="2">
        <v>14.2</v>
      </c>
    </row>
    <row r="1011" spans="1:27">
      <c r="A1011" s="2">
        <v>3791</v>
      </c>
      <c r="B1011" s="26">
        <v>1</v>
      </c>
      <c r="C1011" s="2">
        <v>1</v>
      </c>
      <c r="D1011" s="2">
        <v>20</v>
      </c>
      <c r="E1011" s="2">
        <v>0</v>
      </c>
      <c r="F1011" s="35">
        <v>1</v>
      </c>
      <c r="G1011" s="18">
        <v>30000</v>
      </c>
      <c r="H1011" s="18">
        <v>1</v>
      </c>
      <c r="I1011" s="2">
        <v>1</v>
      </c>
      <c r="J1011" s="2">
        <v>3</v>
      </c>
      <c r="K1011" s="2">
        <v>1</v>
      </c>
      <c r="L1011" s="35">
        <v>0</v>
      </c>
      <c r="M1011" s="2">
        <v>8</v>
      </c>
      <c r="N1011" s="2">
        <v>1</v>
      </c>
      <c r="O1011" s="2">
        <v>0</v>
      </c>
      <c r="P1011" s="2">
        <v>5</v>
      </c>
      <c r="Q1011" s="2">
        <v>0</v>
      </c>
      <c r="R1011" s="2">
        <v>1</v>
      </c>
      <c r="S1011" s="35">
        <v>0</v>
      </c>
      <c r="T1011" s="35">
        <v>0</v>
      </c>
      <c r="U1011" s="36">
        <v>0</v>
      </c>
      <c r="V1011" s="26">
        <v>14.2</v>
      </c>
      <c r="W1011" s="2">
        <v>0.27</v>
      </c>
      <c r="X1011" s="16">
        <v>4.74</v>
      </c>
      <c r="Y1011" s="26">
        <v>19</v>
      </c>
      <c r="Z1011" s="2">
        <v>1.58</v>
      </c>
      <c r="AA1011" s="2">
        <v>3.8</v>
      </c>
    </row>
    <row r="1012" spans="1:27">
      <c r="A1012" s="2">
        <v>3792</v>
      </c>
      <c r="B1012" s="26">
        <v>1</v>
      </c>
      <c r="C1012" s="2">
        <v>2</v>
      </c>
      <c r="D1012" s="2">
        <v>25</v>
      </c>
      <c r="E1012" s="2">
        <v>0</v>
      </c>
      <c r="F1012" s="35">
        <v>0</v>
      </c>
      <c r="G1012" s="18">
        <v>12000</v>
      </c>
      <c r="H1012" s="18">
        <v>1</v>
      </c>
      <c r="I1012" s="2">
        <v>1</v>
      </c>
      <c r="J1012" s="2">
        <v>2</v>
      </c>
      <c r="K1012" s="2">
        <v>1</v>
      </c>
      <c r="L1012" s="35">
        <v>0</v>
      </c>
      <c r="M1012" s="2">
        <v>2</v>
      </c>
      <c r="N1012" s="2">
        <v>0</v>
      </c>
      <c r="O1012" s="2">
        <v>1</v>
      </c>
      <c r="P1012" s="2">
        <v>4</v>
      </c>
      <c r="Q1012" s="2">
        <v>0</v>
      </c>
      <c r="R1012" s="2">
        <v>1</v>
      </c>
      <c r="S1012" s="35">
        <v>0</v>
      </c>
      <c r="T1012" s="35">
        <v>0</v>
      </c>
      <c r="U1012" s="36">
        <v>0</v>
      </c>
      <c r="V1012" s="26">
        <v>11.6</v>
      </c>
      <c r="W1012" s="2">
        <v>0.28000000000000003</v>
      </c>
      <c r="X1012" s="16">
        <v>3.87</v>
      </c>
      <c r="Y1012" s="26">
        <v>13.4</v>
      </c>
      <c r="Z1012" s="2">
        <v>1.1499999999999999</v>
      </c>
      <c r="AA1012" s="2">
        <v>3.8</v>
      </c>
    </row>
    <row r="1013" spans="1:27">
      <c r="A1013" s="2">
        <v>3794</v>
      </c>
      <c r="B1013" s="26">
        <v>2</v>
      </c>
      <c r="C1013" s="2">
        <v>2</v>
      </c>
      <c r="D1013" s="2">
        <v>27</v>
      </c>
      <c r="E1013" s="2">
        <v>0</v>
      </c>
      <c r="F1013" s="35">
        <v>0</v>
      </c>
      <c r="G1013" s="18">
        <v>10000</v>
      </c>
      <c r="H1013" s="18">
        <v>1</v>
      </c>
      <c r="I1013" s="2">
        <v>1</v>
      </c>
      <c r="J1013" s="2">
        <v>1</v>
      </c>
      <c r="K1013" s="2">
        <v>0</v>
      </c>
      <c r="L1013" s="35">
        <v>0</v>
      </c>
      <c r="M1013" s="2">
        <v>8</v>
      </c>
      <c r="N1013" s="2">
        <v>1</v>
      </c>
      <c r="O1013" s="2">
        <v>0</v>
      </c>
      <c r="P1013" s="2">
        <v>5</v>
      </c>
      <c r="Q1013" s="2">
        <v>0</v>
      </c>
      <c r="R1013" s="2">
        <v>1</v>
      </c>
      <c r="S1013" s="35">
        <v>0</v>
      </c>
      <c r="T1013" s="35">
        <v>0</v>
      </c>
      <c r="U1013" s="36">
        <v>0</v>
      </c>
      <c r="V1013" s="26">
        <v>12.3</v>
      </c>
      <c r="W1013" s="2">
        <v>0.25</v>
      </c>
      <c r="X1013" s="16">
        <v>4.1100000000000003</v>
      </c>
      <c r="Y1013" s="26">
        <v>14.88</v>
      </c>
      <c r="Z1013" s="2">
        <v>1.4</v>
      </c>
      <c r="AA1013" s="2">
        <v>3.8</v>
      </c>
    </row>
    <row r="1014" spans="1:27">
      <c r="A1014" s="2">
        <v>3799</v>
      </c>
      <c r="B1014" s="26">
        <v>2</v>
      </c>
      <c r="C1014" s="2">
        <v>2</v>
      </c>
      <c r="D1014" s="2">
        <v>33</v>
      </c>
      <c r="E1014" s="2">
        <v>0</v>
      </c>
      <c r="F1014" s="35">
        <v>0</v>
      </c>
      <c r="G1014" s="18">
        <v>8000</v>
      </c>
      <c r="H1014" s="18">
        <v>1</v>
      </c>
      <c r="I1014" s="2">
        <v>1</v>
      </c>
      <c r="J1014" s="2">
        <v>1</v>
      </c>
      <c r="K1014" s="2">
        <v>0</v>
      </c>
      <c r="L1014" s="35">
        <v>0</v>
      </c>
      <c r="M1014" s="2">
        <v>1</v>
      </c>
      <c r="N1014" s="2">
        <v>0</v>
      </c>
      <c r="O1014" s="2">
        <v>1</v>
      </c>
      <c r="P1014" s="2">
        <v>5</v>
      </c>
      <c r="Q1014" s="2">
        <v>0</v>
      </c>
      <c r="R1014" s="2">
        <v>1</v>
      </c>
      <c r="S1014" s="35">
        <v>0</v>
      </c>
      <c r="T1014" s="35">
        <v>0</v>
      </c>
      <c r="U1014" s="36">
        <v>0</v>
      </c>
      <c r="V1014" s="26">
        <v>13.1</v>
      </c>
      <c r="W1014" s="2">
        <v>0.38</v>
      </c>
      <c r="X1014" s="16">
        <v>4.38</v>
      </c>
      <c r="Y1014" s="26">
        <v>14.7</v>
      </c>
      <c r="Z1014" s="2">
        <v>1.33</v>
      </c>
      <c r="AA1014" s="2">
        <v>3.8</v>
      </c>
    </row>
    <row r="1015" spans="1:27">
      <c r="A1015" s="2">
        <v>3801</v>
      </c>
      <c r="B1015" s="26">
        <v>2</v>
      </c>
      <c r="C1015" s="2">
        <v>1</v>
      </c>
      <c r="D1015" s="2">
        <v>28</v>
      </c>
      <c r="E1015" s="2">
        <v>0</v>
      </c>
      <c r="F1015" s="35">
        <v>1</v>
      </c>
      <c r="G1015" s="18">
        <v>2000</v>
      </c>
      <c r="H1015" s="18">
        <v>0</v>
      </c>
      <c r="I1015" s="2">
        <v>1</v>
      </c>
      <c r="J1015" s="2">
        <v>2</v>
      </c>
      <c r="K1015" s="2">
        <v>1</v>
      </c>
      <c r="L1015" s="35">
        <v>0</v>
      </c>
      <c r="M1015" s="2">
        <v>1</v>
      </c>
      <c r="N1015" s="2">
        <v>0</v>
      </c>
      <c r="O1015" s="2">
        <v>1</v>
      </c>
      <c r="P1015" s="2">
        <v>2</v>
      </c>
      <c r="Q1015" s="2">
        <v>1</v>
      </c>
      <c r="R1015" s="2">
        <v>0</v>
      </c>
      <c r="S1015" s="35">
        <v>0</v>
      </c>
      <c r="T1015" s="35">
        <v>0</v>
      </c>
      <c r="U1015" s="36">
        <v>0</v>
      </c>
      <c r="V1015" s="26">
        <v>18.5</v>
      </c>
      <c r="W1015" s="2">
        <v>0.32</v>
      </c>
      <c r="X1015" s="16">
        <v>6.18</v>
      </c>
      <c r="Y1015" s="26">
        <v>21.1</v>
      </c>
      <c r="Z1015" s="2">
        <v>1.7</v>
      </c>
      <c r="AA1015" s="2">
        <v>6.7</v>
      </c>
    </row>
    <row r="1016" spans="1:27">
      <c r="A1016" s="2">
        <v>3806</v>
      </c>
      <c r="B1016" s="26">
        <v>2</v>
      </c>
      <c r="C1016" s="2">
        <v>2</v>
      </c>
      <c r="D1016" s="2">
        <v>30</v>
      </c>
      <c r="E1016" s="2">
        <v>0</v>
      </c>
      <c r="F1016" s="35">
        <v>1</v>
      </c>
      <c r="G1016" s="18">
        <v>3000</v>
      </c>
      <c r="H1016" s="18">
        <v>0</v>
      </c>
      <c r="I1016" s="2">
        <v>1</v>
      </c>
      <c r="J1016" s="2">
        <v>1</v>
      </c>
      <c r="K1016" s="2">
        <v>0</v>
      </c>
      <c r="L1016" s="35">
        <v>0</v>
      </c>
      <c r="M1016" s="2">
        <v>8</v>
      </c>
      <c r="N1016" s="2">
        <v>1</v>
      </c>
      <c r="O1016" s="2">
        <v>0</v>
      </c>
      <c r="P1016" s="2">
        <v>5</v>
      </c>
      <c r="Q1016" s="2">
        <v>0</v>
      </c>
      <c r="R1016" s="2">
        <v>1</v>
      </c>
      <c r="S1016" s="35">
        <v>0</v>
      </c>
      <c r="T1016" s="35">
        <v>0</v>
      </c>
      <c r="U1016" s="36">
        <v>0</v>
      </c>
      <c r="V1016" s="26">
        <v>13.5</v>
      </c>
      <c r="W1016" s="2">
        <v>0.28000000000000003</v>
      </c>
      <c r="X1016" s="16">
        <v>4.51</v>
      </c>
      <c r="Y1016" s="26">
        <v>14.73</v>
      </c>
      <c r="Z1016" s="2">
        <v>1.68</v>
      </c>
      <c r="AA1016" s="2">
        <v>3.8</v>
      </c>
    </row>
    <row r="1017" spans="1:27">
      <c r="A1017" s="2">
        <v>3808</v>
      </c>
      <c r="B1017" s="26">
        <v>1</v>
      </c>
      <c r="C1017" s="2">
        <v>3</v>
      </c>
      <c r="D1017" s="2">
        <v>30</v>
      </c>
      <c r="E1017" s="2">
        <v>0</v>
      </c>
      <c r="F1017" s="35">
        <v>0</v>
      </c>
      <c r="G1017" s="18">
        <v>30000</v>
      </c>
      <c r="H1017" s="18">
        <v>1</v>
      </c>
      <c r="I1017" s="2">
        <v>1</v>
      </c>
      <c r="J1017" s="2">
        <v>2</v>
      </c>
      <c r="K1017" s="2">
        <v>1</v>
      </c>
      <c r="L1017" s="35">
        <v>0</v>
      </c>
      <c r="M1017" s="2">
        <v>9</v>
      </c>
      <c r="N1017" s="2">
        <v>0</v>
      </c>
      <c r="O1017" s="2">
        <v>0</v>
      </c>
      <c r="P1017" s="2">
        <v>5</v>
      </c>
      <c r="Q1017" s="2">
        <v>0</v>
      </c>
      <c r="R1017" s="2">
        <v>1</v>
      </c>
      <c r="S1017" s="35">
        <v>0</v>
      </c>
      <c r="T1017" s="35">
        <v>0</v>
      </c>
      <c r="U1017" s="36">
        <v>0</v>
      </c>
      <c r="V1017" s="26">
        <v>14.9</v>
      </c>
      <c r="W1017" s="2">
        <v>0.32</v>
      </c>
      <c r="X1017" s="16">
        <v>4.9800000000000004</v>
      </c>
      <c r="Y1017" s="26">
        <v>17.600000000000001</v>
      </c>
      <c r="Z1017" s="2">
        <v>1.72</v>
      </c>
      <c r="AA1017" s="2">
        <v>3.8</v>
      </c>
    </row>
    <row r="1018" spans="1:27">
      <c r="A1018" s="2">
        <v>3811</v>
      </c>
      <c r="B1018" s="26">
        <v>2</v>
      </c>
      <c r="C1018" s="2">
        <v>1</v>
      </c>
      <c r="D1018" s="2">
        <v>23</v>
      </c>
      <c r="E1018" s="2">
        <v>0</v>
      </c>
      <c r="F1018" s="35">
        <v>1</v>
      </c>
      <c r="G1018" s="18">
        <v>4000</v>
      </c>
      <c r="H1018" s="18">
        <v>0</v>
      </c>
      <c r="I1018" s="2">
        <v>1</v>
      </c>
      <c r="J1018" s="2">
        <v>1</v>
      </c>
      <c r="K1018" s="2">
        <v>0</v>
      </c>
      <c r="L1018" s="35">
        <v>1</v>
      </c>
      <c r="M1018" s="2">
        <v>11</v>
      </c>
      <c r="N1018" s="2">
        <v>0</v>
      </c>
      <c r="O1018" s="2">
        <v>0</v>
      </c>
      <c r="P1018" s="2">
        <v>0</v>
      </c>
      <c r="Q1018" s="2">
        <v>1</v>
      </c>
      <c r="R1018" s="2">
        <v>0</v>
      </c>
      <c r="S1018" s="35">
        <v>0</v>
      </c>
      <c r="T1018" s="35">
        <v>1</v>
      </c>
      <c r="U1018" s="36">
        <v>0</v>
      </c>
      <c r="V1018" s="26">
        <v>10.1</v>
      </c>
      <c r="W1018" s="2">
        <v>0.28000000000000003</v>
      </c>
      <c r="X1018" s="16">
        <v>3.37</v>
      </c>
      <c r="Y1018" s="26">
        <v>12.1</v>
      </c>
      <c r="Z1018" s="2">
        <v>1.28</v>
      </c>
      <c r="AA1018" s="2">
        <v>11.85</v>
      </c>
    </row>
    <row r="1019" spans="1:27">
      <c r="A1019" s="2">
        <v>3814</v>
      </c>
      <c r="B1019" s="26">
        <v>1</v>
      </c>
      <c r="C1019" s="2">
        <v>7</v>
      </c>
      <c r="D1019" s="2">
        <v>63</v>
      </c>
      <c r="E1019" s="2">
        <v>1</v>
      </c>
      <c r="F1019" s="35">
        <v>1</v>
      </c>
      <c r="G1019" s="18">
        <v>14000</v>
      </c>
      <c r="H1019" s="18">
        <v>1</v>
      </c>
      <c r="I1019" s="2">
        <v>1</v>
      </c>
      <c r="J1019" s="2">
        <v>1</v>
      </c>
      <c r="K1019" s="2">
        <v>0</v>
      </c>
      <c r="L1019" s="35">
        <v>0</v>
      </c>
      <c r="M1019" s="2">
        <v>8</v>
      </c>
      <c r="N1019" s="2">
        <v>1</v>
      </c>
      <c r="O1019" s="2">
        <v>0</v>
      </c>
      <c r="P1019" s="2">
        <v>5</v>
      </c>
      <c r="Q1019" s="2">
        <v>0</v>
      </c>
      <c r="R1019" s="2">
        <v>1</v>
      </c>
      <c r="S1019" s="35">
        <v>0</v>
      </c>
      <c r="T1019" s="35">
        <v>0</v>
      </c>
      <c r="U1019" s="36">
        <v>0</v>
      </c>
      <c r="V1019" s="26">
        <v>18.5</v>
      </c>
      <c r="W1019" s="2">
        <v>0.32</v>
      </c>
      <c r="X1019" s="16">
        <v>6.18</v>
      </c>
      <c r="Y1019" s="26">
        <v>21.1</v>
      </c>
      <c r="Z1019" s="2">
        <v>1.7</v>
      </c>
      <c r="AA1019" s="2">
        <v>6.7</v>
      </c>
    </row>
    <row r="1020" spans="1:27">
      <c r="A1020" s="2">
        <v>3819</v>
      </c>
      <c r="B1020" s="26">
        <v>2</v>
      </c>
      <c r="C1020" s="2">
        <v>1</v>
      </c>
      <c r="D1020" s="2">
        <v>23</v>
      </c>
      <c r="E1020" s="2">
        <v>0</v>
      </c>
      <c r="F1020" s="35">
        <v>1</v>
      </c>
      <c r="G1020" s="18">
        <v>3000</v>
      </c>
      <c r="H1020" s="18">
        <v>0</v>
      </c>
      <c r="I1020" s="2">
        <v>1</v>
      </c>
      <c r="J1020" s="2">
        <v>1</v>
      </c>
      <c r="K1020" s="2">
        <v>0</v>
      </c>
      <c r="L1020" s="35">
        <v>0</v>
      </c>
      <c r="M1020" s="2">
        <v>2</v>
      </c>
      <c r="N1020" s="2">
        <v>0</v>
      </c>
      <c r="O1020" s="2">
        <v>1</v>
      </c>
      <c r="P1020" s="2">
        <v>5</v>
      </c>
      <c r="Q1020" s="2">
        <v>0</v>
      </c>
      <c r="R1020" s="2">
        <v>1</v>
      </c>
      <c r="S1020" s="35">
        <v>0</v>
      </c>
      <c r="T1020" s="35">
        <v>0</v>
      </c>
      <c r="U1020" s="36">
        <v>0</v>
      </c>
      <c r="V1020" s="26">
        <v>11.4</v>
      </c>
      <c r="W1020" s="2">
        <v>0.25</v>
      </c>
      <c r="X1020" s="16">
        <v>3.81</v>
      </c>
      <c r="Y1020" s="26">
        <v>11</v>
      </c>
      <c r="Z1020" s="2">
        <v>0.9</v>
      </c>
      <c r="AA1020" s="2">
        <v>7</v>
      </c>
    </row>
    <row r="1021" spans="1:27">
      <c r="A1021" s="2">
        <v>3822</v>
      </c>
      <c r="B1021" s="26">
        <v>1</v>
      </c>
      <c r="C1021" s="2">
        <v>7</v>
      </c>
      <c r="D1021" s="2">
        <v>59</v>
      </c>
      <c r="E1021" s="2">
        <v>1</v>
      </c>
      <c r="F1021" s="35">
        <v>1</v>
      </c>
      <c r="G1021" s="18">
        <v>26000</v>
      </c>
      <c r="H1021" s="18">
        <v>1</v>
      </c>
      <c r="I1021" s="2">
        <v>1</v>
      </c>
      <c r="J1021" s="2">
        <v>3</v>
      </c>
      <c r="K1021" s="2">
        <v>1</v>
      </c>
      <c r="L1021" s="35">
        <v>0</v>
      </c>
      <c r="M1021" s="2">
        <v>8</v>
      </c>
      <c r="N1021" s="2">
        <v>1</v>
      </c>
      <c r="O1021" s="2">
        <v>0</v>
      </c>
      <c r="P1021" s="2">
        <v>5</v>
      </c>
      <c r="Q1021" s="2">
        <v>0</v>
      </c>
      <c r="R1021" s="2">
        <v>1</v>
      </c>
      <c r="S1021" s="35">
        <v>0</v>
      </c>
      <c r="T1021" s="35">
        <v>0</v>
      </c>
      <c r="U1021" s="36">
        <v>0</v>
      </c>
      <c r="V1021" s="26">
        <v>17.399999999999999</v>
      </c>
      <c r="W1021" s="2">
        <v>0.4</v>
      </c>
      <c r="X1021" s="16">
        <v>5.81</v>
      </c>
      <c r="Y1021" s="26">
        <v>22.9</v>
      </c>
      <c r="Z1021" s="2">
        <v>1.97</v>
      </c>
      <c r="AA1021" s="2">
        <v>3.8</v>
      </c>
    </row>
    <row r="1022" spans="1:27">
      <c r="A1022" s="2">
        <v>3826</v>
      </c>
      <c r="B1022" s="26">
        <v>2</v>
      </c>
      <c r="C1022" s="2">
        <v>1</v>
      </c>
      <c r="D1022" s="2">
        <v>30</v>
      </c>
      <c r="E1022" s="2">
        <v>0</v>
      </c>
      <c r="F1022" s="35">
        <v>0</v>
      </c>
      <c r="G1022" s="18">
        <v>3000</v>
      </c>
      <c r="H1022" s="18">
        <v>0</v>
      </c>
      <c r="I1022" s="2">
        <v>1</v>
      </c>
      <c r="J1022" s="2">
        <v>1</v>
      </c>
      <c r="K1022" s="2">
        <v>0</v>
      </c>
      <c r="L1022" s="35">
        <v>0</v>
      </c>
      <c r="M1022" s="2">
        <v>2</v>
      </c>
      <c r="N1022" s="2">
        <v>0</v>
      </c>
      <c r="O1022" s="2">
        <v>1</v>
      </c>
      <c r="P1022" s="2">
        <v>5</v>
      </c>
      <c r="Q1022" s="2">
        <v>0</v>
      </c>
      <c r="R1022" s="2">
        <v>1</v>
      </c>
      <c r="S1022" s="35">
        <v>0</v>
      </c>
      <c r="T1022" s="35">
        <v>0</v>
      </c>
      <c r="U1022" s="36">
        <v>0</v>
      </c>
      <c r="V1022" s="26">
        <v>50.4</v>
      </c>
      <c r="W1022" s="2">
        <v>0.75</v>
      </c>
      <c r="X1022" s="16">
        <v>16.829999999999998</v>
      </c>
      <c r="Y1022" s="26">
        <v>65</v>
      </c>
      <c r="Z1022" s="2">
        <v>6.32</v>
      </c>
      <c r="AA1022" s="2">
        <v>28.45</v>
      </c>
    </row>
    <row r="1023" spans="1:27">
      <c r="A1023" s="2">
        <v>3827</v>
      </c>
      <c r="B1023" s="26">
        <v>1</v>
      </c>
      <c r="C1023" s="2">
        <v>7</v>
      </c>
      <c r="D1023" s="2">
        <v>58</v>
      </c>
      <c r="E1023" s="2">
        <v>1</v>
      </c>
      <c r="F1023" s="35">
        <v>0</v>
      </c>
      <c r="G1023" s="18">
        <v>12000</v>
      </c>
      <c r="H1023" s="18">
        <v>1</v>
      </c>
      <c r="I1023" s="2">
        <v>1</v>
      </c>
      <c r="J1023" s="2">
        <v>1</v>
      </c>
      <c r="K1023" s="2">
        <v>0</v>
      </c>
      <c r="L1023" s="35">
        <v>0</v>
      </c>
      <c r="M1023" s="2">
        <v>8</v>
      </c>
      <c r="N1023" s="2">
        <v>1</v>
      </c>
      <c r="O1023" s="2">
        <v>0</v>
      </c>
      <c r="P1023" s="2">
        <v>5</v>
      </c>
      <c r="Q1023" s="2">
        <v>0</v>
      </c>
      <c r="R1023" s="2">
        <v>1</v>
      </c>
      <c r="S1023" s="35">
        <v>0</v>
      </c>
      <c r="T1023" s="35">
        <v>0</v>
      </c>
      <c r="U1023" s="36">
        <v>0</v>
      </c>
      <c r="V1023" s="26">
        <v>27.4</v>
      </c>
      <c r="W1023" s="2">
        <v>0.45</v>
      </c>
      <c r="X1023" s="16">
        <v>9.15</v>
      </c>
      <c r="Y1023" s="26">
        <v>27.17</v>
      </c>
      <c r="Z1023" s="2">
        <v>2.25</v>
      </c>
      <c r="AA1023" s="2">
        <v>12.1</v>
      </c>
    </row>
    <row r="1024" spans="1:27">
      <c r="A1024" s="2">
        <v>3830</v>
      </c>
      <c r="B1024" s="26">
        <v>1</v>
      </c>
      <c r="C1024" s="2">
        <v>1</v>
      </c>
      <c r="D1024" s="2">
        <v>25</v>
      </c>
      <c r="E1024" s="2">
        <v>0</v>
      </c>
      <c r="F1024" s="35">
        <v>1</v>
      </c>
      <c r="G1024" s="18">
        <v>14000</v>
      </c>
      <c r="H1024" s="18">
        <v>1</v>
      </c>
      <c r="I1024" s="2">
        <v>1</v>
      </c>
      <c r="J1024" s="2">
        <v>1</v>
      </c>
      <c r="K1024" s="2">
        <v>0</v>
      </c>
      <c r="L1024" s="35">
        <v>1</v>
      </c>
      <c r="M1024" s="2">
        <v>1</v>
      </c>
      <c r="N1024" s="2">
        <v>0</v>
      </c>
      <c r="O1024" s="2">
        <v>1</v>
      </c>
      <c r="P1024" s="2">
        <v>5</v>
      </c>
      <c r="Q1024" s="2">
        <v>0</v>
      </c>
      <c r="R1024" s="2">
        <v>1</v>
      </c>
      <c r="S1024" s="35">
        <v>0</v>
      </c>
      <c r="T1024" s="35">
        <v>0</v>
      </c>
      <c r="U1024" s="36">
        <v>0</v>
      </c>
      <c r="V1024" s="26">
        <v>14.3</v>
      </c>
      <c r="W1024" s="2">
        <v>0.42</v>
      </c>
      <c r="X1024" s="16">
        <v>4.78</v>
      </c>
      <c r="Y1024" s="26">
        <v>18.739999999999998</v>
      </c>
      <c r="Z1024" s="2">
        <v>1.38</v>
      </c>
      <c r="AA1024" s="2">
        <v>3.8</v>
      </c>
    </row>
    <row r="1025" spans="1:27">
      <c r="A1025" s="2">
        <v>3834</v>
      </c>
      <c r="B1025" s="26">
        <v>2</v>
      </c>
      <c r="C1025" s="2">
        <v>7</v>
      </c>
      <c r="D1025" s="2">
        <v>55</v>
      </c>
      <c r="E1025" s="2">
        <v>1</v>
      </c>
      <c r="F1025" s="35">
        <v>1</v>
      </c>
      <c r="G1025" s="18">
        <v>12000</v>
      </c>
      <c r="H1025" s="18">
        <v>1</v>
      </c>
      <c r="I1025" s="2">
        <v>1</v>
      </c>
      <c r="J1025" s="2">
        <v>1</v>
      </c>
      <c r="K1025" s="2">
        <v>0</v>
      </c>
      <c r="L1025" s="35">
        <v>0</v>
      </c>
      <c r="M1025" s="2">
        <v>9</v>
      </c>
      <c r="N1025" s="2">
        <v>0</v>
      </c>
      <c r="O1025" s="2">
        <v>0</v>
      </c>
      <c r="P1025" s="2">
        <v>4</v>
      </c>
      <c r="Q1025" s="2">
        <v>0</v>
      </c>
      <c r="R1025" s="2">
        <v>1</v>
      </c>
      <c r="S1025" s="35">
        <v>0</v>
      </c>
      <c r="T1025" s="35">
        <v>0</v>
      </c>
      <c r="U1025" s="36">
        <v>0</v>
      </c>
      <c r="V1025" s="26">
        <v>15.9</v>
      </c>
      <c r="W1025" s="2">
        <v>0.35</v>
      </c>
      <c r="X1025" s="16">
        <v>5.31</v>
      </c>
      <c r="Y1025" s="26">
        <v>21.8</v>
      </c>
      <c r="Z1025" s="2">
        <v>1.87</v>
      </c>
      <c r="AA1025" s="2">
        <v>3.8</v>
      </c>
    </row>
    <row r="1026" spans="1:27">
      <c r="A1026" s="2">
        <v>3836</v>
      </c>
      <c r="B1026" s="26">
        <v>2</v>
      </c>
      <c r="C1026" s="2">
        <v>1</v>
      </c>
      <c r="D1026" s="2">
        <v>23</v>
      </c>
      <c r="E1026" s="2">
        <v>0</v>
      </c>
      <c r="F1026" s="35">
        <v>1</v>
      </c>
      <c r="G1026" s="18">
        <v>1000</v>
      </c>
      <c r="H1026" s="18">
        <v>0</v>
      </c>
      <c r="I1026" s="2">
        <v>1</v>
      </c>
      <c r="J1026" s="2">
        <v>1</v>
      </c>
      <c r="K1026" s="2">
        <v>0</v>
      </c>
      <c r="L1026" s="35">
        <v>0</v>
      </c>
      <c r="M1026" s="2">
        <v>6</v>
      </c>
      <c r="N1026" s="2">
        <v>0</v>
      </c>
      <c r="O1026" s="2">
        <v>1</v>
      </c>
      <c r="P1026" s="2">
        <v>5</v>
      </c>
      <c r="Q1026" s="2">
        <v>0</v>
      </c>
      <c r="R1026" s="2">
        <v>1</v>
      </c>
      <c r="S1026" s="35">
        <v>0</v>
      </c>
      <c r="T1026" s="35">
        <v>0</v>
      </c>
      <c r="U1026" s="36">
        <v>0</v>
      </c>
      <c r="V1026" s="26">
        <v>12.4</v>
      </c>
      <c r="W1026" s="2">
        <v>0.25</v>
      </c>
      <c r="X1026" s="16">
        <v>4.1399999999999997</v>
      </c>
      <c r="Y1026" s="26">
        <v>21.1</v>
      </c>
      <c r="Z1026" s="2">
        <v>1.37</v>
      </c>
      <c r="AA1026" s="2">
        <v>10.7</v>
      </c>
    </row>
    <row r="1027" spans="1:27">
      <c r="A1027" s="2">
        <v>3847</v>
      </c>
      <c r="B1027" s="26">
        <v>2</v>
      </c>
      <c r="C1027" s="2">
        <v>1</v>
      </c>
      <c r="D1027" s="2">
        <v>59</v>
      </c>
      <c r="E1027" s="2">
        <v>1</v>
      </c>
      <c r="F1027" s="35">
        <v>0</v>
      </c>
      <c r="G1027" s="18">
        <v>4000</v>
      </c>
      <c r="H1027" s="18">
        <v>0</v>
      </c>
      <c r="I1027" s="2">
        <v>1</v>
      </c>
      <c r="J1027" s="2">
        <v>1</v>
      </c>
      <c r="K1027" s="2">
        <v>0</v>
      </c>
      <c r="L1027" s="35">
        <v>0</v>
      </c>
      <c r="M1027" s="2">
        <v>6</v>
      </c>
      <c r="N1027" s="2">
        <v>0</v>
      </c>
      <c r="O1027" s="2">
        <v>1</v>
      </c>
      <c r="P1027" s="2">
        <v>5</v>
      </c>
      <c r="Q1027" s="2">
        <v>0</v>
      </c>
      <c r="R1027" s="2">
        <v>1</v>
      </c>
      <c r="S1027" s="35">
        <v>0</v>
      </c>
      <c r="T1027" s="35">
        <v>0</v>
      </c>
      <c r="U1027" s="36">
        <v>0</v>
      </c>
      <c r="V1027" s="26">
        <v>19.2</v>
      </c>
      <c r="W1027" s="2">
        <v>0.33</v>
      </c>
      <c r="X1027" s="16">
        <v>6.41</v>
      </c>
      <c r="Y1027" s="26">
        <v>17.600000000000001</v>
      </c>
      <c r="Z1027" s="2">
        <v>1.75</v>
      </c>
      <c r="AA1027" s="2">
        <v>13.8</v>
      </c>
    </row>
    <row r="1028" spans="1:27">
      <c r="A1028" s="2">
        <v>3849</v>
      </c>
      <c r="B1028" s="26">
        <v>2</v>
      </c>
      <c r="C1028" s="2">
        <v>1</v>
      </c>
      <c r="D1028" s="2">
        <v>24</v>
      </c>
      <c r="E1028" s="2">
        <v>0</v>
      </c>
      <c r="F1028" s="35">
        <v>1</v>
      </c>
      <c r="G1028" s="18">
        <v>1000</v>
      </c>
      <c r="H1028" s="18">
        <v>0</v>
      </c>
      <c r="I1028" s="2">
        <v>1</v>
      </c>
      <c r="J1028" s="2">
        <v>1</v>
      </c>
      <c r="K1028" s="2">
        <v>0</v>
      </c>
      <c r="L1028" s="35">
        <v>0</v>
      </c>
      <c r="M1028" s="2">
        <v>6</v>
      </c>
      <c r="N1028" s="2">
        <v>0</v>
      </c>
      <c r="O1028" s="2">
        <v>1</v>
      </c>
      <c r="P1028" s="2">
        <v>2</v>
      </c>
      <c r="Q1028" s="2">
        <v>1</v>
      </c>
      <c r="R1028" s="2">
        <v>0</v>
      </c>
      <c r="S1028" s="35">
        <v>0</v>
      </c>
      <c r="T1028" s="35">
        <v>0</v>
      </c>
      <c r="U1028" s="36">
        <v>0</v>
      </c>
      <c r="V1028" s="26">
        <v>27.5</v>
      </c>
      <c r="W1028" s="2">
        <v>0.53</v>
      </c>
      <c r="X1028" s="16">
        <v>9.19</v>
      </c>
      <c r="Y1028" s="26">
        <v>37.1</v>
      </c>
      <c r="Z1028" s="2">
        <v>1.7</v>
      </c>
      <c r="AA1028" s="2">
        <v>10.7</v>
      </c>
    </row>
    <row r="1029" spans="1:27">
      <c r="A1029" s="2">
        <v>3851</v>
      </c>
      <c r="B1029" s="26">
        <v>1</v>
      </c>
      <c r="C1029" s="2">
        <v>7</v>
      </c>
      <c r="D1029" s="2">
        <v>39</v>
      </c>
      <c r="E1029" s="2">
        <v>0</v>
      </c>
      <c r="F1029" s="35">
        <v>0</v>
      </c>
      <c r="G1029" s="18">
        <v>22000</v>
      </c>
      <c r="H1029" s="18">
        <v>1</v>
      </c>
      <c r="I1029" s="2">
        <v>1</v>
      </c>
      <c r="J1029" s="2">
        <v>1</v>
      </c>
      <c r="K1029" s="2">
        <v>0</v>
      </c>
      <c r="L1029" s="35">
        <v>0</v>
      </c>
      <c r="M1029" s="2">
        <v>2</v>
      </c>
      <c r="N1029" s="2">
        <v>0</v>
      </c>
      <c r="O1029" s="2">
        <v>1</v>
      </c>
      <c r="P1029" s="2">
        <v>5</v>
      </c>
      <c r="Q1029" s="2">
        <v>0</v>
      </c>
      <c r="R1029" s="2">
        <v>1</v>
      </c>
      <c r="S1029" s="35">
        <v>0</v>
      </c>
      <c r="T1029" s="35">
        <v>0</v>
      </c>
      <c r="U1029" s="36">
        <v>0</v>
      </c>
      <c r="V1029" s="26">
        <v>17.600000000000001</v>
      </c>
      <c r="W1029" s="2">
        <v>0.4</v>
      </c>
      <c r="X1029" s="16">
        <v>5.88</v>
      </c>
      <c r="Y1029" s="26">
        <v>23.71</v>
      </c>
      <c r="Z1029" s="2">
        <v>2.02</v>
      </c>
      <c r="AA1029" s="2">
        <v>3.8</v>
      </c>
    </row>
    <row r="1030" spans="1:27">
      <c r="A1030" s="2">
        <v>3854</v>
      </c>
      <c r="B1030" s="26">
        <v>1</v>
      </c>
      <c r="C1030" s="2">
        <v>2</v>
      </c>
      <c r="D1030" s="2">
        <v>26</v>
      </c>
      <c r="E1030" s="2">
        <v>0</v>
      </c>
      <c r="F1030" s="35">
        <v>0</v>
      </c>
      <c r="G1030" s="18">
        <v>5000</v>
      </c>
      <c r="H1030" s="18">
        <v>0</v>
      </c>
      <c r="I1030" s="2">
        <v>1</v>
      </c>
      <c r="J1030" s="2">
        <v>2</v>
      </c>
      <c r="K1030" s="2">
        <v>1</v>
      </c>
      <c r="L1030" s="35">
        <v>0</v>
      </c>
      <c r="M1030" s="2">
        <v>2</v>
      </c>
      <c r="N1030" s="2">
        <v>0</v>
      </c>
      <c r="O1030" s="2">
        <v>1</v>
      </c>
      <c r="P1030" s="2">
        <v>5</v>
      </c>
      <c r="Q1030" s="2">
        <v>0</v>
      </c>
      <c r="R1030" s="2">
        <v>1</v>
      </c>
      <c r="S1030" s="35">
        <v>0</v>
      </c>
      <c r="T1030" s="35">
        <v>0</v>
      </c>
      <c r="U1030" s="36">
        <v>0</v>
      </c>
      <c r="V1030" s="26">
        <v>22.8</v>
      </c>
      <c r="W1030" s="2">
        <v>0.45</v>
      </c>
      <c r="X1030" s="16">
        <v>7.62</v>
      </c>
      <c r="Y1030" s="26">
        <v>22.7</v>
      </c>
      <c r="Z1030" s="2">
        <v>2.08</v>
      </c>
      <c r="AA1030" s="2">
        <v>10.5</v>
      </c>
    </row>
    <row r="1031" spans="1:27">
      <c r="A1031" s="2">
        <v>3857</v>
      </c>
      <c r="B1031" s="26">
        <v>2</v>
      </c>
      <c r="C1031" s="2">
        <v>2</v>
      </c>
      <c r="D1031" s="2">
        <v>25</v>
      </c>
      <c r="E1031" s="2">
        <v>0</v>
      </c>
      <c r="F1031" s="35">
        <v>0</v>
      </c>
      <c r="G1031" s="18">
        <v>2000</v>
      </c>
      <c r="H1031" s="18">
        <v>0</v>
      </c>
      <c r="I1031" s="2">
        <v>1</v>
      </c>
      <c r="J1031" s="2">
        <v>1</v>
      </c>
      <c r="K1031" s="2">
        <v>0</v>
      </c>
      <c r="L1031" s="35">
        <v>0</v>
      </c>
      <c r="M1031" s="2">
        <v>2</v>
      </c>
      <c r="N1031" s="2">
        <v>0</v>
      </c>
      <c r="O1031" s="2">
        <v>1</v>
      </c>
      <c r="P1031" s="2">
        <v>4</v>
      </c>
      <c r="Q1031" s="2">
        <v>0</v>
      </c>
      <c r="R1031" s="2">
        <v>1</v>
      </c>
      <c r="S1031" s="35">
        <v>0</v>
      </c>
      <c r="T1031" s="35">
        <v>0</v>
      </c>
      <c r="U1031" s="36">
        <v>0</v>
      </c>
      <c r="V1031" s="26">
        <v>31.7</v>
      </c>
      <c r="W1031" s="2">
        <v>0.56999999999999995</v>
      </c>
      <c r="X1031" s="16">
        <v>10.59</v>
      </c>
      <c r="Y1031" s="26">
        <v>46.2</v>
      </c>
      <c r="Z1031" s="2">
        <v>2.23</v>
      </c>
      <c r="AA1031" s="2">
        <v>10.7</v>
      </c>
    </row>
    <row r="1032" spans="1:27">
      <c r="A1032" s="2">
        <v>3858</v>
      </c>
      <c r="B1032" s="26">
        <v>1</v>
      </c>
      <c r="C1032" s="2">
        <v>2</v>
      </c>
      <c r="D1032" s="2">
        <v>34</v>
      </c>
      <c r="E1032" s="2">
        <v>0</v>
      </c>
      <c r="F1032" s="35">
        <v>0</v>
      </c>
      <c r="G1032" s="18">
        <v>10000</v>
      </c>
      <c r="H1032" s="18">
        <v>1</v>
      </c>
      <c r="I1032" s="2">
        <v>1</v>
      </c>
      <c r="J1032" s="2">
        <v>1</v>
      </c>
      <c r="K1032" s="2">
        <v>0</v>
      </c>
      <c r="L1032" s="35">
        <v>0</v>
      </c>
      <c r="M1032" s="2">
        <v>2</v>
      </c>
      <c r="N1032" s="2">
        <v>0</v>
      </c>
      <c r="O1032" s="2">
        <v>1</v>
      </c>
      <c r="P1032" s="2">
        <v>5</v>
      </c>
      <c r="Q1032" s="2">
        <v>0</v>
      </c>
      <c r="R1032" s="2">
        <v>1</v>
      </c>
      <c r="S1032" s="35">
        <v>0</v>
      </c>
      <c r="T1032" s="35">
        <v>0</v>
      </c>
      <c r="U1032" s="36">
        <v>0</v>
      </c>
      <c r="V1032" s="26">
        <v>5.0999999999999996</v>
      </c>
      <c r="W1032" s="2">
        <v>0.17</v>
      </c>
      <c r="X1032" s="16">
        <v>1.7</v>
      </c>
      <c r="Y1032" s="26">
        <v>8</v>
      </c>
      <c r="Z1032" s="2">
        <v>0.83</v>
      </c>
      <c r="AA1032" s="2">
        <v>3.8</v>
      </c>
    </row>
    <row r="1033" spans="1:27">
      <c r="A1033" s="2">
        <v>3860</v>
      </c>
      <c r="B1033" s="26">
        <v>1</v>
      </c>
      <c r="C1033" s="2">
        <v>2</v>
      </c>
      <c r="D1033" s="2">
        <v>39</v>
      </c>
      <c r="E1033" s="2">
        <v>0</v>
      </c>
      <c r="F1033" s="35">
        <v>1</v>
      </c>
      <c r="G1033" s="18">
        <v>7000</v>
      </c>
      <c r="H1033" s="18">
        <v>0</v>
      </c>
      <c r="I1033" s="2">
        <v>1</v>
      </c>
      <c r="J1033" s="2">
        <v>1</v>
      </c>
      <c r="K1033" s="2">
        <v>0</v>
      </c>
      <c r="L1033" s="35">
        <v>0</v>
      </c>
      <c r="M1033" s="2">
        <v>8</v>
      </c>
      <c r="N1033" s="2">
        <v>1</v>
      </c>
      <c r="O1033" s="2">
        <v>0</v>
      </c>
      <c r="P1033" s="2">
        <v>5</v>
      </c>
      <c r="Q1033" s="2">
        <v>0</v>
      </c>
      <c r="R1033" s="2">
        <v>1</v>
      </c>
      <c r="S1033" s="35">
        <v>0</v>
      </c>
      <c r="T1033" s="35">
        <v>0</v>
      </c>
      <c r="U1033" s="36">
        <v>0</v>
      </c>
      <c r="V1033" s="26">
        <v>7.1</v>
      </c>
      <c r="W1033" s="2">
        <v>0.17</v>
      </c>
      <c r="X1033" s="16">
        <v>2.37</v>
      </c>
      <c r="Y1033" s="26">
        <v>10.9</v>
      </c>
      <c r="Z1033" s="2">
        <v>0.93</v>
      </c>
      <c r="AA1033" s="2">
        <v>3.8</v>
      </c>
    </row>
    <row r="1034" spans="1:27">
      <c r="A1034" s="2">
        <v>3861</v>
      </c>
      <c r="B1034" s="26">
        <v>1</v>
      </c>
      <c r="C1034" s="2">
        <v>2</v>
      </c>
      <c r="D1034" s="2">
        <v>25</v>
      </c>
      <c r="E1034" s="2">
        <v>0</v>
      </c>
      <c r="F1034" s="35">
        <v>0</v>
      </c>
      <c r="G1034" s="18">
        <v>9000</v>
      </c>
      <c r="H1034" s="18">
        <v>1</v>
      </c>
      <c r="I1034" s="2">
        <v>1</v>
      </c>
      <c r="J1034" s="2">
        <v>2</v>
      </c>
      <c r="K1034" s="2">
        <v>1</v>
      </c>
      <c r="L1034" s="35">
        <v>0</v>
      </c>
      <c r="M1034" s="2">
        <v>2</v>
      </c>
      <c r="N1034" s="2">
        <v>0</v>
      </c>
      <c r="O1034" s="2">
        <v>1</v>
      </c>
      <c r="P1034" s="2">
        <v>0</v>
      </c>
      <c r="Q1034" s="2">
        <v>1</v>
      </c>
      <c r="R1034" s="2">
        <v>0</v>
      </c>
      <c r="S1034" s="35">
        <v>0</v>
      </c>
      <c r="T1034" s="35">
        <v>1</v>
      </c>
      <c r="U1034" s="36">
        <v>0</v>
      </c>
      <c r="V1034" s="26">
        <v>11.6</v>
      </c>
      <c r="W1034" s="2">
        <v>0.28000000000000003</v>
      </c>
      <c r="X1034" s="16">
        <v>3.87</v>
      </c>
      <c r="Y1034" s="26">
        <v>13.4</v>
      </c>
      <c r="Z1034" s="2">
        <v>1.1499999999999999</v>
      </c>
      <c r="AA1034" s="2">
        <v>3.8</v>
      </c>
    </row>
    <row r="1035" spans="1:27">
      <c r="A1035" s="2">
        <v>3864</v>
      </c>
      <c r="B1035" s="26">
        <v>1</v>
      </c>
      <c r="C1035" s="2">
        <v>2</v>
      </c>
      <c r="D1035" s="2">
        <v>28</v>
      </c>
      <c r="E1035" s="2">
        <v>0</v>
      </c>
      <c r="F1035" s="35">
        <v>1</v>
      </c>
      <c r="G1035" s="18">
        <v>4000</v>
      </c>
      <c r="H1035" s="18">
        <v>0</v>
      </c>
      <c r="I1035" s="2">
        <v>1</v>
      </c>
      <c r="J1035" s="2">
        <v>1</v>
      </c>
      <c r="K1035" s="2">
        <v>0</v>
      </c>
      <c r="L1035" s="35">
        <v>0</v>
      </c>
      <c r="M1035" s="2">
        <v>8</v>
      </c>
      <c r="N1035" s="2">
        <v>1</v>
      </c>
      <c r="O1035" s="2">
        <v>0</v>
      </c>
      <c r="P1035" s="2">
        <v>5</v>
      </c>
      <c r="Q1035" s="2">
        <v>0</v>
      </c>
      <c r="R1035" s="2">
        <v>1</v>
      </c>
      <c r="S1035" s="35">
        <v>0</v>
      </c>
      <c r="T1035" s="35">
        <v>0</v>
      </c>
      <c r="U1035" s="36">
        <v>0</v>
      </c>
      <c r="V1035" s="26">
        <v>10.7</v>
      </c>
      <c r="W1035" s="2">
        <v>0.28000000000000003</v>
      </c>
      <c r="X1035" s="16">
        <v>3.57</v>
      </c>
      <c r="Y1035" s="26">
        <v>12.4</v>
      </c>
      <c r="Z1035" s="2">
        <v>1.22</v>
      </c>
      <c r="AA1035" s="2">
        <v>18.7</v>
      </c>
    </row>
    <row r="1036" spans="1:27">
      <c r="A1036" s="2">
        <v>3871</v>
      </c>
      <c r="B1036" s="26">
        <v>1</v>
      </c>
      <c r="C1036" s="2">
        <v>2</v>
      </c>
      <c r="D1036" s="2">
        <v>26</v>
      </c>
      <c r="E1036" s="2">
        <v>0</v>
      </c>
      <c r="F1036" s="35">
        <v>0</v>
      </c>
      <c r="G1036" s="18">
        <v>5000</v>
      </c>
      <c r="H1036" s="18">
        <v>0</v>
      </c>
      <c r="I1036" s="2">
        <v>1</v>
      </c>
      <c r="J1036" s="2">
        <v>1</v>
      </c>
      <c r="K1036" s="2">
        <v>0</v>
      </c>
      <c r="L1036" s="35">
        <v>0</v>
      </c>
      <c r="M1036" s="2">
        <v>8</v>
      </c>
      <c r="N1036" s="2">
        <v>1</v>
      </c>
      <c r="O1036" s="2">
        <v>0</v>
      </c>
      <c r="P1036" s="2">
        <v>5</v>
      </c>
      <c r="Q1036" s="2">
        <v>0</v>
      </c>
      <c r="R1036" s="2">
        <v>1</v>
      </c>
      <c r="S1036" s="35">
        <v>0</v>
      </c>
      <c r="T1036" s="35">
        <v>0</v>
      </c>
      <c r="U1036" s="36">
        <v>0</v>
      </c>
      <c r="V1036" s="26">
        <v>10.7</v>
      </c>
      <c r="W1036" s="2">
        <v>0.28000000000000003</v>
      </c>
      <c r="X1036" s="16">
        <v>3.57</v>
      </c>
      <c r="Y1036" s="26">
        <v>12.4</v>
      </c>
      <c r="Z1036" s="2">
        <v>1.22</v>
      </c>
      <c r="AA1036" s="2">
        <v>18.7</v>
      </c>
    </row>
    <row r="1037" spans="1:27">
      <c r="A1037" s="2">
        <v>3881</v>
      </c>
      <c r="B1037" s="26">
        <v>2</v>
      </c>
      <c r="C1037" s="2">
        <v>1</v>
      </c>
      <c r="D1037" s="2">
        <v>19</v>
      </c>
      <c r="E1037" s="2">
        <v>0</v>
      </c>
      <c r="F1037" s="35">
        <v>1</v>
      </c>
      <c r="G1037" s="18">
        <v>20000</v>
      </c>
      <c r="H1037" s="18">
        <v>1</v>
      </c>
      <c r="I1037" s="2">
        <v>1</v>
      </c>
      <c r="J1037" s="2">
        <v>1</v>
      </c>
      <c r="K1037" s="2">
        <v>0</v>
      </c>
      <c r="L1037" s="35">
        <v>0</v>
      </c>
      <c r="M1037" s="2">
        <v>8</v>
      </c>
      <c r="N1037" s="2">
        <v>1</v>
      </c>
      <c r="O1037" s="2">
        <v>0</v>
      </c>
      <c r="P1037" s="2">
        <v>4</v>
      </c>
      <c r="Q1037" s="2">
        <v>0</v>
      </c>
      <c r="R1037" s="2">
        <v>1</v>
      </c>
      <c r="S1037" s="35">
        <v>0</v>
      </c>
      <c r="T1037" s="35">
        <v>0</v>
      </c>
      <c r="U1037" s="36">
        <v>0</v>
      </c>
      <c r="V1037" s="26">
        <v>14.2</v>
      </c>
      <c r="W1037" s="2">
        <v>0.3</v>
      </c>
      <c r="X1037" s="16">
        <v>4.74</v>
      </c>
      <c r="Y1037" s="26">
        <v>15.8</v>
      </c>
      <c r="Z1037" s="2">
        <v>1.37</v>
      </c>
      <c r="AA1037" s="2">
        <v>3.8</v>
      </c>
    </row>
    <row r="1038" spans="1:27">
      <c r="A1038" s="2">
        <v>3883</v>
      </c>
      <c r="B1038" s="26">
        <v>1</v>
      </c>
      <c r="C1038" s="2">
        <v>4</v>
      </c>
      <c r="D1038" s="2">
        <v>38</v>
      </c>
      <c r="E1038" s="2">
        <v>0</v>
      </c>
      <c r="F1038" s="35">
        <v>0</v>
      </c>
      <c r="G1038" s="18">
        <v>5000</v>
      </c>
      <c r="H1038" s="18">
        <v>0</v>
      </c>
      <c r="I1038" s="2">
        <v>1</v>
      </c>
      <c r="J1038" s="2">
        <v>1</v>
      </c>
      <c r="K1038" s="2">
        <v>0</v>
      </c>
      <c r="L1038" s="35">
        <v>0</v>
      </c>
      <c r="M1038" s="2">
        <v>9</v>
      </c>
      <c r="N1038" s="2">
        <v>0</v>
      </c>
      <c r="O1038" s="2">
        <v>0</v>
      </c>
      <c r="P1038" s="2">
        <v>4</v>
      </c>
      <c r="Q1038" s="2">
        <v>0</v>
      </c>
      <c r="R1038" s="2">
        <v>1</v>
      </c>
      <c r="S1038" s="35">
        <v>0</v>
      </c>
      <c r="T1038" s="35">
        <v>0</v>
      </c>
      <c r="U1038" s="36">
        <v>0</v>
      </c>
      <c r="V1038" s="26">
        <v>18.5</v>
      </c>
      <c r="W1038" s="2">
        <v>0.32</v>
      </c>
      <c r="X1038" s="16">
        <v>6.18</v>
      </c>
      <c r="Y1038" s="26">
        <v>21.1</v>
      </c>
      <c r="Z1038" s="2">
        <v>1.7</v>
      </c>
      <c r="AA1038" s="2">
        <v>6.7</v>
      </c>
    </row>
    <row r="1039" spans="1:27">
      <c r="A1039" s="2">
        <v>3886</v>
      </c>
      <c r="B1039" s="26">
        <v>1</v>
      </c>
      <c r="C1039" s="2">
        <v>7</v>
      </c>
      <c r="D1039" s="2">
        <v>62</v>
      </c>
      <c r="E1039" s="2">
        <v>1</v>
      </c>
      <c r="F1039" s="35">
        <v>1</v>
      </c>
      <c r="G1039" s="18">
        <v>10000</v>
      </c>
      <c r="H1039" s="18">
        <v>1</v>
      </c>
      <c r="I1039" s="2">
        <v>1</v>
      </c>
      <c r="J1039" s="2">
        <v>1</v>
      </c>
      <c r="K1039" s="2">
        <v>0</v>
      </c>
      <c r="L1039" s="35">
        <v>0</v>
      </c>
      <c r="M1039" s="2">
        <v>8</v>
      </c>
      <c r="N1039" s="2">
        <v>1</v>
      </c>
      <c r="O1039" s="2">
        <v>0</v>
      </c>
      <c r="P1039" s="2">
        <v>5</v>
      </c>
      <c r="Q1039" s="2">
        <v>0</v>
      </c>
      <c r="R1039" s="2">
        <v>1</v>
      </c>
      <c r="S1039" s="35">
        <v>0</v>
      </c>
      <c r="T1039" s="35">
        <v>0</v>
      </c>
      <c r="U1039" s="36">
        <v>0</v>
      </c>
      <c r="V1039" s="26">
        <v>14.2</v>
      </c>
      <c r="W1039" s="2">
        <v>0.27</v>
      </c>
      <c r="X1039" s="16">
        <v>4.74</v>
      </c>
      <c r="Y1039" s="26">
        <v>19</v>
      </c>
      <c r="Z1039" s="2">
        <v>1.58</v>
      </c>
      <c r="AA1039" s="2">
        <v>3.8</v>
      </c>
    </row>
    <row r="1040" spans="1:27">
      <c r="A1040" s="2">
        <v>3887</v>
      </c>
      <c r="B1040" s="26">
        <v>1</v>
      </c>
      <c r="C1040" s="2">
        <v>6</v>
      </c>
      <c r="D1040" s="2">
        <v>32</v>
      </c>
      <c r="E1040" s="2">
        <v>0</v>
      </c>
      <c r="F1040" s="35">
        <v>1</v>
      </c>
      <c r="G1040" s="18">
        <v>14000</v>
      </c>
      <c r="H1040" s="18">
        <v>1</v>
      </c>
      <c r="I1040" s="2">
        <v>1</v>
      </c>
      <c r="J1040" s="2">
        <v>1</v>
      </c>
      <c r="K1040" s="2">
        <v>0</v>
      </c>
      <c r="L1040" s="35">
        <v>1</v>
      </c>
      <c r="M1040" s="2">
        <v>9</v>
      </c>
      <c r="N1040" s="2">
        <v>0</v>
      </c>
      <c r="O1040" s="2">
        <v>0</v>
      </c>
      <c r="P1040" s="2">
        <v>2</v>
      </c>
      <c r="Q1040" s="2">
        <v>1</v>
      </c>
      <c r="R1040" s="2">
        <v>0</v>
      </c>
      <c r="S1040" s="35">
        <v>0</v>
      </c>
      <c r="T1040" s="35">
        <v>0</v>
      </c>
      <c r="U1040" s="36">
        <v>0</v>
      </c>
      <c r="V1040" s="26">
        <v>36</v>
      </c>
      <c r="W1040" s="2">
        <v>0.63</v>
      </c>
      <c r="X1040" s="16">
        <v>12.02</v>
      </c>
      <c r="Y1040" s="26">
        <v>38.4</v>
      </c>
      <c r="Z1040" s="2">
        <v>3.57</v>
      </c>
      <c r="AA1040" s="2">
        <v>29.9</v>
      </c>
    </row>
    <row r="1041" spans="1:27">
      <c r="A1041" s="2">
        <v>3889</v>
      </c>
      <c r="B1041" s="26">
        <v>1</v>
      </c>
      <c r="C1041" s="2">
        <v>2</v>
      </c>
      <c r="D1041" s="2">
        <v>28</v>
      </c>
      <c r="E1041" s="2">
        <v>0</v>
      </c>
      <c r="F1041" s="35">
        <v>1</v>
      </c>
      <c r="G1041" s="18">
        <v>5000</v>
      </c>
      <c r="H1041" s="18">
        <v>0</v>
      </c>
      <c r="I1041" s="2">
        <v>1</v>
      </c>
      <c r="J1041" s="2">
        <v>1</v>
      </c>
      <c r="K1041" s="2">
        <v>0</v>
      </c>
      <c r="L1041" s="35">
        <v>1</v>
      </c>
      <c r="M1041" s="2">
        <v>11</v>
      </c>
      <c r="N1041" s="2">
        <v>0</v>
      </c>
      <c r="O1041" s="2">
        <v>0</v>
      </c>
      <c r="P1041" s="2">
        <v>3</v>
      </c>
      <c r="Q1041" s="2">
        <v>0</v>
      </c>
      <c r="R1041" s="2">
        <v>0</v>
      </c>
      <c r="S1041" s="35">
        <v>0</v>
      </c>
      <c r="T1041" s="35">
        <v>0</v>
      </c>
      <c r="U1041" s="36">
        <v>0</v>
      </c>
      <c r="V1041" s="26">
        <v>17.899999999999999</v>
      </c>
      <c r="W1041" s="2">
        <v>0.4</v>
      </c>
      <c r="X1041" s="16">
        <v>5.98</v>
      </c>
      <c r="Y1041" s="26">
        <v>28.1</v>
      </c>
      <c r="Z1041" s="2">
        <v>1.78</v>
      </c>
      <c r="AA1041" s="2">
        <v>3.8</v>
      </c>
    </row>
    <row r="1042" spans="1:27">
      <c r="A1042" s="2">
        <v>3893</v>
      </c>
      <c r="B1042" s="26">
        <v>2</v>
      </c>
      <c r="C1042" s="2">
        <v>2</v>
      </c>
      <c r="D1042" s="2">
        <v>23</v>
      </c>
      <c r="E1042" s="2">
        <v>0</v>
      </c>
      <c r="F1042" s="35">
        <v>1</v>
      </c>
      <c r="G1042" s="18">
        <v>10000</v>
      </c>
      <c r="H1042" s="18">
        <v>1</v>
      </c>
      <c r="I1042" s="2">
        <v>1</v>
      </c>
      <c r="J1042" s="2">
        <v>1</v>
      </c>
      <c r="K1042" s="2">
        <v>0</v>
      </c>
      <c r="L1042" s="35">
        <v>0</v>
      </c>
      <c r="M1042" s="2">
        <v>8</v>
      </c>
      <c r="N1042" s="2">
        <v>1</v>
      </c>
      <c r="O1042" s="2">
        <v>0</v>
      </c>
      <c r="P1042" s="2">
        <v>5</v>
      </c>
      <c r="Q1042" s="2">
        <v>0</v>
      </c>
      <c r="R1042" s="2">
        <v>1</v>
      </c>
      <c r="S1042" s="35">
        <v>0</v>
      </c>
      <c r="T1042" s="35">
        <v>0</v>
      </c>
      <c r="U1042" s="36">
        <v>0</v>
      </c>
      <c r="V1042" s="26">
        <v>13.3</v>
      </c>
      <c r="W1042" s="2">
        <v>0.37</v>
      </c>
      <c r="X1042" s="16">
        <v>4.4400000000000004</v>
      </c>
      <c r="Y1042" s="26">
        <v>17</v>
      </c>
      <c r="Z1042" s="2">
        <v>1.65</v>
      </c>
      <c r="AA1042" s="2">
        <v>9.3000000000000007</v>
      </c>
    </row>
    <row r="1043" spans="1:27">
      <c r="A1043" s="2">
        <v>3894</v>
      </c>
      <c r="B1043" s="26">
        <v>1</v>
      </c>
      <c r="C1043" s="2">
        <v>7</v>
      </c>
      <c r="D1043" s="2">
        <v>45</v>
      </c>
      <c r="E1043" s="2">
        <v>0</v>
      </c>
      <c r="F1043" s="35">
        <v>1</v>
      </c>
      <c r="G1043" s="18">
        <v>1000</v>
      </c>
      <c r="H1043" s="18">
        <v>0</v>
      </c>
      <c r="I1043" s="2">
        <v>1</v>
      </c>
      <c r="J1043" s="2">
        <v>1</v>
      </c>
      <c r="K1043" s="2">
        <v>0</v>
      </c>
      <c r="L1043" s="35">
        <v>0</v>
      </c>
      <c r="M1043" s="2">
        <v>2</v>
      </c>
      <c r="N1043" s="2">
        <v>0</v>
      </c>
      <c r="O1043" s="2">
        <v>1</v>
      </c>
      <c r="P1043" s="2">
        <v>5</v>
      </c>
      <c r="Q1043" s="2">
        <v>0</v>
      </c>
      <c r="R1043" s="2">
        <v>1</v>
      </c>
      <c r="S1043" s="35">
        <v>0</v>
      </c>
      <c r="T1043" s="35">
        <v>0</v>
      </c>
      <c r="U1043" s="36">
        <v>0</v>
      </c>
      <c r="V1043" s="26">
        <v>14.2</v>
      </c>
      <c r="W1043" s="2">
        <v>0.3</v>
      </c>
      <c r="X1043" s="16">
        <v>4.74</v>
      </c>
      <c r="Y1043" s="26">
        <v>15.8</v>
      </c>
      <c r="Z1043" s="2">
        <v>1.37</v>
      </c>
      <c r="AA1043" s="2">
        <v>3.8</v>
      </c>
    </row>
    <row r="1044" spans="1:27">
      <c r="A1044" s="2">
        <v>3895</v>
      </c>
      <c r="B1044" s="26">
        <v>1</v>
      </c>
      <c r="C1044" s="2">
        <v>1</v>
      </c>
      <c r="D1044" s="2">
        <v>22</v>
      </c>
      <c r="E1044" s="2">
        <v>0</v>
      </c>
      <c r="F1044" s="35">
        <v>0</v>
      </c>
      <c r="G1044" s="18">
        <v>16000</v>
      </c>
      <c r="H1044" s="18">
        <v>1</v>
      </c>
      <c r="I1044" s="2">
        <v>1</v>
      </c>
      <c r="J1044" s="2">
        <v>4</v>
      </c>
      <c r="K1044" s="2">
        <v>1</v>
      </c>
      <c r="L1044" s="35">
        <v>1</v>
      </c>
      <c r="M1044" s="2">
        <v>8</v>
      </c>
      <c r="N1044" s="2">
        <v>1</v>
      </c>
      <c r="O1044" s="2">
        <v>0</v>
      </c>
      <c r="P1044" s="2">
        <v>3</v>
      </c>
      <c r="Q1044" s="2">
        <v>0</v>
      </c>
      <c r="R1044" s="2">
        <v>0</v>
      </c>
      <c r="S1044" s="35">
        <v>0</v>
      </c>
      <c r="T1044" s="35">
        <v>0</v>
      </c>
      <c r="U1044" s="36">
        <v>0</v>
      </c>
      <c r="V1044" s="26">
        <v>17.399999999999999</v>
      </c>
      <c r="W1044" s="2">
        <v>0.4</v>
      </c>
      <c r="X1044" s="16">
        <v>5.81</v>
      </c>
      <c r="Y1044" s="26">
        <v>22.9</v>
      </c>
      <c r="Z1044" s="2">
        <v>1.97</v>
      </c>
      <c r="AA1044" s="2">
        <v>3.8</v>
      </c>
    </row>
    <row r="1045" spans="1:27">
      <c r="A1045" s="2">
        <v>3906</v>
      </c>
      <c r="B1045" s="26">
        <v>1</v>
      </c>
      <c r="C1045" s="2">
        <v>2</v>
      </c>
      <c r="D1045" s="2">
        <v>36</v>
      </c>
      <c r="E1045" s="2">
        <v>0</v>
      </c>
      <c r="F1045" s="35">
        <v>1</v>
      </c>
      <c r="G1045" s="18">
        <v>14000</v>
      </c>
      <c r="H1045" s="18">
        <v>1</v>
      </c>
      <c r="I1045" s="2">
        <v>1</v>
      </c>
      <c r="J1045" s="2">
        <v>2</v>
      </c>
      <c r="K1045" s="2">
        <v>1</v>
      </c>
      <c r="L1045" s="35">
        <v>1</v>
      </c>
      <c r="M1045" s="2">
        <v>2</v>
      </c>
      <c r="N1045" s="2">
        <v>0</v>
      </c>
      <c r="O1045" s="2">
        <v>1</v>
      </c>
      <c r="P1045" s="2">
        <v>1</v>
      </c>
      <c r="Q1045" s="2">
        <v>1</v>
      </c>
      <c r="R1045" s="2">
        <v>0</v>
      </c>
      <c r="S1045" s="35">
        <v>0</v>
      </c>
      <c r="T1045" s="35">
        <v>0</v>
      </c>
      <c r="U1045" s="36">
        <v>0</v>
      </c>
      <c r="V1045" s="26">
        <v>36</v>
      </c>
      <c r="W1045" s="2">
        <v>0.63</v>
      </c>
      <c r="X1045" s="16">
        <v>12.02</v>
      </c>
      <c r="Y1045" s="26">
        <v>38.4</v>
      </c>
      <c r="Z1045" s="2">
        <v>3.57</v>
      </c>
      <c r="AA1045" s="2">
        <v>29.9</v>
      </c>
    </row>
    <row r="1046" spans="1:27">
      <c r="A1046" s="2">
        <v>3909</v>
      </c>
      <c r="B1046" s="26">
        <v>2</v>
      </c>
      <c r="C1046" s="2">
        <v>1</v>
      </c>
      <c r="D1046" s="2">
        <v>24</v>
      </c>
      <c r="E1046" s="2">
        <v>0</v>
      </c>
      <c r="F1046" s="35">
        <v>0</v>
      </c>
      <c r="G1046" s="18">
        <v>2000</v>
      </c>
      <c r="H1046" s="18">
        <v>0</v>
      </c>
      <c r="I1046" s="2">
        <v>1</v>
      </c>
      <c r="J1046" s="2">
        <v>1</v>
      </c>
      <c r="K1046" s="2">
        <v>0</v>
      </c>
      <c r="L1046" s="35">
        <v>1</v>
      </c>
      <c r="M1046" s="2">
        <v>6</v>
      </c>
      <c r="N1046" s="2">
        <v>0</v>
      </c>
      <c r="O1046" s="2">
        <v>1</v>
      </c>
      <c r="P1046" s="2">
        <v>5</v>
      </c>
      <c r="Q1046" s="2">
        <v>0</v>
      </c>
      <c r="R1046" s="2">
        <v>1</v>
      </c>
      <c r="S1046" s="35">
        <v>0</v>
      </c>
      <c r="T1046" s="35">
        <v>0</v>
      </c>
      <c r="U1046" s="36">
        <v>0</v>
      </c>
      <c r="V1046" s="26">
        <v>10.7</v>
      </c>
      <c r="W1046" s="2">
        <v>0.23</v>
      </c>
      <c r="X1046" s="16">
        <v>3.57</v>
      </c>
      <c r="Y1046" s="26">
        <v>12.9</v>
      </c>
      <c r="Z1046" s="2">
        <v>1.28</v>
      </c>
      <c r="AA1046" s="2">
        <v>16.59</v>
      </c>
    </row>
    <row r="1047" spans="1:27">
      <c r="A1047" s="2">
        <v>3914</v>
      </c>
      <c r="B1047" s="26">
        <v>1</v>
      </c>
      <c r="C1047" s="2">
        <v>4</v>
      </c>
      <c r="D1047" s="2">
        <v>26</v>
      </c>
      <c r="E1047" s="2">
        <v>0</v>
      </c>
      <c r="F1047" s="35">
        <v>0</v>
      </c>
      <c r="G1047" s="18">
        <v>8000</v>
      </c>
      <c r="H1047" s="18">
        <v>1</v>
      </c>
      <c r="I1047" s="2">
        <v>1</v>
      </c>
      <c r="J1047" s="2">
        <v>2</v>
      </c>
      <c r="K1047" s="2">
        <v>1</v>
      </c>
      <c r="L1047" s="35">
        <v>0</v>
      </c>
      <c r="M1047" s="2">
        <v>2</v>
      </c>
      <c r="N1047" s="2">
        <v>0</v>
      </c>
      <c r="O1047" s="2">
        <v>1</v>
      </c>
      <c r="P1047" s="2">
        <v>5</v>
      </c>
      <c r="Q1047" s="2">
        <v>0</v>
      </c>
      <c r="R1047" s="2">
        <v>1</v>
      </c>
      <c r="S1047" s="35">
        <v>0</v>
      </c>
      <c r="T1047" s="35">
        <v>0</v>
      </c>
      <c r="U1047" s="36">
        <v>0</v>
      </c>
      <c r="V1047" s="26">
        <v>10.7</v>
      </c>
      <c r="W1047" s="2">
        <v>0.23</v>
      </c>
      <c r="X1047" s="16">
        <v>3.57</v>
      </c>
      <c r="Y1047" s="26">
        <v>12.9</v>
      </c>
      <c r="Z1047" s="2">
        <v>1.28</v>
      </c>
      <c r="AA1047" s="2">
        <v>16.59</v>
      </c>
    </row>
    <row r="1048" spans="1:27">
      <c r="A1048" s="2">
        <v>3919</v>
      </c>
      <c r="B1048" s="26">
        <v>2</v>
      </c>
      <c r="C1048" s="2">
        <v>1</v>
      </c>
      <c r="D1048" s="2">
        <v>19</v>
      </c>
      <c r="E1048" s="2">
        <v>0</v>
      </c>
      <c r="F1048" s="35">
        <v>1</v>
      </c>
      <c r="G1048" s="18">
        <v>7000</v>
      </c>
      <c r="H1048" s="18">
        <v>0</v>
      </c>
      <c r="I1048" s="2">
        <v>1</v>
      </c>
      <c r="J1048" s="2">
        <v>1</v>
      </c>
      <c r="K1048" s="2">
        <v>0</v>
      </c>
      <c r="L1048" s="35">
        <v>0</v>
      </c>
      <c r="M1048" s="2">
        <v>8</v>
      </c>
      <c r="N1048" s="2">
        <v>1</v>
      </c>
      <c r="O1048" s="2">
        <v>0</v>
      </c>
      <c r="P1048" s="2">
        <v>5</v>
      </c>
      <c r="Q1048" s="2">
        <v>0</v>
      </c>
      <c r="R1048" s="2">
        <v>1</v>
      </c>
      <c r="S1048" s="35">
        <v>0</v>
      </c>
      <c r="T1048" s="35">
        <v>0</v>
      </c>
      <c r="U1048" s="36">
        <v>0</v>
      </c>
      <c r="V1048" s="26">
        <v>17.899999999999999</v>
      </c>
      <c r="W1048" s="2">
        <v>0.4</v>
      </c>
      <c r="X1048" s="16">
        <v>5.98</v>
      </c>
      <c r="Y1048" s="26">
        <v>28.1</v>
      </c>
      <c r="Z1048" s="2">
        <v>1.78</v>
      </c>
      <c r="AA1048" s="2">
        <v>3.8</v>
      </c>
    </row>
    <row r="1049" spans="1:27">
      <c r="A1049" s="2">
        <v>3921</v>
      </c>
      <c r="B1049" s="26">
        <v>1</v>
      </c>
      <c r="C1049" s="2">
        <v>1</v>
      </c>
      <c r="D1049" s="2">
        <v>21</v>
      </c>
      <c r="E1049" s="2">
        <v>0</v>
      </c>
      <c r="F1049" s="35">
        <v>1</v>
      </c>
      <c r="G1049" s="18">
        <v>4000</v>
      </c>
      <c r="H1049" s="18">
        <v>0</v>
      </c>
      <c r="I1049" s="2">
        <v>1</v>
      </c>
      <c r="J1049" s="2">
        <v>2</v>
      </c>
      <c r="K1049" s="2">
        <v>1</v>
      </c>
      <c r="L1049" s="35">
        <v>1</v>
      </c>
      <c r="M1049" s="2">
        <v>2</v>
      </c>
      <c r="N1049" s="2">
        <v>0</v>
      </c>
      <c r="O1049" s="2">
        <v>1</v>
      </c>
      <c r="P1049" s="2">
        <v>5</v>
      </c>
      <c r="Q1049" s="2">
        <v>0</v>
      </c>
      <c r="R1049" s="2">
        <v>1</v>
      </c>
      <c r="S1049" s="35">
        <v>0</v>
      </c>
      <c r="T1049" s="35">
        <v>0</v>
      </c>
      <c r="U1049" s="36">
        <v>0</v>
      </c>
      <c r="V1049" s="26">
        <v>7.4</v>
      </c>
      <c r="W1049" s="2">
        <v>0.17</v>
      </c>
      <c r="X1049" s="16">
        <v>2.4700000000000002</v>
      </c>
      <c r="Y1049" s="26">
        <v>9</v>
      </c>
      <c r="Z1049" s="2">
        <v>0.83</v>
      </c>
      <c r="AA1049" s="2">
        <v>3.8</v>
      </c>
    </row>
    <row r="1050" spans="1:27">
      <c r="A1050" s="2">
        <v>3922</v>
      </c>
      <c r="B1050" s="26">
        <v>1</v>
      </c>
      <c r="C1050" s="2">
        <v>7</v>
      </c>
      <c r="D1050" s="2">
        <v>63</v>
      </c>
      <c r="E1050" s="2">
        <v>1</v>
      </c>
      <c r="F1050" s="35">
        <v>1</v>
      </c>
      <c r="G1050" s="18">
        <v>16000</v>
      </c>
      <c r="H1050" s="18">
        <v>1</v>
      </c>
      <c r="I1050" s="2">
        <v>1</v>
      </c>
      <c r="J1050" s="2">
        <v>1</v>
      </c>
      <c r="K1050" s="2">
        <v>0</v>
      </c>
      <c r="L1050" s="35">
        <v>0</v>
      </c>
      <c r="M1050" s="2">
        <v>1</v>
      </c>
      <c r="N1050" s="2">
        <v>0</v>
      </c>
      <c r="O1050" s="2">
        <v>1</v>
      </c>
      <c r="P1050" s="2">
        <v>5</v>
      </c>
      <c r="Q1050" s="2">
        <v>0</v>
      </c>
      <c r="R1050" s="2">
        <v>1</v>
      </c>
      <c r="S1050" s="35">
        <v>0</v>
      </c>
      <c r="T1050" s="35">
        <v>0</v>
      </c>
      <c r="U1050" s="36">
        <v>0</v>
      </c>
      <c r="V1050" s="26">
        <v>13.1</v>
      </c>
      <c r="W1050" s="2">
        <v>0.38</v>
      </c>
      <c r="X1050" s="16">
        <v>4.38</v>
      </c>
      <c r="Y1050" s="26">
        <v>14.7</v>
      </c>
      <c r="Z1050" s="2">
        <v>1.33</v>
      </c>
      <c r="AA1050" s="2">
        <v>3.8</v>
      </c>
    </row>
    <row r="1051" spans="1:27">
      <c r="A1051" s="2">
        <v>3930</v>
      </c>
      <c r="B1051" s="26">
        <v>2</v>
      </c>
      <c r="C1051" s="2">
        <v>1</v>
      </c>
      <c r="D1051" s="2">
        <v>26</v>
      </c>
      <c r="E1051" s="2">
        <v>0</v>
      </c>
      <c r="F1051" s="35">
        <v>0</v>
      </c>
      <c r="G1051" s="18">
        <v>7000</v>
      </c>
      <c r="H1051" s="18">
        <v>0</v>
      </c>
      <c r="I1051" s="2">
        <v>1</v>
      </c>
      <c r="J1051" s="2">
        <v>1</v>
      </c>
      <c r="K1051" s="2">
        <v>0</v>
      </c>
      <c r="L1051" s="35">
        <v>1</v>
      </c>
      <c r="M1051" s="2">
        <v>8</v>
      </c>
      <c r="N1051" s="2">
        <v>1</v>
      </c>
      <c r="O1051" s="2">
        <v>0</v>
      </c>
      <c r="P1051" s="2">
        <v>5</v>
      </c>
      <c r="Q1051" s="2">
        <v>0</v>
      </c>
      <c r="R1051" s="2">
        <v>1</v>
      </c>
      <c r="S1051" s="35">
        <v>0</v>
      </c>
      <c r="T1051" s="35">
        <v>0</v>
      </c>
      <c r="U1051" s="36">
        <v>0</v>
      </c>
      <c r="V1051" s="26">
        <v>27.4</v>
      </c>
      <c r="W1051" s="2">
        <v>0.45</v>
      </c>
      <c r="X1051" s="16">
        <v>9.15</v>
      </c>
      <c r="Y1051" s="26">
        <v>27.17</v>
      </c>
      <c r="Z1051" s="2">
        <v>2.25</v>
      </c>
      <c r="AA1051" s="2">
        <v>12.1</v>
      </c>
    </row>
    <row r="1052" spans="1:27">
      <c r="A1052" s="2">
        <v>3934</v>
      </c>
      <c r="B1052" s="26">
        <v>2</v>
      </c>
      <c r="C1052" s="2">
        <v>1</v>
      </c>
      <c r="D1052" s="2">
        <v>20</v>
      </c>
      <c r="E1052" s="2">
        <v>0</v>
      </c>
      <c r="F1052" s="35">
        <v>0</v>
      </c>
      <c r="G1052" s="18">
        <v>4000</v>
      </c>
      <c r="H1052" s="18">
        <v>0</v>
      </c>
      <c r="I1052" s="2">
        <v>1</v>
      </c>
      <c r="J1052" s="2">
        <v>1</v>
      </c>
      <c r="K1052" s="2">
        <v>0</v>
      </c>
      <c r="L1052" s="35">
        <v>0</v>
      </c>
      <c r="M1052" s="2">
        <v>6</v>
      </c>
      <c r="N1052" s="2">
        <v>0</v>
      </c>
      <c r="O1052" s="2">
        <v>1</v>
      </c>
      <c r="P1052" s="2">
        <v>5</v>
      </c>
      <c r="Q1052" s="2">
        <v>0</v>
      </c>
      <c r="R1052" s="2">
        <v>1</v>
      </c>
      <c r="S1052" s="35">
        <v>0</v>
      </c>
      <c r="T1052" s="35">
        <v>0</v>
      </c>
      <c r="U1052" s="36">
        <v>0</v>
      </c>
      <c r="V1052" s="26">
        <v>19.7</v>
      </c>
      <c r="W1052" s="2">
        <v>0.42</v>
      </c>
      <c r="X1052" s="16">
        <v>6.58</v>
      </c>
      <c r="Y1052" s="26">
        <v>22.6</v>
      </c>
      <c r="Z1052" s="2">
        <v>1.67</v>
      </c>
      <c r="AA1052" s="2">
        <v>10.8</v>
      </c>
    </row>
    <row r="1053" spans="1:27">
      <c r="A1053" s="2">
        <v>3935</v>
      </c>
      <c r="B1053" s="26">
        <v>1</v>
      </c>
      <c r="C1053" s="2">
        <v>2</v>
      </c>
      <c r="D1053" s="2">
        <v>34</v>
      </c>
      <c r="E1053" s="2">
        <v>0</v>
      </c>
      <c r="F1053" s="35">
        <v>1</v>
      </c>
      <c r="G1053" s="18">
        <v>14000</v>
      </c>
      <c r="H1053" s="18">
        <v>1</v>
      </c>
      <c r="I1053" s="2">
        <v>1</v>
      </c>
      <c r="J1053" s="2">
        <v>1</v>
      </c>
      <c r="K1053" s="2">
        <v>0</v>
      </c>
      <c r="L1053" s="35">
        <v>1</v>
      </c>
      <c r="M1053" s="2">
        <v>6</v>
      </c>
      <c r="N1053" s="2">
        <v>0</v>
      </c>
      <c r="O1053" s="2">
        <v>1</v>
      </c>
      <c r="P1053" s="2">
        <v>3</v>
      </c>
      <c r="Q1053" s="2">
        <v>0</v>
      </c>
      <c r="R1053" s="2">
        <v>0</v>
      </c>
      <c r="S1053" s="35">
        <v>0</v>
      </c>
      <c r="T1053" s="35">
        <v>0</v>
      </c>
      <c r="U1053" s="36">
        <v>0</v>
      </c>
      <c r="V1053" s="26">
        <v>14.2</v>
      </c>
      <c r="W1053" s="2">
        <v>0.33</v>
      </c>
      <c r="X1053" s="16">
        <v>4.74</v>
      </c>
      <c r="Y1053" s="26">
        <v>16.260000000000002</v>
      </c>
      <c r="Z1053" s="2">
        <v>1.45</v>
      </c>
      <c r="AA1053" s="2">
        <v>3.8</v>
      </c>
    </row>
    <row r="1054" spans="1:27">
      <c r="A1054" s="2">
        <v>3948</v>
      </c>
      <c r="B1054" s="26">
        <v>1</v>
      </c>
      <c r="C1054" s="2">
        <v>1</v>
      </c>
      <c r="D1054" s="2">
        <v>21</v>
      </c>
      <c r="E1054" s="2">
        <v>0</v>
      </c>
      <c r="F1054" s="35">
        <v>1</v>
      </c>
      <c r="G1054" s="18">
        <v>2000</v>
      </c>
      <c r="H1054" s="18">
        <v>0</v>
      </c>
      <c r="I1054" s="2">
        <v>1</v>
      </c>
      <c r="J1054" s="2">
        <v>1</v>
      </c>
      <c r="K1054" s="2">
        <v>0</v>
      </c>
      <c r="L1054" s="35">
        <v>0</v>
      </c>
      <c r="M1054" s="2">
        <v>8</v>
      </c>
      <c r="N1054" s="2">
        <v>1</v>
      </c>
      <c r="O1054" s="2">
        <v>0</v>
      </c>
      <c r="P1054" s="2">
        <v>5</v>
      </c>
      <c r="Q1054" s="2">
        <v>0</v>
      </c>
      <c r="R1054" s="2">
        <v>1</v>
      </c>
      <c r="S1054" s="35">
        <v>0</v>
      </c>
      <c r="T1054" s="35">
        <v>0</v>
      </c>
      <c r="U1054" s="36">
        <v>0</v>
      </c>
      <c r="V1054" s="26">
        <v>21.2</v>
      </c>
      <c r="W1054" s="2">
        <v>0.45</v>
      </c>
      <c r="X1054" s="16">
        <v>7.08</v>
      </c>
      <c r="Y1054" s="26">
        <v>21</v>
      </c>
      <c r="Z1054" s="2">
        <v>1.33</v>
      </c>
      <c r="AA1054" s="2">
        <v>7</v>
      </c>
    </row>
    <row r="1055" spans="1:27">
      <c r="A1055" s="2">
        <v>3950</v>
      </c>
      <c r="B1055" s="26">
        <v>1</v>
      </c>
      <c r="C1055" s="2">
        <v>2</v>
      </c>
      <c r="D1055" s="2">
        <v>29</v>
      </c>
      <c r="E1055" s="2">
        <v>0</v>
      </c>
      <c r="F1055" s="35">
        <v>0</v>
      </c>
      <c r="G1055" s="18">
        <v>14000</v>
      </c>
      <c r="H1055" s="18">
        <v>1</v>
      </c>
      <c r="I1055" s="2">
        <v>1</v>
      </c>
      <c r="J1055" s="2">
        <v>1</v>
      </c>
      <c r="K1055" s="2">
        <v>0</v>
      </c>
      <c r="L1055" s="35">
        <v>0</v>
      </c>
      <c r="M1055" s="2">
        <v>8</v>
      </c>
      <c r="N1055" s="2">
        <v>1</v>
      </c>
      <c r="O1055" s="2">
        <v>0</v>
      </c>
      <c r="P1055" s="2">
        <v>3</v>
      </c>
      <c r="Q1055" s="2">
        <v>0</v>
      </c>
      <c r="R1055" s="2">
        <v>0</v>
      </c>
      <c r="S1055" s="35">
        <v>0</v>
      </c>
      <c r="T1055" s="35">
        <v>0</v>
      </c>
      <c r="U1055" s="36">
        <v>0</v>
      </c>
      <c r="V1055" s="26">
        <v>12.6</v>
      </c>
      <c r="W1055" s="2">
        <v>0.27</v>
      </c>
      <c r="X1055" s="16">
        <v>4.21</v>
      </c>
      <c r="Y1055" s="26">
        <v>12.5</v>
      </c>
      <c r="Z1055" s="2">
        <v>1.17</v>
      </c>
      <c r="AA1055" s="2">
        <v>3.8</v>
      </c>
    </row>
    <row r="1056" spans="1:27">
      <c r="A1056" s="2">
        <v>3953</v>
      </c>
      <c r="B1056" s="26">
        <v>2</v>
      </c>
      <c r="C1056" s="2">
        <v>1</v>
      </c>
      <c r="D1056" s="2">
        <v>24</v>
      </c>
      <c r="E1056" s="2">
        <v>0</v>
      </c>
      <c r="F1056" s="35">
        <v>0</v>
      </c>
      <c r="G1056" s="18">
        <v>4000</v>
      </c>
      <c r="H1056" s="18">
        <v>0</v>
      </c>
      <c r="I1056" s="2">
        <v>1</v>
      </c>
      <c r="J1056" s="2">
        <v>1</v>
      </c>
      <c r="K1056" s="2">
        <v>0</v>
      </c>
      <c r="L1056" s="35">
        <v>0</v>
      </c>
      <c r="M1056" s="2">
        <v>2</v>
      </c>
      <c r="N1056" s="2">
        <v>0</v>
      </c>
      <c r="O1056" s="2">
        <v>1</v>
      </c>
      <c r="P1056" s="2">
        <v>5</v>
      </c>
      <c r="Q1056" s="2">
        <v>0</v>
      </c>
      <c r="R1056" s="2">
        <v>1</v>
      </c>
      <c r="S1056" s="35">
        <v>0</v>
      </c>
      <c r="T1056" s="35">
        <v>0</v>
      </c>
      <c r="U1056" s="36">
        <v>0</v>
      </c>
      <c r="V1056" s="26">
        <v>27</v>
      </c>
      <c r="W1056" s="2">
        <v>0.52</v>
      </c>
      <c r="X1056" s="16">
        <v>9.02</v>
      </c>
      <c r="Y1056" s="26">
        <v>31.5</v>
      </c>
      <c r="Z1056" s="2">
        <v>2.7</v>
      </c>
      <c r="AA1056" s="2">
        <v>14.2</v>
      </c>
    </row>
    <row r="1057" spans="1:27">
      <c r="A1057" s="2">
        <v>3957</v>
      </c>
      <c r="B1057" s="26">
        <v>1</v>
      </c>
      <c r="C1057" s="2">
        <v>1</v>
      </c>
      <c r="D1057" s="2">
        <v>24</v>
      </c>
      <c r="E1057" s="2">
        <v>0</v>
      </c>
      <c r="F1057" s="35">
        <v>1</v>
      </c>
      <c r="G1057" s="18">
        <v>10000</v>
      </c>
      <c r="H1057" s="18">
        <v>1</v>
      </c>
      <c r="I1057" s="2">
        <v>1</v>
      </c>
      <c r="J1057" s="2">
        <v>2</v>
      </c>
      <c r="K1057" s="2">
        <v>1</v>
      </c>
      <c r="L1057" s="35">
        <v>0</v>
      </c>
      <c r="M1057" s="2">
        <v>8</v>
      </c>
      <c r="N1057" s="2">
        <v>1</v>
      </c>
      <c r="O1057" s="2">
        <v>0</v>
      </c>
      <c r="P1057" s="2">
        <v>5</v>
      </c>
      <c r="Q1057" s="2">
        <v>0</v>
      </c>
      <c r="R1057" s="2">
        <v>1</v>
      </c>
      <c r="S1057" s="35">
        <v>0</v>
      </c>
      <c r="T1057" s="35">
        <v>0</v>
      </c>
      <c r="U1057" s="36">
        <v>0</v>
      </c>
      <c r="V1057" s="26">
        <v>11.6</v>
      </c>
      <c r="W1057" s="2">
        <v>0.28000000000000003</v>
      </c>
      <c r="X1057" s="16">
        <v>3.87</v>
      </c>
      <c r="Y1057" s="26">
        <v>13.4</v>
      </c>
      <c r="Z1057" s="2">
        <v>1.1499999999999999</v>
      </c>
      <c r="AA1057" s="2">
        <v>3.8</v>
      </c>
    </row>
    <row r="1058" spans="1:27">
      <c r="A1058" s="2">
        <v>3960</v>
      </c>
      <c r="B1058" s="26">
        <v>2</v>
      </c>
      <c r="C1058" s="2">
        <v>1</v>
      </c>
      <c r="D1058" s="2">
        <v>24</v>
      </c>
      <c r="E1058" s="2">
        <v>0</v>
      </c>
      <c r="F1058" s="35">
        <v>1</v>
      </c>
      <c r="G1058" s="18">
        <v>35000</v>
      </c>
      <c r="H1058" s="18">
        <v>1</v>
      </c>
      <c r="I1058" s="2">
        <v>1</v>
      </c>
      <c r="J1058" s="2">
        <v>2</v>
      </c>
      <c r="K1058" s="2">
        <v>1</v>
      </c>
      <c r="L1058" s="35">
        <v>1</v>
      </c>
      <c r="M1058" s="2">
        <v>2</v>
      </c>
      <c r="N1058" s="2">
        <v>0</v>
      </c>
      <c r="O1058" s="2">
        <v>1</v>
      </c>
      <c r="P1058" s="2">
        <v>5</v>
      </c>
      <c r="Q1058" s="2">
        <v>0</v>
      </c>
      <c r="R1058" s="2">
        <v>1</v>
      </c>
      <c r="S1058" s="35">
        <v>0</v>
      </c>
      <c r="T1058" s="35">
        <v>0</v>
      </c>
      <c r="U1058" s="36">
        <v>0</v>
      </c>
      <c r="V1058" s="26">
        <v>11.8</v>
      </c>
      <c r="W1058" s="2">
        <v>0.33</v>
      </c>
      <c r="X1058" s="16">
        <v>3.94</v>
      </c>
      <c r="Y1058" s="26">
        <v>15.7</v>
      </c>
      <c r="Z1058" s="2">
        <v>1.57</v>
      </c>
      <c r="AA1058" s="2">
        <v>9.3000000000000007</v>
      </c>
    </row>
    <row r="1059" spans="1:27">
      <c r="A1059" s="2">
        <v>3961</v>
      </c>
      <c r="B1059" s="26">
        <v>2</v>
      </c>
      <c r="C1059" s="2">
        <v>1</v>
      </c>
      <c r="D1059" s="2">
        <v>22</v>
      </c>
      <c r="E1059" s="2">
        <v>0</v>
      </c>
      <c r="F1059" s="35">
        <v>0</v>
      </c>
      <c r="G1059" s="18">
        <v>5000</v>
      </c>
      <c r="H1059" s="18">
        <v>0</v>
      </c>
      <c r="I1059" s="2">
        <v>1</v>
      </c>
      <c r="J1059" s="2">
        <v>1</v>
      </c>
      <c r="K1059" s="2">
        <v>0</v>
      </c>
      <c r="L1059" s="35">
        <v>0</v>
      </c>
      <c r="M1059" s="2">
        <v>2</v>
      </c>
      <c r="N1059" s="2">
        <v>0</v>
      </c>
      <c r="O1059" s="2">
        <v>1</v>
      </c>
      <c r="P1059" s="2">
        <v>5</v>
      </c>
      <c r="Q1059" s="2">
        <v>0</v>
      </c>
      <c r="R1059" s="2">
        <v>1</v>
      </c>
      <c r="S1059" s="35">
        <v>0</v>
      </c>
      <c r="T1059" s="35">
        <v>0</v>
      </c>
      <c r="U1059" s="36">
        <v>0</v>
      </c>
      <c r="V1059" s="26">
        <v>66.8</v>
      </c>
      <c r="W1059" s="2">
        <v>0.87</v>
      </c>
      <c r="X1059" s="16">
        <v>22.31</v>
      </c>
      <c r="Y1059" s="26">
        <v>75.400000000000006</v>
      </c>
      <c r="Z1059" s="2">
        <v>6.23</v>
      </c>
      <c r="AA1059" s="2">
        <v>13.3</v>
      </c>
    </row>
    <row r="1060" spans="1:27">
      <c r="A1060" s="2">
        <v>3966</v>
      </c>
      <c r="B1060" s="26">
        <v>2</v>
      </c>
      <c r="C1060" s="2">
        <v>1</v>
      </c>
      <c r="D1060" s="2">
        <v>29</v>
      </c>
      <c r="E1060" s="2">
        <v>0</v>
      </c>
      <c r="F1060" s="35">
        <v>0</v>
      </c>
      <c r="G1060" s="18">
        <v>1000</v>
      </c>
      <c r="H1060" s="18">
        <v>0</v>
      </c>
      <c r="I1060" s="2">
        <v>1</v>
      </c>
      <c r="J1060" s="2">
        <v>1</v>
      </c>
      <c r="K1060" s="2">
        <v>0</v>
      </c>
      <c r="L1060" s="35">
        <v>0</v>
      </c>
      <c r="M1060" s="2">
        <v>6</v>
      </c>
      <c r="N1060" s="2">
        <v>0</v>
      </c>
      <c r="O1060" s="2">
        <v>1</v>
      </c>
      <c r="P1060" s="2">
        <v>4</v>
      </c>
      <c r="Q1060" s="2">
        <v>0</v>
      </c>
      <c r="R1060" s="2">
        <v>1</v>
      </c>
      <c r="S1060" s="35">
        <v>0</v>
      </c>
      <c r="T1060" s="35">
        <v>0</v>
      </c>
      <c r="U1060" s="36">
        <v>0</v>
      </c>
      <c r="V1060" s="26">
        <v>31.7</v>
      </c>
      <c r="W1060" s="2">
        <v>0.56999999999999995</v>
      </c>
      <c r="X1060" s="16">
        <v>10.59</v>
      </c>
      <c r="Y1060" s="26">
        <v>46.2</v>
      </c>
      <c r="Z1060" s="2">
        <v>2.23</v>
      </c>
      <c r="AA1060" s="2">
        <v>10.7</v>
      </c>
    </row>
    <row r="1061" spans="1:27">
      <c r="A1061" s="2">
        <v>3969</v>
      </c>
      <c r="B1061" s="26">
        <v>2</v>
      </c>
      <c r="C1061" s="2">
        <v>1</v>
      </c>
      <c r="D1061" s="2">
        <v>24</v>
      </c>
      <c r="E1061" s="2">
        <v>0</v>
      </c>
      <c r="F1061" s="35">
        <v>0</v>
      </c>
      <c r="G1061" s="18">
        <v>20000</v>
      </c>
      <c r="H1061" s="18">
        <v>1</v>
      </c>
      <c r="I1061" s="2">
        <v>1</v>
      </c>
      <c r="J1061" s="2">
        <v>1</v>
      </c>
      <c r="K1061" s="2">
        <v>0</v>
      </c>
      <c r="L1061" s="35">
        <v>0</v>
      </c>
      <c r="M1061" s="2">
        <v>6</v>
      </c>
      <c r="N1061" s="2">
        <v>0</v>
      </c>
      <c r="O1061" s="2">
        <v>1</v>
      </c>
      <c r="P1061" s="2">
        <v>5</v>
      </c>
      <c r="Q1061" s="2">
        <v>0</v>
      </c>
      <c r="R1061" s="2">
        <v>1</v>
      </c>
      <c r="S1061" s="35">
        <v>0</v>
      </c>
      <c r="T1061" s="35">
        <v>0</v>
      </c>
      <c r="U1061" s="36">
        <v>0</v>
      </c>
      <c r="V1061" s="26">
        <v>9.1</v>
      </c>
      <c r="W1061" s="2">
        <v>0.2</v>
      </c>
      <c r="X1061" s="16">
        <v>3.04</v>
      </c>
      <c r="Y1061" s="26">
        <v>11</v>
      </c>
      <c r="Z1061" s="2">
        <v>1.1000000000000001</v>
      </c>
      <c r="AA1061" s="2">
        <v>16.600000000000001</v>
      </c>
    </row>
    <row r="1062" spans="1:27">
      <c r="A1062" s="2">
        <v>3973</v>
      </c>
      <c r="B1062" s="26">
        <v>1</v>
      </c>
      <c r="C1062" s="2">
        <v>7</v>
      </c>
      <c r="D1062" s="2">
        <v>60</v>
      </c>
      <c r="E1062" s="2">
        <v>1</v>
      </c>
      <c r="F1062" s="35">
        <v>0</v>
      </c>
      <c r="G1062" s="18">
        <v>35000</v>
      </c>
      <c r="H1062" s="18">
        <v>1</v>
      </c>
      <c r="I1062" s="2">
        <v>1</v>
      </c>
      <c r="J1062" s="2">
        <v>2</v>
      </c>
      <c r="K1062" s="2">
        <v>1</v>
      </c>
      <c r="L1062" s="35">
        <v>0</v>
      </c>
      <c r="M1062" s="2">
        <v>8</v>
      </c>
      <c r="N1062" s="2">
        <v>1</v>
      </c>
      <c r="O1062" s="2">
        <v>0</v>
      </c>
      <c r="P1062" s="2">
        <v>2</v>
      </c>
      <c r="Q1062" s="2">
        <v>1</v>
      </c>
      <c r="R1062" s="2">
        <v>0</v>
      </c>
      <c r="S1062" s="35">
        <v>0</v>
      </c>
      <c r="T1062" s="35">
        <v>0</v>
      </c>
      <c r="U1062" s="36">
        <v>0</v>
      </c>
      <c r="V1062" s="26">
        <v>14.9</v>
      </c>
      <c r="W1062" s="2">
        <v>0.32</v>
      </c>
      <c r="X1062" s="16">
        <v>4.9800000000000004</v>
      </c>
      <c r="Y1062" s="26">
        <v>17.600000000000001</v>
      </c>
      <c r="Z1062" s="2">
        <v>1.72</v>
      </c>
      <c r="AA1062" s="2">
        <v>3.8</v>
      </c>
    </row>
    <row r="1063" spans="1:27">
      <c r="A1063" s="2">
        <v>3974</v>
      </c>
      <c r="B1063" s="26">
        <v>2</v>
      </c>
      <c r="C1063" s="2">
        <v>1</v>
      </c>
      <c r="D1063" s="2">
        <v>18</v>
      </c>
      <c r="E1063" s="2">
        <v>0</v>
      </c>
      <c r="F1063" s="35">
        <v>0</v>
      </c>
      <c r="G1063" s="18">
        <v>4000</v>
      </c>
      <c r="H1063" s="18">
        <v>0</v>
      </c>
      <c r="I1063" s="2">
        <v>1</v>
      </c>
      <c r="J1063" s="2">
        <v>1</v>
      </c>
      <c r="K1063" s="2">
        <v>0</v>
      </c>
      <c r="L1063" s="35">
        <v>0</v>
      </c>
      <c r="M1063" s="2">
        <v>6</v>
      </c>
      <c r="N1063" s="2">
        <v>0</v>
      </c>
      <c r="O1063" s="2">
        <v>1</v>
      </c>
      <c r="P1063" s="2">
        <v>5</v>
      </c>
      <c r="Q1063" s="2">
        <v>0</v>
      </c>
      <c r="R1063" s="2">
        <v>1</v>
      </c>
      <c r="S1063" s="35">
        <v>0</v>
      </c>
      <c r="T1063" s="35">
        <v>0</v>
      </c>
      <c r="U1063" s="36">
        <v>0</v>
      </c>
      <c r="V1063" s="26">
        <v>56.74</v>
      </c>
      <c r="W1063" s="2">
        <v>0.98</v>
      </c>
      <c r="X1063" s="16">
        <v>18.95</v>
      </c>
      <c r="Y1063" s="26">
        <v>61.6</v>
      </c>
      <c r="Z1063" s="2">
        <v>2.5</v>
      </c>
      <c r="AA1063" s="2">
        <v>7</v>
      </c>
    </row>
    <row r="1064" spans="1:27">
      <c r="A1064" s="2">
        <v>3980</v>
      </c>
      <c r="B1064" s="26">
        <v>2</v>
      </c>
      <c r="C1064" s="2">
        <v>1</v>
      </c>
      <c r="D1064" s="2">
        <v>22</v>
      </c>
      <c r="E1064" s="2">
        <v>0</v>
      </c>
      <c r="F1064" s="35">
        <v>0</v>
      </c>
      <c r="G1064" s="18">
        <v>10000</v>
      </c>
      <c r="H1064" s="18">
        <v>1</v>
      </c>
      <c r="I1064" s="2">
        <v>1</v>
      </c>
      <c r="J1064" s="2">
        <v>2</v>
      </c>
      <c r="K1064" s="2">
        <v>1</v>
      </c>
      <c r="L1064" s="35">
        <v>0</v>
      </c>
      <c r="M1064" s="2">
        <v>2</v>
      </c>
      <c r="N1064" s="2">
        <v>0</v>
      </c>
      <c r="O1064" s="2">
        <v>1</v>
      </c>
      <c r="P1064" s="2">
        <v>5</v>
      </c>
      <c r="Q1064" s="2">
        <v>0</v>
      </c>
      <c r="R1064" s="2">
        <v>1</v>
      </c>
      <c r="S1064" s="35">
        <v>0</v>
      </c>
      <c r="T1064" s="35">
        <v>0</v>
      </c>
      <c r="U1064" s="36">
        <v>0</v>
      </c>
      <c r="V1064" s="26">
        <v>27.4</v>
      </c>
      <c r="W1064" s="2">
        <v>0.45</v>
      </c>
      <c r="X1064" s="16">
        <v>9.15</v>
      </c>
      <c r="Y1064" s="26">
        <v>27.17</v>
      </c>
      <c r="Z1064" s="2">
        <v>2.25</v>
      </c>
      <c r="AA1064" s="2">
        <v>12.1</v>
      </c>
    </row>
    <row r="1065" spans="1:27">
      <c r="A1065" s="2">
        <v>3982</v>
      </c>
      <c r="B1065" s="26">
        <v>1</v>
      </c>
      <c r="C1065" s="2">
        <v>6</v>
      </c>
      <c r="D1065" s="2">
        <v>37</v>
      </c>
      <c r="E1065" s="2">
        <v>0</v>
      </c>
      <c r="F1065" s="35">
        <v>1</v>
      </c>
      <c r="G1065" s="18">
        <v>14000</v>
      </c>
      <c r="H1065" s="18">
        <v>1</v>
      </c>
      <c r="I1065" s="2">
        <v>1</v>
      </c>
      <c r="J1065" s="2">
        <v>2</v>
      </c>
      <c r="K1065" s="2">
        <v>1</v>
      </c>
      <c r="L1065" s="35">
        <v>0</v>
      </c>
      <c r="M1065" s="2">
        <v>2</v>
      </c>
      <c r="N1065" s="2">
        <v>0</v>
      </c>
      <c r="O1065" s="2">
        <v>1</v>
      </c>
      <c r="P1065" s="2">
        <v>5</v>
      </c>
      <c r="Q1065" s="2">
        <v>0</v>
      </c>
      <c r="R1065" s="2">
        <v>1</v>
      </c>
      <c r="S1065" s="35">
        <v>0</v>
      </c>
      <c r="T1065" s="35">
        <v>0</v>
      </c>
      <c r="U1065" s="36">
        <v>0</v>
      </c>
      <c r="V1065" s="26">
        <v>9.1</v>
      </c>
      <c r="W1065" s="2">
        <v>0.2</v>
      </c>
      <c r="X1065" s="16">
        <v>3.04</v>
      </c>
      <c r="Y1065" s="26">
        <v>11</v>
      </c>
      <c r="Z1065" s="2">
        <v>1.1000000000000001</v>
      </c>
      <c r="AA1065" s="2">
        <v>16.600000000000001</v>
      </c>
    </row>
    <row r="1066" spans="1:27">
      <c r="A1066" s="2">
        <v>3984</v>
      </c>
      <c r="B1066" s="26">
        <v>1</v>
      </c>
      <c r="C1066" s="2">
        <v>2</v>
      </c>
      <c r="D1066" s="2">
        <v>32</v>
      </c>
      <c r="E1066" s="2">
        <v>0</v>
      </c>
      <c r="F1066" s="35">
        <v>0</v>
      </c>
      <c r="G1066" s="18">
        <v>7000</v>
      </c>
      <c r="H1066" s="18">
        <v>0</v>
      </c>
      <c r="I1066" s="2">
        <v>1</v>
      </c>
      <c r="J1066" s="2">
        <v>2</v>
      </c>
      <c r="K1066" s="2">
        <v>1</v>
      </c>
      <c r="L1066" s="35">
        <v>1</v>
      </c>
      <c r="M1066" s="2">
        <v>8</v>
      </c>
      <c r="N1066" s="2">
        <v>1</v>
      </c>
      <c r="O1066" s="2">
        <v>0</v>
      </c>
      <c r="P1066" s="2">
        <v>0</v>
      </c>
      <c r="Q1066" s="2">
        <v>1</v>
      </c>
      <c r="R1066" s="2">
        <v>0</v>
      </c>
      <c r="S1066" s="35">
        <v>0</v>
      </c>
      <c r="T1066" s="35">
        <v>1</v>
      </c>
      <c r="U1066" s="36">
        <v>0</v>
      </c>
      <c r="V1066" s="26">
        <v>13.1</v>
      </c>
      <c r="W1066" s="2">
        <v>0.38</v>
      </c>
      <c r="X1066" s="16">
        <v>4.38</v>
      </c>
      <c r="Y1066" s="26">
        <v>14.7</v>
      </c>
      <c r="Z1066" s="2">
        <v>1.33</v>
      </c>
      <c r="AA1066" s="2">
        <v>3.8</v>
      </c>
    </row>
    <row r="1067" spans="1:27">
      <c r="A1067" s="2">
        <v>3988</v>
      </c>
      <c r="B1067" s="26">
        <v>2</v>
      </c>
      <c r="C1067" s="2">
        <v>1</v>
      </c>
      <c r="D1067" s="2">
        <v>21</v>
      </c>
      <c r="E1067" s="2">
        <v>0</v>
      </c>
      <c r="F1067" s="35">
        <v>0</v>
      </c>
      <c r="G1067" s="18">
        <v>2000</v>
      </c>
      <c r="H1067" s="18">
        <v>0</v>
      </c>
      <c r="I1067" s="2">
        <v>1</v>
      </c>
      <c r="J1067" s="2">
        <v>1</v>
      </c>
      <c r="K1067" s="2">
        <v>0</v>
      </c>
      <c r="L1067" s="35">
        <v>1</v>
      </c>
      <c r="M1067" s="2">
        <v>2</v>
      </c>
      <c r="N1067" s="2">
        <v>0</v>
      </c>
      <c r="O1067" s="2">
        <v>1</v>
      </c>
      <c r="P1067" s="2">
        <v>5</v>
      </c>
      <c r="Q1067" s="2">
        <v>0</v>
      </c>
      <c r="R1067" s="2">
        <v>1</v>
      </c>
      <c r="S1067" s="35">
        <v>0</v>
      </c>
      <c r="T1067" s="35">
        <v>0</v>
      </c>
      <c r="U1067" s="36">
        <v>0</v>
      </c>
      <c r="V1067" s="26">
        <v>8.6</v>
      </c>
      <c r="W1067" s="2">
        <v>0.25</v>
      </c>
      <c r="X1067" s="16">
        <v>2.87</v>
      </c>
      <c r="Y1067" s="26">
        <v>12.6</v>
      </c>
      <c r="Z1067" s="2">
        <v>1.28</v>
      </c>
      <c r="AA1067" s="2">
        <v>3.8</v>
      </c>
    </row>
    <row r="1068" spans="1:27">
      <c r="A1068" s="2">
        <v>3989</v>
      </c>
      <c r="B1068" s="26">
        <v>1</v>
      </c>
      <c r="C1068" s="2">
        <v>1</v>
      </c>
      <c r="D1068" s="2">
        <v>24</v>
      </c>
      <c r="E1068" s="2">
        <v>0</v>
      </c>
      <c r="F1068" s="35">
        <v>0</v>
      </c>
      <c r="G1068" s="18">
        <v>20000</v>
      </c>
      <c r="H1068" s="18">
        <v>1</v>
      </c>
      <c r="I1068" s="2">
        <v>1</v>
      </c>
      <c r="J1068" s="2">
        <v>3</v>
      </c>
      <c r="K1068" s="2">
        <v>1</v>
      </c>
      <c r="L1068" s="35">
        <v>0</v>
      </c>
      <c r="M1068" s="2">
        <v>2</v>
      </c>
      <c r="N1068" s="2">
        <v>0</v>
      </c>
      <c r="O1068" s="2">
        <v>1</v>
      </c>
      <c r="P1068" s="2">
        <v>5</v>
      </c>
      <c r="Q1068" s="2">
        <v>0</v>
      </c>
      <c r="R1068" s="2">
        <v>1</v>
      </c>
      <c r="S1068" s="35">
        <v>0</v>
      </c>
      <c r="T1068" s="35">
        <v>0</v>
      </c>
      <c r="U1068" s="36">
        <v>0</v>
      </c>
      <c r="V1068" s="26">
        <v>27.4</v>
      </c>
      <c r="W1068" s="2">
        <v>0.45</v>
      </c>
      <c r="X1068" s="16">
        <v>9.15</v>
      </c>
      <c r="Y1068" s="26">
        <v>27.17</v>
      </c>
      <c r="Z1068" s="2">
        <v>2.25</v>
      </c>
      <c r="AA1068" s="2">
        <v>12.1</v>
      </c>
    </row>
    <row r="1069" spans="1:27">
      <c r="A1069" s="2">
        <v>3996</v>
      </c>
      <c r="B1069" s="26">
        <v>2</v>
      </c>
      <c r="C1069" s="2">
        <v>1</v>
      </c>
      <c r="D1069" s="2">
        <v>21</v>
      </c>
      <c r="E1069" s="2">
        <v>0</v>
      </c>
      <c r="F1069" s="35">
        <v>0</v>
      </c>
      <c r="G1069" s="18">
        <v>10000</v>
      </c>
      <c r="H1069" s="18">
        <v>1</v>
      </c>
      <c r="I1069" s="2">
        <v>1</v>
      </c>
      <c r="J1069" s="2">
        <v>1</v>
      </c>
      <c r="K1069" s="2">
        <v>0</v>
      </c>
      <c r="L1069" s="35">
        <v>1</v>
      </c>
      <c r="M1069" s="2">
        <v>6</v>
      </c>
      <c r="N1069" s="2">
        <v>0</v>
      </c>
      <c r="O1069" s="2">
        <v>1</v>
      </c>
      <c r="P1069" s="2">
        <v>2</v>
      </c>
      <c r="Q1069" s="2">
        <v>1</v>
      </c>
      <c r="R1069" s="2">
        <v>0</v>
      </c>
      <c r="S1069" s="35">
        <v>0</v>
      </c>
      <c r="T1069" s="35">
        <v>0</v>
      </c>
      <c r="U1069" s="36">
        <v>0</v>
      </c>
      <c r="V1069" s="26">
        <v>11.8</v>
      </c>
      <c r="W1069" s="2">
        <v>0.33</v>
      </c>
      <c r="X1069" s="16">
        <v>3.94</v>
      </c>
      <c r="Y1069" s="26">
        <v>15.7</v>
      </c>
      <c r="Z1069" s="2">
        <v>1.57</v>
      </c>
      <c r="AA1069" s="2">
        <v>9.3000000000000007</v>
      </c>
    </row>
    <row r="1070" spans="1:27">
      <c r="A1070" s="2">
        <v>4001</v>
      </c>
      <c r="B1070" s="26">
        <v>1</v>
      </c>
      <c r="C1070" s="2">
        <v>1</v>
      </c>
      <c r="D1070" s="2">
        <v>32</v>
      </c>
      <c r="E1070" s="2">
        <v>0</v>
      </c>
      <c r="F1070" s="35">
        <v>0</v>
      </c>
      <c r="G1070" s="18">
        <v>7000</v>
      </c>
      <c r="H1070" s="18">
        <v>0</v>
      </c>
      <c r="I1070" s="2">
        <v>1</v>
      </c>
      <c r="J1070" s="2">
        <v>3</v>
      </c>
      <c r="K1070" s="2">
        <v>1</v>
      </c>
      <c r="L1070" s="35">
        <v>1</v>
      </c>
      <c r="M1070" s="2">
        <v>6</v>
      </c>
      <c r="N1070" s="2">
        <v>0</v>
      </c>
      <c r="O1070" s="2">
        <v>1</v>
      </c>
      <c r="P1070" s="2">
        <v>1</v>
      </c>
      <c r="Q1070" s="2">
        <v>1</v>
      </c>
      <c r="R1070" s="2">
        <v>0</v>
      </c>
      <c r="S1070" s="35">
        <v>0</v>
      </c>
      <c r="T1070" s="35">
        <v>0</v>
      </c>
      <c r="U1070" s="36">
        <v>0</v>
      </c>
      <c r="V1070" s="26">
        <v>11.83</v>
      </c>
      <c r="W1070" s="2">
        <v>0.2</v>
      </c>
      <c r="X1070" s="16">
        <v>3.95</v>
      </c>
      <c r="Y1070" s="26">
        <v>16.57</v>
      </c>
      <c r="Z1070" s="2">
        <v>1.6</v>
      </c>
      <c r="AA1070" s="2">
        <v>7</v>
      </c>
    </row>
    <row r="1071" spans="1:27">
      <c r="A1071" s="2">
        <v>4006</v>
      </c>
      <c r="B1071" s="26">
        <v>1</v>
      </c>
      <c r="C1071" s="2">
        <v>7</v>
      </c>
      <c r="D1071" s="2">
        <v>40</v>
      </c>
      <c r="E1071" s="2">
        <v>0</v>
      </c>
      <c r="F1071" s="35">
        <v>0</v>
      </c>
      <c r="G1071" s="18">
        <v>16000</v>
      </c>
      <c r="H1071" s="18">
        <v>1</v>
      </c>
      <c r="I1071" s="2">
        <v>1</v>
      </c>
      <c r="J1071" s="2">
        <v>2</v>
      </c>
      <c r="K1071" s="2">
        <v>1</v>
      </c>
      <c r="L1071" s="35">
        <v>0</v>
      </c>
      <c r="M1071" s="2">
        <v>2</v>
      </c>
      <c r="N1071" s="2">
        <v>0</v>
      </c>
      <c r="O1071" s="2">
        <v>1</v>
      </c>
      <c r="P1071" s="2">
        <v>5</v>
      </c>
      <c r="Q1071" s="2">
        <v>0</v>
      </c>
      <c r="R1071" s="2">
        <v>1</v>
      </c>
      <c r="S1071" s="35">
        <v>0</v>
      </c>
      <c r="T1071" s="35">
        <v>0</v>
      </c>
      <c r="U1071" s="36">
        <v>0</v>
      </c>
      <c r="V1071" s="26">
        <v>20.399999999999999</v>
      </c>
      <c r="W1071" s="2">
        <v>0.4</v>
      </c>
      <c r="X1071" s="16">
        <v>6.81</v>
      </c>
      <c r="Y1071" s="26">
        <v>20</v>
      </c>
      <c r="Z1071" s="2">
        <v>1.77</v>
      </c>
      <c r="AA1071" s="2">
        <v>9.3000000000000007</v>
      </c>
    </row>
    <row r="1072" spans="1:27">
      <c r="A1072" s="2">
        <v>4009</v>
      </c>
      <c r="B1072" s="26">
        <v>2</v>
      </c>
      <c r="C1072" s="2">
        <v>1</v>
      </c>
      <c r="D1072" s="2">
        <v>34</v>
      </c>
      <c r="E1072" s="2">
        <v>0</v>
      </c>
      <c r="F1072" s="35">
        <v>1</v>
      </c>
      <c r="G1072" s="18">
        <v>3000</v>
      </c>
      <c r="H1072" s="18">
        <v>0</v>
      </c>
      <c r="I1072" s="2">
        <v>1</v>
      </c>
      <c r="J1072" s="2">
        <v>1</v>
      </c>
      <c r="K1072" s="2">
        <v>0</v>
      </c>
      <c r="L1072" s="35">
        <v>1</v>
      </c>
      <c r="M1072" s="2">
        <v>2</v>
      </c>
      <c r="N1072" s="2">
        <v>0</v>
      </c>
      <c r="O1072" s="2">
        <v>1</v>
      </c>
      <c r="P1072" s="2">
        <v>4</v>
      </c>
      <c r="Q1072" s="2">
        <v>0</v>
      </c>
      <c r="R1072" s="2">
        <v>1</v>
      </c>
      <c r="S1072" s="35">
        <v>0</v>
      </c>
      <c r="T1072" s="35">
        <v>0</v>
      </c>
      <c r="U1072" s="36">
        <v>0</v>
      </c>
      <c r="V1072" s="26">
        <v>31.7</v>
      </c>
      <c r="W1072" s="2">
        <v>0.56999999999999995</v>
      </c>
      <c r="X1072" s="16">
        <v>10.59</v>
      </c>
      <c r="Y1072" s="26">
        <v>46.2</v>
      </c>
      <c r="Z1072" s="2">
        <v>2.23</v>
      </c>
      <c r="AA1072" s="2">
        <v>10.7</v>
      </c>
    </row>
    <row r="1073" spans="1:27">
      <c r="A1073" s="2">
        <v>4013</v>
      </c>
      <c r="B1073" s="26">
        <v>1</v>
      </c>
      <c r="C1073" s="2">
        <v>1</v>
      </c>
      <c r="D1073" s="2">
        <v>23</v>
      </c>
      <c r="E1073" s="2">
        <v>0</v>
      </c>
      <c r="F1073" s="35">
        <v>0</v>
      </c>
      <c r="G1073" s="18">
        <v>14000</v>
      </c>
      <c r="H1073" s="18">
        <v>1</v>
      </c>
      <c r="I1073" s="2">
        <v>1</v>
      </c>
      <c r="J1073" s="2">
        <v>4</v>
      </c>
      <c r="K1073" s="2">
        <v>1</v>
      </c>
      <c r="L1073" s="35">
        <v>0</v>
      </c>
      <c r="M1073" s="2">
        <v>2</v>
      </c>
      <c r="N1073" s="2">
        <v>0</v>
      </c>
      <c r="O1073" s="2">
        <v>1</v>
      </c>
      <c r="P1073" s="2">
        <v>5</v>
      </c>
      <c r="Q1073" s="2">
        <v>0</v>
      </c>
      <c r="R1073" s="2">
        <v>1</v>
      </c>
      <c r="S1073" s="35">
        <v>0</v>
      </c>
      <c r="T1073" s="35">
        <v>0</v>
      </c>
      <c r="U1073" s="36">
        <v>0</v>
      </c>
      <c r="V1073" s="26">
        <v>27</v>
      </c>
      <c r="W1073" s="2">
        <v>0.48</v>
      </c>
      <c r="X1073" s="16">
        <v>9.02</v>
      </c>
      <c r="Y1073" s="26">
        <v>27.5</v>
      </c>
      <c r="Z1073" s="2">
        <v>2.35</v>
      </c>
      <c r="AA1073" s="2">
        <v>3.8</v>
      </c>
    </row>
    <row r="1074" spans="1:27">
      <c r="A1074" s="2">
        <v>4017</v>
      </c>
      <c r="B1074" s="26">
        <v>2</v>
      </c>
      <c r="C1074" s="2">
        <v>2</v>
      </c>
      <c r="D1074" s="2">
        <v>27</v>
      </c>
      <c r="E1074" s="2">
        <v>0</v>
      </c>
      <c r="F1074" s="35">
        <v>1</v>
      </c>
      <c r="G1074" s="18">
        <v>4000</v>
      </c>
      <c r="H1074" s="18">
        <v>0</v>
      </c>
      <c r="I1074" s="2">
        <v>1</v>
      </c>
      <c r="J1074" s="2">
        <v>1</v>
      </c>
      <c r="K1074" s="2">
        <v>0</v>
      </c>
      <c r="L1074" s="35">
        <v>0</v>
      </c>
      <c r="M1074" s="2">
        <v>6</v>
      </c>
      <c r="N1074" s="2">
        <v>0</v>
      </c>
      <c r="O1074" s="2">
        <v>1</v>
      </c>
      <c r="P1074" s="2">
        <v>4</v>
      </c>
      <c r="Q1074" s="2">
        <v>0</v>
      </c>
      <c r="R1074" s="2">
        <v>1</v>
      </c>
      <c r="S1074" s="35">
        <v>0</v>
      </c>
      <c r="T1074" s="35">
        <v>0</v>
      </c>
      <c r="U1074" s="36">
        <v>0</v>
      </c>
      <c r="V1074" s="26">
        <v>43.6</v>
      </c>
      <c r="W1074" s="2">
        <v>0.78</v>
      </c>
      <c r="X1074" s="16">
        <v>14.56</v>
      </c>
      <c r="Y1074" s="26">
        <v>42.7</v>
      </c>
      <c r="Z1074" s="2">
        <v>2</v>
      </c>
      <c r="AA1074" s="2">
        <v>7</v>
      </c>
    </row>
    <row r="1075" spans="1:27">
      <c r="A1075" s="2">
        <v>4021</v>
      </c>
      <c r="B1075" s="26">
        <v>1</v>
      </c>
      <c r="C1075" s="2">
        <v>4</v>
      </c>
      <c r="D1075" s="2">
        <v>54</v>
      </c>
      <c r="E1075" s="2">
        <v>1</v>
      </c>
      <c r="F1075" s="35">
        <v>1</v>
      </c>
      <c r="G1075" s="18">
        <v>6000</v>
      </c>
      <c r="H1075" s="18">
        <v>0</v>
      </c>
      <c r="I1075" s="2">
        <v>1</v>
      </c>
      <c r="J1075" s="2">
        <v>2</v>
      </c>
      <c r="K1075" s="2">
        <v>1</v>
      </c>
      <c r="L1075" s="35">
        <v>1</v>
      </c>
      <c r="M1075" s="2">
        <v>11</v>
      </c>
      <c r="N1075" s="2">
        <v>0</v>
      </c>
      <c r="O1075" s="2">
        <v>0</v>
      </c>
      <c r="P1075" s="2">
        <v>5</v>
      </c>
      <c r="Q1075" s="2">
        <v>0</v>
      </c>
      <c r="R1075" s="2">
        <v>1</v>
      </c>
      <c r="S1075" s="35">
        <v>0</v>
      </c>
      <c r="T1075" s="35">
        <v>0</v>
      </c>
      <c r="U1075" s="36">
        <v>0</v>
      </c>
      <c r="V1075" s="26">
        <v>5.5</v>
      </c>
      <c r="W1075" s="2">
        <v>0.18</v>
      </c>
      <c r="X1075" s="16">
        <v>1.84</v>
      </c>
      <c r="Y1075" s="26">
        <v>6.4</v>
      </c>
      <c r="Z1075" s="2">
        <v>0.67</v>
      </c>
      <c r="AA1075" s="2">
        <v>3.8</v>
      </c>
    </row>
    <row r="1076" spans="1:27">
      <c r="A1076" s="2">
        <v>4022</v>
      </c>
      <c r="B1076" s="26">
        <v>2</v>
      </c>
      <c r="C1076" s="2">
        <v>1</v>
      </c>
      <c r="D1076" s="2">
        <v>20</v>
      </c>
      <c r="E1076" s="2">
        <v>0</v>
      </c>
      <c r="F1076" s="35">
        <v>0</v>
      </c>
      <c r="G1076" s="18">
        <v>3000</v>
      </c>
      <c r="H1076" s="18">
        <v>0</v>
      </c>
      <c r="I1076" s="2">
        <v>1</v>
      </c>
      <c r="J1076" s="2">
        <v>2</v>
      </c>
      <c r="K1076" s="2">
        <v>1</v>
      </c>
      <c r="L1076" s="35">
        <v>0</v>
      </c>
      <c r="M1076" s="2">
        <v>2</v>
      </c>
      <c r="N1076" s="2">
        <v>0</v>
      </c>
      <c r="O1076" s="2">
        <v>1</v>
      </c>
      <c r="P1076" s="2">
        <v>5</v>
      </c>
      <c r="Q1076" s="2">
        <v>0</v>
      </c>
      <c r="R1076" s="2">
        <v>1</v>
      </c>
      <c r="S1076" s="35">
        <v>0</v>
      </c>
      <c r="T1076" s="35">
        <v>0</v>
      </c>
      <c r="U1076" s="36">
        <v>0</v>
      </c>
      <c r="V1076" s="26">
        <v>21.2</v>
      </c>
      <c r="W1076" s="2">
        <v>0.45</v>
      </c>
      <c r="X1076" s="16">
        <v>7.08</v>
      </c>
      <c r="Y1076" s="26">
        <v>21</v>
      </c>
      <c r="Z1076" s="2">
        <v>1.33</v>
      </c>
      <c r="AA1076" s="2">
        <v>7</v>
      </c>
    </row>
    <row r="1077" spans="1:27">
      <c r="A1077" s="2">
        <v>4024</v>
      </c>
      <c r="B1077" s="26">
        <v>2</v>
      </c>
      <c r="C1077" s="2">
        <v>1</v>
      </c>
      <c r="D1077" s="2">
        <v>19</v>
      </c>
      <c r="E1077" s="2">
        <v>0</v>
      </c>
      <c r="F1077" s="35">
        <v>1</v>
      </c>
      <c r="G1077" s="18">
        <v>10000</v>
      </c>
      <c r="H1077" s="18">
        <v>1</v>
      </c>
      <c r="I1077" s="2">
        <v>1</v>
      </c>
      <c r="J1077" s="2">
        <v>2</v>
      </c>
      <c r="K1077" s="2">
        <v>1</v>
      </c>
      <c r="L1077" s="35">
        <v>0</v>
      </c>
      <c r="M1077" s="2">
        <v>8</v>
      </c>
      <c r="N1077" s="2">
        <v>1</v>
      </c>
      <c r="O1077" s="2">
        <v>0</v>
      </c>
      <c r="P1077" s="2">
        <v>5</v>
      </c>
      <c r="Q1077" s="2">
        <v>0</v>
      </c>
      <c r="R1077" s="2">
        <v>1</v>
      </c>
      <c r="S1077" s="35">
        <v>0</v>
      </c>
      <c r="T1077" s="35">
        <v>0</v>
      </c>
      <c r="U1077" s="36">
        <v>0</v>
      </c>
      <c r="V1077" s="26">
        <v>18.899999999999999</v>
      </c>
      <c r="W1077" s="2">
        <v>0.43</v>
      </c>
      <c r="X1077" s="16">
        <v>6.31</v>
      </c>
      <c r="Y1077" s="26">
        <v>20.100000000000001</v>
      </c>
      <c r="Z1077" s="2">
        <v>1.45</v>
      </c>
      <c r="AA1077" s="2">
        <v>10.8</v>
      </c>
    </row>
    <row r="1078" spans="1:27">
      <c r="A1078" s="2">
        <v>4026</v>
      </c>
      <c r="B1078" s="26">
        <v>2</v>
      </c>
      <c r="C1078" s="2">
        <v>1</v>
      </c>
      <c r="D1078" s="2">
        <v>22</v>
      </c>
      <c r="E1078" s="2">
        <v>0</v>
      </c>
      <c r="F1078" s="35">
        <v>0</v>
      </c>
      <c r="G1078" s="18">
        <v>4000</v>
      </c>
      <c r="H1078" s="18">
        <v>0</v>
      </c>
      <c r="I1078" s="2">
        <v>1</v>
      </c>
      <c r="J1078" s="2">
        <v>1</v>
      </c>
      <c r="K1078" s="2">
        <v>0</v>
      </c>
      <c r="L1078" s="35">
        <v>0</v>
      </c>
      <c r="M1078" s="2">
        <v>8</v>
      </c>
      <c r="N1078" s="2">
        <v>1</v>
      </c>
      <c r="O1078" s="2">
        <v>0</v>
      </c>
      <c r="P1078" s="2">
        <v>3</v>
      </c>
      <c r="Q1078" s="2">
        <v>0</v>
      </c>
      <c r="R1078" s="2">
        <v>0</v>
      </c>
      <c r="S1078" s="35">
        <v>0</v>
      </c>
      <c r="T1078" s="35">
        <v>0</v>
      </c>
      <c r="U1078" s="36">
        <v>0</v>
      </c>
      <c r="V1078" s="26">
        <v>27.4</v>
      </c>
      <c r="W1078" s="2">
        <v>0.45</v>
      </c>
      <c r="X1078" s="16">
        <v>9.15</v>
      </c>
      <c r="Y1078" s="26">
        <v>27.17</v>
      </c>
      <c r="Z1078" s="2">
        <v>2.25</v>
      </c>
      <c r="AA1078" s="2">
        <v>12.1</v>
      </c>
    </row>
    <row r="1079" spans="1:27">
      <c r="A1079" s="2">
        <v>4027</v>
      </c>
      <c r="B1079" s="26">
        <v>2</v>
      </c>
      <c r="C1079" s="2">
        <v>2</v>
      </c>
      <c r="D1079" s="2">
        <v>28</v>
      </c>
      <c r="E1079" s="2">
        <v>0</v>
      </c>
      <c r="F1079" s="35">
        <v>0</v>
      </c>
      <c r="G1079" s="18">
        <v>4000</v>
      </c>
      <c r="H1079" s="18">
        <v>0</v>
      </c>
      <c r="I1079" s="2">
        <v>1</v>
      </c>
      <c r="J1079" s="2">
        <v>1</v>
      </c>
      <c r="K1079" s="2">
        <v>0</v>
      </c>
      <c r="L1079" s="35">
        <v>1</v>
      </c>
      <c r="M1079" s="2">
        <v>11</v>
      </c>
      <c r="N1079" s="2">
        <v>0</v>
      </c>
      <c r="O1079" s="2">
        <v>0</v>
      </c>
      <c r="P1079" s="2">
        <v>0</v>
      </c>
      <c r="Q1079" s="2">
        <v>1</v>
      </c>
      <c r="R1079" s="2">
        <v>0</v>
      </c>
      <c r="S1079" s="35">
        <v>0</v>
      </c>
      <c r="T1079" s="35">
        <v>0</v>
      </c>
      <c r="U1079" s="36">
        <v>1</v>
      </c>
      <c r="V1079" s="26">
        <v>13.3</v>
      </c>
      <c r="W1079" s="2">
        <v>0.3</v>
      </c>
      <c r="X1079" s="16">
        <v>4.4400000000000004</v>
      </c>
      <c r="Y1079" s="26">
        <v>15.8</v>
      </c>
      <c r="Z1079" s="2">
        <v>1.57</v>
      </c>
      <c r="AA1079" s="2">
        <v>11.85</v>
      </c>
    </row>
    <row r="1080" spans="1:27">
      <c r="A1080" s="2">
        <v>4028</v>
      </c>
      <c r="B1080" s="26">
        <v>2</v>
      </c>
      <c r="C1080" s="2">
        <v>1</v>
      </c>
      <c r="D1080" s="2">
        <v>27</v>
      </c>
      <c r="E1080" s="2">
        <v>0</v>
      </c>
      <c r="F1080" s="35">
        <v>0</v>
      </c>
      <c r="G1080" s="18">
        <v>4000</v>
      </c>
      <c r="H1080" s="18">
        <v>0</v>
      </c>
      <c r="I1080" s="2">
        <v>1</v>
      </c>
      <c r="J1080" s="2">
        <v>1</v>
      </c>
      <c r="K1080" s="2">
        <v>0</v>
      </c>
      <c r="L1080" s="35">
        <v>0</v>
      </c>
      <c r="M1080" s="2">
        <v>6</v>
      </c>
      <c r="N1080" s="2">
        <v>0</v>
      </c>
      <c r="O1080" s="2">
        <v>1</v>
      </c>
      <c r="P1080" s="2">
        <v>5</v>
      </c>
      <c r="Q1080" s="2">
        <v>0</v>
      </c>
      <c r="R1080" s="2">
        <v>1</v>
      </c>
      <c r="S1080" s="35">
        <v>0</v>
      </c>
      <c r="T1080" s="35">
        <v>0</v>
      </c>
      <c r="U1080" s="36">
        <v>0</v>
      </c>
      <c r="V1080" s="26">
        <v>14.2</v>
      </c>
      <c r="W1080" s="2">
        <v>0.33</v>
      </c>
      <c r="X1080" s="16">
        <v>4.74</v>
      </c>
      <c r="Y1080" s="26">
        <v>15.9</v>
      </c>
      <c r="Z1080" s="2">
        <v>1.38</v>
      </c>
      <c r="AA1080" s="2">
        <v>3.8</v>
      </c>
    </row>
    <row r="1081" spans="1:27">
      <c r="A1081" s="2">
        <v>4034</v>
      </c>
      <c r="B1081" s="26">
        <v>2</v>
      </c>
      <c r="C1081" s="2">
        <v>1</v>
      </c>
      <c r="D1081" s="2">
        <v>23</v>
      </c>
      <c r="E1081" s="2">
        <v>0</v>
      </c>
      <c r="F1081" s="35">
        <v>0</v>
      </c>
      <c r="G1081" s="18">
        <v>6000</v>
      </c>
      <c r="H1081" s="18">
        <v>0</v>
      </c>
      <c r="I1081" s="2">
        <v>1</v>
      </c>
      <c r="J1081" s="2">
        <v>1</v>
      </c>
      <c r="K1081" s="2">
        <v>0</v>
      </c>
      <c r="L1081" s="35">
        <v>0</v>
      </c>
      <c r="M1081" s="2">
        <v>2</v>
      </c>
      <c r="N1081" s="2">
        <v>0</v>
      </c>
      <c r="O1081" s="2">
        <v>1</v>
      </c>
      <c r="P1081" s="2">
        <v>5</v>
      </c>
      <c r="Q1081" s="2">
        <v>0</v>
      </c>
      <c r="R1081" s="2">
        <v>1</v>
      </c>
      <c r="S1081" s="35">
        <v>0</v>
      </c>
      <c r="T1081" s="35">
        <v>0</v>
      </c>
      <c r="U1081" s="36">
        <v>0</v>
      </c>
      <c r="V1081" s="26">
        <v>14.7</v>
      </c>
      <c r="W1081" s="2">
        <v>0.33</v>
      </c>
      <c r="X1081" s="16">
        <v>4.91</v>
      </c>
      <c r="Y1081" s="26">
        <v>12.3</v>
      </c>
      <c r="Z1081" s="2">
        <v>1.25</v>
      </c>
      <c r="AA1081" s="2">
        <v>3.8</v>
      </c>
    </row>
    <row r="1082" spans="1:27">
      <c r="A1082" s="2">
        <v>4040</v>
      </c>
      <c r="B1082" s="26">
        <v>1</v>
      </c>
      <c r="C1082" s="2">
        <v>7</v>
      </c>
      <c r="D1082" s="2">
        <v>57</v>
      </c>
      <c r="E1082" s="2">
        <v>1</v>
      </c>
      <c r="F1082" s="35">
        <v>0</v>
      </c>
      <c r="G1082" s="18">
        <v>10000</v>
      </c>
      <c r="H1082" s="18">
        <v>1</v>
      </c>
      <c r="I1082" s="2">
        <v>1</v>
      </c>
      <c r="J1082" s="2">
        <v>2</v>
      </c>
      <c r="K1082" s="2">
        <v>1</v>
      </c>
      <c r="L1082" s="35">
        <v>0</v>
      </c>
      <c r="M1082" s="2">
        <v>2</v>
      </c>
      <c r="N1082" s="2">
        <v>0</v>
      </c>
      <c r="O1082" s="2">
        <v>1</v>
      </c>
      <c r="P1082" s="2">
        <v>5</v>
      </c>
      <c r="Q1082" s="2">
        <v>0</v>
      </c>
      <c r="R1082" s="2">
        <v>1</v>
      </c>
      <c r="S1082" s="35">
        <v>0</v>
      </c>
      <c r="T1082" s="35">
        <v>0</v>
      </c>
      <c r="U1082" s="36">
        <v>0</v>
      </c>
      <c r="V1082" s="26">
        <v>12.4</v>
      </c>
      <c r="W1082" s="2">
        <v>0.25</v>
      </c>
      <c r="X1082" s="16">
        <v>4.1399999999999997</v>
      </c>
      <c r="Y1082" s="26">
        <v>21.1</v>
      </c>
      <c r="Z1082" s="2">
        <v>1.37</v>
      </c>
      <c r="AA1082" s="2">
        <v>10.7</v>
      </c>
    </row>
    <row r="1083" spans="1:27">
      <c r="A1083" s="2">
        <v>4047</v>
      </c>
      <c r="B1083" s="26">
        <v>1</v>
      </c>
      <c r="C1083" s="2">
        <v>7</v>
      </c>
      <c r="D1083" s="2">
        <v>40</v>
      </c>
      <c r="E1083" s="2">
        <v>0</v>
      </c>
      <c r="F1083" s="35">
        <v>1</v>
      </c>
      <c r="G1083" s="18">
        <v>1000</v>
      </c>
      <c r="H1083" s="18">
        <v>0</v>
      </c>
      <c r="I1083" s="2">
        <v>1</v>
      </c>
      <c r="J1083" s="2">
        <v>4</v>
      </c>
      <c r="K1083" s="2">
        <v>1</v>
      </c>
      <c r="L1083" s="35">
        <v>0</v>
      </c>
      <c r="M1083" s="2">
        <v>2</v>
      </c>
      <c r="N1083" s="2">
        <v>0</v>
      </c>
      <c r="O1083" s="2">
        <v>1</v>
      </c>
      <c r="P1083" s="2">
        <v>5</v>
      </c>
      <c r="Q1083" s="2">
        <v>0</v>
      </c>
      <c r="R1083" s="2">
        <v>1</v>
      </c>
      <c r="S1083" s="35">
        <v>0</v>
      </c>
      <c r="T1083" s="35">
        <v>0</v>
      </c>
      <c r="U1083" s="36">
        <v>0</v>
      </c>
      <c r="V1083" s="26">
        <v>14.2</v>
      </c>
      <c r="W1083" s="2">
        <v>0.3</v>
      </c>
      <c r="X1083" s="16">
        <v>4.74</v>
      </c>
      <c r="Y1083" s="26">
        <v>15.8</v>
      </c>
      <c r="Z1083" s="2">
        <v>1.37</v>
      </c>
      <c r="AA1083" s="2">
        <v>3.8</v>
      </c>
    </row>
    <row r="1084" spans="1:27">
      <c r="A1084" s="2">
        <v>4048</v>
      </c>
      <c r="B1084" s="26">
        <v>2</v>
      </c>
      <c r="C1084" s="2">
        <v>1</v>
      </c>
      <c r="D1084" s="2">
        <v>18</v>
      </c>
      <c r="E1084" s="2">
        <v>0</v>
      </c>
      <c r="F1084" s="35">
        <v>0</v>
      </c>
      <c r="G1084" s="18">
        <v>35000</v>
      </c>
      <c r="H1084" s="18">
        <v>1</v>
      </c>
      <c r="I1084" s="2">
        <v>1</v>
      </c>
      <c r="J1084" s="2">
        <v>1</v>
      </c>
      <c r="K1084" s="2">
        <v>0</v>
      </c>
      <c r="L1084" s="35">
        <v>0</v>
      </c>
      <c r="M1084" s="2">
        <v>2</v>
      </c>
      <c r="N1084" s="2">
        <v>0</v>
      </c>
      <c r="O1084" s="2">
        <v>1</v>
      </c>
      <c r="P1084" s="2">
        <v>5</v>
      </c>
      <c r="Q1084" s="2">
        <v>0</v>
      </c>
      <c r="R1084" s="2">
        <v>1</v>
      </c>
      <c r="S1084" s="35">
        <v>0</v>
      </c>
      <c r="T1084" s="35">
        <v>0</v>
      </c>
      <c r="U1084" s="36">
        <v>0</v>
      </c>
      <c r="V1084" s="26">
        <v>18.5</v>
      </c>
      <c r="W1084" s="2">
        <v>0.32</v>
      </c>
      <c r="X1084" s="16">
        <v>6.18</v>
      </c>
      <c r="Y1084" s="26">
        <v>21.1</v>
      </c>
      <c r="Z1084" s="2">
        <v>1.7</v>
      </c>
      <c r="AA1084" s="2">
        <v>6.7</v>
      </c>
    </row>
    <row r="1085" spans="1:27">
      <c r="A1085" s="2">
        <v>4049</v>
      </c>
      <c r="B1085" s="26">
        <v>1</v>
      </c>
      <c r="C1085" s="2">
        <v>7</v>
      </c>
      <c r="D1085" s="2">
        <v>50</v>
      </c>
      <c r="E1085" s="2">
        <v>1</v>
      </c>
      <c r="F1085" s="35">
        <v>0</v>
      </c>
      <c r="G1085" s="18">
        <v>20000</v>
      </c>
      <c r="H1085" s="18">
        <v>1</v>
      </c>
      <c r="I1085" s="2">
        <v>1</v>
      </c>
      <c r="J1085" s="2">
        <v>2</v>
      </c>
      <c r="K1085" s="2">
        <v>1</v>
      </c>
      <c r="L1085" s="35">
        <v>0</v>
      </c>
      <c r="M1085" s="2">
        <v>2</v>
      </c>
      <c r="N1085" s="2">
        <v>0</v>
      </c>
      <c r="O1085" s="2">
        <v>1</v>
      </c>
      <c r="P1085" s="2">
        <v>5</v>
      </c>
      <c r="Q1085" s="2">
        <v>0</v>
      </c>
      <c r="R1085" s="2">
        <v>1</v>
      </c>
      <c r="S1085" s="35">
        <v>0</v>
      </c>
      <c r="T1085" s="35">
        <v>0</v>
      </c>
      <c r="U1085" s="36">
        <v>0</v>
      </c>
      <c r="V1085" s="26">
        <v>16.2</v>
      </c>
      <c r="W1085" s="2">
        <v>0.38</v>
      </c>
      <c r="X1085" s="16">
        <v>5.41</v>
      </c>
      <c r="Y1085" s="26">
        <v>17.3</v>
      </c>
      <c r="Z1085" s="2">
        <v>1.45</v>
      </c>
      <c r="AA1085" s="2">
        <v>3.8</v>
      </c>
    </row>
    <row r="1086" spans="1:27">
      <c r="A1086" s="2">
        <v>4051</v>
      </c>
      <c r="B1086" s="26">
        <v>2</v>
      </c>
      <c r="C1086" s="2">
        <v>1</v>
      </c>
      <c r="D1086" s="2">
        <v>24</v>
      </c>
      <c r="E1086" s="2">
        <v>0</v>
      </c>
      <c r="F1086" s="35">
        <v>0</v>
      </c>
      <c r="G1086" s="18">
        <v>3000</v>
      </c>
      <c r="H1086" s="18">
        <v>0</v>
      </c>
      <c r="I1086" s="2">
        <v>1</v>
      </c>
      <c r="J1086" s="2">
        <v>1</v>
      </c>
      <c r="K1086" s="2">
        <v>0</v>
      </c>
      <c r="L1086" s="35">
        <v>1</v>
      </c>
      <c r="M1086" s="2">
        <v>2</v>
      </c>
      <c r="N1086" s="2">
        <v>0</v>
      </c>
      <c r="O1086" s="2">
        <v>1</v>
      </c>
      <c r="P1086" s="2">
        <v>5</v>
      </c>
      <c r="Q1086" s="2">
        <v>0</v>
      </c>
      <c r="R1086" s="2">
        <v>1</v>
      </c>
      <c r="S1086" s="35">
        <v>1</v>
      </c>
      <c r="T1086" s="35">
        <v>0</v>
      </c>
      <c r="U1086" s="36">
        <v>0</v>
      </c>
      <c r="V1086" s="26">
        <v>26.2</v>
      </c>
      <c r="W1086" s="2">
        <v>0.52</v>
      </c>
      <c r="X1086" s="16">
        <v>8.75</v>
      </c>
      <c r="Y1086" s="26">
        <v>31.4</v>
      </c>
      <c r="Z1086" s="2">
        <v>1.42</v>
      </c>
      <c r="AA1086" s="2">
        <v>7</v>
      </c>
    </row>
    <row r="1087" spans="1:27">
      <c r="A1087" s="2">
        <v>4052</v>
      </c>
      <c r="B1087" s="26">
        <v>1</v>
      </c>
      <c r="C1087" s="2">
        <v>2</v>
      </c>
      <c r="D1087" s="2">
        <v>25</v>
      </c>
      <c r="E1087" s="2">
        <v>0</v>
      </c>
      <c r="F1087" s="35">
        <v>0</v>
      </c>
      <c r="G1087" s="18">
        <v>16000</v>
      </c>
      <c r="H1087" s="18">
        <v>1</v>
      </c>
      <c r="I1087" s="2">
        <v>1</v>
      </c>
      <c r="J1087" s="2">
        <v>3</v>
      </c>
      <c r="K1087" s="2">
        <v>1</v>
      </c>
      <c r="L1087" s="35">
        <v>0</v>
      </c>
      <c r="M1087" s="2">
        <v>2</v>
      </c>
      <c r="N1087" s="2">
        <v>0</v>
      </c>
      <c r="O1087" s="2">
        <v>1</v>
      </c>
      <c r="P1087" s="2">
        <v>5</v>
      </c>
      <c r="Q1087" s="2">
        <v>0</v>
      </c>
      <c r="R1087" s="2">
        <v>1</v>
      </c>
      <c r="S1087" s="35">
        <v>0</v>
      </c>
      <c r="T1087" s="35">
        <v>0</v>
      </c>
      <c r="U1087" s="36">
        <v>0</v>
      </c>
      <c r="V1087" s="26">
        <v>16.2</v>
      </c>
      <c r="W1087" s="2">
        <v>0.38</v>
      </c>
      <c r="X1087" s="16">
        <v>5.41</v>
      </c>
      <c r="Y1087" s="26">
        <v>17.3</v>
      </c>
      <c r="Z1087" s="2">
        <v>1.45</v>
      </c>
      <c r="AA1087" s="2">
        <v>3.8</v>
      </c>
    </row>
    <row r="1088" spans="1:27">
      <c r="A1088" s="2">
        <v>4053</v>
      </c>
      <c r="B1088" s="26">
        <v>2</v>
      </c>
      <c r="C1088" s="2">
        <v>1</v>
      </c>
      <c r="D1088" s="2">
        <v>22</v>
      </c>
      <c r="E1088" s="2">
        <v>0</v>
      </c>
      <c r="F1088" s="35">
        <v>0</v>
      </c>
      <c r="G1088" s="18">
        <v>10000</v>
      </c>
      <c r="H1088" s="18">
        <v>1</v>
      </c>
      <c r="I1088" s="2">
        <v>1</v>
      </c>
      <c r="J1088" s="2">
        <v>2</v>
      </c>
      <c r="K1088" s="2">
        <v>1</v>
      </c>
      <c r="L1088" s="35">
        <v>0</v>
      </c>
      <c r="M1088" s="2">
        <v>2</v>
      </c>
      <c r="N1088" s="2">
        <v>0</v>
      </c>
      <c r="O1088" s="2">
        <v>1</v>
      </c>
      <c r="P1088" s="2">
        <v>1</v>
      </c>
      <c r="Q1088" s="2">
        <v>1</v>
      </c>
      <c r="R1088" s="2">
        <v>0</v>
      </c>
      <c r="S1088" s="35">
        <v>0</v>
      </c>
      <c r="T1088" s="35">
        <v>0</v>
      </c>
      <c r="U1088" s="36">
        <v>0</v>
      </c>
      <c r="V1088" s="26">
        <v>13.1</v>
      </c>
      <c r="W1088" s="2">
        <v>0.38</v>
      </c>
      <c r="X1088" s="16">
        <v>4.38</v>
      </c>
      <c r="Y1088" s="26">
        <v>14.7</v>
      </c>
      <c r="Z1088" s="2">
        <v>1.33</v>
      </c>
      <c r="AA1088" s="2">
        <v>3.8</v>
      </c>
    </row>
    <row r="1089" spans="1:27">
      <c r="A1089" s="2">
        <v>4059</v>
      </c>
      <c r="B1089" s="26">
        <v>2</v>
      </c>
      <c r="C1089" s="2">
        <v>1</v>
      </c>
      <c r="D1089" s="2">
        <v>23</v>
      </c>
      <c r="E1089" s="2">
        <v>0</v>
      </c>
      <c r="F1089" s="35">
        <v>1</v>
      </c>
      <c r="G1089" s="18">
        <v>16000</v>
      </c>
      <c r="H1089" s="18">
        <v>1</v>
      </c>
      <c r="I1089" s="2">
        <v>1</v>
      </c>
      <c r="J1089" s="2">
        <v>1</v>
      </c>
      <c r="K1089" s="2">
        <v>0</v>
      </c>
      <c r="L1089" s="35">
        <v>0</v>
      </c>
      <c r="M1089" s="2">
        <v>8</v>
      </c>
      <c r="N1089" s="2">
        <v>1</v>
      </c>
      <c r="O1089" s="2">
        <v>0</v>
      </c>
      <c r="P1089" s="2">
        <v>5</v>
      </c>
      <c r="Q1089" s="2">
        <v>0</v>
      </c>
      <c r="R1089" s="2">
        <v>1</v>
      </c>
      <c r="S1089" s="35">
        <v>0</v>
      </c>
      <c r="T1089" s="35">
        <v>0</v>
      </c>
      <c r="U1089" s="36">
        <v>0</v>
      </c>
      <c r="V1089" s="26">
        <v>17.399999999999999</v>
      </c>
      <c r="W1089" s="2">
        <v>0.4</v>
      </c>
      <c r="X1089" s="16">
        <v>5.81</v>
      </c>
      <c r="Y1089" s="26">
        <v>22.9</v>
      </c>
      <c r="Z1089" s="2">
        <v>1.97</v>
      </c>
      <c r="AA1089" s="2">
        <v>3.8</v>
      </c>
    </row>
    <row r="1090" spans="1:27">
      <c r="A1090" s="2">
        <v>4060</v>
      </c>
      <c r="B1090" s="26">
        <v>1</v>
      </c>
      <c r="C1090" s="2">
        <v>2</v>
      </c>
      <c r="D1090" s="2">
        <v>27</v>
      </c>
      <c r="E1090" s="2">
        <v>0</v>
      </c>
      <c r="F1090" s="35">
        <v>0</v>
      </c>
      <c r="G1090" s="18">
        <v>5000</v>
      </c>
      <c r="H1090" s="18">
        <v>0</v>
      </c>
      <c r="I1090" s="2">
        <v>1</v>
      </c>
      <c r="J1090" s="2">
        <v>3</v>
      </c>
      <c r="K1090" s="2">
        <v>1</v>
      </c>
      <c r="L1090" s="35">
        <v>0</v>
      </c>
      <c r="M1090" s="2">
        <v>2</v>
      </c>
      <c r="N1090" s="2">
        <v>0</v>
      </c>
      <c r="O1090" s="2">
        <v>1</v>
      </c>
      <c r="P1090" s="2">
        <v>5</v>
      </c>
      <c r="Q1090" s="2">
        <v>0</v>
      </c>
      <c r="R1090" s="2">
        <v>1</v>
      </c>
      <c r="S1090" s="35">
        <v>0</v>
      </c>
      <c r="T1090" s="35">
        <v>0</v>
      </c>
      <c r="U1090" s="36">
        <v>0</v>
      </c>
      <c r="V1090" s="26">
        <v>17.899999999999999</v>
      </c>
      <c r="W1090" s="2">
        <v>0.4</v>
      </c>
      <c r="X1090" s="16">
        <v>5.98</v>
      </c>
      <c r="Y1090" s="26">
        <v>28.1</v>
      </c>
      <c r="Z1090" s="2">
        <v>1.78</v>
      </c>
      <c r="AA1090" s="2">
        <v>3.8</v>
      </c>
    </row>
    <row r="1091" spans="1:27">
      <c r="A1091" s="2">
        <v>4061</v>
      </c>
      <c r="B1091" s="26">
        <v>2</v>
      </c>
      <c r="C1091" s="2">
        <v>1</v>
      </c>
      <c r="D1091" s="2">
        <v>21</v>
      </c>
      <c r="E1091" s="2">
        <v>0</v>
      </c>
      <c r="F1091" s="35">
        <v>0</v>
      </c>
      <c r="G1091" s="18">
        <v>6000</v>
      </c>
      <c r="H1091" s="18">
        <v>0</v>
      </c>
      <c r="I1091" s="2">
        <v>1</v>
      </c>
      <c r="J1091" s="2">
        <v>1</v>
      </c>
      <c r="K1091" s="2">
        <v>0</v>
      </c>
      <c r="L1091" s="35">
        <v>1</v>
      </c>
      <c r="M1091" s="2">
        <v>2</v>
      </c>
      <c r="N1091" s="2">
        <v>0</v>
      </c>
      <c r="O1091" s="2">
        <v>1</v>
      </c>
      <c r="P1091" s="2">
        <v>4</v>
      </c>
      <c r="Q1091" s="2">
        <v>0</v>
      </c>
      <c r="R1091" s="2">
        <v>1</v>
      </c>
      <c r="S1091" s="35">
        <v>0</v>
      </c>
      <c r="T1091" s="35">
        <v>0</v>
      </c>
      <c r="U1091" s="36">
        <v>0</v>
      </c>
      <c r="V1091" s="26">
        <v>12.3</v>
      </c>
      <c r="W1091" s="2">
        <v>0.33</v>
      </c>
      <c r="X1091" s="16">
        <v>4.1100000000000003</v>
      </c>
      <c r="Y1091" s="26">
        <v>20.7</v>
      </c>
      <c r="Z1091" s="2">
        <v>1.38</v>
      </c>
      <c r="AA1091" s="2">
        <v>7.5</v>
      </c>
    </row>
    <row r="1092" spans="1:27">
      <c r="A1092" s="2">
        <v>4080</v>
      </c>
      <c r="B1092" s="26">
        <v>2</v>
      </c>
      <c r="C1092" s="2">
        <v>1</v>
      </c>
      <c r="D1092" s="2">
        <v>19</v>
      </c>
      <c r="E1092" s="2">
        <v>0</v>
      </c>
      <c r="F1092" s="35">
        <v>0</v>
      </c>
      <c r="G1092" s="18">
        <v>28000</v>
      </c>
      <c r="H1092" s="18">
        <v>1</v>
      </c>
      <c r="I1092" s="2">
        <v>1</v>
      </c>
      <c r="J1092" s="2">
        <v>1</v>
      </c>
      <c r="K1092" s="2">
        <v>0</v>
      </c>
      <c r="L1092" s="35">
        <v>1</v>
      </c>
      <c r="M1092" s="2">
        <v>8</v>
      </c>
      <c r="N1092" s="2">
        <v>1</v>
      </c>
      <c r="O1092" s="2">
        <v>0</v>
      </c>
      <c r="P1092" s="2">
        <v>5</v>
      </c>
      <c r="Q1092" s="2">
        <v>0</v>
      </c>
      <c r="R1092" s="2">
        <v>1</v>
      </c>
      <c r="S1092" s="35">
        <v>0</v>
      </c>
      <c r="T1092" s="35">
        <v>0</v>
      </c>
      <c r="U1092" s="36">
        <v>0</v>
      </c>
      <c r="V1092" s="26">
        <v>16.2</v>
      </c>
      <c r="W1092" s="2">
        <v>0.38</v>
      </c>
      <c r="X1092" s="16">
        <v>5.41</v>
      </c>
      <c r="Y1092" s="26">
        <v>17.3</v>
      </c>
      <c r="Z1092" s="2">
        <v>1.45</v>
      </c>
      <c r="AA1092" s="2">
        <v>3.8</v>
      </c>
    </row>
    <row r="1093" spans="1:27">
      <c r="A1093" s="2">
        <v>4087</v>
      </c>
      <c r="B1093" s="26">
        <v>2</v>
      </c>
      <c r="C1093" s="2">
        <v>1</v>
      </c>
      <c r="D1093" s="2">
        <v>32</v>
      </c>
      <c r="E1093" s="2">
        <v>0</v>
      </c>
      <c r="F1093" s="35">
        <v>1</v>
      </c>
      <c r="G1093" s="18">
        <v>3000</v>
      </c>
      <c r="H1093" s="18">
        <v>0</v>
      </c>
      <c r="I1093" s="2">
        <v>1</v>
      </c>
      <c r="J1093" s="2">
        <v>1</v>
      </c>
      <c r="K1093" s="2">
        <v>0</v>
      </c>
      <c r="L1093" s="35">
        <v>1</v>
      </c>
      <c r="M1093" s="2">
        <v>2</v>
      </c>
      <c r="N1093" s="2">
        <v>0</v>
      </c>
      <c r="O1093" s="2">
        <v>1</v>
      </c>
      <c r="P1093" s="2">
        <v>3</v>
      </c>
      <c r="Q1093" s="2">
        <v>0</v>
      </c>
      <c r="R1093" s="2">
        <v>0</v>
      </c>
      <c r="S1093" s="35">
        <v>0</v>
      </c>
      <c r="T1093" s="35">
        <v>0</v>
      </c>
      <c r="U1093" s="36">
        <v>0</v>
      </c>
      <c r="V1093" s="26">
        <v>28.1</v>
      </c>
      <c r="W1093" s="2">
        <v>0.6</v>
      </c>
      <c r="X1093" s="16">
        <v>9.39</v>
      </c>
      <c r="Y1093" s="26">
        <v>38.700000000000003</v>
      </c>
      <c r="Z1093" s="2">
        <v>1.87</v>
      </c>
      <c r="AA1093" s="2">
        <v>10.7</v>
      </c>
    </row>
    <row r="1094" spans="1:27">
      <c r="A1094" s="2">
        <v>4093</v>
      </c>
      <c r="B1094" s="26">
        <v>2</v>
      </c>
      <c r="C1094" s="2">
        <v>1</v>
      </c>
      <c r="D1094" s="2">
        <v>22</v>
      </c>
      <c r="E1094" s="2">
        <v>0</v>
      </c>
      <c r="F1094" s="35">
        <v>0</v>
      </c>
      <c r="G1094" s="18">
        <v>5000</v>
      </c>
      <c r="H1094" s="18">
        <v>0</v>
      </c>
      <c r="I1094" s="2">
        <v>1</v>
      </c>
      <c r="J1094" s="2">
        <v>1</v>
      </c>
      <c r="K1094" s="2">
        <v>0</v>
      </c>
      <c r="L1094" s="35">
        <v>0</v>
      </c>
      <c r="M1094" s="2">
        <v>6</v>
      </c>
      <c r="N1094" s="2">
        <v>0</v>
      </c>
      <c r="O1094" s="2">
        <v>1</v>
      </c>
      <c r="P1094" s="2">
        <v>4</v>
      </c>
      <c r="Q1094" s="2">
        <v>0</v>
      </c>
      <c r="R1094" s="2">
        <v>1</v>
      </c>
      <c r="S1094" s="35">
        <v>0</v>
      </c>
      <c r="T1094" s="35">
        <v>0</v>
      </c>
      <c r="U1094" s="36">
        <v>0</v>
      </c>
      <c r="V1094" s="26">
        <v>36</v>
      </c>
      <c r="W1094" s="2">
        <v>0.63</v>
      </c>
      <c r="X1094" s="16">
        <v>12.02</v>
      </c>
      <c r="Y1094" s="26">
        <v>38.4</v>
      </c>
      <c r="Z1094" s="2">
        <v>3.57</v>
      </c>
      <c r="AA1094" s="2">
        <v>29.9</v>
      </c>
    </row>
    <row r="1095" spans="1:27">
      <c r="A1095" s="2">
        <v>4099</v>
      </c>
      <c r="B1095" s="26">
        <v>1</v>
      </c>
      <c r="C1095" s="2">
        <v>2</v>
      </c>
      <c r="D1095" s="2">
        <v>51</v>
      </c>
      <c r="E1095" s="2">
        <v>1</v>
      </c>
      <c r="F1095" s="35">
        <v>0</v>
      </c>
      <c r="G1095" s="18">
        <v>8000</v>
      </c>
      <c r="H1095" s="18">
        <v>1</v>
      </c>
      <c r="I1095" s="2">
        <v>1</v>
      </c>
      <c r="J1095" s="2">
        <v>1</v>
      </c>
      <c r="K1095" s="2">
        <v>0</v>
      </c>
      <c r="L1095" s="35">
        <v>0</v>
      </c>
      <c r="M1095" s="2">
        <v>11</v>
      </c>
      <c r="N1095" s="2">
        <v>0</v>
      </c>
      <c r="O1095" s="2">
        <v>0</v>
      </c>
      <c r="P1095" s="2">
        <v>4</v>
      </c>
      <c r="Q1095" s="2">
        <v>0</v>
      </c>
      <c r="R1095" s="2">
        <v>1</v>
      </c>
      <c r="S1095" s="35">
        <v>0</v>
      </c>
      <c r="T1095" s="35">
        <v>0</v>
      </c>
      <c r="U1095" s="36">
        <v>0</v>
      </c>
      <c r="V1095" s="26">
        <v>13.1</v>
      </c>
      <c r="W1095" s="2">
        <v>0.38</v>
      </c>
      <c r="X1095" s="16">
        <v>4.38</v>
      </c>
      <c r="Y1095" s="26">
        <v>14.7</v>
      </c>
      <c r="Z1095" s="2">
        <v>1.33</v>
      </c>
      <c r="AA1095" s="2">
        <v>3.8</v>
      </c>
    </row>
    <row r="1096" spans="1:27">
      <c r="A1096" s="2">
        <v>4102</v>
      </c>
      <c r="B1096" s="26">
        <v>2</v>
      </c>
      <c r="C1096" s="2">
        <v>1</v>
      </c>
      <c r="D1096" s="2">
        <v>22</v>
      </c>
      <c r="E1096" s="2">
        <v>0</v>
      </c>
      <c r="F1096" s="35">
        <v>0</v>
      </c>
      <c r="G1096" s="18">
        <v>9000</v>
      </c>
      <c r="H1096" s="18">
        <v>1</v>
      </c>
      <c r="I1096" s="2">
        <v>1</v>
      </c>
      <c r="J1096" s="2">
        <v>2</v>
      </c>
      <c r="K1096" s="2">
        <v>1</v>
      </c>
      <c r="L1096" s="35">
        <v>0</v>
      </c>
      <c r="M1096" s="2">
        <v>8</v>
      </c>
      <c r="N1096" s="2">
        <v>1</v>
      </c>
      <c r="O1096" s="2">
        <v>0</v>
      </c>
      <c r="P1096" s="2">
        <v>5</v>
      </c>
      <c r="Q1096" s="2">
        <v>0</v>
      </c>
      <c r="R1096" s="2">
        <v>1</v>
      </c>
      <c r="S1096" s="35">
        <v>0</v>
      </c>
      <c r="T1096" s="35">
        <v>0</v>
      </c>
      <c r="U1096" s="36">
        <v>0</v>
      </c>
      <c r="V1096" s="26">
        <v>18</v>
      </c>
      <c r="W1096" s="2">
        <v>0.32</v>
      </c>
      <c r="X1096" s="16">
        <v>6.01</v>
      </c>
      <c r="Y1096" s="26">
        <v>19.899999999999999</v>
      </c>
      <c r="Z1096" s="2">
        <v>1.68</v>
      </c>
      <c r="AA1096" s="2">
        <v>3.8</v>
      </c>
    </row>
    <row r="1097" spans="1:27">
      <c r="A1097" s="2">
        <v>4104</v>
      </c>
      <c r="B1097" s="26">
        <v>2</v>
      </c>
      <c r="C1097" s="2">
        <v>1</v>
      </c>
      <c r="D1097" s="2">
        <v>21</v>
      </c>
      <c r="E1097" s="2">
        <v>0</v>
      </c>
      <c r="F1097" s="35">
        <v>0</v>
      </c>
      <c r="G1097" s="18">
        <v>12000</v>
      </c>
      <c r="H1097" s="18">
        <v>1</v>
      </c>
      <c r="I1097" s="2">
        <v>1</v>
      </c>
      <c r="J1097" s="2">
        <v>2</v>
      </c>
      <c r="K1097" s="2">
        <v>1</v>
      </c>
      <c r="L1097" s="35">
        <v>0</v>
      </c>
      <c r="M1097" s="2">
        <v>2</v>
      </c>
      <c r="N1097" s="2">
        <v>0</v>
      </c>
      <c r="O1097" s="2">
        <v>1</v>
      </c>
      <c r="P1097" s="2">
        <v>5</v>
      </c>
      <c r="Q1097" s="2">
        <v>0</v>
      </c>
      <c r="R1097" s="2">
        <v>1</v>
      </c>
      <c r="S1097" s="35">
        <v>0</v>
      </c>
      <c r="T1097" s="35">
        <v>0</v>
      </c>
      <c r="U1097" s="36">
        <v>0</v>
      </c>
      <c r="V1097" s="26">
        <v>9.3000000000000007</v>
      </c>
      <c r="W1097" s="2">
        <v>0.23</v>
      </c>
      <c r="X1097" s="16">
        <v>3.11</v>
      </c>
      <c r="Y1097" s="26">
        <v>9.8000000000000007</v>
      </c>
      <c r="Z1097" s="2">
        <v>1.02</v>
      </c>
      <c r="AA1097" s="2">
        <v>3.8</v>
      </c>
    </row>
    <row r="1098" spans="1:27">
      <c r="A1098" s="2">
        <v>4106</v>
      </c>
      <c r="B1098" s="26">
        <v>2</v>
      </c>
      <c r="C1098" s="2">
        <v>1</v>
      </c>
      <c r="D1098" s="2">
        <v>29</v>
      </c>
      <c r="E1098" s="2">
        <v>0</v>
      </c>
      <c r="F1098" s="35">
        <v>0</v>
      </c>
      <c r="G1098" s="18">
        <v>14000</v>
      </c>
      <c r="H1098" s="18">
        <v>1</v>
      </c>
      <c r="I1098" s="2">
        <v>1</v>
      </c>
      <c r="J1098" s="2">
        <v>2</v>
      </c>
      <c r="K1098" s="2">
        <v>1</v>
      </c>
      <c r="L1098" s="35">
        <v>0</v>
      </c>
      <c r="M1098" s="2">
        <v>8</v>
      </c>
      <c r="N1098" s="2">
        <v>1</v>
      </c>
      <c r="O1098" s="2">
        <v>0</v>
      </c>
      <c r="P1098" s="2">
        <v>5</v>
      </c>
      <c r="Q1098" s="2">
        <v>0</v>
      </c>
      <c r="R1098" s="2">
        <v>1</v>
      </c>
      <c r="S1098" s="35">
        <v>0</v>
      </c>
      <c r="T1098" s="35">
        <v>0</v>
      </c>
      <c r="U1098" s="36">
        <v>0</v>
      </c>
      <c r="V1098" s="26">
        <v>18</v>
      </c>
      <c r="W1098" s="2">
        <v>0.32</v>
      </c>
      <c r="X1098" s="16">
        <v>6.01</v>
      </c>
      <c r="Y1098" s="26">
        <v>19.899999999999999</v>
      </c>
      <c r="Z1098" s="2">
        <v>1.68</v>
      </c>
      <c r="AA1098" s="2">
        <v>3.8</v>
      </c>
    </row>
    <row r="1099" spans="1:27">
      <c r="A1099" s="2">
        <v>4113</v>
      </c>
      <c r="B1099" s="26">
        <v>2</v>
      </c>
      <c r="C1099" s="2">
        <v>1</v>
      </c>
      <c r="D1099" s="2">
        <v>20</v>
      </c>
      <c r="E1099" s="2">
        <v>0</v>
      </c>
      <c r="F1099" s="35">
        <v>1</v>
      </c>
      <c r="G1099" s="18">
        <v>3000</v>
      </c>
      <c r="H1099" s="18">
        <v>0</v>
      </c>
      <c r="I1099" s="2">
        <v>1</v>
      </c>
      <c r="J1099" s="2">
        <v>1</v>
      </c>
      <c r="K1099" s="2">
        <v>0</v>
      </c>
      <c r="L1099" s="35">
        <v>0</v>
      </c>
      <c r="M1099" s="2">
        <v>2</v>
      </c>
      <c r="N1099" s="2">
        <v>0</v>
      </c>
      <c r="O1099" s="2">
        <v>1</v>
      </c>
      <c r="P1099" s="2">
        <v>5</v>
      </c>
      <c r="Q1099" s="2">
        <v>0</v>
      </c>
      <c r="R1099" s="2">
        <v>1</v>
      </c>
      <c r="S1099" s="35">
        <v>0</v>
      </c>
      <c r="T1099" s="35">
        <v>0</v>
      </c>
      <c r="U1099" s="36">
        <v>0</v>
      </c>
      <c r="V1099" s="26">
        <v>27</v>
      </c>
      <c r="W1099" s="2">
        <v>0.48</v>
      </c>
      <c r="X1099" s="16">
        <v>9.02</v>
      </c>
      <c r="Y1099" s="26">
        <v>27.5</v>
      </c>
      <c r="Z1099" s="2">
        <v>2.35</v>
      </c>
      <c r="AA1099" s="2">
        <v>3.8</v>
      </c>
    </row>
    <row r="1100" spans="1:27">
      <c r="A1100" s="2">
        <v>4117</v>
      </c>
      <c r="B1100" s="26">
        <v>1</v>
      </c>
      <c r="C1100" s="2">
        <v>7</v>
      </c>
      <c r="D1100" s="2">
        <v>63</v>
      </c>
      <c r="E1100" s="2">
        <v>1</v>
      </c>
      <c r="F1100" s="35">
        <v>1</v>
      </c>
      <c r="G1100" s="18">
        <v>1000</v>
      </c>
      <c r="H1100" s="18">
        <v>0</v>
      </c>
      <c r="I1100" s="2">
        <v>1</v>
      </c>
      <c r="J1100" s="2">
        <v>2</v>
      </c>
      <c r="K1100" s="2">
        <v>1</v>
      </c>
      <c r="L1100" s="35">
        <v>0</v>
      </c>
      <c r="M1100" s="2">
        <v>8</v>
      </c>
      <c r="N1100" s="2">
        <v>1</v>
      </c>
      <c r="O1100" s="2">
        <v>0</v>
      </c>
      <c r="P1100" s="2">
        <v>1</v>
      </c>
      <c r="Q1100" s="2">
        <v>1</v>
      </c>
      <c r="R1100" s="2">
        <v>0</v>
      </c>
      <c r="S1100" s="35">
        <v>0</v>
      </c>
      <c r="T1100" s="35">
        <v>0</v>
      </c>
      <c r="U1100" s="36">
        <v>0</v>
      </c>
      <c r="V1100" s="26">
        <v>13.1</v>
      </c>
      <c r="W1100" s="2">
        <v>0.38</v>
      </c>
      <c r="X1100" s="16">
        <v>4.38</v>
      </c>
      <c r="Y1100" s="26">
        <v>14.7</v>
      </c>
      <c r="Z1100" s="2">
        <v>1.33</v>
      </c>
      <c r="AA1100" s="2">
        <v>3.8</v>
      </c>
    </row>
    <row r="1101" spans="1:27">
      <c r="A1101" s="2">
        <v>4125</v>
      </c>
      <c r="B1101" s="26">
        <v>1</v>
      </c>
      <c r="C1101" s="2">
        <v>2</v>
      </c>
      <c r="D1101" s="2">
        <v>29</v>
      </c>
      <c r="E1101" s="2">
        <v>0</v>
      </c>
      <c r="F1101" s="35">
        <v>0</v>
      </c>
      <c r="G1101" s="18">
        <v>5000</v>
      </c>
      <c r="H1101" s="18">
        <v>0</v>
      </c>
      <c r="I1101" s="2">
        <v>1</v>
      </c>
      <c r="J1101" s="2">
        <v>1</v>
      </c>
      <c r="K1101" s="2">
        <v>0</v>
      </c>
      <c r="L1101" s="35">
        <v>1</v>
      </c>
      <c r="M1101" s="2">
        <v>6</v>
      </c>
      <c r="N1101" s="2">
        <v>0</v>
      </c>
      <c r="O1101" s="2">
        <v>1</v>
      </c>
      <c r="P1101" s="2">
        <v>1</v>
      </c>
      <c r="Q1101" s="2">
        <v>1</v>
      </c>
      <c r="R1101" s="2">
        <v>0</v>
      </c>
      <c r="S1101" s="35">
        <v>0</v>
      </c>
      <c r="T1101" s="35">
        <v>0</v>
      </c>
      <c r="U1101" s="36">
        <v>0</v>
      </c>
      <c r="V1101" s="26">
        <v>8.1999999999999993</v>
      </c>
      <c r="W1101" s="2">
        <v>0.2</v>
      </c>
      <c r="X1101" s="16">
        <v>2.74</v>
      </c>
      <c r="Y1101" s="26">
        <v>10.130000000000001</v>
      </c>
      <c r="Z1101" s="2">
        <v>1.1000000000000001</v>
      </c>
      <c r="AA1101" s="2">
        <v>3.8</v>
      </c>
    </row>
    <row r="1102" spans="1:27">
      <c r="A1102" s="2">
        <v>4126</v>
      </c>
      <c r="B1102" s="26">
        <v>1</v>
      </c>
      <c r="C1102" s="2">
        <v>2</v>
      </c>
      <c r="D1102" s="2">
        <v>55</v>
      </c>
      <c r="E1102" s="2">
        <v>1</v>
      </c>
      <c r="F1102" s="35">
        <v>1</v>
      </c>
      <c r="G1102" s="18">
        <v>35000</v>
      </c>
      <c r="H1102" s="18">
        <v>1</v>
      </c>
      <c r="I1102" s="2">
        <v>1</v>
      </c>
      <c r="J1102" s="2">
        <v>2</v>
      </c>
      <c r="K1102" s="2">
        <v>1</v>
      </c>
      <c r="L1102" s="35">
        <v>0</v>
      </c>
      <c r="M1102" s="2">
        <v>8</v>
      </c>
      <c r="N1102" s="2">
        <v>1</v>
      </c>
      <c r="O1102" s="2">
        <v>0</v>
      </c>
      <c r="P1102" s="2">
        <v>0</v>
      </c>
      <c r="Q1102" s="2">
        <v>1</v>
      </c>
      <c r="R1102" s="2">
        <v>0</v>
      </c>
      <c r="S1102" s="35">
        <v>0</v>
      </c>
      <c r="T1102" s="35">
        <v>1</v>
      </c>
      <c r="U1102" s="36">
        <v>0</v>
      </c>
      <c r="V1102" s="26">
        <v>20.399999999999999</v>
      </c>
      <c r="W1102" s="2">
        <v>0.4</v>
      </c>
      <c r="X1102" s="16">
        <v>6.81</v>
      </c>
      <c r="Y1102" s="26">
        <v>20</v>
      </c>
      <c r="Z1102" s="2">
        <v>1.77</v>
      </c>
      <c r="AA1102" s="2">
        <v>9.3000000000000007</v>
      </c>
    </row>
    <row r="1103" spans="1:27">
      <c r="A1103" s="2">
        <v>4134</v>
      </c>
      <c r="B1103" s="26">
        <v>1</v>
      </c>
      <c r="C1103" s="2">
        <v>7</v>
      </c>
      <c r="D1103" s="2">
        <v>58</v>
      </c>
      <c r="E1103" s="2">
        <v>1</v>
      </c>
      <c r="F1103" s="35">
        <v>1</v>
      </c>
      <c r="G1103" s="18">
        <v>16000</v>
      </c>
      <c r="H1103" s="18">
        <v>1</v>
      </c>
      <c r="I1103" s="2">
        <v>1</v>
      </c>
      <c r="J1103" s="2">
        <v>1</v>
      </c>
      <c r="K1103" s="2">
        <v>0</v>
      </c>
      <c r="L1103" s="35">
        <v>0</v>
      </c>
      <c r="M1103" s="2">
        <v>8</v>
      </c>
      <c r="N1103" s="2">
        <v>1</v>
      </c>
      <c r="O1103" s="2">
        <v>0</v>
      </c>
      <c r="P1103" s="2">
        <v>3</v>
      </c>
      <c r="Q1103" s="2">
        <v>0</v>
      </c>
      <c r="R1103" s="2">
        <v>0</v>
      </c>
      <c r="S1103" s="35">
        <v>0</v>
      </c>
      <c r="T1103" s="35">
        <v>0</v>
      </c>
      <c r="U1103" s="36">
        <v>0</v>
      </c>
      <c r="V1103" s="26">
        <v>17.399999999999999</v>
      </c>
      <c r="W1103" s="2">
        <v>0.4</v>
      </c>
      <c r="X1103" s="16">
        <v>5.81</v>
      </c>
      <c r="Y1103" s="26">
        <v>22.9</v>
      </c>
      <c r="Z1103" s="2">
        <v>1.97</v>
      </c>
      <c r="AA1103" s="2">
        <v>3.8</v>
      </c>
    </row>
    <row r="1104" spans="1:27">
      <c r="A1104" s="2">
        <v>4137</v>
      </c>
      <c r="B1104" s="26">
        <v>2</v>
      </c>
      <c r="C1104" s="2">
        <v>1</v>
      </c>
      <c r="D1104" s="2">
        <v>37</v>
      </c>
      <c r="E1104" s="2">
        <v>0</v>
      </c>
      <c r="F1104" s="35">
        <v>1</v>
      </c>
      <c r="G1104" s="18">
        <v>4000</v>
      </c>
      <c r="H1104" s="18">
        <v>0</v>
      </c>
      <c r="I1104" s="2">
        <v>1</v>
      </c>
      <c r="J1104" s="2">
        <v>1</v>
      </c>
      <c r="K1104" s="2">
        <v>0</v>
      </c>
      <c r="L1104" s="35">
        <v>0</v>
      </c>
      <c r="M1104" s="2">
        <v>2</v>
      </c>
      <c r="N1104" s="2">
        <v>0</v>
      </c>
      <c r="O1104" s="2">
        <v>1</v>
      </c>
      <c r="P1104" s="2">
        <v>0</v>
      </c>
      <c r="Q1104" s="2">
        <v>1</v>
      </c>
      <c r="R1104" s="2">
        <v>0</v>
      </c>
      <c r="S1104" s="35">
        <v>0</v>
      </c>
      <c r="T1104" s="35">
        <v>0</v>
      </c>
      <c r="U1104" s="36">
        <v>1</v>
      </c>
      <c r="V1104" s="26">
        <v>31.2</v>
      </c>
      <c r="W1104" s="2">
        <v>0.57999999999999996</v>
      </c>
      <c r="X1104" s="16">
        <v>10.42</v>
      </c>
      <c r="Y1104" s="26">
        <v>41.1</v>
      </c>
      <c r="Z1104" s="2">
        <v>1.88</v>
      </c>
      <c r="AA1104" s="2">
        <v>10.7</v>
      </c>
    </row>
    <row r="1105" spans="1:27">
      <c r="A1105" s="2">
        <v>4138</v>
      </c>
      <c r="B1105" s="26">
        <v>2</v>
      </c>
      <c r="C1105" s="2">
        <v>1</v>
      </c>
      <c r="D1105" s="2">
        <v>25</v>
      </c>
      <c r="E1105" s="2">
        <v>0</v>
      </c>
      <c r="F1105" s="35">
        <v>0</v>
      </c>
      <c r="G1105" s="18">
        <v>7000</v>
      </c>
      <c r="H1105" s="18">
        <v>0</v>
      </c>
      <c r="I1105" s="2">
        <v>1</v>
      </c>
      <c r="J1105" s="2">
        <v>1</v>
      </c>
      <c r="K1105" s="2">
        <v>0</v>
      </c>
      <c r="L1105" s="35">
        <v>1</v>
      </c>
      <c r="M1105" s="2">
        <v>11</v>
      </c>
      <c r="N1105" s="2">
        <v>0</v>
      </c>
      <c r="O1105" s="2">
        <v>0</v>
      </c>
      <c r="P1105" s="2">
        <v>4</v>
      </c>
      <c r="Q1105" s="2">
        <v>0</v>
      </c>
      <c r="R1105" s="2">
        <v>1</v>
      </c>
      <c r="S1105" s="35">
        <v>0</v>
      </c>
      <c r="T1105" s="35">
        <v>0</v>
      </c>
      <c r="U1105" s="36">
        <v>0</v>
      </c>
      <c r="V1105" s="26">
        <v>11.6</v>
      </c>
      <c r="W1105" s="2">
        <v>0.28000000000000003</v>
      </c>
      <c r="X1105" s="16">
        <v>3.87</v>
      </c>
      <c r="Y1105" s="26">
        <v>13.4</v>
      </c>
      <c r="Z1105" s="2">
        <v>1.1499999999999999</v>
      </c>
      <c r="AA1105" s="2">
        <v>3.8</v>
      </c>
    </row>
    <row r="1106" spans="1:27">
      <c r="A1106" s="2">
        <v>4141</v>
      </c>
      <c r="B1106" s="26">
        <v>1</v>
      </c>
      <c r="C1106" s="2">
        <v>1</v>
      </c>
      <c r="D1106" s="2">
        <v>37</v>
      </c>
      <c r="E1106" s="2">
        <v>0</v>
      </c>
      <c r="F1106" s="35">
        <v>1</v>
      </c>
      <c r="G1106" s="18">
        <v>7000</v>
      </c>
      <c r="H1106" s="18">
        <v>0</v>
      </c>
      <c r="I1106" s="2">
        <v>1</v>
      </c>
      <c r="J1106" s="2">
        <v>1</v>
      </c>
      <c r="K1106" s="2">
        <v>0</v>
      </c>
      <c r="L1106" s="35">
        <v>1</v>
      </c>
      <c r="M1106" s="2">
        <v>1</v>
      </c>
      <c r="N1106" s="2">
        <v>0</v>
      </c>
      <c r="O1106" s="2">
        <v>1</v>
      </c>
      <c r="P1106" s="2">
        <v>3</v>
      </c>
      <c r="Q1106" s="2">
        <v>0</v>
      </c>
      <c r="R1106" s="2">
        <v>0</v>
      </c>
      <c r="S1106" s="35">
        <v>0</v>
      </c>
      <c r="T1106" s="35">
        <v>0</v>
      </c>
      <c r="U1106" s="36">
        <v>0</v>
      </c>
      <c r="V1106" s="26">
        <v>16.2</v>
      </c>
      <c r="W1106" s="2">
        <v>0.38</v>
      </c>
      <c r="X1106" s="16">
        <v>5.41</v>
      </c>
      <c r="Y1106" s="26">
        <v>17.3</v>
      </c>
      <c r="Z1106" s="2">
        <v>1.45</v>
      </c>
      <c r="AA1106" s="2">
        <v>3.8</v>
      </c>
    </row>
    <row r="1107" spans="1:27">
      <c r="A1107" s="2">
        <v>4145</v>
      </c>
      <c r="B1107" s="26">
        <v>2</v>
      </c>
      <c r="C1107" s="2">
        <v>1</v>
      </c>
      <c r="D1107" s="2">
        <v>22</v>
      </c>
      <c r="E1107" s="2">
        <v>0</v>
      </c>
      <c r="F1107" s="35">
        <v>0</v>
      </c>
      <c r="G1107" s="18">
        <v>3000</v>
      </c>
      <c r="H1107" s="18">
        <v>0</v>
      </c>
      <c r="I1107" s="2">
        <v>1</v>
      </c>
      <c r="J1107" s="2">
        <v>2</v>
      </c>
      <c r="K1107" s="2">
        <v>1</v>
      </c>
      <c r="L1107" s="35">
        <v>0</v>
      </c>
      <c r="M1107" s="2">
        <v>1</v>
      </c>
      <c r="N1107" s="2">
        <v>0</v>
      </c>
      <c r="O1107" s="2">
        <v>1</v>
      </c>
      <c r="P1107" s="2">
        <v>5</v>
      </c>
      <c r="Q1107" s="2">
        <v>0</v>
      </c>
      <c r="R1107" s="2">
        <v>1</v>
      </c>
      <c r="S1107" s="35">
        <v>0</v>
      </c>
      <c r="T1107" s="35">
        <v>0</v>
      </c>
      <c r="U1107" s="36">
        <v>0</v>
      </c>
      <c r="V1107" s="26">
        <v>19.7</v>
      </c>
      <c r="W1107" s="2">
        <v>0.5</v>
      </c>
      <c r="X1107" s="16">
        <v>6.58</v>
      </c>
      <c r="Y1107" s="26">
        <v>21.79</v>
      </c>
      <c r="Z1107" s="2">
        <v>2.1</v>
      </c>
      <c r="AA1107" s="2">
        <v>17.8</v>
      </c>
    </row>
    <row r="1108" spans="1:27">
      <c r="A1108" s="2">
        <v>4147</v>
      </c>
      <c r="B1108" s="26">
        <v>2</v>
      </c>
      <c r="C1108" s="2">
        <v>1</v>
      </c>
      <c r="D1108" s="2">
        <v>19</v>
      </c>
      <c r="E1108" s="2">
        <v>0</v>
      </c>
      <c r="F1108" s="35">
        <v>1</v>
      </c>
      <c r="G1108" s="18">
        <v>9000</v>
      </c>
      <c r="H1108" s="18">
        <v>1</v>
      </c>
      <c r="I1108" s="2">
        <v>1</v>
      </c>
      <c r="J1108" s="2">
        <v>1</v>
      </c>
      <c r="K1108" s="2">
        <v>0</v>
      </c>
      <c r="L1108" s="35">
        <v>0</v>
      </c>
      <c r="M1108" s="2">
        <v>8</v>
      </c>
      <c r="N1108" s="2">
        <v>1</v>
      </c>
      <c r="O1108" s="2">
        <v>0</v>
      </c>
      <c r="P1108" s="2">
        <v>4</v>
      </c>
      <c r="Q1108" s="2">
        <v>0</v>
      </c>
      <c r="R1108" s="2">
        <v>1</v>
      </c>
      <c r="S1108" s="35">
        <v>0</v>
      </c>
      <c r="T1108" s="35">
        <v>0</v>
      </c>
      <c r="U1108" s="36">
        <v>0</v>
      </c>
      <c r="V1108" s="26">
        <v>14.2</v>
      </c>
      <c r="W1108" s="2">
        <v>0.27</v>
      </c>
      <c r="X1108" s="16">
        <v>4.74</v>
      </c>
      <c r="Y1108" s="26">
        <v>19</v>
      </c>
      <c r="Z1108" s="2">
        <v>1.58</v>
      </c>
      <c r="AA1108" s="2">
        <v>3.8</v>
      </c>
    </row>
    <row r="1109" spans="1:27">
      <c r="A1109" s="2">
        <v>4148</v>
      </c>
      <c r="B1109" s="26">
        <v>2</v>
      </c>
      <c r="C1109" s="2">
        <v>1</v>
      </c>
      <c r="D1109" s="2">
        <v>20</v>
      </c>
      <c r="E1109" s="2">
        <v>0</v>
      </c>
      <c r="F1109" s="35">
        <v>1</v>
      </c>
      <c r="G1109" s="18">
        <v>5000</v>
      </c>
      <c r="H1109" s="18">
        <v>0</v>
      </c>
      <c r="I1109" s="2">
        <v>1</v>
      </c>
      <c r="J1109" s="2">
        <v>1</v>
      </c>
      <c r="K1109" s="2">
        <v>0</v>
      </c>
      <c r="L1109" s="35">
        <v>1</v>
      </c>
      <c r="M1109" s="2">
        <v>11</v>
      </c>
      <c r="N1109" s="2">
        <v>0</v>
      </c>
      <c r="O1109" s="2">
        <v>0</v>
      </c>
      <c r="P1109" s="2">
        <v>0</v>
      </c>
      <c r="Q1109" s="2">
        <v>1</v>
      </c>
      <c r="R1109" s="2">
        <v>0</v>
      </c>
      <c r="S1109" s="35">
        <v>0</v>
      </c>
      <c r="T1109" s="35">
        <v>1</v>
      </c>
      <c r="U1109" s="36">
        <v>0</v>
      </c>
      <c r="V1109" s="26">
        <v>41.5</v>
      </c>
      <c r="W1109" s="2">
        <v>0.83</v>
      </c>
      <c r="X1109" s="16">
        <v>13.86</v>
      </c>
      <c r="Y1109" s="26">
        <v>51.1</v>
      </c>
      <c r="Z1109" s="2">
        <v>4.5999999999999996</v>
      </c>
      <c r="AA1109" s="2">
        <v>29.8</v>
      </c>
    </row>
    <row r="1110" spans="1:27">
      <c r="A1110" s="2">
        <v>4150</v>
      </c>
      <c r="B1110" s="26">
        <v>2</v>
      </c>
      <c r="C1110" s="2">
        <v>2</v>
      </c>
      <c r="D1110" s="2">
        <v>29</v>
      </c>
      <c r="E1110" s="2">
        <v>0</v>
      </c>
      <c r="F1110" s="35">
        <v>1</v>
      </c>
      <c r="G1110" s="18">
        <v>14000</v>
      </c>
      <c r="H1110" s="18">
        <v>1</v>
      </c>
      <c r="I1110" s="2">
        <v>1</v>
      </c>
      <c r="J1110" s="2">
        <v>1</v>
      </c>
      <c r="K1110" s="2">
        <v>0</v>
      </c>
      <c r="L1110" s="35">
        <v>1</v>
      </c>
      <c r="M1110" s="2">
        <v>8</v>
      </c>
      <c r="N1110" s="2">
        <v>1</v>
      </c>
      <c r="O1110" s="2">
        <v>0</v>
      </c>
      <c r="P1110" s="2">
        <v>0</v>
      </c>
      <c r="Q1110" s="2">
        <v>1</v>
      </c>
      <c r="R1110" s="2">
        <v>0</v>
      </c>
      <c r="S1110" s="35">
        <v>0</v>
      </c>
      <c r="T1110" s="35">
        <v>0</v>
      </c>
      <c r="U1110" s="36">
        <v>1</v>
      </c>
      <c r="V1110" s="26">
        <v>11.8</v>
      </c>
      <c r="W1110" s="2">
        <v>0.33</v>
      </c>
      <c r="X1110" s="16">
        <v>3.94</v>
      </c>
      <c r="Y1110" s="26">
        <v>15.7</v>
      </c>
      <c r="Z1110" s="2">
        <v>1.57</v>
      </c>
      <c r="AA1110" s="2">
        <v>9.3000000000000007</v>
      </c>
    </row>
    <row r="1111" spans="1:27">
      <c r="A1111" s="2">
        <v>4151</v>
      </c>
      <c r="B1111" s="26">
        <v>2</v>
      </c>
      <c r="C1111" s="2">
        <v>1</v>
      </c>
      <c r="D1111" s="2">
        <v>21</v>
      </c>
      <c r="E1111" s="2">
        <v>0</v>
      </c>
      <c r="F1111" s="35">
        <v>1</v>
      </c>
      <c r="G1111" s="18">
        <v>3000</v>
      </c>
      <c r="H1111" s="18">
        <v>0</v>
      </c>
      <c r="I1111" s="2">
        <v>1</v>
      </c>
      <c r="J1111" s="2">
        <v>1</v>
      </c>
      <c r="K1111" s="2">
        <v>0</v>
      </c>
      <c r="L1111" s="35">
        <v>0</v>
      </c>
      <c r="M1111" s="2">
        <v>8</v>
      </c>
      <c r="N1111" s="2">
        <v>1</v>
      </c>
      <c r="O1111" s="2">
        <v>0</v>
      </c>
      <c r="P1111" s="2">
        <v>5</v>
      </c>
      <c r="Q1111" s="2">
        <v>0</v>
      </c>
      <c r="R1111" s="2">
        <v>1</v>
      </c>
      <c r="S1111" s="35">
        <v>0</v>
      </c>
      <c r="T1111" s="35">
        <v>0</v>
      </c>
      <c r="U1111" s="36">
        <v>0</v>
      </c>
      <c r="V1111" s="26">
        <v>5.0999999999999996</v>
      </c>
      <c r="W1111" s="2">
        <v>0.17</v>
      </c>
      <c r="X1111" s="16">
        <v>1.7</v>
      </c>
      <c r="Y1111" s="26">
        <v>8</v>
      </c>
      <c r="Z1111" s="2">
        <v>0.83</v>
      </c>
      <c r="AA1111" s="2">
        <v>3.8</v>
      </c>
    </row>
    <row r="1112" spans="1:27">
      <c r="A1112" s="2">
        <v>4156</v>
      </c>
      <c r="B1112" s="26">
        <v>1</v>
      </c>
      <c r="C1112" s="2">
        <v>7</v>
      </c>
      <c r="D1112" s="2">
        <v>35</v>
      </c>
      <c r="E1112" s="2">
        <v>0</v>
      </c>
      <c r="F1112" s="35">
        <v>1</v>
      </c>
      <c r="G1112" s="18">
        <v>8000</v>
      </c>
      <c r="H1112" s="18">
        <v>1</v>
      </c>
      <c r="I1112" s="2">
        <v>1</v>
      </c>
      <c r="J1112" s="2">
        <v>1</v>
      </c>
      <c r="K1112" s="2">
        <v>0</v>
      </c>
      <c r="L1112" s="35">
        <v>0</v>
      </c>
      <c r="M1112" s="2">
        <v>2</v>
      </c>
      <c r="N1112" s="2">
        <v>0</v>
      </c>
      <c r="O1112" s="2">
        <v>1</v>
      </c>
      <c r="P1112" s="2">
        <v>5</v>
      </c>
      <c r="Q1112" s="2">
        <v>0</v>
      </c>
      <c r="R1112" s="2">
        <v>1</v>
      </c>
      <c r="S1112" s="35">
        <v>0</v>
      </c>
      <c r="T1112" s="35">
        <v>0</v>
      </c>
      <c r="U1112" s="36">
        <v>0</v>
      </c>
      <c r="V1112" s="26">
        <v>18.100000000000001</v>
      </c>
      <c r="W1112" s="2">
        <v>0.37</v>
      </c>
      <c r="X1112" s="16">
        <v>6.05</v>
      </c>
      <c r="Y1112" s="26">
        <v>18.7</v>
      </c>
      <c r="Z1112" s="2">
        <v>1.8</v>
      </c>
      <c r="AA1112" s="2">
        <v>3.8</v>
      </c>
    </row>
    <row r="1113" spans="1:27">
      <c r="A1113" s="2">
        <v>4157</v>
      </c>
      <c r="B1113" s="26">
        <v>1</v>
      </c>
      <c r="C1113" s="2">
        <v>2</v>
      </c>
      <c r="D1113" s="2">
        <v>28</v>
      </c>
      <c r="E1113" s="2">
        <v>0</v>
      </c>
      <c r="F1113" s="35">
        <v>0</v>
      </c>
      <c r="G1113" s="18">
        <v>12000</v>
      </c>
      <c r="H1113" s="18">
        <v>1</v>
      </c>
      <c r="I1113" s="2">
        <v>1</v>
      </c>
      <c r="J1113" s="2">
        <v>2</v>
      </c>
      <c r="K1113" s="2">
        <v>1</v>
      </c>
      <c r="L1113" s="35">
        <v>0</v>
      </c>
      <c r="M1113" s="2">
        <v>2</v>
      </c>
      <c r="N1113" s="2">
        <v>0</v>
      </c>
      <c r="O1113" s="2">
        <v>1</v>
      </c>
      <c r="P1113" s="2">
        <v>5</v>
      </c>
      <c r="Q1113" s="2">
        <v>0</v>
      </c>
      <c r="R1113" s="2">
        <v>1</v>
      </c>
      <c r="S1113" s="35">
        <v>0</v>
      </c>
      <c r="T1113" s="35">
        <v>0</v>
      </c>
      <c r="U1113" s="36">
        <v>0</v>
      </c>
      <c r="V1113" s="26">
        <v>12.6</v>
      </c>
      <c r="W1113" s="2">
        <v>0.27</v>
      </c>
      <c r="X1113" s="16">
        <v>4.21</v>
      </c>
      <c r="Y1113" s="26">
        <v>12.5</v>
      </c>
      <c r="Z1113" s="2">
        <v>1.17</v>
      </c>
      <c r="AA1113" s="2">
        <v>3.8</v>
      </c>
    </row>
    <row r="1114" spans="1:27">
      <c r="A1114" s="2">
        <v>4159</v>
      </c>
      <c r="B1114" s="26">
        <v>2</v>
      </c>
      <c r="C1114" s="2">
        <v>2</v>
      </c>
      <c r="D1114" s="2">
        <v>35</v>
      </c>
      <c r="E1114" s="2">
        <v>0</v>
      </c>
      <c r="F1114" s="35">
        <v>1</v>
      </c>
      <c r="G1114" s="18">
        <v>5000</v>
      </c>
      <c r="H1114" s="18">
        <v>0</v>
      </c>
      <c r="I1114" s="2">
        <v>1</v>
      </c>
      <c r="J1114" s="2">
        <v>2</v>
      </c>
      <c r="K1114" s="2">
        <v>1</v>
      </c>
      <c r="L1114" s="35">
        <v>1</v>
      </c>
      <c r="M1114" s="2">
        <v>11</v>
      </c>
      <c r="N1114" s="2">
        <v>0</v>
      </c>
      <c r="O1114" s="2">
        <v>0</v>
      </c>
      <c r="P1114" s="2">
        <v>0</v>
      </c>
      <c r="Q1114" s="2">
        <v>1</v>
      </c>
      <c r="R1114" s="2">
        <v>0</v>
      </c>
      <c r="S1114" s="35">
        <v>0</v>
      </c>
      <c r="T1114" s="35">
        <v>1</v>
      </c>
      <c r="U1114" s="36">
        <v>0</v>
      </c>
      <c r="V1114" s="26">
        <v>18.5</v>
      </c>
      <c r="W1114" s="2">
        <v>0.32</v>
      </c>
      <c r="X1114" s="16">
        <v>6.18</v>
      </c>
      <c r="Y1114" s="26">
        <v>21.1</v>
      </c>
      <c r="Z1114" s="2">
        <v>1.7</v>
      </c>
      <c r="AA1114" s="2">
        <v>6.7</v>
      </c>
    </row>
    <row r="1115" spans="1:27">
      <c r="A1115" s="2">
        <v>4161</v>
      </c>
      <c r="B1115" s="26">
        <v>1</v>
      </c>
      <c r="C1115" s="2">
        <v>2</v>
      </c>
      <c r="D1115" s="2">
        <v>33</v>
      </c>
      <c r="E1115" s="2">
        <v>0</v>
      </c>
      <c r="F1115" s="35">
        <v>1</v>
      </c>
      <c r="G1115" s="18">
        <v>20000</v>
      </c>
      <c r="H1115" s="18">
        <v>1</v>
      </c>
      <c r="I1115" s="2">
        <v>1</v>
      </c>
      <c r="J1115" s="2">
        <v>1</v>
      </c>
      <c r="K1115" s="2">
        <v>0</v>
      </c>
      <c r="L1115" s="35">
        <v>1</v>
      </c>
      <c r="M1115" s="2">
        <v>8</v>
      </c>
      <c r="N1115" s="2">
        <v>1</v>
      </c>
      <c r="O1115" s="2">
        <v>0</v>
      </c>
      <c r="P1115" s="2">
        <v>2</v>
      </c>
      <c r="Q1115" s="2">
        <v>1</v>
      </c>
      <c r="R1115" s="2">
        <v>0</v>
      </c>
      <c r="S1115" s="35">
        <v>0</v>
      </c>
      <c r="T1115" s="35">
        <v>0</v>
      </c>
      <c r="U1115" s="36">
        <v>0</v>
      </c>
      <c r="V1115" s="26">
        <v>13.1</v>
      </c>
      <c r="W1115" s="2">
        <v>0.38</v>
      </c>
      <c r="X1115" s="16">
        <v>4.38</v>
      </c>
      <c r="Y1115" s="26">
        <v>14.7</v>
      </c>
      <c r="Z1115" s="2">
        <v>1.33</v>
      </c>
      <c r="AA1115" s="2">
        <v>3.8</v>
      </c>
    </row>
    <row r="1116" spans="1:27">
      <c r="A1116" s="2">
        <v>4163</v>
      </c>
      <c r="B1116" s="26">
        <v>2</v>
      </c>
      <c r="C1116" s="2">
        <v>1</v>
      </c>
      <c r="D1116" s="2">
        <v>27</v>
      </c>
      <c r="E1116" s="2">
        <v>0</v>
      </c>
      <c r="F1116" s="35">
        <v>0</v>
      </c>
      <c r="G1116" s="18">
        <v>1000</v>
      </c>
      <c r="H1116" s="18">
        <v>0</v>
      </c>
      <c r="I1116" s="2">
        <v>1</v>
      </c>
      <c r="J1116" s="2">
        <v>1</v>
      </c>
      <c r="K1116" s="2">
        <v>0</v>
      </c>
      <c r="L1116" s="35">
        <v>1</v>
      </c>
      <c r="M1116" s="2">
        <v>6</v>
      </c>
      <c r="N1116" s="2">
        <v>0</v>
      </c>
      <c r="O1116" s="2">
        <v>1</v>
      </c>
      <c r="P1116" s="2">
        <v>2</v>
      </c>
      <c r="Q1116" s="2">
        <v>1</v>
      </c>
      <c r="R1116" s="2">
        <v>0</v>
      </c>
      <c r="S1116" s="35">
        <v>0</v>
      </c>
      <c r="T1116" s="35">
        <v>0</v>
      </c>
      <c r="U1116" s="36">
        <v>0</v>
      </c>
      <c r="V1116" s="26">
        <v>31.2</v>
      </c>
      <c r="W1116" s="2">
        <v>0.57999999999999996</v>
      </c>
      <c r="X1116" s="16">
        <v>10.42</v>
      </c>
      <c r="Y1116" s="26">
        <v>41.1</v>
      </c>
      <c r="Z1116" s="2">
        <v>1.88</v>
      </c>
      <c r="AA1116" s="2">
        <v>10.7</v>
      </c>
    </row>
    <row r="1117" spans="1:27">
      <c r="A1117" s="2">
        <v>4167</v>
      </c>
      <c r="B1117" s="26">
        <v>2</v>
      </c>
      <c r="C1117" s="2">
        <v>1</v>
      </c>
      <c r="D1117" s="2">
        <v>42</v>
      </c>
      <c r="E1117" s="2">
        <v>0</v>
      </c>
      <c r="F1117" s="35">
        <v>0</v>
      </c>
      <c r="G1117" s="18">
        <v>3000</v>
      </c>
      <c r="H1117" s="18">
        <v>0</v>
      </c>
      <c r="I1117" s="2">
        <v>1</v>
      </c>
      <c r="J1117" s="2">
        <v>1</v>
      </c>
      <c r="K1117" s="2">
        <v>0</v>
      </c>
      <c r="L1117" s="35">
        <v>0</v>
      </c>
      <c r="M1117" s="2">
        <v>2</v>
      </c>
      <c r="N1117" s="2">
        <v>0</v>
      </c>
      <c r="O1117" s="2">
        <v>1</v>
      </c>
      <c r="P1117" s="2">
        <v>4</v>
      </c>
      <c r="Q1117" s="2">
        <v>0</v>
      </c>
      <c r="R1117" s="2">
        <v>1</v>
      </c>
      <c r="S1117" s="35">
        <v>0</v>
      </c>
      <c r="T1117" s="35">
        <v>0</v>
      </c>
      <c r="U1117" s="36">
        <v>0</v>
      </c>
      <c r="V1117" s="26">
        <v>14.9</v>
      </c>
      <c r="W1117" s="2">
        <v>0.33</v>
      </c>
      <c r="X1117" s="16">
        <v>4.9800000000000004</v>
      </c>
      <c r="Y1117" s="26">
        <v>18.899999999999999</v>
      </c>
      <c r="Z1117" s="2">
        <v>1.32</v>
      </c>
      <c r="AA1117" s="2">
        <v>12.4</v>
      </c>
    </row>
    <row r="1118" spans="1:27">
      <c r="A1118" s="2">
        <v>4169</v>
      </c>
      <c r="B1118" s="26">
        <v>1</v>
      </c>
      <c r="C1118" s="2">
        <v>2</v>
      </c>
      <c r="D1118" s="2">
        <v>32</v>
      </c>
      <c r="E1118" s="2">
        <v>0</v>
      </c>
      <c r="F1118" s="35">
        <v>0</v>
      </c>
      <c r="G1118" s="18">
        <v>9000</v>
      </c>
      <c r="H1118" s="18">
        <v>1</v>
      </c>
      <c r="I1118" s="2">
        <v>1</v>
      </c>
      <c r="J1118" s="2">
        <v>1</v>
      </c>
      <c r="K1118" s="2">
        <v>0</v>
      </c>
      <c r="L1118" s="35">
        <v>0</v>
      </c>
      <c r="M1118" s="2">
        <v>11</v>
      </c>
      <c r="N1118" s="2">
        <v>0</v>
      </c>
      <c r="O1118" s="2">
        <v>0</v>
      </c>
      <c r="P1118" s="2">
        <v>1</v>
      </c>
      <c r="Q1118" s="2">
        <v>1</v>
      </c>
      <c r="R1118" s="2">
        <v>0</v>
      </c>
      <c r="S1118" s="35">
        <v>0</v>
      </c>
      <c r="T1118" s="35">
        <v>0</v>
      </c>
      <c r="U1118" s="36">
        <v>0</v>
      </c>
      <c r="V1118" s="26">
        <v>5.5</v>
      </c>
      <c r="W1118" s="2">
        <v>0.18</v>
      </c>
      <c r="X1118" s="16">
        <v>1.84</v>
      </c>
      <c r="Y1118" s="26">
        <v>6.4</v>
      </c>
      <c r="Z1118" s="2">
        <v>0.67</v>
      </c>
      <c r="AA1118" s="2">
        <v>3.8</v>
      </c>
    </row>
    <row r="1119" spans="1:27">
      <c r="A1119" s="2">
        <v>4170</v>
      </c>
      <c r="B1119" s="26">
        <v>2</v>
      </c>
      <c r="C1119" s="2">
        <v>1</v>
      </c>
      <c r="D1119" s="2">
        <v>19</v>
      </c>
      <c r="E1119" s="2">
        <v>0</v>
      </c>
      <c r="F1119" s="35">
        <v>0</v>
      </c>
      <c r="G1119" s="18">
        <v>1000</v>
      </c>
      <c r="H1119" s="18">
        <v>0</v>
      </c>
      <c r="I1119" s="2">
        <v>1</v>
      </c>
      <c r="J1119" s="2">
        <v>2</v>
      </c>
      <c r="K1119" s="2">
        <v>1</v>
      </c>
      <c r="L1119" s="35">
        <v>1</v>
      </c>
      <c r="M1119" s="2">
        <v>11</v>
      </c>
      <c r="N1119" s="2">
        <v>0</v>
      </c>
      <c r="O1119" s="2">
        <v>0</v>
      </c>
      <c r="P1119" s="2">
        <v>5</v>
      </c>
      <c r="Q1119" s="2">
        <v>0</v>
      </c>
      <c r="R1119" s="2">
        <v>1</v>
      </c>
      <c r="S1119" s="35">
        <v>0</v>
      </c>
      <c r="T1119" s="35">
        <v>0</v>
      </c>
      <c r="U1119" s="36">
        <v>0</v>
      </c>
      <c r="V1119" s="26">
        <v>11.9</v>
      </c>
      <c r="W1119" s="2">
        <v>0.32</v>
      </c>
      <c r="X1119" s="16">
        <v>3.97</v>
      </c>
      <c r="Y1119" s="26">
        <v>14.6</v>
      </c>
      <c r="Z1119" s="2">
        <v>1.45</v>
      </c>
      <c r="AA1119" s="2">
        <v>16.600000000000001</v>
      </c>
    </row>
    <row r="1120" spans="1:27">
      <c r="A1120" s="2">
        <v>4178</v>
      </c>
      <c r="B1120" s="26">
        <v>2</v>
      </c>
      <c r="C1120" s="2">
        <v>2</v>
      </c>
      <c r="D1120" s="2">
        <v>27</v>
      </c>
      <c r="E1120" s="2">
        <v>0</v>
      </c>
      <c r="F1120" s="35">
        <v>0</v>
      </c>
      <c r="G1120" s="18">
        <v>6000</v>
      </c>
      <c r="H1120" s="18">
        <v>0</v>
      </c>
      <c r="I1120" s="2">
        <v>1</v>
      </c>
      <c r="J1120" s="2">
        <v>1</v>
      </c>
      <c r="K1120" s="2">
        <v>0</v>
      </c>
      <c r="L1120" s="35">
        <v>0</v>
      </c>
      <c r="M1120" s="2">
        <v>6</v>
      </c>
      <c r="N1120" s="2">
        <v>0</v>
      </c>
      <c r="O1120" s="2">
        <v>1</v>
      </c>
      <c r="P1120" s="2">
        <v>5</v>
      </c>
      <c r="Q1120" s="2">
        <v>0</v>
      </c>
      <c r="R1120" s="2">
        <v>1</v>
      </c>
      <c r="S1120" s="35">
        <v>0</v>
      </c>
      <c r="T1120" s="35">
        <v>0</v>
      </c>
      <c r="U1120" s="36">
        <v>0</v>
      </c>
      <c r="V1120" s="26">
        <v>9.1</v>
      </c>
      <c r="W1120" s="2">
        <v>0.2</v>
      </c>
      <c r="X1120" s="16">
        <v>3.04</v>
      </c>
      <c r="Y1120" s="26">
        <v>11</v>
      </c>
      <c r="Z1120" s="2">
        <v>1.1000000000000001</v>
      </c>
      <c r="AA1120" s="2">
        <v>16.600000000000001</v>
      </c>
    </row>
    <row r="1121" spans="1:27">
      <c r="A1121" s="2">
        <v>4182</v>
      </c>
      <c r="B1121" s="26">
        <v>1</v>
      </c>
      <c r="C1121" s="2">
        <v>1</v>
      </c>
      <c r="D1121" s="2">
        <v>21</v>
      </c>
      <c r="E1121" s="2">
        <v>0</v>
      </c>
      <c r="F1121" s="35">
        <v>0</v>
      </c>
      <c r="G1121" s="18">
        <v>4000</v>
      </c>
      <c r="H1121" s="18">
        <v>0</v>
      </c>
      <c r="I1121" s="2">
        <v>1</v>
      </c>
      <c r="J1121" s="2">
        <v>1</v>
      </c>
      <c r="K1121" s="2">
        <v>0</v>
      </c>
      <c r="L1121" s="35">
        <v>0</v>
      </c>
      <c r="M1121" s="2">
        <v>2</v>
      </c>
      <c r="N1121" s="2">
        <v>0</v>
      </c>
      <c r="O1121" s="2">
        <v>1</v>
      </c>
      <c r="P1121" s="2">
        <v>5</v>
      </c>
      <c r="Q1121" s="2">
        <v>0</v>
      </c>
      <c r="R1121" s="2">
        <v>1</v>
      </c>
      <c r="S1121" s="35">
        <v>0</v>
      </c>
      <c r="T1121" s="35">
        <v>0</v>
      </c>
      <c r="U1121" s="36">
        <v>0</v>
      </c>
      <c r="V1121" s="26">
        <v>11.8</v>
      </c>
      <c r="W1121" s="2">
        <v>0.25</v>
      </c>
      <c r="X1121" s="16">
        <v>3.94</v>
      </c>
      <c r="Y1121" s="26">
        <v>12.1</v>
      </c>
      <c r="Z1121" s="2">
        <v>1.1200000000000001</v>
      </c>
      <c r="AA1121" s="2">
        <v>7</v>
      </c>
    </row>
    <row r="1122" spans="1:27">
      <c r="A1122" s="2">
        <v>4184</v>
      </c>
      <c r="B1122" s="26">
        <v>2</v>
      </c>
      <c r="C1122" s="2">
        <v>1</v>
      </c>
      <c r="D1122" s="2">
        <v>22</v>
      </c>
      <c r="E1122" s="2">
        <v>0</v>
      </c>
      <c r="F1122" s="35">
        <v>0</v>
      </c>
      <c r="G1122" s="18">
        <v>10000</v>
      </c>
      <c r="H1122" s="18">
        <v>1</v>
      </c>
      <c r="I1122" s="2">
        <v>1</v>
      </c>
      <c r="J1122" s="2">
        <v>2</v>
      </c>
      <c r="K1122" s="2">
        <v>1</v>
      </c>
      <c r="L1122" s="35">
        <v>1</v>
      </c>
      <c r="M1122" s="2">
        <v>8</v>
      </c>
      <c r="N1122" s="2">
        <v>1</v>
      </c>
      <c r="O1122" s="2">
        <v>0</v>
      </c>
      <c r="P1122" s="2">
        <v>5</v>
      </c>
      <c r="Q1122" s="2">
        <v>0</v>
      </c>
      <c r="R1122" s="2">
        <v>1</v>
      </c>
      <c r="S1122" s="35">
        <v>0</v>
      </c>
      <c r="T1122" s="35">
        <v>0</v>
      </c>
      <c r="U1122" s="36">
        <v>0</v>
      </c>
      <c r="V1122" s="26">
        <v>17.899999999999999</v>
      </c>
      <c r="W1122" s="2">
        <v>0.4</v>
      </c>
      <c r="X1122" s="16">
        <v>5.98</v>
      </c>
      <c r="Y1122" s="26">
        <v>28.1</v>
      </c>
      <c r="Z1122" s="2">
        <v>1.78</v>
      </c>
      <c r="AA1122" s="2">
        <v>3.8</v>
      </c>
    </row>
    <row r="1123" spans="1:27">
      <c r="A1123" s="2">
        <v>4185</v>
      </c>
      <c r="B1123" s="26">
        <v>1</v>
      </c>
      <c r="C1123" s="2">
        <v>1</v>
      </c>
      <c r="D1123" s="2">
        <v>58</v>
      </c>
      <c r="E1123" s="2">
        <v>1</v>
      </c>
      <c r="F1123" s="35">
        <v>0</v>
      </c>
      <c r="G1123" s="18">
        <v>14000</v>
      </c>
      <c r="H1123" s="18">
        <v>1</v>
      </c>
      <c r="I1123" s="2">
        <v>1</v>
      </c>
      <c r="J1123" s="2">
        <v>3</v>
      </c>
      <c r="K1123" s="2">
        <v>1</v>
      </c>
      <c r="L1123" s="35">
        <v>0</v>
      </c>
      <c r="M1123" s="2">
        <v>8</v>
      </c>
      <c r="N1123" s="2">
        <v>1</v>
      </c>
      <c r="O1123" s="2">
        <v>0</v>
      </c>
      <c r="P1123" s="2">
        <v>2</v>
      </c>
      <c r="Q1123" s="2">
        <v>1</v>
      </c>
      <c r="R1123" s="2">
        <v>0</v>
      </c>
      <c r="S1123" s="35">
        <v>0</v>
      </c>
      <c r="T1123" s="35">
        <v>0</v>
      </c>
      <c r="U1123" s="36">
        <v>0</v>
      </c>
      <c r="V1123" s="26">
        <v>9.1</v>
      </c>
      <c r="W1123" s="2">
        <v>0.2</v>
      </c>
      <c r="X1123" s="16">
        <v>3.04</v>
      </c>
      <c r="Y1123" s="26">
        <v>11</v>
      </c>
      <c r="Z1123" s="2">
        <v>1.1000000000000001</v>
      </c>
      <c r="AA1123" s="2">
        <v>16.600000000000001</v>
      </c>
    </row>
    <row r="1124" spans="1:27">
      <c r="A1124" s="2">
        <v>4191</v>
      </c>
      <c r="B1124" s="26">
        <v>2</v>
      </c>
      <c r="C1124" s="2">
        <v>1</v>
      </c>
      <c r="D1124" s="2">
        <v>19</v>
      </c>
      <c r="E1124" s="2">
        <v>0</v>
      </c>
      <c r="F1124" s="35">
        <v>1</v>
      </c>
      <c r="G1124" s="18">
        <v>20000</v>
      </c>
      <c r="H1124" s="18">
        <v>1</v>
      </c>
      <c r="I1124" s="2">
        <v>1</v>
      </c>
      <c r="J1124" s="2">
        <v>1</v>
      </c>
      <c r="K1124" s="2">
        <v>0</v>
      </c>
      <c r="L1124" s="35">
        <v>0</v>
      </c>
      <c r="M1124" s="2">
        <v>8</v>
      </c>
      <c r="N1124" s="2">
        <v>1</v>
      </c>
      <c r="O1124" s="2">
        <v>0</v>
      </c>
      <c r="P1124" s="2">
        <v>4</v>
      </c>
      <c r="Q1124" s="2">
        <v>0</v>
      </c>
      <c r="R1124" s="2">
        <v>1</v>
      </c>
      <c r="S1124" s="35">
        <v>0</v>
      </c>
      <c r="T1124" s="35">
        <v>0</v>
      </c>
      <c r="U1124" s="36">
        <v>0</v>
      </c>
      <c r="V1124" s="26">
        <v>16.5</v>
      </c>
      <c r="W1124" s="2">
        <v>0.37</v>
      </c>
      <c r="X1124" s="16">
        <v>5.51</v>
      </c>
      <c r="Y1124" s="26">
        <v>18.899999999999999</v>
      </c>
      <c r="Z1124" s="2">
        <v>1.62</v>
      </c>
      <c r="AA1124" s="2">
        <v>3.8</v>
      </c>
    </row>
    <row r="1125" spans="1:27">
      <c r="A1125" s="2">
        <v>4195</v>
      </c>
      <c r="B1125" s="26">
        <v>1</v>
      </c>
      <c r="C1125" s="2">
        <v>7</v>
      </c>
      <c r="D1125" s="2">
        <v>36</v>
      </c>
      <c r="E1125" s="2">
        <v>0</v>
      </c>
      <c r="F1125" s="35">
        <v>0</v>
      </c>
      <c r="G1125" s="18">
        <v>22000</v>
      </c>
      <c r="H1125" s="18">
        <v>1</v>
      </c>
      <c r="I1125" s="2">
        <v>1</v>
      </c>
      <c r="J1125" s="2">
        <v>2</v>
      </c>
      <c r="K1125" s="2">
        <v>1</v>
      </c>
      <c r="L1125" s="35">
        <v>1</v>
      </c>
      <c r="M1125" s="2">
        <v>8</v>
      </c>
      <c r="N1125" s="2">
        <v>1</v>
      </c>
      <c r="O1125" s="2">
        <v>0</v>
      </c>
      <c r="P1125" s="2">
        <v>5</v>
      </c>
      <c r="Q1125" s="2">
        <v>0</v>
      </c>
      <c r="R1125" s="2">
        <v>1</v>
      </c>
      <c r="S1125" s="35">
        <v>0</v>
      </c>
      <c r="T1125" s="35">
        <v>0</v>
      </c>
      <c r="U1125" s="36">
        <v>0</v>
      </c>
      <c r="V1125" s="26">
        <v>15.9</v>
      </c>
      <c r="W1125" s="2">
        <v>0.35</v>
      </c>
      <c r="X1125" s="16">
        <v>5.31</v>
      </c>
      <c r="Y1125" s="26">
        <v>21.8</v>
      </c>
      <c r="Z1125" s="2">
        <v>1.87</v>
      </c>
      <c r="AA1125" s="2">
        <v>3.8</v>
      </c>
    </row>
    <row r="1126" spans="1:27">
      <c r="A1126" s="2">
        <v>4200</v>
      </c>
      <c r="B1126" s="26">
        <v>2</v>
      </c>
      <c r="C1126" s="2">
        <v>1</v>
      </c>
      <c r="D1126" s="2">
        <v>19</v>
      </c>
      <c r="E1126" s="2">
        <v>0</v>
      </c>
      <c r="F1126" s="35">
        <v>1</v>
      </c>
      <c r="G1126" s="18">
        <v>4000</v>
      </c>
      <c r="H1126" s="18">
        <v>0</v>
      </c>
      <c r="I1126" s="2">
        <v>1</v>
      </c>
      <c r="J1126" s="2">
        <v>1</v>
      </c>
      <c r="K1126" s="2">
        <v>0</v>
      </c>
      <c r="L1126" s="35">
        <v>0</v>
      </c>
      <c r="M1126" s="2">
        <v>2</v>
      </c>
      <c r="N1126" s="2">
        <v>0</v>
      </c>
      <c r="O1126" s="2">
        <v>1</v>
      </c>
      <c r="P1126" s="2">
        <v>5</v>
      </c>
      <c r="Q1126" s="2">
        <v>0</v>
      </c>
      <c r="R1126" s="2">
        <v>1</v>
      </c>
      <c r="S1126" s="35">
        <v>0</v>
      </c>
      <c r="T1126" s="35">
        <v>0</v>
      </c>
      <c r="U1126" s="36">
        <v>0</v>
      </c>
      <c r="V1126" s="26">
        <v>13.1</v>
      </c>
      <c r="W1126" s="2">
        <v>0.38</v>
      </c>
      <c r="X1126" s="16">
        <v>4.38</v>
      </c>
      <c r="Y1126" s="26">
        <v>14.7</v>
      </c>
      <c r="Z1126" s="2">
        <v>1.33</v>
      </c>
      <c r="AA1126" s="2">
        <v>3.8</v>
      </c>
    </row>
    <row r="1127" spans="1:27">
      <c r="A1127" s="2">
        <v>4206</v>
      </c>
      <c r="B1127" s="26">
        <v>2</v>
      </c>
      <c r="C1127" s="2">
        <v>1</v>
      </c>
      <c r="D1127" s="2">
        <v>21</v>
      </c>
      <c r="E1127" s="2">
        <v>0</v>
      </c>
      <c r="F1127" s="35">
        <v>0</v>
      </c>
      <c r="G1127" s="18">
        <v>8000</v>
      </c>
      <c r="H1127" s="18">
        <v>1</v>
      </c>
      <c r="I1127" s="2">
        <v>1</v>
      </c>
      <c r="J1127" s="2">
        <v>3</v>
      </c>
      <c r="K1127" s="2">
        <v>1</v>
      </c>
      <c r="L1127" s="35">
        <v>1</v>
      </c>
      <c r="M1127" s="2">
        <v>1</v>
      </c>
      <c r="N1127" s="2">
        <v>0</v>
      </c>
      <c r="O1127" s="2">
        <v>1</v>
      </c>
      <c r="P1127" s="2">
        <v>4</v>
      </c>
      <c r="Q1127" s="2">
        <v>0</v>
      </c>
      <c r="R1127" s="2">
        <v>1</v>
      </c>
      <c r="S1127" s="35">
        <v>0</v>
      </c>
      <c r="T1127" s="35">
        <v>0</v>
      </c>
      <c r="U1127" s="36">
        <v>0</v>
      </c>
      <c r="V1127" s="26">
        <v>20.399999999999999</v>
      </c>
      <c r="W1127" s="2">
        <v>0.45</v>
      </c>
      <c r="X1127" s="16">
        <v>6.81</v>
      </c>
      <c r="Y1127" s="26">
        <v>22.2</v>
      </c>
      <c r="Z1127" s="2">
        <v>1.9</v>
      </c>
      <c r="AA1127" s="2">
        <v>3.8</v>
      </c>
    </row>
    <row r="1128" spans="1:27">
      <c r="A1128" s="2">
        <v>4208</v>
      </c>
      <c r="B1128" s="26">
        <v>1</v>
      </c>
      <c r="C1128" s="2">
        <v>1</v>
      </c>
      <c r="D1128" s="2">
        <v>21</v>
      </c>
      <c r="E1128" s="2">
        <v>0</v>
      </c>
      <c r="F1128" s="35">
        <v>0</v>
      </c>
      <c r="G1128" s="18">
        <v>7000</v>
      </c>
      <c r="H1128" s="18">
        <v>0</v>
      </c>
      <c r="I1128" s="2">
        <v>1</v>
      </c>
      <c r="J1128" s="2">
        <v>2</v>
      </c>
      <c r="K1128" s="2">
        <v>1</v>
      </c>
      <c r="L1128" s="35">
        <v>0</v>
      </c>
      <c r="M1128" s="2">
        <v>9</v>
      </c>
      <c r="N1128" s="2">
        <v>0</v>
      </c>
      <c r="O1128" s="2">
        <v>0</v>
      </c>
      <c r="P1128" s="2">
        <v>5</v>
      </c>
      <c r="Q1128" s="2">
        <v>0</v>
      </c>
      <c r="R1128" s="2">
        <v>1</v>
      </c>
      <c r="S1128" s="35">
        <v>0</v>
      </c>
      <c r="T1128" s="35">
        <v>0</v>
      </c>
      <c r="U1128" s="36">
        <v>0</v>
      </c>
      <c r="V1128" s="26">
        <v>10.7</v>
      </c>
      <c r="W1128" s="2">
        <v>0.28000000000000003</v>
      </c>
      <c r="X1128" s="16">
        <v>3.57</v>
      </c>
      <c r="Y1128" s="26">
        <v>12.4</v>
      </c>
      <c r="Z1128" s="2">
        <v>1.22</v>
      </c>
      <c r="AA1128" s="2">
        <v>18.7</v>
      </c>
    </row>
    <row r="1129" spans="1:27">
      <c r="A1129" s="2">
        <v>4216</v>
      </c>
      <c r="B1129" s="26">
        <v>2</v>
      </c>
      <c r="C1129" s="2">
        <v>1</v>
      </c>
      <c r="D1129" s="2">
        <v>22</v>
      </c>
      <c r="E1129" s="2">
        <v>0</v>
      </c>
      <c r="F1129" s="35">
        <v>1</v>
      </c>
      <c r="G1129" s="18">
        <v>4000</v>
      </c>
      <c r="H1129" s="18">
        <v>0</v>
      </c>
      <c r="I1129" s="2">
        <v>1</v>
      </c>
      <c r="J1129" s="2">
        <v>1</v>
      </c>
      <c r="K1129" s="2">
        <v>0</v>
      </c>
      <c r="L1129" s="35">
        <v>1</v>
      </c>
      <c r="M1129" s="2">
        <v>1</v>
      </c>
      <c r="N1129" s="2">
        <v>0</v>
      </c>
      <c r="O1129" s="2">
        <v>1</v>
      </c>
      <c r="P1129" s="2">
        <v>5</v>
      </c>
      <c r="Q1129" s="2">
        <v>0</v>
      </c>
      <c r="R1129" s="2">
        <v>1</v>
      </c>
      <c r="S1129" s="35">
        <v>0</v>
      </c>
      <c r="T1129" s="35">
        <v>0</v>
      </c>
      <c r="U1129" s="36">
        <v>0</v>
      </c>
      <c r="V1129" s="26">
        <v>36</v>
      </c>
      <c r="W1129" s="2">
        <v>0.63</v>
      </c>
      <c r="X1129" s="16">
        <v>12.02</v>
      </c>
      <c r="Y1129" s="26">
        <v>38.4</v>
      </c>
      <c r="Z1129" s="2">
        <v>3.57</v>
      </c>
      <c r="AA1129" s="2">
        <v>29.9</v>
      </c>
    </row>
    <row r="1130" spans="1:27">
      <c r="A1130" s="2">
        <v>4220</v>
      </c>
      <c r="B1130" s="26">
        <v>2</v>
      </c>
      <c r="C1130" s="2">
        <v>1</v>
      </c>
      <c r="D1130" s="2">
        <v>21</v>
      </c>
      <c r="E1130" s="2">
        <v>0</v>
      </c>
      <c r="F1130" s="35">
        <v>1</v>
      </c>
      <c r="G1130" s="18">
        <v>10000</v>
      </c>
      <c r="H1130" s="18">
        <v>1</v>
      </c>
      <c r="I1130" s="2">
        <v>1</v>
      </c>
      <c r="J1130" s="2">
        <v>1</v>
      </c>
      <c r="K1130" s="2">
        <v>0</v>
      </c>
      <c r="L1130" s="35">
        <v>0</v>
      </c>
      <c r="M1130" s="2">
        <v>8</v>
      </c>
      <c r="N1130" s="2">
        <v>1</v>
      </c>
      <c r="O1130" s="2">
        <v>0</v>
      </c>
      <c r="P1130" s="2">
        <v>4</v>
      </c>
      <c r="Q1130" s="2">
        <v>0</v>
      </c>
      <c r="R1130" s="2">
        <v>1</v>
      </c>
      <c r="S1130" s="35">
        <v>0</v>
      </c>
      <c r="T1130" s="35">
        <v>0</v>
      </c>
      <c r="U1130" s="36">
        <v>0</v>
      </c>
      <c r="V1130" s="26">
        <v>14.9</v>
      </c>
      <c r="W1130" s="2">
        <v>0.33</v>
      </c>
      <c r="X1130" s="16">
        <v>4.9800000000000004</v>
      </c>
      <c r="Y1130" s="26">
        <v>18.899999999999999</v>
      </c>
      <c r="Z1130" s="2">
        <v>1.32</v>
      </c>
      <c r="AA1130" s="2">
        <v>12.4</v>
      </c>
    </row>
    <row r="1131" spans="1:27">
      <c r="A1131" s="2">
        <v>4226</v>
      </c>
      <c r="B1131" s="26">
        <v>2</v>
      </c>
      <c r="C1131" s="2">
        <v>4</v>
      </c>
      <c r="D1131" s="2">
        <v>41</v>
      </c>
      <c r="E1131" s="2">
        <v>0</v>
      </c>
      <c r="F1131" s="35">
        <v>1</v>
      </c>
      <c r="G1131" s="18">
        <v>7000</v>
      </c>
      <c r="H1131" s="18">
        <v>0</v>
      </c>
      <c r="I1131" s="2">
        <v>1</v>
      </c>
      <c r="J1131" s="2">
        <v>2</v>
      </c>
      <c r="K1131" s="2">
        <v>1</v>
      </c>
      <c r="L1131" s="35">
        <v>0</v>
      </c>
      <c r="M1131" s="2">
        <v>11</v>
      </c>
      <c r="N1131" s="2">
        <v>0</v>
      </c>
      <c r="O1131" s="2">
        <v>0</v>
      </c>
      <c r="P1131" s="2">
        <v>2</v>
      </c>
      <c r="Q1131" s="2">
        <v>1</v>
      </c>
      <c r="R1131" s="2">
        <v>0</v>
      </c>
      <c r="S1131" s="35">
        <v>0</v>
      </c>
      <c r="T1131" s="35">
        <v>0</v>
      </c>
      <c r="U1131" s="36">
        <v>0</v>
      </c>
      <c r="V1131" s="26">
        <v>12.6</v>
      </c>
      <c r="W1131" s="2">
        <v>0.27</v>
      </c>
      <c r="X1131" s="16">
        <v>4.21</v>
      </c>
      <c r="Y1131" s="26">
        <v>12.5</v>
      </c>
      <c r="Z1131" s="2">
        <v>1.17</v>
      </c>
      <c r="AA1131" s="2">
        <v>3.8</v>
      </c>
    </row>
    <row r="1132" spans="1:27">
      <c r="A1132" s="2">
        <v>4227</v>
      </c>
      <c r="B1132" s="26">
        <v>1</v>
      </c>
      <c r="C1132" s="2">
        <v>7</v>
      </c>
      <c r="D1132" s="2">
        <v>50</v>
      </c>
      <c r="E1132" s="2">
        <v>1</v>
      </c>
      <c r="F1132" s="35">
        <v>0</v>
      </c>
      <c r="G1132" s="18">
        <v>8000</v>
      </c>
      <c r="H1132" s="18">
        <v>1</v>
      </c>
      <c r="I1132" s="2">
        <v>1</v>
      </c>
      <c r="J1132" s="2">
        <v>1</v>
      </c>
      <c r="K1132" s="2">
        <v>0</v>
      </c>
      <c r="L1132" s="35">
        <v>1</v>
      </c>
      <c r="M1132" s="2">
        <v>2</v>
      </c>
      <c r="N1132" s="2">
        <v>0</v>
      </c>
      <c r="O1132" s="2">
        <v>1</v>
      </c>
      <c r="P1132" s="2">
        <v>4</v>
      </c>
      <c r="Q1132" s="2">
        <v>0</v>
      </c>
      <c r="R1132" s="2">
        <v>1</v>
      </c>
      <c r="S1132" s="35">
        <v>0</v>
      </c>
      <c r="T1132" s="35">
        <v>0</v>
      </c>
      <c r="U1132" s="36">
        <v>0</v>
      </c>
      <c r="V1132" s="26">
        <v>9.1</v>
      </c>
      <c r="W1132" s="2">
        <v>0.2</v>
      </c>
      <c r="X1132" s="16">
        <v>3.04</v>
      </c>
      <c r="Y1132" s="26">
        <v>11</v>
      </c>
      <c r="Z1132" s="2">
        <v>1.1000000000000001</v>
      </c>
      <c r="AA1132" s="2">
        <v>16.600000000000001</v>
      </c>
    </row>
    <row r="1133" spans="1:27">
      <c r="A1133" s="2">
        <v>4228</v>
      </c>
      <c r="B1133" s="26">
        <v>2</v>
      </c>
      <c r="C1133" s="2">
        <v>6</v>
      </c>
      <c r="D1133" s="2">
        <v>29</v>
      </c>
      <c r="E1133" s="2">
        <v>0</v>
      </c>
      <c r="F1133" s="35">
        <v>1</v>
      </c>
      <c r="G1133" s="18">
        <v>8000</v>
      </c>
      <c r="H1133" s="18">
        <v>1</v>
      </c>
      <c r="I1133" s="2">
        <v>1</v>
      </c>
      <c r="J1133" s="2">
        <v>1</v>
      </c>
      <c r="K1133" s="2">
        <v>0</v>
      </c>
      <c r="L1133" s="35">
        <v>1</v>
      </c>
      <c r="M1133" s="2">
        <v>2</v>
      </c>
      <c r="N1133" s="2">
        <v>0</v>
      </c>
      <c r="O1133" s="2">
        <v>1</v>
      </c>
      <c r="P1133" s="2">
        <v>5</v>
      </c>
      <c r="Q1133" s="2">
        <v>0</v>
      </c>
      <c r="R1133" s="2">
        <v>1</v>
      </c>
      <c r="S1133" s="35">
        <v>0</v>
      </c>
      <c r="T1133" s="35">
        <v>0</v>
      </c>
      <c r="U1133" s="36">
        <v>0</v>
      </c>
      <c r="V1133" s="26">
        <v>14.9</v>
      </c>
      <c r="W1133" s="2">
        <v>0.33</v>
      </c>
      <c r="X1133" s="16">
        <v>4.9800000000000004</v>
      </c>
      <c r="Y1133" s="26">
        <v>18.899999999999999</v>
      </c>
      <c r="Z1133" s="2">
        <v>1.32</v>
      </c>
      <c r="AA1133" s="2">
        <v>12.4</v>
      </c>
    </row>
    <row r="1134" spans="1:27">
      <c r="A1134" s="2">
        <v>4235</v>
      </c>
      <c r="B1134" s="26">
        <v>1</v>
      </c>
      <c r="C1134" s="2">
        <v>1</v>
      </c>
      <c r="D1134" s="2">
        <v>19</v>
      </c>
      <c r="E1134" s="2">
        <v>0</v>
      </c>
      <c r="F1134" s="35">
        <v>1</v>
      </c>
      <c r="G1134" s="18">
        <v>30000</v>
      </c>
      <c r="H1134" s="18">
        <v>1</v>
      </c>
      <c r="I1134" s="2">
        <v>1</v>
      </c>
      <c r="J1134" s="2">
        <v>4</v>
      </c>
      <c r="K1134" s="2">
        <v>1</v>
      </c>
      <c r="L1134" s="35">
        <v>0</v>
      </c>
      <c r="M1134" s="2">
        <v>6</v>
      </c>
      <c r="N1134" s="2">
        <v>0</v>
      </c>
      <c r="O1134" s="2">
        <v>1</v>
      </c>
      <c r="P1134" s="2">
        <v>5</v>
      </c>
      <c r="Q1134" s="2">
        <v>0</v>
      </c>
      <c r="R1134" s="2">
        <v>1</v>
      </c>
      <c r="S1134" s="35">
        <v>0</v>
      </c>
      <c r="T1134" s="35">
        <v>0</v>
      </c>
      <c r="U1134" s="36">
        <v>0</v>
      </c>
      <c r="V1134" s="26">
        <v>17.600000000000001</v>
      </c>
      <c r="W1134" s="2">
        <v>0.4</v>
      </c>
      <c r="X1134" s="16">
        <v>5.88</v>
      </c>
      <c r="Y1134" s="26">
        <v>23.71</v>
      </c>
      <c r="Z1134" s="2">
        <v>2.02</v>
      </c>
      <c r="AA1134" s="2">
        <v>3.8</v>
      </c>
    </row>
    <row r="1135" spans="1:27">
      <c r="A1135" s="2">
        <v>4236</v>
      </c>
      <c r="B1135" s="26">
        <v>2</v>
      </c>
      <c r="C1135" s="2">
        <v>1</v>
      </c>
      <c r="D1135" s="2">
        <v>24</v>
      </c>
      <c r="E1135" s="2">
        <v>0</v>
      </c>
      <c r="F1135" s="35">
        <v>1</v>
      </c>
      <c r="G1135" s="18">
        <v>4000</v>
      </c>
      <c r="H1135" s="18">
        <v>0</v>
      </c>
      <c r="I1135" s="2">
        <v>1</v>
      </c>
      <c r="J1135" s="2">
        <v>1</v>
      </c>
      <c r="K1135" s="2">
        <v>0</v>
      </c>
      <c r="L1135" s="35">
        <v>0</v>
      </c>
      <c r="M1135" s="2">
        <v>2</v>
      </c>
      <c r="N1135" s="2">
        <v>0</v>
      </c>
      <c r="O1135" s="2">
        <v>1</v>
      </c>
      <c r="P1135" s="2">
        <v>4</v>
      </c>
      <c r="Q1135" s="2">
        <v>0</v>
      </c>
      <c r="R1135" s="2">
        <v>1</v>
      </c>
      <c r="S1135" s="35">
        <v>0</v>
      </c>
      <c r="T1135" s="35">
        <v>0</v>
      </c>
      <c r="U1135" s="36">
        <v>0</v>
      </c>
      <c r="V1135" s="26">
        <v>43.6</v>
      </c>
      <c r="W1135" s="2">
        <v>0.78</v>
      </c>
      <c r="X1135" s="16">
        <v>14.56</v>
      </c>
      <c r="Y1135" s="26">
        <v>42.7</v>
      </c>
      <c r="Z1135" s="2">
        <v>2</v>
      </c>
      <c r="AA1135" s="2">
        <v>7</v>
      </c>
    </row>
    <row r="1136" spans="1:27">
      <c r="A1136" s="2">
        <v>4245</v>
      </c>
      <c r="B1136" s="26">
        <v>2</v>
      </c>
      <c r="C1136" s="2">
        <v>1</v>
      </c>
      <c r="D1136" s="2">
        <v>23</v>
      </c>
      <c r="E1136" s="2">
        <v>0</v>
      </c>
      <c r="F1136" s="35">
        <v>0</v>
      </c>
      <c r="G1136" s="18">
        <v>6000</v>
      </c>
      <c r="H1136" s="18">
        <v>0</v>
      </c>
      <c r="I1136" s="2">
        <v>1</v>
      </c>
      <c r="J1136" s="2">
        <v>1</v>
      </c>
      <c r="K1136" s="2">
        <v>0</v>
      </c>
      <c r="L1136" s="35">
        <v>1</v>
      </c>
      <c r="M1136" s="2">
        <v>2</v>
      </c>
      <c r="N1136" s="2">
        <v>0</v>
      </c>
      <c r="O1136" s="2">
        <v>1</v>
      </c>
      <c r="P1136" s="2">
        <v>5</v>
      </c>
      <c r="Q1136" s="2">
        <v>0</v>
      </c>
      <c r="R1136" s="2">
        <v>1</v>
      </c>
      <c r="S1136" s="35">
        <v>1</v>
      </c>
      <c r="T1136" s="35">
        <v>0</v>
      </c>
      <c r="U1136" s="36">
        <v>0</v>
      </c>
      <c r="V1136" s="26">
        <v>19.2</v>
      </c>
      <c r="W1136" s="2">
        <v>0.33</v>
      </c>
      <c r="X1136" s="16">
        <v>6.41</v>
      </c>
      <c r="Y1136" s="26">
        <v>17.600000000000001</v>
      </c>
      <c r="Z1136" s="2">
        <v>1.75</v>
      </c>
      <c r="AA1136" s="2">
        <v>13.8</v>
      </c>
    </row>
    <row r="1137" spans="1:27">
      <c r="A1137" s="2">
        <v>4249</v>
      </c>
      <c r="B1137" s="26">
        <v>2</v>
      </c>
      <c r="C1137" s="2">
        <v>1</v>
      </c>
      <c r="D1137" s="2">
        <v>21</v>
      </c>
      <c r="E1137" s="2">
        <v>0</v>
      </c>
      <c r="F1137" s="35">
        <v>1</v>
      </c>
      <c r="G1137" s="18">
        <v>7000</v>
      </c>
      <c r="H1137" s="18">
        <v>0</v>
      </c>
      <c r="I1137" s="2">
        <v>1</v>
      </c>
      <c r="J1137" s="2">
        <v>1</v>
      </c>
      <c r="K1137" s="2">
        <v>0</v>
      </c>
      <c r="L1137" s="35">
        <v>0</v>
      </c>
      <c r="M1137" s="2">
        <v>1</v>
      </c>
      <c r="N1137" s="2">
        <v>0</v>
      </c>
      <c r="O1137" s="2">
        <v>1</v>
      </c>
      <c r="P1137" s="2">
        <v>5</v>
      </c>
      <c r="Q1137" s="2">
        <v>0</v>
      </c>
      <c r="R1137" s="2">
        <v>1</v>
      </c>
      <c r="S1137" s="35">
        <v>0</v>
      </c>
      <c r="T1137" s="35">
        <v>0</v>
      </c>
      <c r="U1137" s="36">
        <v>0</v>
      </c>
      <c r="V1137" s="26">
        <v>53.4</v>
      </c>
      <c r="W1137" s="2">
        <v>0.77</v>
      </c>
      <c r="X1137" s="16">
        <v>17.84</v>
      </c>
      <c r="Y1137" s="26">
        <v>55.7</v>
      </c>
      <c r="Z1137" s="2">
        <v>4.45</v>
      </c>
      <c r="AA1137" s="2">
        <v>28.45</v>
      </c>
    </row>
    <row r="1138" spans="1:27">
      <c r="A1138" s="2">
        <v>4251</v>
      </c>
      <c r="B1138" s="26">
        <v>1</v>
      </c>
      <c r="C1138" s="2">
        <v>1</v>
      </c>
      <c r="D1138" s="2">
        <v>58</v>
      </c>
      <c r="E1138" s="2">
        <v>1</v>
      </c>
      <c r="F1138" s="35">
        <v>1</v>
      </c>
      <c r="G1138" s="18">
        <v>4000</v>
      </c>
      <c r="H1138" s="18">
        <v>0</v>
      </c>
      <c r="I1138" s="2">
        <v>1</v>
      </c>
      <c r="J1138" s="2">
        <v>2</v>
      </c>
      <c r="K1138" s="2">
        <v>1</v>
      </c>
      <c r="L1138" s="35">
        <v>0</v>
      </c>
      <c r="M1138" s="2">
        <v>6</v>
      </c>
      <c r="N1138" s="2">
        <v>0</v>
      </c>
      <c r="O1138" s="2">
        <v>1</v>
      </c>
      <c r="P1138" s="2">
        <v>4</v>
      </c>
      <c r="Q1138" s="2">
        <v>0</v>
      </c>
      <c r="R1138" s="2">
        <v>1</v>
      </c>
      <c r="S1138" s="35">
        <v>0</v>
      </c>
      <c r="T1138" s="35">
        <v>0</v>
      </c>
      <c r="U1138" s="36">
        <v>0</v>
      </c>
      <c r="V1138" s="26">
        <v>31.7</v>
      </c>
      <c r="W1138" s="2">
        <v>0.56999999999999995</v>
      </c>
      <c r="X1138" s="16">
        <v>10.59</v>
      </c>
      <c r="Y1138" s="26">
        <v>46.2</v>
      </c>
      <c r="Z1138" s="2">
        <v>2.23</v>
      </c>
      <c r="AA1138" s="2">
        <v>10.7</v>
      </c>
    </row>
    <row r="1139" spans="1:27">
      <c r="A1139" s="2">
        <v>4255</v>
      </c>
      <c r="B1139" s="26">
        <v>1</v>
      </c>
      <c r="C1139" s="2">
        <v>2</v>
      </c>
      <c r="D1139" s="2">
        <v>28</v>
      </c>
      <c r="E1139" s="2">
        <v>0</v>
      </c>
      <c r="F1139" s="35">
        <v>0</v>
      </c>
      <c r="G1139" s="18">
        <v>20000</v>
      </c>
      <c r="H1139" s="18">
        <v>1</v>
      </c>
      <c r="I1139" s="2">
        <v>1</v>
      </c>
      <c r="J1139" s="2">
        <v>1</v>
      </c>
      <c r="K1139" s="2">
        <v>0</v>
      </c>
      <c r="L1139" s="35">
        <v>0</v>
      </c>
      <c r="M1139" s="2">
        <v>8</v>
      </c>
      <c r="N1139" s="2">
        <v>1</v>
      </c>
      <c r="O1139" s="2">
        <v>0</v>
      </c>
      <c r="P1139" s="2">
        <v>3</v>
      </c>
      <c r="Q1139" s="2">
        <v>0</v>
      </c>
      <c r="R1139" s="2">
        <v>0</v>
      </c>
      <c r="S1139" s="35">
        <v>0</v>
      </c>
      <c r="T1139" s="35">
        <v>0</v>
      </c>
      <c r="U1139" s="36">
        <v>0</v>
      </c>
      <c r="V1139" s="26">
        <v>17.899999999999999</v>
      </c>
      <c r="W1139" s="2">
        <v>0.42</v>
      </c>
      <c r="X1139" s="16">
        <v>5.98</v>
      </c>
      <c r="Y1139" s="26">
        <v>22.34</v>
      </c>
      <c r="Z1139" s="2">
        <v>1.9</v>
      </c>
      <c r="AA1139" s="2">
        <v>3.8</v>
      </c>
    </row>
    <row r="1140" spans="1:27">
      <c r="A1140" s="2">
        <v>4256</v>
      </c>
      <c r="B1140" s="26">
        <v>1</v>
      </c>
      <c r="C1140" s="2">
        <v>7</v>
      </c>
      <c r="D1140" s="2">
        <v>53</v>
      </c>
      <c r="E1140" s="2">
        <v>1</v>
      </c>
      <c r="F1140" s="35">
        <v>1</v>
      </c>
      <c r="G1140" s="18">
        <v>22000</v>
      </c>
      <c r="H1140" s="18">
        <v>1</v>
      </c>
      <c r="I1140" s="2">
        <v>1</v>
      </c>
      <c r="J1140" s="2">
        <v>2</v>
      </c>
      <c r="K1140" s="2">
        <v>1</v>
      </c>
      <c r="L1140" s="35">
        <v>0</v>
      </c>
      <c r="M1140" s="2">
        <v>8</v>
      </c>
      <c r="N1140" s="2">
        <v>1</v>
      </c>
      <c r="O1140" s="2">
        <v>0</v>
      </c>
      <c r="P1140" s="2">
        <v>5</v>
      </c>
      <c r="Q1140" s="2">
        <v>0</v>
      </c>
      <c r="R1140" s="2">
        <v>1</v>
      </c>
      <c r="S1140" s="35">
        <v>0</v>
      </c>
      <c r="T1140" s="35">
        <v>0</v>
      </c>
      <c r="U1140" s="36">
        <v>0</v>
      </c>
      <c r="V1140" s="26">
        <v>20.399999999999999</v>
      </c>
      <c r="W1140" s="2">
        <v>0.4</v>
      </c>
      <c r="X1140" s="16">
        <v>6.81</v>
      </c>
      <c r="Y1140" s="26">
        <v>20</v>
      </c>
      <c r="Z1140" s="2">
        <v>1.77</v>
      </c>
      <c r="AA1140" s="2">
        <v>9.3000000000000007</v>
      </c>
    </row>
    <row r="1141" spans="1:27">
      <c r="A1141" s="2">
        <v>4258</v>
      </c>
      <c r="B1141" s="26">
        <v>1</v>
      </c>
      <c r="C1141" s="2">
        <v>1</v>
      </c>
      <c r="D1141" s="2">
        <v>23</v>
      </c>
      <c r="E1141" s="2">
        <v>0</v>
      </c>
      <c r="F1141" s="35">
        <v>1</v>
      </c>
      <c r="G1141" s="18">
        <v>22000</v>
      </c>
      <c r="H1141" s="18">
        <v>1</v>
      </c>
      <c r="I1141" s="2">
        <v>1</v>
      </c>
      <c r="J1141" s="2">
        <v>1</v>
      </c>
      <c r="K1141" s="2">
        <v>0</v>
      </c>
      <c r="L1141" s="35">
        <v>1</v>
      </c>
      <c r="M1141" s="2">
        <v>8</v>
      </c>
      <c r="N1141" s="2">
        <v>1</v>
      </c>
      <c r="O1141" s="2">
        <v>0</v>
      </c>
      <c r="P1141" s="2">
        <v>2</v>
      </c>
      <c r="Q1141" s="2">
        <v>1</v>
      </c>
      <c r="R1141" s="2">
        <v>0</v>
      </c>
      <c r="S1141" s="35">
        <v>0</v>
      </c>
      <c r="T1141" s="35">
        <v>0</v>
      </c>
      <c r="U1141" s="36">
        <v>0</v>
      </c>
      <c r="V1141" s="26">
        <v>11.6</v>
      </c>
      <c r="W1141" s="2">
        <v>0.28000000000000003</v>
      </c>
      <c r="X1141" s="16">
        <v>3.87</v>
      </c>
      <c r="Y1141" s="26">
        <v>13.4</v>
      </c>
      <c r="Z1141" s="2">
        <v>1.1499999999999999</v>
      </c>
      <c r="AA1141" s="2">
        <v>3.8</v>
      </c>
    </row>
    <row r="1142" spans="1:27">
      <c r="A1142" s="2">
        <v>4269</v>
      </c>
      <c r="B1142" s="26">
        <v>2</v>
      </c>
      <c r="C1142" s="2">
        <v>2</v>
      </c>
      <c r="D1142" s="2">
        <v>28</v>
      </c>
      <c r="E1142" s="2">
        <v>0</v>
      </c>
      <c r="F1142" s="35">
        <v>1</v>
      </c>
      <c r="G1142" s="18">
        <v>3000</v>
      </c>
      <c r="H1142" s="18">
        <v>0</v>
      </c>
      <c r="I1142" s="2">
        <v>1</v>
      </c>
      <c r="J1142" s="2">
        <v>1</v>
      </c>
      <c r="K1142" s="2">
        <v>0</v>
      </c>
      <c r="L1142" s="35">
        <v>0</v>
      </c>
      <c r="M1142" s="2">
        <v>8</v>
      </c>
      <c r="N1142" s="2">
        <v>1</v>
      </c>
      <c r="O1142" s="2">
        <v>0</v>
      </c>
      <c r="P1142" s="2">
        <v>5</v>
      </c>
      <c r="Q1142" s="2">
        <v>0</v>
      </c>
      <c r="R1142" s="2">
        <v>1</v>
      </c>
      <c r="S1142" s="35">
        <v>1</v>
      </c>
      <c r="T1142" s="35">
        <v>0</v>
      </c>
      <c r="U1142" s="36">
        <v>0</v>
      </c>
      <c r="V1142" s="26">
        <v>10.7</v>
      </c>
      <c r="W1142" s="2">
        <v>0.28000000000000003</v>
      </c>
      <c r="X1142" s="16">
        <v>3.57</v>
      </c>
      <c r="Y1142" s="26">
        <v>12.4</v>
      </c>
      <c r="Z1142" s="2">
        <v>1.22</v>
      </c>
      <c r="AA1142" s="2">
        <v>18.7</v>
      </c>
    </row>
    <row r="1143" spans="1:27">
      <c r="A1143" s="2">
        <v>4270</v>
      </c>
      <c r="B1143" s="26">
        <v>1</v>
      </c>
      <c r="C1143" s="2">
        <v>2</v>
      </c>
      <c r="D1143" s="2">
        <v>64</v>
      </c>
      <c r="E1143" s="2">
        <v>1</v>
      </c>
      <c r="F1143" s="35">
        <v>1</v>
      </c>
      <c r="G1143" s="18">
        <v>35000</v>
      </c>
      <c r="H1143" s="18">
        <v>1</v>
      </c>
      <c r="I1143" s="2">
        <v>1</v>
      </c>
      <c r="J1143" s="2">
        <v>2</v>
      </c>
      <c r="K1143" s="2">
        <v>1</v>
      </c>
      <c r="L1143" s="35">
        <v>0</v>
      </c>
      <c r="M1143" s="2">
        <v>8</v>
      </c>
      <c r="N1143" s="2">
        <v>1</v>
      </c>
      <c r="O1143" s="2">
        <v>0</v>
      </c>
      <c r="P1143" s="2">
        <v>0</v>
      </c>
      <c r="Q1143" s="2">
        <v>1</v>
      </c>
      <c r="R1143" s="2">
        <v>0</v>
      </c>
      <c r="S1143" s="35">
        <v>0</v>
      </c>
      <c r="T1143" s="35">
        <v>0</v>
      </c>
      <c r="U1143" s="36">
        <v>1</v>
      </c>
      <c r="V1143" s="26">
        <v>14.2</v>
      </c>
      <c r="W1143" s="2">
        <v>0.3</v>
      </c>
      <c r="X1143" s="16">
        <v>4.74</v>
      </c>
      <c r="Y1143" s="26">
        <v>15.8</v>
      </c>
      <c r="Z1143" s="2">
        <v>1.37</v>
      </c>
      <c r="AA1143" s="2">
        <v>3.8</v>
      </c>
    </row>
    <row r="1144" spans="1:27">
      <c r="A1144" s="2">
        <v>4271</v>
      </c>
      <c r="B1144" s="26">
        <v>1</v>
      </c>
      <c r="C1144" s="2">
        <v>2</v>
      </c>
      <c r="D1144" s="2">
        <v>38</v>
      </c>
      <c r="E1144" s="2">
        <v>0</v>
      </c>
      <c r="F1144" s="35">
        <v>0</v>
      </c>
      <c r="G1144" s="18">
        <v>6000</v>
      </c>
      <c r="H1144" s="18">
        <v>0</v>
      </c>
      <c r="I1144" s="2">
        <v>1</v>
      </c>
      <c r="J1144" s="2">
        <v>1</v>
      </c>
      <c r="K1144" s="2">
        <v>0</v>
      </c>
      <c r="L1144" s="35">
        <v>0</v>
      </c>
      <c r="M1144" s="2">
        <v>2</v>
      </c>
      <c r="N1144" s="2">
        <v>0</v>
      </c>
      <c r="O1144" s="2">
        <v>1</v>
      </c>
      <c r="P1144" s="2">
        <v>5</v>
      </c>
      <c r="Q1144" s="2">
        <v>0</v>
      </c>
      <c r="R1144" s="2">
        <v>1</v>
      </c>
      <c r="S1144" s="35">
        <v>0</v>
      </c>
      <c r="T1144" s="35">
        <v>0</v>
      </c>
      <c r="U1144" s="36">
        <v>0</v>
      </c>
      <c r="V1144" s="26">
        <v>9.1</v>
      </c>
      <c r="W1144" s="2">
        <v>0.2</v>
      </c>
      <c r="X1144" s="16">
        <v>3.04</v>
      </c>
      <c r="Y1144" s="26">
        <v>11</v>
      </c>
      <c r="Z1144" s="2">
        <v>1.1000000000000001</v>
      </c>
      <c r="AA1144" s="2">
        <v>16.600000000000001</v>
      </c>
    </row>
    <row r="1145" spans="1:27">
      <c r="A1145" s="2">
        <v>4272</v>
      </c>
      <c r="B1145" s="26">
        <v>1</v>
      </c>
      <c r="C1145" s="2">
        <v>1</v>
      </c>
      <c r="D1145" s="2">
        <v>32</v>
      </c>
      <c r="E1145" s="2">
        <v>0</v>
      </c>
      <c r="F1145" s="35">
        <v>1</v>
      </c>
      <c r="G1145" s="18">
        <v>3000</v>
      </c>
      <c r="H1145" s="18">
        <v>0</v>
      </c>
      <c r="I1145" s="2">
        <v>1</v>
      </c>
      <c r="J1145" s="2">
        <v>3</v>
      </c>
      <c r="K1145" s="2">
        <v>1</v>
      </c>
      <c r="L1145" s="35">
        <v>1</v>
      </c>
      <c r="M1145" s="2">
        <v>8</v>
      </c>
      <c r="N1145" s="2">
        <v>1</v>
      </c>
      <c r="O1145" s="2">
        <v>0</v>
      </c>
      <c r="P1145" s="2">
        <v>5</v>
      </c>
      <c r="Q1145" s="2">
        <v>0</v>
      </c>
      <c r="R1145" s="2">
        <v>1</v>
      </c>
      <c r="S1145" s="35">
        <v>1</v>
      </c>
      <c r="T1145" s="35">
        <v>0</v>
      </c>
      <c r="U1145" s="36">
        <v>0</v>
      </c>
      <c r="V1145" s="26">
        <v>5.5</v>
      </c>
      <c r="W1145" s="2">
        <v>0.18</v>
      </c>
      <c r="X1145" s="16">
        <v>1.84</v>
      </c>
      <c r="Y1145" s="26">
        <v>6.4</v>
      </c>
      <c r="Z1145" s="2">
        <v>0.67</v>
      </c>
      <c r="AA1145" s="2">
        <v>3.8</v>
      </c>
    </row>
    <row r="1146" spans="1:27">
      <c r="A1146" s="2">
        <v>4277</v>
      </c>
      <c r="B1146" s="26">
        <v>2</v>
      </c>
      <c r="C1146" s="2">
        <v>1</v>
      </c>
      <c r="D1146" s="2">
        <v>26</v>
      </c>
      <c r="E1146" s="2">
        <v>0</v>
      </c>
      <c r="F1146" s="35">
        <v>1</v>
      </c>
      <c r="G1146" s="18">
        <v>3000</v>
      </c>
      <c r="H1146" s="18">
        <v>0</v>
      </c>
      <c r="I1146" s="2">
        <v>1</v>
      </c>
      <c r="J1146" s="2">
        <v>1</v>
      </c>
      <c r="K1146" s="2">
        <v>0</v>
      </c>
      <c r="L1146" s="35">
        <v>1</v>
      </c>
      <c r="M1146" s="2">
        <v>6</v>
      </c>
      <c r="N1146" s="2">
        <v>0</v>
      </c>
      <c r="O1146" s="2">
        <v>1</v>
      </c>
      <c r="P1146" s="2">
        <v>5</v>
      </c>
      <c r="Q1146" s="2">
        <v>0</v>
      </c>
      <c r="R1146" s="2">
        <v>1</v>
      </c>
      <c r="S1146" s="35">
        <v>0</v>
      </c>
      <c r="T1146" s="35">
        <v>0</v>
      </c>
      <c r="U1146" s="36">
        <v>0</v>
      </c>
      <c r="V1146" s="26">
        <v>12.3</v>
      </c>
      <c r="W1146" s="2">
        <v>0.33</v>
      </c>
      <c r="X1146" s="16">
        <v>4.1100000000000003</v>
      </c>
      <c r="Y1146" s="26">
        <v>16.739999999999998</v>
      </c>
      <c r="Z1146" s="2">
        <v>1.5</v>
      </c>
      <c r="AA1146" s="2">
        <v>3.8</v>
      </c>
    </row>
    <row r="1147" spans="1:27">
      <c r="A1147" s="2">
        <v>4279</v>
      </c>
      <c r="B1147" s="26">
        <v>2</v>
      </c>
      <c r="C1147" s="2">
        <v>1</v>
      </c>
      <c r="D1147" s="2">
        <v>30</v>
      </c>
      <c r="E1147" s="2">
        <v>0</v>
      </c>
      <c r="F1147" s="35">
        <v>1</v>
      </c>
      <c r="G1147" s="18">
        <v>9000</v>
      </c>
      <c r="H1147" s="18">
        <v>1</v>
      </c>
      <c r="I1147" s="2">
        <v>1</v>
      </c>
      <c r="J1147" s="2">
        <v>2</v>
      </c>
      <c r="K1147" s="2">
        <v>1</v>
      </c>
      <c r="L1147" s="35">
        <v>0</v>
      </c>
      <c r="M1147" s="2">
        <v>1</v>
      </c>
      <c r="N1147" s="2">
        <v>0</v>
      </c>
      <c r="O1147" s="2">
        <v>1</v>
      </c>
      <c r="P1147" s="2">
        <v>3</v>
      </c>
      <c r="Q1147" s="2">
        <v>0</v>
      </c>
      <c r="R1147" s="2">
        <v>0</v>
      </c>
      <c r="S1147" s="35">
        <v>0</v>
      </c>
      <c r="T1147" s="35">
        <v>0</v>
      </c>
      <c r="U1147" s="36">
        <v>0</v>
      </c>
      <c r="V1147" s="26">
        <v>14</v>
      </c>
      <c r="W1147" s="2">
        <v>0.32</v>
      </c>
      <c r="X1147" s="16">
        <v>4.68</v>
      </c>
      <c r="Y1147" s="26">
        <v>17.399999999999999</v>
      </c>
      <c r="Z1147" s="2">
        <v>1.58</v>
      </c>
      <c r="AA1147" s="2">
        <v>5.4</v>
      </c>
    </row>
    <row r="1148" spans="1:27">
      <c r="A1148" s="2">
        <v>4294</v>
      </c>
      <c r="B1148" s="26">
        <v>2</v>
      </c>
      <c r="C1148" s="2">
        <v>1</v>
      </c>
      <c r="D1148" s="2">
        <v>18</v>
      </c>
      <c r="E1148" s="2">
        <v>0</v>
      </c>
      <c r="F1148" s="35">
        <v>1</v>
      </c>
      <c r="G1148" s="18">
        <v>12000</v>
      </c>
      <c r="H1148" s="18">
        <v>1</v>
      </c>
      <c r="I1148" s="2">
        <v>1</v>
      </c>
      <c r="J1148" s="2">
        <v>3</v>
      </c>
      <c r="K1148" s="2">
        <v>1</v>
      </c>
      <c r="L1148" s="35">
        <v>0</v>
      </c>
      <c r="M1148" s="2">
        <v>8</v>
      </c>
      <c r="N1148" s="2">
        <v>1</v>
      </c>
      <c r="O1148" s="2">
        <v>0</v>
      </c>
      <c r="P1148" s="2">
        <v>5</v>
      </c>
      <c r="Q1148" s="2">
        <v>0</v>
      </c>
      <c r="R1148" s="2">
        <v>1</v>
      </c>
      <c r="S1148" s="35">
        <v>0</v>
      </c>
      <c r="T1148" s="35">
        <v>0</v>
      </c>
      <c r="U1148" s="36">
        <v>0</v>
      </c>
      <c r="V1148" s="26">
        <v>16.5</v>
      </c>
      <c r="W1148" s="2">
        <v>0.37</v>
      </c>
      <c r="X1148" s="16">
        <v>5.51</v>
      </c>
      <c r="Y1148" s="26">
        <v>18.899999999999999</v>
      </c>
      <c r="Z1148" s="2">
        <v>1.62</v>
      </c>
      <c r="AA1148" s="2">
        <v>3.8</v>
      </c>
    </row>
    <row r="1149" spans="1:27">
      <c r="A1149" s="2">
        <v>4296</v>
      </c>
      <c r="B1149" s="26">
        <v>2</v>
      </c>
      <c r="C1149" s="2">
        <v>1</v>
      </c>
      <c r="D1149" s="2">
        <v>32</v>
      </c>
      <c r="E1149" s="2">
        <v>0</v>
      </c>
      <c r="F1149" s="35">
        <v>1</v>
      </c>
      <c r="G1149" s="18">
        <v>3000</v>
      </c>
      <c r="H1149" s="18">
        <v>0</v>
      </c>
      <c r="I1149" s="2">
        <v>1</v>
      </c>
      <c r="J1149" s="2">
        <v>1</v>
      </c>
      <c r="K1149" s="2">
        <v>0</v>
      </c>
      <c r="L1149" s="35">
        <v>1</v>
      </c>
      <c r="M1149" s="2">
        <v>6</v>
      </c>
      <c r="N1149" s="2">
        <v>0</v>
      </c>
      <c r="O1149" s="2">
        <v>1</v>
      </c>
      <c r="P1149" s="2">
        <v>5</v>
      </c>
      <c r="Q1149" s="2">
        <v>0</v>
      </c>
      <c r="R1149" s="2">
        <v>1</v>
      </c>
      <c r="S1149" s="35">
        <v>0</v>
      </c>
      <c r="T1149" s="35">
        <v>0</v>
      </c>
      <c r="U1149" s="36">
        <v>0</v>
      </c>
      <c r="V1149" s="26">
        <v>17</v>
      </c>
      <c r="W1149" s="2">
        <v>0.43</v>
      </c>
      <c r="X1149" s="16">
        <v>5.68</v>
      </c>
      <c r="Y1149" s="26">
        <v>20.2</v>
      </c>
      <c r="Z1149" s="2">
        <v>1.32</v>
      </c>
      <c r="AA1149" s="2">
        <v>7</v>
      </c>
    </row>
    <row r="1150" spans="1:27">
      <c r="A1150" s="2">
        <v>4301</v>
      </c>
      <c r="B1150" s="26">
        <v>1</v>
      </c>
      <c r="C1150" s="2">
        <v>2</v>
      </c>
      <c r="D1150" s="2">
        <v>26</v>
      </c>
      <c r="E1150" s="2">
        <v>0</v>
      </c>
      <c r="F1150" s="35">
        <v>1</v>
      </c>
      <c r="G1150" s="18">
        <v>26000</v>
      </c>
      <c r="H1150" s="18">
        <v>1</v>
      </c>
      <c r="I1150" s="2">
        <v>1</v>
      </c>
      <c r="J1150" s="2">
        <v>2</v>
      </c>
      <c r="K1150" s="2">
        <v>1</v>
      </c>
      <c r="L1150" s="35">
        <v>0</v>
      </c>
      <c r="M1150" s="2">
        <v>2</v>
      </c>
      <c r="N1150" s="2">
        <v>0</v>
      </c>
      <c r="O1150" s="2">
        <v>1</v>
      </c>
      <c r="P1150" s="2">
        <v>5</v>
      </c>
      <c r="Q1150" s="2">
        <v>0</v>
      </c>
      <c r="R1150" s="2">
        <v>1</v>
      </c>
      <c r="S1150" s="35">
        <v>1</v>
      </c>
      <c r="T1150" s="35">
        <v>0</v>
      </c>
      <c r="U1150" s="36">
        <v>0</v>
      </c>
      <c r="V1150" s="26">
        <v>18.5</v>
      </c>
      <c r="W1150" s="2">
        <v>0.32</v>
      </c>
      <c r="X1150" s="16">
        <v>6.18</v>
      </c>
      <c r="Y1150" s="26">
        <v>21.1</v>
      </c>
      <c r="Z1150" s="2">
        <v>1.7</v>
      </c>
      <c r="AA1150" s="2">
        <v>6.7</v>
      </c>
    </row>
    <row r="1151" spans="1:27">
      <c r="A1151" s="2">
        <v>4302</v>
      </c>
      <c r="B1151" s="26">
        <v>2</v>
      </c>
      <c r="C1151" s="2">
        <v>1</v>
      </c>
      <c r="D1151" s="2">
        <v>20</v>
      </c>
      <c r="E1151" s="2">
        <v>0</v>
      </c>
      <c r="F1151" s="35">
        <v>1</v>
      </c>
      <c r="G1151" s="18">
        <v>3000</v>
      </c>
      <c r="H1151" s="18">
        <v>0</v>
      </c>
      <c r="I1151" s="2">
        <v>1</v>
      </c>
      <c r="J1151" s="2">
        <v>2</v>
      </c>
      <c r="K1151" s="2">
        <v>1</v>
      </c>
      <c r="L1151" s="35">
        <v>0</v>
      </c>
      <c r="M1151" s="2">
        <v>8</v>
      </c>
      <c r="N1151" s="2">
        <v>1</v>
      </c>
      <c r="O1151" s="2">
        <v>0</v>
      </c>
      <c r="P1151" s="2">
        <v>4</v>
      </c>
      <c r="Q1151" s="2">
        <v>0</v>
      </c>
      <c r="R1151" s="2">
        <v>1</v>
      </c>
      <c r="S1151" s="35">
        <v>0</v>
      </c>
      <c r="T1151" s="35">
        <v>0</v>
      </c>
      <c r="U1151" s="36">
        <v>0</v>
      </c>
      <c r="V1151" s="26">
        <v>14.9</v>
      </c>
      <c r="W1151" s="2">
        <v>0.33</v>
      </c>
      <c r="X1151" s="16">
        <v>4.9800000000000004</v>
      </c>
      <c r="Y1151" s="26">
        <v>18.899999999999999</v>
      </c>
      <c r="Z1151" s="2">
        <v>1.32</v>
      </c>
      <c r="AA1151" s="2">
        <v>12.4</v>
      </c>
    </row>
    <row r="1152" spans="1:27">
      <c r="A1152" s="2">
        <v>4304</v>
      </c>
      <c r="B1152" s="26">
        <v>2</v>
      </c>
      <c r="C1152" s="2">
        <v>1</v>
      </c>
      <c r="D1152" s="2">
        <v>21</v>
      </c>
      <c r="E1152" s="2">
        <v>0</v>
      </c>
      <c r="F1152" s="35">
        <v>1</v>
      </c>
      <c r="G1152" s="18">
        <v>12000</v>
      </c>
      <c r="H1152" s="18">
        <v>1</v>
      </c>
      <c r="I1152" s="2">
        <v>1</v>
      </c>
      <c r="J1152" s="2">
        <v>3</v>
      </c>
      <c r="K1152" s="2">
        <v>1</v>
      </c>
      <c r="L1152" s="35">
        <v>0</v>
      </c>
      <c r="M1152" s="2">
        <v>8</v>
      </c>
      <c r="N1152" s="2">
        <v>1</v>
      </c>
      <c r="O1152" s="2">
        <v>0</v>
      </c>
      <c r="P1152" s="2">
        <v>4</v>
      </c>
      <c r="Q1152" s="2">
        <v>0</v>
      </c>
      <c r="R1152" s="2">
        <v>1</v>
      </c>
      <c r="S1152" s="35">
        <v>0</v>
      </c>
      <c r="T1152" s="35">
        <v>0</v>
      </c>
      <c r="U1152" s="36">
        <v>0</v>
      </c>
      <c r="V1152" s="26">
        <v>11.4</v>
      </c>
      <c r="W1152" s="2">
        <v>0.3</v>
      </c>
      <c r="X1152" s="16">
        <v>3.81</v>
      </c>
      <c r="Y1152" s="26">
        <v>14</v>
      </c>
      <c r="Z1152" s="2">
        <v>1.32</v>
      </c>
      <c r="AA1152" s="2">
        <v>22.7</v>
      </c>
    </row>
    <row r="1153" spans="1:27">
      <c r="A1153" s="2">
        <v>4306</v>
      </c>
      <c r="B1153" s="26">
        <v>1</v>
      </c>
      <c r="C1153" s="2">
        <v>2</v>
      </c>
      <c r="D1153" s="2">
        <v>36</v>
      </c>
      <c r="E1153" s="2">
        <v>0</v>
      </c>
      <c r="F1153" s="35">
        <v>0</v>
      </c>
      <c r="G1153" s="18">
        <v>10000</v>
      </c>
      <c r="H1153" s="18">
        <v>1</v>
      </c>
      <c r="I1153" s="2">
        <v>1</v>
      </c>
      <c r="J1153" s="2">
        <v>1</v>
      </c>
      <c r="K1153" s="2">
        <v>0</v>
      </c>
      <c r="L1153" s="35">
        <v>1</v>
      </c>
      <c r="M1153" s="2">
        <v>8</v>
      </c>
      <c r="N1153" s="2">
        <v>1</v>
      </c>
      <c r="O1153" s="2">
        <v>0</v>
      </c>
      <c r="P1153" s="2">
        <v>5</v>
      </c>
      <c r="Q1153" s="2">
        <v>0</v>
      </c>
      <c r="R1153" s="2">
        <v>1</v>
      </c>
      <c r="S1153" s="35">
        <v>0</v>
      </c>
      <c r="T1153" s="35">
        <v>0</v>
      </c>
      <c r="U1153" s="36">
        <v>0</v>
      </c>
      <c r="V1153" s="26">
        <v>13.1</v>
      </c>
      <c r="W1153" s="2">
        <v>0.38</v>
      </c>
      <c r="X1153" s="16">
        <v>4.38</v>
      </c>
      <c r="Y1153" s="26">
        <v>14.7</v>
      </c>
      <c r="Z1153" s="2">
        <v>1.33</v>
      </c>
      <c r="AA1153" s="2">
        <v>3.8</v>
      </c>
    </row>
    <row r="1154" spans="1:27">
      <c r="A1154" s="2">
        <v>4311</v>
      </c>
      <c r="B1154" s="26">
        <v>2</v>
      </c>
      <c r="C1154" s="2">
        <v>1</v>
      </c>
      <c r="D1154" s="2">
        <v>34</v>
      </c>
      <c r="E1154" s="2">
        <v>0</v>
      </c>
      <c r="F1154" s="35">
        <v>0</v>
      </c>
      <c r="G1154" s="18">
        <v>3000</v>
      </c>
      <c r="H1154" s="18">
        <v>0</v>
      </c>
      <c r="I1154" s="2">
        <v>1</v>
      </c>
      <c r="J1154" s="2">
        <v>1</v>
      </c>
      <c r="K1154" s="2">
        <v>0</v>
      </c>
      <c r="L1154" s="35">
        <v>1</v>
      </c>
      <c r="M1154" s="2">
        <v>6</v>
      </c>
      <c r="N1154" s="2">
        <v>0</v>
      </c>
      <c r="O1154" s="2">
        <v>1</v>
      </c>
      <c r="P1154" s="2">
        <v>4</v>
      </c>
      <c r="Q1154" s="2">
        <v>0</v>
      </c>
      <c r="R1154" s="2">
        <v>1</v>
      </c>
      <c r="S1154" s="35">
        <v>0</v>
      </c>
      <c r="T1154" s="35">
        <v>0</v>
      </c>
      <c r="U1154" s="36">
        <v>0</v>
      </c>
      <c r="V1154" s="26">
        <v>27</v>
      </c>
      <c r="W1154" s="2">
        <v>0.52</v>
      </c>
      <c r="X1154" s="16">
        <v>9.02</v>
      </c>
      <c r="Y1154" s="26">
        <v>31.5</v>
      </c>
      <c r="Z1154" s="2">
        <v>2.7</v>
      </c>
      <c r="AA1154" s="2">
        <v>14.2</v>
      </c>
    </row>
    <row r="1155" spans="1:27">
      <c r="A1155" s="2">
        <v>4315</v>
      </c>
      <c r="B1155" s="26">
        <v>1</v>
      </c>
      <c r="C1155" s="2">
        <v>7</v>
      </c>
      <c r="D1155" s="2">
        <v>63</v>
      </c>
      <c r="E1155" s="2">
        <v>1</v>
      </c>
      <c r="F1155" s="35">
        <v>0</v>
      </c>
      <c r="G1155" s="18">
        <v>16000</v>
      </c>
      <c r="H1155" s="18">
        <v>1</v>
      </c>
      <c r="I1155" s="2">
        <v>1</v>
      </c>
      <c r="J1155" s="2">
        <v>1</v>
      </c>
      <c r="K1155" s="2">
        <v>0</v>
      </c>
      <c r="L1155" s="35">
        <v>0</v>
      </c>
      <c r="M1155" s="2">
        <v>8</v>
      </c>
      <c r="N1155" s="2">
        <v>1</v>
      </c>
      <c r="O1155" s="2">
        <v>0</v>
      </c>
      <c r="P1155" s="2">
        <v>5</v>
      </c>
      <c r="Q1155" s="2">
        <v>0</v>
      </c>
      <c r="R1155" s="2">
        <v>1</v>
      </c>
      <c r="S1155" s="35">
        <v>0</v>
      </c>
      <c r="T1155" s="35">
        <v>0</v>
      </c>
      <c r="U1155" s="36">
        <v>0</v>
      </c>
      <c r="V1155" s="26">
        <v>14.9</v>
      </c>
      <c r="W1155" s="2">
        <v>0.32</v>
      </c>
      <c r="X1155" s="16">
        <v>4.9800000000000004</v>
      </c>
      <c r="Y1155" s="26">
        <v>17.600000000000001</v>
      </c>
      <c r="Z1155" s="2">
        <v>1.72</v>
      </c>
      <c r="AA1155" s="2">
        <v>3.8</v>
      </c>
    </row>
    <row r="1156" spans="1:27">
      <c r="A1156" s="2">
        <v>4319</v>
      </c>
      <c r="B1156" s="26">
        <v>1</v>
      </c>
      <c r="C1156" s="2">
        <v>1</v>
      </c>
      <c r="D1156" s="2">
        <v>25</v>
      </c>
      <c r="E1156" s="2">
        <v>0</v>
      </c>
      <c r="F1156" s="35">
        <v>1</v>
      </c>
      <c r="G1156" s="18">
        <v>10000</v>
      </c>
      <c r="H1156" s="18">
        <v>1</v>
      </c>
      <c r="I1156" s="2">
        <v>1</v>
      </c>
      <c r="J1156" s="2">
        <v>3</v>
      </c>
      <c r="K1156" s="2">
        <v>1</v>
      </c>
      <c r="L1156" s="35">
        <v>0</v>
      </c>
      <c r="M1156" s="2">
        <v>8</v>
      </c>
      <c r="N1156" s="2">
        <v>1</v>
      </c>
      <c r="O1156" s="2">
        <v>0</v>
      </c>
      <c r="P1156" s="2">
        <v>4</v>
      </c>
      <c r="Q1156" s="2">
        <v>0</v>
      </c>
      <c r="R1156" s="2">
        <v>1</v>
      </c>
      <c r="S1156" s="35">
        <v>0</v>
      </c>
      <c r="T1156" s="35">
        <v>0</v>
      </c>
      <c r="U1156" s="36">
        <v>0</v>
      </c>
      <c r="V1156" s="26">
        <v>13.5</v>
      </c>
      <c r="W1156" s="2">
        <v>0.4</v>
      </c>
      <c r="X1156" s="16">
        <v>4.51</v>
      </c>
      <c r="Y1156" s="26">
        <v>16.399999999999999</v>
      </c>
      <c r="Z1156" s="2">
        <v>1.63</v>
      </c>
      <c r="AA1156" s="2">
        <v>3.8</v>
      </c>
    </row>
    <row r="1157" spans="1:27">
      <c r="A1157" s="2">
        <v>4326</v>
      </c>
      <c r="B1157" s="26">
        <v>2</v>
      </c>
      <c r="C1157" s="2">
        <v>1</v>
      </c>
      <c r="D1157" s="2">
        <v>25</v>
      </c>
      <c r="E1157" s="2">
        <v>0</v>
      </c>
      <c r="F1157" s="35">
        <v>1</v>
      </c>
      <c r="G1157" s="18">
        <v>4000</v>
      </c>
      <c r="H1157" s="18">
        <v>0</v>
      </c>
      <c r="I1157" s="2">
        <v>1</v>
      </c>
      <c r="J1157" s="2">
        <v>1</v>
      </c>
      <c r="K1157" s="2">
        <v>0</v>
      </c>
      <c r="L1157" s="35">
        <v>1</v>
      </c>
      <c r="M1157" s="2">
        <v>6</v>
      </c>
      <c r="N1157" s="2">
        <v>0</v>
      </c>
      <c r="O1157" s="2">
        <v>1</v>
      </c>
      <c r="P1157" s="2">
        <v>5</v>
      </c>
      <c r="Q1157" s="2">
        <v>0</v>
      </c>
      <c r="R1157" s="2">
        <v>1</v>
      </c>
      <c r="S1157" s="35">
        <v>0</v>
      </c>
      <c r="T1157" s="35">
        <v>0</v>
      </c>
      <c r="U1157" s="36">
        <v>0</v>
      </c>
      <c r="V1157" s="26">
        <v>29.2</v>
      </c>
      <c r="W1157" s="2">
        <v>0.6</v>
      </c>
      <c r="X1157" s="16">
        <v>9.75</v>
      </c>
      <c r="Y1157" s="26">
        <v>39.200000000000003</v>
      </c>
      <c r="Z1157" s="2">
        <v>1.78</v>
      </c>
      <c r="AA1157" s="2">
        <v>10.7</v>
      </c>
    </row>
    <row r="1158" spans="1:27">
      <c r="A1158" s="2">
        <v>4327</v>
      </c>
      <c r="B1158" s="26">
        <v>1</v>
      </c>
      <c r="C1158" s="2">
        <v>2</v>
      </c>
      <c r="D1158" s="2">
        <v>51</v>
      </c>
      <c r="E1158" s="2">
        <v>1</v>
      </c>
      <c r="F1158" s="35">
        <v>0</v>
      </c>
      <c r="G1158" s="18">
        <v>14000</v>
      </c>
      <c r="H1158" s="18">
        <v>1</v>
      </c>
      <c r="I1158" s="2">
        <v>1</v>
      </c>
      <c r="J1158" s="2">
        <v>2</v>
      </c>
      <c r="K1158" s="2">
        <v>1</v>
      </c>
      <c r="L1158" s="35">
        <v>0</v>
      </c>
      <c r="M1158" s="2">
        <v>8</v>
      </c>
      <c r="N1158" s="2">
        <v>1</v>
      </c>
      <c r="O1158" s="2">
        <v>0</v>
      </c>
      <c r="P1158" s="2">
        <v>2</v>
      </c>
      <c r="Q1158" s="2">
        <v>1</v>
      </c>
      <c r="R1158" s="2">
        <v>0</v>
      </c>
      <c r="S1158" s="35">
        <v>0</v>
      </c>
      <c r="T1158" s="35">
        <v>0</v>
      </c>
      <c r="U1158" s="36">
        <v>0</v>
      </c>
      <c r="V1158" s="26">
        <v>36</v>
      </c>
      <c r="W1158" s="2">
        <v>0.63</v>
      </c>
      <c r="X1158" s="16">
        <v>12.02</v>
      </c>
      <c r="Y1158" s="26">
        <v>38.4</v>
      </c>
      <c r="Z1158" s="2">
        <v>3.57</v>
      </c>
      <c r="AA1158" s="2">
        <v>29.9</v>
      </c>
    </row>
    <row r="1159" spans="1:27">
      <c r="A1159" s="2">
        <v>4329</v>
      </c>
      <c r="B1159" s="26">
        <v>2</v>
      </c>
      <c r="C1159" s="2">
        <v>1</v>
      </c>
      <c r="D1159" s="2">
        <v>19</v>
      </c>
      <c r="E1159" s="2">
        <v>0</v>
      </c>
      <c r="F1159" s="35">
        <v>0</v>
      </c>
      <c r="G1159" s="18">
        <v>6000</v>
      </c>
      <c r="H1159" s="18">
        <v>0</v>
      </c>
      <c r="I1159" s="2">
        <v>1</v>
      </c>
      <c r="J1159" s="2">
        <v>2</v>
      </c>
      <c r="K1159" s="2">
        <v>1</v>
      </c>
      <c r="L1159" s="35">
        <v>0</v>
      </c>
      <c r="M1159" s="2">
        <v>8</v>
      </c>
      <c r="N1159" s="2">
        <v>1</v>
      </c>
      <c r="O1159" s="2">
        <v>0</v>
      </c>
      <c r="P1159" s="2">
        <v>5</v>
      </c>
      <c r="Q1159" s="2">
        <v>0</v>
      </c>
      <c r="R1159" s="2">
        <v>1</v>
      </c>
      <c r="S1159" s="35">
        <v>0</v>
      </c>
      <c r="T1159" s="35">
        <v>0</v>
      </c>
      <c r="U1159" s="36">
        <v>0</v>
      </c>
      <c r="V1159" s="26">
        <v>13.3</v>
      </c>
      <c r="W1159" s="2">
        <v>0.37</v>
      </c>
      <c r="X1159" s="16">
        <v>4.4400000000000004</v>
      </c>
      <c r="Y1159" s="26">
        <v>17</v>
      </c>
      <c r="Z1159" s="2">
        <v>1.65</v>
      </c>
      <c r="AA1159" s="2">
        <v>9.3000000000000007</v>
      </c>
    </row>
    <row r="1160" spans="1:27">
      <c r="A1160" s="2">
        <v>4336</v>
      </c>
      <c r="B1160" s="26">
        <v>2</v>
      </c>
      <c r="C1160" s="2">
        <v>1</v>
      </c>
      <c r="D1160" s="2">
        <v>19</v>
      </c>
      <c r="E1160" s="2">
        <v>0</v>
      </c>
      <c r="F1160" s="35">
        <v>1</v>
      </c>
      <c r="G1160" s="18">
        <v>10000</v>
      </c>
      <c r="H1160" s="18">
        <v>1</v>
      </c>
      <c r="I1160" s="2">
        <v>1</v>
      </c>
      <c r="J1160" s="2">
        <v>1</v>
      </c>
      <c r="K1160" s="2">
        <v>0</v>
      </c>
      <c r="L1160" s="35">
        <v>0</v>
      </c>
      <c r="M1160" s="2">
        <v>8</v>
      </c>
      <c r="N1160" s="2">
        <v>1</v>
      </c>
      <c r="O1160" s="2">
        <v>0</v>
      </c>
      <c r="P1160" s="2">
        <v>5</v>
      </c>
      <c r="Q1160" s="2">
        <v>0</v>
      </c>
      <c r="R1160" s="2">
        <v>1</v>
      </c>
      <c r="S1160" s="35">
        <v>0</v>
      </c>
      <c r="T1160" s="35">
        <v>0</v>
      </c>
      <c r="U1160" s="36">
        <v>0</v>
      </c>
      <c r="V1160" s="26">
        <v>14.2</v>
      </c>
      <c r="W1160" s="2">
        <v>0.3</v>
      </c>
      <c r="X1160" s="16">
        <v>4.74</v>
      </c>
      <c r="Y1160" s="26">
        <v>15.8</v>
      </c>
      <c r="Z1160" s="2">
        <v>1.37</v>
      </c>
      <c r="AA1160" s="2">
        <v>3.8</v>
      </c>
    </row>
    <row r="1161" spans="1:27">
      <c r="A1161" s="2">
        <v>4340</v>
      </c>
      <c r="B1161" s="26">
        <v>1</v>
      </c>
      <c r="C1161" s="2">
        <v>7</v>
      </c>
      <c r="D1161" s="2">
        <v>46</v>
      </c>
      <c r="E1161" s="2">
        <v>1</v>
      </c>
      <c r="F1161" s="35">
        <v>1</v>
      </c>
      <c r="G1161" s="18">
        <v>6000</v>
      </c>
      <c r="H1161" s="18">
        <v>0</v>
      </c>
      <c r="I1161" s="2">
        <v>1</v>
      </c>
      <c r="J1161" s="2">
        <v>1</v>
      </c>
      <c r="K1161" s="2">
        <v>0</v>
      </c>
      <c r="L1161" s="35">
        <v>0</v>
      </c>
      <c r="M1161" s="2">
        <v>6</v>
      </c>
      <c r="N1161" s="2">
        <v>0</v>
      </c>
      <c r="O1161" s="2">
        <v>1</v>
      </c>
      <c r="P1161" s="2">
        <v>2</v>
      </c>
      <c r="Q1161" s="2">
        <v>1</v>
      </c>
      <c r="R1161" s="2">
        <v>0</v>
      </c>
      <c r="S1161" s="35">
        <v>0</v>
      </c>
      <c r="T1161" s="35">
        <v>0</v>
      </c>
      <c r="U1161" s="36">
        <v>0</v>
      </c>
      <c r="V1161" s="26">
        <v>14.2</v>
      </c>
      <c r="W1161" s="2">
        <v>0.27</v>
      </c>
      <c r="X1161" s="16">
        <v>4.74</v>
      </c>
      <c r="Y1161" s="26">
        <v>19</v>
      </c>
      <c r="Z1161" s="2">
        <v>1.58</v>
      </c>
      <c r="AA1161" s="2">
        <v>3.8</v>
      </c>
    </row>
    <row r="1162" spans="1:27">
      <c r="A1162" s="2">
        <v>4345</v>
      </c>
      <c r="B1162" s="26">
        <v>1</v>
      </c>
      <c r="C1162" s="2">
        <v>2</v>
      </c>
      <c r="D1162" s="2">
        <v>27</v>
      </c>
      <c r="E1162" s="2">
        <v>0</v>
      </c>
      <c r="F1162" s="35">
        <v>0</v>
      </c>
      <c r="G1162" s="18">
        <v>5000</v>
      </c>
      <c r="H1162" s="18">
        <v>0</v>
      </c>
      <c r="I1162" s="2">
        <v>1</v>
      </c>
      <c r="J1162" s="2">
        <v>1</v>
      </c>
      <c r="K1162" s="2">
        <v>0</v>
      </c>
      <c r="L1162" s="35">
        <v>1</v>
      </c>
      <c r="M1162" s="2">
        <v>2</v>
      </c>
      <c r="N1162" s="2">
        <v>0</v>
      </c>
      <c r="O1162" s="2">
        <v>1</v>
      </c>
      <c r="P1162" s="2">
        <v>5</v>
      </c>
      <c r="Q1162" s="2">
        <v>0</v>
      </c>
      <c r="R1162" s="2">
        <v>1</v>
      </c>
      <c r="S1162" s="35">
        <v>0</v>
      </c>
      <c r="T1162" s="35">
        <v>0</v>
      </c>
      <c r="U1162" s="36">
        <v>0</v>
      </c>
      <c r="V1162" s="26">
        <v>9.3000000000000007</v>
      </c>
      <c r="W1162" s="2">
        <v>0.23</v>
      </c>
      <c r="X1162" s="16">
        <v>3.11</v>
      </c>
      <c r="Y1162" s="26">
        <v>9.8000000000000007</v>
      </c>
      <c r="Z1162" s="2">
        <v>1.02</v>
      </c>
      <c r="AA1162" s="2">
        <v>3.8</v>
      </c>
    </row>
    <row r="1163" spans="1:27">
      <c r="A1163" s="2">
        <v>4348</v>
      </c>
      <c r="B1163" s="26">
        <v>2</v>
      </c>
      <c r="C1163" s="2">
        <v>1</v>
      </c>
      <c r="D1163" s="2">
        <v>24</v>
      </c>
      <c r="E1163" s="2">
        <v>0</v>
      </c>
      <c r="F1163" s="35">
        <v>1</v>
      </c>
      <c r="G1163" s="18">
        <v>20000</v>
      </c>
      <c r="H1163" s="18">
        <v>1</v>
      </c>
      <c r="I1163" s="2">
        <v>1</v>
      </c>
      <c r="J1163" s="2">
        <v>2</v>
      </c>
      <c r="K1163" s="2">
        <v>1</v>
      </c>
      <c r="L1163" s="35">
        <v>1</v>
      </c>
      <c r="M1163" s="2">
        <v>6</v>
      </c>
      <c r="N1163" s="2">
        <v>0</v>
      </c>
      <c r="O1163" s="2">
        <v>1</v>
      </c>
      <c r="P1163" s="2">
        <v>3</v>
      </c>
      <c r="Q1163" s="2">
        <v>0</v>
      </c>
      <c r="R1163" s="2">
        <v>0</v>
      </c>
      <c r="S1163" s="35">
        <v>0</v>
      </c>
      <c r="T1163" s="35">
        <v>0</v>
      </c>
      <c r="U1163" s="36">
        <v>0</v>
      </c>
      <c r="V1163" s="26">
        <v>13.1</v>
      </c>
      <c r="W1163" s="2">
        <v>0.38</v>
      </c>
      <c r="X1163" s="16">
        <v>4.38</v>
      </c>
      <c r="Y1163" s="26">
        <v>14.7</v>
      </c>
      <c r="Z1163" s="2">
        <v>1.33</v>
      </c>
      <c r="AA1163" s="2">
        <v>3.8</v>
      </c>
    </row>
    <row r="1164" spans="1:27">
      <c r="A1164" s="2">
        <v>4352</v>
      </c>
      <c r="B1164" s="26">
        <v>2</v>
      </c>
      <c r="C1164" s="2">
        <v>1</v>
      </c>
      <c r="D1164" s="2">
        <v>22</v>
      </c>
      <c r="E1164" s="2">
        <v>0</v>
      </c>
      <c r="F1164" s="35">
        <v>0</v>
      </c>
      <c r="G1164" s="18">
        <v>10000</v>
      </c>
      <c r="H1164" s="18">
        <v>1</v>
      </c>
      <c r="I1164" s="2">
        <v>1</v>
      </c>
      <c r="J1164" s="2">
        <v>1</v>
      </c>
      <c r="K1164" s="2">
        <v>0</v>
      </c>
      <c r="L1164" s="35">
        <v>1</v>
      </c>
      <c r="M1164" s="2">
        <v>1</v>
      </c>
      <c r="N1164" s="2">
        <v>0</v>
      </c>
      <c r="O1164" s="2">
        <v>1</v>
      </c>
      <c r="P1164" s="2">
        <v>5</v>
      </c>
      <c r="Q1164" s="2">
        <v>0</v>
      </c>
      <c r="R1164" s="2">
        <v>1</v>
      </c>
      <c r="S1164" s="35">
        <v>0</v>
      </c>
      <c r="T1164" s="35">
        <v>0</v>
      </c>
      <c r="U1164" s="36">
        <v>0</v>
      </c>
      <c r="V1164" s="26">
        <v>9.3000000000000007</v>
      </c>
      <c r="W1164" s="2">
        <v>0.23</v>
      </c>
      <c r="X1164" s="16">
        <v>3.11</v>
      </c>
      <c r="Y1164" s="26">
        <v>9.8000000000000007</v>
      </c>
      <c r="Z1164" s="2">
        <v>1.02</v>
      </c>
      <c r="AA1164" s="2">
        <v>3.8</v>
      </c>
    </row>
    <row r="1165" spans="1:27">
      <c r="A1165" s="2">
        <v>4372</v>
      </c>
      <c r="B1165" s="26">
        <v>2</v>
      </c>
      <c r="C1165" s="2">
        <v>2</v>
      </c>
      <c r="D1165" s="2">
        <v>35</v>
      </c>
      <c r="E1165" s="2">
        <v>0</v>
      </c>
      <c r="F1165" s="35">
        <v>0</v>
      </c>
      <c r="G1165" s="18">
        <v>5000</v>
      </c>
      <c r="H1165" s="18">
        <v>0</v>
      </c>
      <c r="I1165" s="2">
        <v>1</v>
      </c>
      <c r="J1165" s="2">
        <v>1</v>
      </c>
      <c r="K1165" s="2">
        <v>0</v>
      </c>
      <c r="L1165" s="35">
        <v>0</v>
      </c>
      <c r="M1165" s="2">
        <v>2</v>
      </c>
      <c r="N1165" s="2">
        <v>0</v>
      </c>
      <c r="O1165" s="2">
        <v>1</v>
      </c>
      <c r="P1165" s="2">
        <v>3</v>
      </c>
      <c r="Q1165" s="2">
        <v>0</v>
      </c>
      <c r="R1165" s="2">
        <v>0</v>
      </c>
      <c r="S1165" s="35">
        <v>0</v>
      </c>
      <c r="T1165" s="35">
        <v>0</v>
      </c>
      <c r="U1165" s="36">
        <v>0</v>
      </c>
      <c r="V1165" s="26">
        <v>11.6</v>
      </c>
      <c r="W1165" s="2">
        <v>0.28000000000000003</v>
      </c>
      <c r="X1165" s="16">
        <v>3.87</v>
      </c>
      <c r="Y1165" s="26">
        <v>13.4</v>
      </c>
      <c r="Z1165" s="2">
        <v>1.1499999999999999</v>
      </c>
      <c r="AA1165" s="2">
        <v>3.8</v>
      </c>
    </row>
    <row r="1166" spans="1:27">
      <c r="A1166" s="2">
        <v>4373</v>
      </c>
      <c r="B1166" s="26">
        <v>1</v>
      </c>
      <c r="C1166" s="2">
        <v>7</v>
      </c>
      <c r="D1166" s="2">
        <v>38</v>
      </c>
      <c r="E1166" s="2">
        <v>0</v>
      </c>
      <c r="F1166" s="35">
        <v>0</v>
      </c>
      <c r="G1166" s="18">
        <v>8000</v>
      </c>
      <c r="H1166" s="18">
        <v>1</v>
      </c>
      <c r="I1166" s="2">
        <v>1</v>
      </c>
      <c r="J1166" s="2">
        <v>1</v>
      </c>
      <c r="K1166" s="2">
        <v>0</v>
      </c>
      <c r="L1166" s="35">
        <v>0</v>
      </c>
      <c r="M1166" s="2">
        <v>1</v>
      </c>
      <c r="N1166" s="2">
        <v>0</v>
      </c>
      <c r="O1166" s="2">
        <v>1</v>
      </c>
      <c r="P1166" s="2">
        <v>4</v>
      </c>
      <c r="Q1166" s="2">
        <v>0</v>
      </c>
      <c r="R1166" s="2">
        <v>1</v>
      </c>
      <c r="S1166" s="35">
        <v>0</v>
      </c>
      <c r="T1166" s="35">
        <v>0</v>
      </c>
      <c r="U1166" s="36">
        <v>0</v>
      </c>
      <c r="V1166" s="26">
        <v>14.9</v>
      </c>
      <c r="W1166" s="2">
        <v>0.33</v>
      </c>
      <c r="X1166" s="16">
        <v>4.9800000000000004</v>
      </c>
      <c r="Y1166" s="26">
        <v>18.899999999999999</v>
      </c>
      <c r="Z1166" s="2">
        <v>1.32</v>
      </c>
      <c r="AA1166" s="2">
        <v>12.4</v>
      </c>
    </row>
    <row r="1167" spans="1:27">
      <c r="A1167" s="2">
        <v>4382</v>
      </c>
      <c r="B1167" s="26">
        <v>2</v>
      </c>
      <c r="C1167" s="2">
        <v>1</v>
      </c>
      <c r="D1167" s="2">
        <v>24</v>
      </c>
      <c r="E1167" s="2">
        <v>0</v>
      </c>
      <c r="F1167" s="35">
        <v>0</v>
      </c>
      <c r="G1167" s="18">
        <v>12000</v>
      </c>
      <c r="H1167" s="18">
        <v>1</v>
      </c>
      <c r="I1167" s="2">
        <v>1</v>
      </c>
      <c r="J1167" s="2">
        <v>1</v>
      </c>
      <c r="K1167" s="2">
        <v>0</v>
      </c>
      <c r="L1167" s="35">
        <v>1</v>
      </c>
      <c r="M1167" s="2">
        <v>6</v>
      </c>
      <c r="N1167" s="2">
        <v>0</v>
      </c>
      <c r="O1167" s="2">
        <v>1</v>
      </c>
      <c r="P1167" s="2">
        <v>5</v>
      </c>
      <c r="Q1167" s="2">
        <v>0</v>
      </c>
      <c r="R1167" s="2">
        <v>1</v>
      </c>
      <c r="S1167" s="35">
        <v>0</v>
      </c>
      <c r="T1167" s="35">
        <v>0</v>
      </c>
      <c r="U1167" s="36">
        <v>0</v>
      </c>
      <c r="V1167" s="26">
        <v>18</v>
      </c>
      <c r="W1167" s="2">
        <v>0.32</v>
      </c>
      <c r="X1167" s="16">
        <v>6.01</v>
      </c>
      <c r="Y1167" s="26">
        <v>19.899999999999999</v>
      </c>
      <c r="Z1167" s="2">
        <v>1.68</v>
      </c>
      <c r="AA1167" s="2">
        <v>3.8</v>
      </c>
    </row>
    <row r="1168" spans="1:27">
      <c r="A1168" s="2">
        <v>4383</v>
      </c>
      <c r="B1168" s="26">
        <v>2</v>
      </c>
      <c r="C1168" s="2">
        <v>2</v>
      </c>
      <c r="D1168" s="2">
        <v>28</v>
      </c>
      <c r="E1168" s="2">
        <v>0</v>
      </c>
      <c r="F1168" s="35">
        <v>0</v>
      </c>
      <c r="G1168" s="18">
        <v>3000</v>
      </c>
      <c r="H1168" s="18">
        <v>0</v>
      </c>
      <c r="I1168" s="2">
        <v>1</v>
      </c>
      <c r="J1168" s="2">
        <v>1</v>
      </c>
      <c r="K1168" s="2">
        <v>0</v>
      </c>
      <c r="L1168" s="35">
        <v>0</v>
      </c>
      <c r="M1168" s="2">
        <v>2</v>
      </c>
      <c r="N1168" s="2">
        <v>0</v>
      </c>
      <c r="O1168" s="2">
        <v>1</v>
      </c>
      <c r="P1168" s="2">
        <v>5</v>
      </c>
      <c r="Q1168" s="2">
        <v>0</v>
      </c>
      <c r="R1168" s="2">
        <v>1</v>
      </c>
      <c r="S1168" s="35">
        <v>0</v>
      </c>
      <c r="T1168" s="35">
        <v>0</v>
      </c>
      <c r="U1168" s="36">
        <v>0</v>
      </c>
      <c r="V1168" s="26">
        <v>18.2</v>
      </c>
      <c r="W1168" s="2">
        <v>0.45</v>
      </c>
      <c r="X1168" s="16">
        <v>6.08</v>
      </c>
      <c r="Y1168" s="26">
        <v>20.100000000000001</v>
      </c>
      <c r="Z1168" s="2">
        <v>1.72</v>
      </c>
      <c r="AA1168" s="2">
        <v>3.8</v>
      </c>
    </row>
    <row r="1169" spans="1:27">
      <c r="A1169" s="2">
        <v>4395</v>
      </c>
      <c r="B1169" s="26">
        <v>2</v>
      </c>
      <c r="C1169" s="2">
        <v>1</v>
      </c>
      <c r="D1169" s="2">
        <v>24</v>
      </c>
      <c r="E1169" s="2">
        <v>0</v>
      </c>
      <c r="F1169" s="35">
        <v>1</v>
      </c>
      <c r="G1169" s="18">
        <v>1000</v>
      </c>
      <c r="H1169" s="18">
        <v>0</v>
      </c>
      <c r="I1169" s="2">
        <v>1</v>
      </c>
      <c r="J1169" s="2">
        <v>1</v>
      </c>
      <c r="K1169" s="2">
        <v>0</v>
      </c>
      <c r="L1169" s="35">
        <v>0</v>
      </c>
      <c r="M1169" s="2">
        <v>2</v>
      </c>
      <c r="N1169" s="2">
        <v>0</v>
      </c>
      <c r="O1169" s="2">
        <v>1</v>
      </c>
      <c r="P1169" s="2">
        <v>5</v>
      </c>
      <c r="Q1169" s="2">
        <v>0</v>
      </c>
      <c r="R1169" s="2">
        <v>1</v>
      </c>
      <c r="S1169" s="35">
        <v>0</v>
      </c>
      <c r="T1169" s="35">
        <v>0</v>
      </c>
      <c r="U1169" s="36">
        <v>0</v>
      </c>
      <c r="V1169" s="26">
        <v>52.1</v>
      </c>
      <c r="W1169" s="2">
        <v>0.93</v>
      </c>
      <c r="X1169" s="16">
        <v>17.399999999999999</v>
      </c>
      <c r="Y1169" s="26">
        <v>46.5</v>
      </c>
      <c r="Z1169" s="2">
        <v>2.08</v>
      </c>
      <c r="AA1169" s="2">
        <v>7</v>
      </c>
    </row>
    <row r="1170" spans="1:27">
      <c r="A1170" s="2">
        <v>4396</v>
      </c>
      <c r="B1170" s="26">
        <v>1</v>
      </c>
      <c r="C1170" s="2">
        <v>1</v>
      </c>
      <c r="D1170" s="2">
        <v>22</v>
      </c>
      <c r="E1170" s="2">
        <v>0</v>
      </c>
      <c r="F1170" s="35">
        <v>0</v>
      </c>
      <c r="G1170" s="18">
        <v>6000</v>
      </c>
      <c r="H1170" s="18">
        <v>0</v>
      </c>
      <c r="I1170" s="2">
        <v>1</v>
      </c>
      <c r="J1170" s="2">
        <v>1</v>
      </c>
      <c r="K1170" s="2">
        <v>0</v>
      </c>
      <c r="L1170" s="35">
        <v>0</v>
      </c>
      <c r="M1170" s="2">
        <v>2</v>
      </c>
      <c r="N1170" s="2">
        <v>0</v>
      </c>
      <c r="O1170" s="2">
        <v>1</v>
      </c>
      <c r="P1170" s="2">
        <v>5</v>
      </c>
      <c r="Q1170" s="2">
        <v>0</v>
      </c>
      <c r="R1170" s="2">
        <v>1</v>
      </c>
      <c r="S1170" s="35">
        <v>0</v>
      </c>
      <c r="T1170" s="35">
        <v>0</v>
      </c>
      <c r="U1170" s="36">
        <v>0</v>
      </c>
      <c r="V1170" s="26">
        <v>1</v>
      </c>
      <c r="W1170" s="2">
        <v>7.0000000000000007E-2</v>
      </c>
      <c r="X1170" s="16">
        <v>0.33</v>
      </c>
      <c r="Y1170" s="26">
        <v>1</v>
      </c>
      <c r="Z1170" s="2">
        <v>0.17</v>
      </c>
      <c r="AA1170" s="2">
        <v>0</v>
      </c>
    </row>
    <row r="1171" spans="1:27">
      <c r="A1171" s="2">
        <v>4402</v>
      </c>
      <c r="B1171" s="26">
        <v>2</v>
      </c>
      <c r="C1171" s="2">
        <v>1</v>
      </c>
      <c r="D1171" s="2">
        <v>24</v>
      </c>
      <c r="E1171" s="2">
        <v>0</v>
      </c>
      <c r="F1171" s="35">
        <v>0</v>
      </c>
      <c r="G1171" s="18">
        <v>5000</v>
      </c>
      <c r="H1171" s="18">
        <v>0</v>
      </c>
      <c r="I1171" s="2">
        <v>1</v>
      </c>
      <c r="J1171" s="2">
        <v>1</v>
      </c>
      <c r="K1171" s="2">
        <v>0</v>
      </c>
      <c r="L1171" s="35">
        <v>0</v>
      </c>
      <c r="M1171" s="2">
        <v>8</v>
      </c>
      <c r="N1171" s="2">
        <v>1</v>
      </c>
      <c r="O1171" s="2">
        <v>0</v>
      </c>
      <c r="P1171" s="2">
        <v>5</v>
      </c>
      <c r="Q1171" s="2">
        <v>0</v>
      </c>
      <c r="R1171" s="2">
        <v>1</v>
      </c>
      <c r="S1171" s="35">
        <v>0</v>
      </c>
      <c r="T1171" s="35">
        <v>0</v>
      </c>
      <c r="U1171" s="36">
        <v>0</v>
      </c>
      <c r="V1171" s="26">
        <v>11.8</v>
      </c>
      <c r="W1171" s="2">
        <v>0.33</v>
      </c>
      <c r="X1171" s="16">
        <v>3.94</v>
      </c>
      <c r="Y1171" s="26">
        <v>15.7</v>
      </c>
      <c r="Z1171" s="2">
        <v>1.57</v>
      </c>
      <c r="AA1171" s="2">
        <v>9.3000000000000007</v>
      </c>
    </row>
    <row r="1172" spans="1:27">
      <c r="A1172" s="2">
        <v>4406</v>
      </c>
      <c r="B1172" s="26">
        <v>1</v>
      </c>
      <c r="C1172" s="2">
        <v>2</v>
      </c>
      <c r="D1172" s="2">
        <v>42</v>
      </c>
      <c r="E1172" s="2">
        <v>0</v>
      </c>
      <c r="F1172" s="35">
        <v>1</v>
      </c>
      <c r="G1172" s="18">
        <v>6000</v>
      </c>
      <c r="H1172" s="18">
        <v>0</v>
      </c>
      <c r="I1172" s="2">
        <v>1</v>
      </c>
      <c r="J1172" s="2">
        <v>1</v>
      </c>
      <c r="K1172" s="2">
        <v>0</v>
      </c>
      <c r="L1172" s="35">
        <v>1</v>
      </c>
      <c r="M1172" s="2">
        <v>8</v>
      </c>
      <c r="N1172" s="2">
        <v>1</v>
      </c>
      <c r="O1172" s="2">
        <v>0</v>
      </c>
      <c r="P1172" s="2">
        <v>1</v>
      </c>
      <c r="Q1172" s="2">
        <v>1</v>
      </c>
      <c r="R1172" s="2">
        <v>0</v>
      </c>
      <c r="S1172" s="35">
        <v>0</v>
      </c>
      <c r="T1172" s="35">
        <v>0</v>
      </c>
      <c r="U1172" s="36">
        <v>0</v>
      </c>
      <c r="V1172" s="26">
        <v>13.1</v>
      </c>
      <c r="W1172" s="2">
        <v>0.38</v>
      </c>
      <c r="X1172" s="16">
        <v>4.38</v>
      </c>
      <c r="Y1172" s="26">
        <v>14.7</v>
      </c>
      <c r="Z1172" s="2">
        <v>1.33</v>
      </c>
      <c r="AA1172" s="2">
        <v>3.8</v>
      </c>
    </row>
    <row r="1173" spans="1:27">
      <c r="A1173" s="2">
        <v>4408</v>
      </c>
      <c r="B1173" s="26">
        <v>2</v>
      </c>
      <c r="C1173" s="2">
        <v>1</v>
      </c>
      <c r="D1173" s="2">
        <v>21</v>
      </c>
      <c r="E1173" s="2">
        <v>0</v>
      </c>
      <c r="F1173" s="35">
        <v>0</v>
      </c>
      <c r="G1173" s="18">
        <v>16000</v>
      </c>
      <c r="H1173" s="18">
        <v>1</v>
      </c>
      <c r="I1173" s="2">
        <v>1</v>
      </c>
      <c r="J1173" s="2">
        <v>2</v>
      </c>
      <c r="K1173" s="2">
        <v>1</v>
      </c>
      <c r="L1173" s="35">
        <v>0</v>
      </c>
      <c r="M1173" s="2">
        <v>8</v>
      </c>
      <c r="N1173" s="2">
        <v>1</v>
      </c>
      <c r="O1173" s="2">
        <v>0</v>
      </c>
      <c r="P1173" s="2">
        <v>4</v>
      </c>
      <c r="Q1173" s="2">
        <v>0</v>
      </c>
      <c r="R1173" s="2">
        <v>1</v>
      </c>
      <c r="S1173" s="35">
        <v>0</v>
      </c>
      <c r="T1173" s="35">
        <v>0</v>
      </c>
      <c r="U1173" s="36">
        <v>0</v>
      </c>
      <c r="V1173" s="26">
        <v>13.1</v>
      </c>
      <c r="W1173" s="2">
        <v>0.38</v>
      </c>
      <c r="X1173" s="16">
        <v>4.38</v>
      </c>
      <c r="Y1173" s="26">
        <v>14.7</v>
      </c>
      <c r="Z1173" s="2">
        <v>1.33</v>
      </c>
      <c r="AA1173" s="2">
        <v>3.8</v>
      </c>
    </row>
    <row r="1174" spans="1:27">
      <c r="A1174" s="2">
        <v>4409</v>
      </c>
      <c r="B1174" s="26">
        <v>1</v>
      </c>
      <c r="C1174" s="2">
        <v>4</v>
      </c>
      <c r="D1174" s="2">
        <v>35</v>
      </c>
      <c r="E1174" s="2">
        <v>0</v>
      </c>
      <c r="F1174" s="35">
        <v>1</v>
      </c>
      <c r="G1174" s="18">
        <v>20000</v>
      </c>
      <c r="H1174" s="18">
        <v>1</v>
      </c>
      <c r="I1174" s="2">
        <v>1</v>
      </c>
      <c r="J1174" s="2">
        <v>2</v>
      </c>
      <c r="K1174" s="2">
        <v>1</v>
      </c>
      <c r="L1174" s="35">
        <v>1</v>
      </c>
      <c r="M1174" s="2">
        <v>9</v>
      </c>
      <c r="N1174" s="2">
        <v>0</v>
      </c>
      <c r="O1174" s="2">
        <v>0</v>
      </c>
      <c r="P1174" s="2">
        <v>2</v>
      </c>
      <c r="Q1174" s="2">
        <v>1</v>
      </c>
      <c r="R1174" s="2">
        <v>0</v>
      </c>
      <c r="S1174" s="35">
        <v>0</v>
      </c>
      <c r="T1174" s="35">
        <v>0</v>
      </c>
      <c r="U1174" s="36">
        <v>0</v>
      </c>
      <c r="V1174" s="26">
        <v>14.2</v>
      </c>
      <c r="W1174" s="2">
        <v>0.27</v>
      </c>
      <c r="X1174" s="16">
        <v>4.74</v>
      </c>
      <c r="Y1174" s="26">
        <v>19</v>
      </c>
      <c r="Z1174" s="2">
        <v>1.58</v>
      </c>
      <c r="AA1174" s="2">
        <v>3.8</v>
      </c>
    </row>
    <row r="1175" spans="1:27">
      <c r="A1175" s="2">
        <v>4410</v>
      </c>
      <c r="B1175" s="26">
        <v>1</v>
      </c>
      <c r="C1175" s="2">
        <v>1</v>
      </c>
      <c r="D1175" s="2">
        <v>57</v>
      </c>
      <c r="E1175" s="2">
        <v>1</v>
      </c>
      <c r="F1175" s="35">
        <v>1</v>
      </c>
      <c r="G1175" s="18">
        <v>10000</v>
      </c>
      <c r="H1175" s="18">
        <v>1</v>
      </c>
      <c r="I1175" s="2">
        <v>1</v>
      </c>
      <c r="J1175" s="2">
        <v>1</v>
      </c>
      <c r="K1175" s="2">
        <v>0</v>
      </c>
      <c r="L1175" s="35">
        <v>1</v>
      </c>
      <c r="M1175" s="2">
        <v>6</v>
      </c>
      <c r="N1175" s="2">
        <v>0</v>
      </c>
      <c r="O1175" s="2">
        <v>1</v>
      </c>
      <c r="P1175" s="2">
        <v>3</v>
      </c>
      <c r="Q1175" s="2">
        <v>0</v>
      </c>
      <c r="R1175" s="2">
        <v>0</v>
      </c>
      <c r="S1175" s="35">
        <v>0</v>
      </c>
      <c r="T1175" s="35">
        <v>0</v>
      </c>
      <c r="U1175" s="36">
        <v>0</v>
      </c>
      <c r="V1175" s="26">
        <v>14.7</v>
      </c>
      <c r="W1175" s="2">
        <v>0.33</v>
      </c>
      <c r="X1175" s="16">
        <v>4.91</v>
      </c>
      <c r="Y1175" s="26">
        <v>12.3</v>
      </c>
      <c r="Z1175" s="2">
        <v>1.25</v>
      </c>
      <c r="AA1175" s="2">
        <v>3.8</v>
      </c>
    </row>
    <row r="1176" spans="1:27">
      <c r="A1176" s="2">
        <v>4411</v>
      </c>
      <c r="B1176" s="26">
        <v>2</v>
      </c>
      <c r="C1176" s="2">
        <v>1</v>
      </c>
      <c r="D1176" s="2">
        <v>24</v>
      </c>
      <c r="E1176" s="2">
        <v>0</v>
      </c>
      <c r="F1176" s="35">
        <v>0</v>
      </c>
      <c r="G1176" s="18">
        <v>2000</v>
      </c>
      <c r="H1176" s="18">
        <v>0</v>
      </c>
      <c r="I1176" s="2">
        <v>1</v>
      </c>
      <c r="J1176" s="2">
        <v>1</v>
      </c>
      <c r="K1176" s="2">
        <v>0</v>
      </c>
      <c r="L1176" s="35">
        <v>1</v>
      </c>
      <c r="M1176" s="2">
        <v>6</v>
      </c>
      <c r="N1176" s="2">
        <v>0</v>
      </c>
      <c r="O1176" s="2">
        <v>1</v>
      </c>
      <c r="P1176" s="2">
        <v>3</v>
      </c>
      <c r="Q1176" s="2">
        <v>0</v>
      </c>
      <c r="R1176" s="2">
        <v>0</v>
      </c>
      <c r="S1176" s="35">
        <v>1</v>
      </c>
      <c r="T1176" s="35">
        <v>0</v>
      </c>
      <c r="U1176" s="36">
        <v>0</v>
      </c>
      <c r="V1176" s="26">
        <v>9.9</v>
      </c>
      <c r="W1176" s="2">
        <v>0.23</v>
      </c>
      <c r="X1176" s="16">
        <v>3.31</v>
      </c>
      <c r="Y1176" s="26">
        <v>11.96</v>
      </c>
      <c r="Z1176" s="2">
        <v>1.1000000000000001</v>
      </c>
      <c r="AA1176" s="2">
        <v>3.8</v>
      </c>
    </row>
    <row r="1177" spans="1:27">
      <c r="A1177" s="2">
        <v>4414</v>
      </c>
      <c r="B1177" s="26">
        <v>2</v>
      </c>
      <c r="C1177" s="2">
        <v>1</v>
      </c>
      <c r="D1177" s="2">
        <v>26</v>
      </c>
      <c r="E1177" s="2">
        <v>0</v>
      </c>
      <c r="F1177" s="35">
        <v>0</v>
      </c>
      <c r="G1177" s="18">
        <v>5000</v>
      </c>
      <c r="H1177" s="18">
        <v>0</v>
      </c>
      <c r="I1177" s="2">
        <v>1</v>
      </c>
      <c r="J1177" s="2">
        <v>1</v>
      </c>
      <c r="K1177" s="2">
        <v>0</v>
      </c>
      <c r="L1177" s="35">
        <v>1</v>
      </c>
      <c r="M1177" s="2">
        <v>2</v>
      </c>
      <c r="N1177" s="2">
        <v>0</v>
      </c>
      <c r="O1177" s="2">
        <v>1</v>
      </c>
      <c r="P1177" s="2">
        <v>0</v>
      </c>
      <c r="Q1177" s="2">
        <v>1</v>
      </c>
      <c r="R1177" s="2">
        <v>0</v>
      </c>
      <c r="S1177" s="35">
        <v>0</v>
      </c>
      <c r="T1177" s="35">
        <v>0</v>
      </c>
      <c r="U1177" s="36">
        <v>1</v>
      </c>
      <c r="V1177" s="26">
        <v>27.4</v>
      </c>
      <c r="W1177" s="2">
        <v>0.45</v>
      </c>
      <c r="X1177" s="16">
        <v>9.15</v>
      </c>
      <c r="Y1177" s="26">
        <v>27.17</v>
      </c>
      <c r="Z1177" s="2">
        <v>2.25</v>
      </c>
      <c r="AA1177" s="2">
        <v>12.1</v>
      </c>
    </row>
    <row r="1178" spans="1:27">
      <c r="A1178" s="2">
        <v>4420</v>
      </c>
      <c r="B1178" s="26">
        <v>1</v>
      </c>
      <c r="C1178" s="2">
        <v>2</v>
      </c>
      <c r="D1178" s="2">
        <v>33</v>
      </c>
      <c r="E1178" s="2">
        <v>0</v>
      </c>
      <c r="F1178" s="35">
        <v>1</v>
      </c>
      <c r="G1178" s="18">
        <v>3000</v>
      </c>
      <c r="H1178" s="18">
        <v>0</v>
      </c>
      <c r="I1178" s="2">
        <v>1</v>
      </c>
      <c r="J1178" s="2">
        <v>1</v>
      </c>
      <c r="K1178" s="2">
        <v>0</v>
      </c>
      <c r="L1178" s="35">
        <v>1</v>
      </c>
      <c r="M1178" s="2">
        <v>11</v>
      </c>
      <c r="N1178" s="2">
        <v>0</v>
      </c>
      <c r="O1178" s="2">
        <v>0</v>
      </c>
      <c r="P1178" s="2">
        <v>2</v>
      </c>
      <c r="Q1178" s="2">
        <v>1</v>
      </c>
      <c r="R1178" s="2">
        <v>0</v>
      </c>
      <c r="S1178" s="35">
        <v>0</v>
      </c>
      <c r="T1178" s="35">
        <v>0</v>
      </c>
      <c r="U1178" s="36">
        <v>0</v>
      </c>
      <c r="V1178" s="26">
        <v>43.6</v>
      </c>
      <c r="W1178" s="2">
        <v>0.78</v>
      </c>
      <c r="X1178" s="16">
        <v>14.56</v>
      </c>
      <c r="Y1178" s="26">
        <v>42.7</v>
      </c>
      <c r="Z1178" s="2">
        <v>2</v>
      </c>
      <c r="AA1178" s="2">
        <v>7</v>
      </c>
    </row>
    <row r="1179" spans="1:27">
      <c r="A1179" s="2">
        <v>4421</v>
      </c>
      <c r="B1179" s="26">
        <v>1</v>
      </c>
      <c r="C1179" s="2">
        <v>7</v>
      </c>
      <c r="D1179" s="2">
        <v>53</v>
      </c>
      <c r="E1179" s="2">
        <v>1</v>
      </c>
      <c r="F1179" s="35">
        <v>1</v>
      </c>
      <c r="G1179" s="18">
        <v>10000</v>
      </c>
      <c r="H1179" s="18">
        <v>1</v>
      </c>
      <c r="I1179" s="2">
        <v>1</v>
      </c>
      <c r="J1179" s="2">
        <v>1</v>
      </c>
      <c r="K1179" s="2">
        <v>0</v>
      </c>
      <c r="L1179" s="35">
        <v>0</v>
      </c>
      <c r="M1179" s="2">
        <v>8</v>
      </c>
      <c r="N1179" s="2">
        <v>1</v>
      </c>
      <c r="O1179" s="2">
        <v>0</v>
      </c>
      <c r="P1179" s="2">
        <v>4</v>
      </c>
      <c r="Q1179" s="2">
        <v>0</v>
      </c>
      <c r="R1179" s="2">
        <v>1</v>
      </c>
      <c r="S1179" s="35">
        <v>0</v>
      </c>
      <c r="T1179" s="35">
        <v>0</v>
      </c>
      <c r="U1179" s="36">
        <v>0</v>
      </c>
      <c r="V1179" s="26">
        <v>18.5</v>
      </c>
      <c r="W1179" s="2">
        <v>0.32</v>
      </c>
      <c r="X1179" s="16">
        <v>6.18</v>
      </c>
      <c r="Y1179" s="26">
        <v>21.1</v>
      </c>
      <c r="Z1179" s="2">
        <v>1.7</v>
      </c>
      <c r="AA1179" s="2">
        <v>6.7</v>
      </c>
    </row>
    <row r="1180" spans="1:27">
      <c r="A1180" s="2">
        <v>4429</v>
      </c>
      <c r="B1180" s="26">
        <v>1</v>
      </c>
      <c r="C1180" s="2">
        <v>2</v>
      </c>
      <c r="D1180" s="2">
        <v>28</v>
      </c>
      <c r="E1180" s="2">
        <v>0</v>
      </c>
      <c r="F1180" s="35">
        <v>0</v>
      </c>
      <c r="G1180" s="18">
        <v>10000</v>
      </c>
      <c r="H1180" s="18">
        <v>1</v>
      </c>
      <c r="I1180" s="2">
        <v>1</v>
      </c>
      <c r="J1180" s="2">
        <v>1</v>
      </c>
      <c r="K1180" s="2">
        <v>0</v>
      </c>
      <c r="L1180" s="35">
        <v>1</v>
      </c>
      <c r="M1180" s="2">
        <v>8</v>
      </c>
      <c r="N1180" s="2">
        <v>1</v>
      </c>
      <c r="O1180" s="2">
        <v>0</v>
      </c>
      <c r="P1180" s="2">
        <v>2</v>
      </c>
      <c r="Q1180" s="2">
        <v>1</v>
      </c>
      <c r="R1180" s="2">
        <v>0</v>
      </c>
      <c r="S1180" s="35">
        <v>0</v>
      </c>
      <c r="T1180" s="35">
        <v>0</v>
      </c>
      <c r="U1180" s="36">
        <v>0</v>
      </c>
      <c r="V1180" s="26">
        <v>10.7</v>
      </c>
      <c r="W1180" s="2">
        <v>0.23</v>
      </c>
      <c r="X1180" s="16">
        <v>3.57</v>
      </c>
      <c r="Y1180" s="26">
        <v>12.9</v>
      </c>
      <c r="Z1180" s="2">
        <v>1.28</v>
      </c>
      <c r="AA1180" s="2">
        <v>16.59</v>
      </c>
    </row>
    <row r="1181" spans="1:27">
      <c r="A1181" s="2">
        <v>4430</v>
      </c>
      <c r="B1181" s="26">
        <v>2</v>
      </c>
      <c r="C1181" s="2">
        <v>1</v>
      </c>
      <c r="D1181" s="2">
        <v>19</v>
      </c>
      <c r="E1181" s="2">
        <v>0</v>
      </c>
      <c r="F1181" s="35">
        <v>0</v>
      </c>
      <c r="G1181" s="18">
        <v>5000</v>
      </c>
      <c r="H1181" s="18">
        <v>0</v>
      </c>
      <c r="I1181" s="2">
        <v>1</v>
      </c>
      <c r="J1181" s="2">
        <v>1</v>
      </c>
      <c r="K1181" s="2">
        <v>0</v>
      </c>
      <c r="L1181" s="35">
        <v>0</v>
      </c>
      <c r="M1181" s="2">
        <v>8</v>
      </c>
      <c r="N1181" s="2">
        <v>1</v>
      </c>
      <c r="O1181" s="2">
        <v>0</v>
      </c>
      <c r="P1181" s="2">
        <v>5</v>
      </c>
      <c r="Q1181" s="2">
        <v>0</v>
      </c>
      <c r="R1181" s="2">
        <v>1</v>
      </c>
      <c r="S1181" s="35">
        <v>0</v>
      </c>
      <c r="T1181" s="35">
        <v>0</v>
      </c>
      <c r="U1181" s="36">
        <v>0</v>
      </c>
      <c r="V1181" s="26">
        <v>11.8</v>
      </c>
      <c r="W1181" s="2">
        <v>0.25</v>
      </c>
      <c r="X1181" s="16">
        <v>3.94</v>
      </c>
      <c r="Y1181" s="26">
        <v>12.1</v>
      </c>
      <c r="Z1181" s="2">
        <v>1.1200000000000001</v>
      </c>
      <c r="AA1181" s="2">
        <v>7</v>
      </c>
    </row>
    <row r="1182" spans="1:27">
      <c r="A1182" s="2">
        <v>4433</v>
      </c>
      <c r="B1182" s="26">
        <v>2</v>
      </c>
      <c r="C1182" s="2">
        <v>2</v>
      </c>
      <c r="D1182" s="2">
        <v>27</v>
      </c>
      <c r="E1182" s="2">
        <v>0</v>
      </c>
      <c r="F1182" s="35">
        <v>0</v>
      </c>
      <c r="G1182" s="18">
        <v>10000</v>
      </c>
      <c r="H1182" s="18">
        <v>1</v>
      </c>
      <c r="I1182" s="2">
        <v>1</v>
      </c>
      <c r="J1182" s="2">
        <v>1</v>
      </c>
      <c r="K1182" s="2">
        <v>0</v>
      </c>
      <c r="L1182" s="35">
        <v>1</v>
      </c>
      <c r="M1182" s="2">
        <v>8</v>
      </c>
      <c r="N1182" s="2">
        <v>1</v>
      </c>
      <c r="O1182" s="2">
        <v>0</v>
      </c>
      <c r="P1182" s="2">
        <v>4</v>
      </c>
      <c r="Q1182" s="2">
        <v>0</v>
      </c>
      <c r="R1182" s="2">
        <v>1</v>
      </c>
      <c r="S1182" s="35">
        <v>0</v>
      </c>
      <c r="T1182" s="35">
        <v>0</v>
      </c>
      <c r="U1182" s="36">
        <v>0</v>
      </c>
      <c r="V1182" s="26">
        <v>9.9</v>
      </c>
      <c r="W1182" s="2">
        <v>0.23</v>
      </c>
      <c r="X1182" s="16">
        <v>3.31</v>
      </c>
      <c r="Y1182" s="26">
        <v>11.96</v>
      </c>
      <c r="Z1182" s="2">
        <v>1.1000000000000001</v>
      </c>
      <c r="AA1182" s="2">
        <v>3.8</v>
      </c>
    </row>
    <row r="1183" spans="1:27">
      <c r="A1183" s="2">
        <v>4435</v>
      </c>
      <c r="B1183" s="26">
        <v>2</v>
      </c>
      <c r="C1183" s="2">
        <v>2</v>
      </c>
      <c r="D1183" s="2">
        <v>26</v>
      </c>
      <c r="E1183" s="2">
        <v>0</v>
      </c>
      <c r="F1183" s="35">
        <v>1</v>
      </c>
      <c r="G1183" s="18">
        <v>2000</v>
      </c>
      <c r="H1183" s="18">
        <v>0</v>
      </c>
      <c r="I1183" s="2">
        <v>1</v>
      </c>
      <c r="J1183" s="2">
        <v>1</v>
      </c>
      <c r="K1183" s="2">
        <v>0</v>
      </c>
      <c r="L1183" s="35">
        <v>0</v>
      </c>
      <c r="M1183" s="2">
        <v>2</v>
      </c>
      <c r="N1183" s="2">
        <v>0</v>
      </c>
      <c r="O1183" s="2">
        <v>1</v>
      </c>
      <c r="P1183" s="2">
        <v>5</v>
      </c>
      <c r="Q1183" s="2">
        <v>0</v>
      </c>
      <c r="R1183" s="2">
        <v>1</v>
      </c>
      <c r="S1183" s="35">
        <v>0</v>
      </c>
      <c r="T1183" s="35">
        <v>0</v>
      </c>
      <c r="U1183" s="36">
        <v>0</v>
      </c>
      <c r="V1183" s="26">
        <v>14.7</v>
      </c>
      <c r="W1183" s="2">
        <v>0.33</v>
      </c>
      <c r="X1183" s="16">
        <v>4.91</v>
      </c>
      <c r="Y1183" s="26">
        <v>12.3</v>
      </c>
      <c r="Z1183" s="2">
        <v>1.25</v>
      </c>
      <c r="AA1183" s="2">
        <v>3.8</v>
      </c>
    </row>
    <row r="1184" spans="1:27">
      <c r="A1184" s="2">
        <v>4438</v>
      </c>
      <c r="B1184" s="26">
        <v>2</v>
      </c>
      <c r="C1184" s="2">
        <v>1</v>
      </c>
      <c r="D1184" s="2">
        <v>19</v>
      </c>
      <c r="E1184" s="2">
        <v>0</v>
      </c>
      <c r="F1184" s="35">
        <v>0</v>
      </c>
      <c r="G1184" s="18">
        <v>12000</v>
      </c>
      <c r="H1184" s="18">
        <v>1</v>
      </c>
      <c r="I1184" s="2">
        <v>1</v>
      </c>
      <c r="J1184" s="2">
        <v>2</v>
      </c>
      <c r="K1184" s="2">
        <v>1</v>
      </c>
      <c r="L1184" s="35">
        <v>0</v>
      </c>
      <c r="M1184" s="2">
        <v>11</v>
      </c>
      <c r="N1184" s="2">
        <v>0</v>
      </c>
      <c r="O1184" s="2">
        <v>0</v>
      </c>
      <c r="P1184" s="2">
        <v>5</v>
      </c>
      <c r="Q1184" s="2">
        <v>0</v>
      </c>
      <c r="R1184" s="2">
        <v>1</v>
      </c>
      <c r="S1184" s="35">
        <v>0</v>
      </c>
      <c r="T1184" s="35">
        <v>0</v>
      </c>
      <c r="U1184" s="36">
        <v>0</v>
      </c>
      <c r="V1184" s="26">
        <v>36</v>
      </c>
      <c r="W1184" s="2">
        <v>0.63</v>
      </c>
      <c r="X1184" s="16">
        <v>12.02</v>
      </c>
      <c r="Y1184" s="26">
        <v>38.4</v>
      </c>
      <c r="Z1184" s="2">
        <v>3.57</v>
      </c>
      <c r="AA1184" s="2">
        <v>29.9</v>
      </c>
    </row>
    <row r="1185" spans="1:27">
      <c r="A1185" s="2">
        <v>4439</v>
      </c>
      <c r="B1185" s="26">
        <v>2</v>
      </c>
      <c r="C1185" s="2">
        <v>1</v>
      </c>
      <c r="D1185" s="2">
        <v>28</v>
      </c>
      <c r="E1185" s="2">
        <v>0</v>
      </c>
      <c r="F1185" s="35">
        <v>0</v>
      </c>
      <c r="G1185" s="18">
        <v>10000</v>
      </c>
      <c r="H1185" s="18">
        <v>1</v>
      </c>
      <c r="I1185" s="2">
        <v>1</v>
      </c>
      <c r="J1185" s="2">
        <v>3</v>
      </c>
      <c r="K1185" s="2">
        <v>1</v>
      </c>
      <c r="L1185" s="35">
        <v>0</v>
      </c>
      <c r="M1185" s="2">
        <v>6</v>
      </c>
      <c r="N1185" s="2">
        <v>0</v>
      </c>
      <c r="O1185" s="2">
        <v>1</v>
      </c>
      <c r="P1185" s="2">
        <v>5</v>
      </c>
      <c r="Q1185" s="2">
        <v>0</v>
      </c>
      <c r="R1185" s="2">
        <v>1</v>
      </c>
      <c r="S1185" s="35">
        <v>0</v>
      </c>
      <c r="T1185" s="35">
        <v>0</v>
      </c>
      <c r="U1185" s="36">
        <v>0</v>
      </c>
      <c r="V1185" s="26">
        <v>36</v>
      </c>
      <c r="W1185" s="2">
        <v>0.63</v>
      </c>
      <c r="X1185" s="16">
        <v>12.02</v>
      </c>
      <c r="Y1185" s="26">
        <v>38.4</v>
      </c>
      <c r="Z1185" s="2">
        <v>3.57</v>
      </c>
      <c r="AA1185" s="2">
        <v>29.9</v>
      </c>
    </row>
    <row r="1186" spans="1:27">
      <c r="A1186" s="2">
        <v>4444</v>
      </c>
      <c r="B1186" s="26">
        <v>1</v>
      </c>
      <c r="C1186" s="2">
        <v>1</v>
      </c>
      <c r="D1186" s="2">
        <v>22</v>
      </c>
      <c r="E1186" s="2">
        <v>0</v>
      </c>
      <c r="F1186" s="35">
        <v>0</v>
      </c>
      <c r="G1186" s="18">
        <v>16000</v>
      </c>
      <c r="H1186" s="18">
        <v>1</v>
      </c>
      <c r="I1186" s="2">
        <v>1</v>
      </c>
      <c r="J1186" s="2">
        <v>2</v>
      </c>
      <c r="K1186" s="2">
        <v>1</v>
      </c>
      <c r="L1186" s="35">
        <v>1</v>
      </c>
      <c r="M1186" s="2">
        <v>8</v>
      </c>
      <c r="N1186" s="2">
        <v>1</v>
      </c>
      <c r="O1186" s="2">
        <v>0</v>
      </c>
      <c r="P1186" s="2">
        <v>5</v>
      </c>
      <c r="Q1186" s="2">
        <v>0</v>
      </c>
      <c r="R1186" s="2">
        <v>1</v>
      </c>
      <c r="S1186" s="35">
        <v>0</v>
      </c>
      <c r="T1186" s="35">
        <v>0</v>
      </c>
      <c r="U1186" s="36">
        <v>0</v>
      </c>
      <c r="V1186" s="26">
        <v>14.7</v>
      </c>
      <c r="W1186" s="2">
        <v>0.33</v>
      </c>
      <c r="X1186" s="16">
        <v>4.91</v>
      </c>
      <c r="Y1186" s="26">
        <v>12.3</v>
      </c>
      <c r="Z1186" s="2">
        <v>1.25</v>
      </c>
      <c r="AA1186" s="2">
        <v>3.8</v>
      </c>
    </row>
    <row r="1187" spans="1:27">
      <c r="A1187" s="2">
        <v>4448</v>
      </c>
      <c r="B1187" s="26">
        <v>1</v>
      </c>
      <c r="C1187" s="2">
        <v>1</v>
      </c>
      <c r="D1187" s="2">
        <v>23</v>
      </c>
      <c r="E1187" s="2">
        <v>0</v>
      </c>
      <c r="F1187" s="35">
        <v>1</v>
      </c>
      <c r="G1187" s="18">
        <v>14000</v>
      </c>
      <c r="H1187" s="18">
        <v>1</v>
      </c>
      <c r="I1187" s="2">
        <v>1</v>
      </c>
      <c r="J1187" s="2">
        <v>3</v>
      </c>
      <c r="K1187" s="2">
        <v>1</v>
      </c>
      <c r="L1187" s="35">
        <v>1</v>
      </c>
      <c r="M1187" s="2">
        <v>8</v>
      </c>
      <c r="N1187" s="2">
        <v>1</v>
      </c>
      <c r="O1187" s="2">
        <v>0</v>
      </c>
      <c r="P1187" s="2">
        <v>3</v>
      </c>
      <c r="Q1187" s="2">
        <v>0</v>
      </c>
      <c r="R1187" s="2">
        <v>0</v>
      </c>
      <c r="S1187" s="35">
        <v>0</v>
      </c>
      <c r="T1187" s="35">
        <v>0</v>
      </c>
      <c r="U1187" s="36">
        <v>0</v>
      </c>
      <c r="V1187" s="26">
        <v>16.2</v>
      </c>
      <c r="W1187" s="2">
        <v>0.38</v>
      </c>
      <c r="X1187" s="16">
        <v>5.41</v>
      </c>
      <c r="Y1187" s="26">
        <v>17.3</v>
      </c>
      <c r="Z1187" s="2">
        <v>1.45</v>
      </c>
      <c r="AA1187" s="2">
        <v>3.8</v>
      </c>
    </row>
    <row r="1188" spans="1:27">
      <c r="A1188" s="2">
        <v>4459</v>
      </c>
      <c r="B1188" s="26">
        <v>2</v>
      </c>
      <c r="C1188" s="2">
        <v>1</v>
      </c>
      <c r="D1188" s="2">
        <v>18</v>
      </c>
      <c r="E1188" s="2">
        <v>0</v>
      </c>
      <c r="F1188" s="35">
        <v>0</v>
      </c>
      <c r="G1188" s="18">
        <v>6000</v>
      </c>
      <c r="H1188" s="18">
        <v>0</v>
      </c>
      <c r="I1188" s="2">
        <v>1</v>
      </c>
      <c r="J1188" s="2">
        <v>2</v>
      </c>
      <c r="K1188" s="2">
        <v>1</v>
      </c>
      <c r="L1188" s="35">
        <v>1</v>
      </c>
      <c r="M1188" s="2">
        <v>1</v>
      </c>
      <c r="N1188" s="2">
        <v>0</v>
      </c>
      <c r="O1188" s="2">
        <v>1</v>
      </c>
      <c r="P1188" s="2">
        <v>3</v>
      </c>
      <c r="Q1188" s="2">
        <v>0</v>
      </c>
      <c r="R1188" s="2">
        <v>0</v>
      </c>
      <c r="S1188" s="35">
        <v>0</v>
      </c>
      <c r="T1188" s="35">
        <v>0</v>
      </c>
      <c r="U1188" s="36">
        <v>0</v>
      </c>
      <c r="V1188" s="26">
        <v>13.1</v>
      </c>
      <c r="W1188" s="2">
        <v>0.38</v>
      </c>
      <c r="X1188" s="16">
        <v>4.38</v>
      </c>
      <c r="Y1188" s="26">
        <v>14.7</v>
      </c>
      <c r="Z1188" s="2">
        <v>1.33</v>
      </c>
      <c r="AA1188" s="2">
        <v>3.8</v>
      </c>
    </row>
    <row r="1189" spans="1:27">
      <c r="A1189" s="2">
        <v>4461</v>
      </c>
      <c r="B1189" s="26">
        <v>2</v>
      </c>
      <c r="C1189" s="2">
        <v>1</v>
      </c>
      <c r="D1189" s="2">
        <v>25</v>
      </c>
      <c r="E1189" s="2">
        <v>0</v>
      </c>
      <c r="F1189" s="35">
        <v>1</v>
      </c>
      <c r="G1189" s="18">
        <v>16000</v>
      </c>
      <c r="H1189" s="18">
        <v>1</v>
      </c>
      <c r="I1189" s="2">
        <v>1</v>
      </c>
      <c r="J1189" s="2">
        <v>1</v>
      </c>
      <c r="K1189" s="2">
        <v>0</v>
      </c>
      <c r="L1189" s="35">
        <v>0</v>
      </c>
      <c r="M1189" s="2">
        <v>2</v>
      </c>
      <c r="N1189" s="2">
        <v>0</v>
      </c>
      <c r="O1189" s="2">
        <v>1</v>
      </c>
      <c r="P1189" s="2">
        <v>5</v>
      </c>
      <c r="Q1189" s="2">
        <v>0</v>
      </c>
      <c r="R1189" s="2">
        <v>1</v>
      </c>
      <c r="S1189" s="35">
        <v>1</v>
      </c>
      <c r="T1189" s="35">
        <v>0</v>
      </c>
      <c r="U1189" s="36">
        <v>0</v>
      </c>
      <c r="V1189" s="26">
        <v>18.5</v>
      </c>
      <c r="W1189" s="2">
        <v>0.32</v>
      </c>
      <c r="X1189" s="16">
        <v>6.18</v>
      </c>
      <c r="Y1189" s="26">
        <v>21.1</v>
      </c>
      <c r="Z1189" s="2">
        <v>1.7</v>
      </c>
      <c r="AA1189" s="2">
        <v>6.7</v>
      </c>
    </row>
    <row r="1190" spans="1:27">
      <c r="A1190" s="2">
        <v>4470</v>
      </c>
      <c r="B1190" s="26">
        <v>2</v>
      </c>
      <c r="C1190" s="2">
        <v>2</v>
      </c>
      <c r="D1190" s="2">
        <v>30</v>
      </c>
      <c r="E1190" s="2">
        <v>0</v>
      </c>
      <c r="F1190" s="35">
        <v>1</v>
      </c>
      <c r="G1190" s="18">
        <v>12000</v>
      </c>
      <c r="H1190" s="18">
        <v>1</v>
      </c>
      <c r="I1190" s="2">
        <v>1</v>
      </c>
      <c r="J1190" s="2">
        <v>2</v>
      </c>
      <c r="K1190" s="2">
        <v>1</v>
      </c>
      <c r="L1190" s="35">
        <v>1</v>
      </c>
      <c r="M1190" s="2">
        <v>1</v>
      </c>
      <c r="N1190" s="2">
        <v>0</v>
      </c>
      <c r="O1190" s="2">
        <v>1</v>
      </c>
      <c r="P1190" s="2">
        <v>2</v>
      </c>
      <c r="Q1190" s="2">
        <v>1</v>
      </c>
      <c r="R1190" s="2">
        <v>0</v>
      </c>
      <c r="S1190" s="35">
        <v>0</v>
      </c>
      <c r="T1190" s="35">
        <v>0</v>
      </c>
      <c r="U1190" s="36">
        <v>0</v>
      </c>
      <c r="V1190" s="26">
        <v>36</v>
      </c>
      <c r="W1190" s="2">
        <v>0.63</v>
      </c>
      <c r="X1190" s="16">
        <v>12.02</v>
      </c>
      <c r="Y1190" s="26">
        <v>38.4</v>
      </c>
      <c r="Z1190" s="2">
        <v>3.57</v>
      </c>
      <c r="AA1190" s="2">
        <v>29.9</v>
      </c>
    </row>
    <row r="1191" spans="1:27">
      <c r="A1191" s="2">
        <v>4472</v>
      </c>
      <c r="B1191" s="26">
        <v>2</v>
      </c>
      <c r="C1191" s="2">
        <v>2</v>
      </c>
      <c r="D1191" s="2">
        <v>24</v>
      </c>
      <c r="E1191" s="2">
        <v>0</v>
      </c>
      <c r="F1191" s="35">
        <v>1</v>
      </c>
      <c r="G1191" s="18">
        <v>5000</v>
      </c>
      <c r="H1191" s="18">
        <v>0</v>
      </c>
      <c r="I1191" s="2">
        <v>1</v>
      </c>
      <c r="J1191" s="2">
        <v>3</v>
      </c>
      <c r="K1191" s="2">
        <v>1</v>
      </c>
      <c r="L1191" s="35">
        <v>0</v>
      </c>
      <c r="M1191" s="2">
        <v>2</v>
      </c>
      <c r="N1191" s="2">
        <v>0</v>
      </c>
      <c r="O1191" s="2">
        <v>1</v>
      </c>
      <c r="P1191" s="2">
        <v>5</v>
      </c>
      <c r="Q1191" s="2">
        <v>0</v>
      </c>
      <c r="R1191" s="2">
        <v>1</v>
      </c>
      <c r="S1191" s="35">
        <v>0</v>
      </c>
      <c r="T1191" s="35">
        <v>0</v>
      </c>
      <c r="U1191" s="36">
        <v>0</v>
      </c>
      <c r="V1191" s="26">
        <v>43.6</v>
      </c>
      <c r="W1191" s="2">
        <v>0.78</v>
      </c>
      <c r="X1191" s="16">
        <v>14.56</v>
      </c>
      <c r="Y1191" s="26">
        <v>42.7</v>
      </c>
      <c r="Z1191" s="2">
        <v>2</v>
      </c>
      <c r="AA1191" s="2">
        <v>7</v>
      </c>
    </row>
    <row r="1192" spans="1:27">
      <c r="A1192" s="2">
        <v>4477</v>
      </c>
      <c r="B1192" s="26">
        <v>2</v>
      </c>
      <c r="C1192" s="2">
        <v>1</v>
      </c>
      <c r="D1192" s="2">
        <v>20</v>
      </c>
      <c r="E1192" s="2">
        <v>0</v>
      </c>
      <c r="F1192" s="35">
        <v>1</v>
      </c>
      <c r="G1192" s="18">
        <v>3000</v>
      </c>
      <c r="H1192" s="18">
        <v>0</v>
      </c>
      <c r="I1192" s="2">
        <v>1</v>
      </c>
      <c r="J1192" s="2">
        <v>2</v>
      </c>
      <c r="K1192" s="2">
        <v>1</v>
      </c>
      <c r="L1192" s="35">
        <v>0</v>
      </c>
      <c r="M1192" s="2">
        <v>1</v>
      </c>
      <c r="N1192" s="2">
        <v>0</v>
      </c>
      <c r="O1192" s="2">
        <v>1</v>
      </c>
      <c r="P1192" s="2">
        <v>4</v>
      </c>
      <c r="Q1192" s="2">
        <v>0</v>
      </c>
      <c r="R1192" s="2">
        <v>1</v>
      </c>
      <c r="S1192" s="35">
        <v>0</v>
      </c>
      <c r="T1192" s="35">
        <v>0</v>
      </c>
      <c r="U1192" s="36">
        <v>0</v>
      </c>
      <c r="V1192" s="26">
        <v>19.8</v>
      </c>
      <c r="W1192" s="2">
        <v>0.52</v>
      </c>
      <c r="X1192" s="16">
        <v>6.61</v>
      </c>
      <c r="Y1192" s="26">
        <v>20.399999999999999</v>
      </c>
      <c r="Z1192" s="2">
        <v>1.38</v>
      </c>
      <c r="AA1192" s="2">
        <v>7</v>
      </c>
    </row>
    <row r="1193" spans="1:27">
      <c r="A1193" s="2">
        <v>4478</v>
      </c>
      <c r="B1193" s="26">
        <v>2</v>
      </c>
      <c r="C1193" s="2">
        <v>1</v>
      </c>
      <c r="D1193" s="2">
        <v>22</v>
      </c>
      <c r="E1193" s="2">
        <v>0</v>
      </c>
      <c r="F1193" s="35">
        <v>0</v>
      </c>
      <c r="G1193" s="18">
        <v>9000</v>
      </c>
      <c r="H1193" s="18">
        <v>1</v>
      </c>
      <c r="I1193" s="2">
        <v>1</v>
      </c>
      <c r="J1193" s="2">
        <v>1</v>
      </c>
      <c r="K1193" s="2">
        <v>0</v>
      </c>
      <c r="L1193" s="35">
        <v>1</v>
      </c>
      <c r="M1193" s="2">
        <v>2</v>
      </c>
      <c r="N1193" s="2">
        <v>0</v>
      </c>
      <c r="O1193" s="2">
        <v>1</v>
      </c>
      <c r="P1193" s="2">
        <v>5</v>
      </c>
      <c r="Q1193" s="2">
        <v>0</v>
      </c>
      <c r="R1193" s="2">
        <v>1</v>
      </c>
      <c r="S1193" s="35">
        <v>0</v>
      </c>
      <c r="T1193" s="35">
        <v>0</v>
      </c>
      <c r="U1193" s="36">
        <v>0</v>
      </c>
      <c r="V1193" s="26">
        <v>16.100000000000001</v>
      </c>
      <c r="W1193" s="2">
        <v>0.37</v>
      </c>
      <c r="X1193" s="16">
        <v>5.38</v>
      </c>
      <c r="Y1193" s="26">
        <v>16</v>
      </c>
      <c r="Z1193" s="2">
        <v>1.23</v>
      </c>
      <c r="AA1193" s="2">
        <v>7.5</v>
      </c>
    </row>
    <row r="1194" spans="1:27">
      <c r="A1194" s="2">
        <v>4479</v>
      </c>
      <c r="B1194" s="26">
        <v>1</v>
      </c>
      <c r="C1194" s="2">
        <v>2</v>
      </c>
      <c r="D1194" s="2">
        <v>53</v>
      </c>
      <c r="E1194" s="2">
        <v>1</v>
      </c>
      <c r="F1194" s="35">
        <v>0</v>
      </c>
      <c r="G1194" s="18">
        <v>14000</v>
      </c>
      <c r="H1194" s="18">
        <v>1</v>
      </c>
      <c r="I1194" s="2">
        <v>1</v>
      </c>
      <c r="J1194" s="2">
        <v>1</v>
      </c>
      <c r="K1194" s="2">
        <v>0</v>
      </c>
      <c r="L1194" s="35">
        <v>0</v>
      </c>
      <c r="M1194" s="2">
        <v>2</v>
      </c>
      <c r="N1194" s="2">
        <v>0</v>
      </c>
      <c r="O1194" s="2">
        <v>1</v>
      </c>
      <c r="P1194" s="2">
        <v>1</v>
      </c>
      <c r="Q1194" s="2">
        <v>1</v>
      </c>
      <c r="R1194" s="2">
        <v>0</v>
      </c>
      <c r="S1194" s="35">
        <v>0</v>
      </c>
      <c r="T1194" s="35">
        <v>0</v>
      </c>
      <c r="U1194" s="36">
        <v>0</v>
      </c>
      <c r="V1194" s="26">
        <v>11.8</v>
      </c>
      <c r="W1194" s="2">
        <v>0.33</v>
      </c>
      <c r="X1194" s="16">
        <v>3.94</v>
      </c>
      <c r="Y1194" s="26">
        <v>15.7</v>
      </c>
      <c r="Z1194" s="2">
        <v>1.57</v>
      </c>
      <c r="AA1194" s="2">
        <v>9.3000000000000007</v>
      </c>
    </row>
    <row r="1195" spans="1:27">
      <c r="A1195" s="2">
        <v>4482</v>
      </c>
      <c r="B1195" s="26">
        <v>1</v>
      </c>
      <c r="C1195" s="2">
        <v>7</v>
      </c>
      <c r="D1195" s="2">
        <v>50</v>
      </c>
      <c r="E1195" s="2">
        <v>1</v>
      </c>
      <c r="F1195" s="35">
        <v>1</v>
      </c>
      <c r="G1195" s="18">
        <v>12000</v>
      </c>
      <c r="H1195" s="18">
        <v>1</v>
      </c>
      <c r="I1195" s="2">
        <v>1</v>
      </c>
      <c r="J1195" s="2">
        <v>1</v>
      </c>
      <c r="K1195" s="2">
        <v>0</v>
      </c>
      <c r="L1195" s="35">
        <v>0</v>
      </c>
      <c r="M1195" s="2">
        <v>8</v>
      </c>
      <c r="N1195" s="2">
        <v>1</v>
      </c>
      <c r="O1195" s="2">
        <v>0</v>
      </c>
      <c r="P1195" s="2">
        <v>5</v>
      </c>
      <c r="Q1195" s="2">
        <v>0</v>
      </c>
      <c r="R1195" s="2">
        <v>1</v>
      </c>
      <c r="S1195" s="35">
        <v>0</v>
      </c>
      <c r="T1195" s="35">
        <v>0</v>
      </c>
      <c r="U1195" s="36">
        <v>0</v>
      </c>
      <c r="V1195" s="26">
        <v>16.2</v>
      </c>
      <c r="W1195" s="2">
        <v>0.38</v>
      </c>
      <c r="X1195" s="16">
        <v>5.41</v>
      </c>
      <c r="Y1195" s="26">
        <v>17.3</v>
      </c>
      <c r="Z1195" s="2">
        <v>1.45</v>
      </c>
      <c r="AA1195" s="2">
        <v>3.8</v>
      </c>
    </row>
    <row r="1196" spans="1:27">
      <c r="A1196" s="2">
        <v>4486</v>
      </c>
      <c r="B1196" s="26">
        <v>1</v>
      </c>
      <c r="C1196" s="2">
        <v>1</v>
      </c>
      <c r="D1196" s="2">
        <v>59</v>
      </c>
      <c r="E1196" s="2">
        <v>1</v>
      </c>
      <c r="F1196" s="35">
        <v>1</v>
      </c>
      <c r="G1196" s="18">
        <v>2000</v>
      </c>
      <c r="H1196" s="18">
        <v>0</v>
      </c>
      <c r="I1196" s="2">
        <v>1</v>
      </c>
      <c r="J1196" s="2">
        <v>1</v>
      </c>
      <c r="K1196" s="2">
        <v>0</v>
      </c>
      <c r="L1196" s="35">
        <v>1</v>
      </c>
      <c r="M1196" s="2">
        <v>6</v>
      </c>
      <c r="N1196" s="2">
        <v>0</v>
      </c>
      <c r="O1196" s="2">
        <v>1</v>
      </c>
      <c r="P1196" s="2">
        <v>3</v>
      </c>
      <c r="Q1196" s="2">
        <v>0</v>
      </c>
      <c r="R1196" s="2">
        <v>0</v>
      </c>
      <c r="S1196" s="35">
        <v>0</v>
      </c>
      <c r="T1196" s="35">
        <v>0</v>
      </c>
      <c r="U1196" s="36">
        <v>0</v>
      </c>
      <c r="V1196" s="26">
        <v>12.4</v>
      </c>
      <c r="W1196" s="2">
        <v>0.4</v>
      </c>
      <c r="X1196" s="16">
        <v>4.1399999999999997</v>
      </c>
      <c r="Y1196" s="26">
        <v>14.82</v>
      </c>
      <c r="Z1196" s="2">
        <v>1.58</v>
      </c>
      <c r="AA1196" s="2">
        <v>3.8</v>
      </c>
    </row>
    <row r="1197" spans="1:27">
      <c r="A1197" s="2">
        <v>4491</v>
      </c>
      <c r="B1197" s="26">
        <v>2</v>
      </c>
      <c r="C1197" s="2">
        <v>1</v>
      </c>
      <c r="D1197" s="2">
        <v>22</v>
      </c>
      <c r="E1197" s="2">
        <v>0</v>
      </c>
      <c r="F1197" s="35">
        <v>1</v>
      </c>
      <c r="G1197" s="18">
        <v>3000</v>
      </c>
      <c r="H1197" s="18">
        <v>0</v>
      </c>
      <c r="I1197" s="2">
        <v>1</v>
      </c>
      <c r="J1197" s="2">
        <v>1</v>
      </c>
      <c r="K1197" s="2">
        <v>0</v>
      </c>
      <c r="L1197" s="35">
        <v>1</v>
      </c>
      <c r="M1197" s="2">
        <v>8</v>
      </c>
      <c r="N1197" s="2">
        <v>1</v>
      </c>
      <c r="O1197" s="2">
        <v>0</v>
      </c>
      <c r="P1197" s="2">
        <v>5</v>
      </c>
      <c r="Q1197" s="2">
        <v>0</v>
      </c>
      <c r="R1197" s="2">
        <v>1</v>
      </c>
      <c r="S1197" s="35">
        <v>0</v>
      </c>
      <c r="T1197" s="35">
        <v>0</v>
      </c>
      <c r="U1197" s="36">
        <v>0</v>
      </c>
      <c r="V1197" s="26">
        <v>27</v>
      </c>
      <c r="W1197" s="2">
        <v>0.52</v>
      </c>
      <c r="X1197" s="16">
        <v>9.02</v>
      </c>
      <c r="Y1197" s="26">
        <v>31.5</v>
      </c>
      <c r="Z1197" s="2">
        <v>2.7</v>
      </c>
      <c r="AA1197" s="2">
        <v>14.2</v>
      </c>
    </row>
    <row r="1198" spans="1:27">
      <c r="A1198" s="2">
        <v>4492</v>
      </c>
      <c r="B1198" s="26">
        <v>1</v>
      </c>
      <c r="C1198" s="2">
        <v>7</v>
      </c>
      <c r="D1198" s="2">
        <v>81</v>
      </c>
      <c r="E1198" s="2">
        <v>1</v>
      </c>
      <c r="F1198" s="35">
        <v>1</v>
      </c>
      <c r="G1198" s="18">
        <v>18000</v>
      </c>
      <c r="H1198" s="18">
        <v>1</v>
      </c>
      <c r="I1198" s="2">
        <v>1</v>
      </c>
      <c r="J1198" s="2">
        <v>1</v>
      </c>
      <c r="K1198" s="2">
        <v>0</v>
      </c>
      <c r="L1198" s="35">
        <v>0</v>
      </c>
      <c r="M1198" s="2">
        <v>8</v>
      </c>
      <c r="N1198" s="2">
        <v>1</v>
      </c>
      <c r="O1198" s="2">
        <v>0</v>
      </c>
      <c r="P1198" s="2">
        <v>5</v>
      </c>
      <c r="Q1198" s="2">
        <v>0</v>
      </c>
      <c r="R1198" s="2">
        <v>1</v>
      </c>
      <c r="S1198" s="35">
        <v>0</v>
      </c>
      <c r="T1198" s="35">
        <v>0</v>
      </c>
      <c r="U1198" s="36">
        <v>0</v>
      </c>
      <c r="V1198" s="26">
        <v>17.899999999999999</v>
      </c>
      <c r="W1198" s="2">
        <v>0.42</v>
      </c>
      <c r="X1198" s="16">
        <v>5.98</v>
      </c>
      <c r="Y1198" s="26">
        <v>22.34</v>
      </c>
      <c r="Z1198" s="2">
        <v>1.9</v>
      </c>
      <c r="AA1198" s="2">
        <v>3.8</v>
      </c>
    </row>
    <row r="1199" spans="1:27">
      <c r="A1199" s="2">
        <v>4493</v>
      </c>
      <c r="B1199" s="26">
        <v>1</v>
      </c>
      <c r="C1199" s="2">
        <v>7</v>
      </c>
      <c r="D1199" s="2">
        <v>53</v>
      </c>
      <c r="E1199" s="2">
        <v>1</v>
      </c>
      <c r="F1199" s="35">
        <v>1</v>
      </c>
      <c r="G1199" s="18">
        <v>16000</v>
      </c>
      <c r="H1199" s="18">
        <v>1</v>
      </c>
      <c r="I1199" s="2">
        <v>1</v>
      </c>
      <c r="J1199" s="2">
        <v>1</v>
      </c>
      <c r="K1199" s="2">
        <v>0</v>
      </c>
      <c r="L1199" s="35">
        <v>0</v>
      </c>
      <c r="M1199" s="2">
        <v>8</v>
      </c>
      <c r="N1199" s="2">
        <v>1</v>
      </c>
      <c r="O1199" s="2">
        <v>0</v>
      </c>
      <c r="P1199" s="2">
        <v>5</v>
      </c>
      <c r="Q1199" s="2">
        <v>0</v>
      </c>
      <c r="R1199" s="2">
        <v>1</v>
      </c>
      <c r="S1199" s="35">
        <v>0</v>
      </c>
      <c r="T1199" s="35">
        <v>0</v>
      </c>
      <c r="U1199" s="36">
        <v>0</v>
      </c>
      <c r="V1199" s="26">
        <v>12.6</v>
      </c>
      <c r="W1199" s="2">
        <v>0.27</v>
      </c>
      <c r="X1199" s="16">
        <v>4.21</v>
      </c>
      <c r="Y1199" s="26">
        <v>12.5</v>
      </c>
      <c r="Z1199" s="2">
        <v>1.17</v>
      </c>
      <c r="AA1199" s="2">
        <v>3.8</v>
      </c>
    </row>
    <row r="1200" spans="1:27">
      <c r="A1200" s="2">
        <v>4500</v>
      </c>
      <c r="B1200" s="26">
        <v>2</v>
      </c>
      <c r="C1200" s="2">
        <v>1</v>
      </c>
      <c r="D1200" s="2">
        <v>28</v>
      </c>
      <c r="E1200" s="2">
        <v>0</v>
      </c>
      <c r="F1200" s="35">
        <v>0</v>
      </c>
      <c r="G1200" s="18">
        <v>2000</v>
      </c>
      <c r="H1200" s="18">
        <v>0</v>
      </c>
      <c r="I1200" s="2">
        <v>1</v>
      </c>
      <c r="J1200" s="2">
        <v>1</v>
      </c>
      <c r="K1200" s="2">
        <v>0</v>
      </c>
      <c r="L1200" s="35">
        <v>1</v>
      </c>
      <c r="M1200" s="2">
        <v>1</v>
      </c>
      <c r="N1200" s="2">
        <v>0</v>
      </c>
      <c r="O1200" s="2">
        <v>1</v>
      </c>
      <c r="P1200" s="2">
        <v>5</v>
      </c>
      <c r="Q1200" s="2">
        <v>0</v>
      </c>
      <c r="R1200" s="2">
        <v>1</v>
      </c>
      <c r="S1200" s="35">
        <v>0</v>
      </c>
      <c r="T1200" s="35">
        <v>0</v>
      </c>
      <c r="U1200" s="36">
        <v>0</v>
      </c>
      <c r="V1200" s="26">
        <v>19.7</v>
      </c>
      <c r="W1200" s="2">
        <v>0.5</v>
      </c>
      <c r="X1200" s="16">
        <v>6.58</v>
      </c>
      <c r="Y1200" s="26">
        <v>21.79</v>
      </c>
      <c r="Z1200" s="2">
        <v>2.1</v>
      </c>
      <c r="AA1200" s="2">
        <v>17.8</v>
      </c>
    </row>
    <row r="1201" spans="1:27">
      <c r="A1201" s="2">
        <v>4501</v>
      </c>
      <c r="B1201" s="26">
        <v>2</v>
      </c>
      <c r="C1201" s="2">
        <v>2</v>
      </c>
      <c r="D1201" s="2">
        <v>36</v>
      </c>
      <c r="E1201" s="2">
        <v>0</v>
      </c>
      <c r="F1201" s="35">
        <v>0</v>
      </c>
      <c r="G1201" s="18">
        <v>7000</v>
      </c>
      <c r="H1201" s="18">
        <v>0</v>
      </c>
      <c r="I1201" s="2">
        <v>1</v>
      </c>
      <c r="J1201" s="2">
        <v>1</v>
      </c>
      <c r="K1201" s="2">
        <v>0</v>
      </c>
      <c r="L1201" s="35">
        <v>1</v>
      </c>
      <c r="M1201" s="2">
        <v>2</v>
      </c>
      <c r="N1201" s="2">
        <v>0</v>
      </c>
      <c r="O1201" s="2">
        <v>1</v>
      </c>
      <c r="P1201" s="2">
        <v>2</v>
      </c>
      <c r="Q1201" s="2">
        <v>1</v>
      </c>
      <c r="R1201" s="2">
        <v>0</v>
      </c>
      <c r="S1201" s="35">
        <v>0</v>
      </c>
      <c r="T1201" s="35">
        <v>0</v>
      </c>
      <c r="U1201" s="36">
        <v>0</v>
      </c>
      <c r="V1201" s="26">
        <v>27</v>
      </c>
      <c r="W1201" s="2">
        <v>0.48</v>
      </c>
      <c r="X1201" s="16">
        <v>9.02</v>
      </c>
      <c r="Y1201" s="26">
        <v>27.5</v>
      </c>
      <c r="Z1201" s="2">
        <v>2.35</v>
      </c>
      <c r="AA1201" s="2">
        <v>3.8</v>
      </c>
    </row>
    <row r="1202" spans="1:27">
      <c r="A1202" s="2">
        <v>4502</v>
      </c>
      <c r="B1202" s="26">
        <v>1</v>
      </c>
      <c r="C1202" s="2">
        <v>2</v>
      </c>
      <c r="D1202" s="2">
        <v>30</v>
      </c>
      <c r="E1202" s="2">
        <v>0</v>
      </c>
      <c r="F1202" s="35">
        <v>1</v>
      </c>
      <c r="G1202" s="18">
        <v>5000</v>
      </c>
      <c r="H1202" s="18">
        <v>0</v>
      </c>
      <c r="I1202" s="2">
        <v>1</v>
      </c>
      <c r="J1202" s="2">
        <v>1</v>
      </c>
      <c r="K1202" s="2">
        <v>0</v>
      </c>
      <c r="L1202" s="35">
        <v>0</v>
      </c>
      <c r="M1202" s="2">
        <v>2</v>
      </c>
      <c r="N1202" s="2">
        <v>0</v>
      </c>
      <c r="O1202" s="2">
        <v>1</v>
      </c>
      <c r="P1202" s="2">
        <v>2</v>
      </c>
      <c r="Q1202" s="2">
        <v>1</v>
      </c>
      <c r="R1202" s="2">
        <v>0</v>
      </c>
      <c r="S1202" s="35">
        <v>0</v>
      </c>
      <c r="T1202" s="35">
        <v>0</v>
      </c>
      <c r="U1202" s="36">
        <v>0</v>
      </c>
      <c r="V1202" s="26">
        <v>27</v>
      </c>
      <c r="W1202" s="2">
        <v>0.48</v>
      </c>
      <c r="X1202" s="16">
        <v>9.02</v>
      </c>
      <c r="Y1202" s="26">
        <v>27.5</v>
      </c>
      <c r="Z1202" s="2">
        <v>2.35</v>
      </c>
      <c r="AA1202" s="2">
        <v>3.8</v>
      </c>
    </row>
    <row r="1203" spans="1:27">
      <c r="A1203" s="2">
        <v>4509</v>
      </c>
      <c r="B1203" s="26">
        <v>1</v>
      </c>
      <c r="C1203" s="2">
        <v>1</v>
      </c>
      <c r="D1203" s="2">
        <v>51</v>
      </c>
      <c r="E1203" s="2">
        <v>1</v>
      </c>
      <c r="F1203" s="35">
        <v>1</v>
      </c>
      <c r="G1203" s="18">
        <v>4000</v>
      </c>
      <c r="H1203" s="18">
        <v>0</v>
      </c>
      <c r="I1203" s="2">
        <v>1</v>
      </c>
      <c r="J1203" s="2">
        <v>1</v>
      </c>
      <c r="K1203" s="2">
        <v>0</v>
      </c>
      <c r="L1203" s="35">
        <v>0</v>
      </c>
      <c r="M1203" s="2">
        <v>6</v>
      </c>
      <c r="N1203" s="2">
        <v>0</v>
      </c>
      <c r="O1203" s="2">
        <v>1</v>
      </c>
      <c r="P1203" s="2">
        <v>4</v>
      </c>
      <c r="Q1203" s="2">
        <v>0</v>
      </c>
      <c r="R1203" s="2">
        <v>1</v>
      </c>
      <c r="S1203" s="35">
        <v>0</v>
      </c>
      <c r="T1203" s="35">
        <v>0</v>
      </c>
      <c r="U1203" s="36">
        <v>0</v>
      </c>
      <c r="V1203" s="26">
        <v>22.8</v>
      </c>
      <c r="W1203" s="2">
        <v>0.45</v>
      </c>
      <c r="X1203" s="16">
        <v>7.62</v>
      </c>
      <c r="Y1203" s="26">
        <v>22.7</v>
      </c>
      <c r="Z1203" s="2">
        <v>2.08</v>
      </c>
      <c r="AA1203" s="2">
        <v>10.5</v>
      </c>
    </row>
    <row r="1204" spans="1:27">
      <c r="A1204" s="2">
        <v>4512</v>
      </c>
      <c r="B1204" s="26">
        <v>1</v>
      </c>
      <c r="C1204" s="2">
        <v>2</v>
      </c>
      <c r="D1204" s="2">
        <v>40</v>
      </c>
      <c r="E1204" s="2">
        <v>0</v>
      </c>
      <c r="F1204" s="35">
        <v>1</v>
      </c>
      <c r="G1204" s="18">
        <v>14000</v>
      </c>
      <c r="H1204" s="18">
        <v>1</v>
      </c>
      <c r="I1204" s="2">
        <v>1</v>
      </c>
      <c r="J1204" s="2">
        <v>1</v>
      </c>
      <c r="K1204" s="2">
        <v>0</v>
      </c>
      <c r="L1204" s="35">
        <v>1</v>
      </c>
      <c r="M1204" s="2">
        <v>8</v>
      </c>
      <c r="N1204" s="2">
        <v>1</v>
      </c>
      <c r="O1204" s="2">
        <v>0</v>
      </c>
      <c r="P1204" s="2">
        <v>1</v>
      </c>
      <c r="Q1204" s="2">
        <v>1</v>
      </c>
      <c r="R1204" s="2">
        <v>0</v>
      </c>
      <c r="S1204" s="35">
        <v>0</v>
      </c>
      <c r="T1204" s="35">
        <v>0</v>
      </c>
      <c r="U1204" s="36">
        <v>0</v>
      </c>
      <c r="V1204" s="26">
        <v>27.4</v>
      </c>
      <c r="W1204" s="2">
        <v>0.45</v>
      </c>
      <c r="X1204" s="16">
        <v>9.15</v>
      </c>
      <c r="Y1204" s="26">
        <v>27.17</v>
      </c>
      <c r="Z1204" s="2">
        <v>2.25</v>
      </c>
      <c r="AA1204" s="2">
        <v>12.1</v>
      </c>
    </row>
    <row r="1205" spans="1:27">
      <c r="A1205" s="2">
        <v>4518</v>
      </c>
      <c r="B1205" s="26">
        <v>1</v>
      </c>
      <c r="C1205" s="2">
        <v>1</v>
      </c>
      <c r="D1205" s="2">
        <v>25</v>
      </c>
      <c r="E1205" s="2">
        <v>0</v>
      </c>
      <c r="F1205" s="35">
        <v>1</v>
      </c>
      <c r="G1205" s="18">
        <v>16000</v>
      </c>
      <c r="H1205" s="18">
        <v>1</v>
      </c>
      <c r="I1205" s="2">
        <v>1</v>
      </c>
      <c r="J1205" s="2">
        <v>3</v>
      </c>
      <c r="K1205" s="2">
        <v>1</v>
      </c>
      <c r="L1205" s="35">
        <v>0</v>
      </c>
      <c r="M1205" s="2">
        <v>8</v>
      </c>
      <c r="N1205" s="2">
        <v>1</v>
      </c>
      <c r="O1205" s="2">
        <v>0</v>
      </c>
      <c r="P1205" s="2">
        <v>5</v>
      </c>
      <c r="Q1205" s="2">
        <v>0</v>
      </c>
      <c r="R1205" s="2">
        <v>1</v>
      </c>
      <c r="S1205" s="35">
        <v>1</v>
      </c>
      <c r="T1205" s="35">
        <v>0</v>
      </c>
      <c r="U1205" s="36">
        <v>0</v>
      </c>
      <c r="V1205" s="26">
        <v>12.4</v>
      </c>
      <c r="W1205" s="2">
        <v>0.4</v>
      </c>
      <c r="X1205" s="16">
        <v>4.1399999999999997</v>
      </c>
      <c r="Y1205" s="26">
        <v>14.82</v>
      </c>
      <c r="Z1205" s="2">
        <v>1.58</v>
      </c>
      <c r="AA1205" s="2">
        <v>3.8</v>
      </c>
    </row>
    <row r="1206" spans="1:27">
      <c r="A1206" s="2">
        <v>4524</v>
      </c>
      <c r="B1206" s="26">
        <v>2</v>
      </c>
      <c r="C1206" s="2">
        <v>2</v>
      </c>
      <c r="D1206" s="2">
        <v>32</v>
      </c>
      <c r="E1206" s="2">
        <v>0</v>
      </c>
      <c r="F1206" s="35">
        <v>0</v>
      </c>
      <c r="G1206" s="18">
        <v>5000</v>
      </c>
      <c r="H1206" s="18">
        <v>0</v>
      </c>
      <c r="I1206" s="2">
        <v>1</v>
      </c>
      <c r="J1206" s="2">
        <v>1</v>
      </c>
      <c r="K1206" s="2">
        <v>0</v>
      </c>
      <c r="L1206" s="35">
        <v>0</v>
      </c>
      <c r="M1206" s="2">
        <v>2</v>
      </c>
      <c r="N1206" s="2">
        <v>0</v>
      </c>
      <c r="O1206" s="2">
        <v>1</v>
      </c>
      <c r="P1206" s="2">
        <v>5</v>
      </c>
      <c r="Q1206" s="2">
        <v>0</v>
      </c>
      <c r="R1206" s="2">
        <v>1</v>
      </c>
      <c r="S1206" s="35">
        <v>0</v>
      </c>
      <c r="T1206" s="35">
        <v>0</v>
      </c>
      <c r="U1206" s="36">
        <v>0</v>
      </c>
      <c r="V1206" s="26">
        <v>14.2</v>
      </c>
      <c r="W1206" s="2">
        <v>0.3</v>
      </c>
      <c r="X1206" s="16">
        <v>4.74</v>
      </c>
      <c r="Y1206" s="26">
        <v>15.8</v>
      </c>
      <c r="Z1206" s="2">
        <v>1.37</v>
      </c>
      <c r="AA1206" s="2">
        <v>3.8</v>
      </c>
    </row>
    <row r="1207" spans="1:27">
      <c r="A1207" s="2">
        <v>4529</v>
      </c>
      <c r="B1207" s="26">
        <v>1</v>
      </c>
      <c r="C1207" s="2">
        <v>2</v>
      </c>
      <c r="D1207" s="2">
        <v>29</v>
      </c>
      <c r="E1207" s="2">
        <v>0</v>
      </c>
      <c r="F1207" s="35">
        <v>0</v>
      </c>
      <c r="G1207" s="18">
        <v>12000</v>
      </c>
      <c r="H1207" s="18">
        <v>1</v>
      </c>
      <c r="I1207" s="2">
        <v>1</v>
      </c>
      <c r="J1207" s="2">
        <v>1</v>
      </c>
      <c r="K1207" s="2">
        <v>0</v>
      </c>
      <c r="L1207" s="35">
        <v>0</v>
      </c>
      <c r="M1207" s="2">
        <v>8</v>
      </c>
      <c r="N1207" s="2">
        <v>1</v>
      </c>
      <c r="O1207" s="2">
        <v>0</v>
      </c>
      <c r="P1207" s="2">
        <v>3</v>
      </c>
      <c r="Q1207" s="2">
        <v>0</v>
      </c>
      <c r="R1207" s="2">
        <v>0</v>
      </c>
      <c r="S1207" s="35">
        <v>0</v>
      </c>
      <c r="T1207" s="35">
        <v>0</v>
      </c>
      <c r="U1207" s="36">
        <v>0</v>
      </c>
      <c r="V1207" s="26">
        <v>8.1</v>
      </c>
      <c r="W1207" s="2">
        <v>0.23</v>
      </c>
      <c r="X1207" s="16">
        <v>2.71</v>
      </c>
      <c r="Y1207" s="26">
        <v>9.6</v>
      </c>
      <c r="Z1207" s="2">
        <v>0.85</v>
      </c>
      <c r="AA1207" s="2">
        <v>3.8</v>
      </c>
    </row>
    <row r="1208" spans="1:27">
      <c r="A1208" s="2">
        <v>4532</v>
      </c>
      <c r="B1208" s="26">
        <v>2</v>
      </c>
      <c r="C1208" s="2">
        <v>1</v>
      </c>
      <c r="D1208" s="2">
        <v>20</v>
      </c>
      <c r="E1208" s="2">
        <v>0</v>
      </c>
      <c r="F1208" s="35">
        <v>1</v>
      </c>
      <c r="G1208" s="18">
        <v>5000</v>
      </c>
      <c r="H1208" s="18">
        <v>0</v>
      </c>
      <c r="I1208" s="2">
        <v>1</v>
      </c>
      <c r="J1208" s="2">
        <v>2</v>
      </c>
      <c r="K1208" s="2">
        <v>1</v>
      </c>
      <c r="L1208" s="35">
        <v>0</v>
      </c>
      <c r="M1208" s="2">
        <v>8</v>
      </c>
      <c r="N1208" s="2">
        <v>1</v>
      </c>
      <c r="O1208" s="2">
        <v>0</v>
      </c>
      <c r="P1208" s="2">
        <v>5</v>
      </c>
      <c r="Q1208" s="2">
        <v>0</v>
      </c>
      <c r="R1208" s="2">
        <v>1</v>
      </c>
      <c r="S1208" s="35">
        <v>0</v>
      </c>
      <c r="T1208" s="35">
        <v>0</v>
      </c>
      <c r="U1208" s="36">
        <v>0</v>
      </c>
      <c r="V1208" s="26">
        <v>31.2</v>
      </c>
      <c r="W1208" s="2">
        <v>0.57999999999999996</v>
      </c>
      <c r="X1208" s="16">
        <v>10.42</v>
      </c>
      <c r="Y1208" s="26">
        <v>41.1</v>
      </c>
      <c r="Z1208" s="2">
        <v>1.88</v>
      </c>
      <c r="AA1208" s="2">
        <v>10.7</v>
      </c>
    </row>
    <row r="1209" spans="1:27">
      <c r="A1209" s="2">
        <v>4536</v>
      </c>
      <c r="B1209" s="26">
        <v>1</v>
      </c>
      <c r="C1209" s="2">
        <v>1</v>
      </c>
      <c r="D1209" s="2">
        <v>23</v>
      </c>
      <c r="E1209" s="2">
        <v>0</v>
      </c>
      <c r="F1209" s="35">
        <v>0</v>
      </c>
      <c r="G1209" s="18">
        <v>35000</v>
      </c>
      <c r="H1209" s="18">
        <v>1</v>
      </c>
      <c r="I1209" s="2">
        <v>1</v>
      </c>
      <c r="J1209" s="2">
        <v>4</v>
      </c>
      <c r="K1209" s="2">
        <v>1</v>
      </c>
      <c r="L1209" s="35">
        <v>1</v>
      </c>
      <c r="M1209" s="2">
        <v>8</v>
      </c>
      <c r="N1209" s="2">
        <v>1</v>
      </c>
      <c r="O1209" s="2">
        <v>0</v>
      </c>
      <c r="P1209" s="2">
        <v>3</v>
      </c>
      <c r="Q1209" s="2">
        <v>0</v>
      </c>
      <c r="R1209" s="2">
        <v>0</v>
      </c>
      <c r="S1209" s="35">
        <v>0</v>
      </c>
      <c r="T1209" s="35">
        <v>0</v>
      </c>
      <c r="U1209" s="36">
        <v>0</v>
      </c>
      <c r="V1209" s="26">
        <v>27.4</v>
      </c>
      <c r="W1209" s="2">
        <v>0.45</v>
      </c>
      <c r="X1209" s="16">
        <v>9.15</v>
      </c>
      <c r="Y1209" s="26">
        <v>27.17</v>
      </c>
      <c r="Z1209" s="2">
        <v>2.25</v>
      </c>
      <c r="AA1209" s="2">
        <v>12.1</v>
      </c>
    </row>
    <row r="1210" spans="1:27">
      <c r="A1210" s="2">
        <v>4541</v>
      </c>
      <c r="B1210" s="26">
        <v>2</v>
      </c>
      <c r="C1210" s="2">
        <v>1</v>
      </c>
      <c r="D1210" s="2">
        <v>25</v>
      </c>
      <c r="E1210" s="2">
        <v>0</v>
      </c>
      <c r="F1210" s="35">
        <v>0</v>
      </c>
      <c r="G1210" s="18">
        <v>12000</v>
      </c>
      <c r="H1210" s="18">
        <v>1</v>
      </c>
      <c r="I1210" s="2">
        <v>1</v>
      </c>
      <c r="J1210" s="2">
        <v>2</v>
      </c>
      <c r="K1210" s="2">
        <v>1</v>
      </c>
      <c r="L1210" s="35">
        <v>0</v>
      </c>
      <c r="M1210" s="2">
        <v>8</v>
      </c>
      <c r="N1210" s="2">
        <v>1</v>
      </c>
      <c r="O1210" s="2">
        <v>0</v>
      </c>
      <c r="P1210" s="2">
        <v>5</v>
      </c>
      <c r="Q1210" s="2">
        <v>0</v>
      </c>
      <c r="R1210" s="2">
        <v>1</v>
      </c>
      <c r="S1210" s="35">
        <v>0</v>
      </c>
      <c r="T1210" s="35">
        <v>0</v>
      </c>
      <c r="U1210" s="36">
        <v>0</v>
      </c>
      <c r="V1210" s="26">
        <v>19.7</v>
      </c>
      <c r="W1210" s="2">
        <v>0.5</v>
      </c>
      <c r="X1210" s="16">
        <v>6.58</v>
      </c>
      <c r="Y1210" s="26">
        <v>21.79</v>
      </c>
      <c r="Z1210" s="2">
        <v>2.1</v>
      </c>
      <c r="AA1210" s="2">
        <v>17.8</v>
      </c>
    </row>
    <row r="1211" spans="1:27">
      <c r="A1211" s="2">
        <v>4542</v>
      </c>
      <c r="B1211" s="26">
        <v>2</v>
      </c>
      <c r="C1211" s="2">
        <v>2</v>
      </c>
      <c r="D1211" s="2">
        <v>26</v>
      </c>
      <c r="E1211" s="2">
        <v>0</v>
      </c>
      <c r="F1211" s="35">
        <v>0</v>
      </c>
      <c r="G1211" s="18">
        <v>18000</v>
      </c>
      <c r="H1211" s="18">
        <v>1</v>
      </c>
      <c r="I1211" s="2">
        <v>1</v>
      </c>
      <c r="J1211" s="2">
        <v>2</v>
      </c>
      <c r="K1211" s="2">
        <v>1</v>
      </c>
      <c r="L1211" s="35">
        <v>0</v>
      </c>
      <c r="M1211" s="2">
        <v>9</v>
      </c>
      <c r="N1211" s="2">
        <v>0</v>
      </c>
      <c r="O1211" s="2">
        <v>0</v>
      </c>
      <c r="P1211" s="2">
        <v>5</v>
      </c>
      <c r="Q1211" s="2">
        <v>0</v>
      </c>
      <c r="R1211" s="2">
        <v>1</v>
      </c>
      <c r="S1211" s="35">
        <v>0</v>
      </c>
      <c r="T1211" s="35">
        <v>0</v>
      </c>
      <c r="U1211" s="36">
        <v>0</v>
      </c>
      <c r="V1211" s="26">
        <v>18.5</v>
      </c>
      <c r="W1211" s="2">
        <v>0.32</v>
      </c>
      <c r="X1211" s="16">
        <v>6.18</v>
      </c>
      <c r="Y1211" s="26">
        <v>21.1</v>
      </c>
      <c r="Z1211" s="2">
        <v>1.7</v>
      </c>
      <c r="AA1211" s="2">
        <v>6.7</v>
      </c>
    </row>
    <row r="1212" spans="1:27">
      <c r="A1212" s="2">
        <v>4544</v>
      </c>
      <c r="B1212" s="26">
        <v>2</v>
      </c>
      <c r="C1212" s="2">
        <v>1</v>
      </c>
      <c r="D1212" s="2">
        <v>23</v>
      </c>
      <c r="E1212" s="2">
        <v>0</v>
      </c>
      <c r="F1212" s="35">
        <v>0</v>
      </c>
      <c r="G1212" s="18">
        <v>10000</v>
      </c>
      <c r="H1212" s="18">
        <v>1</v>
      </c>
      <c r="I1212" s="2">
        <v>1</v>
      </c>
      <c r="J1212" s="2">
        <v>3</v>
      </c>
      <c r="K1212" s="2">
        <v>1</v>
      </c>
      <c r="L1212" s="35">
        <v>1</v>
      </c>
      <c r="M1212" s="2">
        <v>2</v>
      </c>
      <c r="N1212" s="2">
        <v>0</v>
      </c>
      <c r="O1212" s="2">
        <v>1</v>
      </c>
      <c r="P1212" s="2">
        <v>1</v>
      </c>
      <c r="Q1212" s="2">
        <v>1</v>
      </c>
      <c r="R1212" s="2">
        <v>0</v>
      </c>
      <c r="S1212" s="35">
        <v>0</v>
      </c>
      <c r="T1212" s="35">
        <v>0</v>
      </c>
      <c r="U1212" s="36">
        <v>0</v>
      </c>
      <c r="V1212" s="26">
        <v>9.1</v>
      </c>
      <c r="W1212" s="2">
        <v>0.2</v>
      </c>
      <c r="X1212" s="16">
        <v>3.04</v>
      </c>
      <c r="Y1212" s="26">
        <v>11</v>
      </c>
      <c r="Z1212" s="2">
        <v>1.1000000000000001</v>
      </c>
      <c r="AA1212" s="2">
        <v>16.600000000000001</v>
      </c>
    </row>
    <row r="1213" spans="1:27">
      <c r="A1213" s="2">
        <v>4554</v>
      </c>
      <c r="B1213" s="26">
        <v>2</v>
      </c>
      <c r="C1213" s="2">
        <v>1</v>
      </c>
      <c r="D1213" s="2">
        <v>21</v>
      </c>
      <c r="E1213" s="2">
        <v>0</v>
      </c>
      <c r="F1213" s="35">
        <v>0</v>
      </c>
      <c r="G1213" s="18">
        <v>5000</v>
      </c>
      <c r="H1213" s="18">
        <v>0</v>
      </c>
      <c r="I1213" s="2">
        <v>1</v>
      </c>
      <c r="J1213" s="2">
        <v>1</v>
      </c>
      <c r="K1213" s="2">
        <v>0</v>
      </c>
      <c r="L1213" s="35">
        <v>0</v>
      </c>
      <c r="M1213" s="2">
        <v>2</v>
      </c>
      <c r="N1213" s="2">
        <v>0</v>
      </c>
      <c r="O1213" s="2">
        <v>1</v>
      </c>
      <c r="P1213" s="2">
        <v>5</v>
      </c>
      <c r="Q1213" s="2">
        <v>0</v>
      </c>
      <c r="R1213" s="2">
        <v>1</v>
      </c>
      <c r="S1213" s="35">
        <v>0</v>
      </c>
      <c r="T1213" s="35">
        <v>0</v>
      </c>
      <c r="U1213" s="36">
        <v>0</v>
      </c>
      <c r="V1213" s="26">
        <v>17.899999999999999</v>
      </c>
      <c r="W1213" s="2">
        <v>0.4</v>
      </c>
      <c r="X1213" s="16">
        <v>5.98</v>
      </c>
      <c r="Y1213" s="26">
        <v>28.1</v>
      </c>
      <c r="Z1213" s="2">
        <v>1.78</v>
      </c>
      <c r="AA1213" s="2">
        <v>3.8</v>
      </c>
    </row>
    <row r="1214" spans="1:27">
      <c r="A1214" s="2">
        <v>4557</v>
      </c>
      <c r="B1214" s="26">
        <v>2</v>
      </c>
      <c r="C1214" s="2">
        <v>1</v>
      </c>
      <c r="D1214" s="2">
        <v>21</v>
      </c>
      <c r="E1214" s="2">
        <v>0</v>
      </c>
      <c r="F1214" s="35">
        <v>0</v>
      </c>
      <c r="G1214" s="18">
        <v>3000</v>
      </c>
      <c r="H1214" s="18">
        <v>0</v>
      </c>
      <c r="I1214" s="2">
        <v>1</v>
      </c>
      <c r="J1214" s="2">
        <v>1</v>
      </c>
      <c r="K1214" s="2">
        <v>0</v>
      </c>
      <c r="L1214" s="35">
        <v>0</v>
      </c>
      <c r="M1214" s="2">
        <v>6</v>
      </c>
      <c r="N1214" s="2">
        <v>0</v>
      </c>
      <c r="O1214" s="2">
        <v>1</v>
      </c>
      <c r="P1214" s="2">
        <v>5</v>
      </c>
      <c r="Q1214" s="2">
        <v>0</v>
      </c>
      <c r="R1214" s="2">
        <v>1</v>
      </c>
      <c r="S1214" s="35">
        <v>0</v>
      </c>
      <c r="T1214" s="35">
        <v>0</v>
      </c>
      <c r="U1214" s="36">
        <v>0</v>
      </c>
      <c r="V1214" s="26">
        <v>31.7</v>
      </c>
      <c r="W1214" s="2">
        <v>0.56999999999999995</v>
      </c>
      <c r="X1214" s="16">
        <v>10.59</v>
      </c>
      <c r="Y1214" s="26">
        <v>46.2</v>
      </c>
      <c r="Z1214" s="2">
        <v>2.23</v>
      </c>
      <c r="AA1214" s="2">
        <v>10.7</v>
      </c>
    </row>
    <row r="1215" spans="1:27">
      <c r="A1215" s="2">
        <v>4560</v>
      </c>
      <c r="B1215" s="26">
        <v>2</v>
      </c>
      <c r="C1215" s="2">
        <v>1</v>
      </c>
      <c r="D1215" s="2">
        <v>21</v>
      </c>
      <c r="E1215" s="2">
        <v>0</v>
      </c>
      <c r="F1215" s="35">
        <v>0</v>
      </c>
      <c r="G1215" s="18">
        <v>24000</v>
      </c>
      <c r="H1215" s="18">
        <v>1</v>
      </c>
      <c r="I1215" s="2">
        <v>1</v>
      </c>
      <c r="J1215" s="2">
        <v>3</v>
      </c>
      <c r="K1215" s="2">
        <v>1</v>
      </c>
      <c r="L1215" s="35">
        <v>0</v>
      </c>
      <c r="M1215" s="2">
        <v>8</v>
      </c>
      <c r="N1215" s="2">
        <v>1</v>
      </c>
      <c r="O1215" s="2">
        <v>0</v>
      </c>
      <c r="P1215" s="2">
        <v>5</v>
      </c>
      <c r="Q1215" s="2">
        <v>0</v>
      </c>
      <c r="R1215" s="2">
        <v>1</v>
      </c>
      <c r="S1215" s="35">
        <v>0</v>
      </c>
      <c r="T1215" s="35">
        <v>0</v>
      </c>
      <c r="U1215" s="36">
        <v>0</v>
      </c>
      <c r="V1215" s="26">
        <v>19.7</v>
      </c>
      <c r="W1215" s="2">
        <v>0.5</v>
      </c>
      <c r="X1215" s="16">
        <v>6.58</v>
      </c>
      <c r="Y1215" s="26">
        <v>21.79</v>
      </c>
      <c r="Z1215" s="2">
        <v>2.1</v>
      </c>
      <c r="AA1215" s="2">
        <v>17.8</v>
      </c>
    </row>
    <row r="1216" spans="1:27">
      <c r="A1216" s="2">
        <v>4563</v>
      </c>
      <c r="B1216" s="26">
        <v>2</v>
      </c>
      <c r="C1216" s="2">
        <v>1</v>
      </c>
      <c r="D1216" s="2">
        <v>21</v>
      </c>
      <c r="E1216" s="2">
        <v>0</v>
      </c>
      <c r="F1216" s="35">
        <v>0</v>
      </c>
      <c r="G1216" s="18">
        <v>2000</v>
      </c>
      <c r="H1216" s="18">
        <v>0</v>
      </c>
      <c r="I1216" s="2">
        <v>1</v>
      </c>
      <c r="J1216" s="2">
        <v>1</v>
      </c>
      <c r="K1216" s="2">
        <v>0</v>
      </c>
      <c r="L1216" s="35">
        <v>0</v>
      </c>
      <c r="M1216" s="2">
        <v>6</v>
      </c>
      <c r="N1216" s="2">
        <v>0</v>
      </c>
      <c r="O1216" s="2">
        <v>1</v>
      </c>
      <c r="P1216" s="2">
        <v>5</v>
      </c>
      <c r="Q1216" s="2">
        <v>0</v>
      </c>
      <c r="R1216" s="2">
        <v>1</v>
      </c>
      <c r="S1216" s="35">
        <v>0</v>
      </c>
      <c r="T1216" s="35">
        <v>0</v>
      </c>
      <c r="U1216" s="36">
        <v>0</v>
      </c>
      <c r="V1216" s="26">
        <v>16.899999999999999</v>
      </c>
      <c r="W1216" s="2">
        <v>0.42</v>
      </c>
      <c r="X1216" s="16">
        <v>5.64</v>
      </c>
      <c r="Y1216" s="26">
        <v>19.600000000000001</v>
      </c>
      <c r="Z1216" s="2">
        <v>1.2</v>
      </c>
      <c r="AA1216" s="2">
        <v>7</v>
      </c>
    </row>
    <row r="1217" spans="1:27">
      <c r="A1217" s="2">
        <v>4566</v>
      </c>
      <c r="B1217" s="26">
        <v>2</v>
      </c>
      <c r="C1217" s="2">
        <v>1</v>
      </c>
      <c r="D1217" s="2">
        <v>26</v>
      </c>
      <c r="E1217" s="2">
        <v>0</v>
      </c>
      <c r="F1217" s="35">
        <v>1</v>
      </c>
      <c r="G1217" s="18">
        <v>2000</v>
      </c>
      <c r="H1217" s="18">
        <v>0</v>
      </c>
      <c r="I1217" s="2">
        <v>1</v>
      </c>
      <c r="J1217" s="2">
        <v>1</v>
      </c>
      <c r="K1217" s="2">
        <v>0</v>
      </c>
      <c r="L1217" s="35">
        <v>0</v>
      </c>
      <c r="M1217" s="2">
        <v>2</v>
      </c>
      <c r="N1217" s="2">
        <v>0</v>
      </c>
      <c r="O1217" s="2">
        <v>1</v>
      </c>
      <c r="P1217" s="2">
        <v>5</v>
      </c>
      <c r="Q1217" s="2">
        <v>0</v>
      </c>
      <c r="R1217" s="2">
        <v>1</v>
      </c>
      <c r="S1217" s="35">
        <v>0</v>
      </c>
      <c r="T1217" s="35">
        <v>0</v>
      </c>
      <c r="U1217" s="36">
        <v>0</v>
      </c>
      <c r="V1217" s="26">
        <v>26.2</v>
      </c>
      <c r="W1217" s="2">
        <v>0.52</v>
      </c>
      <c r="X1217" s="16">
        <v>8.75</v>
      </c>
      <c r="Y1217" s="26">
        <v>31.4</v>
      </c>
      <c r="Z1217" s="2">
        <v>1.42</v>
      </c>
      <c r="AA1217" s="2">
        <v>7</v>
      </c>
    </row>
    <row r="1218" spans="1:27">
      <c r="A1218" s="2">
        <v>4576</v>
      </c>
      <c r="B1218" s="26">
        <v>1</v>
      </c>
      <c r="C1218" s="2">
        <v>6</v>
      </c>
      <c r="D1218" s="2">
        <v>35</v>
      </c>
      <c r="E1218" s="2">
        <v>0</v>
      </c>
      <c r="F1218" s="35">
        <v>0</v>
      </c>
      <c r="G1218" s="18">
        <v>8000</v>
      </c>
      <c r="H1218" s="18">
        <v>1</v>
      </c>
      <c r="I1218" s="2">
        <v>1</v>
      </c>
      <c r="J1218" s="2">
        <v>1</v>
      </c>
      <c r="K1218" s="2">
        <v>0</v>
      </c>
      <c r="L1218" s="35">
        <v>0</v>
      </c>
      <c r="M1218" s="2">
        <v>2</v>
      </c>
      <c r="N1218" s="2">
        <v>0</v>
      </c>
      <c r="O1218" s="2">
        <v>1</v>
      </c>
      <c r="P1218" s="2">
        <v>5</v>
      </c>
      <c r="Q1218" s="2">
        <v>0</v>
      </c>
      <c r="R1218" s="2">
        <v>1</v>
      </c>
      <c r="S1218" s="35">
        <v>0</v>
      </c>
      <c r="T1218" s="35">
        <v>0</v>
      </c>
      <c r="U1218" s="36">
        <v>0</v>
      </c>
      <c r="V1218" s="26">
        <v>31.7</v>
      </c>
      <c r="W1218" s="2">
        <v>0.56999999999999995</v>
      </c>
      <c r="X1218" s="16">
        <v>10.59</v>
      </c>
      <c r="Y1218" s="26">
        <v>46.2</v>
      </c>
      <c r="Z1218" s="2">
        <v>2.23</v>
      </c>
      <c r="AA1218" s="2">
        <v>10.7</v>
      </c>
    </row>
    <row r="1219" spans="1:27">
      <c r="A1219" s="2">
        <v>4577</v>
      </c>
      <c r="B1219" s="26">
        <v>2</v>
      </c>
      <c r="C1219" s="2">
        <v>2</v>
      </c>
      <c r="D1219" s="2">
        <v>25</v>
      </c>
      <c r="E1219" s="2">
        <v>0</v>
      </c>
      <c r="F1219" s="35">
        <v>1</v>
      </c>
      <c r="G1219" s="18">
        <v>18000</v>
      </c>
      <c r="H1219" s="18">
        <v>1</v>
      </c>
      <c r="I1219" s="2">
        <v>1</v>
      </c>
      <c r="J1219" s="2">
        <v>2</v>
      </c>
      <c r="K1219" s="2">
        <v>1</v>
      </c>
      <c r="L1219" s="35">
        <v>0</v>
      </c>
      <c r="M1219" s="2">
        <v>8</v>
      </c>
      <c r="N1219" s="2">
        <v>1</v>
      </c>
      <c r="O1219" s="2">
        <v>0</v>
      </c>
      <c r="P1219" s="2">
        <v>1</v>
      </c>
      <c r="Q1219" s="2">
        <v>1</v>
      </c>
      <c r="R1219" s="2">
        <v>0</v>
      </c>
      <c r="S1219" s="35">
        <v>0</v>
      </c>
      <c r="T1219" s="35">
        <v>0</v>
      </c>
      <c r="U1219" s="36">
        <v>0</v>
      </c>
      <c r="V1219" s="26">
        <v>18.5</v>
      </c>
      <c r="W1219" s="2">
        <v>0.32</v>
      </c>
      <c r="X1219" s="16">
        <v>6.18</v>
      </c>
      <c r="Y1219" s="26">
        <v>21.1</v>
      </c>
      <c r="Z1219" s="2">
        <v>1.7</v>
      </c>
      <c r="AA1219" s="2">
        <v>6.7</v>
      </c>
    </row>
    <row r="1220" spans="1:27">
      <c r="A1220" s="2">
        <v>4579</v>
      </c>
      <c r="B1220" s="26">
        <v>2</v>
      </c>
      <c r="C1220" s="2">
        <v>1</v>
      </c>
      <c r="D1220" s="2">
        <v>21</v>
      </c>
      <c r="E1220" s="2">
        <v>0</v>
      </c>
      <c r="F1220" s="35">
        <v>0</v>
      </c>
      <c r="G1220" s="18">
        <v>2000</v>
      </c>
      <c r="H1220" s="18">
        <v>0</v>
      </c>
      <c r="I1220" s="2">
        <v>1</v>
      </c>
      <c r="J1220" s="2">
        <v>1</v>
      </c>
      <c r="K1220" s="2">
        <v>0</v>
      </c>
      <c r="L1220" s="35">
        <v>0</v>
      </c>
      <c r="M1220" s="2">
        <v>1</v>
      </c>
      <c r="N1220" s="2">
        <v>0</v>
      </c>
      <c r="O1220" s="2">
        <v>1</v>
      </c>
      <c r="P1220" s="2">
        <v>5</v>
      </c>
      <c r="Q1220" s="2">
        <v>0</v>
      </c>
      <c r="R1220" s="2">
        <v>1</v>
      </c>
      <c r="S1220" s="35">
        <v>0</v>
      </c>
      <c r="T1220" s="35">
        <v>0</v>
      </c>
      <c r="U1220" s="36">
        <v>0</v>
      </c>
      <c r="V1220" s="26">
        <v>8.1999999999999993</v>
      </c>
      <c r="W1220" s="2">
        <v>0.2</v>
      </c>
      <c r="X1220" s="16">
        <v>2.74</v>
      </c>
      <c r="Y1220" s="26">
        <v>10.130000000000001</v>
      </c>
      <c r="Z1220" s="2">
        <v>1.1000000000000001</v>
      </c>
      <c r="AA1220" s="2">
        <v>3.8</v>
      </c>
    </row>
    <row r="1221" spans="1:27">
      <c r="A1221" s="2">
        <v>4584</v>
      </c>
      <c r="B1221" s="26">
        <v>2</v>
      </c>
      <c r="C1221" s="2">
        <v>1</v>
      </c>
      <c r="D1221" s="2">
        <v>21</v>
      </c>
      <c r="E1221" s="2">
        <v>0</v>
      </c>
      <c r="F1221" s="35">
        <v>1</v>
      </c>
      <c r="G1221" s="18">
        <v>2000</v>
      </c>
      <c r="H1221" s="18">
        <v>0</v>
      </c>
      <c r="I1221" s="2">
        <v>1</v>
      </c>
      <c r="J1221" s="2">
        <v>1</v>
      </c>
      <c r="K1221" s="2">
        <v>0</v>
      </c>
      <c r="L1221" s="35">
        <v>0</v>
      </c>
      <c r="M1221" s="2">
        <v>6</v>
      </c>
      <c r="N1221" s="2">
        <v>0</v>
      </c>
      <c r="O1221" s="2">
        <v>1</v>
      </c>
      <c r="P1221" s="2">
        <v>5</v>
      </c>
      <c r="Q1221" s="2">
        <v>0</v>
      </c>
      <c r="R1221" s="2">
        <v>1</v>
      </c>
      <c r="S1221" s="35">
        <v>0</v>
      </c>
      <c r="T1221" s="35">
        <v>0</v>
      </c>
      <c r="U1221" s="36">
        <v>0</v>
      </c>
      <c r="V1221" s="26">
        <v>11.4</v>
      </c>
      <c r="W1221" s="2">
        <v>0.3</v>
      </c>
      <c r="X1221" s="16">
        <v>3.81</v>
      </c>
      <c r="Y1221" s="26">
        <v>13.3</v>
      </c>
      <c r="Z1221" s="2">
        <v>1.28</v>
      </c>
      <c r="AA1221" s="2">
        <v>3.8</v>
      </c>
    </row>
    <row r="1222" spans="1:27">
      <c r="A1222" s="2">
        <v>4585</v>
      </c>
      <c r="B1222" s="26">
        <v>1</v>
      </c>
      <c r="C1222" s="2">
        <v>4</v>
      </c>
      <c r="D1222" s="2">
        <v>26</v>
      </c>
      <c r="E1222" s="2">
        <v>0</v>
      </c>
      <c r="F1222" s="35">
        <v>0</v>
      </c>
      <c r="G1222" s="18">
        <v>24000</v>
      </c>
      <c r="H1222" s="18">
        <v>1</v>
      </c>
      <c r="I1222" s="2">
        <v>1</v>
      </c>
      <c r="J1222" s="2">
        <v>2</v>
      </c>
      <c r="K1222" s="2">
        <v>1</v>
      </c>
      <c r="L1222" s="35">
        <v>0</v>
      </c>
      <c r="M1222" s="2">
        <v>6</v>
      </c>
      <c r="N1222" s="2">
        <v>0</v>
      </c>
      <c r="O1222" s="2">
        <v>1</v>
      </c>
      <c r="P1222" s="2">
        <v>0</v>
      </c>
      <c r="Q1222" s="2">
        <v>1</v>
      </c>
      <c r="R1222" s="2">
        <v>0</v>
      </c>
      <c r="S1222" s="35">
        <v>0</v>
      </c>
      <c r="T1222" s="35">
        <v>0</v>
      </c>
      <c r="U1222" s="36">
        <v>1</v>
      </c>
      <c r="V1222" s="26">
        <v>14.7</v>
      </c>
      <c r="W1222" s="2">
        <v>0.33</v>
      </c>
      <c r="X1222" s="16">
        <v>4.91</v>
      </c>
      <c r="Y1222" s="26">
        <v>12.3</v>
      </c>
      <c r="Z1222" s="2">
        <v>1.25</v>
      </c>
      <c r="AA1222" s="2">
        <v>3.8</v>
      </c>
    </row>
    <row r="1223" spans="1:27">
      <c r="A1223" s="2">
        <v>4588</v>
      </c>
      <c r="B1223" s="26">
        <v>1</v>
      </c>
      <c r="C1223" s="2">
        <v>1</v>
      </c>
      <c r="D1223" s="2">
        <v>25</v>
      </c>
      <c r="E1223" s="2">
        <v>0</v>
      </c>
      <c r="F1223" s="35">
        <v>1</v>
      </c>
      <c r="G1223" s="18">
        <v>3000</v>
      </c>
      <c r="H1223" s="18">
        <v>0</v>
      </c>
      <c r="I1223" s="2">
        <v>1</v>
      </c>
      <c r="J1223" s="2">
        <v>1</v>
      </c>
      <c r="K1223" s="2">
        <v>0</v>
      </c>
      <c r="L1223" s="35">
        <v>0</v>
      </c>
      <c r="M1223" s="2">
        <v>8</v>
      </c>
      <c r="N1223" s="2">
        <v>1</v>
      </c>
      <c r="O1223" s="2">
        <v>0</v>
      </c>
      <c r="P1223" s="2">
        <v>5</v>
      </c>
      <c r="Q1223" s="2">
        <v>0</v>
      </c>
      <c r="R1223" s="2">
        <v>1</v>
      </c>
      <c r="S1223" s="35">
        <v>0</v>
      </c>
      <c r="T1223" s="35">
        <v>0</v>
      </c>
      <c r="U1223" s="36">
        <v>0</v>
      </c>
      <c r="V1223" s="26">
        <v>12.3</v>
      </c>
      <c r="W1223" s="2">
        <v>0.33</v>
      </c>
      <c r="X1223" s="16">
        <v>4.1100000000000003</v>
      </c>
      <c r="Y1223" s="26">
        <v>20.7</v>
      </c>
      <c r="Z1223" s="2">
        <v>1.38</v>
      </c>
      <c r="AA1223" s="2">
        <v>7.5</v>
      </c>
    </row>
    <row r="1224" spans="1:27">
      <c r="A1224" s="2">
        <v>4596</v>
      </c>
      <c r="B1224" s="26">
        <v>2</v>
      </c>
      <c r="C1224" s="2">
        <v>2</v>
      </c>
      <c r="D1224" s="2">
        <v>34</v>
      </c>
      <c r="E1224" s="2">
        <v>0</v>
      </c>
      <c r="F1224" s="35">
        <v>0</v>
      </c>
      <c r="G1224" s="18">
        <v>4000</v>
      </c>
      <c r="H1224" s="18">
        <v>0</v>
      </c>
      <c r="I1224" s="2">
        <v>1</v>
      </c>
      <c r="J1224" s="2">
        <v>1</v>
      </c>
      <c r="K1224" s="2">
        <v>0</v>
      </c>
      <c r="L1224" s="35">
        <v>1</v>
      </c>
      <c r="M1224" s="2">
        <v>8</v>
      </c>
      <c r="N1224" s="2">
        <v>1</v>
      </c>
      <c r="O1224" s="2">
        <v>0</v>
      </c>
      <c r="P1224" s="2">
        <v>5</v>
      </c>
      <c r="Q1224" s="2">
        <v>0</v>
      </c>
      <c r="R1224" s="2">
        <v>1</v>
      </c>
      <c r="S1224" s="35">
        <v>1</v>
      </c>
      <c r="T1224" s="35">
        <v>0</v>
      </c>
      <c r="U1224" s="36">
        <v>0</v>
      </c>
      <c r="V1224" s="26">
        <v>21.2</v>
      </c>
      <c r="W1224" s="2">
        <v>0.45</v>
      </c>
      <c r="X1224" s="16">
        <v>7.08</v>
      </c>
      <c r="Y1224" s="26">
        <v>21</v>
      </c>
      <c r="Z1224" s="2">
        <v>1.33</v>
      </c>
      <c r="AA1224" s="2">
        <v>7</v>
      </c>
    </row>
    <row r="1225" spans="1:27">
      <c r="A1225" s="2">
        <v>4597</v>
      </c>
      <c r="B1225" s="26">
        <v>1</v>
      </c>
      <c r="C1225" s="2">
        <v>7</v>
      </c>
      <c r="D1225" s="2">
        <v>65</v>
      </c>
      <c r="E1225" s="2">
        <v>1</v>
      </c>
      <c r="F1225" s="35">
        <v>1</v>
      </c>
      <c r="G1225" s="18">
        <v>18000</v>
      </c>
      <c r="H1225" s="18">
        <v>1</v>
      </c>
      <c r="I1225" s="2">
        <v>1</v>
      </c>
      <c r="J1225" s="2">
        <v>1</v>
      </c>
      <c r="K1225" s="2">
        <v>0</v>
      </c>
      <c r="L1225" s="35">
        <v>0</v>
      </c>
      <c r="M1225" s="2">
        <v>8</v>
      </c>
      <c r="N1225" s="2">
        <v>1</v>
      </c>
      <c r="O1225" s="2">
        <v>0</v>
      </c>
      <c r="P1225" s="2">
        <v>5</v>
      </c>
      <c r="Q1225" s="2">
        <v>0</v>
      </c>
      <c r="R1225" s="2">
        <v>1</v>
      </c>
      <c r="S1225" s="35">
        <v>0</v>
      </c>
      <c r="T1225" s="35">
        <v>0</v>
      </c>
      <c r="U1225" s="36">
        <v>0</v>
      </c>
      <c r="V1225" s="26">
        <v>13.1</v>
      </c>
      <c r="W1225" s="2">
        <v>0.38</v>
      </c>
      <c r="X1225" s="16">
        <v>4.38</v>
      </c>
      <c r="Y1225" s="26">
        <v>14.7</v>
      </c>
      <c r="Z1225" s="2">
        <v>1.33</v>
      </c>
      <c r="AA1225" s="2">
        <v>3.8</v>
      </c>
    </row>
    <row r="1226" spans="1:27">
      <c r="A1226" s="2">
        <v>4600</v>
      </c>
      <c r="B1226" s="26">
        <v>2</v>
      </c>
      <c r="C1226" s="2">
        <v>4</v>
      </c>
      <c r="D1226" s="2">
        <v>47</v>
      </c>
      <c r="E1226" s="2">
        <v>1</v>
      </c>
      <c r="F1226" s="35">
        <v>0</v>
      </c>
      <c r="G1226" s="18">
        <v>12000</v>
      </c>
      <c r="H1226" s="18">
        <v>1</v>
      </c>
      <c r="I1226" s="2">
        <v>1</v>
      </c>
      <c r="J1226" s="2">
        <v>1</v>
      </c>
      <c r="K1226" s="2">
        <v>0</v>
      </c>
      <c r="L1226" s="35">
        <v>0</v>
      </c>
      <c r="M1226" s="2">
        <v>1</v>
      </c>
      <c r="N1226" s="2">
        <v>0</v>
      </c>
      <c r="O1226" s="2">
        <v>1</v>
      </c>
      <c r="P1226" s="2">
        <v>5</v>
      </c>
      <c r="Q1226" s="2">
        <v>0</v>
      </c>
      <c r="R1226" s="2">
        <v>1</v>
      </c>
      <c r="S1226" s="35">
        <v>0</v>
      </c>
      <c r="T1226" s="35">
        <v>0</v>
      </c>
      <c r="U1226" s="36">
        <v>0</v>
      </c>
      <c r="V1226" s="26">
        <v>7.1</v>
      </c>
      <c r="W1226" s="2">
        <v>0.17</v>
      </c>
      <c r="X1226" s="16">
        <v>2.37</v>
      </c>
      <c r="Y1226" s="26">
        <v>10.9</v>
      </c>
      <c r="Z1226" s="2">
        <v>0.93</v>
      </c>
      <c r="AA1226" s="2">
        <v>3.8</v>
      </c>
    </row>
    <row r="1227" spans="1:27">
      <c r="A1227" s="2">
        <v>4602</v>
      </c>
      <c r="B1227" s="26">
        <v>2</v>
      </c>
      <c r="C1227" s="2">
        <v>1</v>
      </c>
      <c r="D1227" s="2">
        <v>21</v>
      </c>
      <c r="E1227" s="2">
        <v>0</v>
      </c>
      <c r="F1227" s="35">
        <v>0</v>
      </c>
      <c r="G1227" s="18">
        <v>4000</v>
      </c>
      <c r="H1227" s="18">
        <v>0</v>
      </c>
      <c r="I1227" s="2">
        <v>1</v>
      </c>
      <c r="J1227" s="2">
        <v>2</v>
      </c>
      <c r="K1227" s="2">
        <v>1</v>
      </c>
      <c r="L1227" s="35">
        <v>0</v>
      </c>
      <c r="M1227" s="2">
        <v>1</v>
      </c>
      <c r="N1227" s="2">
        <v>0</v>
      </c>
      <c r="O1227" s="2">
        <v>1</v>
      </c>
      <c r="P1227" s="2">
        <v>5</v>
      </c>
      <c r="Q1227" s="2">
        <v>0</v>
      </c>
      <c r="R1227" s="2">
        <v>1</v>
      </c>
      <c r="S1227" s="35">
        <v>1</v>
      </c>
      <c r="T1227" s="35">
        <v>0</v>
      </c>
      <c r="U1227" s="36">
        <v>0</v>
      </c>
      <c r="V1227" s="26">
        <v>7.1</v>
      </c>
      <c r="W1227" s="2">
        <v>0.17</v>
      </c>
      <c r="X1227" s="16">
        <v>2.37</v>
      </c>
      <c r="Y1227" s="26">
        <v>10.9</v>
      </c>
      <c r="Z1227" s="2">
        <v>0.93</v>
      </c>
      <c r="AA1227" s="2">
        <v>3.8</v>
      </c>
    </row>
    <row r="1228" spans="1:27">
      <c r="A1228" s="2">
        <v>4607</v>
      </c>
      <c r="B1228" s="26">
        <v>2</v>
      </c>
      <c r="C1228" s="2">
        <v>2</v>
      </c>
      <c r="D1228" s="2">
        <v>26</v>
      </c>
      <c r="E1228" s="2">
        <v>0</v>
      </c>
      <c r="F1228" s="35">
        <v>0</v>
      </c>
      <c r="G1228" s="18">
        <v>7000</v>
      </c>
      <c r="H1228" s="18">
        <v>0</v>
      </c>
      <c r="I1228" s="2">
        <v>1</v>
      </c>
      <c r="J1228" s="2">
        <v>2</v>
      </c>
      <c r="K1228" s="2">
        <v>1</v>
      </c>
      <c r="L1228" s="35">
        <v>0</v>
      </c>
      <c r="M1228" s="2">
        <v>8</v>
      </c>
      <c r="N1228" s="2">
        <v>1</v>
      </c>
      <c r="O1228" s="2">
        <v>0</v>
      </c>
      <c r="P1228" s="2">
        <v>1</v>
      </c>
      <c r="Q1228" s="2">
        <v>1</v>
      </c>
      <c r="R1228" s="2">
        <v>0</v>
      </c>
      <c r="S1228" s="35">
        <v>0</v>
      </c>
      <c r="T1228" s="35">
        <v>0</v>
      </c>
      <c r="U1228" s="36">
        <v>0</v>
      </c>
      <c r="V1228" s="26">
        <v>22.6</v>
      </c>
      <c r="W1228" s="2">
        <v>0.56999999999999995</v>
      </c>
      <c r="X1228" s="16">
        <v>7.55</v>
      </c>
      <c r="Y1228" s="26">
        <v>24.6</v>
      </c>
      <c r="Z1228" s="2">
        <v>1.98</v>
      </c>
      <c r="AA1228" s="2">
        <v>14.6</v>
      </c>
    </row>
    <row r="1229" spans="1:27">
      <c r="A1229" s="2">
        <v>4608</v>
      </c>
      <c r="B1229" s="26">
        <v>1</v>
      </c>
      <c r="C1229" s="2">
        <v>2</v>
      </c>
      <c r="D1229" s="2">
        <v>48</v>
      </c>
      <c r="E1229" s="2">
        <v>1</v>
      </c>
      <c r="F1229" s="35">
        <v>1</v>
      </c>
      <c r="G1229" s="18">
        <v>12000</v>
      </c>
      <c r="H1229" s="18">
        <v>1</v>
      </c>
      <c r="I1229" s="2">
        <v>1</v>
      </c>
      <c r="J1229" s="2">
        <v>2</v>
      </c>
      <c r="K1229" s="2">
        <v>1</v>
      </c>
      <c r="L1229" s="35">
        <v>1</v>
      </c>
      <c r="M1229" s="2">
        <v>10</v>
      </c>
      <c r="N1229" s="2">
        <v>0</v>
      </c>
      <c r="O1229" s="2">
        <v>0</v>
      </c>
      <c r="P1229" s="2">
        <v>3</v>
      </c>
      <c r="Q1229" s="2">
        <v>0</v>
      </c>
      <c r="R1229" s="2">
        <v>0</v>
      </c>
      <c r="S1229" s="35">
        <v>0</v>
      </c>
      <c r="T1229" s="35">
        <v>0</v>
      </c>
      <c r="U1229" s="36">
        <v>0</v>
      </c>
      <c r="V1229" s="26">
        <v>9.1</v>
      </c>
      <c r="W1229" s="2">
        <v>0.2</v>
      </c>
      <c r="X1229" s="16">
        <v>3.04</v>
      </c>
      <c r="Y1229" s="26">
        <v>11</v>
      </c>
      <c r="Z1229" s="2">
        <v>1.1000000000000001</v>
      </c>
      <c r="AA1229" s="2">
        <v>16.600000000000001</v>
      </c>
    </row>
    <row r="1230" spans="1:27">
      <c r="A1230" s="2">
        <v>4610</v>
      </c>
      <c r="B1230" s="26">
        <v>1</v>
      </c>
      <c r="C1230" s="2">
        <v>7</v>
      </c>
      <c r="D1230" s="2">
        <v>35</v>
      </c>
      <c r="E1230" s="2">
        <v>0</v>
      </c>
      <c r="F1230" s="35">
        <v>1</v>
      </c>
      <c r="G1230" s="18">
        <v>12000</v>
      </c>
      <c r="H1230" s="18">
        <v>1</v>
      </c>
      <c r="I1230" s="2">
        <v>1</v>
      </c>
      <c r="J1230" s="2">
        <v>1</v>
      </c>
      <c r="K1230" s="2">
        <v>0</v>
      </c>
      <c r="L1230" s="35">
        <v>0</v>
      </c>
      <c r="M1230" s="2">
        <v>8</v>
      </c>
      <c r="N1230" s="2">
        <v>1</v>
      </c>
      <c r="O1230" s="2">
        <v>0</v>
      </c>
      <c r="P1230" s="2">
        <v>5</v>
      </c>
      <c r="Q1230" s="2">
        <v>0</v>
      </c>
      <c r="R1230" s="2">
        <v>1</v>
      </c>
      <c r="S1230" s="35">
        <v>0</v>
      </c>
      <c r="T1230" s="35">
        <v>0</v>
      </c>
      <c r="U1230" s="36">
        <v>0</v>
      </c>
      <c r="V1230" s="26">
        <v>16.2</v>
      </c>
      <c r="W1230" s="2">
        <v>0.38</v>
      </c>
      <c r="X1230" s="16">
        <v>5.41</v>
      </c>
      <c r="Y1230" s="26">
        <v>17.3</v>
      </c>
      <c r="Z1230" s="2">
        <v>1.45</v>
      </c>
      <c r="AA1230" s="2">
        <v>3.8</v>
      </c>
    </row>
    <row r="1231" spans="1:27">
      <c r="A1231" s="2">
        <v>4612</v>
      </c>
      <c r="B1231" s="26">
        <v>2</v>
      </c>
      <c r="C1231" s="2">
        <v>1</v>
      </c>
      <c r="D1231" s="2">
        <v>24</v>
      </c>
      <c r="E1231" s="2">
        <v>0</v>
      </c>
      <c r="F1231" s="35">
        <v>1</v>
      </c>
      <c r="G1231" s="18">
        <v>20000</v>
      </c>
      <c r="H1231" s="18">
        <v>1</v>
      </c>
      <c r="I1231" s="2">
        <v>1</v>
      </c>
      <c r="J1231" s="2">
        <v>2</v>
      </c>
      <c r="K1231" s="2">
        <v>1</v>
      </c>
      <c r="L1231" s="35">
        <v>1</v>
      </c>
      <c r="M1231" s="2">
        <v>8</v>
      </c>
      <c r="N1231" s="2">
        <v>1</v>
      </c>
      <c r="O1231" s="2">
        <v>0</v>
      </c>
      <c r="P1231" s="2">
        <v>0</v>
      </c>
      <c r="Q1231" s="2">
        <v>1</v>
      </c>
      <c r="R1231" s="2">
        <v>0</v>
      </c>
      <c r="S1231" s="35">
        <v>0</v>
      </c>
      <c r="T1231" s="35">
        <v>1</v>
      </c>
      <c r="U1231" s="36">
        <v>0</v>
      </c>
      <c r="V1231" s="26">
        <v>27.4</v>
      </c>
      <c r="W1231" s="2">
        <v>0.45</v>
      </c>
      <c r="X1231" s="16">
        <v>9.15</v>
      </c>
      <c r="Y1231" s="26">
        <v>27.17</v>
      </c>
      <c r="Z1231" s="2">
        <v>2.25</v>
      </c>
      <c r="AA1231" s="2">
        <v>12.1</v>
      </c>
    </row>
    <row r="1232" spans="1:27">
      <c r="A1232" s="2">
        <v>4615</v>
      </c>
      <c r="B1232" s="26">
        <v>2</v>
      </c>
      <c r="C1232" s="2">
        <v>2</v>
      </c>
      <c r="D1232" s="2">
        <v>28</v>
      </c>
      <c r="E1232" s="2">
        <v>0</v>
      </c>
      <c r="F1232" s="35">
        <v>1</v>
      </c>
      <c r="G1232" s="18">
        <v>7000</v>
      </c>
      <c r="H1232" s="18">
        <v>0</v>
      </c>
      <c r="I1232" s="2">
        <v>1</v>
      </c>
      <c r="J1232" s="2">
        <v>1</v>
      </c>
      <c r="K1232" s="2">
        <v>0</v>
      </c>
      <c r="L1232" s="35">
        <v>1</v>
      </c>
      <c r="M1232" s="2">
        <v>8</v>
      </c>
      <c r="N1232" s="2">
        <v>1</v>
      </c>
      <c r="O1232" s="2">
        <v>0</v>
      </c>
      <c r="P1232" s="2">
        <v>0</v>
      </c>
      <c r="Q1232" s="2">
        <v>1</v>
      </c>
      <c r="R1232" s="2">
        <v>0</v>
      </c>
      <c r="S1232" s="35">
        <v>0</v>
      </c>
      <c r="T1232" s="35">
        <v>1</v>
      </c>
      <c r="U1232" s="36">
        <v>0</v>
      </c>
      <c r="V1232" s="26">
        <v>20.399999999999999</v>
      </c>
      <c r="W1232" s="2">
        <v>0.45</v>
      </c>
      <c r="X1232" s="16">
        <v>6.81</v>
      </c>
      <c r="Y1232" s="26">
        <v>22.2</v>
      </c>
      <c r="Z1232" s="2">
        <v>1.9</v>
      </c>
      <c r="AA1232" s="2">
        <v>3.8</v>
      </c>
    </row>
    <row r="1233" spans="1:27">
      <c r="A1233" s="2">
        <v>4616</v>
      </c>
      <c r="B1233" s="26">
        <v>2</v>
      </c>
      <c r="C1233" s="2">
        <v>6</v>
      </c>
      <c r="D1233" s="2">
        <v>61</v>
      </c>
      <c r="E1233" s="2">
        <v>1</v>
      </c>
      <c r="F1233" s="35">
        <v>1</v>
      </c>
      <c r="G1233" s="18">
        <v>5000</v>
      </c>
      <c r="H1233" s="18">
        <v>0</v>
      </c>
      <c r="I1233" s="2">
        <v>1</v>
      </c>
      <c r="J1233" s="2">
        <v>1</v>
      </c>
      <c r="K1233" s="2">
        <v>0</v>
      </c>
      <c r="L1233" s="35">
        <v>0</v>
      </c>
      <c r="M1233" s="2">
        <v>8</v>
      </c>
      <c r="N1233" s="2">
        <v>1</v>
      </c>
      <c r="O1233" s="2">
        <v>0</v>
      </c>
      <c r="P1233" s="2">
        <v>5</v>
      </c>
      <c r="Q1233" s="2">
        <v>0</v>
      </c>
      <c r="R1233" s="2">
        <v>1</v>
      </c>
      <c r="S1233" s="35">
        <v>0</v>
      </c>
      <c r="T1233" s="35">
        <v>0</v>
      </c>
      <c r="U1233" s="36">
        <v>0</v>
      </c>
      <c r="V1233" s="26">
        <v>16.2</v>
      </c>
      <c r="W1233" s="2">
        <v>0.38</v>
      </c>
      <c r="X1233" s="16">
        <v>5.41</v>
      </c>
      <c r="Y1233" s="26">
        <v>17.3</v>
      </c>
      <c r="Z1233" s="2">
        <v>1.45</v>
      </c>
      <c r="AA1233" s="2">
        <v>3.8</v>
      </c>
    </row>
    <row r="1234" spans="1:27">
      <c r="A1234" s="2">
        <v>4618</v>
      </c>
      <c r="B1234" s="26">
        <v>1</v>
      </c>
      <c r="C1234" s="2">
        <v>1</v>
      </c>
      <c r="D1234" s="2">
        <v>22</v>
      </c>
      <c r="E1234" s="2">
        <v>0</v>
      </c>
      <c r="F1234" s="35">
        <v>1</v>
      </c>
      <c r="G1234" s="18">
        <v>10000</v>
      </c>
      <c r="H1234" s="18">
        <v>1</v>
      </c>
      <c r="I1234" s="2">
        <v>1</v>
      </c>
      <c r="J1234" s="2">
        <v>2</v>
      </c>
      <c r="K1234" s="2">
        <v>1</v>
      </c>
      <c r="L1234" s="35">
        <v>1</v>
      </c>
      <c r="M1234" s="2">
        <v>6</v>
      </c>
      <c r="N1234" s="2">
        <v>0</v>
      </c>
      <c r="O1234" s="2">
        <v>1</v>
      </c>
      <c r="P1234" s="2">
        <v>5</v>
      </c>
      <c r="Q1234" s="2">
        <v>0</v>
      </c>
      <c r="R1234" s="2">
        <v>1</v>
      </c>
      <c r="S1234" s="35">
        <v>0</v>
      </c>
      <c r="T1234" s="35">
        <v>0</v>
      </c>
      <c r="U1234" s="36">
        <v>0</v>
      </c>
      <c r="V1234" s="26">
        <v>12.1</v>
      </c>
      <c r="W1234" s="2">
        <v>0.25</v>
      </c>
      <c r="X1234" s="16">
        <v>4.04</v>
      </c>
      <c r="Y1234" s="26">
        <v>14.4</v>
      </c>
      <c r="Z1234" s="2">
        <v>1.02</v>
      </c>
      <c r="AA1234" s="2">
        <v>7</v>
      </c>
    </row>
    <row r="1235" spans="1:27">
      <c r="A1235" s="2">
        <v>4619</v>
      </c>
      <c r="B1235" s="26">
        <v>1</v>
      </c>
      <c r="C1235" s="2">
        <v>4</v>
      </c>
      <c r="D1235" s="2">
        <v>44</v>
      </c>
      <c r="E1235" s="2">
        <v>0</v>
      </c>
      <c r="F1235" s="35">
        <v>1</v>
      </c>
      <c r="G1235" s="18">
        <v>6000</v>
      </c>
      <c r="H1235" s="18">
        <v>0</v>
      </c>
      <c r="I1235" s="2">
        <v>1</v>
      </c>
      <c r="J1235" s="2">
        <v>1</v>
      </c>
      <c r="K1235" s="2">
        <v>0</v>
      </c>
      <c r="L1235" s="35">
        <v>0</v>
      </c>
      <c r="M1235" s="2">
        <v>6</v>
      </c>
      <c r="N1235" s="2">
        <v>0</v>
      </c>
      <c r="O1235" s="2">
        <v>1</v>
      </c>
      <c r="P1235" s="2">
        <v>5</v>
      </c>
      <c r="Q1235" s="2">
        <v>0</v>
      </c>
      <c r="R1235" s="2">
        <v>1</v>
      </c>
      <c r="S1235" s="35">
        <v>0</v>
      </c>
      <c r="T1235" s="35">
        <v>0</v>
      </c>
      <c r="U1235" s="36">
        <v>0</v>
      </c>
      <c r="V1235" s="26">
        <v>14.2</v>
      </c>
      <c r="W1235" s="2">
        <v>0.33</v>
      </c>
      <c r="X1235" s="16">
        <v>4.74</v>
      </c>
      <c r="Y1235" s="26">
        <v>15.9</v>
      </c>
      <c r="Z1235" s="2">
        <v>1.38</v>
      </c>
      <c r="AA1235" s="2">
        <v>3.8</v>
      </c>
    </row>
    <row r="1236" spans="1:27">
      <c r="A1236" s="2">
        <v>4620</v>
      </c>
      <c r="B1236" s="26">
        <v>1</v>
      </c>
      <c r="C1236" s="2">
        <v>1</v>
      </c>
      <c r="D1236" s="2">
        <v>57</v>
      </c>
      <c r="E1236" s="2">
        <v>1</v>
      </c>
      <c r="F1236" s="35">
        <v>1</v>
      </c>
      <c r="G1236" s="18">
        <v>2000</v>
      </c>
      <c r="H1236" s="18">
        <v>0</v>
      </c>
      <c r="I1236" s="2">
        <v>1</v>
      </c>
      <c r="J1236" s="2">
        <v>4</v>
      </c>
      <c r="K1236" s="2">
        <v>1</v>
      </c>
      <c r="L1236" s="35">
        <v>0</v>
      </c>
      <c r="M1236" s="2">
        <v>1</v>
      </c>
      <c r="N1236" s="2">
        <v>0</v>
      </c>
      <c r="O1236" s="2">
        <v>1</v>
      </c>
      <c r="P1236" s="2">
        <v>5</v>
      </c>
      <c r="Q1236" s="2">
        <v>0</v>
      </c>
      <c r="R1236" s="2">
        <v>1</v>
      </c>
      <c r="S1236" s="35">
        <v>0</v>
      </c>
      <c r="T1236" s="35">
        <v>0</v>
      </c>
      <c r="U1236" s="36">
        <v>0</v>
      </c>
      <c r="V1236" s="26">
        <v>9.1</v>
      </c>
      <c r="W1236" s="2">
        <v>0.2</v>
      </c>
      <c r="X1236" s="16">
        <v>3.04</v>
      </c>
      <c r="Y1236" s="26">
        <v>11</v>
      </c>
      <c r="Z1236" s="2">
        <v>1.1000000000000001</v>
      </c>
      <c r="AA1236" s="2">
        <v>16.600000000000001</v>
      </c>
    </row>
    <row r="1237" spans="1:27">
      <c r="A1237" s="2">
        <v>4621</v>
      </c>
      <c r="B1237" s="26">
        <v>1</v>
      </c>
      <c r="C1237" s="2">
        <v>2</v>
      </c>
      <c r="D1237" s="2">
        <v>27</v>
      </c>
      <c r="E1237" s="2">
        <v>0</v>
      </c>
      <c r="F1237" s="35">
        <v>0</v>
      </c>
      <c r="G1237" s="18">
        <v>3000</v>
      </c>
      <c r="H1237" s="18">
        <v>0</v>
      </c>
      <c r="I1237" s="2">
        <v>1</v>
      </c>
      <c r="J1237" s="2">
        <v>1</v>
      </c>
      <c r="K1237" s="2">
        <v>0</v>
      </c>
      <c r="L1237" s="35">
        <v>0</v>
      </c>
      <c r="M1237" s="2">
        <v>8</v>
      </c>
      <c r="N1237" s="2">
        <v>1</v>
      </c>
      <c r="O1237" s="2">
        <v>0</v>
      </c>
      <c r="P1237" s="2">
        <v>5</v>
      </c>
      <c r="Q1237" s="2">
        <v>0</v>
      </c>
      <c r="R1237" s="2">
        <v>1</v>
      </c>
      <c r="S1237" s="35">
        <v>0</v>
      </c>
      <c r="T1237" s="35">
        <v>0</v>
      </c>
      <c r="U1237" s="36">
        <v>0</v>
      </c>
      <c r="V1237" s="26">
        <v>14.2</v>
      </c>
      <c r="W1237" s="2">
        <v>0.33</v>
      </c>
      <c r="X1237" s="16">
        <v>4.74</v>
      </c>
      <c r="Y1237" s="26">
        <v>16.260000000000002</v>
      </c>
      <c r="Z1237" s="2">
        <v>1.45</v>
      </c>
      <c r="AA1237" s="2">
        <v>3.8</v>
      </c>
    </row>
    <row r="1238" spans="1:27">
      <c r="A1238" s="2">
        <v>4626</v>
      </c>
      <c r="B1238" s="26">
        <v>1</v>
      </c>
      <c r="C1238" s="2">
        <v>7</v>
      </c>
      <c r="D1238" s="2">
        <v>39</v>
      </c>
      <c r="E1238" s="2">
        <v>0</v>
      </c>
      <c r="F1238" s="35">
        <v>0</v>
      </c>
      <c r="G1238" s="18">
        <v>12000</v>
      </c>
      <c r="H1238" s="18">
        <v>1</v>
      </c>
      <c r="I1238" s="2">
        <v>1</v>
      </c>
      <c r="J1238" s="2">
        <v>1</v>
      </c>
      <c r="K1238" s="2">
        <v>0</v>
      </c>
      <c r="L1238" s="35">
        <v>0</v>
      </c>
      <c r="M1238" s="2">
        <v>8</v>
      </c>
      <c r="N1238" s="2">
        <v>1</v>
      </c>
      <c r="O1238" s="2">
        <v>0</v>
      </c>
      <c r="P1238" s="2">
        <v>5</v>
      </c>
      <c r="Q1238" s="2">
        <v>0</v>
      </c>
      <c r="R1238" s="2">
        <v>1</v>
      </c>
      <c r="S1238" s="35">
        <v>0</v>
      </c>
      <c r="T1238" s="35">
        <v>0</v>
      </c>
      <c r="U1238" s="36">
        <v>0</v>
      </c>
      <c r="V1238" s="26">
        <v>9.1</v>
      </c>
      <c r="W1238" s="2">
        <v>0.2</v>
      </c>
      <c r="X1238" s="16">
        <v>3.04</v>
      </c>
      <c r="Y1238" s="26">
        <v>11</v>
      </c>
      <c r="Z1238" s="2">
        <v>1.1000000000000001</v>
      </c>
      <c r="AA1238" s="2">
        <v>16.600000000000001</v>
      </c>
    </row>
    <row r="1239" spans="1:27">
      <c r="A1239" s="2">
        <v>4628</v>
      </c>
      <c r="B1239" s="26">
        <v>2</v>
      </c>
      <c r="C1239" s="2">
        <v>1</v>
      </c>
      <c r="D1239" s="2">
        <v>25</v>
      </c>
      <c r="E1239" s="2">
        <v>0</v>
      </c>
      <c r="F1239" s="35">
        <v>0</v>
      </c>
      <c r="G1239" s="18">
        <v>18000</v>
      </c>
      <c r="H1239" s="18">
        <v>1</v>
      </c>
      <c r="I1239" s="2">
        <v>1</v>
      </c>
      <c r="J1239" s="2">
        <v>2</v>
      </c>
      <c r="K1239" s="2">
        <v>1</v>
      </c>
      <c r="L1239" s="35">
        <v>1</v>
      </c>
      <c r="M1239" s="2">
        <v>8</v>
      </c>
      <c r="N1239" s="2">
        <v>1</v>
      </c>
      <c r="O1239" s="2">
        <v>0</v>
      </c>
      <c r="P1239" s="2">
        <v>5</v>
      </c>
      <c r="Q1239" s="2">
        <v>0</v>
      </c>
      <c r="R1239" s="2">
        <v>1</v>
      </c>
      <c r="S1239" s="35">
        <v>0</v>
      </c>
      <c r="T1239" s="35">
        <v>0</v>
      </c>
      <c r="U1239" s="36">
        <v>0</v>
      </c>
      <c r="V1239" s="26">
        <v>13.1</v>
      </c>
      <c r="W1239" s="2">
        <v>0.38</v>
      </c>
      <c r="X1239" s="16">
        <v>4.38</v>
      </c>
      <c r="Y1239" s="26">
        <v>14.7</v>
      </c>
      <c r="Z1239" s="2">
        <v>1.33</v>
      </c>
      <c r="AA1239" s="2">
        <v>3.8</v>
      </c>
    </row>
    <row r="1240" spans="1:27">
      <c r="A1240" s="2">
        <v>4632</v>
      </c>
      <c r="B1240" s="26">
        <v>2</v>
      </c>
      <c r="C1240" s="2">
        <v>2</v>
      </c>
      <c r="D1240" s="2">
        <v>38</v>
      </c>
      <c r="E1240" s="2">
        <v>0</v>
      </c>
      <c r="F1240" s="35">
        <v>1</v>
      </c>
      <c r="G1240" s="18">
        <v>22000</v>
      </c>
      <c r="H1240" s="18">
        <v>1</v>
      </c>
      <c r="I1240" s="2">
        <v>1</v>
      </c>
      <c r="J1240" s="2">
        <v>1</v>
      </c>
      <c r="K1240" s="2">
        <v>0</v>
      </c>
      <c r="L1240" s="35">
        <v>0</v>
      </c>
      <c r="M1240" s="2">
        <v>8</v>
      </c>
      <c r="N1240" s="2">
        <v>1</v>
      </c>
      <c r="O1240" s="2">
        <v>0</v>
      </c>
      <c r="P1240" s="2">
        <v>5</v>
      </c>
      <c r="Q1240" s="2">
        <v>0</v>
      </c>
      <c r="R1240" s="2">
        <v>1</v>
      </c>
      <c r="S1240" s="35">
        <v>0</v>
      </c>
      <c r="T1240" s="35">
        <v>0</v>
      </c>
      <c r="U1240" s="36">
        <v>0</v>
      </c>
      <c r="V1240" s="26">
        <v>14.2</v>
      </c>
      <c r="W1240" s="2">
        <v>0.33</v>
      </c>
      <c r="X1240" s="16">
        <v>4.74</v>
      </c>
      <c r="Y1240" s="26">
        <v>16.260000000000002</v>
      </c>
      <c r="Z1240" s="2">
        <v>1.45</v>
      </c>
      <c r="AA1240" s="2">
        <v>3.8</v>
      </c>
    </row>
    <row r="1241" spans="1:27">
      <c r="A1241" s="2">
        <v>4633</v>
      </c>
      <c r="B1241" s="26">
        <v>2</v>
      </c>
      <c r="C1241" s="2">
        <v>1</v>
      </c>
      <c r="D1241" s="2">
        <v>48</v>
      </c>
      <c r="E1241" s="2">
        <v>1</v>
      </c>
      <c r="F1241" s="35">
        <v>0</v>
      </c>
      <c r="G1241" s="18">
        <v>6000</v>
      </c>
      <c r="H1241" s="18">
        <v>0</v>
      </c>
      <c r="I1241" s="2">
        <v>1</v>
      </c>
      <c r="J1241" s="2">
        <v>1</v>
      </c>
      <c r="K1241" s="2">
        <v>0</v>
      </c>
      <c r="L1241" s="35">
        <v>0</v>
      </c>
      <c r="M1241" s="2">
        <v>6</v>
      </c>
      <c r="N1241" s="2">
        <v>0</v>
      </c>
      <c r="O1241" s="2">
        <v>1</v>
      </c>
      <c r="P1241" s="2">
        <v>3</v>
      </c>
      <c r="Q1241" s="2">
        <v>0</v>
      </c>
      <c r="R1241" s="2">
        <v>0</v>
      </c>
      <c r="S1241" s="35">
        <v>0</v>
      </c>
      <c r="T1241" s="35">
        <v>0</v>
      </c>
      <c r="U1241" s="36">
        <v>0</v>
      </c>
      <c r="V1241" s="26">
        <v>26.2</v>
      </c>
      <c r="W1241" s="2">
        <v>0.52</v>
      </c>
      <c r="X1241" s="16">
        <v>8.75</v>
      </c>
      <c r="Y1241" s="26">
        <v>31.4</v>
      </c>
      <c r="Z1241" s="2">
        <v>1.42</v>
      </c>
      <c r="AA1241" s="2">
        <v>7</v>
      </c>
    </row>
    <row r="1242" spans="1:27">
      <c r="A1242" s="2">
        <v>4634</v>
      </c>
      <c r="B1242" s="26">
        <v>1</v>
      </c>
      <c r="C1242" s="2">
        <v>6</v>
      </c>
      <c r="D1242" s="2">
        <v>38</v>
      </c>
      <c r="E1242" s="2">
        <v>0</v>
      </c>
      <c r="F1242" s="35">
        <v>1</v>
      </c>
      <c r="G1242" s="18">
        <v>14000</v>
      </c>
      <c r="H1242" s="18">
        <v>1</v>
      </c>
      <c r="I1242" s="2">
        <v>1</v>
      </c>
      <c r="J1242" s="2">
        <v>1</v>
      </c>
      <c r="K1242" s="2">
        <v>0</v>
      </c>
      <c r="L1242" s="35">
        <v>0</v>
      </c>
      <c r="M1242" s="2">
        <v>8</v>
      </c>
      <c r="N1242" s="2">
        <v>1</v>
      </c>
      <c r="O1242" s="2">
        <v>0</v>
      </c>
      <c r="P1242" s="2">
        <v>5</v>
      </c>
      <c r="Q1242" s="2">
        <v>0</v>
      </c>
      <c r="R1242" s="2">
        <v>1</v>
      </c>
      <c r="S1242" s="35">
        <v>0</v>
      </c>
      <c r="T1242" s="35">
        <v>0</v>
      </c>
      <c r="U1242" s="36">
        <v>0</v>
      </c>
      <c r="V1242" s="26">
        <v>13.1</v>
      </c>
      <c r="W1242" s="2">
        <v>0.38</v>
      </c>
      <c r="X1242" s="16">
        <v>4.38</v>
      </c>
      <c r="Y1242" s="26">
        <v>14.7</v>
      </c>
      <c r="Z1242" s="2">
        <v>1.33</v>
      </c>
      <c r="AA1242" s="2">
        <v>3.8</v>
      </c>
    </row>
    <row r="1243" spans="1:27">
      <c r="A1243" s="2">
        <v>4635</v>
      </c>
      <c r="B1243" s="26">
        <v>1</v>
      </c>
      <c r="C1243" s="2">
        <v>7</v>
      </c>
      <c r="D1243" s="2">
        <v>39</v>
      </c>
      <c r="E1243" s="2">
        <v>0</v>
      </c>
      <c r="F1243" s="35">
        <v>0</v>
      </c>
      <c r="G1243" s="18">
        <v>18000</v>
      </c>
      <c r="H1243" s="18">
        <v>1</v>
      </c>
      <c r="I1243" s="2">
        <v>1</v>
      </c>
      <c r="J1243" s="2">
        <v>2</v>
      </c>
      <c r="K1243" s="2">
        <v>1</v>
      </c>
      <c r="L1243" s="35">
        <v>0</v>
      </c>
      <c r="M1243" s="2">
        <v>2</v>
      </c>
      <c r="N1243" s="2">
        <v>0</v>
      </c>
      <c r="O1243" s="2">
        <v>1</v>
      </c>
      <c r="P1243" s="2">
        <v>5</v>
      </c>
      <c r="Q1243" s="2">
        <v>0</v>
      </c>
      <c r="R1243" s="2">
        <v>1</v>
      </c>
      <c r="S1243" s="35">
        <v>0</v>
      </c>
      <c r="T1243" s="35">
        <v>0</v>
      </c>
      <c r="U1243" s="36">
        <v>0</v>
      </c>
      <c r="V1243" s="26">
        <v>16.2</v>
      </c>
      <c r="W1243" s="2">
        <v>0.38</v>
      </c>
      <c r="X1243" s="16">
        <v>5.41</v>
      </c>
      <c r="Y1243" s="26">
        <v>17.3</v>
      </c>
      <c r="Z1243" s="2">
        <v>1.45</v>
      </c>
      <c r="AA1243" s="2">
        <v>3.8</v>
      </c>
    </row>
    <row r="1244" spans="1:27">
      <c r="A1244" s="2">
        <v>4636</v>
      </c>
      <c r="B1244" s="26">
        <v>2</v>
      </c>
      <c r="C1244" s="2">
        <v>2</v>
      </c>
      <c r="D1244" s="2">
        <v>45</v>
      </c>
      <c r="E1244" s="2">
        <v>0</v>
      </c>
      <c r="F1244" s="35">
        <v>1</v>
      </c>
      <c r="G1244" s="18">
        <v>6000</v>
      </c>
      <c r="H1244" s="18">
        <v>0</v>
      </c>
      <c r="I1244" s="2">
        <v>1</v>
      </c>
      <c r="J1244" s="2">
        <v>2</v>
      </c>
      <c r="K1244" s="2">
        <v>1</v>
      </c>
      <c r="L1244" s="35">
        <v>1</v>
      </c>
      <c r="M1244" s="2">
        <v>1</v>
      </c>
      <c r="N1244" s="2">
        <v>0</v>
      </c>
      <c r="O1244" s="2">
        <v>1</v>
      </c>
      <c r="P1244" s="2">
        <v>3</v>
      </c>
      <c r="Q1244" s="2">
        <v>0</v>
      </c>
      <c r="R1244" s="2">
        <v>0</v>
      </c>
      <c r="S1244" s="35">
        <v>0</v>
      </c>
      <c r="T1244" s="35">
        <v>0</v>
      </c>
      <c r="U1244" s="36">
        <v>0</v>
      </c>
      <c r="V1244" s="26">
        <v>14.9</v>
      </c>
      <c r="W1244" s="2">
        <v>0.33</v>
      </c>
      <c r="X1244" s="16">
        <v>4.9800000000000004</v>
      </c>
      <c r="Y1244" s="26">
        <v>18.899999999999999</v>
      </c>
      <c r="Z1244" s="2">
        <v>1.32</v>
      </c>
      <c r="AA1244" s="2">
        <v>12.4</v>
      </c>
    </row>
    <row r="1245" spans="1:27">
      <c r="A1245" s="2">
        <v>4638</v>
      </c>
      <c r="B1245" s="26">
        <v>2</v>
      </c>
      <c r="C1245" s="2">
        <v>1</v>
      </c>
      <c r="D1245" s="2">
        <v>20</v>
      </c>
      <c r="E1245" s="2">
        <v>0</v>
      </c>
      <c r="F1245" s="35">
        <v>0</v>
      </c>
      <c r="G1245" s="18">
        <v>6000</v>
      </c>
      <c r="H1245" s="18">
        <v>0</v>
      </c>
      <c r="I1245" s="2">
        <v>1</v>
      </c>
      <c r="J1245" s="2">
        <v>1</v>
      </c>
      <c r="K1245" s="2">
        <v>0</v>
      </c>
      <c r="L1245" s="35">
        <v>0</v>
      </c>
      <c r="M1245" s="2">
        <v>6</v>
      </c>
      <c r="N1245" s="2">
        <v>0</v>
      </c>
      <c r="O1245" s="2">
        <v>1</v>
      </c>
      <c r="P1245" s="2">
        <v>4</v>
      </c>
      <c r="Q1245" s="2">
        <v>0</v>
      </c>
      <c r="R1245" s="2">
        <v>1</v>
      </c>
      <c r="S1245" s="35">
        <v>0</v>
      </c>
      <c r="T1245" s="35">
        <v>0</v>
      </c>
      <c r="U1245" s="36">
        <v>0</v>
      </c>
      <c r="V1245" s="26">
        <v>9.3000000000000007</v>
      </c>
      <c r="W1245" s="2">
        <v>0.23</v>
      </c>
      <c r="X1245" s="16">
        <v>3.11</v>
      </c>
      <c r="Y1245" s="26">
        <v>9.8000000000000007</v>
      </c>
      <c r="Z1245" s="2">
        <v>1.02</v>
      </c>
      <c r="AA1245" s="2">
        <v>3.8</v>
      </c>
    </row>
    <row r="1246" spans="1:27">
      <c r="A1246" s="2">
        <v>4641</v>
      </c>
      <c r="B1246" s="26">
        <v>1</v>
      </c>
      <c r="C1246" s="2">
        <v>6</v>
      </c>
      <c r="D1246" s="2">
        <v>35</v>
      </c>
      <c r="E1246" s="2">
        <v>0</v>
      </c>
      <c r="F1246" s="35">
        <v>0</v>
      </c>
      <c r="G1246" s="18">
        <v>18000</v>
      </c>
      <c r="H1246" s="18">
        <v>1</v>
      </c>
      <c r="I1246" s="2">
        <v>1</v>
      </c>
      <c r="J1246" s="2">
        <v>1</v>
      </c>
      <c r="K1246" s="2">
        <v>0</v>
      </c>
      <c r="L1246" s="35">
        <v>0</v>
      </c>
      <c r="M1246" s="2">
        <v>2</v>
      </c>
      <c r="N1246" s="2">
        <v>0</v>
      </c>
      <c r="O1246" s="2">
        <v>1</v>
      </c>
      <c r="P1246" s="2">
        <v>2</v>
      </c>
      <c r="Q1246" s="2">
        <v>1</v>
      </c>
      <c r="R1246" s="2">
        <v>0</v>
      </c>
      <c r="S1246" s="35">
        <v>0</v>
      </c>
      <c r="T1246" s="35">
        <v>0</v>
      </c>
      <c r="U1246" s="36">
        <v>0</v>
      </c>
      <c r="V1246" s="26">
        <v>17.399999999999999</v>
      </c>
      <c r="W1246" s="2">
        <v>0.4</v>
      </c>
      <c r="X1246" s="16">
        <v>5.81</v>
      </c>
      <c r="Y1246" s="26">
        <v>22.9</v>
      </c>
      <c r="Z1246" s="2">
        <v>1.97</v>
      </c>
      <c r="AA1246" s="2">
        <v>3.8</v>
      </c>
    </row>
    <row r="1247" spans="1:27">
      <c r="A1247" s="2">
        <v>4646</v>
      </c>
      <c r="B1247" s="26">
        <v>1</v>
      </c>
      <c r="C1247" s="2">
        <v>4</v>
      </c>
      <c r="D1247" s="2">
        <v>33</v>
      </c>
      <c r="E1247" s="2">
        <v>0</v>
      </c>
      <c r="F1247" s="35">
        <v>0</v>
      </c>
      <c r="G1247" s="18">
        <v>10000</v>
      </c>
      <c r="H1247" s="18">
        <v>1</v>
      </c>
      <c r="I1247" s="2">
        <v>1</v>
      </c>
      <c r="J1247" s="2">
        <v>3</v>
      </c>
      <c r="K1247" s="2">
        <v>1</v>
      </c>
      <c r="L1247" s="35">
        <v>0</v>
      </c>
      <c r="M1247" s="2">
        <v>9</v>
      </c>
      <c r="N1247" s="2">
        <v>0</v>
      </c>
      <c r="O1247" s="2">
        <v>0</v>
      </c>
      <c r="P1247" s="2">
        <v>5</v>
      </c>
      <c r="Q1247" s="2">
        <v>0</v>
      </c>
      <c r="R1247" s="2">
        <v>1</v>
      </c>
      <c r="S1247" s="35">
        <v>0</v>
      </c>
      <c r="T1247" s="35">
        <v>0</v>
      </c>
      <c r="U1247" s="36">
        <v>0</v>
      </c>
      <c r="V1247" s="26">
        <v>28.1</v>
      </c>
      <c r="W1247" s="2">
        <v>0.6</v>
      </c>
      <c r="X1247" s="16">
        <v>9.39</v>
      </c>
      <c r="Y1247" s="26">
        <v>38.700000000000003</v>
      </c>
      <c r="Z1247" s="2">
        <v>1.87</v>
      </c>
      <c r="AA1247" s="2">
        <v>10.7</v>
      </c>
    </row>
    <row r="1248" spans="1:27">
      <c r="A1248" s="2">
        <v>4647</v>
      </c>
      <c r="B1248" s="26">
        <v>1</v>
      </c>
      <c r="C1248" s="2">
        <v>4</v>
      </c>
      <c r="D1248" s="2">
        <v>33</v>
      </c>
      <c r="E1248" s="2">
        <v>0</v>
      </c>
      <c r="F1248" s="35">
        <v>1</v>
      </c>
      <c r="G1248" s="18">
        <v>5000</v>
      </c>
      <c r="H1248" s="18">
        <v>0</v>
      </c>
      <c r="I1248" s="2">
        <v>1</v>
      </c>
      <c r="J1248" s="2">
        <v>1</v>
      </c>
      <c r="K1248" s="2">
        <v>0</v>
      </c>
      <c r="L1248" s="35">
        <v>0</v>
      </c>
      <c r="M1248" s="2">
        <v>8</v>
      </c>
      <c r="N1248" s="2">
        <v>1</v>
      </c>
      <c r="O1248" s="2">
        <v>0</v>
      </c>
      <c r="P1248" s="2">
        <v>5</v>
      </c>
      <c r="Q1248" s="2">
        <v>0</v>
      </c>
      <c r="R1248" s="2">
        <v>1</v>
      </c>
      <c r="S1248" s="35">
        <v>0</v>
      </c>
      <c r="T1248" s="35">
        <v>0</v>
      </c>
      <c r="U1248" s="36">
        <v>0</v>
      </c>
      <c r="V1248" s="26">
        <v>27</v>
      </c>
      <c r="W1248" s="2">
        <v>0.52</v>
      </c>
      <c r="X1248" s="16">
        <v>9.02</v>
      </c>
      <c r="Y1248" s="26">
        <v>31.5</v>
      </c>
      <c r="Z1248" s="2">
        <v>2.7</v>
      </c>
      <c r="AA1248" s="2">
        <v>14.2</v>
      </c>
    </row>
    <row r="1249" spans="1:27">
      <c r="A1249" s="2">
        <v>4648</v>
      </c>
      <c r="B1249" s="26">
        <v>1</v>
      </c>
      <c r="C1249" s="2">
        <v>4</v>
      </c>
      <c r="D1249" s="2">
        <v>52</v>
      </c>
      <c r="E1249" s="2">
        <v>1</v>
      </c>
      <c r="F1249" s="35">
        <v>0</v>
      </c>
      <c r="G1249" s="18">
        <v>16000</v>
      </c>
      <c r="H1249" s="18">
        <v>1</v>
      </c>
      <c r="I1249" s="2">
        <v>1</v>
      </c>
      <c r="J1249" s="2">
        <v>1</v>
      </c>
      <c r="K1249" s="2">
        <v>0</v>
      </c>
      <c r="L1249" s="35">
        <v>0</v>
      </c>
      <c r="M1249" s="2">
        <v>6</v>
      </c>
      <c r="N1249" s="2">
        <v>0</v>
      </c>
      <c r="O1249" s="2">
        <v>1</v>
      </c>
      <c r="P1249" s="2">
        <v>5</v>
      </c>
      <c r="Q1249" s="2">
        <v>0</v>
      </c>
      <c r="R1249" s="2">
        <v>1</v>
      </c>
      <c r="S1249" s="35">
        <v>0</v>
      </c>
      <c r="T1249" s="35">
        <v>0</v>
      </c>
      <c r="U1249" s="36">
        <v>0</v>
      </c>
      <c r="V1249" s="26">
        <v>13.1</v>
      </c>
      <c r="W1249" s="2">
        <v>0.38</v>
      </c>
      <c r="X1249" s="16">
        <v>4.38</v>
      </c>
      <c r="Y1249" s="26">
        <v>14.7</v>
      </c>
      <c r="Z1249" s="2">
        <v>1.33</v>
      </c>
      <c r="AA1249" s="2">
        <v>3.8</v>
      </c>
    </row>
    <row r="1250" spans="1:27">
      <c r="A1250" s="2">
        <v>4649</v>
      </c>
      <c r="B1250" s="26">
        <v>2</v>
      </c>
      <c r="C1250" s="2">
        <v>1</v>
      </c>
      <c r="D1250" s="2">
        <v>22</v>
      </c>
      <c r="E1250" s="2">
        <v>0</v>
      </c>
      <c r="F1250" s="35">
        <v>0</v>
      </c>
      <c r="G1250" s="18">
        <v>4000</v>
      </c>
      <c r="H1250" s="18">
        <v>0</v>
      </c>
      <c r="I1250" s="2">
        <v>1</v>
      </c>
      <c r="J1250" s="2">
        <v>2</v>
      </c>
      <c r="K1250" s="2">
        <v>1</v>
      </c>
      <c r="L1250" s="35">
        <v>1</v>
      </c>
      <c r="M1250" s="2">
        <v>11</v>
      </c>
      <c r="N1250" s="2">
        <v>0</v>
      </c>
      <c r="O1250" s="2">
        <v>0</v>
      </c>
      <c r="P1250" s="2">
        <v>0</v>
      </c>
      <c r="Q1250" s="2">
        <v>1</v>
      </c>
      <c r="R1250" s="2">
        <v>0</v>
      </c>
      <c r="S1250" s="35">
        <v>0</v>
      </c>
      <c r="T1250" s="35">
        <v>0</v>
      </c>
      <c r="U1250" s="36">
        <v>1</v>
      </c>
      <c r="V1250" s="26">
        <v>27</v>
      </c>
      <c r="W1250" s="2">
        <v>0.48</v>
      </c>
      <c r="X1250" s="16">
        <v>9.02</v>
      </c>
      <c r="Y1250" s="26">
        <v>27.5</v>
      </c>
      <c r="Z1250" s="2">
        <v>2.35</v>
      </c>
      <c r="AA1250" s="2">
        <v>3.8</v>
      </c>
    </row>
    <row r="1251" spans="1:27">
      <c r="A1251" s="2">
        <v>4650</v>
      </c>
      <c r="B1251" s="26">
        <v>1</v>
      </c>
      <c r="C1251" s="2">
        <v>2</v>
      </c>
      <c r="D1251" s="2">
        <v>42</v>
      </c>
      <c r="E1251" s="2">
        <v>0</v>
      </c>
      <c r="F1251" s="35">
        <v>1</v>
      </c>
      <c r="G1251" s="18">
        <v>8000</v>
      </c>
      <c r="H1251" s="18">
        <v>1</v>
      </c>
      <c r="I1251" s="2">
        <v>1</v>
      </c>
      <c r="J1251" s="2">
        <v>1</v>
      </c>
      <c r="K1251" s="2">
        <v>0</v>
      </c>
      <c r="L1251" s="35">
        <v>1</v>
      </c>
      <c r="M1251" s="2">
        <v>8</v>
      </c>
      <c r="N1251" s="2">
        <v>1</v>
      </c>
      <c r="O1251" s="2">
        <v>0</v>
      </c>
      <c r="P1251" s="2">
        <v>3</v>
      </c>
      <c r="Q1251" s="2">
        <v>0</v>
      </c>
      <c r="R1251" s="2">
        <v>0</v>
      </c>
      <c r="S1251" s="35">
        <v>0</v>
      </c>
      <c r="T1251" s="35">
        <v>0</v>
      </c>
      <c r="U1251" s="36">
        <v>0</v>
      </c>
      <c r="V1251" s="26">
        <v>18.5</v>
      </c>
      <c r="W1251" s="2">
        <v>0.32</v>
      </c>
      <c r="X1251" s="16">
        <v>6.18</v>
      </c>
      <c r="Y1251" s="26">
        <v>21.1</v>
      </c>
      <c r="Z1251" s="2">
        <v>1.7</v>
      </c>
      <c r="AA1251" s="2">
        <v>6.7</v>
      </c>
    </row>
    <row r="1252" spans="1:27">
      <c r="A1252" s="2">
        <v>4653</v>
      </c>
      <c r="B1252" s="26">
        <v>2</v>
      </c>
      <c r="C1252" s="2">
        <v>4</v>
      </c>
      <c r="D1252" s="2">
        <v>59</v>
      </c>
      <c r="E1252" s="2">
        <v>1</v>
      </c>
      <c r="F1252" s="35">
        <v>0</v>
      </c>
      <c r="G1252" s="18">
        <v>20000</v>
      </c>
      <c r="H1252" s="18">
        <v>1</v>
      </c>
      <c r="I1252" s="2">
        <v>1</v>
      </c>
      <c r="J1252" s="2">
        <v>2</v>
      </c>
      <c r="K1252" s="2">
        <v>1</v>
      </c>
      <c r="L1252" s="35">
        <v>0</v>
      </c>
      <c r="M1252" s="2">
        <v>8</v>
      </c>
      <c r="N1252" s="2">
        <v>1</v>
      </c>
      <c r="O1252" s="2">
        <v>0</v>
      </c>
      <c r="P1252" s="2">
        <v>5</v>
      </c>
      <c r="Q1252" s="2">
        <v>0</v>
      </c>
      <c r="R1252" s="2">
        <v>1</v>
      </c>
      <c r="S1252" s="35">
        <v>0</v>
      </c>
      <c r="T1252" s="35">
        <v>0</v>
      </c>
      <c r="U1252" s="36">
        <v>0</v>
      </c>
      <c r="V1252" s="26">
        <v>20.399999999999999</v>
      </c>
      <c r="W1252" s="2">
        <v>0.45</v>
      </c>
      <c r="X1252" s="16">
        <v>6.81</v>
      </c>
      <c r="Y1252" s="26">
        <v>22.2</v>
      </c>
      <c r="Z1252" s="2">
        <v>1.9</v>
      </c>
      <c r="AA1252" s="2">
        <v>3.8</v>
      </c>
    </row>
    <row r="1253" spans="1:27">
      <c r="A1253" s="2">
        <v>4654</v>
      </c>
      <c r="B1253" s="26">
        <v>2</v>
      </c>
      <c r="C1253" s="2">
        <v>2</v>
      </c>
      <c r="D1253" s="2">
        <v>28</v>
      </c>
      <c r="E1253" s="2">
        <v>0</v>
      </c>
      <c r="F1253" s="35">
        <v>0</v>
      </c>
      <c r="G1253" s="18">
        <v>6000</v>
      </c>
      <c r="H1253" s="18">
        <v>0</v>
      </c>
      <c r="I1253" s="2">
        <v>1</v>
      </c>
      <c r="J1253" s="2">
        <v>1</v>
      </c>
      <c r="K1253" s="2">
        <v>0</v>
      </c>
      <c r="L1253" s="35">
        <v>1</v>
      </c>
      <c r="M1253" s="2">
        <v>6</v>
      </c>
      <c r="N1253" s="2">
        <v>0</v>
      </c>
      <c r="O1253" s="2">
        <v>1</v>
      </c>
      <c r="P1253" s="2">
        <v>3</v>
      </c>
      <c r="Q1253" s="2">
        <v>0</v>
      </c>
      <c r="R1253" s="2">
        <v>0</v>
      </c>
      <c r="S1253" s="35">
        <v>0</v>
      </c>
      <c r="T1253" s="35">
        <v>0</v>
      </c>
      <c r="U1253" s="36">
        <v>0</v>
      </c>
      <c r="V1253" s="26">
        <v>9.1</v>
      </c>
      <c r="W1253" s="2">
        <v>0.2</v>
      </c>
      <c r="X1253" s="16">
        <v>3.04</v>
      </c>
      <c r="Y1253" s="26">
        <v>11</v>
      </c>
      <c r="Z1253" s="2">
        <v>1.1000000000000001</v>
      </c>
      <c r="AA1253" s="2">
        <v>16.600000000000001</v>
      </c>
    </row>
    <row r="1254" spans="1:27">
      <c r="A1254" s="2">
        <v>4661</v>
      </c>
      <c r="B1254" s="26">
        <v>2</v>
      </c>
      <c r="C1254" s="2">
        <v>2</v>
      </c>
      <c r="D1254" s="2">
        <v>28</v>
      </c>
      <c r="E1254" s="2">
        <v>0</v>
      </c>
      <c r="F1254" s="35">
        <v>1</v>
      </c>
      <c r="G1254" s="18">
        <v>7000</v>
      </c>
      <c r="H1254" s="18">
        <v>0</v>
      </c>
      <c r="I1254" s="2">
        <v>1</v>
      </c>
      <c r="J1254" s="2">
        <v>1</v>
      </c>
      <c r="K1254" s="2">
        <v>0</v>
      </c>
      <c r="L1254" s="35">
        <v>0</v>
      </c>
      <c r="M1254" s="2">
        <v>2</v>
      </c>
      <c r="N1254" s="2">
        <v>0</v>
      </c>
      <c r="O1254" s="2">
        <v>1</v>
      </c>
      <c r="P1254" s="2">
        <v>5</v>
      </c>
      <c r="Q1254" s="2">
        <v>0</v>
      </c>
      <c r="R1254" s="2">
        <v>1</v>
      </c>
      <c r="S1254" s="35">
        <v>0</v>
      </c>
      <c r="T1254" s="35">
        <v>0</v>
      </c>
      <c r="U1254" s="36">
        <v>0</v>
      </c>
      <c r="V1254" s="26">
        <v>14.2</v>
      </c>
      <c r="W1254" s="2">
        <v>0.33</v>
      </c>
      <c r="X1254" s="16">
        <v>4.74</v>
      </c>
      <c r="Y1254" s="26">
        <v>15.9</v>
      </c>
      <c r="Z1254" s="2">
        <v>1.38</v>
      </c>
      <c r="AA1254" s="2">
        <v>3.8</v>
      </c>
    </row>
    <row r="1255" spans="1:27">
      <c r="A1255" s="2">
        <v>4665</v>
      </c>
      <c r="B1255" s="26">
        <v>1</v>
      </c>
      <c r="C1255" s="2">
        <v>6</v>
      </c>
      <c r="D1255" s="2">
        <v>37</v>
      </c>
      <c r="E1255" s="2">
        <v>0</v>
      </c>
      <c r="F1255" s="35">
        <v>1</v>
      </c>
      <c r="G1255" s="18">
        <v>14000</v>
      </c>
      <c r="H1255" s="18">
        <v>1</v>
      </c>
      <c r="I1255" s="2">
        <v>1</v>
      </c>
      <c r="J1255" s="2">
        <v>2</v>
      </c>
      <c r="K1255" s="2">
        <v>1</v>
      </c>
      <c r="L1255" s="35">
        <v>1</v>
      </c>
      <c r="M1255" s="2">
        <v>8</v>
      </c>
      <c r="N1255" s="2">
        <v>1</v>
      </c>
      <c r="O1255" s="2">
        <v>0</v>
      </c>
      <c r="P1255" s="2">
        <v>5</v>
      </c>
      <c r="Q1255" s="2">
        <v>0</v>
      </c>
      <c r="R1255" s="2">
        <v>1</v>
      </c>
      <c r="S1255" s="35">
        <v>0</v>
      </c>
      <c r="T1255" s="35">
        <v>0</v>
      </c>
      <c r="U1255" s="36">
        <v>0</v>
      </c>
      <c r="V1255" s="26">
        <v>9.4</v>
      </c>
      <c r="W1255" s="2">
        <v>0.28000000000000003</v>
      </c>
      <c r="X1255" s="16">
        <v>3.14</v>
      </c>
      <c r="Y1255" s="26">
        <v>10.8</v>
      </c>
      <c r="Z1255" s="2">
        <v>1</v>
      </c>
      <c r="AA1255" s="2">
        <v>3.8</v>
      </c>
    </row>
    <row r="1256" spans="1:27">
      <c r="A1256" s="2">
        <v>4676</v>
      </c>
      <c r="B1256" s="26">
        <v>1</v>
      </c>
      <c r="C1256" s="2">
        <v>2</v>
      </c>
      <c r="D1256" s="2">
        <v>46</v>
      </c>
      <c r="E1256" s="2">
        <v>1</v>
      </c>
      <c r="F1256" s="35">
        <v>0</v>
      </c>
      <c r="G1256" s="18">
        <v>3000</v>
      </c>
      <c r="H1256" s="18">
        <v>0</v>
      </c>
      <c r="I1256" s="2">
        <v>1</v>
      </c>
      <c r="J1256" s="2">
        <v>1</v>
      </c>
      <c r="K1256" s="2">
        <v>0</v>
      </c>
      <c r="L1256" s="35">
        <v>0</v>
      </c>
      <c r="M1256" s="2">
        <v>2</v>
      </c>
      <c r="N1256" s="2">
        <v>0</v>
      </c>
      <c r="O1256" s="2">
        <v>1</v>
      </c>
      <c r="P1256" s="2">
        <v>5</v>
      </c>
      <c r="Q1256" s="2">
        <v>0</v>
      </c>
      <c r="R1256" s="2">
        <v>1</v>
      </c>
      <c r="S1256" s="35">
        <v>0</v>
      </c>
      <c r="T1256" s="35">
        <v>0</v>
      </c>
      <c r="U1256" s="36">
        <v>0</v>
      </c>
      <c r="V1256" s="26">
        <v>11</v>
      </c>
      <c r="W1256" s="2">
        <v>0.27</v>
      </c>
      <c r="X1256" s="16">
        <v>3.67</v>
      </c>
      <c r="Y1256" s="26">
        <v>12.9</v>
      </c>
      <c r="Z1256" s="2">
        <v>1.33</v>
      </c>
      <c r="AA1256" s="2">
        <v>16.59</v>
      </c>
    </row>
    <row r="1257" spans="1:27">
      <c r="A1257" s="2">
        <v>4677</v>
      </c>
      <c r="B1257" s="26">
        <v>1</v>
      </c>
      <c r="C1257" s="2">
        <v>1</v>
      </c>
      <c r="D1257" s="2">
        <v>24</v>
      </c>
      <c r="E1257" s="2">
        <v>0</v>
      </c>
      <c r="F1257" s="35">
        <v>1</v>
      </c>
      <c r="G1257" s="18">
        <v>10000</v>
      </c>
      <c r="H1257" s="18">
        <v>1</v>
      </c>
      <c r="I1257" s="2">
        <v>1</v>
      </c>
      <c r="J1257" s="2">
        <v>2</v>
      </c>
      <c r="K1257" s="2">
        <v>1</v>
      </c>
      <c r="L1257" s="35">
        <v>0</v>
      </c>
      <c r="M1257" s="2">
        <v>8</v>
      </c>
      <c r="N1257" s="2">
        <v>1</v>
      </c>
      <c r="O1257" s="2">
        <v>0</v>
      </c>
      <c r="P1257" s="2">
        <v>5</v>
      </c>
      <c r="Q1257" s="2">
        <v>0</v>
      </c>
      <c r="R1257" s="2">
        <v>1</v>
      </c>
      <c r="S1257" s="35">
        <v>0</v>
      </c>
      <c r="T1257" s="35">
        <v>0</v>
      </c>
      <c r="U1257" s="36">
        <v>0</v>
      </c>
      <c r="V1257" s="26">
        <v>27.4</v>
      </c>
      <c r="W1257" s="2">
        <v>0.45</v>
      </c>
      <c r="X1257" s="16">
        <v>9.15</v>
      </c>
      <c r="Y1257" s="26">
        <v>27.17</v>
      </c>
      <c r="Z1257" s="2">
        <v>2.25</v>
      </c>
      <c r="AA1257" s="2">
        <v>12.1</v>
      </c>
    </row>
    <row r="1258" spans="1:27">
      <c r="A1258" s="2">
        <v>4681</v>
      </c>
      <c r="B1258" s="26">
        <v>2</v>
      </c>
      <c r="C1258" s="2">
        <v>7</v>
      </c>
      <c r="D1258" s="2">
        <v>64</v>
      </c>
      <c r="E1258" s="2">
        <v>1</v>
      </c>
      <c r="F1258" s="35">
        <v>1</v>
      </c>
      <c r="G1258" s="18">
        <v>14000</v>
      </c>
      <c r="H1258" s="18">
        <v>1</v>
      </c>
      <c r="I1258" s="2">
        <v>1</v>
      </c>
      <c r="J1258" s="2">
        <v>1</v>
      </c>
      <c r="K1258" s="2">
        <v>0</v>
      </c>
      <c r="L1258" s="35">
        <v>1</v>
      </c>
      <c r="M1258" s="2">
        <v>8</v>
      </c>
      <c r="N1258" s="2">
        <v>1</v>
      </c>
      <c r="O1258" s="2">
        <v>0</v>
      </c>
      <c r="P1258" s="2">
        <v>4</v>
      </c>
      <c r="Q1258" s="2">
        <v>0</v>
      </c>
      <c r="R1258" s="2">
        <v>1</v>
      </c>
      <c r="S1258" s="35">
        <v>0</v>
      </c>
      <c r="T1258" s="35">
        <v>0</v>
      </c>
      <c r="U1258" s="36">
        <v>0</v>
      </c>
      <c r="V1258" s="26">
        <v>14.8</v>
      </c>
      <c r="W1258" s="2">
        <v>0.3</v>
      </c>
      <c r="X1258" s="16">
        <v>4.9400000000000004</v>
      </c>
      <c r="Y1258" s="26">
        <v>15.4</v>
      </c>
      <c r="Z1258" s="2">
        <v>1.22</v>
      </c>
      <c r="AA1258" s="2">
        <v>7</v>
      </c>
    </row>
    <row r="1259" spans="1:27">
      <c r="A1259" s="2">
        <v>4684</v>
      </c>
      <c r="B1259" s="26">
        <v>2</v>
      </c>
      <c r="C1259" s="2">
        <v>1</v>
      </c>
      <c r="D1259" s="2">
        <v>20</v>
      </c>
      <c r="E1259" s="2">
        <v>0</v>
      </c>
      <c r="F1259" s="35">
        <v>0</v>
      </c>
      <c r="G1259" s="18">
        <v>7000</v>
      </c>
      <c r="H1259" s="18">
        <v>0</v>
      </c>
      <c r="I1259" s="2">
        <v>1</v>
      </c>
      <c r="J1259" s="2">
        <v>1</v>
      </c>
      <c r="K1259" s="2">
        <v>0</v>
      </c>
      <c r="L1259" s="35">
        <v>0</v>
      </c>
      <c r="M1259" s="2">
        <v>1</v>
      </c>
      <c r="N1259" s="2">
        <v>0</v>
      </c>
      <c r="O1259" s="2">
        <v>1</v>
      </c>
      <c r="P1259" s="2">
        <v>5</v>
      </c>
      <c r="Q1259" s="2">
        <v>0</v>
      </c>
      <c r="R1259" s="2">
        <v>1</v>
      </c>
      <c r="S1259" s="35">
        <v>0</v>
      </c>
      <c r="T1259" s="35">
        <v>0</v>
      </c>
      <c r="U1259" s="36">
        <v>0</v>
      </c>
      <c r="V1259" s="26">
        <v>18.899999999999999</v>
      </c>
      <c r="W1259" s="2">
        <v>0.43</v>
      </c>
      <c r="X1259" s="16">
        <v>6.31</v>
      </c>
      <c r="Y1259" s="26">
        <v>20.100000000000001</v>
      </c>
      <c r="Z1259" s="2">
        <v>1.45</v>
      </c>
      <c r="AA1259" s="2">
        <v>10.8</v>
      </c>
    </row>
    <row r="1260" spans="1:27">
      <c r="A1260" s="2">
        <v>4685</v>
      </c>
      <c r="B1260" s="26">
        <v>1</v>
      </c>
      <c r="C1260" s="2">
        <v>1</v>
      </c>
      <c r="D1260" s="2">
        <v>20</v>
      </c>
      <c r="E1260" s="2">
        <v>0</v>
      </c>
      <c r="F1260" s="35">
        <v>1</v>
      </c>
      <c r="G1260" s="18">
        <v>14000</v>
      </c>
      <c r="H1260" s="18">
        <v>1</v>
      </c>
      <c r="I1260" s="2">
        <v>1</v>
      </c>
      <c r="J1260" s="2">
        <v>2</v>
      </c>
      <c r="K1260" s="2">
        <v>1</v>
      </c>
      <c r="L1260" s="35">
        <v>0</v>
      </c>
      <c r="M1260" s="2">
        <v>8</v>
      </c>
      <c r="N1260" s="2">
        <v>1</v>
      </c>
      <c r="O1260" s="2">
        <v>0</v>
      </c>
      <c r="P1260" s="2">
        <v>5</v>
      </c>
      <c r="Q1260" s="2">
        <v>0</v>
      </c>
      <c r="R1260" s="2">
        <v>1</v>
      </c>
      <c r="S1260" s="35">
        <v>0</v>
      </c>
      <c r="T1260" s="35">
        <v>0</v>
      </c>
      <c r="U1260" s="36">
        <v>0</v>
      </c>
      <c r="V1260" s="26">
        <v>27</v>
      </c>
      <c r="W1260" s="2">
        <v>0.52</v>
      </c>
      <c r="X1260" s="16">
        <v>9.02</v>
      </c>
      <c r="Y1260" s="26">
        <v>31.5</v>
      </c>
      <c r="Z1260" s="2">
        <v>2.7</v>
      </c>
      <c r="AA1260" s="2">
        <v>14.2</v>
      </c>
    </row>
    <row r="1261" spans="1:27">
      <c r="A1261" s="2">
        <v>4687</v>
      </c>
      <c r="B1261" s="26">
        <v>1</v>
      </c>
      <c r="C1261" s="2">
        <v>7</v>
      </c>
      <c r="D1261" s="2">
        <v>32</v>
      </c>
      <c r="E1261" s="2">
        <v>0</v>
      </c>
      <c r="F1261" s="35">
        <v>1</v>
      </c>
      <c r="G1261" s="18">
        <v>9000</v>
      </c>
      <c r="H1261" s="18">
        <v>1</v>
      </c>
      <c r="I1261" s="2">
        <v>1</v>
      </c>
      <c r="J1261" s="2">
        <v>1</v>
      </c>
      <c r="K1261" s="2">
        <v>0</v>
      </c>
      <c r="L1261" s="35">
        <v>0</v>
      </c>
      <c r="M1261" s="2">
        <v>8</v>
      </c>
      <c r="N1261" s="2">
        <v>1</v>
      </c>
      <c r="O1261" s="2">
        <v>0</v>
      </c>
      <c r="P1261" s="2">
        <v>4</v>
      </c>
      <c r="Q1261" s="2">
        <v>0</v>
      </c>
      <c r="R1261" s="2">
        <v>1</v>
      </c>
      <c r="S1261" s="35">
        <v>0</v>
      </c>
      <c r="T1261" s="35">
        <v>0</v>
      </c>
      <c r="U1261" s="36">
        <v>0</v>
      </c>
      <c r="V1261" s="26">
        <v>17.899999999999999</v>
      </c>
      <c r="W1261" s="2">
        <v>0.42</v>
      </c>
      <c r="X1261" s="16">
        <v>5.98</v>
      </c>
      <c r="Y1261" s="26">
        <v>22.34</v>
      </c>
      <c r="Z1261" s="2">
        <v>1.9</v>
      </c>
      <c r="AA1261" s="2">
        <v>3.8</v>
      </c>
    </row>
    <row r="1262" spans="1:27">
      <c r="A1262" s="2">
        <v>4688</v>
      </c>
      <c r="B1262" s="26">
        <v>2</v>
      </c>
      <c r="C1262" s="2">
        <v>1</v>
      </c>
      <c r="D1262" s="2">
        <v>34</v>
      </c>
      <c r="E1262" s="2">
        <v>0</v>
      </c>
      <c r="F1262" s="35">
        <v>0</v>
      </c>
      <c r="G1262" s="18">
        <v>1000</v>
      </c>
      <c r="H1262" s="18">
        <v>0</v>
      </c>
      <c r="I1262" s="2">
        <v>1</v>
      </c>
      <c r="J1262" s="2">
        <v>1</v>
      </c>
      <c r="K1262" s="2">
        <v>0</v>
      </c>
      <c r="L1262" s="35">
        <v>1</v>
      </c>
      <c r="M1262" s="2">
        <v>2</v>
      </c>
      <c r="N1262" s="2">
        <v>0</v>
      </c>
      <c r="O1262" s="2">
        <v>1</v>
      </c>
      <c r="P1262" s="2">
        <v>5</v>
      </c>
      <c r="Q1262" s="2">
        <v>0</v>
      </c>
      <c r="R1262" s="2">
        <v>1</v>
      </c>
      <c r="S1262" s="35">
        <v>0</v>
      </c>
      <c r="T1262" s="35">
        <v>0</v>
      </c>
      <c r="U1262" s="36">
        <v>0</v>
      </c>
      <c r="V1262" s="26">
        <v>12.3</v>
      </c>
      <c r="W1262" s="2">
        <v>0.33</v>
      </c>
      <c r="X1262" s="16">
        <v>4.1100000000000003</v>
      </c>
      <c r="Y1262" s="26">
        <v>20.7</v>
      </c>
      <c r="Z1262" s="2">
        <v>1.38</v>
      </c>
      <c r="AA1262" s="2">
        <v>7.5</v>
      </c>
    </row>
    <row r="1263" spans="1:27">
      <c r="A1263" s="2">
        <v>4689</v>
      </c>
      <c r="B1263" s="26">
        <v>1</v>
      </c>
      <c r="C1263" s="2">
        <v>7</v>
      </c>
      <c r="D1263" s="2">
        <v>32</v>
      </c>
      <c r="E1263" s="2">
        <v>0</v>
      </c>
      <c r="F1263" s="35">
        <v>0</v>
      </c>
      <c r="G1263" s="18">
        <v>12000</v>
      </c>
      <c r="H1263" s="18">
        <v>1</v>
      </c>
      <c r="I1263" s="2">
        <v>1</v>
      </c>
      <c r="J1263" s="2">
        <v>1</v>
      </c>
      <c r="K1263" s="2">
        <v>0</v>
      </c>
      <c r="L1263" s="35">
        <v>0</v>
      </c>
      <c r="M1263" s="2">
        <v>8</v>
      </c>
      <c r="N1263" s="2">
        <v>1</v>
      </c>
      <c r="O1263" s="2">
        <v>0</v>
      </c>
      <c r="P1263" s="2">
        <v>5</v>
      </c>
      <c r="Q1263" s="2">
        <v>0</v>
      </c>
      <c r="R1263" s="2">
        <v>1</v>
      </c>
      <c r="S1263" s="35">
        <v>0</v>
      </c>
      <c r="T1263" s="35">
        <v>0</v>
      </c>
      <c r="U1263" s="36">
        <v>0</v>
      </c>
      <c r="V1263" s="26">
        <v>16.2</v>
      </c>
      <c r="W1263" s="2">
        <v>0.38</v>
      </c>
      <c r="X1263" s="16">
        <v>5.41</v>
      </c>
      <c r="Y1263" s="26">
        <v>17.3</v>
      </c>
      <c r="Z1263" s="2">
        <v>1.45</v>
      </c>
      <c r="AA1263" s="2">
        <v>3.8</v>
      </c>
    </row>
    <row r="1264" spans="1:27">
      <c r="A1264" s="2">
        <v>4690</v>
      </c>
      <c r="B1264" s="26">
        <v>2</v>
      </c>
      <c r="C1264" s="2">
        <v>2</v>
      </c>
      <c r="D1264" s="2">
        <v>29</v>
      </c>
      <c r="E1264" s="2">
        <v>0</v>
      </c>
      <c r="F1264" s="35">
        <v>1</v>
      </c>
      <c r="G1264" s="18">
        <v>12000</v>
      </c>
      <c r="H1264" s="18">
        <v>1</v>
      </c>
      <c r="I1264" s="2">
        <v>1</v>
      </c>
      <c r="J1264" s="2">
        <v>1</v>
      </c>
      <c r="K1264" s="2">
        <v>0</v>
      </c>
      <c r="L1264" s="35">
        <v>0</v>
      </c>
      <c r="M1264" s="2">
        <v>8</v>
      </c>
      <c r="N1264" s="2">
        <v>1</v>
      </c>
      <c r="O1264" s="2">
        <v>0</v>
      </c>
      <c r="P1264" s="2">
        <v>5</v>
      </c>
      <c r="Q1264" s="2">
        <v>0</v>
      </c>
      <c r="R1264" s="2">
        <v>1</v>
      </c>
      <c r="S1264" s="35">
        <v>0</v>
      </c>
      <c r="T1264" s="35">
        <v>0</v>
      </c>
      <c r="U1264" s="36">
        <v>0</v>
      </c>
      <c r="V1264" s="26">
        <v>13.5</v>
      </c>
      <c r="W1264" s="2">
        <v>0.4</v>
      </c>
      <c r="X1264" s="16">
        <v>4.51</v>
      </c>
      <c r="Y1264" s="26">
        <v>16.399999999999999</v>
      </c>
      <c r="Z1264" s="2">
        <v>1.63</v>
      </c>
      <c r="AA1264" s="2">
        <v>3.8</v>
      </c>
    </row>
    <row r="1265" spans="1:27">
      <c r="A1265" s="2">
        <v>4694</v>
      </c>
      <c r="B1265" s="26">
        <v>1</v>
      </c>
      <c r="C1265" s="2">
        <v>7</v>
      </c>
      <c r="D1265" s="2">
        <v>45</v>
      </c>
      <c r="E1265" s="2">
        <v>0</v>
      </c>
      <c r="F1265" s="35">
        <v>0</v>
      </c>
      <c r="G1265" s="18">
        <v>9000</v>
      </c>
      <c r="H1265" s="18">
        <v>1</v>
      </c>
      <c r="I1265" s="2">
        <v>1</v>
      </c>
      <c r="J1265" s="2">
        <v>1</v>
      </c>
      <c r="K1265" s="2">
        <v>0</v>
      </c>
      <c r="L1265" s="35">
        <v>0</v>
      </c>
      <c r="M1265" s="2">
        <v>6</v>
      </c>
      <c r="N1265" s="2">
        <v>0</v>
      </c>
      <c r="O1265" s="2">
        <v>1</v>
      </c>
      <c r="P1265" s="2">
        <v>3</v>
      </c>
      <c r="Q1265" s="2">
        <v>0</v>
      </c>
      <c r="R1265" s="2">
        <v>0</v>
      </c>
      <c r="S1265" s="35">
        <v>0</v>
      </c>
      <c r="T1265" s="35">
        <v>0</v>
      </c>
      <c r="U1265" s="36">
        <v>0</v>
      </c>
      <c r="V1265" s="26">
        <v>14.3</v>
      </c>
      <c r="W1265" s="2">
        <v>0.42</v>
      </c>
      <c r="X1265" s="16">
        <v>4.78</v>
      </c>
      <c r="Y1265" s="26">
        <v>18.739999999999998</v>
      </c>
      <c r="Z1265" s="2">
        <v>1.38</v>
      </c>
      <c r="AA1265" s="2">
        <v>3.8</v>
      </c>
    </row>
  </sheetData>
  <autoFilter ref="A1:AA1"/>
  <pageMargins left="0.78740157499999996" right="0.78740157499999996" top="0.984251969" bottom="0.984251969" header="0.4921259845" footer="0.4921259845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7030A0"/>
  </sheetPr>
  <dimension ref="C2:I11"/>
  <sheetViews>
    <sheetView showGridLines="0" workbookViewId="0">
      <selection activeCell="D21" sqref="D21"/>
    </sheetView>
  </sheetViews>
  <sheetFormatPr defaultRowHeight="15"/>
  <cols>
    <col min="1" max="2" width="9.140625" style="37"/>
    <col min="3" max="3" width="12.42578125" style="37" customWidth="1"/>
    <col min="4" max="9" width="9.42578125" style="37" customWidth="1"/>
    <col min="10" max="16384" width="9.140625" style="37"/>
  </cols>
  <sheetData>
    <row r="2" spans="3:9">
      <c r="C2" s="166" t="s">
        <v>2106</v>
      </c>
      <c r="D2" s="166"/>
      <c r="E2" s="166"/>
      <c r="F2" s="166"/>
      <c r="G2" s="166"/>
      <c r="H2" s="166"/>
      <c r="I2" s="166"/>
    </row>
    <row r="3" spans="3:9" ht="15" customHeight="1">
      <c r="C3" s="167" t="s">
        <v>49</v>
      </c>
      <c r="D3" s="169" t="s">
        <v>199</v>
      </c>
      <c r="E3" s="169"/>
      <c r="F3" s="169" t="s">
        <v>198</v>
      </c>
      <c r="G3" s="169"/>
      <c r="H3" s="169" t="s">
        <v>2098</v>
      </c>
      <c r="I3" s="169"/>
    </row>
    <row r="4" spans="3:9">
      <c r="C4" s="168"/>
      <c r="D4" s="38" t="s">
        <v>2099</v>
      </c>
      <c r="E4" s="39" t="s">
        <v>2100</v>
      </c>
      <c r="F4" s="38" t="s">
        <v>2099</v>
      </c>
      <c r="G4" s="39" t="s">
        <v>2100</v>
      </c>
      <c r="H4" s="38" t="s">
        <v>2099</v>
      </c>
      <c r="I4" s="39" t="s">
        <v>2100</v>
      </c>
    </row>
    <row r="5" spans="3:9" ht="15" customHeight="1">
      <c r="C5" s="40" t="s">
        <v>38</v>
      </c>
      <c r="D5" s="43">
        <v>0</v>
      </c>
      <c r="E5" s="77" t="s">
        <v>2101</v>
      </c>
      <c r="F5" s="43">
        <v>0</v>
      </c>
      <c r="G5" s="77" t="s">
        <v>2101</v>
      </c>
      <c r="H5" s="43">
        <v>0</v>
      </c>
      <c r="I5" s="78" t="s">
        <v>2101</v>
      </c>
    </row>
    <row r="6" spans="3:9" ht="15" customHeight="1">
      <c r="C6" s="42" t="s">
        <v>39</v>
      </c>
      <c r="D6" s="41">
        <v>-0.61199999999999999</v>
      </c>
      <c r="E6" s="75" t="s">
        <v>2105</v>
      </c>
      <c r="F6" s="41">
        <v>-0.82599999999999996</v>
      </c>
      <c r="G6" s="75" t="s">
        <v>2105</v>
      </c>
      <c r="H6" s="41">
        <v>-0.75</v>
      </c>
      <c r="I6" s="76" t="s">
        <v>2105</v>
      </c>
    </row>
    <row r="7" spans="3:9">
      <c r="C7" s="44" t="s">
        <v>41</v>
      </c>
      <c r="D7" s="45">
        <v>-8.7499999999999994E-2</v>
      </c>
      <c r="E7" s="46" t="s">
        <v>2105</v>
      </c>
      <c r="F7" s="47" t="s">
        <v>50</v>
      </c>
      <c r="G7" s="64" t="s">
        <v>50</v>
      </c>
      <c r="H7" s="45">
        <v>-5.57E-2</v>
      </c>
      <c r="I7" s="48">
        <v>0.35</v>
      </c>
    </row>
    <row r="8" spans="3:9">
      <c r="C8" s="44" t="s">
        <v>42</v>
      </c>
      <c r="D8" s="49" t="s">
        <v>50</v>
      </c>
      <c r="E8" s="50" t="s">
        <v>50</v>
      </c>
      <c r="F8" s="45">
        <v>-3.53</v>
      </c>
      <c r="G8" s="46" t="s">
        <v>2105</v>
      </c>
      <c r="H8" s="45">
        <v>-3</v>
      </c>
      <c r="I8" s="48" t="s">
        <v>2110</v>
      </c>
    </row>
    <row r="9" spans="3:9">
      <c r="C9" s="44" t="s">
        <v>43</v>
      </c>
      <c r="D9" s="49">
        <v>2.0400000000000001E-2</v>
      </c>
      <c r="E9" s="50" t="s">
        <v>2108</v>
      </c>
      <c r="F9" s="47" t="s">
        <v>50</v>
      </c>
      <c r="G9" s="64" t="s">
        <v>50</v>
      </c>
      <c r="H9" s="45">
        <v>3.9199999999999999E-2</v>
      </c>
      <c r="I9" s="48" t="s">
        <v>2105</v>
      </c>
    </row>
    <row r="10" spans="3:9">
      <c r="C10" s="51" t="s">
        <v>44</v>
      </c>
      <c r="D10" s="52" t="s">
        <v>50</v>
      </c>
      <c r="E10" s="53" t="s">
        <v>50</v>
      </c>
      <c r="F10" s="54">
        <v>-0.26400000000000001</v>
      </c>
      <c r="G10" s="55" t="s">
        <v>2109</v>
      </c>
      <c r="H10" s="54">
        <v>-0.57899999999999996</v>
      </c>
      <c r="I10" s="56" t="s">
        <v>2105</v>
      </c>
    </row>
    <row r="11" spans="3:9">
      <c r="C11" s="57" t="s">
        <v>2102</v>
      </c>
      <c r="D11" s="49"/>
      <c r="E11" s="58"/>
      <c r="F11" s="45"/>
      <c r="G11" s="48"/>
      <c r="H11" s="45"/>
      <c r="I11" s="48"/>
    </row>
  </sheetData>
  <mergeCells count="5">
    <mergeCell ref="C2:I2"/>
    <mergeCell ref="C3:C4"/>
    <mergeCell ref="D3:E3"/>
    <mergeCell ref="F3:G3"/>
    <mergeCell ref="H3:I3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7030A0"/>
  </sheetPr>
  <dimension ref="B4:I13"/>
  <sheetViews>
    <sheetView showGridLines="0" workbookViewId="0">
      <selection activeCell="C5" sqref="C5:D5"/>
    </sheetView>
  </sheetViews>
  <sheetFormatPr defaultRowHeight="15"/>
  <cols>
    <col min="1" max="1" width="9.140625" style="37"/>
    <col min="2" max="2" width="13" style="37" customWidth="1"/>
    <col min="3" max="8" width="9.140625" style="37" customWidth="1"/>
    <col min="9" max="16384" width="9.140625" style="37"/>
  </cols>
  <sheetData>
    <row r="4" spans="2:9" ht="15" customHeight="1">
      <c r="B4" s="166" t="s">
        <v>2107</v>
      </c>
      <c r="C4" s="166"/>
      <c r="D4" s="166"/>
      <c r="E4" s="166"/>
      <c r="F4" s="166"/>
      <c r="G4" s="166"/>
      <c r="H4" s="166"/>
    </row>
    <row r="5" spans="2:9" ht="15" customHeight="1">
      <c r="B5" s="70" t="s">
        <v>49</v>
      </c>
      <c r="C5" s="170" t="s">
        <v>2103</v>
      </c>
      <c r="D5" s="170"/>
      <c r="E5" s="170" t="s">
        <v>2104</v>
      </c>
      <c r="F5" s="170"/>
      <c r="G5" s="170" t="s">
        <v>2111</v>
      </c>
      <c r="H5" s="170"/>
    </row>
    <row r="6" spans="2:9">
      <c r="B6" s="71"/>
      <c r="C6" s="38" t="s">
        <v>2099</v>
      </c>
      <c r="D6" s="39" t="s">
        <v>2100</v>
      </c>
      <c r="E6" s="38" t="s">
        <v>2099</v>
      </c>
      <c r="F6" s="39" t="s">
        <v>2100</v>
      </c>
      <c r="G6" s="38" t="s">
        <v>2099</v>
      </c>
      <c r="H6" s="39" t="s">
        <v>2100</v>
      </c>
    </row>
    <row r="7" spans="2:9" ht="15" customHeight="1">
      <c r="B7" s="59" t="s">
        <v>38</v>
      </c>
      <c r="C7" s="79">
        <v>0</v>
      </c>
      <c r="D7" s="80" t="s">
        <v>2101</v>
      </c>
      <c r="E7" s="79">
        <v>0</v>
      </c>
      <c r="F7" s="80" t="s">
        <v>2101</v>
      </c>
      <c r="G7" s="79">
        <v>0</v>
      </c>
      <c r="H7" s="81" t="s">
        <v>2101</v>
      </c>
      <c r="I7" s="72"/>
    </row>
    <row r="8" spans="2:9">
      <c r="B8" s="61" t="s">
        <v>39</v>
      </c>
      <c r="C8" s="60">
        <v>-0.44</v>
      </c>
      <c r="D8" s="73" t="s">
        <v>2108</v>
      </c>
      <c r="E8" s="60">
        <v>-0.58899999999999997</v>
      </c>
      <c r="F8" s="73">
        <v>0.66</v>
      </c>
      <c r="G8" s="60">
        <v>-2.54</v>
      </c>
      <c r="H8" s="74" t="s">
        <v>2115</v>
      </c>
      <c r="I8" s="72"/>
    </row>
    <row r="9" spans="2:9">
      <c r="B9" s="62" t="s">
        <v>41</v>
      </c>
      <c r="C9" s="63">
        <v>-7.6499999999999999E-2</v>
      </c>
      <c r="D9" s="64">
        <v>0.25</v>
      </c>
      <c r="E9" s="47">
        <v>-0.7</v>
      </c>
      <c r="F9" s="64">
        <v>0.13</v>
      </c>
      <c r="G9" s="47">
        <v>0.47699999999999998</v>
      </c>
      <c r="H9" s="65" t="s">
        <v>2116</v>
      </c>
      <c r="I9" s="72"/>
    </row>
    <row r="10" spans="2:9">
      <c r="B10" s="62" t="s">
        <v>42</v>
      </c>
      <c r="C10" s="63">
        <v>-2.7</v>
      </c>
      <c r="D10" s="64" t="s">
        <v>2112</v>
      </c>
      <c r="E10" s="63">
        <v>15.4</v>
      </c>
      <c r="F10" s="64" t="s">
        <v>2114</v>
      </c>
      <c r="G10" s="63">
        <v>-9.92</v>
      </c>
      <c r="H10" s="65" t="s">
        <v>2108</v>
      </c>
      <c r="I10" s="72"/>
    </row>
    <row r="11" spans="2:9">
      <c r="B11" s="62" t="s">
        <v>43</v>
      </c>
      <c r="C11" s="63">
        <v>2.76E-2</v>
      </c>
      <c r="D11" s="64" t="s">
        <v>2113</v>
      </c>
      <c r="E11" s="47">
        <v>3.4099999999999998E-2</v>
      </c>
      <c r="F11" s="64">
        <v>0.56999999999999995</v>
      </c>
      <c r="G11" s="47">
        <v>-3.9899999999999998E-2</v>
      </c>
      <c r="H11" s="65">
        <v>0.6</v>
      </c>
      <c r="I11" s="72"/>
    </row>
    <row r="12" spans="2:9">
      <c r="B12" s="66" t="s">
        <v>44</v>
      </c>
      <c r="C12" s="67">
        <v>-0.55900000000000005</v>
      </c>
      <c r="D12" s="68" t="s">
        <v>2105</v>
      </c>
      <c r="E12" s="67">
        <v>-0.377</v>
      </c>
      <c r="F12" s="68">
        <v>0.78</v>
      </c>
      <c r="G12" s="67">
        <v>0.91600000000000004</v>
      </c>
      <c r="H12" s="69">
        <v>0.4</v>
      </c>
      <c r="I12" s="72"/>
    </row>
    <row r="13" spans="2:9">
      <c r="B13" s="57" t="s">
        <v>2102</v>
      </c>
      <c r="C13" s="49"/>
      <c r="D13" s="58"/>
      <c r="E13" s="45"/>
      <c r="F13" s="48"/>
      <c r="G13" s="45"/>
      <c r="H13" s="48"/>
      <c r="I13" s="72"/>
    </row>
  </sheetData>
  <mergeCells count="4">
    <mergeCell ref="B4:H4"/>
    <mergeCell ref="G5:H5"/>
    <mergeCell ref="C5:D5"/>
    <mergeCell ref="E5:F5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C5:Q17"/>
  <sheetViews>
    <sheetView showGridLines="0" workbookViewId="0">
      <selection activeCell="C21" sqref="C21"/>
    </sheetView>
  </sheetViews>
  <sheetFormatPr defaultRowHeight="15"/>
  <cols>
    <col min="1" max="2" width="9.140625" style="37"/>
    <col min="3" max="3" width="11.42578125" style="37" customWidth="1"/>
    <col min="4" max="16384" width="9.140625" style="37"/>
  </cols>
  <sheetData>
    <row r="5" spans="3:17">
      <c r="D5" s="104">
        <v>1</v>
      </c>
      <c r="E5" s="104">
        <v>2</v>
      </c>
      <c r="F5" s="104">
        <v>3</v>
      </c>
      <c r="G5" s="104">
        <v>4</v>
      </c>
      <c r="H5" s="104">
        <v>5</v>
      </c>
      <c r="I5" s="104">
        <v>6</v>
      </c>
      <c r="J5" s="104">
        <v>7</v>
      </c>
      <c r="K5" s="104">
        <v>8</v>
      </c>
      <c r="L5" s="104">
        <v>9</v>
      </c>
    </row>
    <row r="6" spans="3:17">
      <c r="C6" s="85"/>
      <c r="D6" s="97" t="s">
        <v>2119</v>
      </c>
      <c r="E6" s="97" t="s">
        <v>2082</v>
      </c>
      <c r="F6" s="83" t="s">
        <v>2083</v>
      </c>
      <c r="G6" s="83" t="s">
        <v>2121</v>
      </c>
      <c r="H6" s="105" t="s">
        <v>2142</v>
      </c>
      <c r="I6" s="83" t="s">
        <v>2123</v>
      </c>
      <c r="J6" s="105" t="s">
        <v>2143</v>
      </c>
      <c r="K6" s="105" t="s">
        <v>2144</v>
      </c>
      <c r="L6" s="105" t="s">
        <v>2141</v>
      </c>
      <c r="M6" s="85"/>
      <c r="N6" s="85"/>
      <c r="O6" s="85"/>
      <c r="P6" s="85"/>
      <c r="Q6" s="85"/>
    </row>
    <row r="7" spans="3:17">
      <c r="C7" s="85" t="s">
        <v>2117</v>
      </c>
      <c r="D7" s="89">
        <v>-709.46400000000006</v>
      </c>
      <c r="E7" s="86">
        <f>D8</f>
        <v>-682.13199999999995</v>
      </c>
      <c r="F7" s="87">
        <f>E8</f>
        <v>-658.33699999999999</v>
      </c>
      <c r="G7" s="87">
        <f>F8</f>
        <v>-626.91</v>
      </c>
      <c r="H7" s="106">
        <f>G8</f>
        <v>-593.17700000000002</v>
      </c>
      <c r="I7" s="87">
        <f>G8</f>
        <v>-593.17700000000002</v>
      </c>
      <c r="J7" s="106">
        <f>I8</f>
        <v>-583.41899999999998</v>
      </c>
      <c r="K7" s="106">
        <f>I8</f>
        <v>-583.41899999999998</v>
      </c>
      <c r="L7" s="106">
        <f>I8</f>
        <v>-583.41899999999998</v>
      </c>
      <c r="M7" s="85"/>
      <c r="N7" s="85"/>
      <c r="O7" s="85"/>
      <c r="P7" s="85"/>
      <c r="Q7" s="85"/>
    </row>
    <row r="8" spans="3:17">
      <c r="C8" s="90" t="s">
        <v>48</v>
      </c>
      <c r="D8" s="89">
        <v>-682.13199999999995</v>
      </c>
      <c r="E8" s="87">
        <v>-658.33699999999999</v>
      </c>
      <c r="F8" s="87">
        <v>-626.91</v>
      </c>
      <c r="G8" s="87">
        <v>-593.17700000000002</v>
      </c>
      <c r="H8" s="106">
        <v>-592.80899999999997</v>
      </c>
      <c r="I8" s="87">
        <v>-583.41899999999998</v>
      </c>
      <c r="J8" s="106">
        <v>-583.36599999999999</v>
      </c>
      <c r="K8" s="106">
        <v>-583.23699999999997</v>
      </c>
      <c r="L8" s="106">
        <v>-581.67899999999997</v>
      </c>
      <c r="M8" s="85"/>
      <c r="N8" s="85"/>
      <c r="O8" s="85"/>
      <c r="P8" s="85"/>
      <c r="Q8" s="85"/>
    </row>
    <row r="9" spans="3:17">
      <c r="C9" s="90" t="s">
        <v>2120</v>
      </c>
      <c r="D9" s="91">
        <v>1</v>
      </c>
      <c r="E9" s="91">
        <v>1</v>
      </c>
      <c r="F9" s="92">
        <v>1</v>
      </c>
      <c r="G9" s="92">
        <v>1</v>
      </c>
      <c r="H9" s="107">
        <v>1</v>
      </c>
      <c r="I9" s="92">
        <v>1</v>
      </c>
      <c r="J9" s="107">
        <v>1</v>
      </c>
      <c r="K9" s="107">
        <v>1</v>
      </c>
      <c r="L9" s="107">
        <v>1</v>
      </c>
      <c r="M9" s="85"/>
      <c r="N9" s="85"/>
      <c r="O9" s="85"/>
      <c r="P9" s="85"/>
      <c r="Q9" s="85"/>
    </row>
    <row r="10" spans="3:17">
      <c r="C10" s="90" t="s">
        <v>2118</v>
      </c>
      <c r="D10" s="89">
        <f t="shared" ref="D10:I10" si="0">-2*(D7-D8)</f>
        <v>54.664000000000215</v>
      </c>
      <c r="E10" s="89">
        <f t="shared" si="0"/>
        <v>47.589999999999918</v>
      </c>
      <c r="F10" s="89">
        <f t="shared" si="0"/>
        <v>62.854000000000042</v>
      </c>
      <c r="G10" s="89">
        <f t="shared" si="0"/>
        <v>67.465999999999894</v>
      </c>
      <c r="H10" s="108">
        <f t="shared" ref="H10" si="1">-2*(H7-H8)</f>
        <v>0.73600000000010368</v>
      </c>
      <c r="I10" s="89">
        <f t="shared" si="0"/>
        <v>19.516000000000076</v>
      </c>
      <c r="J10" s="108">
        <f t="shared" ref="J10:L10" si="2">-2*(J7-J8)</f>
        <v>0.10599999999999454</v>
      </c>
      <c r="K10" s="108">
        <f t="shared" ref="K10" si="3">-2*(K7-K8)</f>
        <v>0.36400000000003274</v>
      </c>
      <c r="L10" s="108">
        <f t="shared" si="2"/>
        <v>3.4800000000000182</v>
      </c>
      <c r="M10" s="85"/>
      <c r="N10" s="85"/>
      <c r="O10" s="85"/>
      <c r="P10" s="85"/>
      <c r="Q10" s="85"/>
    </row>
    <row r="11" spans="3:17">
      <c r="C11" s="85"/>
      <c r="D11" s="87"/>
      <c r="E11" s="87"/>
      <c r="F11" s="87"/>
      <c r="G11" s="87"/>
      <c r="H11" s="106"/>
      <c r="I11" s="87"/>
      <c r="J11" s="106"/>
      <c r="K11" s="106"/>
      <c r="L11" s="106"/>
      <c r="M11" s="85"/>
      <c r="N11" s="85"/>
      <c r="O11" s="85"/>
      <c r="P11" s="85"/>
      <c r="Q11" s="85"/>
    </row>
    <row r="12" spans="3:17">
      <c r="C12" s="90" t="s">
        <v>45</v>
      </c>
      <c r="D12" s="93">
        <v>-726.41800000000001</v>
      </c>
      <c r="E12" s="93">
        <v>-726.41800000000001</v>
      </c>
      <c r="F12" s="93">
        <v>-726.41800000000001</v>
      </c>
      <c r="G12" s="93">
        <v>-726.41800000000001</v>
      </c>
      <c r="H12" s="109">
        <v>-726.41800000000001</v>
      </c>
      <c r="I12" s="93">
        <v>-726.41800000000001</v>
      </c>
      <c r="J12" s="109">
        <v>-726.41800000000001</v>
      </c>
      <c r="K12" s="109">
        <v>-726.41800000000001</v>
      </c>
      <c r="L12" s="109">
        <v>-726.41800000000001</v>
      </c>
      <c r="M12" s="85"/>
      <c r="N12" s="85"/>
      <c r="O12" s="85"/>
      <c r="P12" s="85"/>
      <c r="Q12" s="85"/>
    </row>
    <row r="13" spans="3:17">
      <c r="C13" s="90" t="s">
        <v>48</v>
      </c>
      <c r="D13" s="94">
        <f>D8</f>
        <v>-682.13199999999995</v>
      </c>
      <c r="E13" s="94">
        <f>E8</f>
        <v>-658.33699999999999</v>
      </c>
      <c r="F13" s="94">
        <f t="shared" ref="F13:H13" si="4">F8</f>
        <v>-626.91</v>
      </c>
      <c r="G13" s="94">
        <f t="shared" si="4"/>
        <v>-593.17700000000002</v>
      </c>
      <c r="H13" s="110">
        <f t="shared" si="4"/>
        <v>-592.80899999999997</v>
      </c>
      <c r="I13" s="94">
        <f t="shared" ref="I13:L13" si="5">I8</f>
        <v>-583.41899999999998</v>
      </c>
      <c r="J13" s="110">
        <f t="shared" ref="J13:K13" si="6">J8</f>
        <v>-583.36599999999999</v>
      </c>
      <c r="K13" s="110">
        <f t="shared" si="6"/>
        <v>-583.23699999999997</v>
      </c>
      <c r="L13" s="110">
        <f t="shared" si="5"/>
        <v>-581.67899999999997</v>
      </c>
      <c r="M13" s="85"/>
      <c r="N13" s="85"/>
      <c r="O13" s="85"/>
      <c r="P13" s="85"/>
      <c r="Q13" s="85"/>
    </row>
    <row r="14" spans="3:17">
      <c r="C14" s="90" t="s">
        <v>2120</v>
      </c>
      <c r="D14" s="95">
        <v>5</v>
      </c>
      <c r="E14" s="95">
        <f>IF(E6&lt;&gt;"",D14+1,"")</f>
        <v>6</v>
      </c>
      <c r="F14" s="95">
        <f t="shared" ref="F14:G14" si="7">IF(F6&lt;&gt;"",E14+1,"")</f>
        <v>7</v>
      </c>
      <c r="G14" s="95">
        <f t="shared" si="7"/>
        <v>8</v>
      </c>
      <c r="H14" s="111">
        <v>9</v>
      </c>
      <c r="I14" s="95">
        <f>IF(I6&lt;&gt;"",G14+1,"")</f>
        <v>9</v>
      </c>
      <c r="J14" s="111">
        <v>10</v>
      </c>
      <c r="K14" s="111">
        <f>IF(K6&lt;&gt;"",H14+1,"")</f>
        <v>10</v>
      </c>
      <c r="L14" s="111">
        <f>IF(L6&lt;&gt;"",I14+1,"")</f>
        <v>10</v>
      </c>
      <c r="M14" s="85"/>
      <c r="N14" s="85"/>
      <c r="O14" s="85"/>
      <c r="P14" s="85"/>
      <c r="Q14" s="85"/>
    </row>
    <row r="15" spans="3:17">
      <c r="C15" s="90" t="s">
        <v>46</v>
      </c>
      <c r="D15" s="94">
        <f>1-D13/D12</f>
        <v>6.0964898997546979E-2</v>
      </c>
      <c r="E15" s="94">
        <f>1-E13/E12</f>
        <v>9.3721521217811299E-2</v>
      </c>
      <c r="F15" s="94">
        <f t="shared" ref="F15:H15" si="8">1-F13/F12</f>
        <v>0.13698449102307497</v>
      </c>
      <c r="G15" s="94">
        <f t="shared" si="8"/>
        <v>0.18342194163690873</v>
      </c>
      <c r="H15" s="110">
        <f t="shared" si="8"/>
        <v>0.18392853701312473</v>
      </c>
      <c r="I15" s="94">
        <f t="shared" ref="I15:L15" si="9">1-I13/I12</f>
        <v>0.19685497881385106</v>
      </c>
      <c r="J15" s="110">
        <f t="shared" ref="J15:K15" si="10">1-J13/J12</f>
        <v>0.1969279395609691</v>
      </c>
      <c r="K15" s="110">
        <f t="shared" si="10"/>
        <v>0.19710552326621866</v>
      </c>
      <c r="L15" s="110">
        <f t="shared" si="9"/>
        <v>0.19925029390791527</v>
      </c>
      <c r="M15" s="85"/>
      <c r="N15" s="85"/>
      <c r="O15" s="85"/>
      <c r="P15" s="85"/>
      <c r="Q15" s="85"/>
    </row>
    <row r="16" spans="3:17">
      <c r="C16" s="88" t="s">
        <v>47</v>
      </c>
      <c r="D16" s="96">
        <f>1-(D13-D14)/D12</f>
        <v>5.4081809646787438E-2</v>
      </c>
      <c r="E16" s="96">
        <f>1-(E13-E14)/E12</f>
        <v>8.5461813996899894E-2</v>
      </c>
      <c r="F16" s="96">
        <f t="shared" ref="F16:H16" si="11">1-(F13-F14)/F12</f>
        <v>0.1273481659320117</v>
      </c>
      <c r="G16" s="96">
        <f t="shared" si="11"/>
        <v>0.17240899867569359</v>
      </c>
      <c r="H16" s="112">
        <f t="shared" si="11"/>
        <v>0.17153897618175762</v>
      </c>
      <c r="I16" s="96">
        <f t="shared" ref="I16:L16" si="12">1-(I13-I14)/I12</f>
        <v>0.18446541798248395</v>
      </c>
      <c r="J16" s="112">
        <f t="shared" ref="J16:K16" si="13">1-(J13-J14)/J12</f>
        <v>0.18316176085945013</v>
      </c>
      <c r="K16" s="112">
        <f t="shared" si="13"/>
        <v>0.18333934456469969</v>
      </c>
      <c r="L16" s="112">
        <f t="shared" si="12"/>
        <v>0.1854841152063964</v>
      </c>
      <c r="M16" s="85"/>
      <c r="N16" s="85"/>
      <c r="O16" s="85"/>
      <c r="P16" s="85"/>
      <c r="Q16" s="85"/>
    </row>
    <row r="17" spans="4:12">
      <c r="D17" s="84" t="s">
        <v>2122</v>
      </c>
      <c r="E17" s="84" t="s">
        <v>2122</v>
      </c>
      <c r="F17" s="84" t="s">
        <v>2122</v>
      </c>
      <c r="G17" s="84" t="s">
        <v>2122</v>
      </c>
      <c r="H17" s="113" t="s">
        <v>277</v>
      </c>
      <c r="I17" s="84" t="s">
        <v>2145</v>
      </c>
      <c r="J17" s="113" t="s">
        <v>277</v>
      </c>
      <c r="K17" s="113" t="s">
        <v>277</v>
      </c>
      <c r="L17" s="113" t="s">
        <v>277</v>
      </c>
    </row>
  </sheetData>
  <conditionalFormatting sqref="D10:L10">
    <cfRule type="iconSet" priority="1">
      <iconSet iconSet="3Symbols2">
        <cfvo type="percent" val="0"/>
        <cfvo type="num" val="3.83"/>
        <cfvo type="num" val="3.84"/>
      </iconSet>
    </cfRule>
  </conditionalFormatting>
  <pageMargins left="0.511811024" right="0.511811024" top="0.78740157499999996" bottom="0.78740157499999996" header="0.31496062000000002" footer="0.31496062000000002"/>
  <ignoredErrors>
    <ignoredError sqref="I7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50"/>
  </sheetPr>
  <dimension ref="D2:K80"/>
  <sheetViews>
    <sheetView showGridLines="0" tabSelected="1" topLeftCell="B1" workbookViewId="0">
      <selection activeCell="D27" sqref="D27:J41"/>
    </sheetView>
  </sheetViews>
  <sheetFormatPr defaultRowHeight="15"/>
  <cols>
    <col min="4" max="4" width="14.28515625" style="142" customWidth="1"/>
  </cols>
  <sheetData>
    <row r="2" spans="4:11" ht="15" customHeight="1">
      <c r="D2" s="180" t="s">
        <v>2152</v>
      </c>
      <c r="E2" s="180"/>
      <c r="F2" s="180"/>
      <c r="G2" s="180"/>
      <c r="H2" s="180"/>
      <c r="I2" s="180"/>
      <c r="J2" s="180"/>
    </row>
    <row r="3" spans="4:11" ht="15" customHeight="1">
      <c r="D3" s="181" t="s">
        <v>49</v>
      </c>
      <c r="E3" s="183" t="s">
        <v>2148</v>
      </c>
      <c r="F3" s="183"/>
      <c r="G3" s="183" t="s">
        <v>2149</v>
      </c>
      <c r="H3" s="183"/>
      <c r="I3" s="183" t="s">
        <v>2150</v>
      </c>
      <c r="J3" s="183"/>
    </row>
    <row r="4" spans="4:11" ht="15" customHeight="1">
      <c r="D4" s="182"/>
      <c r="E4" s="143" t="s">
        <v>2099</v>
      </c>
      <c r="F4" s="144" t="s">
        <v>2100</v>
      </c>
      <c r="G4" s="143" t="s">
        <v>2099</v>
      </c>
      <c r="H4" s="144" t="s">
        <v>2100</v>
      </c>
      <c r="I4" s="143" t="s">
        <v>2099</v>
      </c>
      <c r="J4" s="144" t="s">
        <v>2100</v>
      </c>
    </row>
    <row r="5" spans="4:11">
      <c r="D5" s="121" t="s">
        <v>38</v>
      </c>
      <c r="E5" s="133">
        <v>0</v>
      </c>
      <c r="F5" s="131" t="s">
        <v>2101</v>
      </c>
      <c r="G5" s="137">
        <v>0</v>
      </c>
      <c r="H5" s="131" t="s">
        <v>2101</v>
      </c>
      <c r="I5" s="137">
        <v>0</v>
      </c>
      <c r="J5" s="132" t="s">
        <v>2101</v>
      </c>
      <c r="K5" s="27"/>
    </row>
    <row r="6" spans="4:11" ht="15" customHeight="1">
      <c r="D6" s="120" t="s">
        <v>39</v>
      </c>
      <c r="E6" s="134">
        <v>-0.215</v>
      </c>
      <c r="F6" s="129">
        <v>0.37</v>
      </c>
      <c r="G6" s="134">
        <v>1.1599999999999999</v>
      </c>
      <c r="H6" s="129" t="s">
        <v>2105</v>
      </c>
      <c r="I6" s="134">
        <v>1.96</v>
      </c>
      <c r="J6" s="130" t="s">
        <v>2105</v>
      </c>
      <c r="K6" s="27"/>
    </row>
    <row r="7" spans="4:11" ht="15" customHeight="1">
      <c r="D7" s="122" t="s">
        <v>41</v>
      </c>
      <c r="E7" s="135">
        <v>-7.7700000000000005E-2</v>
      </c>
      <c r="F7" s="114">
        <v>0.24</v>
      </c>
      <c r="G7" s="138">
        <v>-7.0300000000000001E-2</v>
      </c>
      <c r="H7" s="126" t="s">
        <v>2113</v>
      </c>
      <c r="I7" s="135">
        <v>-4.1399999999999999E-2</v>
      </c>
      <c r="J7" s="119">
        <v>0.56000000000000005</v>
      </c>
      <c r="K7" s="27"/>
    </row>
    <row r="8" spans="4:11">
      <c r="D8" s="122" t="s">
        <v>43</v>
      </c>
      <c r="E8" s="136">
        <v>2.58E-2</v>
      </c>
      <c r="F8" s="125" t="s">
        <v>2109</v>
      </c>
      <c r="G8" s="138">
        <v>2.9499999999999998E-2</v>
      </c>
      <c r="H8" s="126" t="s">
        <v>2113</v>
      </c>
      <c r="I8" s="135">
        <v>1.6299999999999999E-2</v>
      </c>
      <c r="J8" s="119">
        <v>0.24</v>
      </c>
      <c r="K8" s="27"/>
    </row>
    <row r="9" spans="4:11">
      <c r="D9" s="122" t="s">
        <v>42</v>
      </c>
      <c r="E9" s="136">
        <v>-2.86</v>
      </c>
      <c r="F9" s="125" t="s">
        <v>2113</v>
      </c>
      <c r="G9" s="135">
        <v>-2.96</v>
      </c>
      <c r="H9" s="114" t="s">
        <v>2113</v>
      </c>
      <c r="I9" s="135">
        <v>-2.79</v>
      </c>
      <c r="J9" s="119" t="s">
        <v>2112</v>
      </c>
      <c r="K9" s="27"/>
    </row>
    <row r="10" spans="4:11">
      <c r="D10" s="122" t="s">
        <v>44</v>
      </c>
      <c r="E10" s="136">
        <v>-0.57499999999999996</v>
      </c>
      <c r="F10" s="125" t="s">
        <v>2105</v>
      </c>
      <c r="G10" s="135">
        <v>-0.55900000000000005</v>
      </c>
      <c r="H10" s="114" t="s">
        <v>2105</v>
      </c>
      <c r="I10" s="135">
        <v>-0.35</v>
      </c>
      <c r="J10" s="119" t="s">
        <v>2151</v>
      </c>
      <c r="K10" s="27"/>
    </row>
    <row r="11" spans="4:11">
      <c r="D11" s="122" t="s">
        <v>2147</v>
      </c>
      <c r="E11" s="136">
        <v>-0.51700000000000002</v>
      </c>
      <c r="F11" s="125" t="s">
        <v>2105</v>
      </c>
      <c r="G11" s="139">
        <v>-0.53500000000000003</v>
      </c>
      <c r="H11" s="127" t="s">
        <v>2105</v>
      </c>
      <c r="I11" s="139">
        <v>-0.46100000000000002</v>
      </c>
      <c r="J11" s="128" t="s">
        <v>2105</v>
      </c>
      <c r="K11" s="27"/>
    </row>
    <row r="12" spans="4:11">
      <c r="D12" s="117" t="s">
        <v>2146</v>
      </c>
      <c r="E12" s="116" t="s">
        <v>50</v>
      </c>
      <c r="F12" s="125" t="s">
        <v>50</v>
      </c>
      <c r="G12" s="139">
        <v>-5.2999999999999999E-2</v>
      </c>
      <c r="H12" s="127" t="s">
        <v>2105</v>
      </c>
      <c r="I12" s="139">
        <v>-5.8999999999999997E-2</v>
      </c>
      <c r="J12" s="128" t="s">
        <v>2105</v>
      </c>
      <c r="K12" s="27"/>
    </row>
    <row r="13" spans="4:11">
      <c r="D13" s="117" t="s">
        <v>40</v>
      </c>
      <c r="E13" s="140" t="s">
        <v>50</v>
      </c>
      <c r="F13" s="125" t="s">
        <v>50</v>
      </c>
      <c r="G13" s="115" t="s">
        <v>50</v>
      </c>
      <c r="H13" s="127" t="s">
        <v>50</v>
      </c>
      <c r="I13" s="139">
        <v>-7.1599999999999997E-2</v>
      </c>
      <c r="J13" s="128" t="s">
        <v>2105</v>
      </c>
      <c r="K13" s="27"/>
    </row>
    <row r="14" spans="4:11">
      <c r="D14" s="179" t="s">
        <v>2102</v>
      </c>
      <c r="E14" s="179"/>
      <c r="F14" s="179"/>
      <c r="G14" s="179"/>
      <c r="H14" s="179"/>
      <c r="I14" s="179"/>
      <c r="J14" s="179"/>
    </row>
    <row r="15" spans="4:11">
      <c r="D15" s="141" t="s">
        <v>2167</v>
      </c>
      <c r="E15" s="193">
        <v>-709.46400000000006</v>
      </c>
      <c r="F15" s="193"/>
      <c r="G15" s="187">
        <v>-682.13199999999995</v>
      </c>
      <c r="H15" s="187"/>
      <c r="I15" s="187">
        <v>-658.33699999999999</v>
      </c>
      <c r="J15" s="187"/>
    </row>
    <row r="16" spans="4:11">
      <c r="D16" s="117" t="s">
        <v>48</v>
      </c>
      <c r="E16" s="194">
        <v>-682.13199999999995</v>
      </c>
      <c r="F16" s="194"/>
      <c r="G16" s="188">
        <v>-658.33699999999999</v>
      </c>
      <c r="H16" s="188"/>
      <c r="I16" s="188">
        <v>-626.91</v>
      </c>
      <c r="J16" s="188"/>
    </row>
    <row r="17" spans="4:11">
      <c r="D17" s="117" t="s">
        <v>2153</v>
      </c>
      <c r="E17" s="192">
        <v>1</v>
      </c>
      <c r="F17" s="192"/>
      <c r="G17" s="192">
        <v>1</v>
      </c>
      <c r="H17" s="192"/>
      <c r="I17" s="189">
        <v>1</v>
      </c>
      <c r="J17" s="189"/>
    </row>
    <row r="18" spans="4:11">
      <c r="D18" s="118" t="s">
        <v>2118</v>
      </c>
      <c r="E18" s="190">
        <v>54.664000000000215</v>
      </c>
      <c r="F18" s="190"/>
      <c r="G18" s="190">
        <v>47.589999999999918</v>
      </c>
      <c r="H18" s="190"/>
      <c r="I18" s="190">
        <v>62.854000000000042</v>
      </c>
      <c r="J18" s="190"/>
    </row>
    <row r="19" spans="4:11">
      <c r="D19" s="117" t="s">
        <v>45</v>
      </c>
      <c r="E19" s="191">
        <v>-726.41800000000001</v>
      </c>
      <c r="F19" s="191"/>
      <c r="G19" s="191">
        <v>-726.41800000000001</v>
      </c>
      <c r="H19" s="191"/>
      <c r="I19" s="191">
        <v>-726.41800000000001</v>
      </c>
      <c r="J19" s="191"/>
    </row>
    <row r="20" spans="4:11">
      <c r="D20" s="117" t="s">
        <v>48</v>
      </c>
      <c r="E20" s="185">
        <v>-682.13199999999995</v>
      </c>
      <c r="F20" s="185"/>
      <c r="G20" s="185">
        <v>-658.33699999999999</v>
      </c>
      <c r="H20" s="185"/>
      <c r="I20" s="185">
        <v>-626.91</v>
      </c>
      <c r="J20" s="185"/>
    </row>
    <row r="21" spans="4:11" ht="15" customHeight="1">
      <c r="D21" s="117" t="s">
        <v>2120</v>
      </c>
      <c r="E21" s="184">
        <v>5</v>
      </c>
      <c r="F21" s="184"/>
      <c r="G21" s="184">
        <v>6</v>
      </c>
      <c r="H21" s="184"/>
      <c r="I21" s="184">
        <v>7</v>
      </c>
      <c r="J21" s="184"/>
    </row>
    <row r="22" spans="4:11">
      <c r="D22" s="117" t="s">
        <v>46</v>
      </c>
      <c r="E22" s="185">
        <v>6.0964898997546979E-2</v>
      </c>
      <c r="F22" s="185"/>
      <c r="G22" s="185">
        <v>9.3721521217811299E-2</v>
      </c>
      <c r="H22" s="185"/>
      <c r="I22" s="185">
        <v>0.13698449102307497</v>
      </c>
      <c r="J22" s="185"/>
    </row>
    <row r="23" spans="4:11">
      <c r="D23" s="118" t="s">
        <v>47</v>
      </c>
      <c r="E23" s="186">
        <v>5.4081809646787438E-2</v>
      </c>
      <c r="F23" s="186"/>
      <c r="G23" s="186">
        <v>8.5461813996899894E-2</v>
      </c>
      <c r="H23" s="186"/>
      <c r="I23" s="186">
        <v>0.1273481659320117</v>
      </c>
      <c r="J23" s="186"/>
    </row>
    <row r="26" spans="4:11">
      <c r="D26" s="180" t="s">
        <v>2152</v>
      </c>
      <c r="E26" s="180"/>
      <c r="F26" s="180"/>
      <c r="G26" s="180"/>
      <c r="H26" s="180"/>
      <c r="I26" s="180"/>
      <c r="J26" s="180"/>
    </row>
    <row r="27" spans="4:11">
      <c r="D27" s="181" t="s">
        <v>49</v>
      </c>
      <c r="E27" s="183" t="s">
        <v>2154</v>
      </c>
      <c r="F27" s="183"/>
      <c r="G27" s="183" t="s">
        <v>2155</v>
      </c>
      <c r="H27" s="183"/>
      <c r="I27" s="183" t="s">
        <v>2158</v>
      </c>
      <c r="J27" s="183"/>
    </row>
    <row r="28" spans="4:11">
      <c r="D28" s="182"/>
      <c r="E28" s="143" t="s">
        <v>2099</v>
      </c>
      <c r="F28" s="144" t="s">
        <v>2100</v>
      </c>
      <c r="G28" s="143" t="s">
        <v>2099</v>
      </c>
      <c r="H28" s="144" t="s">
        <v>2100</v>
      </c>
      <c r="I28" s="143" t="s">
        <v>2099</v>
      </c>
      <c r="J28" s="144" t="s">
        <v>2100</v>
      </c>
    </row>
    <row r="29" spans="4:11">
      <c r="D29" s="121" t="s">
        <v>38</v>
      </c>
      <c r="E29" s="133">
        <v>0</v>
      </c>
      <c r="F29" s="131" t="s">
        <v>2101</v>
      </c>
      <c r="G29" s="137">
        <v>0</v>
      </c>
      <c r="H29" s="131" t="s">
        <v>2101</v>
      </c>
      <c r="I29" s="137">
        <v>0</v>
      </c>
      <c r="J29" s="132" t="s">
        <v>2101</v>
      </c>
    </row>
    <row r="30" spans="4:11">
      <c r="D30" s="120" t="s">
        <v>39</v>
      </c>
      <c r="E30" s="134">
        <v>3.25</v>
      </c>
      <c r="F30" s="129" t="s">
        <v>2105</v>
      </c>
      <c r="G30" s="134">
        <v>3.23</v>
      </c>
      <c r="H30" s="129" t="s">
        <v>2105</v>
      </c>
      <c r="I30" s="134">
        <v>3.56</v>
      </c>
      <c r="J30" s="130" t="s">
        <v>2105</v>
      </c>
      <c r="K30" s="27"/>
    </row>
    <row r="31" spans="4:11">
      <c r="D31" s="122" t="s">
        <v>41</v>
      </c>
      <c r="E31" s="135">
        <v>-9.9599999999999994E-2</v>
      </c>
      <c r="F31" s="114">
        <v>0.18</v>
      </c>
      <c r="G31" s="138">
        <v>-0.104</v>
      </c>
      <c r="H31" s="126">
        <v>0.16</v>
      </c>
      <c r="I31" s="135">
        <v>-0.105</v>
      </c>
      <c r="J31" s="119">
        <v>0.16</v>
      </c>
      <c r="K31" s="27"/>
    </row>
    <row r="32" spans="4:11">
      <c r="D32" s="122" t="s">
        <v>43</v>
      </c>
      <c r="E32" s="136">
        <v>2.52E-2</v>
      </c>
      <c r="F32" s="125" t="s">
        <v>2160</v>
      </c>
      <c r="G32" s="138">
        <v>2.4799999999999999E-2</v>
      </c>
      <c r="H32" s="126" t="s">
        <v>2116</v>
      </c>
      <c r="I32" s="135">
        <v>2.1600000000000001E-2</v>
      </c>
      <c r="J32" s="119">
        <v>0.14000000000000001</v>
      </c>
      <c r="K32" s="27"/>
    </row>
    <row r="33" spans="4:11">
      <c r="D33" s="122" t="s">
        <v>42</v>
      </c>
      <c r="E33" s="136">
        <v>-2.21</v>
      </c>
      <c r="F33" s="125">
        <v>0.12</v>
      </c>
      <c r="G33" s="135">
        <v>-2.14</v>
      </c>
      <c r="H33" s="114">
        <v>0.13</v>
      </c>
      <c r="I33" s="135">
        <v>-2.33</v>
      </c>
      <c r="J33" s="119" t="s">
        <v>2161</v>
      </c>
      <c r="K33" s="27"/>
    </row>
    <row r="34" spans="4:11">
      <c r="D34" s="122" t="s">
        <v>44</v>
      </c>
      <c r="E34" s="136">
        <v>-0.438</v>
      </c>
      <c r="F34" s="125" t="s">
        <v>2112</v>
      </c>
      <c r="G34" s="135">
        <v>-0.434</v>
      </c>
      <c r="H34" s="114" t="s">
        <v>2109</v>
      </c>
      <c r="I34" s="135">
        <v>-0.45600000000000002</v>
      </c>
      <c r="J34" s="119" t="s">
        <v>2112</v>
      </c>
      <c r="K34" s="27"/>
    </row>
    <row r="35" spans="4:11">
      <c r="D35" s="122" t="s">
        <v>2147</v>
      </c>
      <c r="E35" s="136">
        <v>-0.42399999999999999</v>
      </c>
      <c r="F35" s="129" t="s">
        <v>2105</v>
      </c>
      <c r="G35" s="139">
        <v>-0.43099999999999999</v>
      </c>
      <c r="H35" s="129" t="s">
        <v>2105</v>
      </c>
      <c r="I35" s="139">
        <v>-0.26400000000000001</v>
      </c>
      <c r="J35" s="128" t="s">
        <v>2114</v>
      </c>
      <c r="K35" s="27"/>
    </row>
    <row r="36" spans="4:11">
      <c r="D36" s="117" t="s">
        <v>2146</v>
      </c>
      <c r="E36" s="138">
        <v>-7.2300000000000003E-2</v>
      </c>
      <c r="F36" s="129" t="s">
        <v>2105</v>
      </c>
      <c r="G36" s="139">
        <v>-7.2999999999999995E-2</v>
      </c>
      <c r="H36" s="129" t="s">
        <v>2105</v>
      </c>
      <c r="I36" s="139">
        <v>-7.6899999999999996E-2</v>
      </c>
      <c r="J36" s="130" t="s">
        <v>2105</v>
      </c>
      <c r="K36" s="27"/>
    </row>
    <row r="37" spans="4:11">
      <c r="D37" s="117" t="s">
        <v>40</v>
      </c>
      <c r="E37" s="138">
        <v>-4.1599999999999998E-2</v>
      </c>
      <c r="F37" s="129" t="s">
        <v>2105</v>
      </c>
      <c r="G37" s="139">
        <v>-4.1399999999999999E-2</v>
      </c>
      <c r="H37" s="129" t="s">
        <v>2105</v>
      </c>
      <c r="I37" s="139">
        <v>-3.4799999999999998E-2</v>
      </c>
      <c r="J37" s="130" t="s">
        <v>2105</v>
      </c>
      <c r="K37" s="27"/>
    </row>
    <row r="38" spans="4:11">
      <c r="D38" s="117" t="s">
        <v>2156</v>
      </c>
      <c r="E38" s="138">
        <v>-0.81200000000000006</v>
      </c>
      <c r="F38" s="129" t="s">
        <v>2105</v>
      </c>
      <c r="G38" s="139">
        <v>-0.81299999999999994</v>
      </c>
      <c r="H38" s="129" t="s">
        <v>2105</v>
      </c>
      <c r="I38" s="139">
        <v>-0.83799999999999997</v>
      </c>
      <c r="J38" s="130" t="s">
        <v>2105</v>
      </c>
      <c r="K38" s="27"/>
    </row>
    <row r="39" spans="4:11">
      <c r="D39" s="117" t="s">
        <v>2157</v>
      </c>
      <c r="E39" s="116" t="s">
        <v>50</v>
      </c>
      <c r="F39" s="125" t="s">
        <v>50</v>
      </c>
      <c r="G39" s="139">
        <v>0.13200000000000001</v>
      </c>
      <c r="H39" s="127">
        <v>0.39</v>
      </c>
      <c r="I39" s="139" t="s">
        <v>50</v>
      </c>
      <c r="J39" s="128" t="s">
        <v>50</v>
      </c>
      <c r="K39" s="27"/>
    </row>
    <row r="40" spans="4:11">
      <c r="D40" s="145" t="s">
        <v>2159</v>
      </c>
      <c r="E40" s="140" t="s">
        <v>50</v>
      </c>
      <c r="F40" s="125" t="s">
        <v>50</v>
      </c>
      <c r="G40" s="115" t="s">
        <v>50</v>
      </c>
      <c r="H40" s="127" t="s">
        <v>50</v>
      </c>
      <c r="I40" s="139">
        <v>-0.66300000000000003</v>
      </c>
      <c r="J40" s="130" t="s">
        <v>2105</v>
      </c>
      <c r="K40" s="27"/>
    </row>
    <row r="41" spans="4:11">
      <c r="D41" s="179" t="s">
        <v>2102</v>
      </c>
      <c r="E41" s="179"/>
      <c r="F41" s="179"/>
      <c r="G41" s="179"/>
      <c r="H41" s="179"/>
      <c r="I41" s="179"/>
      <c r="J41" s="179"/>
    </row>
    <row r="42" spans="4:11">
      <c r="D42" s="141" t="s">
        <v>2167</v>
      </c>
      <c r="E42" s="86">
        <v>-626.91</v>
      </c>
      <c r="F42" s="124"/>
      <c r="G42" s="154">
        <v>-593.17700000000002</v>
      </c>
      <c r="H42" s="146"/>
      <c r="I42" s="86">
        <v>-593.17700000000002</v>
      </c>
      <c r="J42" s="146"/>
    </row>
    <row r="43" spans="4:11">
      <c r="D43" s="117" t="s">
        <v>48</v>
      </c>
      <c r="E43" s="86">
        <v>-593.17700000000002</v>
      </c>
      <c r="F43" s="147"/>
      <c r="G43" s="154">
        <v>-592.80899999999997</v>
      </c>
      <c r="H43" s="148"/>
      <c r="I43" s="86">
        <v>-583.41899999999998</v>
      </c>
      <c r="J43" s="148"/>
    </row>
    <row r="44" spans="4:11">
      <c r="D44" s="117" t="s">
        <v>2153</v>
      </c>
      <c r="E44" s="155">
        <v>1</v>
      </c>
      <c r="F44" s="156"/>
      <c r="G44" s="157">
        <v>1</v>
      </c>
      <c r="H44" s="156"/>
      <c r="I44" s="155">
        <v>1</v>
      </c>
      <c r="J44" s="149"/>
    </row>
    <row r="45" spans="4:11">
      <c r="D45" s="118" t="s">
        <v>2118</v>
      </c>
      <c r="E45" s="89">
        <v>67.465999999999894</v>
      </c>
      <c r="F45" s="150"/>
      <c r="G45" s="108">
        <v>0.73600000000010368</v>
      </c>
      <c r="H45" s="150"/>
      <c r="I45" s="89">
        <v>19.516000000000076</v>
      </c>
      <c r="J45" s="150"/>
    </row>
    <row r="46" spans="4:11">
      <c r="D46" s="117" t="s">
        <v>45</v>
      </c>
      <c r="E46" s="93">
        <v>-726.41800000000001</v>
      </c>
      <c r="F46" s="151"/>
      <c r="G46" s="109">
        <v>-726.41800000000001</v>
      </c>
      <c r="H46" s="151"/>
      <c r="I46" s="93">
        <v>-726.41800000000001</v>
      </c>
      <c r="J46" s="151"/>
    </row>
    <row r="47" spans="4:11">
      <c r="D47" s="117" t="s">
        <v>48</v>
      </c>
      <c r="E47" s="94">
        <v>-593.17700000000002</v>
      </c>
      <c r="F47" s="152"/>
      <c r="G47" s="110">
        <v>-592.80899999999997</v>
      </c>
      <c r="H47" s="152"/>
      <c r="I47" s="94">
        <v>-583.41899999999998</v>
      </c>
      <c r="J47" s="152"/>
    </row>
    <row r="48" spans="4:11">
      <c r="D48" s="117" t="s">
        <v>2120</v>
      </c>
      <c r="E48" s="158">
        <v>8</v>
      </c>
      <c r="F48" s="159"/>
      <c r="G48" s="160">
        <v>9</v>
      </c>
      <c r="H48" s="159"/>
      <c r="I48" s="158">
        <v>9</v>
      </c>
      <c r="J48" s="123"/>
    </row>
    <row r="49" spans="4:10">
      <c r="D49" s="117" t="s">
        <v>46</v>
      </c>
      <c r="E49" s="94">
        <v>0.18342194163690873</v>
      </c>
      <c r="F49" s="152"/>
      <c r="G49" s="110">
        <v>0.18392853701312473</v>
      </c>
      <c r="H49" s="152"/>
      <c r="I49" s="94">
        <v>0.19685497881385106</v>
      </c>
      <c r="J49" s="152"/>
    </row>
    <row r="50" spans="4:10">
      <c r="D50" s="118" t="s">
        <v>47</v>
      </c>
      <c r="E50" s="96">
        <v>0.17240899867569359</v>
      </c>
      <c r="F50" s="153"/>
      <c r="G50" s="112">
        <v>0.17153897618175762</v>
      </c>
      <c r="H50" s="153"/>
      <c r="I50" s="96">
        <v>0.18446541798248395</v>
      </c>
      <c r="J50" s="153"/>
    </row>
    <row r="53" spans="4:10">
      <c r="D53" s="180" t="s">
        <v>2152</v>
      </c>
      <c r="E53" s="180"/>
      <c r="F53" s="180"/>
      <c r="G53" s="180"/>
      <c r="H53" s="180"/>
      <c r="I53" s="180"/>
      <c r="J53" s="180"/>
    </row>
    <row r="54" spans="4:10">
      <c r="D54" s="181" t="s">
        <v>49</v>
      </c>
      <c r="E54" s="183" t="s">
        <v>2162</v>
      </c>
      <c r="F54" s="183"/>
      <c r="G54" s="183" t="s">
        <v>2163</v>
      </c>
      <c r="H54" s="183"/>
      <c r="I54" s="183" t="s">
        <v>2164</v>
      </c>
      <c r="J54" s="183"/>
    </row>
    <row r="55" spans="4:10">
      <c r="D55" s="182"/>
      <c r="E55" s="143" t="s">
        <v>2099</v>
      </c>
      <c r="F55" s="144" t="s">
        <v>2100</v>
      </c>
      <c r="G55" s="143" t="s">
        <v>2099</v>
      </c>
      <c r="H55" s="144" t="s">
        <v>2100</v>
      </c>
      <c r="I55" s="143" t="s">
        <v>2099</v>
      </c>
      <c r="J55" s="144" t="s">
        <v>2100</v>
      </c>
    </row>
    <row r="56" spans="4:10">
      <c r="D56" s="121" t="s">
        <v>38</v>
      </c>
      <c r="E56" s="133">
        <v>0</v>
      </c>
      <c r="F56" s="131" t="s">
        <v>2101</v>
      </c>
      <c r="G56" s="137">
        <v>0</v>
      </c>
      <c r="H56" s="131" t="s">
        <v>2101</v>
      </c>
      <c r="I56" s="137">
        <v>0</v>
      </c>
      <c r="J56" s="132" t="s">
        <v>2101</v>
      </c>
    </row>
    <row r="57" spans="4:10">
      <c r="D57" s="120" t="s">
        <v>39</v>
      </c>
      <c r="E57" s="134">
        <v>3.5</v>
      </c>
      <c r="F57" s="129" t="s">
        <v>2105</v>
      </c>
      <c r="G57" s="134">
        <v>3.57</v>
      </c>
      <c r="H57" s="129" t="s">
        <v>2105</v>
      </c>
      <c r="I57" s="134">
        <v>3.54</v>
      </c>
      <c r="J57" s="130" t="s">
        <v>2105</v>
      </c>
    </row>
    <row r="58" spans="4:10">
      <c r="D58" s="122" t="s">
        <v>41</v>
      </c>
      <c r="E58" s="135">
        <v>-0.11</v>
      </c>
      <c r="F58" s="114">
        <v>0.15</v>
      </c>
      <c r="G58" s="138">
        <v>-0.113</v>
      </c>
      <c r="H58" s="126">
        <v>0.14000000000000001</v>
      </c>
      <c r="I58" s="135">
        <v>-0.10299999999999999</v>
      </c>
      <c r="J58" s="119">
        <v>0.17</v>
      </c>
    </row>
    <row r="59" spans="4:10">
      <c r="D59" s="122" t="s">
        <v>43</v>
      </c>
      <c r="E59" s="136">
        <v>2.12E-2</v>
      </c>
      <c r="F59" s="125">
        <v>0.15</v>
      </c>
      <c r="G59" s="138">
        <v>2.23E-2</v>
      </c>
      <c r="H59" s="126">
        <v>0.13</v>
      </c>
      <c r="I59" s="135">
        <v>2.0400000000000001E-2</v>
      </c>
      <c r="J59" s="119">
        <v>0.17</v>
      </c>
    </row>
    <row r="60" spans="4:10">
      <c r="D60" s="122" t="s">
        <v>42</v>
      </c>
      <c r="E60" s="136">
        <v>-2.2799999999999998</v>
      </c>
      <c r="F60" s="125">
        <v>0.12</v>
      </c>
      <c r="G60" s="135">
        <v>-2.21</v>
      </c>
      <c r="H60" s="114">
        <v>0.13</v>
      </c>
      <c r="I60" s="135">
        <v>-2.2799999999999998</v>
      </c>
      <c r="J60" s="119">
        <v>0.12</v>
      </c>
    </row>
    <row r="61" spans="4:10">
      <c r="D61" s="122" t="s">
        <v>44</v>
      </c>
      <c r="E61" s="136">
        <v>-0.44400000000000001</v>
      </c>
      <c r="F61" s="125" t="s">
        <v>2109</v>
      </c>
      <c r="G61" s="135">
        <v>-0.497</v>
      </c>
      <c r="H61" s="114" t="s">
        <v>2113</v>
      </c>
      <c r="I61" s="135">
        <v>-0.42499999999999999</v>
      </c>
      <c r="J61" s="119" t="s">
        <v>2108</v>
      </c>
    </row>
    <row r="62" spans="4:10">
      <c r="D62" s="122" t="s">
        <v>2147</v>
      </c>
      <c r="E62" s="136">
        <v>-0.26400000000000001</v>
      </c>
      <c r="F62" s="129" t="s">
        <v>2114</v>
      </c>
      <c r="G62" s="139">
        <v>-0.26500000000000001</v>
      </c>
      <c r="H62" s="129" t="s">
        <v>2114</v>
      </c>
      <c r="I62" s="139">
        <v>-0.26</v>
      </c>
      <c r="J62" s="128" t="s">
        <v>2160</v>
      </c>
    </row>
    <row r="63" spans="4:10">
      <c r="D63" s="117" t="s">
        <v>2146</v>
      </c>
      <c r="E63" s="138">
        <v>-7.6899999999999996E-2</v>
      </c>
      <c r="F63" s="129" t="s">
        <v>2105</v>
      </c>
      <c r="G63" s="139">
        <v>-7.6899999999999996E-2</v>
      </c>
      <c r="H63" s="129" t="s">
        <v>2105</v>
      </c>
      <c r="I63" s="139">
        <v>-7.3300000000000004E-2</v>
      </c>
      <c r="J63" s="130" t="s">
        <v>2105</v>
      </c>
    </row>
    <row r="64" spans="4:10">
      <c r="D64" s="117" t="s">
        <v>40</v>
      </c>
      <c r="E64" s="138">
        <v>-3.4700000000000002E-2</v>
      </c>
      <c r="F64" s="129" t="s">
        <v>2105</v>
      </c>
      <c r="G64" s="139">
        <v>-3.4099999999999998E-2</v>
      </c>
      <c r="H64" s="129" t="s">
        <v>2105</v>
      </c>
      <c r="I64" s="139">
        <v>-3.39E-2</v>
      </c>
      <c r="J64" s="130" t="s">
        <v>2105</v>
      </c>
    </row>
    <row r="65" spans="4:10">
      <c r="D65" s="117" t="s">
        <v>2156</v>
      </c>
      <c r="E65" s="138">
        <v>-0.83799999999999997</v>
      </c>
      <c r="F65" s="129" t="s">
        <v>2105</v>
      </c>
      <c r="G65" s="139">
        <v>-0.83399999999999996</v>
      </c>
      <c r="H65" s="129" t="s">
        <v>2105</v>
      </c>
      <c r="I65" s="139">
        <v>-0.84899999999999998</v>
      </c>
      <c r="J65" s="130" t="s">
        <v>2105</v>
      </c>
    </row>
    <row r="66" spans="4:10">
      <c r="D66" s="117" t="s">
        <v>2157</v>
      </c>
      <c r="E66" s="138" t="s">
        <v>50</v>
      </c>
      <c r="F66" s="125" t="s">
        <v>50</v>
      </c>
      <c r="G66" s="139" t="s">
        <v>50</v>
      </c>
      <c r="H66" s="127" t="s">
        <v>50</v>
      </c>
      <c r="I66" s="139" t="s">
        <v>50</v>
      </c>
      <c r="J66" s="128" t="s">
        <v>50</v>
      </c>
    </row>
    <row r="67" spans="4:10">
      <c r="D67" s="145" t="s">
        <v>2159</v>
      </c>
      <c r="E67" s="135">
        <v>-0.66500000000000004</v>
      </c>
      <c r="F67" s="129" t="s">
        <v>2105</v>
      </c>
      <c r="G67" s="139">
        <v>-0.66400000000000003</v>
      </c>
      <c r="H67" s="129" t="s">
        <v>2105</v>
      </c>
      <c r="I67" s="139">
        <v>-0.68799999999999994</v>
      </c>
      <c r="J67" s="130" t="s">
        <v>2105</v>
      </c>
    </row>
    <row r="68" spans="4:10">
      <c r="D68" s="145" t="s">
        <v>2165</v>
      </c>
      <c r="E68" s="135">
        <v>6.6199999999999995E-2</v>
      </c>
      <c r="F68" s="125">
        <v>0.75</v>
      </c>
      <c r="G68" s="139" t="s">
        <v>50</v>
      </c>
      <c r="H68" s="127" t="s">
        <v>50</v>
      </c>
      <c r="I68" s="139" t="s">
        <v>50</v>
      </c>
      <c r="J68" s="130" t="s">
        <v>50</v>
      </c>
    </row>
    <row r="69" spans="4:10">
      <c r="D69" s="145" t="s">
        <v>2166</v>
      </c>
      <c r="E69" s="140" t="s">
        <v>50</v>
      </c>
      <c r="F69" s="125" t="s">
        <v>50</v>
      </c>
      <c r="G69" s="139">
        <v>1.37E-2</v>
      </c>
      <c r="H69" s="127">
        <v>0.55000000000000004</v>
      </c>
      <c r="I69" s="139" t="s">
        <v>50</v>
      </c>
      <c r="J69" s="130" t="s">
        <v>50</v>
      </c>
    </row>
    <row r="70" spans="4:10">
      <c r="D70" s="145" t="s">
        <v>2168</v>
      </c>
      <c r="E70" s="140" t="s">
        <v>50</v>
      </c>
      <c r="F70" s="125" t="s">
        <v>50</v>
      </c>
      <c r="G70" s="115" t="s">
        <v>50</v>
      </c>
      <c r="H70" s="127" t="s">
        <v>50</v>
      </c>
      <c r="I70" s="139">
        <v>-0.35299999999999998</v>
      </c>
      <c r="J70" s="130" t="s">
        <v>2108</v>
      </c>
    </row>
    <row r="71" spans="4:10">
      <c r="D71" s="179" t="s">
        <v>2102</v>
      </c>
      <c r="E71" s="179"/>
      <c r="F71" s="179"/>
      <c r="G71" s="179"/>
      <c r="H71" s="179"/>
      <c r="I71" s="179"/>
      <c r="J71" s="179"/>
    </row>
    <row r="72" spans="4:10">
      <c r="D72" s="141" t="s">
        <v>2167</v>
      </c>
      <c r="E72" s="178">
        <v>-583.41899999999998</v>
      </c>
      <c r="F72" s="178"/>
      <c r="G72" s="178">
        <v>-583.41899999999998</v>
      </c>
      <c r="H72" s="178"/>
      <c r="I72" s="178">
        <v>-583.41899999999998</v>
      </c>
      <c r="J72" s="178"/>
    </row>
    <row r="73" spans="4:10">
      <c r="D73" s="117" t="s">
        <v>48</v>
      </c>
      <c r="E73" s="177">
        <v>-583.36599999999999</v>
      </c>
      <c r="F73" s="177"/>
      <c r="G73" s="177">
        <v>-583.23699999999997</v>
      </c>
      <c r="H73" s="177"/>
      <c r="I73" s="177">
        <v>-581.67899999999997</v>
      </c>
      <c r="J73" s="177"/>
    </row>
    <row r="74" spans="4:10">
      <c r="D74" s="117" t="s">
        <v>2153</v>
      </c>
      <c r="E74" s="176">
        <v>1</v>
      </c>
      <c r="F74" s="176"/>
      <c r="G74" s="176">
        <v>1</v>
      </c>
      <c r="H74" s="176"/>
      <c r="I74" s="176">
        <v>1</v>
      </c>
      <c r="J74" s="176"/>
    </row>
    <row r="75" spans="4:10">
      <c r="D75" s="118" t="s">
        <v>2118</v>
      </c>
      <c r="E75" s="175">
        <v>0.10599999999999454</v>
      </c>
      <c r="F75" s="175"/>
      <c r="G75" s="175">
        <v>0.36400000000003274</v>
      </c>
      <c r="H75" s="175"/>
      <c r="I75" s="175">
        <v>3.4800000000000182</v>
      </c>
      <c r="J75" s="175"/>
    </row>
    <row r="76" spans="4:10">
      <c r="D76" s="117" t="s">
        <v>45</v>
      </c>
      <c r="E76" s="174">
        <v>-726.41800000000001</v>
      </c>
      <c r="F76" s="174"/>
      <c r="G76" s="174">
        <v>-726.41800000000001</v>
      </c>
      <c r="H76" s="174"/>
      <c r="I76" s="174">
        <v>-726.41800000000001</v>
      </c>
      <c r="J76" s="174"/>
    </row>
    <row r="77" spans="4:10">
      <c r="D77" s="117" t="s">
        <v>48</v>
      </c>
      <c r="E77" s="171">
        <v>-583.36599999999999</v>
      </c>
      <c r="F77" s="171"/>
      <c r="G77" s="171">
        <v>-583.23699999999997</v>
      </c>
      <c r="H77" s="171"/>
      <c r="I77" s="171">
        <v>-581.67899999999997</v>
      </c>
      <c r="J77" s="171"/>
    </row>
    <row r="78" spans="4:10">
      <c r="D78" s="117" t="s">
        <v>2120</v>
      </c>
      <c r="E78" s="172">
        <v>10</v>
      </c>
      <c r="F78" s="172"/>
      <c r="G78" s="172">
        <v>10</v>
      </c>
      <c r="H78" s="172"/>
      <c r="I78" s="172">
        <v>10</v>
      </c>
      <c r="J78" s="172"/>
    </row>
    <row r="79" spans="4:10">
      <c r="D79" s="117" t="s">
        <v>46</v>
      </c>
      <c r="E79" s="174">
        <v>0.1969279395609691</v>
      </c>
      <c r="F79" s="174"/>
      <c r="G79" s="174">
        <v>0.19710552326621866</v>
      </c>
      <c r="H79" s="174"/>
      <c r="I79" s="171">
        <v>0.19925029390791527</v>
      </c>
      <c r="J79" s="171"/>
    </row>
    <row r="80" spans="4:10">
      <c r="D80" s="118" t="s">
        <v>47</v>
      </c>
      <c r="E80" s="173">
        <v>0.18316176085945013</v>
      </c>
      <c r="F80" s="173"/>
      <c r="G80" s="173">
        <v>0.18333934456469969</v>
      </c>
      <c r="H80" s="173"/>
      <c r="I80" s="173">
        <v>0.1854841152063964</v>
      </c>
      <c r="J80" s="173"/>
    </row>
  </sheetData>
  <mergeCells count="72">
    <mergeCell ref="D2:J2"/>
    <mergeCell ref="E21:F21"/>
    <mergeCell ref="E22:F22"/>
    <mergeCell ref="D3:D4"/>
    <mergeCell ref="E3:F3"/>
    <mergeCell ref="G3:H3"/>
    <mergeCell ref="I3:J3"/>
    <mergeCell ref="E15:F15"/>
    <mergeCell ref="E16:F16"/>
    <mergeCell ref="E17:F17"/>
    <mergeCell ref="E23:F23"/>
    <mergeCell ref="G19:H19"/>
    <mergeCell ref="G20:H20"/>
    <mergeCell ref="G21:H21"/>
    <mergeCell ref="G22:H22"/>
    <mergeCell ref="G23:H23"/>
    <mergeCell ref="E19:F19"/>
    <mergeCell ref="E20:F20"/>
    <mergeCell ref="D41:J41"/>
    <mergeCell ref="I21:J21"/>
    <mergeCell ref="I22:J22"/>
    <mergeCell ref="I23:J23"/>
    <mergeCell ref="D14:J14"/>
    <mergeCell ref="I15:J15"/>
    <mergeCell ref="I16:J16"/>
    <mergeCell ref="I17:J17"/>
    <mergeCell ref="I18:J18"/>
    <mergeCell ref="I19:J19"/>
    <mergeCell ref="I20:J20"/>
    <mergeCell ref="E18:F18"/>
    <mergeCell ref="G15:H15"/>
    <mergeCell ref="G16:H16"/>
    <mergeCell ref="G17:H17"/>
    <mergeCell ref="G18:H18"/>
    <mergeCell ref="D26:J26"/>
    <mergeCell ref="D27:D28"/>
    <mergeCell ref="E27:F27"/>
    <mergeCell ref="G27:H27"/>
    <mergeCell ref="I27:J27"/>
    <mergeCell ref="D71:J71"/>
    <mergeCell ref="E72:F72"/>
    <mergeCell ref="E73:F73"/>
    <mergeCell ref="E74:F74"/>
    <mergeCell ref="D53:J53"/>
    <mergeCell ref="D54:D55"/>
    <mergeCell ref="E54:F54"/>
    <mergeCell ref="G54:H54"/>
    <mergeCell ref="I54:J54"/>
    <mergeCell ref="E80:F80"/>
    <mergeCell ref="G72:H72"/>
    <mergeCell ref="G73:H73"/>
    <mergeCell ref="G74:H74"/>
    <mergeCell ref="G75:H75"/>
    <mergeCell ref="E75:F75"/>
    <mergeCell ref="E76:F76"/>
    <mergeCell ref="E77:F77"/>
    <mergeCell ref="E78:F78"/>
    <mergeCell ref="E79:F79"/>
    <mergeCell ref="I75:J75"/>
    <mergeCell ref="I74:J74"/>
    <mergeCell ref="I73:J73"/>
    <mergeCell ref="I72:J72"/>
    <mergeCell ref="I76:J76"/>
    <mergeCell ref="I77:J77"/>
    <mergeCell ref="I78:J78"/>
    <mergeCell ref="I79:J79"/>
    <mergeCell ref="I80:J80"/>
    <mergeCell ref="G76:H76"/>
    <mergeCell ref="G77:H77"/>
    <mergeCell ref="G78:H78"/>
    <mergeCell ref="G79:H79"/>
    <mergeCell ref="G80:H80"/>
  </mergeCells>
  <conditionalFormatting sqref="E18 G18 I18">
    <cfRule type="iconSet" priority="17">
      <iconSet iconSet="3Symbols2">
        <cfvo type="percent" val="0"/>
        <cfvo type="num" val="3.83"/>
        <cfvo type="num" val="3.84"/>
      </iconSet>
    </cfRule>
  </conditionalFormatting>
  <conditionalFormatting sqref="E45 G45 I45">
    <cfRule type="iconSet" priority="9">
      <iconSet iconSet="3Symbols2">
        <cfvo type="percent" val="0"/>
        <cfvo type="num" val="3.83"/>
        <cfvo type="num" val="3.84"/>
      </iconSet>
    </cfRule>
  </conditionalFormatting>
  <conditionalFormatting sqref="E45">
    <cfRule type="iconSet" priority="8">
      <iconSet iconSet="3Symbols2">
        <cfvo type="percent" val="0"/>
        <cfvo type="num" val="3.83"/>
        <cfvo type="num" val="3.84"/>
      </iconSet>
    </cfRule>
  </conditionalFormatting>
  <conditionalFormatting sqref="G45">
    <cfRule type="iconSet" priority="7">
      <iconSet iconSet="3Symbols2">
        <cfvo type="percent" val="0"/>
        <cfvo type="num" val="3.83"/>
        <cfvo type="num" val="3.84"/>
      </iconSet>
    </cfRule>
  </conditionalFormatting>
  <conditionalFormatting sqref="I45">
    <cfRule type="iconSet" priority="6">
      <iconSet iconSet="3Symbols2">
        <cfvo type="percent" val="0"/>
        <cfvo type="num" val="3.83"/>
        <cfvo type="num" val="3.84"/>
      </iconSet>
    </cfRule>
  </conditionalFormatting>
  <conditionalFormatting sqref="E75 G75 I75">
    <cfRule type="iconSet" priority="44">
      <iconSet iconSet="3Symbols2">
        <cfvo type="percent" val="0"/>
        <cfvo type="num" val="3.83"/>
        <cfvo type="num" val="3.84"/>
      </iconSet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1"/>
  </sheetPr>
  <dimension ref="A1:AD1265"/>
  <sheetViews>
    <sheetView workbookViewId="0">
      <selection activeCell="D7" sqref="D7"/>
    </sheetView>
  </sheetViews>
  <sheetFormatPr defaultRowHeight="12.75"/>
  <cols>
    <col min="1" max="1" width="9.28515625" style="2" bestFit="1" customWidth="1"/>
    <col min="2" max="2" width="9.140625" style="2"/>
    <col min="3" max="3" width="9.28515625" style="2" customWidth="1"/>
    <col min="4" max="4" width="9.28515625" style="2" bestFit="1" customWidth="1"/>
    <col min="5" max="5" width="9.28515625" style="2" customWidth="1"/>
    <col min="6" max="9" width="9.140625" style="2"/>
    <col min="10" max="10" width="9.28515625" style="2" bestFit="1" customWidth="1"/>
    <col min="11" max="11" width="9.28515625" style="2" customWidth="1"/>
    <col min="12" max="12" width="12.42578125" style="2" customWidth="1"/>
    <col min="13" max="28" width="9.140625" style="2"/>
    <col min="29" max="29" width="12.42578125" style="2" customWidth="1"/>
    <col min="30" max="30" width="12.42578125" style="2" bestFit="1" customWidth="1"/>
    <col min="31" max="16384" width="9.140625" style="2"/>
  </cols>
  <sheetData>
    <row r="1" spans="1:30">
      <c r="A1" s="2" t="s">
        <v>21</v>
      </c>
      <c r="B1" s="31" t="s">
        <v>22</v>
      </c>
      <c r="C1" s="2" t="s">
        <v>2097</v>
      </c>
      <c r="D1" s="2" t="s">
        <v>2082</v>
      </c>
      <c r="E1" s="2" t="s">
        <v>24</v>
      </c>
      <c r="F1" s="35" t="s">
        <v>2089</v>
      </c>
      <c r="G1" s="2" t="s">
        <v>2083</v>
      </c>
      <c r="H1" s="2" t="s">
        <v>25</v>
      </c>
      <c r="I1" s="2" t="s">
        <v>26</v>
      </c>
      <c r="J1" s="2" t="s">
        <v>27</v>
      </c>
      <c r="K1" s="2" t="s">
        <v>2091</v>
      </c>
      <c r="L1" s="35" t="s">
        <v>2088</v>
      </c>
      <c r="M1" s="2" t="s">
        <v>28</v>
      </c>
      <c r="N1" s="2" t="s">
        <v>2092</v>
      </c>
      <c r="O1" s="2" t="s">
        <v>2093</v>
      </c>
      <c r="P1" s="2" t="s">
        <v>2124</v>
      </c>
      <c r="Q1" s="2" t="s">
        <v>29</v>
      </c>
      <c r="R1" s="2" t="s">
        <v>2094</v>
      </c>
      <c r="S1" s="2" t="s">
        <v>2095</v>
      </c>
      <c r="T1" s="35" t="s">
        <v>30</v>
      </c>
      <c r="U1" s="35" t="s">
        <v>2087</v>
      </c>
      <c r="V1" s="36" t="s">
        <v>31</v>
      </c>
      <c r="W1" s="26" t="s">
        <v>2085</v>
      </c>
      <c r="X1" s="2" t="s">
        <v>32</v>
      </c>
      <c r="Y1" s="16" t="s">
        <v>33</v>
      </c>
      <c r="Z1" s="26" t="s">
        <v>2086</v>
      </c>
      <c r="AA1" s="2" t="s">
        <v>34</v>
      </c>
      <c r="AB1" s="2" t="s">
        <v>35</v>
      </c>
      <c r="AC1" s="2" t="s">
        <v>205</v>
      </c>
      <c r="AD1" s="2" t="s">
        <v>2081</v>
      </c>
    </row>
    <row r="2" spans="1:30">
      <c r="A2" s="2">
        <v>1</v>
      </c>
      <c r="B2" s="26">
        <v>2</v>
      </c>
      <c r="C2" s="2">
        <v>5</v>
      </c>
      <c r="D2" s="2">
        <v>24</v>
      </c>
      <c r="E2" s="2">
        <v>0</v>
      </c>
      <c r="F2" s="35">
        <v>1</v>
      </c>
      <c r="G2" s="18">
        <v>4000</v>
      </c>
      <c r="H2" s="18">
        <v>0</v>
      </c>
      <c r="I2" s="2">
        <v>1</v>
      </c>
      <c r="J2" s="2">
        <v>1</v>
      </c>
      <c r="K2" s="2">
        <v>0</v>
      </c>
      <c r="L2" s="35">
        <v>0</v>
      </c>
      <c r="M2" s="2">
        <v>6</v>
      </c>
      <c r="N2" s="2">
        <v>0</v>
      </c>
      <c r="O2" s="2">
        <v>1</v>
      </c>
      <c r="P2" s="2">
        <v>1</v>
      </c>
      <c r="Q2" s="2">
        <v>5</v>
      </c>
      <c r="R2" s="2">
        <v>0</v>
      </c>
      <c r="S2" s="2">
        <v>1</v>
      </c>
      <c r="T2" s="35">
        <v>0</v>
      </c>
      <c r="U2" s="35">
        <v>0</v>
      </c>
      <c r="V2" s="36">
        <v>0</v>
      </c>
      <c r="W2" s="26">
        <v>8.4</v>
      </c>
      <c r="X2" s="2">
        <v>0.25</v>
      </c>
      <c r="Y2" s="16">
        <v>2.81</v>
      </c>
      <c r="Z2" s="26">
        <v>9.6999999999999993</v>
      </c>
      <c r="AA2" s="2">
        <v>1.02</v>
      </c>
      <c r="AB2" s="2">
        <v>3.8</v>
      </c>
      <c r="AC2" s="2" t="s">
        <v>125</v>
      </c>
      <c r="AD2" s="2">
        <v>21021610</v>
      </c>
    </row>
    <row r="3" spans="1:30">
      <c r="A3" s="2">
        <v>2</v>
      </c>
      <c r="B3" s="26">
        <v>1</v>
      </c>
      <c r="C3" s="2">
        <v>4</v>
      </c>
      <c r="D3" s="2">
        <v>40</v>
      </c>
      <c r="E3" s="2">
        <v>0</v>
      </c>
      <c r="F3" s="35">
        <v>0</v>
      </c>
      <c r="G3" s="18">
        <v>7000</v>
      </c>
      <c r="H3" s="18">
        <v>0</v>
      </c>
      <c r="I3" s="2">
        <v>1</v>
      </c>
      <c r="J3" s="2">
        <v>1</v>
      </c>
      <c r="K3" s="2">
        <v>0</v>
      </c>
      <c r="L3" s="35">
        <v>1</v>
      </c>
      <c r="M3" s="2">
        <v>6</v>
      </c>
      <c r="N3" s="2">
        <v>0</v>
      </c>
      <c r="O3" s="2">
        <v>1</v>
      </c>
      <c r="P3" s="2">
        <v>1</v>
      </c>
      <c r="Q3" s="2">
        <v>5</v>
      </c>
      <c r="R3" s="2">
        <v>0</v>
      </c>
      <c r="S3" s="2">
        <v>1</v>
      </c>
      <c r="T3" s="35">
        <v>0</v>
      </c>
      <c r="U3" s="35">
        <v>0</v>
      </c>
      <c r="V3" s="36">
        <v>0</v>
      </c>
      <c r="W3" s="26">
        <v>7.4</v>
      </c>
      <c r="X3" s="2">
        <v>0.17</v>
      </c>
      <c r="Y3" s="16">
        <v>2.4700000000000002</v>
      </c>
      <c r="Z3" s="26">
        <v>9</v>
      </c>
      <c r="AA3" s="2">
        <v>0.83</v>
      </c>
      <c r="AB3" s="2">
        <v>3.8</v>
      </c>
      <c r="AC3" s="2" t="s">
        <v>84</v>
      </c>
      <c r="AD3" s="2">
        <v>20771580</v>
      </c>
    </row>
    <row r="4" spans="1:30">
      <c r="A4" s="2">
        <v>3</v>
      </c>
      <c r="B4" s="26">
        <v>1</v>
      </c>
      <c r="C4" s="2">
        <v>4</v>
      </c>
      <c r="D4" s="2">
        <v>50</v>
      </c>
      <c r="E4" s="2">
        <v>1</v>
      </c>
      <c r="F4" s="35">
        <v>0</v>
      </c>
      <c r="G4" s="18">
        <v>20000</v>
      </c>
      <c r="H4" s="18">
        <v>1</v>
      </c>
      <c r="I4" s="2">
        <v>1</v>
      </c>
      <c r="J4" s="2">
        <v>2</v>
      </c>
      <c r="K4" s="2">
        <v>1</v>
      </c>
      <c r="L4" s="35">
        <v>0</v>
      </c>
      <c r="M4" s="2">
        <v>6</v>
      </c>
      <c r="N4" s="2">
        <v>0</v>
      </c>
      <c r="O4" s="2">
        <v>1</v>
      </c>
      <c r="P4" s="2">
        <v>0.24</v>
      </c>
      <c r="Q4" s="2">
        <v>5</v>
      </c>
      <c r="R4" s="2">
        <v>0</v>
      </c>
      <c r="S4" s="2">
        <v>1</v>
      </c>
      <c r="T4" s="35">
        <v>0</v>
      </c>
      <c r="U4" s="35">
        <v>0</v>
      </c>
      <c r="V4" s="36">
        <v>0</v>
      </c>
      <c r="W4" s="26">
        <v>27</v>
      </c>
      <c r="X4" s="2">
        <v>0.48</v>
      </c>
      <c r="Y4" s="16">
        <v>9.02</v>
      </c>
      <c r="Z4" s="26">
        <v>27.5</v>
      </c>
      <c r="AA4" s="2">
        <v>2.35</v>
      </c>
      <c r="AB4" s="2">
        <v>3.8</v>
      </c>
      <c r="AC4" s="2" t="s">
        <v>106</v>
      </c>
      <c r="AD4" s="2">
        <v>22783115</v>
      </c>
    </row>
    <row r="5" spans="1:30">
      <c r="A5" s="2">
        <v>5</v>
      </c>
      <c r="B5" s="26">
        <v>2</v>
      </c>
      <c r="C5" s="2">
        <v>4</v>
      </c>
      <c r="D5" s="2">
        <v>30</v>
      </c>
      <c r="E5" s="2">
        <v>0</v>
      </c>
      <c r="F5" s="35">
        <v>0</v>
      </c>
      <c r="G5" s="18">
        <v>3000</v>
      </c>
      <c r="H5" s="18">
        <v>0</v>
      </c>
      <c r="I5" s="2">
        <v>1</v>
      </c>
      <c r="J5" s="2">
        <v>1</v>
      </c>
      <c r="K5" s="2">
        <v>0</v>
      </c>
      <c r="L5" s="35">
        <v>0</v>
      </c>
      <c r="M5" s="2">
        <v>6</v>
      </c>
      <c r="N5" s="2">
        <v>0</v>
      </c>
      <c r="O5" s="2">
        <v>1</v>
      </c>
      <c r="P5" s="2">
        <v>0.27</v>
      </c>
      <c r="Q5" s="2">
        <v>5</v>
      </c>
      <c r="R5" s="2">
        <v>0</v>
      </c>
      <c r="S5" s="2">
        <v>1</v>
      </c>
      <c r="T5" s="35">
        <v>0</v>
      </c>
      <c r="U5" s="35">
        <v>0</v>
      </c>
      <c r="V5" s="36">
        <v>0</v>
      </c>
      <c r="W5" s="26">
        <v>15.3</v>
      </c>
      <c r="X5" s="2">
        <v>0.37</v>
      </c>
      <c r="Y5" s="16">
        <v>5.1100000000000003</v>
      </c>
      <c r="Z5" s="26">
        <v>16.3</v>
      </c>
      <c r="AA5" s="2">
        <v>1.1000000000000001</v>
      </c>
      <c r="AB5" s="2">
        <v>7.5</v>
      </c>
      <c r="AC5" s="2" t="s">
        <v>79</v>
      </c>
      <c r="AD5" s="2">
        <v>21540501</v>
      </c>
    </row>
    <row r="6" spans="1:30">
      <c r="A6" s="2">
        <v>8</v>
      </c>
      <c r="B6" s="26">
        <v>1</v>
      </c>
      <c r="C6" s="2">
        <v>4</v>
      </c>
      <c r="D6" s="2">
        <v>49</v>
      </c>
      <c r="E6" s="2">
        <v>1</v>
      </c>
      <c r="F6" s="35">
        <v>1</v>
      </c>
      <c r="G6" s="18">
        <v>7000</v>
      </c>
      <c r="H6" s="18">
        <v>0</v>
      </c>
      <c r="I6" s="2">
        <v>1</v>
      </c>
      <c r="J6" s="2">
        <v>2</v>
      </c>
      <c r="K6" s="2">
        <v>1</v>
      </c>
      <c r="L6" s="35">
        <v>0</v>
      </c>
      <c r="M6" s="2">
        <v>6</v>
      </c>
      <c r="N6" s="2">
        <v>0</v>
      </c>
      <c r="O6" s="2">
        <v>1</v>
      </c>
      <c r="P6" s="2">
        <v>0.99</v>
      </c>
      <c r="Q6" s="2">
        <v>5</v>
      </c>
      <c r="R6" s="2">
        <v>0</v>
      </c>
      <c r="S6" s="2">
        <v>1</v>
      </c>
      <c r="T6" s="35">
        <v>0</v>
      </c>
      <c r="U6" s="35">
        <v>0</v>
      </c>
      <c r="V6" s="36">
        <v>0</v>
      </c>
      <c r="W6" s="26">
        <v>7.1</v>
      </c>
      <c r="X6" s="2">
        <v>0.17</v>
      </c>
      <c r="Y6" s="16">
        <v>2.37</v>
      </c>
      <c r="Z6" s="26">
        <v>10.9</v>
      </c>
      <c r="AA6" s="2">
        <v>0.93</v>
      </c>
      <c r="AB6" s="2">
        <v>3.8</v>
      </c>
      <c r="AC6" s="2" t="s">
        <v>131</v>
      </c>
      <c r="AD6" s="2">
        <v>21020410</v>
      </c>
    </row>
    <row r="7" spans="1:30">
      <c r="A7" s="2">
        <v>9</v>
      </c>
      <c r="B7" s="26">
        <v>2</v>
      </c>
      <c r="C7" s="2">
        <v>4</v>
      </c>
      <c r="D7" s="2">
        <v>30</v>
      </c>
      <c r="E7" s="2">
        <v>0</v>
      </c>
      <c r="F7" s="35">
        <v>0</v>
      </c>
      <c r="G7" s="18">
        <v>5000</v>
      </c>
      <c r="H7" s="18">
        <v>0</v>
      </c>
      <c r="I7" s="2">
        <v>1</v>
      </c>
      <c r="J7" s="2">
        <v>1</v>
      </c>
      <c r="K7" s="2">
        <v>0</v>
      </c>
      <c r="L7" s="35">
        <v>0</v>
      </c>
      <c r="M7" s="2">
        <v>6</v>
      </c>
      <c r="N7" s="2">
        <v>0</v>
      </c>
      <c r="O7" s="2">
        <v>1</v>
      </c>
      <c r="P7" s="2">
        <v>0.78</v>
      </c>
      <c r="Q7" s="2">
        <v>5</v>
      </c>
      <c r="R7" s="2">
        <v>0</v>
      </c>
      <c r="S7" s="2">
        <v>1</v>
      </c>
      <c r="T7" s="35">
        <v>0</v>
      </c>
      <c r="U7" s="35">
        <v>0</v>
      </c>
      <c r="V7" s="36">
        <v>0</v>
      </c>
      <c r="W7" s="26">
        <v>20.399999999999999</v>
      </c>
      <c r="X7" s="2">
        <v>0.4</v>
      </c>
      <c r="Y7" s="16">
        <v>6.81</v>
      </c>
      <c r="Z7" s="26">
        <v>20</v>
      </c>
      <c r="AA7" s="2">
        <v>1.77</v>
      </c>
      <c r="AB7" s="2">
        <v>9.3000000000000007</v>
      </c>
      <c r="AC7" s="2" t="s">
        <v>91</v>
      </c>
      <c r="AD7" s="2">
        <v>22743670</v>
      </c>
    </row>
    <row r="8" spans="1:30">
      <c r="A8" s="2">
        <v>32</v>
      </c>
      <c r="B8" s="26">
        <v>2</v>
      </c>
      <c r="C8" s="2">
        <v>1</v>
      </c>
      <c r="D8" s="2">
        <v>23</v>
      </c>
      <c r="E8" s="2">
        <v>0</v>
      </c>
      <c r="F8" s="35">
        <v>0</v>
      </c>
      <c r="G8" s="18">
        <v>1000</v>
      </c>
      <c r="H8" s="18">
        <v>0</v>
      </c>
      <c r="I8" s="2">
        <v>1</v>
      </c>
      <c r="J8" s="2">
        <v>1</v>
      </c>
      <c r="K8" s="2">
        <v>0</v>
      </c>
      <c r="L8" s="35">
        <v>0</v>
      </c>
      <c r="M8" s="2">
        <v>10</v>
      </c>
      <c r="N8" s="2">
        <v>0</v>
      </c>
      <c r="O8" s="2">
        <v>0</v>
      </c>
      <c r="P8" s="2">
        <v>0.69</v>
      </c>
      <c r="Q8" s="2">
        <v>5</v>
      </c>
      <c r="R8" s="2">
        <v>0</v>
      </c>
      <c r="S8" s="2">
        <v>1</v>
      </c>
      <c r="T8" s="35">
        <v>0</v>
      </c>
      <c r="U8" s="35">
        <v>0</v>
      </c>
      <c r="V8" s="36">
        <v>0</v>
      </c>
      <c r="W8" s="26">
        <v>18</v>
      </c>
      <c r="X8" s="2">
        <v>0.42</v>
      </c>
      <c r="Y8" s="16">
        <v>6.01</v>
      </c>
      <c r="Z8" s="26">
        <v>19.100000000000001</v>
      </c>
      <c r="AA8" s="2">
        <v>1.38</v>
      </c>
      <c r="AB8" s="2">
        <v>10.8</v>
      </c>
      <c r="AC8" s="2" t="s">
        <v>70</v>
      </c>
      <c r="AD8" s="2">
        <v>21341130</v>
      </c>
    </row>
    <row r="9" spans="1:30">
      <c r="A9" s="2">
        <v>33</v>
      </c>
      <c r="B9" s="26">
        <v>2</v>
      </c>
      <c r="C9" s="2">
        <v>1</v>
      </c>
      <c r="D9" s="2">
        <v>20</v>
      </c>
      <c r="E9" s="2">
        <v>0</v>
      </c>
      <c r="F9" s="35">
        <v>1</v>
      </c>
      <c r="G9" s="18">
        <v>7000</v>
      </c>
      <c r="H9" s="18">
        <v>0</v>
      </c>
      <c r="I9" s="2">
        <v>1</v>
      </c>
      <c r="J9" s="2">
        <v>2</v>
      </c>
      <c r="K9" s="2">
        <v>1</v>
      </c>
      <c r="L9" s="35">
        <v>1</v>
      </c>
      <c r="M9" s="2">
        <v>8</v>
      </c>
      <c r="N9" s="2">
        <v>1</v>
      </c>
      <c r="O9" s="2">
        <v>0</v>
      </c>
      <c r="P9" s="2">
        <v>0.85</v>
      </c>
      <c r="Q9" s="2">
        <v>5</v>
      </c>
      <c r="R9" s="2">
        <v>0</v>
      </c>
      <c r="S9" s="2">
        <v>1</v>
      </c>
      <c r="T9" s="35">
        <v>0</v>
      </c>
      <c r="U9" s="35">
        <v>0</v>
      </c>
      <c r="V9" s="36">
        <v>0</v>
      </c>
      <c r="W9" s="26">
        <v>7.4</v>
      </c>
      <c r="X9" s="2">
        <v>0.17</v>
      </c>
      <c r="Y9" s="16">
        <v>2.4700000000000002</v>
      </c>
      <c r="Z9" s="26">
        <v>9.1999999999999993</v>
      </c>
      <c r="AA9" s="2">
        <v>0.97</v>
      </c>
      <c r="AB9" s="2">
        <v>12.8</v>
      </c>
      <c r="AC9" s="2" t="s">
        <v>92</v>
      </c>
      <c r="AD9" s="2">
        <v>21941535</v>
      </c>
    </row>
    <row r="10" spans="1:30">
      <c r="A10" s="2">
        <v>34</v>
      </c>
      <c r="B10" s="26">
        <v>1</v>
      </c>
      <c r="C10" s="2">
        <v>1</v>
      </c>
      <c r="D10" s="2">
        <v>35</v>
      </c>
      <c r="E10" s="2">
        <v>0</v>
      </c>
      <c r="F10" s="35">
        <v>0</v>
      </c>
      <c r="G10" s="18">
        <v>3000</v>
      </c>
      <c r="H10" s="18">
        <v>0</v>
      </c>
      <c r="I10" s="2">
        <v>1</v>
      </c>
      <c r="J10" s="2">
        <v>3</v>
      </c>
      <c r="K10" s="2">
        <v>1</v>
      </c>
      <c r="L10" s="35">
        <v>1</v>
      </c>
      <c r="M10" s="2">
        <v>6</v>
      </c>
      <c r="N10" s="2">
        <v>0</v>
      </c>
      <c r="O10" s="2">
        <v>1</v>
      </c>
      <c r="P10" s="2">
        <v>0</v>
      </c>
      <c r="Q10" s="2">
        <v>5</v>
      </c>
      <c r="R10" s="2">
        <v>0</v>
      </c>
      <c r="S10" s="2">
        <v>1</v>
      </c>
      <c r="T10" s="35">
        <v>0</v>
      </c>
      <c r="U10" s="35">
        <v>0</v>
      </c>
      <c r="V10" s="36">
        <v>0</v>
      </c>
      <c r="W10" s="26">
        <v>26.2</v>
      </c>
      <c r="X10" s="2">
        <v>0.52</v>
      </c>
      <c r="Y10" s="16">
        <v>8.75</v>
      </c>
      <c r="Z10" s="26">
        <v>31.4</v>
      </c>
      <c r="AA10" s="2">
        <v>1.42</v>
      </c>
      <c r="AB10" s="2">
        <v>7</v>
      </c>
      <c r="AC10" s="2" t="s">
        <v>177</v>
      </c>
      <c r="AD10" s="2">
        <v>26195450</v>
      </c>
    </row>
    <row r="11" spans="1:30">
      <c r="A11" s="2">
        <v>42</v>
      </c>
      <c r="B11" s="26">
        <v>1</v>
      </c>
      <c r="C11" s="2">
        <v>1</v>
      </c>
      <c r="D11" s="2">
        <v>23</v>
      </c>
      <c r="E11" s="2">
        <v>0</v>
      </c>
      <c r="F11" s="35">
        <v>1</v>
      </c>
      <c r="G11" s="18">
        <v>14000</v>
      </c>
      <c r="H11" s="18">
        <v>1</v>
      </c>
      <c r="I11" s="2">
        <v>1</v>
      </c>
      <c r="J11" s="2">
        <v>2</v>
      </c>
      <c r="K11" s="2">
        <v>1</v>
      </c>
      <c r="L11" s="35">
        <v>0</v>
      </c>
      <c r="M11" s="2">
        <v>8</v>
      </c>
      <c r="N11" s="2">
        <v>1</v>
      </c>
      <c r="O11" s="2">
        <v>0</v>
      </c>
      <c r="P11" s="2">
        <v>0</v>
      </c>
      <c r="Q11" s="2">
        <v>5</v>
      </c>
      <c r="R11" s="2">
        <v>0</v>
      </c>
      <c r="S11" s="2">
        <v>1</v>
      </c>
      <c r="T11" s="35">
        <v>0</v>
      </c>
      <c r="U11" s="35">
        <v>0</v>
      </c>
      <c r="V11" s="36">
        <v>0</v>
      </c>
      <c r="W11" s="26">
        <v>36</v>
      </c>
      <c r="X11" s="2">
        <v>0.63</v>
      </c>
      <c r="Y11" s="16">
        <v>12.02</v>
      </c>
      <c r="Z11" s="26">
        <v>38.4</v>
      </c>
      <c r="AA11" s="2">
        <v>3.57</v>
      </c>
      <c r="AB11" s="2">
        <v>29.9</v>
      </c>
      <c r="AC11" s="2" t="s">
        <v>142</v>
      </c>
      <c r="AD11" s="2">
        <v>22790711</v>
      </c>
    </row>
    <row r="12" spans="1:30">
      <c r="A12" s="2">
        <v>44</v>
      </c>
      <c r="B12" s="26">
        <v>1</v>
      </c>
      <c r="C12" s="2">
        <v>1</v>
      </c>
      <c r="D12" s="2">
        <v>23</v>
      </c>
      <c r="E12" s="2">
        <v>0</v>
      </c>
      <c r="F12" s="35">
        <v>1</v>
      </c>
      <c r="G12" s="18">
        <v>10000</v>
      </c>
      <c r="H12" s="18">
        <v>1</v>
      </c>
      <c r="I12" s="2">
        <v>1</v>
      </c>
      <c r="J12" s="2">
        <v>2</v>
      </c>
      <c r="K12" s="2">
        <v>1</v>
      </c>
      <c r="L12" s="35">
        <v>0</v>
      </c>
      <c r="M12" s="2">
        <v>8</v>
      </c>
      <c r="N12" s="2">
        <v>1</v>
      </c>
      <c r="O12" s="2">
        <v>0</v>
      </c>
      <c r="P12" s="2">
        <v>0</v>
      </c>
      <c r="Q12" s="2">
        <v>5</v>
      </c>
      <c r="R12" s="2">
        <v>0</v>
      </c>
      <c r="S12" s="2">
        <v>1</v>
      </c>
      <c r="T12" s="35">
        <v>0</v>
      </c>
      <c r="U12" s="35">
        <v>0</v>
      </c>
      <c r="V12" s="36">
        <v>0</v>
      </c>
      <c r="W12" s="26">
        <v>15.9</v>
      </c>
      <c r="X12" s="2">
        <v>0.35</v>
      </c>
      <c r="Y12" s="16">
        <v>5.31</v>
      </c>
      <c r="Z12" s="26">
        <v>21.8</v>
      </c>
      <c r="AA12" s="2">
        <v>1.87</v>
      </c>
      <c r="AB12" s="2">
        <v>3.8</v>
      </c>
      <c r="AC12" s="2" t="s">
        <v>108</v>
      </c>
      <c r="AD12" s="2">
        <v>22461100</v>
      </c>
    </row>
    <row r="13" spans="1:30">
      <c r="A13" s="2">
        <v>45</v>
      </c>
      <c r="B13" s="26">
        <v>2</v>
      </c>
      <c r="C13" s="2">
        <v>1</v>
      </c>
      <c r="D13" s="2">
        <v>21</v>
      </c>
      <c r="E13" s="2">
        <v>0</v>
      </c>
      <c r="F13" s="35">
        <v>0</v>
      </c>
      <c r="G13" s="18">
        <v>30000</v>
      </c>
      <c r="H13" s="18">
        <v>1</v>
      </c>
      <c r="I13" s="2">
        <v>1</v>
      </c>
      <c r="J13" s="2">
        <v>1</v>
      </c>
      <c r="K13" s="2">
        <v>0</v>
      </c>
      <c r="L13" s="35">
        <v>0</v>
      </c>
      <c r="M13" s="2">
        <v>8</v>
      </c>
      <c r="N13" s="2">
        <v>1</v>
      </c>
      <c r="O13" s="2">
        <v>0</v>
      </c>
      <c r="P13" s="2">
        <v>1</v>
      </c>
      <c r="Q13" s="2">
        <v>5</v>
      </c>
      <c r="R13" s="2">
        <v>0</v>
      </c>
      <c r="S13" s="2">
        <v>1</v>
      </c>
      <c r="T13" s="35">
        <v>0</v>
      </c>
      <c r="U13" s="35">
        <v>0</v>
      </c>
      <c r="V13" s="36">
        <v>0</v>
      </c>
      <c r="W13" s="26">
        <v>12.4</v>
      </c>
      <c r="X13" s="2">
        <v>0.4</v>
      </c>
      <c r="Y13" s="16">
        <v>4.1399999999999997</v>
      </c>
      <c r="Z13" s="26">
        <v>14.82</v>
      </c>
      <c r="AA13" s="2">
        <v>1.58</v>
      </c>
      <c r="AB13" s="2">
        <v>3.8</v>
      </c>
      <c r="AC13" s="2" t="s">
        <v>169</v>
      </c>
      <c r="AD13" s="2">
        <v>21210090</v>
      </c>
    </row>
    <row r="14" spans="1:30">
      <c r="A14" s="2">
        <v>53</v>
      </c>
      <c r="B14" s="26">
        <v>1</v>
      </c>
      <c r="C14" s="2">
        <v>1</v>
      </c>
      <c r="D14" s="2">
        <v>22</v>
      </c>
      <c r="E14" s="2">
        <v>0</v>
      </c>
      <c r="F14" s="35">
        <v>1</v>
      </c>
      <c r="G14" s="18">
        <v>5000</v>
      </c>
      <c r="H14" s="18">
        <v>0</v>
      </c>
      <c r="I14" s="2">
        <v>1</v>
      </c>
      <c r="J14" s="2">
        <v>2</v>
      </c>
      <c r="K14" s="2">
        <v>1</v>
      </c>
      <c r="L14" s="35">
        <v>0</v>
      </c>
      <c r="M14" s="2">
        <v>1</v>
      </c>
      <c r="N14" s="2">
        <v>0</v>
      </c>
      <c r="O14" s="2">
        <v>1</v>
      </c>
      <c r="P14" s="2">
        <v>0</v>
      </c>
      <c r="Q14" s="2">
        <v>5</v>
      </c>
      <c r="R14" s="2">
        <v>0</v>
      </c>
      <c r="S14" s="2">
        <v>1</v>
      </c>
      <c r="T14" s="35">
        <v>1</v>
      </c>
      <c r="U14" s="35">
        <v>0</v>
      </c>
      <c r="V14" s="36">
        <v>0</v>
      </c>
      <c r="W14" s="26">
        <v>18.5</v>
      </c>
      <c r="X14" s="2">
        <v>0.32</v>
      </c>
      <c r="Y14" s="16">
        <v>6.18</v>
      </c>
      <c r="Z14" s="26">
        <v>21.1</v>
      </c>
      <c r="AA14" s="2">
        <v>1.7</v>
      </c>
      <c r="AB14" s="2">
        <v>6.7</v>
      </c>
      <c r="AC14" s="2" t="s">
        <v>178</v>
      </c>
      <c r="AD14" s="2">
        <v>24110650</v>
      </c>
    </row>
    <row r="15" spans="1:30">
      <c r="A15" s="2">
        <v>62</v>
      </c>
      <c r="B15" s="26">
        <v>2</v>
      </c>
      <c r="C15" s="2">
        <v>1</v>
      </c>
      <c r="D15" s="2">
        <v>20</v>
      </c>
      <c r="E15" s="2">
        <v>0</v>
      </c>
      <c r="F15" s="35">
        <v>0</v>
      </c>
      <c r="G15" s="18">
        <v>1000</v>
      </c>
      <c r="H15" s="18">
        <v>0</v>
      </c>
      <c r="I15" s="2">
        <v>1</v>
      </c>
      <c r="J15" s="2">
        <v>1</v>
      </c>
      <c r="K15" s="2">
        <v>0</v>
      </c>
      <c r="L15" s="35">
        <v>0</v>
      </c>
      <c r="M15" s="2">
        <v>1</v>
      </c>
      <c r="N15" s="2">
        <v>0</v>
      </c>
      <c r="O15" s="2">
        <v>1</v>
      </c>
      <c r="P15" s="2">
        <v>1</v>
      </c>
      <c r="Q15" s="2">
        <v>3</v>
      </c>
      <c r="R15" s="2">
        <v>0</v>
      </c>
      <c r="S15" s="2">
        <v>0</v>
      </c>
      <c r="T15" s="35">
        <v>0</v>
      </c>
      <c r="U15" s="35">
        <v>0</v>
      </c>
      <c r="V15" s="36">
        <v>0</v>
      </c>
      <c r="W15" s="26">
        <v>11.4</v>
      </c>
      <c r="X15" s="2">
        <v>0.3</v>
      </c>
      <c r="Y15" s="16">
        <v>3.81</v>
      </c>
      <c r="Z15" s="26">
        <v>13.3</v>
      </c>
      <c r="AA15" s="2">
        <v>1.28</v>
      </c>
      <c r="AB15" s="2">
        <v>3.8</v>
      </c>
      <c r="AC15" s="2" t="s">
        <v>159</v>
      </c>
      <c r="AD15" s="2">
        <v>21920020</v>
      </c>
    </row>
    <row r="16" spans="1:30">
      <c r="A16" s="2">
        <v>64</v>
      </c>
      <c r="B16" s="26">
        <v>1</v>
      </c>
      <c r="C16" s="2">
        <v>1</v>
      </c>
      <c r="D16" s="2">
        <v>33</v>
      </c>
      <c r="E16" s="2">
        <v>0</v>
      </c>
      <c r="F16" s="35">
        <v>1</v>
      </c>
      <c r="G16" s="18">
        <v>7000</v>
      </c>
      <c r="H16" s="18">
        <v>0</v>
      </c>
      <c r="I16" s="2">
        <v>1</v>
      </c>
      <c r="J16" s="2">
        <v>1</v>
      </c>
      <c r="K16" s="2">
        <v>0</v>
      </c>
      <c r="L16" s="35">
        <v>0</v>
      </c>
      <c r="M16" s="2">
        <v>3</v>
      </c>
      <c r="N16" s="2">
        <v>0</v>
      </c>
      <c r="O16" s="2">
        <v>0</v>
      </c>
      <c r="P16" s="2">
        <v>0.72</v>
      </c>
      <c r="Q16" s="2">
        <v>0</v>
      </c>
      <c r="R16" s="2">
        <v>1</v>
      </c>
      <c r="S16" s="2">
        <v>0</v>
      </c>
      <c r="T16" s="35">
        <v>0</v>
      </c>
      <c r="U16" s="35">
        <v>0</v>
      </c>
      <c r="V16" s="36">
        <v>1</v>
      </c>
      <c r="W16" s="26">
        <v>12.4</v>
      </c>
      <c r="X16" s="2">
        <v>0.25</v>
      </c>
      <c r="Y16" s="16">
        <v>4.1399999999999997</v>
      </c>
      <c r="Z16" s="26">
        <v>21.1</v>
      </c>
      <c r="AA16" s="2">
        <v>1.37</v>
      </c>
      <c r="AB16" s="2">
        <v>10.7</v>
      </c>
      <c r="AC16" s="2" t="s">
        <v>87</v>
      </c>
      <c r="AD16" s="2">
        <v>20771002</v>
      </c>
    </row>
    <row r="17" spans="1:30">
      <c r="A17" s="2">
        <v>66</v>
      </c>
      <c r="B17" s="26">
        <v>2</v>
      </c>
      <c r="C17" s="2">
        <v>1</v>
      </c>
      <c r="D17" s="2">
        <v>24</v>
      </c>
      <c r="E17" s="2">
        <v>0</v>
      </c>
      <c r="F17" s="35">
        <v>0</v>
      </c>
      <c r="G17" s="18">
        <v>4000</v>
      </c>
      <c r="H17" s="18">
        <v>0</v>
      </c>
      <c r="I17" s="2">
        <v>1</v>
      </c>
      <c r="J17" s="2">
        <v>2</v>
      </c>
      <c r="K17" s="2">
        <v>1</v>
      </c>
      <c r="L17" s="35">
        <v>0</v>
      </c>
      <c r="M17" s="2">
        <v>2</v>
      </c>
      <c r="N17" s="2">
        <v>0</v>
      </c>
      <c r="O17" s="2">
        <v>1</v>
      </c>
      <c r="P17" s="2">
        <v>0.28000000000000003</v>
      </c>
      <c r="Q17" s="2">
        <v>4</v>
      </c>
      <c r="R17" s="2">
        <v>0</v>
      </c>
      <c r="S17" s="2">
        <v>1</v>
      </c>
      <c r="T17" s="35">
        <v>0</v>
      </c>
      <c r="U17" s="35">
        <v>0</v>
      </c>
      <c r="V17" s="36">
        <v>0</v>
      </c>
      <c r="W17" s="26">
        <v>17</v>
      </c>
      <c r="X17" s="2">
        <v>0.43</v>
      </c>
      <c r="Y17" s="16">
        <v>5.68</v>
      </c>
      <c r="Z17" s="26">
        <v>20.2</v>
      </c>
      <c r="AA17" s="2">
        <v>1.32</v>
      </c>
      <c r="AB17" s="2">
        <v>7</v>
      </c>
      <c r="AC17" s="2" t="s">
        <v>163</v>
      </c>
      <c r="AD17" s="2">
        <v>21550010</v>
      </c>
    </row>
    <row r="18" spans="1:30">
      <c r="A18" s="2">
        <v>67</v>
      </c>
      <c r="B18" s="26">
        <v>2</v>
      </c>
      <c r="C18" s="2">
        <v>1</v>
      </c>
      <c r="D18" s="2">
        <v>23</v>
      </c>
      <c r="E18" s="2">
        <v>0</v>
      </c>
      <c r="F18" s="35">
        <v>0</v>
      </c>
      <c r="G18" s="18">
        <v>1000</v>
      </c>
      <c r="H18" s="18">
        <v>0</v>
      </c>
      <c r="I18" s="2">
        <v>1</v>
      </c>
      <c r="J18" s="2">
        <v>3</v>
      </c>
      <c r="K18" s="2">
        <v>1</v>
      </c>
      <c r="L18" s="35">
        <v>0</v>
      </c>
      <c r="M18" s="2">
        <v>8</v>
      </c>
      <c r="N18" s="2">
        <v>1</v>
      </c>
      <c r="O18" s="2">
        <v>0</v>
      </c>
      <c r="P18" s="2">
        <v>0.27</v>
      </c>
      <c r="Q18" s="2">
        <v>4</v>
      </c>
      <c r="R18" s="2">
        <v>0</v>
      </c>
      <c r="S18" s="2">
        <v>1</v>
      </c>
      <c r="T18" s="35">
        <v>0</v>
      </c>
      <c r="U18" s="35">
        <v>0</v>
      </c>
      <c r="V18" s="36">
        <v>0</v>
      </c>
      <c r="W18" s="26">
        <v>27.5</v>
      </c>
      <c r="X18" s="2">
        <v>0.53</v>
      </c>
      <c r="Y18" s="16">
        <v>9.19</v>
      </c>
      <c r="Z18" s="26">
        <v>37.1</v>
      </c>
      <c r="AA18" s="2">
        <v>1.7</v>
      </c>
      <c r="AB18" s="2">
        <v>10.7</v>
      </c>
      <c r="AC18" s="2" t="s">
        <v>141</v>
      </c>
      <c r="AD18" s="2">
        <v>21755220</v>
      </c>
    </row>
    <row r="19" spans="1:30">
      <c r="A19" s="2">
        <v>71</v>
      </c>
      <c r="B19" s="26">
        <v>1</v>
      </c>
      <c r="C19" s="2">
        <v>1</v>
      </c>
      <c r="D19" s="2">
        <v>22</v>
      </c>
      <c r="E19" s="2">
        <v>0</v>
      </c>
      <c r="F19" s="35">
        <v>0</v>
      </c>
      <c r="G19" s="18">
        <v>5000</v>
      </c>
      <c r="H19" s="18">
        <v>0</v>
      </c>
      <c r="I19" s="2">
        <v>1</v>
      </c>
      <c r="J19" s="2">
        <v>3</v>
      </c>
      <c r="K19" s="2">
        <v>1</v>
      </c>
      <c r="L19" s="35">
        <v>0</v>
      </c>
      <c r="M19" s="2">
        <v>8</v>
      </c>
      <c r="N19" s="2">
        <v>1</v>
      </c>
      <c r="O19" s="2">
        <v>0</v>
      </c>
      <c r="P19" s="2">
        <v>1</v>
      </c>
      <c r="Q19" s="2">
        <v>4</v>
      </c>
      <c r="R19" s="2">
        <v>0</v>
      </c>
      <c r="S19" s="2">
        <v>1</v>
      </c>
      <c r="T19" s="35">
        <v>0</v>
      </c>
      <c r="U19" s="35">
        <v>0</v>
      </c>
      <c r="V19" s="36">
        <v>0</v>
      </c>
      <c r="W19" s="26">
        <v>11.9</v>
      </c>
      <c r="X19" s="2">
        <v>0.32</v>
      </c>
      <c r="Y19" s="16">
        <v>3.97</v>
      </c>
      <c r="Z19" s="26">
        <v>14.6</v>
      </c>
      <c r="AA19" s="2">
        <v>1.45</v>
      </c>
      <c r="AB19" s="2">
        <v>16.600000000000001</v>
      </c>
      <c r="AC19" s="2" t="s">
        <v>67</v>
      </c>
      <c r="AD19" s="2">
        <v>21931095</v>
      </c>
    </row>
    <row r="20" spans="1:30">
      <c r="A20" s="2">
        <v>73</v>
      </c>
      <c r="B20" s="26">
        <v>2</v>
      </c>
      <c r="C20" s="2">
        <v>1</v>
      </c>
      <c r="D20" s="2">
        <v>21</v>
      </c>
      <c r="E20" s="2">
        <v>0</v>
      </c>
      <c r="F20" s="35">
        <v>0</v>
      </c>
      <c r="G20" s="18">
        <v>1000</v>
      </c>
      <c r="H20" s="18">
        <v>0</v>
      </c>
      <c r="I20" s="2">
        <v>1</v>
      </c>
      <c r="J20" s="2">
        <v>1</v>
      </c>
      <c r="K20" s="2">
        <v>0</v>
      </c>
      <c r="L20" s="35">
        <v>0</v>
      </c>
      <c r="M20" s="2">
        <v>8</v>
      </c>
      <c r="N20" s="2">
        <v>1</v>
      </c>
      <c r="O20" s="2">
        <v>0</v>
      </c>
      <c r="P20" s="2">
        <v>0</v>
      </c>
      <c r="Q20" s="2">
        <v>5</v>
      </c>
      <c r="R20" s="2">
        <v>0</v>
      </c>
      <c r="S20" s="2">
        <v>1</v>
      </c>
      <c r="T20" s="35">
        <v>0</v>
      </c>
      <c r="U20" s="35">
        <v>0</v>
      </c>
      <c r="V20" s="36">
        <v>0</v>
      </c>
      <c r="W20" s="26">
        <v>26.2</v>
      </c>
      <c r="X20" s="2">
        <v>0.52</v>
      </c>
      <c r="Y20" s="16">
        <v>8.75</v>
      </c>
      <c r="Z20" s="26">
        <v>31.4</v>
      </c>
      <c r="AA20" s="2">
        <v>1.42</v>
      </c>
      <c r="AB20" s="2">
        <v>7</v>
      </c>
      <c r="AC20" s="2" t="s">
        <v>177</v>
      </c>
      <c r="AD20" s="2">
        <v>26165650</v>
      </c>
    </row>
    <row r="21" spans="1:30">
      <c r="A21" s="2">
        <v>74</v>
      </c>
      <c r="B21" s="26">
        <v>2</v>
      </c>
      <c r="C21" s="2">
        <v>1</v>
      </c>
      <c r="D21" s="2">
        <v>21</v>
      </c>
      <c r="E21" s="2">
        <v>0</v>
      </c>
      <c r="F21" s="35">
        <v>1</v>
      </c>
      <c r="G21" s="18">
        <v>5000</v>
      </c>
      <c r="H21" s="18">
        <v>0</v>
      </c>
      <c r="I21" s="2">
        <v>1</v>
      </c>
      <c r="J21" s="2">
        <v>1</v>
      </c>
      <c r="K21" s="2">
        <v>0</v>
      </c>
      <c r="L21" s="35">
        <v>0</v>
      </c>
      <c r="M21" s="2">
        <v>8</v>
      </c>
      <c r="N21" s="2">
        <v>1</v>
      </c>
      <c r="O21" s="2">
        <v>0</v>
      </c>
      <c r="P21" s="2">
        <v>0.18</v>
      </c>
      <c r="Q21" s="2">
        <v>5</v>
      </c>
      <c r="R21" s="2">
        <v>0</v>
      </c>
      <c r="S21" s="2">
        <v>1</v>
      </c>
      <c r="T21" s="35">
        <v>0</v>
      </c>
      <c r="U21" s="35">
        <v>0</v>
      </c>
      <c r="V21" s="36">
        <v>0</v>
      </c>
      <c r="W21" s="26">
        <v>43.6</v>
      </c>
      <c r="X21" s="2">
        <v>0.78</v>
      </c>
      <c r="Y21" s="16">
        <v>14.56</v>
      </c>
      <c r="Z21" s="26">
        <v>42.7</v>
      </c>
      <c r="AA21" s="2">
        <v>2</v>
      </c>
      <c r="AB21" s="2">
        <v>7</v>
      </c>
      <c r="AC21" s="2" t="s">
        <v>71</v>
      </c>
      <c r="AD21" s="2">
        <v>23082480</v>
      </c>
    </row>
    <row r="22" spans="1:30">
      <c r="A22" s="2">
        <v>76</v>
      </c>
      <c r="B22" s="26">
        <v>2</v>
      </c>
      <c r="C22" s="2">
        <v>1</v>
      </c>
      <c r="D22" s="2">
        <v>21</v>
      </c>
      <c r="E22" s="2">
        <v>0</v>
      </c>
      <c r="F22" s="35">
        <v>0</v>
      </c>
      <c r="G22" s="18">
        <v>10000</v>
      </c>
      <c r="H22" s="18">
        <v>1</v>
      </c>
      <c r="I22" s="2">
        <v>1</v>
      </c>
      <c r="J22" s="2">
        <v>1</v>
      </c>
      <c r="K22" s="2">
        <v>0</v>
      </c>
      <c r="L22" s="35">
        <v>1</v>
      </c>
      <c r="M22" s="2">
        <v>2</v>
      </c>
      <c r="N22" s="2">
        <v>0</v>
      </c>
      <c r="O22" s="2">
        <v>1</v>
      </c>
      <c r="P22" s="2">
        <v>0.37</v>
      </c>
      <c r="Q22" s="2">
        <v>2</v>
      </c>
      <c r="R22" s="2">
        <v>1</v>
      </c>
      <c r="S22" s="2">
        <v>0</v>
      </c>
      <c r="T22" s="35">
        <v>0</v>
      </c>
      <c r="U22" s="35">
        <v>0</v>
      </c>
      <c r="V22" s="36">
        <v>0</v>
      </c>
      <c r="W22" s="26">
        <v>14.2</v>
      </c>
      <c r="X22" s="2">
        <v>0.33</v>
      </c>
      <c r="Y22" s="16">
        <v>4.74</v>
      </c>
      <c r="Z22" s="26">
        <v>15.9</v>
      </c>
      <c r="AA22" s="2">
        <v>1.38</v>
      </c>
      <c r="AB22" s="2">
        <v>3.8</v>
      </c>
      <c r="AC22" s="2" t="s">
        <v>89</v>
      </c>
      <c r="AD22" s="2">
        <v>22230001</v>
      </c>
    </row>
    <row r="23" spans="1:30">
      <c r="A23" s="2">
        <v>78</v>
      </c>
      <c r="B23" s="26">
        <v>1</v>
      </c>
      <c r="C23" s="2">
        <v>1</v>
      </c>
      <c r="D23" s="2">
        <v>23</v>
      </c>
      <c r="E23" s="2">
        <v>0</v>
      </c>
      <c r="F23" s="35">
        <v>0</v>
      </c>
      <c r="G23" s="18">
        <v>30000</v>
      </c>
      <c r="H23" s="18">
        <v>1</v>
      </c>
      <c r="I23" s="2">
        <v>1</v>
      </c>
      <c r="J23" s="2">
        <v>4</v>
      </c>
      <c r="K23" s="2">
        <v>1</v>
      </c>
      <c r="L23" s="35">
        <v>0</v>
      </c>
      <c r="M23" s="2">
        <v>8</v>
      </c>
      <c r="N23" s="2">
        <v>1</v>
      </c>
      <c r="O23" s="2">
        <v>0</v>
      </c>
      <c r="P23" s="2">
        <v>0</v>
      </c>
      <c r="Q23" s="2">
        <v>5</v>
      </c>
      <c r="R23" s="2">
        <v>0</v>
      </c>
      <c r="S23" s="2">
        <v>1</v>
      </c>
      <c r="T23" s="35">
        <v>0</v>
      </c>
      <c r="U23" s="35">
        <v>0</v>
      </c>
      <c r="V23" s="36">
        <v>0</v>
      </c>
      <c r="W23" s="26">
        <v>36</v>
      </c>
      <c r="X23" s="2">
        <v>0.63</v>
      </c>
      <c r="Y23" s="16">
        <v>12.02</v>
      </c>
      <c r="Z23" s="26">
        <v>38.4</v>
      </c>
      <c r="AA23" s="2">
        <v>3.57</v>
      </c>
      <c r="AB23" s="2">
        <v>29.9</v>
      </c>
      <c r="AC23" s="2" t="s">
        <v>142</v>
      </c>
      <c r="AD23" s="2">
        <v>14603011709</v>
      </c>
    </row>
    <row r="24" spans="1:30">
      <c r="A24" s="2">
        <v>82</v>
      </c>
      <c r="B24" s="26">
        <v>2</v>
      </c>
      <c r="C24" s="2">
        <v>1</v>
      </c>
      <c r="D24" s="2">
        <v>23</v>
      </c>
      <c r="E24" s="2">
        <v>0</v>
      </c>
      <c r="F24" s="35">
        <v>0</v>
      </c>
      <c r="G24" s="18">
        <v>20000</v>
      </c>
      <c r="H24" s="18">
        <v>1</v>
      </c>
      <c r="I24" s="2">
        <v>1</v>
      </c>
      <c r="J24" s="2">
        <v>2</v>
      </c>
      <c r="K24" s="2">
        <v>1</v>
      </c>
      <c r="L24" s="35">
        <v>0</v>
      </c>
      <c r="M24" s="2">
        <v>8</v>
      </c>
      <c r="N24" s="2">
        <v>1</v>
      </c>
      <c r="O24" s="2">
        <v>0</v>
      </c>
      <c r="P24" s="2">
        <v>0.1</v>
      </c>
      <c r="Q24" s="2">
        <v>5</v>
      </c>
      <c r="R24" s="2">
        <v>0</v>
      </c>
      <c r="S24" s="2">
        <v>1</v>
      </c>
      <c r="T24" s="35">
        <v>0</v>
      </c>
      <c r="U24" s="35">
        <v>0</v>
      </c>
      <c r="V24" s="36">
        <v>0</v>
      </c>
      <c r="W24" s="26">
        <v>27.4</v>
      </c>
      <c r="X24" s="2">
        <v>0.45</v>
      </c>
      <c r="Y24" s="16">
        <v>9.15</v>
      </c>
      <c r="Z24" s="26">
        <v>27.17</v>
      </c>
      <c r="AA24" s="2">
        <v>2.25</v>
      </c>
      <c r="AB24" s="2">
        <v>12.1</v>
      </c>
      <c r="AC24" s="2" t="s">
        <v>58</v>
      </c>
      <c r="AD24" s="2">
        <v>22775046</v>
      </c>
    </row>
    <row r="25" spans="1:30">
      <c r="A25" s="2">
        <v>83</v>
      </c>
      <c r="B25" s="26">
        <v>1</v>
      </c>
      <c r="C25" s="2">
        <v>1</v>
      </c>
      <c r="D25" s="2">
        <v>22</v>
      </c>
      <c r="E25" s="2">
        <v>0</v>
      </c>
      <c r="F25" s="35">
        <v>1</v>
      </c>
      <c r="G25" s="18">
        <v>4000</v>
      </c>
      <c r="H25" s="18">
        <v>0</v>
      </c>
      <c r="I25" s="2">
        <v>1</v>
      </c>
      <c r="J25" s="2">
        <v>2</v>
      </c>
      <c r="K25" s="2">
        <v>1</v>
      </c>
      <c r="L25" s="35">
        <v>0</v>
      </c>
      <c r="M25" s="2">
        <v>1</v>
      </c>
      <c r="N25" s="2">
        <v>0</v>
      </c>
      <c r="O25" s="2">
        <v>1</v>
      </c>
      <c r="P25" s="2">
        <v>1</v>
      </c>
      <c r="Q25" s="2">
        <v>5</v>
      </c>
      <c r="R25" s="2">
        <v>0</v>
      </c>
      <c r="S25" s="2">
        <v>1</v>
      </c>
      <c r="T25" s="35">
        <v>0</v>
      </c>
      <c r="U25" s="35">
        <v>0</v>
      </c>
      <c r="V25" s="36">
        <v>0</v>
      </c>
      <c r="W25" s="26">
        <v>13.1</v>
      </c>
      <c r="X25" s="2">
        <v>0.38</v>
      </c>
      <c r="Y25" s="16">
        <v>4.38</v>
      </c>
      <c r="Z25" s="26">
        <v>14.7</v>
      </c>
      <c r="AA25" s="2">
        <v>1.33</v>
      </c>
      <c r="AB25" s="2">
        <v>3.8</v>
      </c>
      <c r="AC25" s="2" t="s">
        <v>160</v>
      </c>
      <c r="AD25" s="2">
        <v>20260300</v>
      </c>
    </row>
    <row r="26" spans="1:30">
      <c r="A26" s="2">
        <v>86</v>
      </c>
      <c r="B26" s="26">
        <v>2</v>
      </c>
      <c r="C26" s="2">
        <v>1</v>
      </c>
      <c r="D26" s="2">
        <v>24</v>
      </c>
      <c r="E26" s="2">
        <v>0</v>
      </c>
      <c r="F26" s="35">
        <v>1</v>
      </c>
      <c r="G26" s="18">
        <v>35000</v>
      </c>
      <c r="H26" s="18">
        <v>1</v>
      </c>
      <c r="I26" s="2">
        <v>1</v>
      </c>
      <c r="J26" s="2">
        <v>2</v>
      </c>
      <c r="K26" s="2">
        <v>1</v>
      </c>
      <c r="L26" s="35">
        <v>0</v>
      </c>
      <c r="M26" s="2">
        <v>8</v>
      </c>
      <c r="N26" s="2">
        <v>1</v>
      </c>
      <c r="O26" s="2">
        <v>0</v>
      </c>
      <c r="P26" s="2">
        <v>0.32</v>
      </c>
      <c r="Q26" s="2">
        <v>5</v>
      </c>
      <c r="R26" s="2">
        <v>0</v>
      </c>
      <c r="S26" s="2">
        <v>1</v>
      </c>
      <c r="T26" s="35">
        <v>0</v>
      </c>
      <c r="U26" s="35">
        <v>0</v>
      </c>
      <c r="V26" s="36">
        <v>0</v>
      </c>
      <c r="W26" s="26">
        <v>14.3</v>
      </c>
      <c r="X26" s="2">
        <v>0.42</v>
      </c>
      <c r="Y26" s="16">
        <v>4.78</v>
      </c>
      <c r="Z26" s="26">
        <v>18.739999999999998</v>
      </c>
      <c r="AA26" s="2">
        <v>1.38</v>
      </c>
      <c r="AB26" s="2">
        <v>3.8</v>
      </c>
      <c r="AC26" s="2" t="s">
        <v>94</v>
      </c>
      <c r="AD26" s="2">
        <v>20241150</v>
      </c>
    </row>
    <row r="27" spans="1:30">
      <c r="A27" s="2">
        <v>87</v>
      </c>
      <c r="B27" s="26">
        <v>2</v>
      </c>
      <c r="C27" s="2">
        <v>1</v>
      </c>
      <c r="D27" s="2">
        <v>24</v>
      </c>
      <c r="E27" s="2">
        <v>0</v>
      </c>
      <c r="F27" s="35">
        <v>0</v>
      </c>
      <c r="G27" s="18">
        <v>6000</v>
      </c>
      <c r="H27" s="18">
        <v>0</v>
      </c>
      <c r="I27" s="2">
        <v>1</v>
      </c>
      <c r="J27" s="2">
        <v>2</v>
      </c>
      <c r="K27" s="2">
        <v>1</v>
      </c>
      <c r="L27" s="35">
        <v>1</v>
      </c>
      <c r="M27" s="2">
        <v>6</v>
      </c>
      <c r="N27" s="2">
        <v>0</v>
      </c>
      <c r="O27" s="2">
        <v>1</v>
      </c>
      <c r="P27" s="2">
        <v>0</v>
      </c>
      <c r="Q27" s="2">
        <v>2</v>
      </c>
      <c r="R27" s="2">
        <v>1</v>
      </c>
      <c r="S27" s="2">
        <v>0</v>
      </c>
      <c r="T27" s="35">
        <v>0</v>
      </c>
      <c r="U27" s="35">
        <v>0</v>
      </c>
      <c r="V27" s="36">
        <v>0</v>
      </c>
      <c r="W27" s="26">
        <v>18.5</v>
      </c>
      <c r="X27" s="2">
        <v>0.32</v>
      </c>
      <c r="Y27" s="16">
        <v>6.18</v>
      </c>
      <c r="Z27" s="26">
        <v>21.1</v>
      </c>
      <c r="AA27" s="2">
        <v>1.7</v>
      </c>
      <c r="AB27" s="2">
        <v>6.7</v>
      </c>
      <c r="AC27" s="2" t="s">
        <v>178</v>
      </c>
      <c r="AD27" s="2">
        <v>24220001</v>
      </c>
    </row>
    <row r="28" spans="1:30">
      <c r="A28" s="2">
        <v>88</v>
      </c>
      <c r="B28" s="26">
        <v>1</v>
      </c>
      <c r="C28" s="2">
        <v>1</v>
      </c>
      <c r="D28" s="2">
        <v>18</v>
      </c>
      <c r="E28" s="2">
        <v>0</v>
      </c>
      <c r="F28" s="35">
        <v>0</v>
      </c>
      <c r="G28" s="18">
        <v>5000</v>
      </c>
      <c r="H28" s="18">
        <v>0</v>
      </c>
      <c r="I28" s="2">
        <v>1</v>
      </c>
      <c r="J28" s="2">
        <v>2</v>
      </c>
      <c r="K28" s="2">
        <v>1</v>
      </c>
      <c r="L28" s="35">
        <v>0</v>
      </c>
      <c r="M28" s="2">
        <v>8</v>
      </c>
      <c r="N28" s="2">
        <v>1</v>
      </c>
      <c r="O28" s="2">
        <v>0</v>
      </c>
      <c r="P28" s="2">
        <v>0.78</v>
      </c>
      <c r="Q28" s="2">
        <v>5</v>
      </c>
      <c r="R28" s="2">
        <v>0</v>
      </c>
      <c r="S28" s="2">
        <v>1</v>
      </c>
      <c r="T28" s="35">
        <v>0</v>
      </c>
      <c r="U28" s="35">
        <v>0</v>
      </c>
      <c r="V28" s="36">
        <v>0</v>
      </c>
      <c r="W28" s="26">
        <v>20.399999999999999</v>
      </c>
      <c r="X28" s="2">
        <v>0.4</v>
      </c>
      <c r="Y28" s="16">
        <v>6.81</v>
      </c>
      <c r="Z28" s="26">
        <v>20</v>
      </c>
      <c r="AA28" s="2">
        <v>1.77</v>
      </c>
      <c r="AB28" s="2">
        <v>9.3000000000000007</v>
      </c>
      <c r="AC28" s="2" t="s">
        <v>91</v>
      </c>
      <c r="AD28" s="2">
        <v>22743660</v>
      </c>
    </row>
    <row r="29" spans="1:30">
      <c r="A29" s="2">
        <v>91</v>
      </c>
      <c r="B29" s="26">
        <v>2</v>
      </c>
      <c r="C29" s="2">
        <v>1</v>
      </c>
      <c r="D29" s="2">
        <v>20</v>
      </c>
      <c r="E29" s="2">
        <v>0</v>
      </c>
      <c r="F29" s="35">
        <v>1</v>
      </c>
      <c r="G29" s="18">
        <v>8000</v>
      </c>
      <c r="H29" s="18">
        <v>1</v>
      </c>
      <c r="I29" s="2">
        <v>1</v>
      </c>
      <c r="J29" s="2">
        <v>1</v>
      </c>
      <c r="K29" s="2">
        <v>0</v>
      </c>
      <c r="L29" s="35">
        <v>0</v>
      </c>
      <c r="M29" s="2">
        <v>8</v>
      </c>
      <c r="N29" s="2">
        <v>1</v>
      </c>
      <c r="O29" s="2">
        <v>0</v>
      </c>
      <c r="P29" s="2">
        <v>0</v>
      </c>
      <c r="Q29" s="2">
        <v>5</v>
      </c>
      <c r="R29" s="2">
        <v>0</v>
      </c>
      <c r="S29" s="2">
        <v>1</v>
      </c>
      <c r="T29" s="35">
        <v>0</v>
      </c>
      <c r="U29" s="35">
        <v>0</v>
      </c>
      <c r="V29" s="36">
        <v>0</v>
      </c>
      <c r="W29" s="26">
        <v>18.5</v>
      </c>
      <c r="X29" s="2">
        <v>0.32</v>
      </c>
      <c r="Y29" s="16">
        <v>6.18</v>
      </c>
      <c r="Z29" s="26">
        <v>21.1</v>
      </c>
      <c r="AA29" s="2">
        <v>1.7</v>
      </c>
      <c r="AB29" s="2">
        <v>6.7</v>
      </c>
      <c r="AC29" s="2" t="s">
        <v>178</v>
      </c>
      <c r="AD29" s="2">
        <v>24228900</v>
      </c>
    </row>
    <row r="30" spans="1:30">
      <c r="A30" s="2">
        <v>103</v>
      </c>
      <c r="B30" s="26">
        <v>2</v>
      </c>
      <c r="C30" s="2">
        <v>1</v>
      </c>
      <c r="D30" s="2">
        <v>23</v>
      </c>
      <c r="E30" s="2">
        <v>0</v>
      </c>
      <c r="F30" s="35">
        <v>0</v>
      </c>
      <c r="G30" s="18">
        <v>3000</v>
      </c>
      <c r="H30" s="18">
        <v>0</v>
      </c>
      <c r="I30" s="2">
        <v>1</v>
      </c>
      <c r="J30" s="2">
        <v>1</v>
      </c>
      <c r="K30" s="2">
        <v>0</v>
      </c>
      <c r="L30" s="35">
        <v>0</v>
      </c>
      <c r="M30" s="2">
        <v>2</v>
      </c>
      <c r="N30" s="2">
        <v>0</v>
      </c>
      <c r="O30" s="2">
        <v>1</v>
      </c>
      <c r="P30" s="2">
        <v>0.43</v>
      </c>
      <c r="Q30" s="2">
        <v>5</v>
      </c>
      <c r="R30" s="2">
        <v>0</v>
      </c>
      <c r="S30" s="2">
        <v>1</v>
      </c>
      <c r="T30" s="35">
        <v>0</v>
      </c>
      <c r="U30" s="35">
        <v>0</v>
      </c>
      <c r="V30" s="36">
        <v>0</v>
      </c>
      <c r="W30" s="26">
        <v>20.399999999999999</v>
      </c>
      <c r="X30" s="2">
        <v>0.45</v>
      </c>
      <c r="Y30" s="16">
        <v>6.81</v>
      </c>
      <c r="Z30" s="26">
        <v>22.2</v>
      </c>
      <c r="AA30" s="2">
        <v>1.9</v>
      </c>
      <c r="AB30" s="2">
        <v>3.8</v>
      </c>
      <c r="AC30" s="2" t="s">
        <v>158</v>
      </c>
      <c r="AD30" s="2">
        <v>22723090</v>
      </c>
    </row>
    <row r="31" spans="1:30">
      <c r="A31" s="2">
        <v>115</v>
      </c>
      <c r="B31" s="26">
        <v>1</v>
      </c>
      <c r="C31" s="2">
        <v>1</v>
      </c>
      <c r="D31" s="2">
        <v>23</v>
      </c>
      <c r="E31" s="2">
        <v>0</v>
      </c>
      <c r="F31" s="35">
        <v>0</v>
      </c>
      <c r="G31" s="18">
        <v>8000</v>
      </c>
      <c r="H31" s="18">
        <v>1</v>
      </c>
      <c r="I31" s="2">
        <v>1</v>
      </c>
      <c r="J31" s="2">
        <v>2</v>
      </c>
      <c r="K31" s="2">
        <v>1</v>
      </c>
      <c r="L31" s="35">
        <v>1</v>
      </c>
      <c r="M31" s="2">
        <v>8</v>
      </c>
      <c r="N31" s="2">
        <v>1</v>
      </c>
      <c r="O31" s="2">
        <v>0</v>
      </c>
      <c r="P31" s="2">
        <v>1</v>
      </c>
      <c r="Q31" s="2">
        <v>5</v>
      </c>
      <c r="R31" s="2">
        <v>0</v>
      </c>
      <c r="S31" s="2">
        <v>1</v>
      </c>
      <c r="T31" s="35">
        <v>0</v>
      </c>
      <c r="U31" s="35">
        <v>0</v>
      </c>
      <c r="V31" s="36">
        <v>0</v>
      </c>
      <c r="W31" s="26">
        <v>10.7</v>
      </c>
      <c r="X31" s="2">
        <v>0.28000000000000003</v>
      </c>
      <c r="Y31" s="16">
        <v>3.57</v>
      </c>
      <c r="Z31" s="26">
        <v>12.4</v>
      </c>
      <c r="AA31" s="2">
        <v>1.22</v>
      </c>
      <c r="AB31" s="2">
        <v>18.7</v>
      </c>
      <c r="AC31" s="2" t="s">
        <v>109</v>
      </c>
      <c r="AD31" s="2">
        <v>21931420</v>
      </c>
    </row>
    <row r="32" spans="1:30">
      <c r="A32" s="2">
        <v>119</v>
      </c>
      <c r="B32" s="26">
        <v>2</v>
      </c>
      <c r="C32" s="2">
        <v>1</v>
      </c>
      <c r="D32" s="2">
        <v>25</v>
      </c>
      <c r="E32" s="2">
        <v>0</v>
      </c>
      <c r="F32" s="35">
        <v>0</v>
      </c>
      <c r="G32" s="18">
        <v>7000</v>
      </c>
      <c r="H32" s="18">
        <v>0</v>
      </c>
      <c r="I32" s="2">
        <v>1</v>
      </c>
      <c r="J32" s="2">
        <v>1</v>
      </c>
      <c r="K32" s="2">
        <v>0</v>
      </c>
      <c r="L32" s="35">
        <v>0</v>
      </c>
      <c r="M32" s="2">
        <v>9</v>
      </c>
      <c r="N32" s="2">
        <v>0</v>
      </c>
      <c r="O32" s="2">
        <v>0</v>
      </c>
      <c r="P32" s="2">
        <v>1</v>
      </c>
      <c r="Q32" s="2">
        <v>5</v>
      </c>
      <c r="R32" s="2">
        <v>0</v>
      </c>
      <c r="S32" s="2">
        <v>1</v>
      </c>
      <c r="T32" s="35">
        <v>0</v>
      </c>
      <c r="U32" s="35">
        <v>0</v>
      </c>
      <c r="V32" s="36">
        <v>0</v>
      </c>
      <c r="W32" s="26">
        <v>9.1</v>
      </c>
      <c r="X32" s="2">
        <v>0.2</v>
      </c>
      <c r="Y32" s="16">
        <v>3.04</v>
      </c>
      <c r="Z32" s="26">
        <v>11</v>
      </c>
      <c r="AA32" s="2">
        <v>1.1000000000000001</v>
      </c>
      <c r="AB32" s="2">
        <v>16.600000000000001</v>
      </c>
      <c r="AC32" s="2" t="s">
        <v>110</v>
      </c>
      <c r="AD32" s="2">
        <v>21931380</v>
      </c>
    </row>
    <row r="33" spans="1:30">
      <c r="A33" s="2">
        <v>129</v>
      </c>
      <c r="B33" s="26">
        <v>2</v>
      </c>
      <c r="C33" s="2">
        <v>1</v>
      </c>
      <c r="D33" s="2">
        <v>18</v>
      </c>
      <c r="E33" s="2">
        <v>0</v>
      </c>
      <c r="F33" s="35">
        <v>1</v>
      </c>
      <c r="G33" s="18">
        <v>8000</v>
      </c>
      <c r="H33" s="18">
        <v>1</v>
      </c>
      <c r="I33" s="2">
        <v>1</v>
      </c>
      <c r="J33" s="2">
        <v>2</v>
      </c>
      <c r="K33" s="2">
        <v>1</v>
      </c>
      <c r="L33" s="35">
        <v>0</v>
      </c>
      <c r="M33" s="2">
        <v>8</v>
      </c>
      <c r="N33" s="2">
        <v>1</v>
      </c>
      <c r="O33" s="2">
        <v>0</v>
      </c>
      <c r="P33" s="2">
        <v>1</v>
      </c>
      <c r="Q33" s="2">
        <v>5</v>
      </c>
      <c r="R33" s="2">
        <v>0</v>
      </c>
      <c r="S33" s="2">
        <v>1</v>
      </c>
      <c r="T33" s="35">
        <v>0</v>
      </c>
      <c r="U33" s="35">
        <v>0</v>
      </c>
      <c r="V33" s="36">
        <v>0</v>
      </c>
      <c r="W33" s="26">
        <v>15.3</v>
      </c>
      <c r="X33" s="2">
        <v>0.35</v>
      </c>
      <c r="Y33" s="16">
        <v>5.1100000000000003</v>
      </c>
      <c r="Z33" s="26">
        <v>17</v>
      </c>
      <c r="AA33" s="2">
        <v>1.58</v>
      </c>
      <c r="AB33" s="2">
        <v>3.8</v>
      </c>
      <c r="AC33" s="2" t="s">
        <v>65</v>
      </c>
      <c r="AD33" s="2">
        <v>21215070</v>
      </c>
    </row>
    <row r="34" spans="1:30">
      <c r="A34" s="2">
        <v>135</v>
      </c>
      <c r="B34" s="26">
        <v>1</v>
      </c>
      <c r="C34" s="2">
        <v>1</v>
      </c>
      <c r="D34" s="2">
        <v>25</v>
      </c>
      <c r="E34" s="2">
        <v>0</v>
      </c>
      <c r="F34" s="35">
        <v>1</v>
      </c>
      <c r="G34" s="18">
        <v>20000</v>
      </c>
      <c r="H34" s="18">
        <v>1</v>
      </c>
      <c r="I34" s="2">
        <v>1</v>
      </c>
      <c r="J34" s="2">
        <v>2</v>
      </c>
      <c r="K34" s="2">
        <v>1</v>
      </c>
      <c r="L34" s="35">
        <v>0</v>
      </c>
      <c r="M34" s="2">
        <v>8</v>
      </c>
      <c r="N34" s="2">
        <v>1</v>
      </c>
      <c r="O34" s="2">
        <v>0</v>
      </c>
      <c r="P34" s="2">
        <v>0</v>
      </c>
      <c r="Q34" s="2">
        <v>0</v>
      </c>
      <c r="R34" s="2">
        <v>1</v>
      </c>
      <c r="S34" s="2">
        <v>0</v>
      </c>
      <c r="T34" s="35">
        <v>0</v>
      </c>
      <c r="U34" s="35">
        <v>0</v>
      </c>
      <c r="V34" s="36">
        <v>1</v>
      </c>
      <c r="W34" s="26">
        <v>15.9</v>
      </c>
      <c r="X34" s="2">
        <v>0.35</v>
      </c>
      <c r="Y34" s="16">
        <v>5.31</v>
      </c>
      <c r="Z34" s="26">
        <v>21.8</v>
      </c>
      <c r="AA34" s="2">
        <v>1.87</v>
      </c>
      <c r="AB34" s="2">
        <v>3.8</v>
      </c>
      <c r="AC34" s="2" t="s">
        <v>108</v>
      </c>
      <c r="AD34" s="2">
        <v>22470040</v>
      </c>
    </row>
    <row r="35" spans="1:30">
      <c r="A35" s="2">
        <v>139</v>
      </c>
      <c r="B35" s="26">
        <v>2</v>
      </c>
      <c r="C35" s="2">
        <v>1</v>
      </c>
      <c r="D35" s="2">
        <v>20</v>
      </c>
      <c r="E35" s="2">
        <v>0</v>
      </c>
      <c r="F35" s="35">
        <v>0</v>
      </c>
      <c r="G35" s="18">
        <v>12000</v>
      </c>
      <c r="H35" s="18">
        <v>1</v>
      </c>
      <c r="I35" s="2">
        <v>1</v>
      </c>
      <c r="J35" s="2">
        <v>1</v>
      </c>
      <c r="K35" s="2">
        <v>0</v>
      </c>
      <c r="L35" s="35">
        <v>1</v>
      </c>
      <c r="M35" s="2">
        <v>11</v>
      </c>
      <c r="N35" s="2">
        <v>0</v>
      </c>
      <c r="O35" s="2">
        <v>0</v>
      </c>
      <c r="P35" s="2">
        <v>0.59</v>
      </c>
      <c r="Q35" s="2">
        <v>5</v>
      </c>
      <c r="R35" s="2">
        <v>0</v>
      </c>
      <c r="S35" s="2">
        <v>1</v>
      </c>
      <c r="T35" s="35">
        <v>1</v>
      </c>
      <c r="U35" s="35">
        <v>0</v>
      </c>
      <c r="V35" s="36">
        <v>0</v>
      </c>
      <c r="W35" s="26">
        <v>14.7</v>
      </c>
      <c r="X35" s="2">
        <v>0.33</v>
      </c>
      <c r="Y35" s="16">
        <v>4.91</v>
      </c>
      <c r="Z35" s="26">
        <v>12.3</v>
      </c>
      <c r="AA35" s="2">
        <v>1.25</v>
      </c>
      <c r="AB35" s="2">
        <v>3.8</v>
      </c>
      <c r="AC35" s="2" t="s">
        <v>123</v>
      </c>
      <c r="AD35" s="2">
        <v>20720350</v>
      </c>
    </row>
    <row r="36" spans="1:30">
      <c r="A36" s="2">
        <v>142</v>
      </c>
      <c r="B36" s="26">
        <v>2</v>
      </c>
      <c r="C36" s="2">
        <v>1</v>
      </c>
      <c r="D36" s="2">
        <v>27</v>
      </c>
      <c r="E36" s="2">
        <v>0</v>
      </c>
      <c r="F36" s="35">
        <v>0</v>
      </c>
      <c r="G36" s="18">
        <v>3000</v>
      </c>
      <c r="H36" s="18">
        <v>0</v>
      </c>
      <c r="I36" s="2">
        <v>1</v>
      </c>
      <c r="J36" s="2">
        <v>1</v>
      </c>
      <c r="K36" s="2">
        <v>0</v>
      </c>
      <c r="L36" s="35">
        <v>0</v>
      </c>
      <c r="M36" s="2">
        <v>6</v>
      </c>
      <c r="N36" s="2">
        <v>0</v>
      </c>
      <c r="O36" s="2">
        <v>1</v>
      </c>
      <c r="P36" s="2">
        <v>1</v>
      </c>
      <c r="Q36" s="2">
        <v>5</v>
      </c>
      <c r="R36" s="2">
        <v>0</v>
      </c>
      <c r="S36" s="2">
        <v>1</v>
      </c>
      <c r="T36" s="35">
        <v>0</v>
      </c>
      <c r="U36" s="35">
        <v>0</v>
      </c>
      <c r="V36" s="36">
        <v>0</v>
      </c>
      <c r="W36" s="26">
        <v>11.4</v>
      </c>
      <c r="X36" s="2">
        <v>0.3</v>
      </c>
      <c r="Y36" s="16">
        <v>3.81</v>
      </c>
      <c r="Z36" s="26">
        <v>14</v>
      </c>
      <c r="AA36" s="2">
        <v>1.32</v>
      </c>
      <c r="AB36" s="2">
        <v>22.7</v>
      </c>
      <c r="AC36" s="2" t="s">
        <v>176</v>
      </c>
      <c r="AD36" s="2">
        <v>20230150</v>
      </c>
    </row>
    <row r="37" spans="1:30">
      <c r="A37" s="2">
        <v>149</v>
      </c>
      <c r="B37" s="26">
        <v>2</v>
      </c>
      <c r="C37" s="2">
        <v>1</v>
      </c>
      <c r="D37" s="2">
        <v>19</v>
      </c>
      <c r="E37" s="2">
        <v>0</v>
      </c>
      <c r="F37" s="35">
        <v>0</v>
      </c>
      <c r="G37" s="18">
        <v>4000</v>
      </c>
      <c r="H37" s="18">
        <v>0</v>
      </c>
      <c r="I37" s="2">
        <v>1</v>
      </c>
      <c r="J37" s="2">
        <v>1</v>
      </c>
      <c r="K37" s="2">
        <v>0</v>
      </c>
      <c r="L37" s="35">
        <v>0</v>
      </c>
      <c r="M37" s="2">
        <v>6</v>
      </c>
      <c r="N37" s="2">
        <v>0</v>
      </c>
      <c r="O37" s="2">
        <v>1</v>
      </c>
      <c r="P37" s="2">
        <v>0.39</v>
      </c>
      <c r="Q37" s="2">
        <v>5</v>
      </c>
      <c r="R37" s="2">
        <v>0</v>
      </c>
      <c r="S37" s="2">
        <v>1</v>
      </c>
      <c r="T37" s="35">
        <v>0</v>
      </c>
      <c r="U37" s="35">
        <v>0</v>
      </c>
      <c r="V37" s="36">
        <v>0</v>
      </c>
      <c r="W37" s="26">
        <v>31.2</v>
      </c>
      <c r="X37" s="2">
        <v>0.57999999999999996</v>
      </c>
      <c r="Y37" s="16">
        <v>10.42</v>
      </c>
      <c r="Z37" s="26">
        <v>41.1</v>
      </c>
      <c r="AA37" s="2">
        <v>1.88</v>
      </c>
      <c r="AB37" s="2">
        <v>10.7</v>
      </c>
      <c r="AC37" s="2" t="s">
        <v>57</v>
      </c>
      <c r="AD37" s="2">
        <v>21231060</v>
      </c>
    </row>
    <row r="38" spans="1:30">
      <c r="A38" s="2">
        <v>154</v>
      </c>
      <c r="B38" s="26">
        <v>2</v>
      </c>
      <c r="C38" s="2">
        <v>1</v>
      </c>
      <c r="D38" s="2">
        <v>24</v>
      </c>
      <c r="E38" s="2">
        <v>0</v>
      </c>
      <c r="F38" s="35">
        <v>1</v>
      </c>
      <c r="G38" s="18">
        <v>3000</v>
      </c>
      <c r="H38" s="18">
        <v>0</v>
      </c>
      <c r="I38" s="2">
        <v>1</v>
      </c>
      <c r="J38" s="2">
        <v>2</v>
      </c>
      <c r="K38" s="2">
        <v>1</v>
      </c>
      <c r="L38" s="35">
        <v>0</v>
      </c>
      <c r="M38" s="2">
        <v>2</v>
      </c>
      <c r="N38" s="2">
        <v>0</v>
      </c>
      <c r="O38" s="2">
        <v>1</v>
      </c>
      <c r="P38" s="2">
        <v>0</v>
      </c>
      <c r="Q38" s="2">
        <v>5</v>
      </c>
      <c r="R38" s="2">
        <v>0</v>
      </c>
      <c r="S38" s="2">
        <v>1</v>
      </c>
      <c r="T38" s="35">
        <v>0</v>
      </c>
      <c r="U38" s="35">
        <v>0</v>
      </c>
      <c r="V38" s="36">
        <v>0</v>
      </c>
      <c r="W38" s="26">
        <v>31.7</v>
      </c>
      <c r="X38" s="2">
        <v>0.56999999999999995</v>
      </c>
      <c r="Y38" s="16">
        <v>10.59</v>
      </c>
      <c r="Z38" s="26">
        <v>46.2</v>
      </c>
      <c r="AA38" s="2">
        <v>2.23</v>
      </c>
      <c r="AB38" s="2">
        <v>10.7</v>
      </c>
      <c r="AC38" s="2" t="s">
        <v>179</v>
      </c>
      <c r="AD38" s="2">
        <v>26298623</v>
      </c>
    </row>
    <row r="39" spans="1:30">
      <c r="A39" s="2">
        <v>157</v>
      </c>
      <c r="B39" s="26">
        <v>2</v>
      </c>
      <c r="C39" s="2">
        <v>1</v>
      </c>
      <c r="D39" s="2">
        <v>20</v>
      </c>
      <c r="E39" s="2">
        <v>0</v>
      </c>
      <c r="F39" s="35">
        <v>0</v>
      </c>
      <c r="G39" s="18">
        <v>30000</v>
      </c>
      <c r="H39" s="18">
        <v>1</v>
      </c>
      <c r="I39" s="2">
        <v>1</v>
      </c>
      <c r="J39" s="2">
        <v>3</v>
      </c>
      <c r="K39" s="2">
        <v>1</v>
      </c>
      <c r="L39" s="35">
        <v>0</v>
      </c>
      <c r="M39" s="2">
        <v>1</v>
      </c>
      <c r="N39" s="2">
        <v>0</v>
      </c>
      <c r="O39" s="2">
        <v>1</v>
      </c>
      <c r="P39" s="2">
        <v>0.73</v>
      </c>
      <c r="Q39" s="2">
        <v>5</v>
      </c>
      <c r="R39" s="2">
        <v>0</v>
      </c>
      <c r="S39" s="2">
        <v>1</v>
      </c>
      <c r="T39" s="35">
        <v>0</v>
      </c>
      <c r="U39" s="35">
        <v>0</v>
      </c>
      <c r="V39" s="36">
        <v>0</v>
      </c>
      <c r="W39" s="26">
        <v>16.2</v>
      </c>
      <c r="X39" s="2">
        <v>0.38</v>
      </c>
      <c r="Y39" s="16">
        <v>5.41</v>
      </c>
      <c r="Z39" s="26">
        <v>17.3</v>
      </c>
      <c r="AA39" s="2">
        <v>1.45</v>
      </c>
      <c r="AB39" s="2">
        <v>3.8</v>
      </c>
      <c r="AC39" s="2" t="s">
        <v>64</v>
      </c>
      <c r="AD39" s="2">
        <v>22290160</v>
      </c>
    </row>
    <row r="40" spans="1:30">
      <c r="A40" s="2">
        <v>160</v>
      </c>
      <c r="B40" s="26">
        <v>2</v>
      </c>
      <c r="C40" s="2">
        <v>1</v>
      </c>
      <c r="D40" s="2">
        <v>23</v>
      </c>
      <c r="E40" s="2">
        <v>0</v>
      </c>
      <c r="F40" s="35">
        <v>0</v>
      </c>
      <c r="G40" s="18">
        <v>8000</v>
      </c>
      <c r="H40" s="18">
        <v>1</v>
      </c>
      <c r="I40" s="2">
        <v>1</v>
      </c>
      <c r="J40" s="2">
        <v>2</v>
      </c>
      <c r="K40" s="2">
        <v>1</v>
      </c>
      <c r="L40" s="35">
        <v>0</v>
      </c>
      <c r="M40" s="2">
        <v>2</v>
      </c>
      <c r="N40" s="2">
        <v>0</v>
      </c>
      <c r="O40" s="2">
        <v>1</v>
      </c>
      <c r="P40" s="2">
        <v>0</v>
      </c>
      <c r="Q40" s="2">
        <v>5</v>
      </c>
      <c r="R40" s="2">
        <v>0</v>
      </c>
      <c r="S40" s="2">
        <v>1</v>
      </c>
      <c r="T40" s="35">
        <v>0</v>
      </c>
      <c r="U40" s="35">
        <v>0</v>
      </c>
      <c r="V40" s="36">
        <v>0</v>
      </c>
      <c r="W40" s="26">
        <v>31.7</v>
      </c>
      <c r="X40" s="2">
        <v>0.56999999999999995</v>
      </c>
      <c r="Y40" s="16">
        <v>10.59</v>
      </c>
      <c r="Z40" s="26">
        <v>46.2</v>
      </c>
      <c r="AA40" s="2">
        <v>2.23</v>
      </c>
      <c r="AB40" s="2">
        <v>10.7</v>
      </c>
      <c r="AC40" s="2" t="s">
        <v>179</v>
      </c>
      <c r="AD40" s="2">
        <v>26255460</v>
      </c>
    </row>
    <row r="41" spans="1:30">
      <c r="A41" s="2">
        <v>166</v>
      </c>
      <c r="B41" s="26">
        <v>1</v>
      </c>
      <c r="C41" s="2">
        <v>1</v>
      </c>
      <c r="D41" s="2">
        <v>20</v>
      </c>
      <c r="E41" s="2">
        <v>0</v>
      </c>
      <c r="F41" s="35">
        <v>1</v>
      </c>
      <c r="G41" s="18">
        <v>10000</v>
      </c>
      <c r="H41" s="18">
        <v>1</v>
      </c>
      <c r="I41" s="2">
        <v>1</v>
      </c>
      <c r="J41" s="2">
        <v>2</v>
      </c>
      <c r="K41" s="2">
        <v>1</v>
      </c>
      <c r="L41" s="35">
        <v>0</v>
      </c>
      <c r="M41" s="2">
        <v>8</v>
      </c>
      <c r="N41" s="2">
        <v>1</v>
      </c>
      <c r="O41" s="2">
        <v>0</v>
      </c>
      <c r="P41" s="2">
        <v>0.78</v>
      </c>
      <c r="Q41" s="2">
        <v>5</v>
      </c>
      <c r="R41" s="2">
        <v>0</v>
      </c>
      <c r="S41" s="2">
        <v>1</v>
      </c>
      <c r="T41" s="35">
        <v>0</v>
      </c>
      <c r="U41" s="35">
        <v>0</v>
      </c>
      <c r="V41" s="36">
        <v>0</v>
      </c>
      <c r="W41" s="26">
        <v>20.399999999999999</v>
      </c>
      <c r="X41" s="2">
        <v>0.4</v>
      </c>
      <c r="Y41" s="16">
        <v>6.81</v>
      </c>
      <c r="Z41" s="26">
        <v>20</v>
      </c>
      <c r="AA41" s="2">
        <v>1.77</v>
      </c>
      <c r="AB41" s="2">
        <v>9.3000000000000007</v>
      </c>
      <c r="AC41" s="2" t="s">
        <v>91</v>
      </c>
      <c r="AD41" s="2">
        <v>22750290</v>
      </c>
    </row>
    <row r="42" spans="1:30">
      <c r="A42" s="2">
        <v>167</v>
      </c>
      <c r="B42" s="26">
        <v>2</v>
      </c>
      <c r="C42" s="2">
        <v>1</v>
      </c>
      <c r="D42" s="2">
        <v>33</v>
      </c>
      <c r="E42" s="2">
        <v>0</v>
      </c>
      <c r="F42" s="35">
        <v>1</v>
      </c>
      <c r="G42" s="18">
        <v>5000</v>
      </c>
      <c r="H42" s="18">
        <v>0</v>
      </c>
      <c r="I42" s="2">
        <v>1</v>
      </c>
      <c r="J42" s="2">
        <v>1</v>
      </c>
      <c r="K42" s="2">
        <v>0</v>
      </c>
      <c r="L42" s="35">
        <v>1</v>
      </c>
      <c r="M42" s="2">
        <v>6</v>
      </c>
      <c r="N42" s="2">
        <v>0</v>
      </c>
      <c r="O42" s="2">
        <v>1</v>
      </c>
      <c r="P42" s="2">
        <v>0.1</v>
      </c>
      <c r="Q42" s="2">
        <v>5</v>
      </c>
      <c r="R42" s="2">
        <v>0</v>
      </c>
      <c r="S42" s="2">
        <v>1</v>
      </c>
      <c r="T42" s="35">
        <v>0</v>
      </c>
      <c r="U42" s="35">
        <v>0</v>
      </c>
      <c r="V42" s="36">
        <v>0</v>
      </c>
      <c r="W42" s="26">
        <v>22.8</v>
      </c>
      <c r="X42" s="2">
        <v>0.45</v>
      </c>
      <c r="Y42" s="16">
        <v>7.62</v>
      </c>
      <c r="Z42" s="26">
        <v>22.7</v>
      </c>
      <c r="AA42" s="2">
        <v>2.08</v>
      </c>
      <c r="AB42" s="2">
        <v>10.5</v>
      </c>
      <c r="AC42" s="2" t="s">
        <v>56</v>
      </c>
      <c r="AD42" s="2">
        <v>22753034</v>
      </c>
    </row>
    <row r="43" spans="1:30">
      <c r="A43" s="2">
        <v>178</v>
      </c>
      <c r="B43" s="26">
        <v>2</v>
      </c>
      <c r="C43" s="2">
        <v>1</v>
      </c>
      <c r="D43" s="2">
        <v>22</v>
      </c>
      <c r="E43" s="2">
        <v>0</v>
      </c>
      <c r="F43" s="35">
        <v>1</v>
      </c>
      <c r="G43" s="18">
        <v>10000</v>
      </c>
      <c r="H43" s="18">
        <v>1</v>
      </c>
      <c r="I43" s="2">
        <v>1</v>
      </c>
      <c r="J43" s="2">
        <v>1</v>
      </c>
      <c r="K43" s="2">
        <v>0</v>
      </c>
      <c r="L43" s="35">
        <v>1</v>
      </c>
      <c r="M43" s="2">
        <v>8</v>
      </c>
      <c r="N43" s="2">
        <v>1</v>
      </c>
      <c r="O43" s="2">
        <v>0</v>
      </c>
      <c r="P43" s="2">
        <v>1</v>
      </c>
      <c r="Q43" s="2">
        <v>5</v>
      </c>
      <c r="R43" s="2">
        <v>0</v>
      </c>
      <c r="S43" s="2">
        <v>1</v>
      </c>
      <c r="T43" s="35">
        <v>1</v>
      </c>
      <c r="U43" s="35">
        <v>0</v>
      </c>
      <c r="V43" s="36">
        <v>0</v>
      </c>
      <c r="W43" s="26">
        <v>9.1</v>
      </c>
      <c r="X43" s="2">
        <v>0.2</v>
      </c>
      <c r="Y43" s="16">
        <v>3.04</v>
      </c>
      <c r="Z43" s="26">
        <v>11</v>
      </c>
      <c r="AA43" s="2">
        <v>1.1000000000000001</v>
      </c>
      <c r="AB43" s="2">
        <v>16.600000000000001</v>
      </c>
      <c r="AC43" s="2" t="s">
        <v>110</v>
      </c>
      <c r="AD43" s="2">
        <v>21931383</v>
      </c>
    </row>
    <row r="44" spans="1:30">
      <c r="A44" s="2">
        <v>184</v>
      </c>
      <c r="B44" s="26">
        <v>2</v>
      </c>
      <c r="C44" s="2">
        <v>1</v>
      </c>
      <c r="D44" s="2">
        <v>32</v>
      </c>
      <c r="E44" s="2">
        <v>0</v>
      </c>
      <c r="F44" s="35">
        <v>0</v>
      </c>
      <c r="G44" s="18">
        <v>1000</v>
      </c>
      <c r="H44" s="18">
        <v>0</v>
      </c>
      <c r="I44" s="2">
        <v>1</v>
      </c>
      <c r="J44" s="2">
        <v>1</v>
      </c>
      <c r="K44" s="2">
        <v>0</v>
      </c>
      <c r="L44" s="35">
        <v>0</v>
      </c>
      <c r="M44" s="2">
        <v>1</v>
      </c>
      <c r="N44" s="2">
        <v>0</v>
      </c>
      <c r="O44" s="2">
        <v>1</v>
      </c>
      <c r="P44" s="2">
        <v>0</v>
      </c>
      <c r="Q44" s="2">
        <v>4</v>
      </c>
      <c r="R44" s="2">
        <v>0</v>
      </c>
      <c r="S44" s="2">
        <v>1</v>
      </c>
      <c r="T44" s="35">
        <v>0</v>
      </c>
      <c r="U44" s="35">
        <v>0</v>
      </c>
      <c r="V44" s="36">
        <v>0</v>
      </c>
      <c r="W44" s="26">
        <v>36.700000000000003</v>
      </c>
      <c r="X44" s="2">
        <v>0.7</v>
      </c>
      <c r="Y44" s="16">
        <v>12.26</v>
      </c>
      <c r="Z44" s="26">
        <v>55.8</v>
      </c>
      <c r="AA44" s="2">
        <v>5</v>
      </c>
      <c r="AB44" s="2">
        <v>29.8</v>
      </c>
      <c r="AC44" s="2" t="s">
        <v>166</v>
      </c>
      <c r="AD44" s="2">
        <v>22783116</v>
      </c>
    </row>
    <row r="45" spans="1:30">
      <c r="A45" s="2">
        <v>186</v>
      </c>
      <c r="B45" s="26">
        <v>1</v>
      </c>
      <c r="C45" s="2">
        <v>1</v>
      </c>
      <c r="D45" s="2">
        <v>23</v>
      </c>
      <c r="E45" s="2">
        <v>0</v>
      </c>
      <c r="F45" s="35">
        <v>1</v>
      </c>
      <c r="G45" s="18">
        <v>22000</v>
      </c>
      <c r="H45" s="18">
        <v>1</v>
      </c>
      <c r="I45" s="2">
        <v>1</v>
      </c>
      <c r="J45" s="2">
        <v>3</v>
      </c>
      <c r="K45" s="2">
        <v>1</v>
      </c>
      <c r="L45" s="35">
        <v>1</v>
      </c>
      <c r="M45" s="2">
        <v>8</v>
      </c>
      <c r="N45" s="2">
        <v>1</v>
      </c>
      <c r="O45" s="2">
        <v>0</v>
      </c>
      <c r="P45" s="2">
        <v>0.1</v>
      </c>
      <c r="Q45" s="2">
        <v>4</v>
      </c>
      <c r="R45" s="2">
        <v>0</v>
      </c>
      <c r="S45" s="2">
        <v>1</v>
      </c>
      <c r="T45" s="35">
        <v>0</v>
      </c>
      <c r="U45" s="35">
        <v>0</v>
      </c>
      <c r="V45" s="36">
        <v>0</v>
      </c>
      <c r="W45" s="26">
        <v>27.4</v>
      </c>
      <c r="X45" s="2">
        <v>0.45</v>
      </c>
      <c r="Y45" s="16">
        <v>9.15</v>
      </c>
      <c r="Z45" s="26">
        <v>27.17</v>
      </c>
      <c r="AA45" s="2">
        <v>2.25</v>
      </c>
      <c r="AB45" s="2">
        <v>12.1</v>
      </c>
      <c r="AC45" s="2" t="s">
        <v>58</v>
      </c>
      <c r="AD45" s="2">
        <v>22621231</v>
      </c>
    </row>
    <row r="46" spans="1:30">
      <c r="A46" s="2">
        <v>187</v>
      </c>
      <c r="B46" s="26">
        <v>1</v>
      </c>
      <c r="C46" s="2">
        <v>1</v>
      </c>
      <c r="D46" s="2">
        <v>25</v>
      </c>
      <c r="E46" s="2">
        <v>0</v>
      </c>
      <c r="F46" s="35">
        <v>0</v>
      </c>
      <c r="G46" s="18">
        <v>5000</v>
      </c>
      <c r="H46" s="18">
        <v>0</v>
      </c>
      <c r="I46" s="2">
        <v>1</v>
      </c>
      <c r="J46" s="2">
        <v>1</v>
      </c>
      <c r="K46" s="2">
        <v>0</v>
      </c>
      <c r="L46" s="35">
        <v>1</v>
      </c>
      <c r="M46" s="2">
        <v>6</v>
      </c>
      <c r="N46" s="2">
        <v>0</v>
      </c>
      <c r="O46" s="2">
        <v>1</v>
      </c>
      <c r="P46" s="2">
        <v>1</v>
      </c>
      <c r="Q46" s="2">
        <v>5</v>
      </c>
      <c r="R46" s="2">
        <v>0</v>
      </c>
      <c r="S46" s="2">
        <v>1</v>
      </c>
      <c r="T46" s="35">
        <v>0</v>
      </c>
      <c r="U46" s="35">
        <v>0</v>
      </c>
      <c r="V46" s="36">
        <v>0</v>
      </c>
      <c r="W46" s="26">
        <v>9.1</v>
      </c>
      <c r="X46" s="2">
        <v>0.2</v>
      </c>
      <c r="Y46" s="16">
        <v>3.04</v>
      </c>
      <c r="Z46" s="26">
        <v>11</v>
      </c>
      <c r="AA46" s="2">
        <v>1.1000000000000001</v>
      </c>
      <c r="AB46" s="2">
        <v>16.600000000000001</v>
      </c>
      <c r="AC46" s="2" t="s">
        <v>110</v>
      </c>
      <c r="AD46" s="2">
        <v>21931200</v>
      </c>
    </row>
    <row r="47" spans="1:30">
      <c r="A47" s="2">
        <v>189</v>
      </c>
      <c r="B47" s="26">
        <v>1</v>
      </c>
      <c r="C47" s="2">
        <v>1</v>
      </c>
      <c r="D47" s="2">
        <v>24</v>
      </c>
      <c r="E47" s="2">
        <v>0</v>
      </c>
      <c r="F47" s="35">
        <v>0</v>
      </c>
      <c r="G47" s="18">
        <v>14000</v>
      </c>
      <c r="H47" s="18">
        <v>1</v>
      </c>
      <c r="I47" s="2">
        <v>1</v>
      </c>
      <c r="J47" s="2">
        <v>3</v>
      </c>
      <c r="K47" s="2">
        <v>1</v>
      </c>
      <c r="L47" s="35">
        <v>0</v>
      </c>
      <c r="M47" s="2">
        <v>8</v>
      </c>
      <c r="N47" s="2">
        <v>1</v>
      </c>
      <c r="O47" s="2">
        <v>0</v>
      </c>
      <c r="P47" s="2">
        <v>0</v>
      </c>
      <c r="Q47" s="2">
        <v>4</v>
      </c>
      <c r="R47" s="2">
        <v>0</v>
      </c>
      <c r="S47" s="2">
        <v>1</v>
      </c>
      <c r="T47" s="35">
        <v>0</v>
      </c>
      <c r="U47" s="35">
        <v>0</v>
      </c>
      <c r="V47" s="36">
        <v>0</v>
      </c>
      <c r="W47" s="26">
        <v>26.2</v>
      </c>
      <c r="X47" s="2">
        <v>0.52</v>
      </c>
      <c r="Y47" s="16">
        <v>8.75</v>
      </c>
      <c r="Z47" s="26">
        <v>31.4</v>
      </c>
      <c r="AA47" s="2">
        <v>1.42</v>
      </c>
      <c r="AB47" s="2">
        <v>7</v>
      </c>
      <c r="AC47" s="2" t="s">
        <v>177</v>
      </c>
      <c r="AD47" s="2">
        <v>26130570</v>
      </c>
    </row>
    <row r="48" spans="1:30">
      <c r="A48" s="2">
        <v>207</v>
      </c>
      <c r="B48" s="26">
        <v>1</v>
      </c>
      <c r="C48" s="2">
        <v>1</v>
      </c>
      <c r="D48" s="2">
        <v>33</v>
      </c>
      <c r="E48" s="2">
        <v>0</v>
      </c>
      <c r="F48" s="35">
        <v>1</v>
      </c>
      <c r="G48" s="18">
        <v>14000</v>
      </c>
      <c r="H48" s="18">
        <v>1</v>
      </c>
      <c r="I48" s="2">
        <v>1</v>
      </c>
      <c r="J48" s="2">
        <v>1</v>
      </c>
      <c r="K48" s="2">
        <v>0</v>
      </c>
      <c r="L48" s="35">
        <v>1</v>
      </c>
      <c r="M48" s="2">
        <v>2</v>
      </c>
      <c r="N48" s="2">
        <v>0</v>
      </c>
      <c r="O48" s="2">
        <v>1</v>
      </c>
      <c r="P48" s="2">
        <v>1</v>
      </c>
      <c r="Q48" s="2">
        <v>2</v>
      </c>
      <c r="R48" s="2">
        <v>1</v>
      </c>
      <c r="S48" s="2">
        <v>0</v>
      </c>
      <c r="T48" s="35">
        <v>0</v>
      </c>
      <c r="U48" s="35">
        <v>0</v>
      </c>
      <c r="V48" s="36">
        <v>0</v>
      </c>
      <c r="W48" s="26">
        <v>13.1</v>
      </c>
      <c r="X48" s="2">
        <v>0.38</v>
      </c>
      <c r="Y48" s="16">
        <v>4.38</v>
      </c>
      <c r="Z48" s="26">
        <v>14.7</v>
      </c>
      <c r="AA48" s="2">
        <v>1.33</v>
      </c>
      <c r="AB48" s="2">
        <v>3.8</v>
      </c>
      <c r="AC48" s="2" t="s">
        <v>160</v>
      </c>
      <c r="AD48" s="2">
        <v>20521170</v>
      </c>
    </row>
    <row r="49" spans="1:30">
      <c r="A49" s="2">
        <v>212</v>
      </c>
      <c r="B49" s="26">
        <v>2</v>
      </c>
      <c r="C49" s="2">
        <v>6</v>
      </c>
      <c r="D49" s="2">
        <v>55</v>
      </c>
      <c r="E49" s="2">
        <v>1</v>
      </c>
      <c r="F49" s="35">
        <v>0</v>
      </c>
      <c r="G49" s="18">
        <v>5000</v>
      </c>
      <c r="H49" s="18">
        <v>0</v>
      </c>
      <c r="I49" s="2">
        <v>1</v>
      </c>
      <c r="J49" s="2">
        <v>1</v>
      </c>
      <c r="K49" s="2">
        <v>0</v>
      </c>
      <c r="L49" s="35">
        <v>0</v>
      </c>
      <c r="M49" s="2">
        <v>5</v>
      </c>
      <c r="N49" s="2">
        <v>0</v>
      </c>
      <c r="O49" s="2">
        <v>0</v>
      </c>
      <c r="P49" s="2">
        <v>0.24</v>
      </c>
      <c r="Q49" s="2">
        <v>5</v>
      </c>
      <c r="R49" s="2">
        <v>0</v>
      </c>
      <c r="S49" s="2">
        <v>1</v>
      </c>
      <c r="T49" s="35">
        <v>0</v>
      </c>
      <c r="U49" s="35">
        <v>0</v>
      </c>
      <c r="V49" s="36">
        <v>0</v>
      </c>
      <c r="W49" s="26">
        <v>27</v>
      </c>
      <c r="X49" s="2">
        <v>0.48</v>
      </c>
      <c r="Y49" s="16">
        <v>9.02</v>
      </c>
      <c r="Z49" s="26">
        <v>27.5</v>
      </c>
      <c r="AA49" s="2">
        <v>2.35</v>
      </c>
      <c r="AB49" s="2">
        <v>3.8</v>
      </c>
      <c r="AC49" s="2" t="s">
        <v>106</v>
      </c>
      <c r="AD49" s="2">
        <v>22730020</v>
      </c>
    </row>
    <row r="50" spans="1:30">
      <c r="A50" s="2">
        <v>223</v>
      </c>
      <c r="B50" s="26">
        <v>2</v>
      </c>
      <c r="C50" s="2">
        <v>1</v>
      </c>
      <c r="D50" s="2">
        <v>21</v>
      </c>
      <c r="E50" s="2">
        <v>0</v>
      </c>
      <c r="F50" s="35">
        <v>0</v>
      </c>
      <c r="G50" s="18">
        <v>5000</v>
      </c>
      <c r="H50" s="18">
        <v>0</v>
      </c>
      <c r="I50" s="2">
        <v>1</v>
      </c>
      <c r="J50" s="2">
        <v>1</v>
      </c>
      <c r="K50" s="2">
        <v>0</v>
      </c>
      <c r="L50" s="35">
        <v>1</v>
      </c>
      <c r="M50" s="2">
        <v>6</v>
      </c>
      <c r="N50" s="2">
        <v>0</v>
      </c>
      <c r="O50" s="2">
        <v>1</v>
      </c>
      <c r="P50" s="2">
        <v>0.59</v>
      </c>
      <c r="Q50" s="2">
        <v>5</v>
      </c>
      <c r="R50" s="2">
        <v>0</v>
      </c>
      <c r="S50" s="2">
        <v>1</v>
      </c>
      <c r="T50" s="35">
        <v>0</v>
      </c>
      <c r="U50" s="35">
        <v>0</v>
      </c>
      <c r="V50" s="36">
        <v>0</v>
      </c>
      <c r="W50" s="26">
        <v>14.7</v>
      </c>
      <c r="X50" s="2">
        <v>0.33</v>
      </c>
      <c r="Y50" s="16">
        <v>4.91</v>
      </c>
      <c r="Z50" s="26">
        <v>12.3</v>
      </c>
      <c r="AA50" s="2">
        <v>1.25</v>
      </c>
      <c r="AB50" s="2">
        <v>3.8</v>
      </c>
      <c r="AC50" s="2" t="s">
        <v>123</v>
      </c>
      <c r="AD50" s="2">
        <v>20720295</v>
      </c>
    </row>
    <row r="51" spans="1:30">
      <c r="A51" s="2">
        <v>226</v>
      </c>
      <c r="B51" s="26">
        <v>2</v>
      </c>
      <c r="C51" s="2">
        <v>1</v>
      </c>
      <c r="D51" s="2">
        <v>19</v>
      </c>
      <c r="E51" s="2">
        <v>0</v>
      </c>
      <c r="F51" s="35">
        <v>0</v>
      </c>
      <c r="G51" s="18">
        <v>4000</v>
      </c>
      <c r="H51" s="18">
        <v>0</v>
      </c>
      <c r="I51" s="2">
        <v>1</v>
      </c>
      <c r="J51" s="2">
        <v>1</v>
      </c>
      <c r="K51" s="2">
        <v>0</v>
      </c>
      <c r="L51" s="35">
        <v>0</v>
      </c>
      <c r="M51" s="2">
        <v>8</v>
      </c>
      <c r="N51" s="2">
        <v>1</v>
      </c>
      <c r="O51" s="2">
        <v>0</v>
      </c>
      <c r="P51" s="2">
        <v>0.01</v>
      </c>
      <c r="Q51" s="2">
        <v>4</v>
      </c>
      <c r="R51" s="2">
        <v>0</v>
      </c>
      <c r="S51" s="2">
        <v>1</v>
      </c>
      <c r="T51" s="35">
        <v>0</v>
      </c>
      <c r="U51" s="35">
        <v>0</v>
      </c>
      <c r="V51" s="36">
        <v>0</v>
      </c>
      <c r="W51" s="26">
        <v>21.2</v>
      </c>
      <c r="X51" s="2">
        <v>0.45</v>
      </c>
      <c r="Y51" s="16">
        <v>7.08</v>
      </c>
      <c r="Z51" s="26">
        <v>21</v>
      </c>
      <c r="AA51" s="2">
        <v>1.33</v>
      </c>
      <c r="AB51" s="2">
        <v>7</v>
      </c>
      <c r="AC51" s="2" t="s">
        <v>121</v>
      </c>
      <c r="AD51" s="2">
        <v>21557190</v>
      </c>
    </row>
    <row r="52" spans="1:30">
      <c r="A52" s="2">
        <v>228</v>
      </c>
      <c r="B52" s="26">
        <v>2</v>
      </c>
      <c r="C52" s="2">
        <v>1</v>
      </c>
      <c r="D52" s="2">
        <v>22</v>
      </c>
      <c r="E52" s="2">
        <v>0</v>
      </c>
      <c r="F52" s="35">
        <v>0</v>
      </c>
      <c r="G52" s="18">
        <v>5000</v>
      </c>
      <c r="H52" s="18">
        <v>0</v>
      </c>
      <c r="I52" s="2">
        <v>1</v>
      </c>
      <c r="J52" s="2">
        <v>1</v>
      </c>
      <c r="K52" s="2">
        <v>0</v>
      </c>
      <c r="L52" s="35">
        <v>0</v>
      </c>
      <c r="M52" s="2">
        <v>2</v>
      </c>
      <c r="N52" s="2">
        <v>0</v>
      </c>
      <c r="O52" s="2">
        <v>1</v>
      </c>
      <c r="P52" s="2">
        <v>0</v>
      </c>
      <c r="Q52" s="2">
        <v>5</v>
      </c>
      <c r="R52" s="2">
        <v>0</v>
      </c>
      <c r="S52" s="2">
        <v>1</v>
      </c>
      <c r="T52" s="35">
        <v>0</v>
      </c>
      <c r="U52" s="35">
        <v>0</v>
      </c>
      <c r="V52" s="36">
        <v>0</v>
      </c>
      <c r="W52" s="26">
        <v>19.7</v>
      </c>
      <c r="X52" s="2">
        <v>0.5</v>
      </c>
      <c r="Y52" s="16">
        <v>6.58</v>
      </c>
      <c r="Z52" s="26">
        <v>21.79</v>
      </c>
      <c r="AA52" s="2">
        <v>2.1</v>
      </c>
      <c r="AB52" s="2">
        <v>17.8</v>
      </c>
      <c r="AC52" s="2" t="s">
        <v>173</v>
      </c>
      <c r="AD52" s="2">
        <v>21330600</v>
      </c>
    </row>
    <row r="53" spans="1:30">
      <c r="A53" s="2">
        <v>236</v>
      </c>
      <c r="B53" s="26">
        <v>2</v>
      </c>
      <c r="C53" s="2">
        <v>1</v>
      </c>
      <c r="D53" s="2">
        <v>23</v>
      </c>
      <c r="E53" s="2">
        <v>0</v>
      </c>
      <c r="F53" s="35">
        <v>0</v>
      </c>
      <c r="G53" s="18">
        <v>4000</v>
      </c>
      <c r="H53" s="18">
        <v>0</v>
      </c>
      <c r="I53" s="2">
        <v>1</v>
      </c>
      <c r="J53" s="2">
        <v>1</v>
      </c>
      <c r="K53" s="2">
        <v>0</v>
      </c>
      <c r="L53" s="35">
        <v>0</v>
      </c>
      <c r="M53" s="2">
        <v>1</v>
      </c>
      <c r="N53" s="2">
        <v>0</v>
      </c>
      <c r="O53" s="2">
        <v>1</v>
      </c>
      <c r="P53" s="2">
        <v>0</v>
      </c>
      <c r="Q53" s="2">
        <v>5</v>
      </c>
      <c r="R53" s="2">
        <v>0</v>
      </c>
      <c r="S53" s="2">
        <v>1</v>
      </c>
      <c r="T53" s="35">
        <v>0</v>
      </c>
      <c r="U53" s="35">
        <v>0</v>
      </c>
      <c r="V53" s="36">
        <v>0</v>
      </c>
      <c r="W53" s="26">
        <v>18.5</v>
      </c>
      <c r="X53" s="2">
        <v>0.32</v>
      </c>
      <c r="Y53" s="16">
        <v>6.18</v>
      </c>
      <c r="Z53" s="26">
        <v>21.1</v>
      </c>
      <c r="AA53" s="2">
        <v>1.7</v>
      </c>
      <c r="AB53" s="2">
        <v>6.7</v>
      </c>
      <c r="AC53" s="2" t="s">
        <v>178</v>
      </c>
      <c r="AD53" s="2">
        <v>24130308</v>
      </c>
    </row>
    <row r="54" spans="1:30">
      <c r="A54" s="2">
        <v>237</v>
      </c>
      <c r="B54" s="26">
        <v>2</v>
      </c>
      <c r="C54" s="2">
        <v>1</v>
      </c>
      <c r="D54" s="2">
        <v>18</v>
      </c>
      <c r="E54" s="2">
        <v>0</v>
      </c>
      <c r="F54" s="35">
        <v>0</v>
      </c>
      <c r="G54" s="18">
        <v>10000</v>
      </c>
      <c r="H54" s="18">
        <v>1</v>
      </c>
      <c r="I54" s="2">
        <v>1</v>
      </c>
      <c r="J54" s="2">
        <v>1</v>
      </c>
      <c r="K54" s="2">
        <v>0</v>
      </c>
      <c r="L54" s="35">
        <v>0</v>
      </c>
      <c r="M54" s="2">
        <v>6</v>
      </c>
      <c r="N54" s="2">
        <v>0</v>
      </c>
      <c r="O54" s="2">
        <v>1</v>
      </c>
      <c r="P54" s="2">
        <v>0.1</v>
      </c>
      <c r="Q54" s="2">
        <v>5</v>
      </c>
      <c r="R54" s="2">
        <v>0</v>
      </c>
      <c r="S54" s="2">
        <v>1</v>
      </c>
      <c r="T54" s="35">
        <v>0</v>
      </c>
      <c r="U54" s="35">
        <v>0</v>
      </c>
      <c r="V54" s="36">
        <v>0</v>
      </c>
      <c r="W54" s="26">
        <v>27.4</v>
      </c>
      <c r="X54" s="2">
        <v>0.45</v>
      </c>
      <c r="Y54" s="16">
        <v>9.15</v>
      </c>
      <c r="Z54" s="26">
        <v>27.17</v>
      </c>
      <c r="AA54" s="2">
        <v>2.25</v>
      </c>
      <c r="AB54" s="2">
        <v>12.1</v>
      </c>
      <c r="AC54" s="2" t="s">
        <v>58</v>
      </c>
      <c r="AD54" s="2">
        <v>22631350</v>
      </c>
    </row>
    <row r="55" spans="1:30">
      <c r="A55" s="2">
        <v>249</v>
      </c>
      <c r="B55" s="26">
        <v>2</v>
      </c>
      <c r="C55" s="2">
        <v>1</v>
      </c>
      <c r="D55" s="2">
        <v>26</v>
      </c>
      <c r="E55" s="2">
        <v>0</v>
      </c>
      <c r="F55" s="35">
        <v>0</v>
      </c>
      <c r="G55" s="18">
        <v>5000</v>
      </c>
      <c r="H55" s="18">
        <v>0</v>
      </c>
      <c r="I55" s="2">
        <v>1</v>
      </c>
      <c r="J55" s="2">
        <v>2</v>
      </c>
      <c r="K55" s="2">
        <v>1</v>
      </c>
      <c r="L55" s="35">
        <v>1</v>
      </c>
      <c r="M55" s="2">
        <v>6</v>
      </c>
      <c r="N55" s="2">
        <v>0</v>
      </c>
      <c r="O55" s="2">
        <v>1</v>
      </c>
      <c r="P55" s="2">
        <v>0</v>
      </c>
      <c r="Q55" s="2">
        <v>5</v>
      </c>
      <c r="R55" s="2">
        <v>0</v>
      </c>
      <c r="S55" s="2">
        <v>1</v>
      </c>
      <c r="T55" s="35">
        <v>0</v>
      </c>
      <c r="U55" s="35">
        <v>0</v>
      </c>
      <c r="V55" s="36">
        <v>0</v>
      </c>
      <c r="W55" s="26">
        <v>36</v>
      </c>
      <c r="X55" s="2">
        <v>0.63</v>
      </c>
      <c r="Y55" s="16">
        <v>12.02</v>
      </c>
      <c r="Z55" s="26">
        <v>38.4</v>
      </c>
      <c r="AA55" s="2">
        <v>3.57</v>
      </c>
      <c r="AB55" s="2">
        <v>29.9</v>
      </c>
      <c r="AC55" s="2" t="s">
        <v>142</v>
      </c>
      <c r="AD55" s="2">
        <v>22795465</v>
      </c>
    </row>
    <row r="56" spans="1:30">
      <c r="A56" s="2">
        <v>250</v>
      </c>
      <c r="B56" s="26">
        <v>2</v>
      </c>
      <c r="C56" s="2">
        <v>1</v>
      </c>
      <c r="D56" s="2">
        <v>23</v>
      </c>
      <c r="E56" s="2">
        <v>0</v>
      </c>
      <c r="F56" s="35">
        <v>0</v>
      </c>
      <c r="G56" s="18">
        <v>10000</v>
      </c>
      <c r="H56" s="18">
        <v>1</v>
      </c>
      <c r="I56" s="2">
        <v>1</v>
      </c>
      <c r="J56" s="2">
        <v>2</v>
      </c>
      <c r="K56" s="2">
        <v>1</v>
      </c>
      <c r="L56" s="35">
        <v>1</v>
      </c>
      <c r="M56" s="2">
        <v>2</v>
      </c>
      <c r="N56" s="2">
        <v>0</v>
      </c>
      <c r="O56" s="2">
        <v>1</v>
      </c>
      <c r="P56" s="2">
        <v>0.16</v>
      </c>
      <c r="Q56" s="2">
        <v>5</v>
      </c>
      <c r="R56" s="2">
        <v>0</v>
      </c>
      <c r="S56" s="2">
        <v>1</v>
      </c>
      <c r="T56" s="35">
        <v>0</v>
      </c>
      <c r="U56" s="35">
        <v>0</v>
      </c>
      <c r="V56" s="36">
        <v>0</v>
      </c>
      <c r="W56" s="26">
        <v>11.8</v>
      </c>
      <c r="X56" s="2">
        <v>0.33</v>
      </c>
      <c r="Y56" s="16">
        <v>3.94</v>
      </c>
      <c r="Z56" s="26">
        <v>15.7</v>
      </c>
      <c r="AA56" s="2">
        <v>1.57</v>
      </c>
      <c r="AB56" s="2">
        <v>9.3000000000000007</v>
      </c>
      <c r="AC56" s="2" t="s">
        <v>170</v>
      </c>
      <c r="AD56" s="2">
        <v>20560001</v>
      </c>
    </row>
    <row r="57" spans="1:30">
      <c r="A57" s="2">
        <v>270</v>
      </c>
      <c r="B57" s="26">
        <v>2</v>
      </c>
      <c r="C57" s="2">
        <v>1</v>
      </c>
      <c r="D57" s="2">
        <v>22</v>
      </c>
      <c r="E57" s="2">
        <v>0</v>
      </c>
      <c r="F57" s="35">
        <v>0</v>
      </c>
      <c r="G57" s="18">
        <v>18000</v>
      </c>
      <c r="H57" s="18">
        <v>1</v>
      </c>
      <c r="I57" s="2">
        <v>1</v>
      </c>
      <c r="J57" s="2">
        <v>2</v>
      </c>
      <c r="K57" s="2">
        <v>1</v>
      </c>
      <c r="L57" s="35">
        <v>0</v>
      </c>
      <c r="M57" s="2">
        <v>6</v>
      </c>
      <c r="N57" s="2">
        <v>0</v>
      </c>
      <c r="O57" s="2">
        <v>1</v>
      </c>
      <c r="P57" s="2">
        <v>0</v>
      </c>
      <c r="Q57" s="2">
        <v>4</v>
      </c>
      <c r="R57" s="2">
        <v>0</v>
      </c>
      <c r="S57" s="2">
        <v>1</v>
      </c>
      <c r="T57" s="35">
        <v>0</v>
      </c>
      <c r="U57" s="35">
        <v>0</v>
      </c>
      <c r="V57" s="36">
        <v>0</v>
      </c>
      <c r="W57" s="26">
        <v>27</v>
      </c>
      <c r="X57" s="2">
        <v>0.52</v>
      </c>
      <c r="Y57" s="16">
        <v>9.02</v>
      </c>
      <c r="Z57" s="26">
        <v>31.5</v>
      </c>
      <c r="AA57" s="2">
        <v>2.7</v>
      </c>
      <c r="AB57" s="2">
        <v>14.2</v>
      </c>
      <c r="AC57" s="2" t="s">
        <v>180</v>
      </c>
      <c r="AD57" s="2">
        <v>24415185</v>
      </c>
    </row>
    <row r="58" spans="1:30">
      <c r="A58" s="2">
        <v>274</v>
      </c>
      <c r="B58" s="26">
        <v>2</v>
      </c>
      <c r="C58" s="2">
        <v>1</v>
      </c>
      <c r="D58" s="2">
        <v>21</v>
      </c>
      <c r="E58" s="2">
        <v>0</v>
      </c>
      <c r="F58" s="35">
        <v>0</v>
      </c>
      <c r="G58" s="18">
        <v>16000</v>
      </c>
      <c r="H58" s="18">
        <v>1</v>
      </c>
      <c r="I58" s="2">
        <v>1</v>
      </c>
      <c r="J58" s="2">
        <v>1</v>
      </c>
      <c r="K58" s="2">
        <v>0</v>
      </c>
      <c r="L58" s="35">
        <v>0</v>
      </c>
      <c r="M58" s="2">
        <v>8</v>
      </c>
      <c r="N58" s="2">
        <v>1</v>
      </c>
      <c r="O58" s="2">
        <v>0</v>
      </c>
      <c r="P58" s="2">
        <v>1</v>
      </c>
      <c r="Q58" s="2">
        <v>4</v>
      </c>
      <c r="R58" s="2">
        <v>0</v>
      </c>
      <c r="S58" s="2">
        <v>1</v>
      </c>
      <c r="T58" s="35">
        <v>0</v>
      </c>
      <c r="U58" s="35">
        <v>0</v>
      </c>
      <c r="V58" s="36">
        <v>0</v>
      </c>
      <c r="W58" s="26">
        <v>13.1</v>
      </c>
      <c r="X58" s="2">
        <v>0.38</v>
      </c>
      <c r="Y58" s="16">
        <v>4.38</v>
      </c>
      <c r="Z58" s="26">
        <v>14.7</v>
      </c>
      <c r="AA58" s="2">
        <v>1.33</v>
      </c>
      <c r="AB58" s="2">
        <v>3.8</v>
      </c>
      <c r="AC58" s="2" t="s">
        <v>160</v>
      </c>
      <c r="AD58" s="2">
        <v>20510060</v>
      </c>
    </row>
    <row r="59" spans="1:30">
      <c r="A59" s="2">
        <v>275</v>
      </c>
      <c r="B59" s="26">
        <v>2</v>
      </c>
      <c r="C59" s="2">
        <v>1</v>
      </c>
      <c r="D59" s="2">
        <v>20</v>
      </c>
      <c r="E59" s="2">
        <v>0</v>
      </c>
      <c r="F59" s="35">
        <v>1</v>
      </c>
      <c r="G59" s="18">
        <v>35000</v>
      </c>
      <c r="H59" s="18">
        <v>1</v>
      </c>
      <c r="I59" s="2">
        <v>1</v>
      </c>
      <c r="J59" s="2">
        <v>3</v>
      </c>
      <c r="K59" s="2">
        <v>1</v>
      </c>
      <c r="L59" s="35">
        <v>0</v>
      </c>
      <c r="M59" s="2">
        <v>1</v>
      </c>
      <c r="N59" s="2">
        <v>0</v>
      </c>
      <c r="O59" s="2">
        <v>1</v>
      </c>
      <c r="P59" s="2">
        <v>0.68</v>
      </c>
      <c r="Q59" s="2">
        <v>5</v>
      </c>
      <c r="R59" s="2">
        <v>0</v>
      </c>
      <c r="S59" s="2">
        <v>1</v>
      </c>
      <c r="T59" s="35">
        <v>0</v>
      </c>
      <c r="U59" s="35">
        <v>0</v>
      </c>
      <c r="V59" s="36">
        <v>0</v>
      </c>
      <c r="W59" s="26">
        <v>17.899999999999999</v>
      </c>
      <c r="X59" s="2">
        <v>0.4</v>
      </c>
      <c r="Y59" s="16">
        <v>5.98</v>
      </c>
      <c r="Z59" s="26">
        <v>28.1</v>
      </c>
      <c r="AA59" s="2">
        <v>1.78</v>
      </c>
      <c r="AB59" s="2">
        <v>3.8</v>
      </c>
      <c r="AC59" s="2" t="s">
        <v>80</v>
      </c>
      <c r="AD59" s="2">
        <v>22031072</v>
      </c>
    </row>
    <row r="60" spans="1:30">
      <c r="A60" s="2">
        <v>279</v>
      </c>
      <c r="B60" s="26">
        <v>2</v>
      </c>
      <c r="C60" s="2">
        <v>1</v>
      </c>
      <c r="D60" s="2">
        <v>20</v>
      </c>
      <c r="E60" s="2">
        <v>0</v>
      </c>
      <c r="F60" s="35">
        <v>0</v>
      </c>
      <c r="G60" s="18">
        <v>6000</v>
      </c>
      <c r="H60" s="18">
        <v>0</v>
      </c>
      <c r="I60" s="2">
        <v>1</v>
      </c>
      <c r="J60" s="2">
        <v>2</v>
      </c>
      <c r="K60" s="2">
        <v>1</v>
      </c>
      <c r="L60" s="35">
        <v>0</v>
      </c>
      <c r="M60" s="2">
        <v>6</v>
      </c>
      <c r="N60" s="2">
        <v>0</v>
      </c>
      <c r="O60" s="2">
        <v>1</v>
      </c>
      <c r="P60" s="2">
        <v>0.73</v>
      </c>
      <c r="Q60" s="2">
        <v>5</v>
      </c>
      <c r="R60" s="2">
        <v>0</v>
      </c>
      <c r="S60" s="2">
        <v>1</v>
      </c>
      <c r="T60" s="35">
        <v>0</v>
      </c>
      <c r="U60" s="35">
        <v>0</v>
      </c>
      <c r="V60" s="36">
        <v>0</v>
      </c>
      <c r="W60" s="26">
        <v>11.8</v>
      </c>
      <c r="X60" s="2">
        <v>0.25</v>
      </c>
      <c r="Y60" s="16">
        <v>3.94</v>
      </c>
      <c r="Z60" s="26">
        <v>12.1</v>
      </c>
      <c r="AA60" s="2">
        <v>1.1200000000000001</v>
      </c>
      <c r="AB60" s="2">
        <v>7</v>
      </c>
      <c r="AC60" s="2" t="s">
        <v>51</v>
      </c>
      <c r="AD60" s="2">
        <v>20751050</v>
      </c>
    </row>
    <row r="61" spans="1:30">
      <c r="A61" s="2">
        <v>283</v>
      </c>
      <c r="B61" s="26">
        <v>2</v>
      </c>
      <c r="C61" s="2">
        <v>1</v>
      </c>
      <c r="D61" s="2">
        <v>23</v>
      </c>
      <c r="E61" s="2">
        <v>0</v>
      </c>
      <c r="F61" s="35">
        <v>0</v>
      </c>
      <c r="G61" s="18">
        <v>2000</v>
      </c>
      <c r="H61" s="18">
        <v>0</v>
      </c>
      <c r="I61" s="2">
        <v>1</v>
      </c>
      <c r="J61" s="2">
        <v>1</v>
      </c>
      <c r="K61" s="2">
        <v>0</v>
      </c>
      <c r="L61" s="35">
        <v>0</v>
      </c>
      <c r="M61" s="2">
        <v>8</v>
      </c>
      <c r="N61" s="2">
        <v>1</v>
      </c>
      <c r="O61" s="2">
        <v>0</v>
      </c>
      <c r="P61" s="2">
        <v>0.18</v>
      </c>
      <c r="Q61" s="2">
        <v>4</v>
      </c>
      <c r="R61" s="2">
        <v>0</v>
      </c>
      <c r="S61" s="2">
        <v>1</v>
      </c>
      <c r="T61" s="35">
        <v>0</v>
      </c>
      <c r="U61" s="35">
        <v>0</v>
      </c>
      <c r="V61" s="36">
        <v>0</v>
      </c>
      <c r="W61" s="26">
        <v>43.6</v>
      </c>
      <c r="X61" s="2">
        <v>0.78</v>
      </c>
      <c r="Y61" s="16">
        <v>14.56</v>
      </c>
      <c r="Z61" s="26">
        <v>42.7</v>
      </c>
      <c r="AA61" s="2">
        <v>2</v>
      </c>
      <c r="AB61" s="2">
        <v>7</v>
      </c>
      <c r="AC61" s="2" t="s">
        <v>71</v>
      </c>
      <c r="AD61" s="2">
        <v>23075260</v>
      </c>
    </row>
    <row r="62" spans="1:30">
      <c r="A62" s="2">
        <v>284</v>
      </c>
      <c r="B62" s="26">
        <v>1</v>
      </c>
      <c r="C62" s="2">
        <v>1</v>
      </c>
      <c r="D62" s="2">
        <v>22</v>
      </c>
      <c r="E62" s="2">
        <v>0</v>
      </c>
      <c r="F62" s="35">
        <v>1</v>
      </c>
      <c r="G62" s="18">
        <v>10000</v>
      </c>
      <c r="H62" s="18">
        <v>1</v>
      </c>
      <c r="I62" s="2">
        <v>1</v>
      </c>
      <c r="J62" s="2">
        <v>1</v>
      </c>
      <c r="K62" s="2">
        <v>0</v>
      </c>
      <c r="L62" s="35">
        <v>0</v>
      </c>
      <c r="M62" s="2">
        <v>8</v>
      </c>
      <c r="N62" s="2">
        <v>1</v>
      </c>
      <c r="O62" s="2">
        <v>0</v>
      </c>
      <c r="P62" s="2">
        <v>0</v>
      </c>
      <c r="Q62" s="2">
        <v>5</v>
      </c>
      <c r="R62" s="2">
        <v>0</v>
      </c>
      <c r="S62" s="2">
        <v>1</v>
      </c>
      <c r="T62" s="35">
        <v>0</v>
      </c>
      <c r="U62" s="35">
        <v>0</v>
      </c>
      <c r="V62" s="36">
        <v>0</v>
      </c>
      <c r="W62" s="26">
        <v>17.899999999999999</v>
      </c>
      <c r="X62" s="2">
        <v>0.42</v>
      </c>
      <c r="Y62" s="16">
        <v>5.98</v>
      </c>
      <c r="Z62" s="26">
        <v>22.34</v>
      </c>
      <c r="AA62" s="2">
        <v>1.9</v>
      </c>
      <c r="AB62" s="2">
        <v>3.8</v>
      </c>
      <c r="AC62" s="2" t="s">
        <v>103</v>
      </c>
      <c r="AD62" s="2">
        <v>22411040</v>
      </c>
    </row>
    <row r="63" spans="1:30">
      <c r="A63" s="2">
        <v>286</v>
      </c>
      <c r="B63" s="26">
        <v>2</v>
      </c>
      <c r="C63" s="2">
        <v>1</v>
      </c>
      <c r="D63" s="2">
        <v>24</v>
      </c>
      <c r="E63" s="2">
        <v>0</v>
      </c>
      <c r="F63" s="35">
        <v>0</v>
      </c>
      <c r="G63" s="18">
        <v>4000</v>
      </c>
      <c r="H63" s="18">
        <v>0</v>
      </c>
      <c r="I63" s="2">
        <v>1</v>
      </c>
      <c r="J63" s="2">
        <v>1</v>
      </c>
      <c r="K63" s="2">
        <v>0</v>
      </c>
      <c r="L63" s="35">
        <v>1</v>
      </c>
      <c r="M63" s="2">
        <v>6</v>
      </c>
      <c r="N63" s="2">
        <v>0</v>
      </c>
      <c r="O63" s="2">
        <v>1</v>
      </c>
      <c r="P63" s="2">
        <v>0.16</v>
      </c>
      <c r="Q63" s="2">
        <v>1</v>
      </c>
      <c r="R63" s="2">
        <v>1</v>
      </c>
      <c r="S63" s="2">
        <v>0</v>
      </c>
      <c r="T63" s="35">
        <v>0</v>
      </c>
      <c r="U63" s="35">
        <v>0</v>
      </c>
      <c r="V63" s="36">
        <v>0</v>
      </c>
      <c r="W63" s="26">
        <v>11.8</v>
      </c>
      <c r="X63" s="2">
        <v>0.33</v>
      </c>
      <c r="Y63" s="16">
        <v>3.94</v>
      </c>
      <c r="Z63" s="26">
        <v>15.7</v>
      </c>
      <c r="AA63" s="2">
        <v>1.57</v>
      </c>
      <c r="AB63" s="2">
        <v>9.3000000000000007</v>
      </c>
      <c r="AC63" s="2" t="s">
        <v>170</v>
      </c>
      <c r="AD63" s="2">
        <v>20560080</v>
      </c>
    </row>
    <row r="64" spans="1:30">
      <c r="A64" s="2">
        <v>291</v>
      </c>
      <c r="B64" s="26">
        <v>1</v>
      </c>
      <c r="C64" s="2">
        <v>1</v>
      </c>
      <c r="D64" s="2">
        <v>36</v>
      </c>
      <c r="E64" s="2">
        <v>0</v>
      </c>
      <c r="F64" s="35">
        <v>1</v>
      </c>
      <c r="G64" s="18">
        <v>6000</v>
      </c>
      <c r="H64" s="18">
        <v>0</v>
      </c>
      <c r="I64" s="2">
        <v>1</v>
      </c>
      <c r="J64" s="2">
        <v>1</v>
      </c>
      <c r="K64" s="2">
        <v>0</v>
      </c>
      <c r="L64" s="35">
        <v>1</v>
      </c>
      <c r="M64" s="2">
        <v>6</v>
      </c>
      <c r="N64" s="2">
        <v>0</v>
      </c>
      <c r="O64" s="2">
        <v>1</v>
      </c>
      <c r="P64" s="2">
        <v>1</v>
      </c>
      <c r="Q64" s="2">
        <v>5</v>
      </c>
      <c r="R64" s="2">
        <v>0</v>
      </c>
      <c r="S64" s="2">
        <v>1</v>
      </c>
      <c r="T64" s="35">
        <v>0</v>
      </c>
      <c r="U64" s="35">
        <v>0</v>
      </c>
      <c r="V64" s="36">
        <v>0</v>
      </c>
      <c r="W64" s="26">
        <v>12.9</v>
      </c>
      <c r="X64" s="2">
        <v>0.35</v>
      </c>
      <c r="Y64" s="16">
        <v>4.3099999999999996</v>
      </c>
      <c r="Z64" s="26">
        <v>14.6</v>
      </c>
      <c r="AA64" s="2">
        <v>1.43</v>
      </c>
      <c r="AB64" s="2">
        <v>18.690000000000001</v>
      </c>
      <c r="AC64" s="2" t="s">
        <v>138</v>
      </c>
      <c r="AD64" s="2">
        <v>21921550</v>
      </c>
    </row>
    <row r="65" spans="1:30">
      <c r="A65" s="2">
        <v>296</v>
      </c>
      <c r="B65" s="26">
        <v>1</v>
      </c>
      <c r="C65" s="2">
        <v>1</v>
      </c>
      <c r="D65" s="2">
        <v>25</v>
      </c>
      <c r="E65" s="2">
        <v>0</v>
      </c>
      <c r="F65" s="35">
        <v>1</v>
      </c>
      <c r="G65" s="18">
        <v>5000</v>
      </c>
      <c r="H65" s="18">
        <v>0</v>
      </c>
      <c r="I65" s="2">
        <v>1</v>
      </c>
      <c r="J65" s="2">
        <v>2</v>
      </c>
      <c r="K65" s="2">
        <v>1</v>
      </c>
      <c r="L65" s="35">
        <v>0</v>
      </c>
      <c r="M65" s="2">
        <v>8</v>
      </c>
      <c r="N65" s="2">
        <v>1</v>
      </c>
      <c r="O65" s="2">
        <v>0</v>
      </c>
      <c r="P65" s="2">
        <v>0</v>
      </c>
      <c r="Q65" s="2">
        <v>5</v>
      </c>
      <c r="R65" s="2">
        <v>0</v>
      </c>
      <c r="S65" s="2">
        <v>1</v>
      </c>
      <c r="T65" s="35">
        <v>0</v>
      </c>
      <c r="U65" s="35">
        <v>0</v>
      </c>
      <c r="V65" s="36">
        <v>0</v>
      </c>
      <c r="W65" s="26">
        <v>17.600000000000001</v>
      </c>
      <c r="X65" s="2">
        <v>0.4</v>
      </c>
      <c r="Y65" s="16">
        <v>5.88</v>
      </c>
      <c r="Z65" s="26">
        <v>23.71</v>
      </c>
      <c r="AA65" s="2">
        <v>2.02</v>
      </c>
      <c r="AB65" s="2">
        <v>3.8</v>
      </c>
      <c r="AC65" s="2" t="s">
        <v>114</v>
      </c>
      <c r="AD65" s="2">
        <v>22430190</v>
      </c>
    </row>
    <row r="66" spans="1:30">
      <c r="A66" s="2">
        <v>297</v>
      </c>
      <c r="B66" s="26">
        <v>2</v>
      </c>
      <c r="C66" s="2">
        <v>1</v>
      </c>
      <c r="D66" s="2">
        <v>20</v>
      </c>
      <c r="E66" s="2">
        <v>0</v>
      </c>
      <c r="F66" s="35">
        <v>1</v>
      </c>
      <c r="G66" s="18">
        <v>4000</v>
      </c>
      <c r="H66" s="18">
        <v>0</v>
      </c>
      <c r="I66" s="2">
        <v>1</v>
      </c>
      <c r="J66" s="2">
        <v>1</v>
      </c>
      <c r="K66" s="2">
        <v>0</v>
      </c>
      <c r="L66" s="35">
        <v>0</v>
      </c>
      <c r="M66" s="2">
        <v>8</v>
      </c>
      <c r="N66" s="2">
        <v>1</v>
      </c>
      <c r="O66" s="2">
        <v>0</v>
      </c>
      <c r="P66" s="2">
        <v>0.67</v>
      </c>
      <c r="Q66" s="2">
        <v>5</v>
      </c>
      <c r="R66" s="2">
        <v>0</v>
      </c>
      <c r="S66" s="2">
        <v>1</v>
      </c>
      <c r="T66" s="35">
        <v>1</v>
      </c>
      <c r="U66" s="35">
        <v>0</v>
      </c>
      <c r="V66" s="36">
        <v>0</v>
      </c>
      <c r="W66" s="26">
        <v>21.1</v>
      </c>
      <c r="X66" s="2">
        <v>0.4</v>
      </c>
      <c r="Y66" s="16">
        <v>7.05</v>
      </c>
      <c r="Z66" s="26">
        <v>21</v>
      </c>
      <c r="AA66" s="2">
        <v>1.38</v>
      </c>
      <c r="AB66" s="2">
        <v>7.5</v>
      </c>
      <c r="AC66" s="2" t="s">
        <v>129</v>
      </c>
      <c r="AD66" s="2">
        <v>21532470</v>
      </c>
    </row>
    <row r="67" spans="1:30">
      <c r="A67" s="2">
        <v>299</v>
      </c>
      <c r="B67" s="26">
        <v>2</v>
      </c>
      <c r="C67" s="2">
        <v>1</v>
      </c>
      <c r="D67" s="2">
        <v>24</v>
      </c>
      <c r="E67" s="2">
        <v>0</v>
      </c>
      <c r="F67" s="35">
        <v>0</v>
      </c>
      <c r="G67" s="18">
        <v>5000</v>
      </c>
      <c r="H67" s="18">
        <v>0</v>
      </c>
      <c r="I67" s="2">
        <v>1</v>
      </c>
      <c r="J67" s="2">
        <v>1</v>
      </c>
      <c r="K67" s="2">
        <v>0</v>
      </c>
      <c r="L67" s="35">
        <v>0</v>
      </c>
      <c r="M67" s="2">
        <v>11</v>
      </c>
      <c r="N67" s="2">
        <v>0</v>
      </c>
      <c r="O67" s="2">
        <v>0</v>
      </c>
      <c r="P67" s="2">
        <v>0</v>
      </c>
      <c r="Q67" s="2">
        <v>5</v>
      </c>
      <c r="R67" s="2">
        <v>0</v>
      </c>
      <c r="S67" s="2">
        <v>1</v>
      </c>
      <c r="T67" s="35">
        <v>0</v>
      </c>
      <c r="U67" s="35">
        <v>0</v>
      </c>
      <c r="V67" s="36">
        <v>0</v>
      </c>
      <c r="W67" s="26">
        <v>18.5</v>
      </c>
      <c r="X67" s="2">
        <v>0.32</v>
      </c>
      <c r="Y67" s="16">
        <v>6.18</v>
      </c>
      <c r="Z67" s="26">
        <v>21.1</v>
      </c>
      <c r="AA67" s="2">
        <v>1.7</v>
      </c>
      <c r="AB67" s="2">
        <v>6.7</v>
      </c>
      <c r="AC67" s="2" t="s">
        <v>178</v>
      </c>
      <c r="AD67" s="2">
        <v>24110310</v>
      </c>
    </row>
    <row r="68" spans="1:30">
      <c r="A68" s="2">
        <v>303</v>
      </c>
      <c r="B68" s="26">
        <v>1</v>
      </c>
      <c r="C68" s="2">
        <v>1</v>
      </c>
      <c r="D68" s="2">
        <v>22</v>
      </c>
      <c r="E68" s="2">
        <v>0</v>
      </c>
      <c r="F68" s="35">
        <v>0</v>
      </c>
      <c r="G68" s="18">
        <v>12000</v>
      </c>
      <c r="H68" s="18">
        <v>1</v>
      </c>
      <c r="I68" s="2">
        <v>1</v>
      </c>
      <c r="J68" s="2">
        <v>2</v>
      </c>
      <c r="K68" s="2">
        <v>1</v>
      </c>
      <c r="L68" s="35">
        <v>0</v>
      </c>
      <c r="M68" s="2">
        <v>2</v>
      </c>
      <c r="N68" s="2">
        <v>0</v>
      </c>
      <c r="O68" s="2">
        <v>1</v>
      </c>
      <c r="P68" s="2">
        <v>0</v>
      </c>
      <c r="Q68" s="2">
        <v>5</v>
      </c>
      <c r="R68" s="2">
        <v>0</v>
      </c>
      <c r="S68" s="2">
        <v>1</v>
      </c>
      <c r="T68" s="35">
        <v>0</v>
      </c>
      <c r="U68" s="35">
        <v>0</v>
      </c>
      <c r="V68" s="36">
        <v>0</v>
      </c>
      <c r="W68" s="26">
        <v>14.2</v>
      </c>
      <c r="X68" s="2">
        <v>0.27</v>
      </c>
      <c r="Y68" s="16">
        <v>4.74</v>
      </c>
      <c r="Z68" s="26">
        <v>19</v>
      </c>
      <c r="AA68" s="2">
        <v>1.58</v>
      </c>
      <c r="AB68" s="2">
        <v>3.8</v>
      </c>
      <c r="AC68" s="2" t="s">
        <v>100</v>
      </c>
      <c r="AD68" s="2">
        <v>22461240</v>
      </c>
    </row>
    <row r="69" spans="1:30">
      <c r="A69" s="2">
        <v>306</v>
      </c>
      <c r="B69" s="26">
        <v>2</v>
      </c>
      <c r="C69" s="2">
        <v>1</v>
      </c>
      <c r="D69" s="2">
        <v>21</v>
      </c>
      <c r="E69" s="2">
        <v>0</v>
      </c>
      <c r="F69" s="35">
        <v>0</v>
      </c>
      <c r="G69" s="18">
        <v>10000</v>
      </c>
      <c r="H69" s="18">
        <v>1</v>
      </c>
      <c r="I69" s="2">
        <v>1</v>
      </c>
      <c r="J69" s="2">
        <v>1</v>
      </c>
      <c r="K69" s="2">
        <v>0</v>
      </c>
      <c r="L69" s="35">
        <v>0</v>
      </c>
      <c r="M69" s="2">
        <v>2</v>
      </c>
      <c r="N69" s="2">
        <v>0</v>
      </c>
      <c r="O69" s="2">
        <v>1</v>
      </c>
      <c r="P69" s="2">
        <v>0</v>
      </c>
      <c r="Q69" s="2">
        <v>5</v>
      </c>
      <c r="R69" s="2">
        <v>0</v>
      </c>
      <c r="S69" s="2">
        <v>1</v>
      </c>
      <c r="T69" s="35">
        <v>0</v>
      </c>
      <c r="U69" s="35">
        <v>0</v>
      </c>
      <c r="V69" s="36">
        <v>0</v>
      </c>
      <c r="W69" s="26">
        <v>18.5</v>
      </c>
      <c r="X69" s="2">
        <v>0.32</v>
      </c>
      <c r="Y69" s="16">
        <v>6.18</v>
      </c>
      <c r="Z69" s="26">
        <v>21.1</v>
      </c>
      <c r="AA69" s="2">
        <v>1.7</v>
      </c>
      <c r="AB69" s="2">
        <v>6.7</v>
      </c>
      <c r="AC69" s="2" t="s">
        <v>178</v>
      </c>
      <c r="AD69" s="2">
        <v>24320230</v>
      </c>
    </row>
    <row r="70" spans="1:30">
      <c r="A70" s="2">
        <v>307</v>
      </c>
      <c r="B70" s="26">
        <v>2</v>
      </c>
      <c r="C70" s="2">
        <v>1</v>
      </c>
      <c r="D70" s="2">
        <v>27</v>
      </c>
      <c r="E70" s="2">
        <v>0</v>
      </c>
      <c r="F70" s="35">
        <v>1</v>
      </c>
      <c r="G70" s="18">
        <v>5000</v>
      </c>
      <c r="H70" s="18">
        <v>0</v>
      </c>
      <c r="I70" s="2">
        <v>1</v>
      </c>
      <c r="J70" s="2">
        <v>1</v>
      </c>
      <c r="K70" s="2">
        <v>0</v>
      </c>
      <c r="L70" s="35">
        <v>1</v>
      </c>
      <c r="M70" s="2">
        <v>8</v>
      </c>
      <c r="N70" s="2">
        <v>1</v>
      </c>
      <c r="O70" s="2">
        <v>0</v>
      </c>
      <c r="P70" s="2">
        <v>0.98</v>
      </c>
      <c r="Q70" s="2">
        <v>5</v>
      </c>
      <c r="R70" s="2">
        <v>0</v>
      </c>
      <c r="S70" s="2">
        <v>1</v>
      </c>
      <c r="T70" s="35">
        <v>0</v>
      </c>
      <c r="U70" s="35">
        <v>0</v>
      </c>
      <c r="V70" s="36">
        <v>0</v>
      </c>
      <c r="W70" s="26">
        <v>22.3</v>
      </c>
      <c r="X70" s="2">
        <v>0.43</v>
      </c>
      <c r="Y70" s="16">
        <v>7.45</v>
      </c>
      <c r="Z70" s="26">
        <v>23.7</v>
      </c>
      <c r="AA70" s="2">
        <v>1.48</v>
      </c>
      <c r="AB70" s="2">
        <v>7</v>
      </c>
      <c r="AC70" s="2" t="s">
        <v>96</v>
      </c>
      <c r="AD70" s="2">
        <v>21675450</v>
      </c>
    </row>
    <row r="71" spans="1:30">
      <c r="A71" s="2">
        <v>311</v>
      </c>
      <c r="B71" s="26">
        <v>1</v>
      </c>
      <c r="C71" s="2">
        <v>1</v>
      </c>
      <c r="D71" s="2">
        <v>20</v>
      </c>
      <c r="E71" s="2">
        <v>0</v>
      </c>
      <c r="F71" s="35">
        <v>0</v>
      </c>
      <c r="G71" s="18">
        <v>20000</v>
      </c>
      <c r="H71" s="18">
        <v>1</v>
      </c>
      <c r="I71" s="2">
        <v>1</v>
      </c>
      <c r="J71" s="2">
        <v>3</v>
      </c>
      <c r="K71" s="2">
        <v>1</v>
      </c>
      <c r="L71" s="35">
        <v>0</v>
      </c>
      <c r="M71" s="2">
        <v>2</v>
      </c>
      <c r="N71" s="2">
        <v>0</v>
      </c>
      <c r="O71" s="2">
        <v>1</v>
      </c>
      <c r="P71" s="2">
        <v>0.1</v>
      </c>
      <c r="Q71" s="2">
        <v>5</v>
      </c>
      <c r="R71" s="2">
        <v>0</v>
      </c>
      <c r="S71" s="2">
        <v>1</v>
      </c>
      <c r="T71" s="35">
        <v>0</v>
      </c>
      <c r="U71" s="35">
        <v>0</v>
      </c>
      <c r="V71" s="36">
        <v>0</v>
      </c>
      <c r="W71" s="26">
        <v>27.4</v>
      </c>
      <c r="X71" s="2">
        <v>0.45</v>
      </c>
      <c r="Y71" s="16">
        <v>9.15</v>
      </c>
      <c r="Z71" s="26">
        <v>27.17</v>
      </c>
      <c r="AA71" s="2">
        <v>2.25</v>
      </c>
      <c r="AB71" s="2">
        <v>12.1</v>
      </c>
      <c r="AC71" s="2" t="s">
        <v>58</v>
      </c>
      <c r="AD71" s="2">
        <v>22793295</v>
      </c>
    </row>
    <row r="72" spans="1:30">
      <c r="A72" s="2">
        <v>313</v>
      </c>
      <c r="B72" s="26">
        <v>2</v>
      </c>
      <c r="C72" s="2">
        <v>1</v>
      </c>
      <c r="D72" s="2">
        <v>20</v>
      </c>
      <c r="E72" s="2">
        <v>0</v>
      </c>
      <c r="F72" s="35">
        <v>1</v>
      </c>
      <c r="G72" s="18">
        <v>10000</v>
      </c>
      <c r="H72" s="18">
        <v>1</v>
      </c>
      <c r="I72" s="2">
        <v>1</v>
      </c>
      <c r="J72" s="2">
        <v>3</v>
      </c>
      <c r="K72" s="2">
        <v>1</v>
      </c>
      <c r="L72" s="35">
        <v>0</v>
      </c>
      <c r="M72" s="2">
        <v>2</v>
      </c>
      <c r="N72" s="2">
        <v>0</v>
      </c>
      <c r="O72" s="2">
        <v>1</v>
      </c>
      <c r="P72" s="2">
        <v>0.1</v>
      </c>
      <c r="Q72" s="2">
        <v>5</v>
      </c>
      <c r="R72" s="2">
        <v>0</v>
      </c>
      <c r="S72" s="2">
        <v>1</v>
      </c>
      <c r="T72" s="35">
        <v>0</v>
      </c>
      <c r="U72" s="35">
        <v>0</v>
      </c>
      <c r="V72" s="36">
        <v>0</v>
      </c>
      <c r="W72" s="26">
        <v>22.8</v>
      </c>
      <c r="X72" s="2">
        <v>0.45</v>
      </c>
      <c r="Y72" s="16">
        <v>7.62</v>
      </c>
      <c r="Z72" s="26">
        <v>22.7</v>
      </c>
      <c r="AA72" s="2">
        <v>2.08</v>
      </c>
      <c r="AB72" s="2">
        <v>10.5</v>
      </c>
      <c r="AC72" s="2" t="s">
        <v>56</v>
      </c>
      <c r="AD72" s="2">
        <v>22755340</v>
      </c>
    </row>
    <row r="73" spans="1:30">
      <c r="A73" s="2">
        <v>320</v>
      </c>
      <c r="B73" s="26">
        <v>2</v>
      </c>
      <c r="C73" s="2">
        <v>1</v>
      </c>
      <c r="D73" s="2">
        <v>22</v>
      </c>
      <c r="E73" s="2">
        <v>0</v>
      </c>
      <c r="F73" s="35">
        <v>0</v>
      </c>
      <c r="G73" s="18">
        <v>7000</v>
      </c>
      <c r="H73" s="18">
        <v>0</v>
      </c>
      <c r="I73" s="2">
        <v>1</v>
      </c>
      <c r="J73" s="2">
        <v>2</v>
      </c>
      <c r="K73" s="2">
        <v>1</v>
      </c>
      <c r="L73" s="35">
        <v>0</v>
      </c>
      <c r="M73" s="2">
        <v>2</v>
      </c>
      <c r="N73" s="2">
        <v>0</v>
      </c>
      <c r="O73" s="2">
        <v>1</v>
      </c>
      <c r="P73" s="2">
        <v>1</v>
      </c>
      <c r="Q73" s="2">
        <v>5</v>
      </c>
      <c r="R73" s="2">
        <v>0</v>
      </c>
      <c r="S73" s="2">
        <v>1</v>
      </c>
      <c r="T73" s="35">
        <v>0</v>
      </c>
      <c r="U73" s="35">
        <v>0</v>
      </c>
      <c r="V73" s="36">
        <v>0</v>
      </c>
      <c r="W73" s="26">
        <v>13.1</v>
      </c>
      <c r="X73" s="2">
        <v>0.38</v>
      </c>
      <c r="Y73" s="16">
        <v>4.38</v>
      </c>
      <c r="Z73" s="26">
        <v>14.7</v>
      </c>
      <c r="AA73" s="2">
        <v>1.33</v>
      </c>
      <c r="AB73" s="2">
        <v>3.8</v>
      </c>
      <c r="AC73" s="2" t="s">
        <v>160</v>
      </c>
      <c r="AD73" s="2">
        <v>20530450</v>
      </c>
    </row>
    <row r="74" spans="1:30">
      <c r="A74" s="2">
        <v>321</v>
      </c>
      <c r="B74" s="26">
        <v>2</v>
      </c>
      <c r="C74" s="2">
        <v>1</v>
      </c>
      <c r="D74" s="2">
        <v>19</v>
      </c>
      <c r="E74" s="2">
        <v>0</v>
      </c>
      <c r="F74" s="35">
        <v>1</v>
      </c>
      <c r="G74" s="18">
        <v>7000</v>
      </c>
      <c r="H74" s="18">
        <v>0</v>
      </c>
      <c r="I74" s="2">
        <v>1</v>
      </c>
      <c r="J74" s="2">
        <v>1</v>
      </c>
      <c r="K74" s="2">
        <v>0</v>
      </c>
      <c r="L74" s="35">
        <v>0</v>
      </c>
      <c r="M74" s="2">
        <v>8</v>
      </c>
      <c r="N74" s="2">
        <v>1</v>
      </c>
      <c r="O74" s="2">
        <v>0</v>
      </c>
      <c r="P74" s="2">
        <v>0.1</v>
      </c>
      <c r="Q74" s="2">
        <v>5</v>
      </c>
      <c r="R74" s="2">
        <v>0</v>
      </c>
      <c r="S74" s="2">
        <v>1</v>
      </c>
      <c r="T74" s="35">
        <v>0</v>
      </c>
      <c r="U74" s="35">
        <v>0</v>
      </c>
      <c r="V74" s="36">
        <v>0</v>
      </c>
      <c r="W74" s="26">
        <v>27.4</v>
      </c>
      <c r="X74" s="2">
        <v>0.45</v>
      </c>
      <c r="Y74" s="16">
        <v>9.15</v>
      </c>
      <c r="Z74" s="26">
        <v>27.17</v>
      </c>
      <c r="AA74" s="2">
        <v>2.25</v>
      </c>
      <c r="AB74" s="2">
        <v>12.1</v>
      </c>
      <c r="AC74" s="2" t="s">
        <v>58</v>
      </c>
      <c r="AD74" s="2">
        <v>22775040</v>
      </c>
    </row>
    <row r="75" spans="1:30">
      <c r="A75" s="2">
        <v>327</v>
      </c>
      <c r="B75" s="26">
        <v>1</v>
      </c>
      <c r="C75" s="2">
        <v>1</v>
      </c>
      <c r="D75" s="2">
        <v>24</v>
      </c>
      <c r="E75" s="2">
        <v>0</v>
      </c>
      <c r="F75" s="35">
        <v>0</v>
      </c>
      <c r="G75" s="18">
        <v>8000</v>
      </c>
      <c r="H75" s="18">
        <v>1</v>
      </c>
      <c r="I75" s="2">
        <v>1</v>
      </c>
      <c r="J75" s="2">
        <v>2</v>
      </c>
      <c r="K75" s="2">
        <v>1</v>
      </c>
      <c r="L75" s="35">
        <v>0</v>
      </c>
      <c r="M75" s="2">
        <v>8</v>
      </c>
      <c r="N75" s="2">
        <v>1</v>
      </c>
      <c r="O75" s="2">
        <v>0</v>
      </c>
      <c r="P75" s="2">
        <v>0</v>
      </c>
      <c r="Q75" s="2">
        <v>5</v>
      </c>
      <c r="R75" s="2">
        <v>0</v>
      </c>
      <c r="S75" s="2">
        <v>1</v>
      </c>
      <c r="T75" s="35">
        <v>0</v>
      </c>
      <c r="U75" s="35">
        <v>0</v>
      </c>
      <c r="V75" s="36">
        <v>0</v>
      </c>
      <c r="W75" s="26">
        <v>31.7</v>
      </c>
      <c r="X75" s="2">
        <v>0.56999999999999995</v>
      </c>
      <c r="Y75" s="16">
        <v>10.59</v>
      </c>
      <c r="Z75" s="26">
        <v>46.2</v>
      </c>
      <c r="AA75" s="2">
        <v>2.23</v>
      </c>
      <c r="AB75" s="2">
        <v>10.7</v>
      </c>
      <c r="AC75" s="2" t="s">
        <v>179</v>
      </c>
      <c r="AD75" s="2">
        <v>26255230</v>
      </c>
    </row>
    <row r="76" spans="1:30">
      <c r="A76" s="2">
        <v>332</v>
      </c>
      <c r="B76" s="26">
        <v>2</v>
      </c>
      <c r="C76" s="2">
        <v>1</v>
      </c>
      <c r="D76" s="2">
        <v>25</v>
      </c>
      <c r="E76" s="2">
        <v>0</v>
      </c>
      <c r="F76" s="35">
        <v>0</v>
      </c>
      <c r="G76" s="18">
        <v>35000</v>
      </c>
      <c r="H76" s="18">
        <v>1</v>
      </c>
      <c r="I76" s="2">
        <v>1</v>
      </c>
      <c r="J76" s="2">
        <v>2</v>
      </c>
      <c r="K76" s="2">
        <v>1</v>
      </c>
      <c r="L76" s="35">
        <v>1</v>
      </c>
      <c r="M76" s="2">
        <v>6</v>
      </c>
      <c r="N76" s="2">
        <v>0</v>
      </c>
      <c r="O76" s="2">
        <v>1</v>
      </c>
      <c r="P76" s="2">
        <v>0.48</v>
      </c>
      <c r="Q76" s="2">
        <v>4</v>
      </c>
      <c r="R76" s="2">
        <v>0</v>
      </c>
      <c r="S76" s="2">
        <v>1</v>
      </c>
      <c r="T76" s="35">
        <v>0</v>
      </c>
      <c r="U76" s="35">
        <v>0</v>
      </c>
      <c r="V76" s="36">
        <v>0</v>
      </c>
      <c r="W76" s="26">
        <v>14.2</v>
      </c>
      <c r="X76" s="2">
        <v>0.33</v>
      </c>
      <c r="Y76" s="16">
        <v>4.74</v>
      </c>
      <c r="Z76" s="26">
        <v>16.260000000000002</v>
      </c>
      <c r="AA76" s="2">
        <v>1.45</v>
      </c>
      <c r="AB76" s="2">
        <v>3.8</v>
      </c>
      <c r="AC76" s="2" t="s">
        <v>73</v>
      </c>
      <c r="AD76" s="2">
        <v>22221011</v>
      </c>
    </row>
    <row r="77" spans="1:30">
      <c r="A77" s="2">
        <v>337</v>
      </c>
      <c r="B77" s="26">
        <v>1</v>
      </c>
      <c r="C77" s="2">
        <v>1</v>
      </c>
      <c r="D77" s="2">
        <v>21</v>
      </c>
      <c r="E77" s="2">
        <v>0</v>
      </c>
      <c r="F77" s="35">
        <v>0</v>
      </c>
      <c r="G77" s="18">
        <v>18000</v>
      </c>
      <c r="H77" s="18">
        <v>1</v>
      </c>
      <c r="I77" s="2">
        <v>1</v>
      </c>
      <c r="J77" s="2">
        <v>3</v>
      </c>
      <c r="K77" s="2">
        <v>1</v>
      </c>
      <c r="L77" s="35">
        <v>0</v>
      </c>
      <c r="M77" s="2">
        <v>2</v>
      </c>
      <c r="N77" s="2">
        <v>0</v>
      </c>
      <c r="O77" s="2">
        <v>1</v>
      </c>
      <c r="P77" s="2">
        <v>0.1</v>
      </c>
      <c r="Q77" s="2">
        <v>5</v>
      </c>
      <c r="R77" s="2">
        <v>0</v>
      </c>
      <c r="S77" s="2">
        <v>1</v>
      </c>
      <c r="T77" s="35">
        <v>0</v>
      </c>
      <c r="U77" s="35">
        <v>0</v>
      </c>
      <c r="V77" s="36">
        <v>0</v>
      </c>
      <c r="W77" s="26">
        <v>27.4</v>
      </c>
      <c r="X77" s="2">
        <v>0.45</v>
      </c>
      <c r="Y77" s="16">
        <v>9.15</v>
      </c>
      <c r="Z77" s="26">
        <v>27.17</v>
      </c>
      <c r="AA77" s="2">
        <v>2.25</v>
      </c>
      <c r="AB77" s="2">
        <v>12.1</v>
      </c>
      <c r="AC77" s="2" t="s">
        <v>58</v>
      </c>
      <c r="AD77" s="2">
        <v>22776050</v>
      </c>
    </row>
    <row r="78" spans="1:30">
      <c r="A78" s="2">
        <v>341</v>
      </c>
      <c r="B78" s="26">
        <v>2</v>
      </c>
      <c r="C78" s="2">
        <v>1</v>
      </c>
      <c r="D78" s="2">
        <v>23</v>
      </c>
      <c r="E78" s="2">
        <v>0</v>
      </c>
      <c r="F78" s="35">
        <v>1</v>
      </c>
      <c r="G78" s="18">
        <v>4000</v>
      </c>
      <c r="H78" s="18">
        <v>0</v>
      </c>
      <c r="I78" s="2">
        <v>1</v>
      </c>
      <c r="J78" s="2">
        <v>3</v>
      </c>
      <c r="K78" s="2">
        <v>1</v>
      </c>
      <c r="L78" s="35">
        <v>1</v>
      </c>
      <c r="M78" s="2">
        <v>8</v>
      </c>
      <c r="N78" s="2">
        <v>1</v>
      </c>
      <c r="O78" s="2">
        <v>0</v>
      </c>
      <c r="P78" s="2">
        <v>0</v>
      </c>
      <c r="Q78" s="2">
        <v>4</v>
      </c>
      <c r="R78" s="2">
        <v>0</v>
      </c>
      <c r="S78" s="2">
        <v>1</v>
      </c>
      <c r="T78" s="35">
        <v>0</v>
      </c>
      <c r="U78" s="35">
        <v>0</v>
      </c>
      <c r="V78" s="36">
        <v>0</v>
      </c>
      <c r="W78" s="26">
        <v>18.5</v>
      </c>
      <c r="X78" s="2">
        <v>0.32</v>
      </c>
      <c r="Y78" s="16">
        <v>6.18</v>
      </c>
      <c r="Z78" s="26">
        <v>21.1</v>
      </c>
      <c r="AA78" s="2">
        <v>1.7</v>
      </c>
      <c r="AB78" s="2">
        <v>6.7</v>
      </c>
      <c r="AC78" s="2" t="s">
        <v>178</v>
      </c>
      <c r="AD78" s="2">
        <v>24110310</v>
      </c>
    </row>
    <row r="79" spans="1:30">
      <c r="A79" s="2">
        <v>343</v>
      </c>
      <c r="B79" s="26">
        <v>2</v>
      </c>
      <c r="C79" s="2">
        <v>1</v>
      </c>
      <c r="D79" s="2">
        <v>25</v>
      </c>
      <c r="E79" s="2">
        <v>0</v>
      </c>
      <c r="F79" s="35">
        <v>0</v>
      </c>
      <c r="G79" s="18">
        <v>3000</v>
      </c>
      <c r="H79" s="18">
        <v>0</v>
      </c>
      <c r="I79" s="2">
        <v>1</v>
      </c>
      <c r="J79" s="2">
        <v>2</v>
      </c>
      <c r="K79" s="2">
        <v>1</v>
      </c>
      <c r="L79" s="35">
        <v>0</v>
      </c>
      <c r="M79" s="2">
        <v>8</v>
      </c>
      <c r="N79" s="2">
        <v>1</v>
      </c>
      <c r="O79" s="2">
        <v>0</v>
      </c>
      <c r="P79" s="2">
        <v>0.94</v>
      </c>
      <c r="Q79" s="2">
        <v>5</v>
      </c>
      <c r="R79" s="2">
        <v>0</v>
      </c>
      <c r="S79" s="2">
        <v>1</v>
      </c>
      <c r="T79" s="35">
        <v>0</v>
      </c>
      <c r="U79" s="35">
        <v>0</v>
      </c>
      <c r="V79" s="36">
        <v>0</v>
      </c>
      <c r="W79" s="26">
        <v>16.3</v>
      </c>
      <c r="X79" s="2">
        <v>0.3</v>
      </c>
      <c r="Y79" s="16">
        <v>5.44</v>
      </c>
      <c r="Z79" s="26">
        <v>19.86</v>
      </c>
      <c r="AA79" s="2">
        <v>1.72</v>
      </c>
      <c r="AB79" s="2">
        <v>3.8</v>
      </c>
      <c r="AC79" s="2" t="s">
        <v>78</v>
      </c>
      <c r="AD79" s="2">
        <v>21545400</v>
      </c>
    </row>
    <row r="80" spans="1:30">
      <c r="A80" s="2">
        <v>348</v>
      </c>
      <c r="B80" s="26">
        <v>1</v>
      </c>
      <c r="C80" s="2">
        <v>1</v>
      </c>
      <c r="D80" s="2">
        <v>21</v>
      </c>
      <c r="E80" s="2">
        <v>0</v>
      </c>
      <c r="F80" s="35">
        <v>0</v>
      </c>
      <c r="G80" s="18">
        <v>20000</v>
      </c>
      <c r="H80" s="18">
        <v>1</v>
      </c>
      <c r="I80" s="2">
        <v>1</v>
      </c>
      <c r="J80" s="2">
        <v>3</v>
      </c>
      <c r="K80" s="2">
        <v>1</v>
      </c>
      <c r="L80" s="35">
        <v>0</v>
      </c>
      <c r="M80" s="2">
        <v>9</v>
      </c>
      <c r="N80" s="2">
        <v>0</v>
      </c>
      <c r="O80" s="2">
        <v>0</v>
      </c>
      <c r="P80" s="2">
        <v>1</v>
      </c>
      <c r="Q80" s="2">
        <v>5</v>
      </c>
      <c r="R80" s="2">
        <v>0</v>
      </c>
      <c r="S80" s="2">
        <v>1</v>
      </c>
      <c r="T80" s="35">
        <v>1</v>
      </c>
      <c r="U80" s="35">
        <v>0</v>
      </c>
      <c r="V80" s="36">
        <v>0</v>
      </c>
      <c r="W80" s="26">
        <v>13.1</v>
      </c>
      <c r="X80" s="2">
        <v>0.38</v>
      </c>
      <c r="Y80" s="16">
        <v>4.38</v>
      </c>
      <c r="Z80" s="26">
        <v>14.7</v>
      </c>
      <c r="AA80" s="2">
        <v>1.33</v>
      </c>
      <c r="AB80" s="2">
        <v>3.8</v>
      </c>
      <c r="AC80" s="2" t="s">
        <v>160</v>
      </c>
      <c r="AD80" s="2">
        <v>20510180</v>
      </c>
    </row>
    <row r="81" spans="1:30">
      <c r="A81" s="2">
        <v>362</v>
      </c>
      <c r="B81" s="26">
        <v>1</v>
      </c>
      <c r="C81" s="2">
        <v>1</v>
      </c>
      <c r="D81" s="2">
        <v>22</v>
      </c>
      <c r="E81" s="2">
        <v>0</v>
      </c>
      <c r="F81" s="35">
        <v>1</v>
      </c>
      <c r="G81" s="18">
        <v>20000</v>
      </c>
      <c r="H81" s="18">
        <v>1</v>
      </c>
      <c r="I81" s="2">
        <v>1</v>
      </c>
      <c r="J81" s="2">
        <v>3</v>
      </c>
      <c r="K81" s="2">
        <v>1</v>
      </c>
      <c r="L81" s="35">
        <v>0</v>
      </c>
      <c r="M81" s="2">
        <v>8</v>
      </c>
      <c r="N81" s="2">
        <v>1</v>
      </c>
      <c r="O81" s="2">
        <v>0</v>
      </c>
      <c r="P81" s="2">
        <v>0</v>
      </c>
      <c r="Q81" s="2">
        <v>5</v>
      </c>
      <c r="R81" s="2">
        <v>0</v>
      </c>
      <c r="S81" s="2">
        <v>1</v>
      </c>
      <c r="T81" s="35">
        <v>0</v>
      </c>
      <c r="U81" s="35">
        <v>0</v>
      </c>
      <c r="V81" s="36">
        <v>0</v>
      </c>
      <c r="W81" s="26">
        <v>14.9</v>
      </c>
      <c r="X81" s="2">
        <v>0.33</v>
      </c>
      <c r="Y81" s="16">
        <v>4.9800000000000004</v>
      </c>
      <c r="Z81" s="26">
        <v>18.899999999999999</v>
      </c>
      <c r="AA81" s="2">
        <v>1.32</v>
      </c>
      <c r="AB81" s="2">
        <v>12.4</v>
      </c>
      <c r="AC81" s="2" t="s">
        <v>181</v>
      </c>
      <c r="AD81" s="2">
        <v>25011345</v>
      </c>
    </row>
    <row r="82" spans="1:30">
      <c r="A82" s="2">
        <v>364</v>
      </c>
      <c r="B82" s="26">
        <v>1</v>
      </c>
      <c r="C82" s="2">
        <v>1</v>
      </c>
      <c r="D82" s="2">
        <v>24</v>
      </c>
      <c r="E82" s="2">
        <v>0</v>
      </c>
      <c r="F82" s="35">
        <v>0</v>
      </c>
      <c r="G82" s="18">
        <v>9000</v>
      </c>
      <c r="H82" s="18">
        <v>1</v>
      </c>
      <c r="I82" s="2">
        <v>1</v>
      </c>
      <c r="J82" s="2">
        <v>1</v>
      </c>
      <c r="K82" s="2">
        <v>0</v>
      </c>
      <c r="L82" s="35">
        <v>1</v>
      </c>
      <c r="M82" s="2">
        <v>8</v>
      </c>
      <c r="N82" s="2">
        <v>1</v>
      </c>
      <c r="O82" s="2">
        <v>0</v>
      </c>
      <c r="P82" s="2">
        <v>0</v>
      </c>
      <c r="Q82" s="2">
        <v>5</v>
      </c>
      <c r="R82" s="2">
        <v>0</v>
      </c>
      <c r="S82" s="2">
        <v>1</v>
      </c>
      <c r="T82" s="35">
        <v>0</v>
      </c>
      <c r="U82" s="35">
        <v>0</v>
      </c>
      <c r="V82" s="36">
        <v>0</v>
      </c>
      <c r="W82" s="26">
        <v>17.600000000000001</v>
      </c>
      <c r="X82" s="2">
        <v>0.4</v>
      </c>
      <c r="Y82" s="16">
        <v>5.88</v>
      </c>
      <c r="Z82" s="26">
        <v>23.71</v>
      </c>
      <c r="AA82" s="2">
        <v>2.02</v>
      </c>
      <c r="AB82" s="2">
        <v>3.8</v>
      </c>
      <c r="AC82" s="2" t="s">
        <v>114</v>
      </c>
      <c r="AD82" s="2">
        <v>22440000</v>
      </c>
    </row>
    <row r="83" spans="1:30">
      <c r="A83" s="2">
        <v>382</v>
      </c>
      <c r="B83" s="26">
        <v>2</v>
      </c>
      <c r="C83" s="2">
        <v>1</v>
      </c>
      <c r="D83" s="2">
        <v>18</v>
      </c>
      <c r="E83" s="2">
        <v>0</v>
      </c>
      <c r="F83" s="35">
        <v>1</v>
      </c>
      <c r="G83" s="18">
        <v>35000</v>
      </c>
      <c r="H83" s="18">
        <v>1</v>
      </c>
      <c r="I83" s="2">
        <v>1</v>
      </c>
      <c r="J83" s="2">
        <v>2</v>
      </c>
      <c r="K83" s="2">
        <v>1</v>
      </c>
      <c r="L83" s="35">
        <v>0</v>
      </c>
      <c r="M83" s="2">
        <v>8</v>
      </c>
      <c r="N83" s="2">
        <v>1</v>
      </c>
      <c r="O83" s="2">
        <v>0</v>
      </c>
      <c r="P83" s="2">
        <v>1</v>
      </c>
      <c r="Q83" s="2">
        <v>5</v>
      </c>
      <c r="R83" s="2">
        <v>0</v>
      </c>
      <c r="S83" s="2">
        <v>1</v>
      </c>
      <c r="T83" s="35">
        <v>0</v>
      </c>
      <c r="U83" s="35">
        <v>0</v>
      </c>
      <c r="V83" s="36">
        <v>0</v>
      </c>
      <c r="W83" s="26">
        <v>13.1</v>
      </c>
      <c r="X83" s="2">
        <v>0.38</v>
      </c>
      <c r="Y83" s="16">
        <v>4.38</v>
      </c>
      <c r="Z83" s="26">
        <v>14.7</v>
      </c>
      <c r="AA83" s="2">
        <v>1.33</v>
      </c>
      <c r="AB83" s="2">
        <v>3.8</v>
      </c>
      <c r="AC83" s="2" t="s">
        <v>160</v>
      </c>
      <c r="AD83" s="2">
        <v>20510180</v>
      </c>
    </row>
    <row r="84" spans="1:30">
      <c r="A84" s="2">
        <v>389</v>
      </c>
      <c r="B84" s="26">
        <v>2</v>
      </c>
      <c r="C84" s="2">
        <v>1</v>
      </c>
      <c r="D84" s="2">
        <v>21</v>
      </c>
      <c r="E84" s="2">
        <v>0</v>
      </c>
      <c r="F84" s="35">
        <v>0</v>
      </c>
      <c r="G84" s="18">
        <v>2000</v>
      </c>
      <c r="H84" s="18">
        <v>0</v>
      </c>
      <c r="I84" s="2">
        <v>1</v>
      </c>
      <c r="J84" s="2">
        <v>1</v>
      </c>
      <c r="K84" s="2">
        <v>0</v>
      </c>
      <c r="L84" s="35">
        <v>1</v>
      </c>
      <c r="M84" s="2">
        <v>6</v>
      </c>
      <c r="N84" s="2">
        <v>0</v>
      </c>
      <c r="O84" s="2">
        <v>1</v>
      </c>
      <c r="P84" s="2">
        <v>0.26</v>
      </c>
      <c r="Q84" s="2">
        <v>5</v>
      </c>
      <c r="R84" s="2">
        <v>0</v>
      </c>
      <c r="S84" s="2">
        <v>1</v>
      </c>
      <c r="T84" s="35">
        <v>0</v>
      </c>
      <c r="U84" s="35">
        <v>0</v>
      </c>
      <c r="V84" s="36">
        <v>0</v>
      </c>
      <c r="W84" s="26">
        <v>29.2</v>
      </c>
      <c r="X84" s="2">
        <v>0.6</v>
      </c>
      <c r="Y84" s="16">
        <v>9.75</v>
      </c>
      <c r="Z84" s="26">
        <v>39.200000000000003</v>
      </c>
      <c r="AA84" s="2">
        <v>1.78</v>
      </c>
      <c r="AB84" s="2">
        <v>10.7</v>
      </c>
      <c r="AC84" s="2" t="s">
        <v>127</v>
      </c>
      <c r="AD84" s="2">
        <v>21870420</v>
      </c>
    </row>
    <row r="85" spans="1:30">
      <c r="A85" s="2">
        <v>393</v>
      </c>
      <c r="B85" s="26">
        <v>2</v>
      </c>
      <c r="C85" s="2">
        <v>1</v>
      </c>
      <c r="D85" s="2">
        <v>23</v>
      </c>
      <c r="E85" s="2">
        <v>0</v>
      </c>
      <c r="F85" s="35">
        <v>1</v>
      </c>
      <c r="G85" s="18">
        <v>10000</v>
      </c>
      <c r="H85" s="18">
        <v>1</v>
      </c>
      <c r="I85" s="2">
        <v>1</v>
      </c>
      <c r="J85" s="2">
        <v>1</v>
      </c>
      <c r="K85" s="2">
        <v>0</v>
      </c>
      <c r="L85" s="35">
        <v>0</v>
      </c>
      <c r="M85" s="2">
        <v>8</v>
      </c>
      <c r="N85" s="2">
        <v>1</v>
      </c>
      <c r="O85" s="2">
        <v>0</v>
      </c>
      <c r="P85" s="2">
        <v>1</v>
      </c>
      <c r="Q85" s="2">
        <v>5</v>
      </c>
      <c r="R85" s="2">
        <v>0</v>
      </c>
      <c r="S85" s="2">
        <v>1</v>
      </c>
      <c r="T85" s="35">
        <v>0</v>
      </c>
      <c r="U85" s="35">
        <v>0</v>
      </c>
      <c r="V85" s="36">
        <v>0</v>
      </c>
      <c r="W85" s="26">
        <v>13.1</v>
      </c>
      <c r="X85" s="2">
        <v>0.38</v>
      </c>
      <c r="Y85" s="16">
        <v>4.38</v>
      </c>
      <c r="Z85" s="26">
        <v>14.7</v>
      </c>
      <c r="AA85" s="2">
        <v>1.33</v>
      </c>
      <c r="AB85" s="2">
        <v>3.8</v>
      </c>
      <c r="AC85" s="2" t="s">
        <v>160</v>
      </c>
      <c r="AD85" s="2">
        <v>20260141</v>
      </c>
    </row>
    <row r="86" spans="1:30">
      <c r="A86" s="2">
        <v>395</v>
      </c>
      <c r="B86" s="26">
        <v>1</v>
      </c>
      <c r="C86" s="2">
        <v>1</v>
      </c>
      <c r="D86" s="2">
        <v>19</v>
      </c>
      <c r="E86" s="2">
        <v>0</v>
      </c>
      <c r="F86" s="35">
        <v>0</v>
      </c>
      <c r="G86" s="18">
        <v>35000</v>
      </c>
      <c r="H86" s="18">
        <v>1</v>
      </c>
      <c r="I86" s="2">
        <v>1</v>
      </c>
      <c r="J86" s="2">
        <v>1</v>
      </c>
      <c r="K86" s="2">
        <v>0</v>
      </c>
      <c r="L86" s="35">
        <v>0</v>
      </c>
      <c r="M86" s="2">
        <v>8</v>
      </c>
      <c r="N86" s="2">
        <v>1</v>
      </c>
      <c r="O86" s="2">
        <v>0</v>
      </c>
      <c r="P86" s="2">
        <v>0</v>
      </c>
      <c r="Q86" s="2">
        <v>5</v>
      </c>
      <c r="R86" s="2">
        <v>0</v>
      </c>
      <c r="S86" s="2">
        <v>1</v>
      </c>
      <c r="T86" s="35">
        <v>0</v>
      </c>
      <c r="U86" s="35">
        <v>0</v>
      </c>
      <c r="V86" s="36">
        <v>0</v>
      </c>
      <c r="W86" s="26">
        <v>17.600000000000001</v>
      </c>
      <c r="X86" s="2">
        <v>0.4</v>
      </c>
      <c r="Y86" s="16">
        <v>5.88</v>
      </c>
      <c r="Z86" s="26">
        <v>23.71</v>
      </c>
      <c r="AA86" s="2">
        <v>2.02</v>
      </c>
      <c r="AB86" s="2">
        <v>3.8</v>
      </c>
      <c r="AC86" s="2" t="s">
        <v>114</v>
      </c>
      <c r="AD86" s="2">
        <v>22430200</v>
      </c>
    </row>
    <row r="87" spans="1:30">
      <c r="A87" s="2">
        <v>400</v>
      </c>
      <c r="B87" s="26">
        <v>2</v>
      </c>
      <c r="C87" s="2">
        <v>1</v>
      </c>
      <c r="D87" s="2">
        <v>21</v>
      </c>
      <c r="E87" s="2">
        <v>0</v>
      </c>
      <c r="F87" s="35">
        <v>0</v>
      </c>
      <c r="G87" s="18">
        <v>2000</v>
      </c>
      <c r="H87" s="18">
        <v>0</v>
      </c>
      <c r="I87" s="2">
        <v>1</v>
      </c>
      <c r="J87" s="2">
        <v>1</v>
      </c>
      <c r="K87" s="2">
        <v>0</v>
      </c>
      <c r="L87" s="35">
        <v>0</v>
      </c>
      <c r="M87" s="2">
        <v>2</v>
      </c>
      <c r="N87" s="2">
        <v>0</v>
      </c>
      <c r="O87" s="2">
        <v>1</v>
      </c>
      <c r="P87" s="2">
        <v>0</v>
      </c>
      <c r="Q87" s="2">
        <v>4</v>
      </c>
      <c r="R87" s="2">
        <v>0</v>
      </c>
      <c r="S87" s="2">
        <v>1</v>
      </c>
      <c r="T87" s="35">
        <v>0</v>
      </c>
      <c r="U87" s="35">
        <v>0</v>
      </c>
      <c r="V87" s="36">
        <v>0</v>
      </c>
      <c r="W87" s="26">
        <v>14.9</v>
      </c>
      <c r="X87" s="2">
        <v>0.33</v>
      </c>
      <c r="Y87" s="16">
        <v>4.9800000000000004</v>
      </c>
      <c r="Z87" s="26">
        <v>18.899999999999999</v>
      </c>
      <c r="AA87" s="2">
        <v>1.32</v>
      </c>
      <c r="AB87" s="2">
        <v>12.4</v>
      </c>
      <c r="AC87" s="2" t="s">
        <v>181</v>
      </c>
      <c r="AD87" s="2">
        <v>25050240</v>
      </c>
    </row>
    <row r="88" spans="1:30">
      <c r="A88" s="2">
        <v>403</v>
      </c>
      <c r="B88" s="26">
        <v>1</v>
      </c>
      <c r="C88" s="2">
        <v>1</v>
      </c>
      <c r="D88" s="2">
        <v>22</v>
      </c>
      <c r="E88" s="2">
        <v>0</v>
      </c>
      <c r="F88" s="35">
        <v>1</v>
      </c>
      <c r="G88" s="18">
        <v>9000</v>
      </c>
      <c r="H88" s="18">
        <v>1</v>
      </c>
      <c r="I88" s="2">
        <v>1</v>
      </c>
      <c r="J88" s="2">
        <v>3</v>
      </c>
      <c r="K88" s="2">
        <v>1</v>
      </c>
      <c r="L88" s="35">
        <v>1</v>
      </c>
      <c r="M88" s="2">
        <v>2</v>
      </c>
      <c r="N88" s="2">
        <v>0</v>
      </c>
      <c r="O88" s="2">
        <v>1</v>
      </c>
      <c r="P88" s="2">
        <v>1</v>
      </c>
      <c r="Q88" s="2">
        <v>5</v>
      </c>
      <c r="R88" s="2">
        <v>0</v>
      </c>
      <c r="S88" s="2">
        <v>1</v>
      </c>
      <c r="T88" s="35">
        <v>0</v>
      </c>
      <c r="U88" s="35">
        <v>0</v>
      </c>
      <c r="V88" s="36">
        <v>0</v>
      </c>
      <c r="W88" s="26">
        <v>15.3</v>
      </c>
      <c r="X88" s="2">
        <v>0.35</v>
      </c>
      <c r="Y88" s="16">
        <v>5.1100000000000003</v>
      </c>
      <c r="Z88" s="26">
        <v>17</v>
      </c>
      <c r="AA88" s="2">
        <v>1.58</v>
      </c>
      <c r="AB88" s="2">
        <v>3.8</v>
      </c>
      <c r="AC88" s="2" t="s">
        <v>65</v>
      </c>
      <c r="AD88" s="2">
        <v>21235760</v>
      </c>
    </row>
    <row r="89" spans="1:30">
      <c r="A89" s="2">
        <v>409</v>
      </c>
      <c r="B89" s="26">
        <v>2</v>
      </c>
      <c r="C89" s="2">
        <v>1</v>
      </c>
      <c r="D89" s="2">
        <v>20</v>
      </c>
      <c r="E89" s="2">
        <v>0</v>
      </c>
      <c r="F89" s="35">
        <v>0</v>
      </c>
      <c r="G89" s="18">
        <v>5000</v>
      </c>
      <c r="H89" s="18">
        <v>0</v>
      </c>
      <c r="I89" s="2">
        <v>1</v>
      </c>
      <c r="J89" s="2">
        <v>1</v>
      </c>
      <c r="K89" s="2">
        <v>0</v>
      </c>
      <c r="L89" s="35">
        <v>0</v>
      </c>
      <c r="M89" s="2">
        <v>1</v>
      </c>
      <c r="N89" s="2">
        <v>0</v>
      </c>
      <c r="O89" s="2">
        <v>1</v>
      </c>
      <c r="P89" s="2">
        <v>0</v>
      </c>
      <c r="Q89" s="2">
        <v>5</v>
      </c>
      <c r="R89" s="2">
        <v>0</v>
      </c>
      <c r="S89" s="2">
        <v>1</v>
      </c>
      <c r="T89" s="35">
        <v>1</v>
      </c>
      <c r="U89" s="35">
        <v>0</v>
      </c>
      <c r="V89" s="36">
        <v>0</v>
      </c>
      <c r="W89" s="26">
        <v>14.9</v>
      </c>
      <c r="X89" s="2">
        <v>0.33</v>
      </c>
      <c r="Y89" s="16">
        <v>4.9800000000000004</v>
      </c>
      <c r="Z89" s="26">
        <v>18.899999999999999</v>
      </c>
      <c r="AA89" s="2">
        <v>1.32</v>
      </c>
      <c r="AB89" s="2">
        <v>12.4</v>
      </c>
      <c r="AC89" s="2" t="s">
        <v>181</v>
      </c>
      <c r="AD89" s="2">
        <v>25071201</v>
      </c>
    </row>
    <row r="90" spans="1:30">
      <c r="A90" s="2">
        <v>412</v>
      </c>
      <c r="B90" s="26">
        <v>2</v>
      </c>
      <c r="C90" s="2">
        <v>1</v>
      </c>
      <c r="D90" s="2">
        <v>20</v>
      </c>
      <c r="E90" s="2">
        <v>0</v>
      </c>
      <c r="F90" s="35">
        <v>1</v>
      </c>
      <c r="G90" s="18">
        <v>3000</v>
      </c>
      <c r="H90" s="18">
        <v>0</v>
      </c>
      <c r="I90" s="2">
        <v>1</v>
      </c>
      <c r="J90" s="2">
        <v>2</v>
      </c>
      <c r="K90" s="2">
        <v>1</v>
      </c>
      <c r="L90" s="35">
        <v>0</v>
      </c>
      <c r="M90" s="2">
        <v>2</v>
      </c>
      <c r="N90" s="2">
        <v>0</v>
      </c>
      <c r="O90" s="2">
        <v>1</v>
      </c>
      <c r="P90" s="2">
        <v>0</v>
      </c>
      <c r="Q90" s="2">
        <v>5</v>
      </c>
      <c r="R90" s="2">
        <v>0</v>
      </c>
      <c r="S90" s="2">
        <v>1</v>
      </c>
      <c r="T90" s="35">
        <v>0</v>
      </c>
      <c r="U90" s="35">
        <v>0</v>
      </c>
      <c r="V90" s="36">
        <v>0</v>
      </c>
      <c r="W90" s="26">
        <v>41.3</v>
      </c>
      <c r="X90" s="2">
        <v>0.73</v>
      </c>
      <c r="Y90" s="16">
        <v>13.79</v>
      </c>
      <c r="Z90" s="26">
        <v>39.6</v>
      </c>
      <c r="AA90" s="2">
        <v>1.85</v>
      </c>
      <c r="AB90" s="2">
        <v>7</v>
      </c>
      <c r="AC90" s="2" t="s">
        <v>156</v>
      </c>
      <c r="AD90" s="2">
        <v>23085080</v>
      </c>
    </row>
    <row r="91" spans="1:30">
      <c r="A91" s="2">
        <v>424</v>
      </c>
      <c r="B91" s="26">
        <v>2</v>
      </c>
      <c r="C91" s="2">
        <v>1</v>
      </c>
      <c r="D91" s="2">
        <v>31</v>
      </c>
      <c r="E91" s="2">
        <v>0</v>
      </c>
      <c r="F91" s="35">
        <v>0</v>
      </c>
      <c r="G91" s="18">
        <v>5000</v>
      </c>
      <c r="H91" s="18">
        <v>0</v>
      </c>
      <c r="I91" s="2">
        <v>1</v>
      </c>
      <c r="J91" s="2">
        <v>1</v>
      </c>
      <c r="K91" s="2">
        <v>0</v>
      </c>
      <c r="L91" s="35">
        <v>1</v>
      </c>
      <c r="M91" s="2">
        <v>6</v>
      </c>
      <c r="N91" s="2">
        <v>0</v>
      </c>
      <c r="O91" s="2">
        <v>1</v>
      </c>
      <c r="P91" s="2">
        <v>0.37</v>
      </c>
      <c r="Q91" s="2">
        <v>5</v>
      </c>
      <c r="R91" s="2">
        <v>0</v>
      </c>
      <c r="S91" s="2">
        <v>1</v>
      </c>
      <c r="T91" s="35">
        <v>0</v>
      </c>
      <c r="U91" s="35">
        <v>0</v>
      </c>
      <c r="V91" s="36">
        <v>0</v>
      </c>
      <c r="W91" s="26">
        <v>21</v>
      </c>
      <c r="X91" s="2">
        <v>0.42</v>
      </c>
      <c r="Y91" s="16">
        <v>7.01</v>
      </c>
      <c r="Z91" s="26">
        <v>22</v>
      </c>
      <c r="AA91" s="2">
        <v>1.95</v>
      </c>
      <c r="AB91" s="2">
        <v>10.5</v>
      </c>
      <c r="AC91" s="2" t="s">
        <v>75</v>
      </c>
      <c r="AD91" s="2">
        <v>22770410</v>
      </c>
    </row>
    <row r="92" spans="1:30">
      <c r="A92" s="2">
        <v>428</v>
      </c>
      <c r="B92" s="26">
        <v>2</v>
      </c>
      <c r="C92" s="2">
        <v>1</v>
      </c>
      <c r="D92" s="2">
        <v>20</v>
      </c>
      <c r="E92" s="2">
        <v>0</v>
      </c>
      <c r="F92" s="35">
        <v>1</v>
      </c>
      <c r="G92" s="18">
        <v>3000</v>
      </c>
      <c r="H92" s="18">
        <v>0</v>
      </c>
      <c r="I92" s="2">
        <v>1</v>
      </c>
      <c r="J92" s="2">
        <v>1</v>
      </c>
      <c r="K92" s="2">
        <v>0</v>
      </c>
      <c r="L92" s="35">
        <v>0</v>
      </c>
      <c r="M92" s="2">
        <v>8</v>
      </c>
      <c r="N92" s="2">
        <v>1</v>
      </c>
      <c r="O92" s="2">
        <v>0</v>
      </c>
      <c r="P92" s="2">
        <v>0</v>
      </c>
      <c r="Q92" s="2">
        <v>5</v>
      </c>
      <c r="R92" s="2">
        <v>0</v>
      </c>
      <c r="S92" s="2">
        <v>1</v>
      </c>
      <c r="T92" s="35">
        <v>0</v>
      </c>
      <c r="U92" s="35">
        <v>0</v>
      </c>
      <c r="V92" s="36">
        <v>0</v>
      </c>
      <c r="W92" s="26">
        <v>29.4</v>
      </c>
      <c r="X92" s="2">
        <v>0.53</v>
      </c>
      <c r="Y92" s="16">
        <v>9.82</v>
      </c>
      <c r="Z92" s="26">
        <v>41.5</v>
      </c>
      <c r="AA92" s="2">
        <v>1.9</v>
      </c>
      <c r="AB92" s="2">
        <v>10.7</v>
      </c>
      <c r="AC92" s="2" t="s">
        <v>182</v>
      </c>
      <c r="AD92" s="2">
        <v>26582210</v>
      </c>
    </row>
    <row r="93" spans="1:30">
      <c r="A93" s="2">
        <v>429</v>
      </c>
      <c r="B93" s="26">
        <v>2</v>
      </c>
      <c r="C93" s="2">
        <v>1</v>
      </c>
      <c r="D93" s="2">
        <v>25</v>
      </c>
      <c r="E93" s="2">
        <v>0</v>
      </c>
      <c r="F93" s="35">
        <v>1</v>
      </c>
      <c r="G93" s="18">
        <v>10000</v>
      </c>
      <c r="H93" s="18">
        <v>1</v>
      </c>
      <c r="I93" s="2">
        <v>1</v>
      </c>
      <c r="J93" s="2">
        <v>2</v>
      </c>
      <c r="K93" s="2">
        <v>1</v>
      </c>
      <c r="L93" s="35">
        <v>1</v>
      </c>
      <c r="M93" s="2">
        <v>11</v>
      </c>
      <c r="N93" s="2">
        <v>0</v>
      </c>
      <c r="O93" s="2">
        <v>0</v>
      </c>
      <c r="P93" s="2">
        <v>0.84</v>
      </c>
      <c r="Q93" s="2">
        <v>5</v>
      </c>
      <c r="R93" s="2">
        <v>0</v>
      </c>
      <c r="S93" s="2">
        <v>1</v>
      </c>
      <c r="T93" s="35">
        <v>0</v>
      </c>
      <c r="U93" s="35">
        <v>0</v>
      </c>
      <c r="V93" s="36">
        <v>0</v>
      </c>
      <c r="W93" s="26">
        <v>9.3000000000000007</v>
      </c>
      <c r="X93" s="2">
        <v>0.23</v>
      </c>
      <c r="Y93" s="16">
        <v>3.11</v>
      </c>
      <c r="Z93" s="26">
        <v>9.8000000000000007</v>
      </c>
      <c r="AA93" s="2">
        <v>1.02</v>
      </c>
      <c r="AB93" s="2">
        <v>3.8</v>
      </c>
      <c r="AC93" s="2" t="s">
        <v>66</v>
      </c>
      <c r="AD93" s="2">
        <v>20780230</v>
      </c>
    </row>
    <row r="94" spans="1:30">
      <c r="A94" s="2">
        <v>435</v>
      </c>
      <c r="B94" s="26">
        <v>2</v>
      </c>
      <c r="C94" s="2">
        <v>1</v>
      </c>
      <c r="D94" s="2">
        <v>53</v>
      </c>
      <c r="E94" s="2">
        <v>1</v>
      </c>
      <c r="F94" s="35">
        <v>1</v>
      </c>
      <c r="G94" s="18">
        <v>6000</v>
      </c>
      <c r="H94" s="18">
        <v>0</v>
      </c>
      <c r="I94" s="2">
        <v>1</v>
      </c>
      <c r="J94" s="2">
        <v>1</v>
      </c>
      <c r="K94" s="2">
        <v>0</v>
      </c>
      <c r="L94" s="35">
        <v>1</v>
      </c>
      <c r="M94" s="2">
        <v>1</v>
      </c>
      <c r="N94" s="2">
        <v>0</v>
      </c>
      <c r="O94" s="2">
        <v>1</v>
      </c>
      <c r="P94" s="2">
        <v>0.57999999999999996</v>
      </c>
      <c r="Q94" s="2">
        <v>5</v>
      </c>
      <c r="R94" s="2">
        <v>0</v>
      </c>
      <c r="S94" s="2">
        <v>1</v>
      </c>
      <c r="T94" s="35">
        <v>0</v>
      </c>
      <c r="U94" s="35">
        <v>0</v>
      </c>
      <c r="V94" s="36">
        <v>0</v>
      </c>
      <c r="W94" s="26">
        <v>19.2</v>
      </c>
      <c r="X94" s="2">
        <v>0.33</v>
      </c>
      <c r="Y94" s="16">
        <v>6.41</v>
      </c>
      <c r="Z94" s="26">
        <v>17.600000000000001</v>
      </c>
      <c r="AA94" s="2">
        <v>1.75</v>
      </c>
      <c r="AB94" s="2">
        <v>13.8</v>
      </c>
      <c r="AC94" s="2" t="s">
        <v>107</v>
      </c>
      <c r="AD94" s="2">
        <v>21240210</v>
      </c>
    </row>
    <row r="95" spans="1:30">
      <c r="A95" s="2">
        <v>438</v>
      </c>
      <c r="B95" s="26">
        <v>1</v>
      </c>
      <c r="C95" s="2">
        <v>1</v>
      </c>
      <c r="D95" s="2">
        <v>23</v>
      </c>
      <c r="E95" s="2">
        <v>0</v>
      </c>
      <c r="F95" s="35">
        <v>1</v>
      </c>
      <c r="G95" s="18">
        <v>4000</v>
      </c>
      <c r="H95" s="18">
        <v>0</v>
      </c>
      <c r="I95" s="2">
        <v>1</v>
      </c>
      <c r="J95" s="2">
        <v>3</v>
      </c>
      <c r="K95" s="2">
        <v>1</v>
      </c>
      <c r="L95" s="35">
        <v>1</v>
      </c>
      <c r="M95" s="2">
        <v>8</v>
      </c>
      <c r="N95" s="2">
        <v>1</v>
      </c>
      <c r="O95" s="2">
        <v>0</v>
      </c>
      <c r="P95" s="2">
        <v>0</v>
      </c>
      <c r="Q95" s="2">
        <v>5</v>
      </c>
      <c r="R95" s="2">
        <v>0</v>
      </c>
      <c r="S95" s="2">
        <v>1</v>
      </c>
      <c r="T95" s="35">
        <v>0</v>
      </c>
      <c r="U95" s="35">
        <v>0</v>
      </c>
      <c r="V95" s="36">
        <v>0</v>
      </c>
      <c r="W95" s="26">
        <v>11.2</v>
      </c>
      <c r="X95" s="2">
        <v>0.22</v>
      </c>
      <c r="Y95" s="16">
        <v>3.74</v>
      </c>
      <c r="Z95" s="26">
        <v>12.8</v>
      </c>
      <c r="AA95" s="2">
        <v>0.93</v>
      </c>
      <c r="AB95" s="2">
        <v>7</v>
      </c>
      <c r="AC95" s="2" t="s">
        <v>162</v>
      </c>
      <c r="AD95" s="2">
        <v>20750340</v>
      </c>
    </row>
    <row r="96" spans="1:30">
      <c r="A96" s="2">
        <v>442</v>
      </c>
      <c r="B96" s="26">
        <v>2</v>
      </c>
      <c r="C96" s="2">
        <v>1</v>
      </c>
      <c r="D96" s="2">
        <v>19</v>
      </c>
      <c r="E96" s="2">
        <v>0</v>
      </c>
      <c r="F96" s="35">
        <v>0</v>
      </c>
      <c r="G96" s="18">
        <v>10000</v>
      </c>
      <c r="H96" s="18">
        <v>1</v>
      </c>
      <c r="I96" s="2">
        <v>1</v>
      </c>
      <c r="J96" s="2">
        <v>1</v>
      </c>
      <c r="K96" s="2">
        <v>0</v>
      </c>
      <c r="L96" s="35">
        <v>0</v>
      </c>
      <c r="M96" s="2">
        <v>11</v>
      </c>
      <c r="N96" s="2">
        <v>0</v>
      </c>
      <c r="O96" s="2">
        <v>0</v>
      </c>
      <c r="P96" s="2">
        <v>0</v>
      </c>
      <c r="Q96" s="2">
        <v>5</v>
      </c>
      <c r="R96" s="2">
        <v>0</v>
      </c>
      <c r="S96" s="2">
        <v>1</v>
      </c>
      <c r="T96" s="35">
        <v>0</v>
      </c>
      <c r="U96" s="35">
        <v>0</v>
      </c>
      <c r="V96" s="36">
        <v>0</v>
      </c>
      <c r="W96" s="26">
        <v>17.899999999999999</v>
      </c>
      <c r="X96" s="2">
        <v>0.42</v>
      </c>
      <c r="Y96" s="16">
        <v>5.98</v>
      </c>
      <c r="Z96" s="26">
        <v>22.34</v>
      </c>
      <c r="AA96" s="2">
        <v>1.9</v>
      </c>
      <c r="AB96" s="2">
        <v>3.8</v>
      </c>
      <c r="AC96" s="2" t="s">
        <v>103</v>
      </c>
      <c r="AD96" s="2">
        <v>222410000</v>
      </c>
    </row>
    <row r="97" spans="1:30">
      <c r="A97" s="2">
        <v>450</v>
      </c>
      <c r="B97" s="26">
        <v>1</v>
      </c>
      <c r="C97" s="2">
        <v>1</v>
      </c>
      <c r="D97" s="2">
        <v>48</v>
      </c>
      <c r="E97" s="2">
        <v>1</v>
      </c>
      <c r="F97" s="35">
        <v>0</v>
      </c>
      <c r="G97" s="18">
        <v>6000</v>
      </c>
      <c r="H97" s="18">
        <v>0</v>
      </c>
      <c r="I97" s="2">
        <v>1</v>
      </c>
      <c r="J97" s="2">
        <v>1</v>
      </c>
      <c r="K97" s="2">
        <v>0</v>
      </c>
      <c r="L97" s="35">
        <v>0</v>
      </c>
      <c r="M97" s="2">
        <v>6</v>
      </c>
      <c r="N97" s="2">
        <v>0</v>
      </c>
      <c r="O97" s="2">
        <v>1</v>
      </c>
      <c r="P97" s="2">
        <v>0.18</v>
      </c>
      <c r="Q97" s="2">
        <v>5</v>
      </c>
      <c r="R97" s="2">
        <v>0</v>
      </c>
      <c r="S97" s="2">
        <v>1</v>
      </c>
      <c r="T97" s="35">
        <v>0</v>
      </c>
      <c r="U97" s="35">
        <v>0</v>
      </c>
      <c r="V97" s="36">
        <v>0</v>
      </c>
      <c r="W97" s="26">
        <v>43.6</v>
      </c>
      <c r="X97" s="2">
        <v>0.78</v>
      </c>
      <c r="Y97" s="16">
        <v>14.56</v>
      </c>
      <c r="Z97" s="26">
        <v>42.7</v>
      </c>
      <c r="AA97" s="2">
        <v>2</v>
      </c>
      <c r="AB97" s="2">
        <v>7</v>
      </c>
      <c r="AC97" s="2" t="s">
        <v>71</v>
      </c>
      <c r="AD97" s="2">
        <v>23017325</v>
      </c>
    </row>
    <row r="98" spans="1:30">
      <c r="A98" s="2">
        <v>454</v>
      </c>
      <c r="B98" s="26">
        <v>2</v>
      </c>
      <c r="C98" s="2">
        <v>1</v>
      </c>
      <c r="D98" s="2">
        <v>19</v>
      </c>
      <c r="E98" s="2">
        <v>0</v>
      </c>
      <c r="F98" s="35">
        <v>1</v>
      </c>
      <c r="G98" s="18">
        <v>7000</v>
      </c>
      <c r="H98" s="18">
        <v>0</v>
      </c>
      <c r="I98" s="2">
        <v>1</v>
      </c>
      <c r="J98" s="2">
        <v>2</v>
      </c>
      <c r="K98" s="2">
        <v>1</v>
      </c>
      <c r="L98" s="35">
        <v>0</v>
      </c>
      <c r="M98" s="2">
        <v>8</v>
      </c>
      <c r="N98" s="2">
        <v>1</v>
      </c>
      <c r="O98" s="2">
        <v>0</v>
      </c>
      <c r="P98" s="2">
        <v>0.24</v>
      </c>
      <c r="Q98" s="2">
        <v>5</v>
      </c>
      <c r="R98" s="2">
        <v>0</v>
      </c>
      <c r="S98" s="2">
        <v>1</v>
      </c>
      <c r="T98" s="35">
        <v>1</v>
      </c>
      <c r="U98" s="35">
        <v>0</v>
      </c>
      <c r="V98" s="36">
        <v>0</v>
      </c>
      <c r="W98" s="26">
        <v>27</v>
      </c>
      <c r="X98" s="2">
        <v>0.48</v>
      </c>
      <c r="Y98" s="16">
        <v>9.02</v>
      </c>
      <c r="Z98" s="26">
        <v>27.5</v>
      </c>
      <c r="AA98" s="2">
        <v>2.35</v>
      </c>
      <c r="AB98" s="2">
        <v>3.8</v>
      </c>
      <c r="AC98" s="2" t="s">
        <v>106</v>
      </c>
      <c r="AD98" s="2">
        <v>22723170</v>
      </c>
    </row>
    <row r="99" spans="1:30">
      <c r="A99" s="2">
        <v>460</v>
      </c>
      <c r="B99" s="26">
        <v>1</v>
      </c>
      <c r="C99" s="2">
        <v>1</v>
      </c>
      <c r="D99" s="2">
        <v>27</v>
      </c>
      <c r="E99" s="2">
        <v>0</v>
      </c>
      <c r="F99" s="35">
        <v>0</v>
      </c>
      <c r="G99" s="18">
        <v>35000</v>
      </c>
      <c r="H99" s="18">
        <v>1</v>
      </c>
      <c r="I99" s="2">
        <v>1</v>
      </c>
      <c r="J99" s="2">
        <v>4</v>
      </c>
      <c r="K99" s="2">
        <v>1</v>
      </c>
      <c r="L99" s="35">
        <v>1</v>
      </c>
      <c r="M99" s="2">
        <v>6</v>
      </c>
      <c r="N99" s="2">
        <v>0</v>
      </c>
      <c r="O99" s="2">
        <v>1</v>
      </c>
      <c r="P99" s="2">
        <v>0.99</v>
      </c>
      <c r="Q99" s="2">
        <v>2</v>
      </c>
      <c r="R99" s="2">
        <v>1</v>
      </c>
      <c r="S99" s="2">
        <v>0</v>
      </c>
      <c r="T99" s="35">
        <v>0</v>
      </c>
      <c r="U99" s="35">
        <v>0</v>
      </c>
      <c r="V99" s="36">
        <v>0</v>
      </c>
      <c r="W99" s="26">
        <v>13.8</v>
      </c>
      <c r="X99" s="2">
        <v>0.4</v>
      </c>
      <c r="Y99" s="16">
        <v>4.6100000000000003</v>
      </c>
      <c r="Z99" s="26">
        <v>17.5</v>
      </c>
      <c r="AA99" s="2">
        <v>1.83</v>
      </c>
      <c r="AB99" s="2">
        <v>16.59</v>
      </c>
      <c r="AC99" s="2" t="s">
        <v>90</v>
      </c>
      <c r="AD99" s="2">
        <v>21911430</v>
      </c>
    </row>
    <row r="100" spans="1:30">
      <c r="A100" s="2">
        <v>464</v>
      </c>
      <c r="B100" s="26">
        <v>2</v>
      </c>
      <c r="C100" s="2">
        <v>1</v>
      </c>
      <c r="D100" s="2">
        <v>25</v>
      </c>
      <c r="E100" s="2">
        <v>0</v>
      </c>
      <c r="F100" s="35">
        <v>1</v>
      </c>
      <c r="G100" s="18">
        <v>10000</v>
      </c>
      <c r="H100" s="18">
        <v>1</v>
      </c>
      <c r="I100" s="2">
        <v>1</v>
      </c>
      <c r="J100" s="2">
        <v>2</v>
      </c>
      <c r="K100" s="2">
        <v>1</v>
      </c>
      <c r="L100" s="35">
        <v>0</v>
      </c>
      <c r="M100" s="2">
        <v>8</v>
      </c>
      <c r="N100" s="2">
        <v>1</v>
      </c>
      <c r="O100" s="2">
        <v>0</v>
      </c>
      <c r="P100" s="2">
        <v>0</v>
      </c>
      <c r="Q100" s="2">
        <v>5</v>
      </c>
      <c r="R100" s="2">
        <v>0</v>
      </c>
      <c r="S100" s="2">
        <v>1</v>
      </c>
      <c r="T100" s="35">
        <v>0</v>
      </c>
      <c r="U100" s="35">
        <v>0</v>
      </c>
      <c r="V100" s="36">
        <v>0</v>
      </c>
      <c r="W100" s="26">
        <v>14.9</v>
      </c>
      <c r="X100" s="2">
        <v>0.32</v>
      </c>
      <c r="Y100" s="16">
        <v>4.9800000000000004</v>
      </c>
      <c r="Z100" s="26">
        <v>17.600000000000001</v>
      </c>
      <c r="AA100" s="2">
        <v>1.72</v>
      </c>
      <c r="AB100" s="2">
        <v>3.8</v>
      </c>
      <c r="AC100" s="2" t="s">
        <v>112</v>
      </c>
      <c r="AD100" s="2">
        <v>22071050</v>
      </c>
    </row>
    <row r="101" spans="1:30">
      <c r="A101" s="2">
        <v>468</v>
      </c>
      <c r="B101" s="26">
        <v>2</v>
      </c>
      <c r="C101" s="2">
        <v>1</v>
      </c>
      <c r="D101" s="2">
        <v>30</v>
      </c>
      <c r="E101" s="2">
        <v>0</v>
      </c>
      <c r="F101" s="35">
        <v>1</v>
      </c>
      <c r="G101" s="18">
        <v>2000</v>
      </c>
      <c r="H101" s="18">
        <v>0</v>
      </c>
      <c r="I101" s="2">
        <v>1</v>
      </c>
      <c r="J101" s="2">
        <v>1</v>
      </c>
      <c r="K101" s="2">
        <v>0</v>
      </c>
      <c r="L101" s="35">
        <v>1</v>
      </c>
      <c r="M101" s="2">
        <v>6</v>
      </c>
      <c r="N101" s="2">
        <v>0</v>
      </c>
      <c r="O101" s="2">
        <v>1</v>
      </c>
      <c r="P101" s="2">
        <v>1</v>
      </c>
      <c r="Q101" s="2">
        <v>5</v>
      </c>
      <c r="R101" s="2">
        <v>0</v>
      </c>
      <c r="S101" s="2">
        <v>1</v>
      </c>
      <c r="T101" s="35">
        <v>0</v>
      </c>
      <c r="U101" s="35">
        <v>0</v>
      </c>
      <c r="V101" s="36">
        <v>0</v>
      </c>
      <c r="W101" s="26">
        <v>10.7</v>
      </c>
      <c r="X101" s="2">
        <v>0.23</v>
      </c>
      <c r="Y101" s="16">
        <v>3.57</v>
      </c>
      <c r="Z101" s="26">
        <v>12.9</v>
      </c>
      <c r="AA101" s="2">
        <v>1.28</v>
      </c>
      <c r="AB101" s="2">
        <v>16.59</v>
      </c>
      <c r="AC101" s="2" t="s">
        <v>135</v>
      </c>
      <c r="AD101" s="2">
        <v>21931597</v>
      </c>
    </row>
    <row r="102" spans="1:30">
      <c r="A102" s="2">
        <v>472</v>
      </c>
      <c r="B102" s="26">
        <v>1</v>
      </c>
      <c r="C102" s="2">
        <v>2</v>
      </c>
      <c r="D102" s="2">
        <v>28</v>
      </c>
      <c r="E102" s="2">
        <v>0</v>
      </c>
      <c r="F102" s="35">
        <v>1</v>
      </c>
      <c r="G102" s="18">
        <v>12000</v>
      </c>
      <c r="H102" s="18">
        <v>1</v>
      </c>
      <c r="I102" s="2">
        <v>1</v>
      </c>
      <c r="J102" s="2">
        <v>1</v>
      </c>
      <c r="K102" s="2">
        <v>0</v>
      </c>
      <c r="L102" s="35">
        <v>0</v>
      </c>
      <c r="M102" s="2">
        <v>8</v>
      </c>
      <c r="N102" s="2">
        <v>1</v>
      </c>
      <c r="O102" s="2">
        <v>0</v>
      </c>
      <c r="P102" s="2">
        <v>0</v>
      </c>
      <c r="Q102" s="2">
        <v>1</v>
      </c>
      <c r="R102" s="2">
        <v>1</v>
      </c>
      <c r="S102" s="2">
        <v>0</v>
      </c>
      <c r="T102" s="35">
        <v>0</v>
      </c>
      <c r="U102" s="35">
        <v>0</v>
      </c>
      <c r="V102" s="36">
        <v>0</v>
      </c>
      <c r="W102" s="26">
        <v>14.9</v>
      </c>
      <c r="X102" s="2">
        <v>0.32</v>
      </c>
      <c r="Y102" s="16">
        <v>4.9800000000000004</v>
      </c>
      <c r="Z102" s="26">
        <v>17.600000000000001</v>
      </c>
      <c r="AA102" s="2">
        <v>1.72</v>
      </c>
      <c r="AB102" s="2">
        <v>3.8</v>
      </c>
      <c r="AC102" s="2" t="s">
        <v>112</v>
      </c>
      <c r="AD102" s="2">
        <v>22411072</v>
      </c>
    </row>
    <row r="103" spans="1:30">
      <c r="A103" s="2">
        <v>474</v>
      </c>
      <c r="B103" s="26">
        <v>2</v>
      </c>
      <c r="C103" s="2">
        <v>1</v>
      </c>
      <c r="D103" s="2">
        <v>22</v>
      </c>
      <c r="E103" s="2">
        <v>0</v>
      </c>
      <c r="F103" s="35">
        <v>1</v>
      </c>
      <c r="G103" s="18">
        <v>2000</v>
      </c>
      <c r="H103" s="18">
        <v>0</v>
      </c>
      <c r="I103" s="2">
        <v>1</v>
      </c>
      <c r="J103" s="2">
        <v>1</v>
      </c>
      <c r="K103" s="2">
        <v>0</v>
      </c>
      <c r="L103" s="35">
        <v>0</v>
      </c>
      <c r="M103" s="2">
        <v>8</v>
      </c>
      <c r="N103" s="2">
        <v>1</v>
      </c>
      <c r="O103" s="2">
        <v>0</v>
      </c>
      <c r="P103" s="2">
        <v>1</v>
      </c>
      <c r="Q103" s="2">
        <v>5</v>
      </c>
      <c r="R103" s="2">
        <v>0</v>
      </c>
      <c r="S103" s="2">
        <v>1</v>
      </c>
      <c r="T103" s="35">
        <v>1</v>
      </c>
      <c r="U103" s="35">
        <v>0</v>
      </c>
      <c r="V103" s="36">
        <v>0</v>
      </c>
      <c r="W103" s="26">
        <v>11.4</v>
      </c>
      <c r="X103" s="2">
        <v>0.3</v>
      </c>
      <c r="Y103" s="16">
        <v>3.81</v>
      </c>
      <c r="Z103" s="26">
        <v>13.3</v>
      </c>
      <c r="AA103" s="2">
        <v>1.28</v>
      </c>
      <c r="AB103" s="2">
        <v>3.8</v>
      </c>
      <c r="AC103" s="2" t="s">
        <v>159</v>
      </c>
      <c r="AD103" s="2">
        <v>21920140</v>
      </c>
    </row>
    <row r="104" spans="1:30">
      <c r="A104" s="2">
        <v>492</v>
      </c>
      <c r="B104" s="26">
        <v>2</v>
      </c>
      <c r="C104" s="2">
        <v>4</v>
      </c>
      <c r="D104" s="2">
        <v>52</v>
      </c>
      <c r="E104" s="2">
        <v>1</v>
      </c>
      <c r="F104" s="35">
        <v>0</v>
      </c>
      <c r="G104" s="18">
        <v>6000</v>
      </c>
      <c r="H104" s="18">
        <v>0</v>
      </c>
      <c r="I104" s="2">
        <v>1</v>
      </c>
      <c r="J104" s="2">
        <v>2</v>
      </c>
      <c r="K104" s="2">
        <v>1</v>
      </c>
      <c r="L104" s="35">
        <v>0</v>
      </c>
      <c r="M104" s="2">
        <v>6</v>
      </c>
      <c r="N104" s="2">
        <v>0</v>
      </c>
      <c r="O104" s="2">
        <v>1</v>
      </c>
      <c r="P104" s="2">
        <v>1</v>
      </c>
      <c r="Q104" s="2">
        <v>5</v>
      </c>
      <c r="R104" s="2">
        <v>0</v>
      </c>
      <c r="S104" s="2">
        <v>1</v>
      </c>
      <c r="T104" s="35">
        <v>0</v>
      </c>
      <c r="U104" s="35">
        <v>0</v>
      </c>
      <c r="V104" s="36">
        <v>0</v>
      </c>
      <c r="W104" s="26">
        <v>8.4</v>
      </c>
      <c r="X104" s="2">
        <v>0.25</v>
      </c>
      <c r="Y104" s="16">
        <v>2.81</v>
      </c>
      <c r="Z104" s="26">
        <v>9.6999999999999993</v>
      </c>
      <c r="AA104" s="2">
        <v>1.02</v>
      </c>
      <c r="AB104" s="2">
        <v>3.8</v>
      </c>
      <c r="AC104" s="2" t="s">
        <v>125</v>
      </c>
      <c r="AD104" s="2">
        <v>21021360</v>
      </c>
    </row>
    <row r="105" spans="1:30">
      <c r="A105" s="2">
        <v>493</v>
      </c>
      <c r="B105" s="26">
        <v>1</v>
      </c>
      <c r="C105" s="2">
        <v>1</v>
      </c>
      <c r="D105" s="2">
        <v>20</v>
      </c>
      <c r="E105" s="2">
        <v>0</v>
      </c>
      <c r="F105" s="35">
        <v>0</v>
      </c>
      <c r="G105" s="18">
        <v>10000</v>
      </c>
      <c r="H105" s="18">
        <v>1</v>
      </c>
      <c r="I105" s="2">
        <v>1</v>
      </c>
      <c r="J105" s="2">
        <v>1</v>
      </c>
      <c r="K105" s="2">
        <v>0</v>
      </c>
      <c r="L105" s="35">
        <v>0</v>
      </c>
      <c r="M105" s="2">
        <v>8</v>
      </c>
      <c r="N105" s="2">
        <v>1</v>
      </c>
      <c r="O105" s="2">
        <v>0</v>
      </c>
      <c r="P105" s="2">
        <v>0.68</v>
      </c>
      <c r="Q105" s="2">
        <v>5</v>
      </c>
      <c r="R105" s="2">
        <v>0</v>
      </c>
      <c r="S105" s="2">
        <v>1</v>
      </c>
      <c r="T105" s="35">
        <v>0</v>
      </c>
      <c r="U105" s="35">
        <v>0</v>
      </c>
      <c r="V105" s="36">
        <v>0</v>
      </c>
      <c r="W105" s="26">
        <v>17.899999999999999</v>
      </c>
      <c r="X105" s="2">
        <v>0.4</v>
      </c>
      <c r="Y105" s="16">
        <v>5.98</v>
      </c>
      <c r="Z105" s="26">
        <v>28.1</v>
      </c>
      <c r="AA105" s="2">
        <v>1.78</v>
      </c>
      <c r="AB105" s="2">
        <v>3.8</v>
      </c>
      <c r="AC105" s="2" t="s">
        <v>80</v>
      </c>
      <c r="AD105" s="2">
        <v>22011002</v>
      </c>
    </row>
    <row r="106" spans="1:30">
      <c r="A106" s="2">
        <v>503</v>
      </c>
      <c r="B106" s="26">
        <v>1</v>
      </c>
      <c r="C106" s="2">
        <v>1</v>
      </c>
      <c r="D106" s="2">
        <v>27</v>
      </c>
      <c r="E106" s="2">
        <v>0</v>
      </c>
      <c r="F106" s="35">
        <v>0</v>
      </c>
      <c r="G106" s="18">
        <v>5000</v>
      </c>
      <c r="H106" s="18">
        <v>0</v>
      </c>
      <c r="I106" s="2">
        <v>1</v>
      </c>
      <c r="J106" s="2">
        <v>1</v>
      </c>
      <c r="K106" s="2">
        <v>0</v>
      </c>
      <c r="L106" s="35">
        <v>0</v>
      </c>
      <c r="M106" s="2">
        <v>8</v>
      </c>
      <c r="N106" s="2">
        <v>1</v>
      </c>
      <c r="O106" s="2">
        <v>0</v>
      </c>
      <c r="P106" s="2">
        <v>1</v>
      </c>
      <c r="Q106" s="2">
        <v>5</v>
      </c>
      <c r="R106" s="2">
        <v>0</v>
      </c>
      <c r="S106" s="2">
        <v>1</v>
      </c>
      <c r="T106" s="35">
        <v>0</v>
      </c>
      <c r="U106" s="35">
        <v>0</v>
      </c>
      <c r="V106" s="36">
        <v>0</v>
      </c>
      <c r="W106" s="26">
        <v>12.6</v>
      </c>
      <c r="X106" s="2">
        <v>0.33</v>
      </c>
      <c r="Y106" s="16">
        <v>4.21</v>
      </c>
      <c r="Z106" s="26">
        <v>14.5</v>
      </c>
      <c r="AA106" s="2">
        <v>1.38</v>
      </c>
      <c r="AB106" s="2">
        <v>18.690000000000001</v>
      </c>
      <c r="AC106" s="2" t="s">
        <v>77</v>
      </c>
      <c r="AD106" s="2">
        <v>21910330</v>
      </c>
    </row>
    <row r="107" spans="1:30">
      <c r="A107" s="2">
        <v>515</v>
      </c>
      <c r="B107" s="26">
        <v>2</v>
      </c>
      <c r="C107" s="2">
        <v>4</v>
      </c>
      <c r="D107" s="2">
        <v>27</v>
      </c>
      <c r="E107" s="2">
        <v>0</v>
      </c>
      <c r="F107" s="35">
        <v>1</v>
      </c>
      <c r="G107" s="18">
        <v>9000</v>
      </c>
      <c r="H107" s="18">
        <v>1</v>
      </c>
      <c r="I107" s="2">
        <v>1</v>
      </c>
      <c r="J107" s="2">
        <v>1</v>
      </c>
      <c r="K107" s="2">
        <v>0</v>
      </c>
      <c r="L107" s="35">
        <v>0</v>
      </c>
      <c r="M107" s="2">
        <v>6</v>
      </c>
      <c r="N107" s="2">
        <v>0</v>
      </c>
      <c r="O107" s="2">
        <v>1</v>
      </c>
      <c r="P107" s="2">
        <v>1</v>
      </c>
      <c r="Q107" s="2">
        <v>5</v>
      </c>
      <c r="R107" s="2">
        <v>0</v>
      </c>
      <c r="S107" s="2">
        <v>1</v>
      </c>
      <c r="T107" s="35">
        <v>0</v>
      </c>
      <c r="U107" s="35">
        <v>0</v>
      </c>
      <c r="V107" s="36">
        <v>0</v>
      </c>
      <c r="W107" s="26">
        <v>13.1</v>
      </c>
      <c r="X107" s="2">
        <v>0.38</v>
      </c>
      <c r="Y107" s="16">
        <v>4.38</v>
      </c>
      <c r="Z107" s="26">
        <v>14.7</v>
      </c>
      <c r="AA107" s="2">
        <v>1.33</v>
      </c>
      <c r="AB107" s="2">
        <v>3.8</v>
      </c>
      <c r="AC107" s="2" t="s">
        <v>160</v>
      </c>
      <c r="AD107" s="2">
        <v>20510150</v>
      </c>
    </row>
    <row r="108" spans="1:30">
      <c r="A108" s="2">
        <v>516</v>
      </c>
      <c r="B108" s="26">
        <v>2</v>
      </c>
      <c r="C108" s="2">
        <v>1</v>
      </c>
      <c r="D108" s="2">
        <v>21</v>
      </c>
      <c r="E108" s="2">
        <v>0</v>
      </c>
      <c r="F108" s="35">
        <v>0</v>
      </c>
      <c r="G108" s="18">
        <v>8000</v>
      </c>
      <c r="H108" s="18">
        <v>1</v>
      </c>
      <c r="I108" s="2">
        <v>1</v>
      </c>
      <c r="J108" s="2">
        <v>1</v>
      </c>
      <c r="K108" s="2">
        <v>0</v>
      </c>
      <c r="L108" s="35">
        <v>0</v>
      </c>
      <c r="M108" s="2">
        <v>8</v>
      </c>
      <c r="N108" s="2">
        <v>1</v>
      </c>
      <c r="O108" s="2">
        <v>0</v>
      </c>
      <c r="P108" s="2">
        <v>1</v>
      </c>
      <c r="Q108" s="2">
        <v>5</v>
      </c>
      <c r="R108" s="2">
        <v>0</v>
      </c>
      <c r="S108" s="2">
        <v>1</v>
      </c>
      <c r="T108" s="35">
        <v>0</v>
      </c>
      <c r="U108" s="35">
        <v>0</v>
      </c>
      <c r="V108" s="36">
        <v>0</v>
      </c>
      <c r="W108" s="26">
        <v>9.1</v>
      </c>
      <c r="X108" s="2">
        <v>0.2</v>
      </c>
      <c r="Y108" s="16">
        <v>3.04</v>
      </c>
      <c r="Z108" s="26">
        <v>11</v>
      </c>
      <c r="AA108" s="2">
        <v>1.1000000000000001</v>
      </c>
      <c r="AB108" s="2">
        <v>16.600000000000001</v>
      </c>
      <c r="AC108" s="2" t="s">
        <v>110</v>
      </c>
      <c r="AD108" s="2">
        <v>21940005</v>
      </c>
    </row>
    <row r="109" spans="1:30">
      <c r="A109" s="2">
        <v>520</v>
      </c>
      <c r="B109" s="26">
        <v>2</v>
      </c>
      <c r="C109" s="2">
        <v>1</v>
      </c>
      <c r="D109" s="2">
        <v>42</v>
      </c>
      <c r="E109" s="2">
        <v>0</v>
      </c>
      <c r="F109" s="35">
        <v>1</v>
      </c>
      <c r="G109" s="18">
        <v>4000</v>
      </c>
      <c r="H109" s="18">
        <v>0</v>
      </c>
      <c r="I109" s="2">
        <v>1</v>
      </c>
      <c r="J109" s="2">
        <v>1</v>
      </c>
      <c r="K109" s="2">
        <v>0</v>
      </c>
      <c r="L109" s="35">
        <v>0</v>
      </c>
      <c r="M109" s="2">
        <v>6</v>
      </c>
      <c r="N109" s="2">
        <v>0</v>
      </c>
      <c r="O109" s="2">
        <v>1</v>
      </c>
      <c r="P109" s="2">
        <v>0.99</v>
      </c>
      <c r="Q109" s="2">
        <v>3</v>
      </c>
      <c r="R109" s="2">
        <v>0</v>
      </c>
      <c r="S109" s="2">
        <v>0</v>
      </c>
      <c r="T109" s="35">
        <v>0</v>
      </c>
      <c r="U109" s="35">
        <v>0</v>
      </c>
      <c r="V109" s="36">
        <v>0</v>
      </c>
      <c r="W109" s="26">
        <v>16.100000000000001</v>
      </c>
      <c r="X109" s="2">
        <v>0.37</v>
      </c>
      <c r="Y109" s="16">
        <v>5.38</v>
      </c>
      <c r="Z109" s="26">
        <v>16</v>
      </c>
      <c r="AA109" s="2">
        <v>1.23</v>
      </c>
      <c r="AB109" s="2">
        <v>7.5</v>
      </c>
      <c r="AC109" s="2" t="s">
        <v>104</v>
      </c>
      <c r="AD109" s="2">
        <v>21230043</v>
      </c>
    </row>
    <row r="110" spans="1:30">
      <c r="A110" s="2">
        <v>527</v>
      </c>
      <c r="B110" s="26">
        <v>2</v>
      </c>
      <c r="C110" s="2">
        <v>1</v>
      </c>
      <c r="D110" s="2">
        <v>19</v>
      </c>
      <c r="E110" s="2">
        <v>0</v>
      </c>
      <c r="F110" s="35">
        <v>0</v>
      </c>
      <c r="G110" s="18">
        <v>9000</v>
      </c>
      <c r="H110" s="18">
        <v>1</v>
      </c>
      <c r="I110" s="2">
        <v>1</v>
      </c>
      <c r="J110" s="2">
        <v>1</v>
      </c>
      <c r="K110" s="2">
        <v>0</v>
      </c>
      <c r="L110" s="35">
        <v>1</v>
      </c>
      <c r="M110" s="2">
        <v>8</v>
      </c>
      <c r="N110" s="2">
        <v>1</v>
      </c>
      <c r="O110" s="2">
        <v>0</v>
      </c>
      <c r="P110" s="2">
        <v>0.78</v>
      </c>
      <c r="Q110" s="2">
        <v>4</v>
      </c>
      <c r="R110" s="2">
        <v>0</v>
      </c>
      <c r="S110" s="2">
        <v>1</v>
      </c>
      <c r="T110" s="35">
        <v>0</v>
      </c>
      <c r="U110" s="35">
        <v>0</v>
      </c>
      <c r="V110" s="36">
        <v>0</v>
      </c>
      <c r="W110" s="26">
        <v>20.399999999999999</v>
      </c>
      <c r="X110" s="2">
        <v>0.4</v>
      </c>
      <c r="Y110" s="16">
        <v>6.81</v>
      </c>
      <c r="Z110" s="26">
        <v>20</v>
      </c>
      <c r="AA110" s="2">
        <v>1.77</v>
      </c>
      <c r="AB110" s="2">
        <v>9.3000000000000007</v>
      </c>
      <c r="AC110" s="2" t="s">
        <v>91</v>
      </c>
      <c r="AD110" s="2">
        <v>22755155</v>
      </c>
    </row>
    <row r="111" spans="1:30">
      <c r="A111" s="2">
        <v>528</v>
      </c>
      <c r="B111" s="26">
        <v>2</v>
      </c>
      <c r="C111" s="2">
        <v>1</v>
      </c>
      <c r="D111" s="2">
        <v>23</v>
      </c>
      <c r="E111" s="2">
        <v>0</v>
      </c>
      <c r="F111" s="35">
        <v>1</v>
      </c>
      <c r="G111" s="18">
        <v>7000</v>
      </c>
      <c r="H111" s="18">
        <v>0</v>
      </c>
      <c r="I111" s="2">
        <v>1</v>
      </c>
      <c r="J111" s="2">
        <v>1</v>
      </c>
      <c r="K111" s="2">
        <v>0</v>
      </c>
      <c r="L111" s="35">
        <v>0</v>
      </c>
      <c r="M111" s="2">
        <v>2</v>
      </c>
      <c r="N111" s="2">
        <v>0</v>
      </c>
      <c r="O111" s="2">
        <v>1</v>
      </c>
      <c r="P111" s="2">
        <v>0</v>
      </c>
      <c r="Q111" s="2">
        <v>5</v>
      </c>
      <c r="R111" s="2">
        <v>0</v>
      </c>
      <c r="S111" s="2">
        <v>1</v>
      </c>
      <c r="T111" s="35">
        <v>0</v>
      </c>
      <c r="U111" s="35">
        <v>0</v>
      </c>
      <c r="V111" s="36">
        <v>0</v>
      </c>
      <c r="W111" s="26">
        <v>18.5</v>
      </c>
      <c r="X111" s="2">
        <v>0.32</v>
      </c>
      <c r="Y111" s="16">
        <v>6.18</v>
      </c>
      <c r="Z111" s="26">
        <v>21.1</v>
      </c>
      <c r="AA111" s="2">
        <v>1.7</v>
      </c>
      <c r="AB111" s="2">
        <v>6.7</v>
      </c>
      <c r="AC111" s="2" t="s">
        <v>178</v>
      </c>
      <c r="AD111" s="2">
        <v>24230191</v>
      </c>
    </row>
    <row r="112" spans="1:30">
      <c r="A112" s="2">
        <v>529</v>
      </c>
      <c r="B112" s="26">
        <v>2</v>
      </c>
      <c r="C112" s="2">
        <v>1</v>
      </c>
      <c r="D112" s="2">
        <v>20</v>
      </c>
      <c r="E112" s="2">
        <v>0</v>
      </c>
      <c r="F112" s="35">
        <v>0</v>
      </c>
      <c r="G112" s="18">
        <v>20000</v>
      </c>
      <c r="H112" s="18">
        <v>1</v>
      </c>
      <c r="I112" s="2">
        <v>1</v>
      </c>
      <c r="J112" s="2">
        <v>2</v>
      </c>
      <c r="K112" s="2">
        <v>1</v>
      </c>
      <c r="L112" s="35">
        <v>0</v>
      </c>
      <c r="M112" s="2">
        <v>2</v>
      </c>
      <c r="N112" s="2">
        <v>0</v>
      </c>
      <c r="O112" s="2">
        <v>1</v>
      </c>
      <c r="P112" s="2">
        <v>0</v>
      </c>
      <c r="Q112" s="2">
        <v>5</v>
      </c>
      <c r="R112" s="2">
        <v>0</v>
      </c>
      <c r="S112" s="2">
        <v>1</v>
      </c>
      <c r="T112" s="35">
        <v>0</v>
      </c>
      <c r="U112" s="35">
        <v>0</v>
      </c>
      <c r="V112" s="36">
        <v>0</v>
      </c>
      <c r="W112" s="26">
        <v>19.7</v>
      </c>
      <c r="X112" s="2">
        <v>0.5</v>
      </c>
      <c r="Y112" s="16">
        <v>6.58</v>
      </c>
      <c r="Z112" s="26">
        <v>21.79</v>
      </c>
      <c r="AA112" s="2">
        <v>2.1</v>
      </c>
      <c r="AB112" s="2">
        <v>17.8</v>
      </c>
      <c r="AC112" s="2" t="s">
        <v>173</v>
      </c>
      <c r="AD112" s="2">
        <v>21331720</v>
      </c>
    </row>
    <row r="113" spans="1:30">
      <c r="A113" s="2">
        <v>537</v>
      </c>
      <c r="B113" s="26">
        <v>1</v>
      </c>
      <c r="C113" s="2">
        <v>1</v>
      </c>
      <c r="D113" s="2">
        <v>20</v>
      </c>
      <c r="E113" s="2">
        <v>0</v>
      </c>
      <c r="F113" s="35">
        <v>0</v>
      </c>
      <c r="G113" s="18">
        <v>4000</v>
      </c>
      <c r="H113" s="18">
        <v>0</v>
      </c>
      <c r="I113" s="2">
        <v>1</v>
      </c>
      <c r="J113" s="2">
        <v>1</v>
      </c>
      <c r="K113" s="2">
        <v>0</v>
      </c>
      <c r="L113" s="35">
        <v>0</v>
      </c>
      <c r="M113" s="2">
        <v>8</v>
      </c>
      <c r="N113" s="2">
        <v>1</v>
      </c>
      <c r="O113" s="2">
        <v>0</v>
      </c>
      <c r="P113" s="2">
        <v>0</v>
      </c>
      <c r="Q113" s="2">
        <v>5</v>
      </c>
      <c r="R113" s="2">
        <v>0</v>
      </c>
      <c r="S113" s="2">
        <v>1</v>
      </c>
      <c r="T113" s="35">
        <v>0</v>
      </c>
      <c r="U113" s="35">
        <v>0</v>
      </c>
      <c r="V113" s="36">
        <v>0</v>
      </c>
      <c r="W113" s="26">
        <v>13.9</v>
      </c>
      <c r="X113" s="2">
        <v>0.28000000000000003</v>
      </c>
      <c r="Y113" s="16">
        <v>4.6399999999999997</v>
      </c>
      <c r="Z113" s="26">
        <v>24.7</v>
      </c>
      <c r="AA113" s="2">
        <v>1.55</v>
      </c>
      <c r="AB113" s="2">
        <v>10.7</v>
      </c>
      <c r="AC113" s="2" t="s">
        <v>139</v>
      </c>
      <c r="AD113" s="2">
        <v>20740010</v>
      </c>
    </row>
    <row r="114" spans="1:30">
      <c r="A114" s="2">
        <v>538</v>
      </c>
      <c r="B114" s="26">
        <v>2</v>
      </c>
      <c r="C114" s="2">
        <v>1</v>
      </c>
      <c r="D114" s="2">
        <v>23</v>
      </c>
      <c r="E114" s="2">
        <v>0</v>
      </c>
      <c r="F114" s="35">
        <v>0</v>
      </c>
      <c r="G114" s="18">
        <v>4000</v>
      </c>
      <c r="H114" s="18">
        <v>0</v>
      </c>
      <c r="I114" s="2">
        <v>1</v>
      </c>
      <c r="J114" s="2">
        <v>1</v>
      </c>
      <c r="K114" s="2">
        <v>0</v>
      </c>
      <c r="L114" s="35">
        <v>0</v>
      </c>
      <c r="M114" s="2">
        <v>2</v>
      </c>
      <c r="N114" s="2">
        <v>0</v>
      </c>
      <c r="O114" s="2">
        <v>1</v>
      </c>
      <c r="P114" s="2">
        <v>1</v>
      </c>
      <c r="Q114" s="2">
        <v>5</v>
      </c>
      <c r="R114" s="2">
        <v>0</v>
      </c>
      <c r="S114" s="2">
        <v>1</v>
      </c>
      <c r="T114" s="35">
        <v>0</v>
      </c>
      <c r="U114" s="35">
        <v>0</v>
      </c>
      <c r="V114" s="36">
        <v>0</v>
      </c>
      <c r="W114" s="26">
        <v>13.1</v>
      </c>
      <c r="X114" s="2">
        <v>0.38</v>
      </c>
      <c r="Y114" s="16">
        <v>4.38</v>
      </c>
      <c r="Z114" s="26">
        <v>14.7</v>
      </c>
      <c r="AA114" s="2">
        <v>1.33</v>
      </c>
      <c r="AB114" s="2">
        <v>3.8</v>
      </c>
      <c r="AC114" s="2" t="s">
        <v>160</v>
      </c>
      <c r="AD114" s="2">
        <v>20550012</v>
      </c>
    </row>
    <row r="115" spans="1:30">
      <c r="A115" s="2">
        <v>541</v>
      </c>
      <c r="B115" s="26">
        <v>2</v>
      </c>
      <c r="C115" s="2">
        <v>1</v>
      </c>
      <c r="D115" s="2">
        <v>20</v>
      </c>
      <c r="E115" s="2">
        <v>0</v>
      </c>
      <c r="F115" s="35">
        <v>0</v>
      </c>
      <c r="G115" s="18">
        <v>10000</v>
      </c>
      <c r="H115" s="18">
        <v>1</v>
      </c>
      <c r="I115" s="2">
        <v>1</v>
      </c>
      <c r="J115" s="2">
        <v>1</v>
      </c>
      <c r="K115" s="2">
        <v>0</v>
      </c>
      <c r="L115" s="35">
        <v>0</v>
      </c>
      <c r="M115" s="2">
        <v>2</v>
      </c>
      <c r="N115" s="2">
        <v>0</v>
      </c>
      <c r="O115" s="2">
        <v>1</v>
      </c>
      <c r="P115" s="2">
        <v>0</v>
      </c>
      <c r="Q115" s="2">
        <v>2</v>
      </c>
      <c r="R115" s="2">
        <v>1</v>
      </c>
      <c r="S115" s="2">
        <v>0</v>
      </c>
      <c r="T115" s="35">
        <v>0</v>
      </c>
      <c r="U115" s="35">
        <v>0</v>
      </c>
      <c r="V115" s="36">
        <v>0</v>
      </c>
      <c r="W115" s="26">
        <v>17.600000000000001</v>
      </c>
      <c r="X115" s="2">
        <v>0.4</v>
      </c>
      <c r="Y115" s="16">
        <v>5.88</v>
      </c>
      <c r="Z115" s="26">
        <v>23.71</v>
      </c>
      <c r="AA115" s="2">
        <v>2.02</v>
      </c>
      <c r="AB115" s="2">
        <v>3.8</v>
      </c>
      <c r="AC115" s="2" t="s">
        <v>114</v>
      </c>
      <c r="AD115" s="2">
        <v>22450140</v>
      </c>
    </row>
    <row r="116" spans="1:30">
      <c r="A116" s="2">
        <v>542</v>
      </c>
      <c r="B116" s="26">
        <v>2</v>
      </c>
      <c r="C116" s="2">
        <v>1</v>
      </c>
      <c r="D116" s="2">
        <v>20</v>
      </c>
      <c r="E116" s="2">
        <v>0</v>
      </c>
      <c r="F116" s="35">
        <v>0</v>
      </c>
      <c r="G116" s="18">
        <v>10000</v>
      </c>
      <c r="H116" s="18">
        <v>1</v>
      </c>
      <c r="I116" s="2">
        <v>1</v>
      </c>
      <c r="J116" s="2">
        <v>4</v>
      </c>
      <c r="K116" s="2">
        <v>1</v>
      </c>
      <c r="L116" s="35">
        <v>0</v>
      </c>
      <c r="M116" s="2">
        <v>6</v>
      </c>
      <c r="N116" s="2">
        <v>0</v>
      </c>
      <c r="O116" s="2">
        <v>1</v>
      </c>
      <c r="P116" s="2">
        <v>1</v>
      </c>
      <c r="Q116" s="2">
        <v>2</v>
      </c>
      <c r="R116" s="2">
        <v>1</v>
      </c>
      <c r="S116" s="2">
        <v>0</v>
      </c>
      <c r="T116" s="35">
        <v>1</v>
      </c>
      <c r="U116" s="35">
        <v>0</v>
      </c>
      <c r="V116" s="36">
        <v>0</v>
      </c>
      <c r="W116" s="26">
        <v>11</v>
      </c>
      <c r="X116" s="2">
        <v>0.27</v>
      </c>
      <c r="Y116" s="16">
        <v>3.67</v>
      </c>
      <c r="Z116" s="26">
        <v>12.9</v>
      </c>
      <c r="AA116" s="2">
        <v>1.33</v>
      </c>
      <c r="AB116" s="2">
        <v>16.59</v>
      </c>
      <c r="AC116" s="2" t="s">
        <v>124</v>
      </c>
      <c r="AD116" s="2">
        <v>21921270</v>
      </c>
    </row>
    <row r="117" spans="1:30">
      <c r="A117" s="2">
        <v>568</v>
      </c>
      <c r="B117" s="26">
        <v>2</v>
      </c>
      <c r="C117" s="2">
        <v>1</v>
      </c>
      <c r="D117" s="2">
        <v>25</v>
      </c>
      <c r="E117" s="2">
        <v>0</v>
      </c>
      <c r="F117" s="35">
        <v>1</v>
      </c>
      <c r="G117" s="18">
        <v>3000</v>
      </c>
      <c r="H117" s="18">
        <v>0</v>
      </c>
      <c r="I117" s="2">
        <v>1</v>
      </c>
      <c r="J117" s="2">
        <v>1</v>
      </c>
      <c r="K117" s="2">
        <v>0</v>
      </c>
      <c r="L117" s="35">
        <v>1</v>
      </c>
      <c r="M117" s="2">
        <v>6</v>
      </c>
      <c r="N117" s="2">
        <v>0</v>
      </c>
      <c r="O117" s="2">
        <v>1</v>
      </c>
      <c r="P117" s="2">
        <v>0</v>
      </c>
      <c r="Q117" s="2">
        <v>5</v>
      </c>
      <c r="R117" s="2">
        <v>0</v>
      </c>
      <c r="S117" s="2">
        <v>1</v>
      </c>
      <c r="T117" s="35">
        <v>0</v>
      </c>
      <c r="U117" s="35">
        <v>0</v>
      </c>
      <c r="V117" s="36">
        <v>0</v>
      </c>
      <c r="W117" s="26">
        <v>14.9</v>
      </c>
      <c r="X117" s="2">
        <v>0.33</v>
      </c>
      <c r="Y117" s="16">
        <v>4.9800000000000004</v>
      </c>
      <c r="Z117" s="26">
        <v>18.899999999999999</v>
      </c>
      <c r="AA117" s="2">
        <v>1.32</v>
      </c>
      <c r="AB117" s="2">
        <v>12.4</v>
      </c>
      <c r="AC117" s="2" t="s">
        <v>181</v>
      </c>
      <c r="AD117" s="2">
        <v>25271530</v>
      </c>
    </row>
    <row r="118" spans="1:30">
      <c r="A118" s="2">
        <v>571</v>
      </c>
      <c r="B118" s="26">
        <v>2</v>
      </c>
      <c r="C118" s="2">
        <v>1</v>
      </c>
      <c r="D118" s="2">
        <v>19</v>
      </c>
      <c r="E118" s="2">
        <v>0</v>
      </c>
      <c r="F118" s="35">
        <v>0</v>
      </c>
      <c r="G118" s="18">
        <v>10000</v>
      </c>
      <c r="H118" s="18">
        <v>1</v>
      </c>
      <c r="I118" s="2">
        <v>1</v>
      </c>
      <c r="J118" s="2">
        <v>1</v>
      </c>
      <c r="K118" s="2">
        <v>0</v>
      </c>
      <c r="L118" s="35">
        <v>0</v>
      </c>
      <c r="M118" s="2">
        <v>6</v>
      </c>
      <c r="N118" s="2">
        <v>0</v>
      </c>
      <c r="O118" s="2">
        <v>1</v>
      </c>
      <c r="P118" s="2">
        <v>0.84</v>
      </c>
      <c r="Q118" s="2">
        <v>5</v>
      </c>
      <c r="R118" s="2">
        <v>0</v>
      </c>
      <c r="S118" s="2">
        <v>1</v>
      </c>
      <c r="T118" s="35">
        <v>0</v>
      </c>
      <c r="U118" s="35">
        <v>0</v>
      </c>
      <c r="V118" s="36">
        <v>0</v>
      </c>
      <c r="W118" s="26">
        <v>9.3000000000000007</v>
      </c>
      <c r="X118" s="2">
        <v>0.23</v>
      </c>
      <c r="Y118" s="16">
        <v>3.11</v>
      </c>
      <c r="Z118" s="26">
        <v>9.8000000000000007</v>
      </c>
      <c r="AA118" s="2">
        <v>1.02</v>
      </c>
      <c r="AB118" s="2">
        <v>3.8</v>
      </c>
      <c r="AC118" s="2" t="s">
        <v>66</v>
      </c>
      <c r="AD118" s="2">
        <v>20771470</v>
      </c>
    </row>
    <row r="119" spans="1:30">
      <c r="A119" s="2">
        <v>573</v>
      </c>
      <c r="B119" s="26">
        <v>2</v>
      </c>
      <c r="C119" s="2">
        <v>1</v>
      </c>
      <c r="D119" s="2">
        <v>22</v>
      </c>
      <c r="E119" s="2">
        <v>0</v>
      </c>
      <c r="F119" s="35">
        <v>0</v>
      </c>
      <c r="G119" s="18">
        <v>4000</v>
      </c>
      <c r="H119" s="18">
        <v>0</v>
      </c>
      <c r="I119" s="2">
        <v>1</v>
      </c>
      <c r="J119" s="2">
        <v>2</v>
      </c>
      <c r="K119" s="2">
        <v>1</v>
      </c>
      <c r="L119" s="35">
        <v>0</v>
      </c>
      <c r="M119" s="2">
        <v>2</v>
      </c>
      <c r="N119" s="2">
        <v>0</v>
      </c>
      <c r="O119" s="2">
        <v>1</v>
      </c>
      <c r="P119" s="2">
        <v>0.99</v>
      </c>
      <c r="Q119" s="2">
        <v>5</v>
      </c>
      <c r="R119" s="2">
        <v>0</v>
      </c>
      <c r="S119" s="2">
        <v>1</v>
      </c>
      <c r="T119" s="35">
        <v>0</v>
      </c>
      <c r="U119" s="35">
        <v>0</v>
      </c>
      <c r="V119" s="36">
        <v>0</v>
      </c>
      <c r="W119" s="26">
        <v>16.100000000000001</v>
      </c>
      <c r="X119" s="2">
        <v>0.37</v>
      </c>
      <c r="Y119" s="16">
        <v>5.38</v>
      </c>
      <c r="Z119" s="26">
        <v>16</v>
      </c>
      <c r="AA119" s="2">
        <v>1.23</v>
      </c>
      <c r="AB119" s="2">
        <v>7.5</v>
      </c>
      <c r="AC119" s="2" t="s">
        <v>104</v>
      </c>
      <c r="AD119" s="2">
        <v>21230240</v>
      </c>
    </row>
    <row r="120" spans="1:30">
      <c r="A120" s="2">
        <v>577</v>
      </c>
      <c r="B120" s="26">
        <v>2</v>
      </c>
      <c r="C120" s="2">
        <v>1</v>
      </c>
      <c r="D120" s="2">
        <v>21</v>
      </c>
      <c r="E120" s="2">
        <v>0</v>
      </c>
      <c r="F120" s="35">
        <v>0</v>
      </c>
      <c r="G120" s="18">
        <v>4000</v>
      </c>
      <c r="H120" s="18">
        <v>0</v>
      </c>
      <c r="I120" s="2">
        <v>1</v>
      </c>
      <c r="J120" s="2">
        <v>1</v>
      </c>
      <c r="K120" s="2">
        <v>0</v>
      </c>
      <c r="L120" s="35">
        <v>0</v>
      </c>
      <c r="M120" s="2">
        <v>2</v>
      </c>
      <c r="N120" s="2">
        <v>0</v>
      </c>
      <c r="O120" s="2">
        <v>1</v>
      </c>
      <c r="P120" s="2">
        <v>1</v>
      </c>
      <c r="Q120" s="2">
        <v>5</v>
      </c>
      <c r="R120" s="2">
        <v>0</v>
      </c>
      <c r="S120" s="2">
        <v>1</v>
      </c>
      <c r="T120" s="35">
        <v>0</v>
      </c>
      <c r="U120" s="35">
        <v>0</v>
      </c>
      <c r="V120" s="36">
        <v>0</v>
      </c>
      <c r="W120" s="26">
        <v>9.1</v>
      </c>
      <c r="X120" s="2">
        <v>0.2</v>
      </c>
      <c r="Y120" s="16">
        <v>3.04</v>
      </c>
      <c r="Z120" s="26">
        <v>11</v>
      </c>
      <c r="AA120" s="2">
        <v>1.1000000000000001</v>
      </c>
      <c r="AB120" s="2">
        <v>16.600000000000001</v>
      </c>
      <c r="AC120" s="2" t="s">
        <v>110</v>
      </c>
      <c r="AD120" s="2">
        <v>21940400</v>
      </c>
    </row>
    <row r="121" spans="1:30">
      <c r="A121" s="2">
        <v>582</v>
      </c>
      <c r="B121" s="26">
        <v>2</v>
      </c>
      <c r="C121" s="2">
        <v>1</v>
      </c>
      <c r="D121" s="2">
        <v>23</v>
      </c>
      <c r="E121" s="2">
        <v>0</v>
      </c>
      <c r="F121" s="35">
        <v>1</v>
      </c>
      <c r="G121" s="18">
        <v>3000</v>
      </c>
      <c r="H121" s="18">
        <v>0</v>
      </c>
      <c r="I121" s="2">
        <v>1</v>
      </c>
      <c r="J121" s="2">
        <v>1</v>
      </c>
      <c r="K121" s="2">
        <v>0</v>
      </c>
      <c r="L121" s="35">
        <v>1</v>
      </c>
      <c r="M121" s="2">
        <v>1</v>
      </c>
      <c r="N121" s="2">
        <v>0</v>
      </c>
      <c r="O121" s="2">
        <v>1</v>
      </c>
      <c r="P121" s="2">
        <v>1</v>
      </c>
      <c r="Q121" s="2">
        <v>5</v>
      </c>
      <c r="R121" s="2">
        <v>0</v>
      </c>
      <c r="S121" s="2">
        <v>1</v>
      </c>
      <c r="T121" s="35">
        <v>0</v>
      </c>
      <c r="U121" s="35">
        <v>0</v>
      </c>
      <c r="V121" s="36">
        <v>0</v>
      </c>
      <c r="W121" s="26">
        <v>12.6</v>
      </c>
      <c r="X121" s="2">
        <v>0.33</v>
      </c>
      <c r="Y121" s="16">
        <v>4.21</v>
      </c>
      <c r="Z121" s="26">
        <v>14.5</v>
      </c>
      <c r="AA121" s="2">
        <v>1.38</v>
      </c>
      <c r="AB121" s="2">
        <v>18.690000000000001</v>
      </c>
      <c r="AC121" s="2" t="s">
        <v>77</v>
      </c>
      <c r="AD121" s="2">
        <v>21921544</v>
      </c>
    </row>
    <row r="122" spans="1:30">
      <c r="A122" s="2">
        <v>583</v>
      </c>
      <c r="B122" s="26">
        <v>2</v>
      </c>
      <c r="C122" s="2">
        <v>1</v>
      </c>
      <c r="D122" s="2">
        <v>24</v>
      </c>
      <c r="E122" s="2">
        <v>0</v>
      </c>
      <c r="F122" s="35">
        <v>0</v>
      </c>
      <c r="G122" s="18">
        <v>22000</v>
      </c>
      <c r="H122" s="18">
        <v>1</v>
      </c>
      <c r="I122" s="2">
        <v>1</v>
      </c>
      <c r="J122" s="2">
        <v>1</v>
      </c>
      <c r="K122" s="2">
        <v>0</v>
      </c>
      <c r="L122" s="35">
        <v>0</v>
      </c>
      <c r="M122" s="2">
        <v>2</v>
      </c>
      <c r="N122" s="2">
        <v>0</v>
      </c>
      <c r="O122" s="2">
        <v>1</v>
      </c>
      <c r="P122" s="2">
        <v>0</v>
      </c>
      <c r="Q122" s="2">
        <v>4</v>
      </c>
      <c r="R122" s="2">
        <v>0</v>
      </c>
      <c r="S122" s="2">
        <v>1</v>
      </c>
      <c r="T122" s="35">
        <v>0</v>
      </c>
      <c r="U122" s="35">
        <v>0</v>
      </c>
      <c r="V122" s="36">
        <v>0</v>
      </c>
      <c r="W122" s="26">
        <v>13.5</v>
      </c>
      <c r="X122" s="2">
        <v>0.4</v>
      </c>
      <c r="Y122" s="16">
        <v>4.51</v>
      </c>
      <c r="Z122" s="26">
        <v>16.399999999999999</v>
      </c>
      <c r="AA122" s="2">
        <v>1.63</v>
      </c>
      <c r="AB122" s="2">
        <v>3.8</v>
      </c>
      <c r="AC122" s="2" t="s">
        <v>95</v>
      </c>
      <c r="AD122" s="2">
        <v>20540330</v>
      </c>
    </row>
    <row r="123" spans="1:30">
      <c r="A123" s="2">
        <v>589</v>
      </c>
      <c r="B123" s="26">
        <v>1</v>
      </c>
      <c r="C123" s="2">
        <v>7</v>
      </c>
      <c r="D123" s="2">
        <v>59</v>
      </c>
      <c r="E123" s="2">
        <v>1</v>
      </c>
      <c r="F123" s="35">
        <v>1</v>
      </c>
      <c r="G123" s="18">
        <v>20000</v>
      </c>
      <c r="H123" s="18">
        <v>1</v>
      </c>
      <c r="I123" s="2">
        <v>1</v>
      </c>
      <c r="J123" s="2">
        <v>2</v>
      </c>
      <c r="K123" s="2">
        <v>1</v>
      </c>
      <c r="L123" s="35">
        <v>0</v>
      </c>
      <c r="M123" s="2">
        <v>8</v>
      </c>
      <c r="N123" s="2">
        <v>1</v>
      </c>
      <c r="O123" s="2">
        <v>0</v>
      </c>
      <c r="P123" s="2">
        <v>0</v>
      </c>
      <c r="Q123" s="2">
        <v>5</v>
      </c>
      <c r="R123" s="2">
        <v>0</v>
      </c>
      <c r="S123" s="2">
        <v>1</v>
      </c>
      <c r="T123" s="35">
        <v>0</v>
      </c>
      <c r="U123" s="35">
        <v>0</v>
      </c>
      <c r="V123" s="36">
        <v>0</v>
      </c>
      <c r="W123" s="26">
        <v>14.9</v>
      </c>
      <c r="X123" s="2">
        <v>0.32</v>
      </c>
      <c r="Y123" s="16">
        <v>4.9800000000000004</v>
      </c>
      <c r="Z123" s="26">
        <v>17.600000000000001</v>
      </c>
      <c r="AA123" s="2">
        <v>1.72</v>
      </c>
      <c r="AB123" s="2">
        <v>3.8</v>
      </c>
      <c r="AC123" s="2" t="s">
        <v>112</v>
      </c>
      <c r="AD123" s="2">
        <v>22471003</v>
      </c>
    </row>
    <row r="124" spans="1:30">
      <c r="A124" s="2">
        <v>595</v>
      </c>
      <c r="B124" s="26">
        <v>1</v>
      </c>
      <c r="C124" s="2">
        <v>6</v>
      </c>
      <c r="D124" s="2">
        <v>26</v>
      </c>
      <c r="E124" s="2">
        <v>0</v>
      </c>
      <c r="F124" s="35">
        <v>1</v>
      </c>
      <c r="G124" s="18">
        <v>10000</v>
      </c>
      <c r="H124" s="18">
        <v>1</v>
      </c>
      <c r="I124" s="2">
        <v>1</v>
      </c>
      <c r="J124" s="2">
        <v>1</v>
      </c>
      <c r="K124" s="2">
        <v>0</v>
      </c>
      <c r="L124" s="35">
        <v>0</v>
      </c>
      <c r="M124" s="2">
        <v>10</v>
      </c>
      <c r="N124" s="2">
        <v>0</v>
      </c>
      <c r="O124" s="2">
        <v>0</v>
      </c>
      <c r="P124" s="2">
        <v>0.84</v>
      </c>
      <c r="Q124" s="2">
        <v>5</v>
      </c>
      <c r="R124" s="2">
        <v>0</v>
      </c>
      <c r="S124" s="2">
        <v>1</v>
      </c>
      <c r="T124" s="35">
        <v>0</v>
      </c>
      <c r="U124" s="35">
        <v>0</v>
      </c>
      <c r="V124" s="36">
        <v>0</v>
      </c>
      <c r="W124" s="26">
        <v>9.3000000000000007</v>
      </c>
      <c r="X124" s="2">
        <v>0.23</v>
      </c>
      <c r="Y124" s="16">
        <v>3.11</v>
      </c>
      <c r="Z124" s="26">
        <v>9.8000000000000007</v>
      </c>
      <c r="AA124" s="2">
        <v>1.02</v>
      </c>
      <c r="AB124" s="2">
        <v>3.8</v>
      </c>
      <c r="AC124" s="2" t="s">
        <v>66</v>
      </c>
      <c r="AD124" s="2">
        <v>20780300</v>
      </c>
    </row>
    <row r="125" spans="1:30">
      <c r="A125" s="2">
        <v>596</v>
      </c>
      <c r="B125" s="26">
        <v>1</v>
      </c>
      <c r="C125" s="2">
        <v>7</v>
      </c>
      <c r="D125" s="2">
        <v>61</v>
      </c>
      <c r="E125" s="2">
        <v>1</v>
      </c>
      <c r="F125" s="35">
        <v>1</v>
      </c>
      <c r="G125" s="18">
        <v>10000</v>
      </c>
      <c r="H125" s="18">
        <v>1</v>
      </c>
      <c r="I125" s="2">
        <v>1</v>
      </c>
      <c r="J125" s="2">
        <v>1</v>
      </c>
      <c r="K125" s="2">
        <v>0</v>
      </c>
      <c r="L125" s="35">
        <v>0</v>
      </c>
      <c r="M125" s="2">
        <v>1</v>
      </c>
      <c r="N125" s="2">
        <v>0</v>
      </c>
      <c r="O125" s="2">
        <v>1</v>
      </c>
      <c r="P125" s="2">
        <v>0</v>
      </c>
      <c r="Q125" s="2">
        <v>2</v>
      </c>
      <c r="R125" s="2">
        <v>1</v>
      </c>
      <c r="S125" s="2">
        <v>0</v>
      </c>
      <c r="T125" s="35">
        <v>0</v>
      </c>
      <c r="U125" s="35">
        <v>0</v>
      </c>
      <c r="V125" s="36">
        <v>0</v>
      </c>
      <c r="W125" s="26">
        <v>14.2</v>
      </c>
      <c r="X125" s="2">
        <v>0.27</v>
      </c>
      <c r="Y125" s="16">
        <v>4.74</v>
      </c>
      <c r="Z125" s="26">
        <v>19</v>
      </c>
      <c r="AA125" s="2">
        <v>1.58</v>
      </c>
      <c r="AB125" s="2">
        <v>3.8</v>
      </c>
      <c r="AC125" s="2" t="s">
        <v>100</v>
      </c>
      <c r="AD125" s="2">
        <v>22261003</v>
      </c>
    </row>
    <row r="126" spans="1:30">
      <c r="A126" s="2">
        <v>601</v>
      </c>
      <c r="B126" s="26">
        <v>1</v>
      </c>
      <c r="C126" s="2">
        <v>7</v>
      </c>
      <c r="D126" s="2">
        <v>44</v>
      </c>
      <c r="E126" s="2">
        <v>0</v>
      </c>
      <c r="F126" s="35">
        <v>1</v>
      </c>
      <c r="G126" s="18">
        <v>14000</v>
      </c>
      <c r="H126" s="18">
        <v>1</v>
      </c>
      <c r="I126" s="2">
        <v>1</v>
      </c>
      <c r="J126" s="2">
        <v>2</v>
      </c>
      <c r="K126" s="2">
        <v>1</v>
      </c>
      <c r="L126" s="35">
        <v>0</v>
      </c>
      <c r="M126" s="2">
        <v>2</v>
      </c>
      <c r="N126" s="2">
        <v>0</v>
      </c>
      <c r="O126" s="2">
        <v>1</v>
      </c>
      <c r="P126" s="2">
        <v>0.43</v>
      </c>
      <c r="Q126" s="2">
        <v>5</v>
      </c>
      <c r="R126" s="2">
        <v>0</v>
      </c>
      <c r="S126" s="2">
        <v>1</v>
      </c>
      <c r="T126" s="35">
        <v>0</v>
      </c>
      <c r="U126" s="35">
        <v>0</v>
      </c>
      <c r="V126" s="36">
        <v>0</v>
      </c>
      <c r="W126" s="26">
        <v>20.399999999999999</v>
      </c>
      <c r="X126" s="2">
        <v>0.45</v>
      </c>
      <c r="Y126" s="16">
        <v>6.81</v>
      </c>
      <c r="Z126" s="26">
        <v>22.2</v>
      </c>
      <c r="AA126" s="2">
        <v>1.9</v>
      </c>
      <c r="AB126" s="2">
        <v>3.8</v>
      </c>
      <c r="AC126" s="2" t="s">
        <v>158</v>
      </c>
      <c r="AD126" s="2">
        <v>22710255</v>
      </c>
    </row>
    <row r="127" spans="1:30">
      <c r="A127" s="2">
        <v>602</v>
      </c>
      <c r="B127" s="26">
        <v>1</v>
      </c>
      <c r="C127" s="2">
        <v>7</v>
      </c>
      <c r="D127" s="2">
        <v>58</v>
      </c>
      <c r="E127" s="2">
        <v>1</v>
      </c>
      <c r="F127" s="35">
        <v>0</v>
      </c>
      <c r="G127" s="18">
        <v>30000</v>
      </c>
      <c r="H127" s="18">
        <v>1</v>
      </c>
      <c r="I127" s="2">
        <v>1</v>
      </c>
      <c r="J127" s="2">
        <v>2</v>
      </c>
      <c r="K127" s="2">
        <v>1</v>
      </c>
      <c r="L127" s="35">
        <v>0</v>
      </c>
      <c r="M127" s="2">
        <v>6</v>
      </c>
      <c r="N127" s="2">
        <v>0</v>
      </c>
      <c r="O127" s="2">
        <v>1</v>
      </c>
      <c r="P127" s="2">
        <v>0.68</v>
      </c>
      <c r="Q127" s="2">
        <v>5</v>
      </c>
      <c r="R127" s="2">
        <v>0</v>
      </c>
      <c r="S127" s="2">
        <v>1</v>
      </c>
      <c r="T127" s="35">
        <v>0</v>
      </c>
      <c r="U127" s="35">
        <v>0</v>
      </c>
      <c r="V127" s="36">
        <v>0</v>
      </c>
      <c r="W127" s="26">
        <v>17.899999999999999</v>
      </c>
      <c r="X127" s="2">
        <v>0.4</v>
      </c>
      <c r="Y127" s="16">
        <v>5.98</v>
      </c>
      <c r="Z127" s="26">
        <v>28.1</v>
      </c>
      <c r="AA127" s="2">
        <v>1.78</v>
      </c>
      <c r="AB127" s="2">
        <v>3.8</v>
      </c>
      <c r="AC127" s="2" t="s">
        <v>80</v>
      </c>
      <c r="AD127" s="2">
        <v>22040041</v>
      </c>
    </row>
    <row r="128" spans="1:30">
      <c r="A128" s="2">
        <v>604</v>
      </c>
      <c r="B128" s="26">
        <v>1</v>
      </c>
      <c r="C128" s="2">
        <v>7</v>
      </c>
      <c r="D128" s="2">
        <v>51</v>
      </c>
      <c r="E128" s="2">
        <v>1</v>
      </c>
      <c r="F128" s="35">
        <v>0</v>
      </c>
      <c r="G128" s="18">
        <v>10000</v>
      </c>
      <c r="H128" s="18">
        <v>1</v>
      </c>
      <c r="I128" s="2">
        <v>1</v>
      </c>
      <c r="J128" s="2">
        <v>1</v>
      </c>
      <c r="K128" s="2">
        <v>0</v>
      </c>
      <c r="L128" s="35">
        <v>0</v>
      </c>
      <c r="M128" s="2">
        <v>8</v>
      </c>
      <c r="N128" s="2">
        <v>1</v>
      </c>
      <c r="O128" s="2">
        <v>0</v>
      </c>
      <c r="P128" s="2">
        <v>0.37</v>
      </c>
      <c r="Q128" s="2">
        <v>5</v>
      </c>
      <c r="R128" s="2">
        <v>0</v>
      </c>
      <c r="S128" s="2">
        <v>1</v>
      </c>
      <c r="T128" s="35">
        <v>0</v>
      </c>
      <c r="U128" s="35">
        <v>0</v>
      </c>
      <c r="V128" s="36">
        <v>0</v>
      </c>
      <c r="W128" s="26">
        <v>14.2</v>
      </c>
      <c r="X128" s="2">
        <v>0.33</v>
      </c>
      <c r="Y128" s="16">
        <v>4.74</v>
      </c>
      <c r="Z128" s="26">
        <v>15.9</v>
      </c>
      <c r="AA128" s="2">
        <v>1.38</v>
      </c>
      <c r="AB128" s="2">
        <v>3.8</v>
      </c>
      <c r="AC128" s="2" t="s">
        <v>89</v>
      </c>
      <c r="AD128" s="2">
        <v>22230</v>
      </c>
    </row>
    <row r="129" spans="1:30">
      <c r="A129" s="2">
        <v>606</v>
      </c>
      <c r="B129" s="26">
        <v>1</v>
      </c>
      <c r="C129" s="2">
        <v>7</v>
      </c>
      <c r="D129" s="2">
        <v>44</v>
      </c>
      <c r="E129" s="2">
        <v>0</v>
      </c>
      <c r="F129" s="35">
        <v>0</v>
      </c>
      <c r="G129" s="18">
        <v>7000</v>
      </c>
      <c r="H129" s="18">
        <v>0</v>
      </c>
      <c r="I129" s="2">
        <v>1</v>
      </c>
      <c r="J129" s="2">
        <v>1</v>
      </c>
      <c r="K129" s="2">
        <v>0</v>
      </c>
      <c r="L129" s="35">
        <v>0</v>
      </c>
      <c r="M129" s="2">
        <v>8</v>
      </c>
      <c r="N129" s="2">
        <v>1</v>
      </c>
      <c r="O129" s="2">
        <v>0</v>
      </c>
      <c r="P129" s="2">
        <v>0.68</v>
      </c>
      <c r="Q129" s="2">
        <v>4</v>
      </c>
      <c r="R129" s="2">
        <v>0</v>
      </c>
      <c r="S129" s="2">
        <v>1</v>
      </c>
      <c r="T129" s="35">
        <v>0</v>
      </c>
      <c r="U129" s="35">
        <v>0</v>
      </c>
      <c r="V129" s="36">
        <v>0</v>
      </c>
      <c r="W129" s="26">
        <v>17.899999999999999</v>
      </c>
      <c r="X129" s="2">
        <v>0.4</v>
      </c>
      <c r="Y129" s="16">
        <v>5.98</v>
      </c>
      <c r="Z129" s="26">
        <v>28.1</v>
      </c>
      <c r="AA129" s="2">
        <v>1.78</v>
      </c>
      <c r="AB129" s="2">
        <v>3.8</v>
      </c>
      <c r="AC129" s="2" t="s">
        <v>80</v>
      </c>
      <c r="AD129" s="2">
        <v>22080010</v>
      </c>
    </row>
    <row r="130" spans="1:30">
      <c r="A130" s="2">
        <v>608</v>
      </c>
      <c r="B130" s="26">
        <v>1</v>
      </c>
      <c r="C130" s="2">
        <v>7</v>
      </c>
      <c r="D130" s="2">
        <v>44</v>
      </c>
      <c r="E130" s="2">
        <v>0</v>
      </c>
      <c r="F130" s="35">
        <v>0</v>
      </c>
      <c r="G130" s="18">
        <v>12000</v>
      </c>
      <c r="H130" s="18">
        <v>1</v>
      </c>
      <c r="I130" s="2">
        <v>1</v>
      </c>
      <c r="J130" s="2">
        <v>1</v>
      </c>
      <c r="K130" s="2">
        <v>0</v>
      </c>
      <c r="L130" s="35">
        <v>0</v>
      </c>
      <c r="M130" s="2">
        <v>8</v>
      </c>
      <c r="N130" s="2">
        <v>1</v>
      </c>
      <c r="O130" s="2">
        <v>0</v>
      </c>
      <c r="P130" s="2">
        <v>0</v>
      </c>
      <c r="Q130" s="2">
        <v>3</v>
      </c>
      <c r="R130" s="2">
        <v>0</v>
      </c>
      <c r="S130" s="2">
        <v>0</v>
      </c>
      <c r="T130" s="35">
        <v>0</v>
      </c>
      <c r="U130" s="35">
        <v>0</v>
      </c>
      <c r="V130" s="36">
        <v>0</v>
      </c>
      <c r="W130" s="26">
        <v>18.5</v>
      </c>
      <c r="X130" s="2">
        <v>0.32</v>
      </c>
      <c r="Y130" s="16">
        <v>6.18</v>
      </c>
      <c r="Z130" s="26">
        <v>21.1</v>
      </c>
      <c r="AA130" s="2">
        <v>1.7</v>
      </c>
      <c r="AB130" s="2">
        <v>6.7</v>
      </c>
      <c r="AC130" s="2" t="s">
        <v>178</v>
      </c>
      <c r="AD130" s="2">
        <v>24220211</v>
      </c>
    </row>
    <row r="131" spans="1:30">
      <c r="A131" s="2">
        <v>609</v>
      </c>
      <c r="B131" s="26">
        <v>1</v>
      </c>
      <c r="C131" s="2">
        <v>2</v>
      </c>
      <c r="D131" s="2">
        <v>27</v>
      </c>
      <c r="E131" s="2">
        <v>0</v>
      </c>
      <c r="F131" s="35">
        <v>0</v>
      </c>
      <c r="G131" s="18">
        <v>14000</v>
      </c>
      <c r="H131" s="18">
        <v>1</v>
      </c>
      <c r="I131" s="2">
        <v>1</v>
      </c>
      <c r="J131" s="2">
        <v>1</v>
      </c>
      <c r="K131" s="2">
        <v>0</v>
      </c>
      <c r="L131" s="35">
        <v>0</v>
      </c>
      <c r="M131" s="2">
        <v>8</v>
      </c>
      <c r="N131" s="2">
        <v>1</v>
      </c>
      <c r="O131" s="2">
        <v>0</v>
      </c>
      <c r="P131" s="2">
        <v>1</v>
      </c>
      <c r="Q131" s="2">
        <v>5</v>
      </c>
      <c r="R131" s="2">
        <v>0</v>
      </c>
      <c r="S131" s="2">
        <v>1</v>
      </c>
      <c r="T131" s="35">
        <v>0</v>
      </c>
      <c r="U131" s="35">
        <v>0</v>
      </c>
      <c r="V131" s="36">
        <v>0</v>
      </c>
      <c r="W131" s="26">
        <v>14</v>
      </c>
      <c r="X131" s="2">
        <v>0.32</v>
      </c>
      <c r="Y131" s="16">
        <v>4.68</v>
      </c>
      <c r="Z131" s="26">
        <v>17.399999999999999</v>
      </c>
      <c r="AA131" s="2">
        <v>1.58</v>
      </c>
      <c r="AB131" s="2">
        <v>5.4</v>
      </c>
      <c r="AC131" s="2" t="s">
        <v>174</v>
      </c>
      <c r="AD131" s="2">
        <v>21230760</v>
      </c>
    </row>
    <row r="132" spans="1:30">
      <c r="A132" s="2">
        <v>612</v>
      </c>
      <c r="B132" s="26">
        <v>1</v>
      </c>
      <c r="C132" s="2">
        <v>2</v>
      </c>
      <c r="D132" s="2">
        <v>25</v>
      </c>
      <c r="E132" s="2">
        <v>0</v>
      </c>
      <c r="F132" s="35">
        <v>0</v>
      </c>
      <c r="G132" s="18">
        <v>18000</v>
      </c>
      <c r="H132" s="18">
        <v>1</v>
      </c>
      <c r="I132" s="2">
        <v>1</v>
      </c>
      <c r="J132" s="2">
        <v>2</v>
      </c>
      <c r="K132" s="2">
        <v>1</v>
      </c>
      <c r="L132" s="35">
        <v>0</v>
      </c>
      <c r="M132" s="2">
        <v>8</v>
      </c>
      <c r="N132" s="2">
        <v>1</v>
      </c>
      <c r="O132" s="2">
        <v>0</v>
      </c>
      <c r="P132" s="2">
        <v>0.73</v>
      </c>
      <c r="Q132" s="2">
        <v>0</v>
      </c>
      <c r="R132" s="2">
        <v>1</v>
      </c>
      <c r="S132" s="2">
        <v>0</v>
      </c>
      <c r="T132" s="35">
        <v>0</v>
      </c>
      <c r="U132" s="35">
        <v>1</v>
      </c>
      <c r="V132" s="36">
        <v>0</v>
      </c>
      <c r="W132" s="26">
        <v>16.2</v>
      </c>
      <c r="X132" s="2">
        <v>0.38</v>
      </c>
      <c r="Y132" s="16">
        <v>5.41</v>
      </c>
      <c r="Z132" s="26">
        <v>17.3</v>
      </c>
      <c r="AA132" s="2">
        <v>1.45</v>
      </c>
      <c r="AB132" s="2">
        <v>3.8</v>
      </c>
      <c r="AC132" s="2" t="s">
        <v>64</v>
      </c>
      <c r="AD132" s="2">
        <v>22281080</v>
      </c>
    </row>
    <row r="133" spans="1:30">
      <c r="A133" s="2">
        <v>617</v>
      </c>
      <c r="B133" s="26">
        <v>2</v>
      </c>
      <c r="C133" s="2">
        <v>2</v>
      </c>
      <c r="D133" s="2">
        <v>23</v>
      </c>
      <c r="E133" s="2">
        <v>0</v>
      </c>
      <c r="F133" s="35">
        <v>0</v>
      </c>
      <c r="G133" s="18">
        <v>5000</v>
      </c>
      <c r="H133" s="18">
        <v>0</v>
      </c>
      <c r="I133" s="2">
        <v>1</v>
      </c>
      <c r="J133" s="2">
        <v>1</v>
      </c>
      <c r="K133" s="2">
        <v>0</v>
      </c>
      <c r="L133" s="35">
        <v>0</v>
      </c>
      <c r="M133" s="2">
        <v>8</v>
      </c>
      <c r="N133" s="2">
        <v>1</v>
      </c>
      <c r="O133" s="2">
        <v>0</v>
      </c>
      <c r="P133" s="2">
        <v>0</v>
      </c>
      <c r="Q133" s="2">
        <v>3</v>
      </c>
      <c r="R133" s="2">
        <v>0</v>
      </c>
      <c r="S133" s="2">
        <v>0</v>
      </c>
      <c r="T133" s="35">
        <v>0</v>
      </c>
      <c r="U133" s="35">
        <v>0</v>
      </c>
      <c r="V133" s="36">
        <v>0</v>
      </c>
      <c r="W133" s="26">
        <v>12.3</v>
      </c>
      <c r="X133" s="2">
        <v>0.33</v>
      </c>
      <c r="Y133" s="16">
        <v>4.1100000000000003</v>
      </c>
      <c r="Z133" s="26">
        <v>20.7</v>
      </c>
      <c r="AA133" s="2">
        <v>1.38</v>
      </c>
      <c r="AB133" s="2">
        <v>7.5</v>
      </c>
      <c r="AC133" s="2" t="s">
        <v>183</v>
      </c>
      <c r="AD133" s="2">
        <v>25550644</v>
      </c>
    </row>
    <row r="134" spans="1:30">
      <c r="A134" s="2">
        <v>621</v>
      </c>
      <c r="B134" s="26">
        <v>2</v>
      </c>
      <c r="C134" s="2">
        <v>6</v>
      </c>
      <c r="D134" s="2">
        <v>27</v>
      </c>
      <c r="E134" s="2">
        <v>0</v>
      </c>
      <c r="F134" s="35">
        <v>0</v>
      </c>
      <c r="G134" s="18">
        <v>14000</v>
      </c>
      <c r="H134" s="18">
        <v>1</v>
      </c>
      <c r="I134" s="2">
        <v>1</v>
      </c>
      <c r="J134" s="2">
        <v>1</v>
      </c>
      <c r="K134" s="2">
        <v>0</v>
      </c>
      <c r="L134" s="35">
        <v>0</v>
      </c>
      <c r="M134" s="2">
        <v>8</v>
      </c>
      <c r="N134" s="2">
        <v>1</v>
      </c>
      <c r="O134" s="2">
        <v>0</v>
      </c>
      <c r="P134" s="2">
        <v>1</v>
      </c>
      <c r="Q134" s="2">
        <v>5</v>
      </c>
      <c r="R134" s="2">
        <v>0</v>
      </c>
      <c r="S134" s="2">
        <v>1</v>
      </c>
      <c r="T134" s="35">
        <v>0</v>
      </c>
      <c r="U134" s="35">
        <v>0</v>
      </c>
      <c r="V134" s="36">
        <v>0</v>
      </c>
      <c r="W134" s="26">
        <v>11.4</v>
      </c>
      <c r="X134" s="2">
        <v>0.3</v>
      </c>
      <c r="Y134" s="16">
        <v>3.81</v>
      </c>
      <c r="Z134" s="26">
        <v>14</v>
      </c>
      <c r="AA134" s="2">
        <v>1.32</v>
      </c>
      <c r="AB134" s="2">
        <v>22.7</v>
      </c>
      <c r="AC134" s="2" t="s">
        <v>176</v>
      </c>
      <c r="AD134" s="2">
        <v>20231047</v>
      </c>
    </row>
    <row r="135" spans="1:30">
      <c r="A135" s="2">
        <v>623</v>
      </c>
      <c r="B135" s="26">
        <v>1</v>
      </c>
      <c r="C135" s="2">
        <v>7</v>
      </c>
      <c r="D135" s="2">
        <v>52</v>
      </c>
      <c r="E135" s="2">
        <v>1</v>
      </c>
      <c r="F135" s="35">
        <v>1</v>
      </c>
      <c r="G135" s="18">
        <v>6000</v>
      </c>
      <c r="H135" s="18">
        <v>0</v>
      </c>
      <c r="I135" s="2">
        <v>1</v>
      </c>
      <c r="J135" s="2">
        <v>1</v>
      </c>
      <c r="K135" s="2">
        <v>0</v>
      </c>
      <c r="L135" s="35">
        <v>0</v>
      </c>
      <c r="M135" s="2">
        <v>8</v>
      </c>
      <c r="N135" s="2">
        <v>1</v>
      </c>
      <c r="O135" s="2">
        <v>0</v>
      </c>
      <c r="P135" s="2">
        <v>0.1</v>
      </c>
      <c r="Q135" s="2">
        <v>3</v>
      </c>
      <c r="R135" s="2">
        <v>0</v>
      </c>
      <c r="S135" s="2">
        <v>0</v>
      </c>
      <c r="T135" s="35">
        <v>0</v>
      </c>
      <c r="U135" s="35">
        <v>0</v>
      </c>
      <c r="V135" s="36">
        <v>0</v>
      </c>
      <c r="W135" s="26">
        <v>27.4</v>
      </c>
      <c r="X135" s="2">
        <v>0.45</v>
      </c>
      <c r="Y135" s="16">
        <v>9.15</v>
      </c>
      <c r="Z135" s="26">
        <v>27.17</v>
      </c>
      <c r="AA135" s="2">
        <v>2.25</v>
      </c>
      <c r="AB135" s="2">
        <v>12.1</v>
      </c>
      <c r="AC135" s="2" t="s">
        <v>58</v>
      </c>
      <c r="AD135" s="2">
        <v>22631030</v>
      </c>
    </row>
    <row r="136" spans="1:30">
      <c r="A136" s="2">
        <v>625</v>
      </c>
      <c r="B136" s="26">
        <v>1</v>
      </c>
      <c r="C136" s="2">
        <v>7</v>
      </c>
      <c r="D136" s="2">
        <v>53</v>
      </c>
      <c r="E136" s="2">
        <v>1</v>
      </c>
      <c r="F136" s="35">
        <v>0</v>
      </c>
      <c r="G136" s="18">
        <v>16000</v>
      </c>
      <c r="H136" s="18">
        <v>1</v>
      </c>
      <c r="I136" s="2">
        <v>1</v>
      </c>
      <c r="J136" s="2">
        <v>1</v>
      </c>
      <c r="K136" s="2">
        <v>0</v>
      </c>
      <c r="L136" s="35">
        <v>0</v>
      </c>
      <c r="M136" s="2">
        <v>1</v>
      </c>
      <c r="N136" s="2">
        <v>0</v>
      </c>
      <c r="O136" s="2">
        <v>1</v>
      </c>
      <c r="P136" s="2">
        <v>0.48</v>
      </c>
      <c r="Q136" s="2">
        <v>5</v>
      </c>
      <c r="R136" s="2">
        <v>0</v>
      </c>
      <c r="S136" s="2">
        <v>1</v>
      </c>
      <c r="T136" s="35">
        <v>0</v>
      </c>
      <c r="U136" s="35">
        <v>0</v>
      </c>
      <c r="V136" s="36">
        <v>0</v>
      </c>
      <c r="W136" s="26">
        <v>14.2</v>
      </c>
      <c r="X136" s="2">
        <v>0.33</v>
      </c>
      <c r="Y136" s="16">
        <v>4.74</v>
      </c>
      <c r="Z136" s="26">
        <v>16.260000000000002</v>
      </c>
      <c r="AA136" s="2">
        <v>1.45</v>
      </c>
      <c r="AB136" s="2">
        <v>3.8</v>
      </c>
      <c r="AC136" s="2" t="s">
        <v>73</v>
      </c>
      <c r="AD136" s="2">
        <v>22221011</v>
      </c>
    </row>
    <row r="137" spans="1:30">
      <c r="A137" s="2">
        <v>626</v>
      </c>
      <c r="B137" s="26">
        <v>1</v>
      </c>
      <c r="C137" s="2">
        <v>7</v>
      </c>
      <c r="D137" s="2">
        <v>35</v>
      </c>
      <c r="E137" s="2">
        <v>0</v>
      </c>
      <c r="F137" s="35">
        <v>1</v>
      </c>
      <c r="G137" s="18">
        <v>10000</v>
      </c>
      <c r="H137" s="18">
        <v>1</v>
      </c>
      <c r="I137" s="2">
        <v>1</v>
      </c>
      <c r="J137" s="2">
        <v>1</v>
      </c>
      <c r="K137" s="2">
        <v>0</v>
      </c>
      <c r="L137" s="35">
        <v>0</v>
      </c>
      <c r="M137" s="2">
        <v>8</v>
      </c>
      <c r="N137" s="2">
        <v>1</v>
      </c>
      <c r="O137" s="2">
        <v>0</v>
      </c>
      <c r="P137" s="2">
        <v>0.34</v>
      </c>
      <c r="Q137" s="2">
        <v>5</v>
      </c>
      <c r="R137" s="2">
        <v>0</v>
      </c>
      <c r="S137" s="2">
        <v>1</v>
      </c>
      <c r="T137" s="35">
        <v>0</v>
      </c>
      <c r="U137" s="35">
        <v>0</v>
      </c>
      <c r="V137" s="36">
        <v>0</v>
      </c>
      <c r="W137" s="26">
        <v>12.6</v>
      </c>
      <c r="X137" s="2">
        <v>0.27</v>
      </c>
      <c r="Y137" s="16">
        <v>4.21</v>
      </c>
      <c r="Z137" s="26">
        <v>12.5</v>
      </c>
      <c r="AA137" s="2">
        <v>1.17</v>
      </c>
      <c r="AB137" s="2">
        <v>3.8</v>
      </c>
      <c r="AC137" s="2" t="s">
        <v>146</v>
      </c>
      <c r="AD137" s="2">
        <v>20261005</v>
      </c>
    </row>
    <row r="138" spans="1:30">
      <c r="A138" s="2">
        <v>627</v>
      </c>
      <c r="B138" s="26">
        <v>1</v>
      </c>
      <c r="C138" s="2">
        <v>4</v>
      </c>
      <c r="D138" s="2">
        <v>31</v>
      </c>
      <c r="E138" s="2">
        <v>0</v>
      </c>
      <c r="F138" s="35">
        <v>1</v>
      </c>
      <c r="G138" s="18">
        <v>9000</v>
      </c>
      <c r="H138" s="18">
        <v>1</v>
      </c>
      <c r="I138" s="2">
        <v>1</v>
      </c>
      <c r="J138" s="2">
        <v>1</v>
      </c>
      <c r="K138" s="2">
        <v>0</v>
      </c>
      <c r="L138" s="35">
        <v>0</v>
      </c>
      <c r="M138" s="2">
        <v>8</v>
      </c>
      <c r="N138" s="2">
        <v>1</v>
      </c>
      <c r="O138" s="2">
        <v>0</v>
      </c>
      <c r="P138" s="2">
        <v>0.77</v>
      </c>
      <c r="Q138" s="2">
        <v>5</v>
      </c>
      <c r="R138" s="2">
        <v>0</v>
      </c>
      <c r="S138" s="2">
        <v>1</v>
      </c>
      <c r="T138" s="35">
        <v>0</v>
      </c>
      <c r="U138" s="35">
        <v>0</v>
      </c>
      <c r="V138" s="36">
        <v>0</v>
      </c>
      <c r="W138" s="26">
        <v>14.2</v>
      </c>
      <c r="X138" s="2">
        <v>0.3</v>
      </c>
      <c r="Y138" s="16">
        <v>4.74</v>
      </c>
      <c r="Z138" s="26">
        <v>15.8</v>
      </c>
      <c r="AA138" s="2">
        <v>1.37</v>
      </c>
      <c r="AB138" s="2">
        <v>3.8</v>
      </c>
      <c r="AC138" s="2" t="s">
        <v>113</v>
      </c>
      <c r="AD138" s="2">
        <v>22231090</v>
      </c>
    </row>
    <row r="139" spans="1:30">
      <c r="A139" s="2">
        <v>633</v>
      </c>
      <c r="B139" s="26">
        <v>2</v>
      </c>
      <c r="C139" s="2">
        <v>4</v>
      </c>
      <c r="D139" s="2">
        <v>50</v>
      </c>
      <c r="E139" s="2">
        <v>1</v>
      </c>
      <c r="F139" s="35">
        <v>0</v>
      </c>
      <c r="G139" s="18">
        <v>26000</v>
      </c>
      <c r="H139" s="18">
        <v>1</v>
      </c>
      <c r="I139" s="2">
        <v>1</v>
      </c>
      <c r="J139" s="2">
        <v>1</v>
      </c>
      <c r="K139" s="2">
        <v>0</v>
      </c>
      <c r="L139" s="35">
        <v>0</v>
      </c>
      <c r="M139" s="2">
        <v>8</v>
      </c>
      <c r="N139" s="2">
        <v>1</v>
      </c>
      <c r="O139" s="2">
        <v>0</v>
      </c>
      <c r="P139" s="2">
        <v>0.37</v>
      </c>
      <c r="Q139" s="2">
        <v>5</v>
      </c>
      <c r="R139" s="2">
        <v>0</v>
      </c>
      <c r="S139" s="2">
        <v>1</v>
      </c>
      <c r="T139" s="35">
        <v>0</v>
      </c>
      <c r="U139" s="35">
        <v>0</v>
      </c>
      <c r="V139" s="36">
        <v>0</v>
      </c>
      <c r="W139" s="26">
        <v>14.2</v>
      </c>
      <c r="X139" s="2">
        <v>0.33</v>
      </c>
      <c r="Y139" s="16">
        <v>4.74</v>
      </c>
      <c r="Z139" s="26">
        <v>15.9</v>
      </c>
      <c r="AA139" s="2">
        <v>1.38</v>
      </c>
      <c r="AB139" s="2">
        <v>3.8</v>
      </c>
      <c r="AC139" s="2" t="s">
        <v>89</v>
      </c>
      <c r="AD139" s="2">
        <v>22210030</v>
      </c>
    </row>
    <row r="140" spans="1:30">
      <c r="A140" s="2">
        <v>634</v>
      </c>
      <c r="B140" s="26">
        <v>1</v>
      </c>
      <c r="C140" s="2">
        <v>2</v>
      </c>
      <c r="D140" s="2">
        <v>26</v>
      </c>
      <c r="E140" s="2">
        <v>0</v>
      </c>
      <c r="F140" s="35">
        <v>0</v>
      </c>
      <c r="G140" s="18">
        <v>10000</v>
      </c>
      <c r="H140" s="18">
        <v>1</v>
      </c>
      <c r="I140" s="2">
        <v>1</v>
      </c>
      <c r="J140" s="2">
        <v>2</v>
      </c>
      <c r="K140" s="2">
        <v>1</v>
      </c>
      <c r="L140" s="35">
        <v>1</v>
      </c>
      <c r="M140" s="2">
        <v>8</v>
      </c>
      <c r="N140" s="2">
        <v>1</v>
      </c>
      <c r="O140" s="2">
        <v>0</v>
      </c>
      <c r="P140" s="2">
        <v>1</v>
      </c>
      <c r="Q140" s="2">
        <v>3</v>
      </c>
      <c r="R140" s="2">
        <v>0</v>
      </c>
      <c r="S140" s="2">
        <v>0</v>
      </c>
      <c r="T140" s="35">
        <v>0</v>
      </c>
      <c r="U140" s="35">
        <v>0</v>
      </c>
      <c r="V140" s="36">
        <v>0</v>
      </c>
      <c r="W140" s="26">
        <v>14.1</v>
      </c>
      <c r="X140" s="2">
        <v>0.4</v>
      </c>
      <c r="Y140" s="16">
        <v>4.71</v>
      </c>
      <c r="Z140" s="26">
        <v>17.600000000000001</v>
      </c>
      <c r="AA140" s="2">
        <v>1.73</v>
      </c>
      <c r="AB140" s="2">
        <v>16.59</v>
      </c>
      <c r="AC140" s="2" t="s">
        <v>144</v>
      </c>
      <c r="AD140" s="2">
        <v>21930130</v>
      </c>
    </row>
    <row r="141" spans="1:30">
      <c r="A141" s="2">
        <v>635</v>
      </c>
      <c r="B141" s="26">
        <v>1</v>
      </c>
      <c r="C141" s="2">
        <v>7</v>
      </c>
      <c r="D141" s="2">
        <v>30</v>
      </c>
      <c r="E141" s="2">
        <v>0</v>
      </c>
      <c r="F141" s="35">
        <v>0</v>
      </c>
      <c r="G141" s="18">
        <v>6000</v>
      </c>
      <c r="H141" s="18">
        <v>0</v>
      </c>
      <c r="I141" s="2">
        <v>1</v>
      </c>
      <c r="J141" s="2">
        <v>2</v>
      </c>
      <c r="K141" s="2">
        <v>1</v>
      </c>
      <c r="L141" s="35">
        <v>0</v>
      </c>
      <c r="M141" s="2">
        <v>8</v>
      </c>
      <c r="N141" s="2">
        <v>1</v>
      </c>
      <c r="O141" s="2">
        <v>0</v>
      </c>
      <c r="P141" s="2">
        <v>0.18</v>
      </c>
      <c r="Q141" s="2">
        <v>5</v>
      </c>
      <c r="R141" s="2">
        <v>0</v>
      </c>
      <c r="S141" s="2">
        <v>1</v>
      </c>
      <c r="T141" s="35">
        <v>0</v>
      </c>
      <c r="U141" s="35">
        <v>0</v>
      </c>
      <c r="V141" s="36">
        <v>0</v>
      </c>
      <c r="W141" s="26">
        <v>43.6</v>
      </c>
      <c r="X141" s="2">
        <v>0.78</v>
      </c>
      <c r="Y141" s="16">
        <v>14.56</v>
      </c>
      <c r="Z141" s="26">
        <v>42.7</v>
      </c>
      <c r="AA141" s="2">
        <v>2</v>
      </c>
      <c r="AB141" s="2">
        <v>7</v>
      </c>
      <c r="AC141" s="2" t="s">
        <v>71</v>
      </c>
      <c r="AD141" s="2">
        <v>23092002</v>
      </c>
    </row>
    <row r="142" spans="1:30">
      <c r="A142" s="2">
        <v>638</v>
      </c>
      <c r="B142" s="26">
        <v>1</v>
      </c>
      <c r="C142" s="2">
        <v>7</v>
      </c>
      <c r="D142" s="2">
        <v>49</v>
      </c>
      <c r="E142" s="2">
        <v>1</v>
      </c>
      <c r="F142" s="35">
        <v>1</v>
      </c>
      <c r="G142" s="18">
        <v>35000</v>
      </c>
      <c r="H142" s="18">
        <v>1</v>
      </c>
      <c r="I142" s="2">
        <v>1</v>
      </c>
      <c r="J142" s="2">
        <v>1</v>
      </c>
      <c r="K142" s="2">
        <v>0</v>
      </c>
      <c r="L142" s="35">
        <v>0</v>
      </c>
      <c r="M142" s="2">
        <v>1</v>
      </c>
      <c r="N142" s="2">
        <v>0</v>
      </c>
      <c r="O142" s="2">
        <v>1</v>
      </c>
      <c r="P142" s="2">
        <v>0</v>
      </c>
      <c r="Q142" s="2">
        <v>4</v>
      </c>
      <c r="R142" s="2">
        <v>0</v>
      </c>
      <c r="S142" s="2">
        <v>1</v>
      </c>
      <c r="T142" s="35">
        <v>0</v>
      </c>
      <c r="U142" s="35">
        <v>0</v>
      </c>
      <c r="V142" s="36">
        <v>0</v>
      </c>
      <c r="W142" s="26">
        <v>15.9</v>
      </c>
      <c r="X142" s="2">
        <v>0.35</v>
      </c>
      <c r="Y142" s="16">
        <v>5.31</v>
      </c>
      <c r="Z142" s="26">
        <v>21.8</v>
      </c>
      <c r="AA142" s="2">
        <v>1.87</v>
      </c>
      <c r="AB142" s="2">
        <v>3.8</v>
      </c>
      <c r="AC142" s="2" t="s">
        <v>108</v>
      </c>
      <c r="AD142" s="2">
        <v>22461220</v>
      </c>
    </row>
    <row r="143" spans="1:30">
      <c r="A143" s="2">
        <v>642</v>
      </c>
      <c r="B143" s="26">
        <v>1</v>
      </c>
      <c r="C143" s="2">
        <v>6</v>
      </c>
      <c r="D143" s="2">
        <v>54</v>
      </c>
      <c r="E143" s="2">
        <v>1</v>
      </c>
      <c r="F143" s="35">
        <v>1</v>
      </c>
      <c r="G143" s="18">
        <v>20000</v>
      </c>
      <c r="H143" s="18">
        <v>1</v>
      </c>
      <c r="I143" s="2">
        <v>1</v>
      </c>
      <c r="J143" s="2">
        <v>1</v>
      </c>
      <c r="K143" s="2">
        <v>0</v>
      </c>
      <c r="L143" s="35">
        <v>0</v>
      </c>
      <c r="M143" s="2">
        <v>8</v>
      </c>
      <c r="N143" s="2">
        <v>1</v>
      </c>
      <c r="O143" s="2">
        <v>0</v>
      </c>
      <c r="P143" s="2">
        <v>0.37</v>
      </c>
      <c r="Q143" s="2">
        <v>5</v>
      </c>
      <c r="R143" s="2">
        <v>0</v>
      </c>
      <c r="S143" s="2">
        <v>1</v>
      </c>
      <c r="T143" s="35">
        <v>0</v>
      </c>
      <c r="U143" s="35">
        <v>0</v>
      </c>
      <c r="V143" s="36">
        <v>0</v>
      </c>
      <c r="W143" s="26">
        <v>14.2</v>
      </c>
      <c r="X143" s="2">
        <v>0.33</v>
      </c>
      <c r="Y143" s="16">
        <v>4.74</v>
      </c>
      <c r="Z143" s="26">
        <v>15.9</v>
      </c>
      <c r="AA143" s="2">
        <v>1.38</v>
      </c>
      <c r="AB143" s="2">
        <v>3.8</v>
      </c>
      <c r="AC143" s="2" t="s">
        <v>89</v>
      </c>
      <c r="AD143" s="2">
        <v>22230060</v>
      </c>
    </row>
    <row r="144" spans="1:30">
      <c r="A144" s="2">
        <v>643</v>
      </c>
      <c r="B144" s="26">
        <v>1</v>
      </c>
      <c r="C144" s="2">
        <v>7</v>
      </c>
      <c r="D144" s="2">
        <v>52</v>
      </c>
      <c r="E144" s="2">
        <v>1</v>
      </c>
      <c r="F144" s="35">
        <v>1</v>
      </c>
      <c r="G144" s="18">
        <v>24000</v>
      </c>
      <c r="H144" s="18">
        <v>1</v>
      </c>
      <c r="I144" s="2">
        <v>1</v>
      </c>
      <c r="J144" s="2">
        <v>1</v>
      </c>
      <c r="K144" s="2">
        <v>0</v>
      </c>
      <c r="L144" s="35">
        <v>0</v>
      </c>
      <c r="M144" s="2">
        <v>8</v>
      </c>
      <c r="N144" s="2">
        <v>1</v>
      </c>
      <c r="O144" s="2">
        <v>0</v>
      </c>
      <c r="P144" s="2">
        <v>0.75</v>
      </c>
      <c r="Q144" s="2">
        <v>5</v>
      </c>
      <c r="R144" s="2">
        <v>0</v>
      </c>
      <c r="S144" s="2">
        <v>1</v>
      </c>
      <c r="T144" s="35">
        <v>0</v>
      </c>
      <c r="U144" s="35">
        <v>0</v>
      </c>
      <c r="V144" s="36">
        <v>0</v>
      </c>
      <c r="W144" s="26">
        <v>9.9</v>
      </c>
      <c r="X144" s="2">
        <v>0.23</v>
      </c>
      <c r="Y144" s="16">
        <v>3.31</v>
      </c>
      <c r="Z144" s="26">
        <v>11.96</v>
      </c>
      <c r="AA144" s="2">
        <v>1.1000000000000001</v>
      </c>
      <c r="AB144" s="2">
        <v>3.8</v>
      </c>
      <c r="AC144" s="2" t="s">
        <v>119</v>
      </c>
      <c r="AD144" s="2">
        <v>20270002</v>
      </c>
    </row>
    <row r="145" spans="1:30">
      <c r="A145" s="2">
        <v>644</v>
      </c>
      <c r="B145" s="26">
        <v>2</v>
      </c>
      <c r="C145" s="2">
        <v>2</v>
      </c>
      <c r="D145" s="2">
        <v>24</v>
      </c>
      <c r="E145" s="2">
        <v>0</v>
      </c>
      <c r="F145" s="35">
        <v>0</v>
      </c>
      <c r="G145" s="18">
        <v>5000</v>
      </c>
      <c r="H145" s="18">
        <v>0</v>
      </c>
      <c r="I145" s="2">
        <v>1</v>
      </c>
      <c r="J145" s="2">
        <v>2</v>
      </c>
      <c r="K145" s="2">
        <v>1</v>
      </c>
      <c r="L145" s="35">
        <v>1</v>
      </c>
      <c r="M145" s="2">
        <v>8</v>
      </c>
      <c r="N145" s="2">
        <v>1</v>
      </c>
      <c r="O145" s="2">
        <v>0</v>
      </c>
      <c r="P145" s="2">
        <v>0</v>
      </c>
      <c r="Q145" s="2">
        <v>5</v>
      </c>
      <c r="R145" s="2">
        <v>0</v>
      </c>
      <c r="S145" s="2">
        <v>1</v>
      </c>
      <c r="T145" s="35">
        <v>0</v>
      </c>
      <c r="U145" s="35">
        <v>0</v>
      </c>
      <c r="V145" s="36">
        <v>0</v>
      </c>
      <c r="W145" s="26">
        <v>14.9</v>
      </c>
      <c r="X145" s="2">
        <v>0.33</v>
      </c>
      <c r="Y145" s="16">
        <v>4.9800000000000004</v>
      </c>
      <c r="Z145" s="26">
        <v>18.899999999999999</v>
      </c>
      <c r="AA145" s="2">
        <v>1.32</v>
      </c>
      <c r="AB145" s="2">
        <v>12.4</v>
      </c>
      <c r="AC145" s="2" t="s">
        <v>181</v>
      </c>
      <c r="AD145" s="2">
        <v>25015440</v>
      </c>
    </row>
    <row r="146" spans="1:30">
      <c r="A146" s="2">
        <v>647</v>
      </c>
      <c r="B146" s="26">
        <v>1</v>
      </c>
      <c r="C146" s="2">
        <v>4</v>
      </c>
      <c r="D146" s="2">
        <v>33</v>
      </c>
      <c r="E146" s="2">
        <v>0</v>
      </c>
      <c r="F146" s="35">
        <v>0</v>
      </c>
      <c r="G146" s="18">
        <v>10000</v>
      </c>
      <c r="H146" s="18">
        <v>1</v>
      </c>
      <c r="I146" s="2">
        <v>1</v>
      </c>
      <c r="J146" s="2">
        <v>2</v>
      </c>
      <c r="K146" s="2">
        <v>1</v>
      </c>
      <c r="L146" s="35">
        <v>0</v>
      </c>
      <c r="M146" s="2">
        <v>8</v>
      </c>
      <c r="N146" s="2">
        <v>1</v>
      </c>
      <c r="O146" s="2">
        <v>0</v>
      </c>
      <c r="P146" s="2">
        <v>0.76</v>
      </c>
      <c r="Q146" s="2">
        <v>5</v>
      </c>
      <c r="R146" s="2">
        <v>0</v>
      </c>
      <c r="S146" s="2">
        <v>1</v>
      </c>
      <c r="T146" s="35">
        <v>0</v>
      </c>
      <c r="U146" s="35">
        <v>0</v>
      </c>
      <c r="V146" s="36">
        <v>0</v>
      </c>
      <c r="W146" s="26">
        <v>11.6</v>
      </c>
      <c r="X146" s="2">
        <v>0.28000000000000003</v>
      </c>
      <c r="Y146" s="16">
        <v>3.87</v>
      </c>
      <c r="Z146" s="26">
        <v>13.4</v>
      </c>
      <c r="AA146" s="2">
        <v>1.1499999999999999</v>
      </c>
      <c r="AB146" s="2">
        <v>3.8</v>
      </c>
      <c r="AC146" s="2" t="s">
        <v>149</v>
      </c>
      <c r="AD146" s="2">
        <v>20251550</v>
      </c>
    </row>
    <row r="147" spans="1:30">
      <c r="A147" s="2">
        <v>650</v>
      </c>
      <c r="B147" s="26">
        <v>1</v>
      </c>
      <c r="C147" s="2">
        <v>2</v>
      </c>
      <c r="D147" s="2">
        <v>27</v>
      </c>
      <c r="E147" s="2">
        <v>0</v>
      </c>
      <c r="F147" s="35">
        <v>1</v>
      </c>
      <c r="G147" s="18">
        <v>10000</v>
      </c>
      <c r="H147" s="18">
        <v>1</v>
      </c>
      <c r="I147" s="2">
        <v>1</v>
      </c>
      <c r="J147" s="2">
        <v>1</v>
      </c>
      <c r="K147" s="2">
        <v>0</v>
      </c>
      <c r="L147" s="35">
        <v>0</v>
      </c>
      <c r="M147" s="2">
        <v>8</v>
      </c>
      <c r="N147" s="2">
        <v>1</v>
      </c>
      <c r="O147" s="2">
        <v>0</v>
      </c>
      <c r="P147" s="2">
        <v>0</v>
      </c>
      <c r="Q147" s="2">
        <v>5</v>
      </c>
      <c r="R147" s="2">
        <v>0</v>
      </c>
      <c r="S147" s="2">
        <v>1</v>
      </c>
      <c r="T147" s="35">
        <v>0</v>
      </c>
      <c r="U147" s="35">
        <v>0</v>
      </c>
      <c r="V147" s="36">
        <v>0</v>
      </c>
      <c r="W147" s="26">
        <v>18.5</v>
      </c>
      <c r="X147" s="2">
        <v>0.32</v>
      </c>
      <c r="Y147" s="16">
        <v>6.18</v>
      </c>
      <c r="Z147" s="26">
        <v>21.1</v>
      </c>
      <c r="AA147" s="2">
        <v>1.7</v>
      </c>
      <c r="AB147" s="2">
        <v>6.7</v>
      </c>
      <c r="AC147" s="2" t="s">
        <v>178</v>
      </c>
      <c r="AD147" s="2">
        <v>24220120</v>
      </c>
    </row>
    <row r="148" spans="1:30">
      <c r="A148" s="2">
        <v>651</v>
      </c>
      <c r="B148" s="26">
        <v>1</v>
      </c>
      <c r="C148" s="2">
        <v>7</v>
      </c>
      <c r="D148" s="2">
        <v>42</v>
      </c>
      <c r="E148" s="2">
        <v>0</v>
      </c>
      <c r="F148" s="35">
        <v>0</v>
      </c>
      <c r="G148" s="18">
        <v>18000</v>
      </c>
      <c r="H148" s="18">
        <v>1</v>
      </c>
      <c r="I148" s="2">
        <v>1</v>
      </c>
      <c r="J148" s="2">
        <v>1</v>
      </c>
      <c r="K148" s="2">
        <v>0</v>
      </c>
      <c r="L148" s="35">
        <v>0</v>
      </c>
      <c r="M148" s="2">
        <v>8</v>
      </c>
      <c r="N148" s="2">
        <v>1</v>
      </c>
      <c r="O148" s="2">
        <v>0</v>
      </c>
      <c r="P148" s="2">
        <v>0.78</v>
      </c>
      <c r="Q148" s="2">
        <v>4</v>
      </c>
      <c r="R148" s="2">
        <v>0</v>
      </c>
      <c r="S148" s="2">
        <v>1</v>
      </c>
      <c r="T148" s="35">
        <v>0</v>
      </c>
      <c r="U148" s="35">
        <v>0</v>
      </c>
      <c r="V148" s="36">
        <v>0</v>
      </c>
      <c r="W148" s="26">
        <v>20.399999999999999</v>
      </c>
      <c r="X148" s="2">
        <v>0.4</v>
      </c>
      <c r="Y148" s="16">
        <v>6.81</v>
      </c>
      <c r="Z148" s="26">
        <v>20</v>
      </c>
      <c r="AA148" s="2">
        <v>1.77</v>
      </c>
      <c r="AB148" s="2">
        <v>9.3000000000000007</v>
      </c>
      <c r="AC148" s="2" t="s">
        <v>91</v>
      </c>
      <c r="AD148" s="2">
        <v>22743670</v>
      </c>
    </row>
    <row r="149" spans="1:30">
      <c r="A149" s="2">
        <v>653</v>
      </c>
      <c r="B149" s="26">
        <v>2</v>
      </c>
      <c r="C149" s="2">
        <v>1</v>
      </c>
      <c r="D149" s="2">
        <v>26</v>
      </c>
      <c r="E149" s="2">
        <v>0</v>
      </c>
      <c r="F149" s="35">
        <v>1</v>
      </c>
      <c r="G149" s="18">
        <v>3000</v>
      </c>
      <c r="H149" s="18">
        <v>0</v>
      </c>
      <c r="I149" s="2">
        <v>1</v>
      </c>
      <c r="J149" s="2">
        <v>1</v>
      </c>
      <c r="K149" s="2">
        <v>0</v>
      </c>
      <c r="L149" s="35">
        <v>0</v>
      </c>
      <c r="M149" s="2">
        <v>8</v>
      </c>
      <c r="N149" s="2">
        <v>1</v>
      </c>
      <c r="O149" s="2">
        <v>0</v>
      </c>
      <c r="P149" s="2">
        <v>0.37</v>
      </c>
      <c r="Q149" s="2">
        <v>5</v>
      </c>
      <c r="R149" s="2">
        <v>0</v>
      </c>
      <c r="S149" s="2">
        <v>1</v>
      </c>
      <c r="T149" s="35">
        <v>0</v>
      </c>
      <c r="U149" s="35">
        <v>0</v>
      </c>
      <c r="V149" s="36">
        <v>0</v>
      </c>
      <c r="W149" s="26">
        <v>18</v>
      </c>
      <c r="X149" s="2">
        <v>0.32</v>
      </c>
      <c r="Y149" s="16">
        <v>6.01</v>
      </c>
      <c r="Z149" s="26">
        <v>19.899999999999999</v>
      </c>
      <c r="AA149" s="2">
        <v>1.68</v>
      </c>
      <c r="AB149" s="2">
        <v>3.8</v>
      </c>
      <c r="AC149" s="2" t="s">
        <v>184</v>
      </c>
      <c r="AD149" s="2">
        <v>227770010</v>
      </c>
    </row>
    <row r="150" spans="1:30">
      <c r="A150" s="2">
        <v>656</v>
      </c>
      <c r="B150" s="26">
        <v>1</v>
      </c>
      <c r="C150" s="2">
        <v>2</v>
      </c>
      <c r="D150" s="2">
        <v>68</v>
      </c>
      <c r="E150" s="2">
        <v>1</v>
      </c>
      <c r="F150" s="35">
        <v>1</v>
      </c>
      <c r="G150" s="18">
        <v>8000</v>
      </c>
      <c r="H150" s="18">
        <v>1</v>
      </c>
      <c r="I150" s="2">
        <v>1</v>
      </c>
      <c r="J150" s="2">
        <v>1</v>
      </c>
      <c r="K150" s="2">
        <v>0</v>
      </c>
      <c r="L150" s="35">
        <v>0</v>
      </c>
      <c r="M150" s="2">
        <v>8</v>
      </c>
      <c r="N150" s="2">
        <v>1</v>
      </c>
      <c r="O150" s="2">
        <v>0</v>
      </c>
      <c r="P150" s="2">
        <v>0</v>
      </c>
      <c r="Q150" s="2">
        <v>0</v>
      </c>
      <c r="R150" s="2">
        <v>1</v>
      </c>
      <c r="S150" s="2">
        <v>0</v>
      </c>
      <c r="T150" s="35">
        <v>0</v>
      </c>
      <c r="U150" s="35">
        <v>1</v>
      </c>
      <c r="V150" s="36">
        <v>0</v>
      </c>
      <c r="W150" s="26">
        <v>18.5</v>
      </c>
      <c r="X150" s="2">
        <v>0.32</v>
      </c>
      <c r="Y150" s="16">
        <v>6.18</v>
      </c>
      <c r="Z150" s="26">
        <v>21.1</v>
      </c>
      <c r="AA150" s="2">
        <v>1.7</v>
      </c>
      <c r="AB150" s="2">
        <v>6.7</v>
      </c>
      <c r="AC150" s="2" t="s">
        <v>178</v>
      </c>
      <c r="AD150" s="2">
        <v>24230210</v>
      </c>
    </row>
    <row r="151" spans="1:30">
      <c r="A151" s="2">
        <v>657</v>
      </c>
      <c r="B151" s="26">
        <v>2</v>
      </c>
      <c r="C151" s="2">
        <v>3</v>
      </c>
      <c r="D151" s="2">
        <v>31</v>
      </c>
      <c r="E151" s="2">
        <v>0</v>
      </c>
      <c r="F151" s="35">
        <v>1</v>
      </c>
      <c r="G151" s="18">
        <v>7000</v>
      </c>
      <c r="H151" s="18">
        <v>0</v>
      </c>
      <c r="I151" s="2">
        <v>1</v>
      </c>
      <c r="J151" s="2">
        <v>1</v>
      </c>
      <c r="K151" s="2">
        <v>0</v>
      </c>
      <c r="L151" s="35">
        <v>0</v>
      </c>
      <c r="M151" s="2">
        <v>3</v>
      </c>
      <c r="N151" s="2">
        <v>0</v>
      </c>
      <c r="O151" s="2">
        <v>0</v>
      </c>
      <c r="P151" s="2">
        <v>0</v>
      </c>
      <c r="Q151" s="2">
        <v>5</v>
      </c>
      <c r="R151" s="2">
        <v>0</v>
      </c>
      <c r="S151" s="2">
        <v>1</v>
      </c>
      <c r="T151" s="35">
        <v>0</v>
      </c>
      <c r="U151" s="35">
        <v>0</v>
      </c>
      <c r="V151" s="36">
        <v>0</v>
      </c>
      <c r="W151" s="26">
        <v>31.7</v>
      </c>
      <c r="X151" s="2">
        <v>0.56999999999999995</v>
      </c>
      <c r="Y151" s="16">
        <v>10.59</v>
      </c>
      <c r="Z151" s="26">
        <v>46.2</v>
      </c>
      <c r="AA151" s="2">
        <v>2.23</v>
      </c>
      <c r="AB151" s="2">
        <v>10.7</v>
      </c>
      <c r="AC151" s="2" t="s">
        <v>179</v>
      </c>
      <c r="AD151" s="2">
        <v>26265610</v>
      </c>
    </row>
    <row r="152" spans="1:30">
      <c r="A152" s="2">
        <v>664</v>
      </c>
      <c r="B152" s="26">
        <v>2</v>
      </c>
      <c r="C152" s="2">
        <v>4</v>
      </c>
      <c r="D152" s="2">
        <v>38</v>
      </c>
      <c r="E152" s="2">
        <v>0</v>
      </c>
      <c r="F152" s="35">
        <v>0</v>
      </c>
      <c r="G152" s="18">
        <v>5000</v>
      </c>
      <c r="H152" s="18">
        <v>0</v>
      </c>
      <c r="I152" s="2">
        <v>1</v>
      </c>
      <c r="J152" s="2">
        <v>1</v>
      </c>
      <c r="K152" s="2">
        <v>0</v>
      </c>
      <c r="L152" s="35">
        <v>0</v>
      </c>
      <c r="M152" s="2">
        <v>2</v>
      </c>
      <c r="N152" s="2">
        <v>0</v>
      </c>
      <c r="O152" s="2">
        <v>1</v>
      </c>
      <c r="P152" s="2">
        <v>0</v>
      </c>
      <c r="Q152" s="2">
        <v>5</v>
      </c>
      <c r="R152" s="2">
        <v>0</v>
      </c>
      <c r="S152" s="2">
        <v>1</v>
      </c>
      <c r="T152" s="35">
        <v>0</v>
      </c>
      <c r="U152" s="35">
        <v>0</v>
      </c>
      <c r="V152" s="36">
        <v>0</v>
      </c>
      <c r="W152" s="26">
        <v>18.5</v>
      </c>
      <c r="X152" s="2">
        <v>0.32</v>
      </c>
      <c r="Y152" s="16">
        <v>6.18</v>
      </c>
      <c r="Z152" s="26">
        <v>21.1</v>
      </c>
      <c r="AA152" s="2">
        <v>1.7</v>
      </c>
      <c r="AB152" s="2">
        <v>6.7</v>
      </c>
      <c r="AC152" s="2" t="s">
        <v>178</v>
      </c>
      <c r="AD152" s="2">
        <v>24344566</v>
      </c>
    </row>
    <row r="153" spans="1:30">
      <c r="A153" s="2">
        <v>665</v>
      </c>
      <c r="B153" s="26">
        <v>2</v>
      </c>
      <c r="C153" s="2">
        <v>4</v>
      </c>
      <c r="D153" s="2">
        <v>39</v>
      </c>
      <c r="E153" s="2">
        <v>0</v>
      </c>
      <c r="F153" s="35">
        <v>1</v>
      </c>
      <c r="G153" s="18">
        <v>6000</v>
      </c>
      <c r="H153" s="18">
        <v>0</v>
      </c>
      <c r="I153" s="2">
        <v>1</v>
      </c>
      <c r="J153" s="2">
        <v>1</v>
      </c>
      <c r="K153" s="2">
        <v>0</v>
      </c>
      <c r="L153" s="35">
        <v>0</v>
      </c>
      <c r="M153" s="2">
        <v>2</v>
      </c>
      <c r="N153" s="2">
        <v>0</v>
      </c>
      <c r="O153" s="2">
        <v>1</v>
      </c>
      <c r="P153" s="2">
        <v>0.16</v>
      </c>
      <c r="Q153" s="2">
        <v>5</v>
      </c>
      <c r="R153" s="2">
        <v>0</v>
      </c>
      <c r="S153" s="2">
        <v>1</v>
      </c>
      <c r="T153" s="35">
        <v>0</v>
      </c>
      <c r="U153" s="35">
        <v>0</v>
      </c>
      <c r="V153" s="36">
        <v>0</v>
      </c>
      <c r="W153" s="26">
        <v>11.8</v>
      </c>
      <c r="X153" s="2">
        <v>0.33</v>
      </c>
      <c r="Y153" s="16">
        <v>3.94</v>
      </c>
      <c r="Z153" s="26">
        <v>15.7</v>
      </c>
      <c r="AA153" s="2">
        <v>1.57</v>
      </c>
      <c r="AB153" s="2">
        <v>9.3000000000000007</v>
      </c>
      <c r="AC153" s="2" t="s">
        <v>170</v>
      </c>
      <c r="AD153" s="2">
        <v>20551903</v>
      </c>
    </row>
    <row r="154" spans="1:30">
      <c r="A154" s="2">
        <v>666</v>
      </c>
      <c r="B154" s="26">
        <v>2</v>
      </c>
      <c r="C154" s="2">
        <v>2</v>
      </c>
      <c r="D154" s="2">
        <v>26</v>
      </c>
      <c r="E154" s="2">
        <v>0</v>
      </c>
      <c r="F154" s="35">
        <v>0</v>
      </c>
      <c r="G154" s="18">
        <v>8000</v>
      </c>
      <c r="H154" s="18">
        <v>1</v>
      </c>
      <c r="I154" s="2">
        <v>1</v>
      </c>
      <c r="J154" s="2">
        <v>1</v>
      </c>
      <c r="K154" s="2">
        <v>0</v>
      </c>
      <c r="L154" s="35">
        <v>0</v>
      </c>
      <c r="M154" s="2">
        <v>8</v>
      </c>
      <c r="N154" s="2">
        <v>1</v>
      </c>
      <c r="O154" s="2">
        <v>0</v>
      </c>
      <c r="P154" s="2">
        <v>0.85</v>
      </c>
      <c r="Q154" s="2">
        <v>4</v>
      </c>
      <c r="R154" s="2">
        <v>0</v>
      </c>
      <c r="S154" s="2">
        <v>1</v>
      </c>
      <c r="T154" s="35">
        <v>0</v>
      </c>
      <c r="U154" s="35">
        <v>0</v>
      </c>
      <c r="V154" s="36">
        <v>0</v>
      </c>
      <c r="W154" s="26">
        <v>18.899999999999999</v>
      </c>
      <c r="X154" s="2">
        <v>0.43</v>
      </c>
      <c r="Y154" s="16">
        <v>6.31</v>
      </c>
      <c r="Z154" s="26">
        <v>20.100000000000001</v>
      </c>
      <c r="AA154" s="2">
        <v>1.45</v>
      </c>
      <c r="AB154" s="2">
        <v>10.8</v>
      </c>
      <c r="AC154" s="2" t="s">
        <v>137</v>
      </c>
      <c r="AD154" s="2">
        <v>21321622</v>
      </c>
    </row>
    <row r="155" spans="1:30">
      <c r="A155" s="2">
        <v>671</v>
      </c>
      <c r="B155" s="26">
        <v>2</v>
      </c>
      <c r="C155" s="2">
        <v>1</v>
      </c>
      <c r="D155" s="2">
        <v>19</v>
      </c>
      <c r="E155" s="2">
        <v>0</v>
      </c>
      <c r="F155" s="35">
        <v>1</v>
      </c>
      <c r="G155" s="18">
        <v>8000</v>
      </c>
      <c r="H155" s="18">
        <v>1</v>
      </c>
      <c r="I155" s="2">
        <v>1</v>
      </c>
      <c r="J155" s="2">
        <v>3</v>
      </c>
      <c r="K155" s="2">
        <v>1</v>
      </c>
      <c r="L155" s="35">
        <v>0</v>
      </c>
      <c r="M155" s="2">
        <v>8</v>
      </c>
      <c r="N155" s="2">
        <v>1</v>
      </c>
      <c r="O155" s="2">
        <v>0</v>
      </c>
      <c r="P155" s="2">
        <v>0</v>
      </c>
      <c r="Q155" s="2">
        <v>5</v>
      </c>
      <c r="R155" s="2">
        <v>0</v>
      </c>
      <c r="S155" s="2">
        <v>1</v>
      </c>
      <c r="T155" s="35">
        <v>0</v>
      </c>
      <c r="U155" s="35">
        <v>0</v>
      </c>
      <c r="V155" s="36">
        <v>0</v>
      </c>
      <c r="W155" s="26">
        <v>53.4</v>
      </c>
      <c r="X155" s="2">
        <v>0.77</v>
      </c>
      <c r="Y155" s="16">
        <v>17.84</v>
      </c>
      <c r="Z155" s="26">
        <v>55.7</v>
      </c>
      <c r="AA155" s="2">
        <v>4.45</v>
      </c>
      <c r="AB155" s="2">
        <v>28.45</v>
      </c>
      <c r="AC155" s="2" t="s">
        <v>185</v>
      </c>
      <c r="AD155" s="2">
        <v>25900000</v>
      </c>
    </row>
    <row r="156" spans="1:30">
      <c r="A156" s="2">
        <v>673</v>
      </c>
      <c r="B156" s="26">
        <v>1</v>
      </c>
      <c r="C156" s="2">
        <v>2</v>
      </c>
      <c r="D156" s="2">
        <v>47</v>
      </c>
      <c r="E156" s="2">
        <v>1</v>
      </c>
      <c r="F156" s="35">
        <v>1</v>
      </c>
      <c r="G156" s="18">
        <v>18000</v>
      </c>
      <c r="H156" s="18">
        <v>1</v>
      </c>
      <c r="I156" s="2">
        <v>1</v>
      </c>
      <c r="J156" s="2">
        <v>2</v>
      </c>
      <c r="K156" s="2">
        <v>1</v>
      </c>
      <c r="L156" s="35">
        <v>0</v>
      </c>
      <c r="M156" s="2">
        <v>8</v>
      </c>
      <c r="N156" s="2">
        <v>1</v>
      </c>
      <c r="O156" s="2">
        <v>0</v>
      </c>
      <c r="P156" s="2">
        <v>0</v>
      </c>
      <c r="Q156" s="2">
        <v>2</v>
      </c>
      <c r="R156" s="2">
        <v>1</v>
      </c>
      <c r="S156" s="2">
        <v>0</v>
      </c>
      <c r="T156" s="35">
        <v>0</v>
      </c>
      <c r="U156" s="35">
        <v>0</v>
      </c>
      <c r="V156" s="36">
        <v>0</v>
      </c>
      <c r="W156" s="26">
        <v>18.5</v>
      </c>
      <c r="X156" s="2">
        <v>0.32</v>
      </c>
      <c r="Y156" s="16">
        <v>6.18</v>
      </c>
      <c r="Z156" s="26">
        <v>21.1</v>
      </c>
      <c r="AA156" s="2">
        <v>1.7</v>
      </c>
      <c r="AB156" s="2">
        <v>6.7</v>
      </c>
      <c r="AC156" s="2" t="s">
        <v>178</v>
      </c>
      <c r="AD156" s="2">
        <v>24350460</v>
      </c>
    </row>
    <row r="157" spans="1:30">
      <c r="A157" s="2">
        <v>675</v>
      </c>
      <c r="B157" s="26">
        <v>2</v>
      </c>
      <c r="C157" s="2">
        <v>2</v>
      </c>
      <c r="D157" s="2">
        <v>28</v>
      </c>
      <c r="E157" s="2">
        <v>0</v>
      </c>
      <c r="F157" s="35">
        <v>1</v>
      </c>
      <c r="G157" s="18">
        <v>20000</v>
      </c>
      <c r="H157" s="18">
        <v>1</v>
      </c>
      <c r="I157" s="2">
        <v>1</v>
      </c>
      <c r="J157" s="2">
        <v>1</v>
      </c>
      <c r="K157" s="2">
        <v>0</v>
      </c>
      <c r="L157" s="35">
        <v>0</v>
      </c>
      <c r="M157" s="2">
        <v>8</v>
      </c>
      <c r="N157" s="2">
        <v>1</v>
      </c>
      <c r="O157" s="2">
        <v>0</v>
      </c>
      <c r="P157" s="2">
        <v>0.68</v>
      </c>
      <c r="Q157" s="2">
        <v>5</v>
      </c>
      <c r="R157" s="2">
        <v>0</v>
      </c>
      <c r="S157" s="2">
        <v>1</v>
      </c>
      <c r="T157" s="35">
        <v>0</v>
      </c>
      <c r="U157" s="35">
        <v>0</v>
      </c>
      <c r="V157" s="36">
        <v>0</v>
      </c>
      <c r="W157" s="26">
        <v>17.899999999999999</v>
      </c>
      <c r="X157" s="2">
        <v>0.4</v>
      </c>
      <c r="Y157" s="16">
        <v>5.98</v>
      </c>
      <c r="Z157" s="26">
        <v>28.1</v>
      </c>
      <c r="AA157" s="2">
        <v>1.78</v>
      </c>
      <c r="AB157" s="2">
        <v>3.8</v>
      </c>
      <c r="AC157" s="2" t="s">
        <v>80</v>
      </c>
      <c r="AD157" s="2">
        <v>22070012</v>
      </c>
    </row>
    <row r="158" spans="1:30">
      <c r="A158" s="2">
        <v>678</v>
      </c>
      <c r="B158" s="26">
        <v>1</v>
      </c>
      <c r="C158" s="2">
        <v>3</v>
      </c>
      <c r="D158" s="2">
        <v>25</v>
      </c>
      <c r="E158" s="2">
        <v>0</v>
      </c>
      <c r="F158" s="35">
        <v>1</v>
      </c>
      <c r="G158" s="18">
        <v>20000</v>
      </c>
      <c r="H158" s="18">
        <v>1</v>
      </c>
      <c r="I158" s="2">
        <v>1</v>
      </c>
      <c r="J158" s="2">
        <v>2</v>
      </c>
      <c r="K158" s="2">
        <v>1</v>
      </c>
      <c r="L158" s="35">
        <v>0</v>
      </c>
      <c r="M158" s="2">
        <v>8</v>
      </c>
      <c r="N158" s="2">
        <v>1</v>
      </c>
      <c r="O158" s="2">
        <v>0</v>
      </c>
      <c r="P158" s="2">
        <v>0.16</v>
      </c>
      <c r="Q158" s="2">
        <v>0</v>
      </c>
      <c r="R158" s="2">
        <v>1</v>
      </c>
      <c r="S158" s="2">
        <v>0</v>
      </c>
      <c r="T158" s="35">
        <v>0</v>
      </c>
      <c r="U158" s="35">
        <v>0</v>
      </c>
      <c r="V158" s="36">
        <v>1</v>
      </c>
      <c r="W158" s="26">
        <v>11.8</v>
      </c>
      <c r="X158" s="2">
        <v>0.33</v>
      </c>
      <c r="Y158" s="16">
        <v>3.94</v>
      </c>
      <c r="Z158" s="26">
        <v>15.7</v>
      </c>
      <c r="AA158" s="2">
        <v>1.57</v>
      </c>
      <c r="AB158" s="2">
        <v>9.3000000000000007</v>
      </c>
      <c r="AC158" s="2" t="s">
        <v>170</v>
      </c>
      <c r="AD158" s="2">
        <v>20551080</v>
      </c>
    </row>
    <row r="159" spans="1:30">
      <c r="A159" s="2">
        <v>680</v>
      </c>
      <c r="B159" s="26">
        <v>2</v>
      </c>
      <c r="C159" s="2">
        <v>2</v>
      </c>
      <c r="D159" s="2">
        <v>23</v>
      </c>
      <c r="E159" s="2">
        <v>0</v>
      </c>
      <c r="F159" s="35">
        <v>0</v>
      </c>
      <c r="G159" s="18">
        <v>4000</v>
      </c>
      <c r="H159" s="18">
        <v>0</v>
      </c>
      <c r="I159" s="2">
        <v>1</v>
      </c>
      <c r="J159" s="2">
        <v>1</v>
      </c>
      <c r="K159" s="2">
        <v>0</v>
      </c>
      <c r="L159" s="35">
        <v>0</v>
      </c>
      <c r="M159" s="2">
        <v>8</v>
      </c>
      <c r="N159" s="2">
        <v>1</v>
      </c>
      <c r="O159" s="2">
        <v>0</v>
      </c>
      <c r="P159" s="2">
        <v>0.43</v>
      </c>
      <c r="Q159" s="2">
        <v>5</v>
      </c>
      <c r="R159" s="2">
        <v>0</v>
      </c>
      <c r="S159" s="2">
        <v>1</v>
      </c>
      <c r="T159" s="35">
        <v>0</v>
      </c>
      <c r="U159" s="35">
        <v>0</v>
      </c>
      <c r="V159" s="36">
        <v>0</v>
      </c>
      <c r="W159" s="26">
        <v>20.399999999999999</v>
      </c>
      <c r="X159" s="2">
        <v>0.45</v>
      </c>
      <c r="Y159" s="16">
        <v>6.81</v>
      </c>
      <c r="Z159" s="26">
        <v>22.2</v>
      </c>
      <c r="AA159" s="2">
        <v>1.9</v>
      </c>
      <c r="AB159" s="2">
        <v>3.8</v>
      </c>
      <c r="AC159" s="2" t="s">
        <v>158</v>
      </c>
      <c r="AD159" s="2">
        <v>22723018</v>
      </c>
    </row>
    <row r="160" spans="1:30">
      <c r="A160" s="2">
        <v>682</v>
      </c>
      <c r="B160" s="26">
        <v>1</v>
      </c>
      <c r="C160" s="2">
        <v>5</v>
      </c>
      <c r="D160" s="2">
        <v>27</v>
      </c>
      <c r="E160" s="2">
        <v>0</v>
      </c>
      <c r="F160" s="35">
        <v>1</v>
      </c>
      <c r="G160" s="18">
        <v>9000</v>
      </c>
      <c r="H160" s="18">
        <v>1</v>
      </c>
      <c r="I160" s="2">
        <v>1</v>
      </c>
      <c r="J160" s="2">
        <v>1</v>
      </c>
      <c r="K160" s="2">
        <v>0</v>
      </c>
      <c r="L160" s="35">
        <v>0</v>
      </c>
      <c r="M160" s="2">
        <v>10</v>
      </c>
      <c r="N160" s="2">
        <v>0</v>
      </c>
      <c r="O160" s="2">
        <v>0</v>
      </c>
      <c r="P160" s="2">
        <v>0.27</v>
      </c>
      <c r="Q160" s="2">
        <v>5</v>
      </c>
      <c r="R160" s="2">
        <v>0</v>
      </c>
      <c r="S160" s="2">
        <v>1</v>
      </c>
      <c r="T160" s="35">
        <v>0</v>
      </c>
      <c r="U160" s="35">
        <v>0</v>
      </c>
      <c r="V160" s="36">
        <v>0</v>
      </c>
      <c r="W160" s="26">
        <v>14.7</v>
      </c>
      <c r="X160" s="2">
        <v>0.38</v>
      </c>
      <c r="Y160" s="16">
        <v>4.91</v>
      </c>
      <c r="Z160" s="26">
        <v>14.9</v>
      </c>
      <c r="AA160" s="2">
        <v>1.65</v>
      </c>
      <c r="AB160" s="2">
        <v>11.4</v>
      </c>
      <c r="AC160" s="2" t="s">
        <v>116</v>
      </c>
      <c r="AD160" s="2">
        <v>20720310</v>
      </c>
    </row>
    <row r="161" spans="1:30">
      <c r="A161" s="2">
        <v>684</v>
      </c>
      <c r="B161" s="26">
        <v>1</v>
      </c>
      <c r="C161" s="2">
        <v>5</v>
      </c>
      <c r="D161" s="2">
        <v>27</v>
      </c>
      <c r="E161" s="2">
        <v>0</v>
      </c>
      <c r="F161" s="35">
        <v>1</v>
      </c>
      <c r="G161" s="18">
        <v>7000</v>
      </c>
      <c r="H161" s="18">
        <v>0</v>
      </c>
      <c r="I161" s="2">
        <v>1</v>
      </c>
      <c r="J161" s="2">
        <v>1</v>
      </c>
      <c r="K161" s="2">
        <v>0</v>
      </c>
      <c r="L161" s="35">
        <v>0</v>
      </c>
      <c r="M161" s="2">
        <v>10</v>
      </c>
      <c r="N161" s="2">
        <v>0</v>
      </c>
      <c r="O161" s="2">
        <v>0</v>
      </c>
      <c r="P161" s="2">
        <v>0.1</v>
      </c>
      <c r="Q161" s="2">
        <v>5</v>
      </c>
      <c r="R161" s="2">
        <v>0</v>
      </c>
      <c r="S161" s="2">
        <v>1</v>
      </c>
      <c r="T161" s="35">
        <v>1</v>
      </c>
      <c r="U161" s="35">
        <v>0</v>
      </c>
      <c r="V161" s="36">
        <v>0</v>
      </c>
      <c r="W161" s="26">
        <v>27.4</v>
      </c>
      <c r="X161" s="2">
        <v>0.45</v>
      </c>
      <c r="Y161" s="16">
        <v>9.15</v>
      </c>
      <c r="Z161" s="26">
        <v>27.17</v>
      </c>
      <c r="AA161" s="2">
        <v>2.25</v>
      </c>
      <c r="AB161" s="2">
        <v>12.1</v>
      </c>
      <c r="AC161" s="2" t="s">
        <v>58</v>
      </c>
      <c r="AD161" s="2">
        <v>22620311</v>
      </c>
    </row>
    <row r="162" spans="1:30">
      <c r="A162" s="2">
        <v>685</v>
      </c>
      <c r="B162" s="26">
        <v>2</v>
      </c>
      <c r="C162" s="2">
        <v>5</v>
      </c>
      <c r="D162" s="2">
        <v>26</v>
      </c>
      <c r="E162" s="2">
        <v>0</v>
      </c>
      <c r="F162" s="35">
        <v>1</v>
      </c>
      <c r="G162" s="18">
        <v>6000</v>
      </c>
      <c r="H162" s="18">
        <v>0</v>
      </c>
      <c r="I162" s="2">
        <v>1</v>
      </c>
      <c r="J162" s="2">
        <v>1</v>
      </c>
      <c r="K162" s="2">
        <v>0</v>
      </c>
      <c r="L162" s="35">
        <v>0</v>
      </c>
      <c r="M162" s="2">
        <v>10</v>
      </c>
      <c r="N162" s="2">
        <v>0</v>
      </c>
      <c r="O162" s="2">
        <v>0</v>
      </c>
      <c r="P162" s="2">
        <v>0.1</v>
      </c>
      <c r="Q162" s="2">
        <v>5</v>
      </c>
      <c r="R162" s="2">
        <v>0</v>
      </c>
      <c r="S162" s="2">
        <v>1</v>
      </c>
      <c r="T162" s="35">
        <v>0</v>
      </c>
      <c r="U162" s="35">
        <v>0</v>
      </c>
      <c r="V162" s="36">
        <v>0</v>
      </c>
      <c r="W162" s="26">
        <v>22.8</v>
      </c>
      <c r="X162" s="2">
        <v>0.45</v>
      </c>
      <c r="Y162" s="16">
        <v>7.62</v>
      </c>
      <c r="Z162" s="26">
        <v>22.7</v>
      </c>
      <c r="AA162" s="2">
        <v>2.08</v>
      </c>
      <c r="AB162" s="2">
        <v>10.5</v>
      </c>
      <c r="AC162" s="2" t="s">
        <v>56</v>
      </c>
      <c r="AD162" s="2">
        <v>22753501</v>
      </c>
    </row>
    <row r="163" spans="1:30">
      <c r="A163" s="2">
        <v>686</v>
      </c>
      <c r="B163" s="26">
        <v>1</v>
      </c>
      <c r="C163" s="2">
        <v>1</v>
      </c>
      <c r="D163" s="2">
        <v>23</v>
      </c>
      <c r="E163" s="2">
        <v>0</v>
      </c>
      <c r="F163" s="35">
        <v>1</v>
      </c>
      <c r="G163" s="18">
        <v>10000</v>
      </c>
      <c r="H163" s="18">
        <v>1</v>
      </c>
      <c r="I163" s="2">
        <v>1</v>
      </c>
      <c r="J163" s="2">
        <v>3</v>
      </c>
      <c r="K163" s="2">
        <v>1</v>
      </c>
      <c r="L163" s="35">
        <v>1</v>
      </c>
      <c r="M163" s="2">
        <v>8</v>
      </c>
      <c r="N163" s="2">
        <v>1</v>
      </c>
      <c r="O163" s="2">
        <v>0</v>
      </c>
      <c r="P163" s="2">
        <v>0.61</v>
      </c>
      <c r="Q163" s="2">
        <v>4</v>
      </c>
      <c r="R163" s="2">
        <v>0</v>
      </c>
      <c r="S163" s="2">
        <v>1</v>
      </c>
      <c r="T163" s="35">
        <v>0</v>
      </c>
      <c r="U163" s="35">
        <v>0</v>
      </c>
      <c r="V163" s="36">
        <v>0</v>
      </c>
      <c r="W163" s="26">
        <v>28.8</v>
      </c>
      <c r="X163" s="2">
        <v>0.53</v>
      </c>
      <c r="Y163" s="16">
        <v>9.6199999999999992</v>
      </c>
      <c r="Z163" s="26">
        <v>25.5</v>
      </c>
      <c r="AA163" s="2">
        <v>2.4300000000000002</v>
      </c>
      <c r="AB163" s="2">
        <v>10.5</v>
      </c>
      <c r="AC163" s="2" t="s">
        <v>83</v>
      </c>
      <c r="AD163" s="2">
        <v>22775033</v>
      </c>
    </row>
    <row r="164" spans="1:30">
      <c r="A164" s="2">
        <v>688</v>
      </c>
      <c r="B164" s="26">
        <v>2</v>
      </c>
      <c r="C164" s="2">
        <v>1</v>
      </c>
      <c r="D164" s="2">
        <v>24</v>
      </c>
      <c r="E164" s="2">
        <v>0</v>
      </c>
      <c r="F164" s="35">
        <v>1</v>
      </c>
      <c r="G164" s="18">
        <v>35000</v>
      </c>
      <c r="H164" s="18">
        <v>1</v>
      </c>
      <c r="I164" s="2">
        <v>1</v>
      </c>
      <c r="J164" s="2">
        <v>1</v>
      </c>
      <c r="K164" s="2">
        <v>0</v>
      </c>
      <c r="L164" s="35">
        <v>0</v>
      </c>
      <c r="M164" s="2">
        <v>8</v>
      </c>
      <c r="N164" s="2">
        <v>1</v>
      </c>
      <c r="O164" s="2">
        <v>0</v>
      </c>
      <c r="P164" s="2">
        <v>0.68</v>
      </c>
      <c r="Q164" s="2">
        <v>3</v>
      </c>
      <c r="R164" s="2">
        <v>0</v>
      </c>
      <c r="S164" s="2">
        <v>0</v>
      </c>
      <c r="T164" s="35">
        <v>0</v>
      </c>
      <c r="U164" s="35">
        <v>0</v>
      </c>
      <c r="V164" s="36">
        <v>0</v>
      </c>
      <c r="W164" s="26">
        <v>17.899999999999999</v>
      </c>
      <c r="X164" s="2">
        <v>0.4</v>
      </c>
      <c r="Y164" s="16">
        <v>5.98</v>
      </c>
      <c r="Z164" s="26">
        <v>28.1</v>
      </c>
      <c r="AA164" s="2">
        <v>1.78</v>
      </c>
      <c r="AB164" s="2">
        <v>3.8</v>
      </c>
      <c r="AC164" s="2" t="s">
        <v>80</v>
      </c>
      <c r="AD164" s="2">
        <v>22060030</v>
      </c>
    </row>
    <row r="165" spans="1:30">
      <c r="A165" s="2">
        <v>692</v>
      </c>
      <c r="B165" s="26">
        <v>2</v>
      </c>
      <c r="C165" s="2">
        <v>4</v>
      </c>
      <c r="D165" s="2">
        <v>51</v>
      </c>
      <c r="E165" s="2">
        <v>1</v>
      </c>
      <c r="F165" s="35">
        <v>0</v>
      </c>
      <c r="G165" s="18">
        <v>16000</v>
      </c>
      <c r="H165" s="18">
        <v>1</v>
      </c>
      <c r="I165" s="2">
        <v>1</v>
      </c>
      <c r="J165" s="2">
        <v>1</v>
      </c>
      <c r="K165" s="2">
        <v>0</v>
      </c>
      <c r="L165" s="35">
        <v>0</v>
      </c>
      <c r="M165" s="2">
        <v>6</v>
      </c>
      <c r="N165" s="2">
        <v>0</v>
      </c>
      <c r="O165" s="2">
        <v>1</v>
      </c>
      <c r="P165" s="2">
        <v>0</v>
      </c>
      <c r="Q165" s="2">
        <v>0</v>
      </c>
      <c r="R165" s="2">
        <v>1</v>
      </c>
      <c r="S165" s="2">
        <v>0</v>
      </c>
      <c r="T165" s="35">
        <v>0</v>
      </c>
      <c r="U165" s="35">
        <v>1</v>
      </c>
      <c r="V165" s="36">
        <v>0</v>
      </c>
      <c r="W165" s="26">
        <v>13.5</v>
      </c>
      <c r="X165" s="2">
        <v>0.4</v>
      </c>
      <c r="Y165" s="16">
        <v>4.51</v>
      </c>
      <c r="Z165" s="26">
        <v>16.399999999999999</v>
      </c>
      <c r="AA165" s="2">
        <v>1.63</v>
      </c>
      <c r="AB165" s="2">
        <v>3.8</v>
      </c>
      <c r="AC165" s="2" t="s">
        <v>95</v>
      </c>
      <c r="AD165" s="2">
        <v>20540370</v>
      </c>
    </row>
    <row r="166" spans="1:30">
      <c r="A166" s="2">
        <v>694</v>
      </c>
      <c r="B166" s="26">
        <v>2</v>
      </c>
      <c r="C166" s="2">
        <v>1</v>
      </c>
      <c r="D166" s="2">
        <v>20</v>
      </c>
      <c r="E166" s="2">
        <v>0</v>
      </c>
      <c r="F166" s="35">
        <v>1</v>
      </c>
      <c r="G166" s="18">
        <v>3000</v>
      </c>
      <c r="H166" s="18">
        <v>0</v>
      </c>
      <c r="I166" s="2">
        <v>1</v>
      </c>
      <c r="J166" s="2">
        <v>1</v>
      </c>
      <c r="K166" s="2">
        <v>0</v>
      </c>
      <c r="L166" s="35">
        <v>0</v>
      </c>
      <c r="M166" s="2">
        <v>8</v>
      </c>
      <c r="N166" s="2">
        <v>1</v>
      </c>
      <c r="O166" s="2">
        <v>0</v>
      </c>
      <c r="P166" s="2">
        <v>0</v>
      </c>
      <c r="Q166" s="2">
        <v>5</v>
      </c>
      <c r="R166" s="2">
        <v>0</v>
      </c>
      <c r="S166" s="2">
        <v>1</v>
      </c>
      <c r="T166" s="35">
        <v>0</v>
      </c>
      <c r="U166" s="35">
        <v>0</v>
      </c>
      <c r="V166" s="36">
        <v>0</v>
      </c>
      <c r="W166" s="26">
        <v>31.7</v>
      </c>
      <c r="X166" s="2">
        <v>0.56999999999999995</v>
      </c>
      <c r="Y166" s="16">
        <v>10.59</v>
      </c>
      <c r="Z166" s="26">
        <v>46.2</v>
      </c>
      <c r="AA166" s="2">
        <v>2.23</v>
      </c>
      <c r="AB166" s="2">
        <v>10.7</v>
      </c>
      <c r="AC166" s="2" t="s">
        <v>179</v>
      </c>
      <c r="AD166" s="2">
        <v>26285260</v>
      </c>
    </row>
    <row r="167" spans="1:30">
      <c r="A167" s="2">
        <v>696</v>
      </c>
      <c r="B167" s="26">
        <v>1</v>
      </c>
      <c r="C167" s="2">
        <v>1</v>
      </c>
      <c r="D167" s="2">
        <v>23</v>
      </c>
      <c r="E167" s="2">
        <v>0</v>
      </c>
      <c r="F167" s="35">
        <v>1</v>
      </c>
      <c r="G167" s="18">
        <v>18000</v>
      </c>
      <c r="H167" s="18">
        <v>1</v>
      </c>
      <c r="I167" s="2">
        <v>1</v>
      </c>
      <c r="J167" s="2">
        <v>3</v>
      </c>
      <c r="K167" s="2">
        <v>1</v>
      </c>
      <c r="L167" s="35">
        <v>0</v>
      </c>
      <c r="M167" s="2">
        <v>8</v>
      </c>
      <c r="N167" s="2">
        <v>1</v>
      </c>
      <c r="O167" s="2">
        <v>0</v>
      </c>
      <c r="P167" s="2">
        <v>1</v>
      </c>
      <c r="Q167" s="2">
        <v>4</v>
      </c>
      <c r="R167" s="2">
        <v>0</v>
      </c>
      <c r="S167" s="2">
        <v>1</v>
      </c>
      <c r="T167" s="35">
        <v>0</v>
      </c>
      <c r="U167" s="35">
        <v>0</v>
      </c>
      <c r="V167" s="36">
        <v>0</v>
      </c>
      <c r="W167" s="26">
        <v>13.1</v>
      </c>
      <c r="X167" s="2">
        <v>0.38</v>
      </c>
      <c r="Y167" s="16">
        <v>4.38</v>
      </c>
      <c r="Z167" s="26">
        <v>14.7</v>
      </c>
      <c r="AA167" s="2">
        <v>1.33</v>
      </c>
      <c r="AB167" s="2">
        <v>3.8</v>
      </c>
      <c r="AC167" s="2" t="s">
        <v>160</v>
      </c>
      <c r="AD167" s="2">
        <v>20511001</v>
      </c>
    </row>
    <row r="168" spans="1:30">
      <c r="A168" s="2">
        <v>698</v>
      </c>
      <c r="B168" s="26">
        <v>1</v>
      </c>
      <c r="C168" s="2">
        <v>7</v>
      </c>
      <c r="D168" s="2">
        <v>46</v>
      </c>
      <c r="E168" s="2">
        <v>1</v>
      </c>
      <c r="F168" s="35">
        <v>0</v>
      </c>
      <c r="G168" s="18">
        <v>22000</v>
      </c>
      <c r="H168" s="18">
        <v>1</v>
      </c>
      <c r="I168" s="2">
        <v>1</v>
      </c>
      <c r="J168" s="2">
        <v>1</v>
      </c>
      <c r="K168" s="2">
        <v>0</v>
      </c>
      <c r="L168" s="35">
        <v>0</v>
      </c>
      <c r="M168" s="2">
        <v>9</v>
      </c>
      <c r="N168" s="2">
        <v>0</v>
      </c>
      <c r="O168" s="2">
        <v>0</v>
      </c>
      <c r="P168" s="2">
        <v>0.68</v>
      </c>
      <c r="Q168" s="2">
        <v>0</v>
      </c>
      <c r="R168" s="2">
        <v>1</v>
      </c>
      <c r="S168" s="2">
        <v>0</v>
      </c>
      <c r="T168" s="35">
        <v>0</v>
      </c>
      <c r="U168" s="35">
        <v>1</v>
      </c>
      <c r="V168" s="36">
        <v>0</v>
      </c>
      <c r="W168" s="26">
        <v>17.899999999999999</v>
      </c>
      <c r="X168" s="2">
        <v>0.4</v>
      </c>
      <c r="Y168" s="16">
        <v>5.98</v>
      </c>
      <c r="Z168" s="26">
        <v>28.1</v>
      </c>
      <c r="AA168" s="2">
        <v>1.78</v>
      </c>
      <c r="AB168" s="2">
        <v>3.8</v>
      </c>
      <c r="AC168" s="2" t="s">
        <v>80</v>
      </c>
      <c r="AD168" s="2">
        <v>22041011</v>
      </c>
    </row>
    <row r="169" spans="1:30">
      <c r="A169" s="2">
        <v>702</v>
      </c>
      <c r="B169" s="26">
        <v>1</v>
      </c>
      <c r="C169" s="2">
        <v>4</v>
      </c>
      <c r="D169" s="2">
        <v>54</v>
      </c>
      <c r="E169" s="2">
        <v>1</v>
      </c>
      <c r="F169" s="35">
        <v>0</v>
      </c>
      <c r="G169" s="18">
        <v>30000</v>
      </c>
      <c r="H169" s="18">
        <v>1</v>
      </c>
      <c r="I169" s="2">
        <v>1</v>
      </c>
      <c r="J169" s="2">
        <v>2</v>
      </c>
      <c r="K169" s="2">
        <v>1</v>
      </c>
      <c r="L169" s="35">
        <v>0</v>
      </c>
      <c r="M169" s="2">
        <v>6</v>
      </c>
      <c r="N169" s="2">
        <v>0</v>
      </c>
      <c r="O169" s="2">
        <v>1</v>
      </c>
      <c r="P169" s="2">
        <v>0.76</v>
      </c>
      <c r="Q169" s="2">
        <v>5</v>
      </c>
      <c r="R169" s="2">
        <v>0</v>
      </c>
      <c r="S169" s="2">
        <v>1</v>
      </c>
      <c r="T169" s="35">
        <v>0</v>
      </c>
      <c r="U169" s="35">
        <v>0</v>
      </c>
      <c r="V169" s="36">
        <v>0</v>
      </c>
      <c r="W169" s="26">
        <v>11.6</v>
      </c>
      <c r="X169" s="2">
        <v>0.28000000000000003</v>
      </c>
      <c r="Y169" s="16">
        <v>3.87</v>
      </c>
      <c r="Z169" s="26">
        <v>13.4</v>
      </c>
      <c r="AA169" s="2">
        <v>1.1499999999999999</v>
      </c>
      <c r="AB169" s="2">
        <v>3.8</v>
      </c>
      <c r="AC169" s="2" t="s">
        <v>149</v>
      </c>
      <c r="AD169" s="2">
        <v>20241050</v>
      </c>
    </row>
    <row r="170" spans="1:30">
      <c r="A170" s="2">
        <v>703</v>
      </c>
      <c r="B170" s="26">
        <v>1</v>
      </c>
      <c r="C170" s="2">
        <v>1</v>
      </c>
      <c r="D170" s="2">
        <v>20</v>
      </c>
      <c r="E170" s="2">
        <v>0</v>
      </c>
      <c r="F170" s="35">
        <v>1</v>
      </c>
      <c r="G170" s="18">
        <v>35000</v>
      </c>
      <c r="H170" s="18">
        <v>1</v>
      </c>
      <c r="I170" s="2">
        <v>1</v>
      </c>
      <c r="J170" s="2">
        <v>4</v>
      </c>
      <c r="K170" s="2">
        <v>1</v>
      </c>
      <c r="L170" s="35">
        <v>0</v>
      </c>
      <c r="M170" s="2">
        <v>8</v>
      </c>
      <c r="N170" s="2">
        <v>1</v>
      </c>
      <c r="O170" s="2">
        <v>0</v>
      </c>
      <c r="P170" s="2">
        <v>0</v>
      </c>
      <c r="Q170" s="2">
        <v>5</v>
      </c>
      <c r="R170" s="2">
        <v>0</v>
      </c>
      <c r="S170" s="2">
        <v>1</v>
      </c>
      <c r="T170" s="35">
        <v>0</v>
      </c>
      <c r="U170" s="35">
        <v>0</v>
      </c>
      <c r="V170" s="36">
        <v>0</v>
      </c>
      <c r="W170" s="26">
        <v>17.899999999999999</v>
      </c>
      <c r="X170" s="2">
        <v>0.42</v>
      </c>
      <c r="Y170" s="16">
        <v>5.98</v>
      </c>
      <c r="Z170" s="26">
        <v>22.34</v>
      </c>
      <c r="AA170" s="2">
        <v>1.9</v>
      </c>
      <c r="AB170" s="2">
        <v>3.8</v>
      </c>
      <c r="AC170" s="2" t="s">
        <v>103</v>
      </c>
      <c r="AD170" s="2">
        <v>22410000</v>
      </c>
    </row>
    <row r="171" spans="1:30">
      <c r="A171" s="2">
        <v>707</v>
      </c>
      <c r="B171" s="26">
        <v>1</v>
      </c>
      <c r="C171" s="2">
        <v>1</v>
      </c>
      <c r="D171" s="2">
        <v>22</v>
      </c>
      <c r="E171" s="2">
        <v>0</v>
      </c>
      <c r="F171" s="35">
        <v>1</v>
      </c>
      <c r="G171" s="18">
        <v>18000</v>
      </c>
      <c r="H171" s="18">
        <v>1</v>
      </c>
      <c r="I171" s="2">
        <v>1</v>
      </c>
      <c r="J171" s="2">
        <v>2</v>
      </c>
      <c r="K171" s="2">
        <v>1</v>
      </c>
      <c r="L171" s="35">
        <v>0</v>
      </c>
      <c r="M171" s="2">
        <v>8</v>
      </c>
      <c r="N171" s="2">
        <v>1</v>
      </c>
      <c r="O171" s="2">
        <v>0</v>
      </c>
      <c r="P171" s="2">
        <v>0</v>
      </c>
      <c r="Q171" s="2">
        <v>5</v>
      </c>
      <c r="R171" s="2">
        <v>0</v>
      </c>
      <c r="S171" s="2">
        <v>1</v>
      </c>
      <c r="T171" s="35">
        <v>0</v>
      </c>
      <c r="U171" s="35">
        <v>0</v>
      </c>
      <c r="V171" s="36">
        <v>0</v>
      </c>
      <c r="W171" s="26">
        <v>18.5</v>
      </c>
      <c r="X171" s="2">
        <v>0.32</v>
      </c>
      <c r="Y171" s="16">
        <v>6.18</v>
      </c>
      <c r="Z171" s="26">
        <v>21.1</v>
      </c>
      <c r="AA171" s="2">
        <v>1.7</v>
      </c>
      <c r="AB171" s="2">
        <v>6.7</v>
      </c>
      <c r="AC171" s="2" t="s">
        <v>178</v>
      </c>
      <c r="AD171" s="2">
        <v>24220300</v>
      </c>
    </row>
    <row r="172" spans="1:30">
      <c r="A172" s="2">
        <v>708</v>
      </c>
      <c r="B172" s="26">
        <v>2</v>
      </c>
      <c r="C172" s="2">
        <v>1</v>
      </c>
      <c r="D172" s="2">
        <v>22</v>
      </c>
      <c r="E172" s="2">
        <v>0</v>
      </c>
      <c r="F172" s="35">
        <v>1</v>
      </c>
      <c r="G172" s="18">
        <v>8000</v>
      </c>
      <c r="H172" s="18">
        <v>1</v>
      </c>
      <c r="I172" s="2">
        <v>1</v>
      </c>
      <c r="J172" s="2">
        <v>1</v>
      </c>
      <c r="K172" s="2">
        <v>0</v>
      </c>
      <c r="L172" s="35">
        <v>0</v>
      </c>
      <c r="M172" s="2">
        <v>8</v>
      </c>
      <c r="N172" s="2">
        <v>1</v>
      </c>
      <c r="O172" s="2">
        <v>0</v>
      </c>
      <c r="P172" s="2">
        <v>0</v>
      </c>
      <c r="Q172" s="2">
        <v>5</v>
      </c>
      <c r="R172" s="2">
        <v>0</v>
      </c>
      <c r="S172" s="2">
        <v>1</v>
      </c>
      <c r="T172" s="35">
        <v>0</v>
      </c>
      <c r="U172" s="35">
        <v>0</v>
      </c>
      <c r="V172" s="36">
        <v>0</v>
      </c>
      <c r="W172" s="26">
        <v>18.5</v>
      </c>
      <c r="X172" s="2">
        <v>0.32</v>
      </c>
      <c r="Y172" s="16">
        <v>6.18</v>
      </c>
      <c r="Z172" s="26">
        <v>21.1</v>
      </c>
      <c r="AA172" s="2">
        <v>1.7</v>
      </c>
      <c r="AB172" s="2">
        <v>6.7</v>
      </c>
      <c r="AC172" s="2" t="s">
        <v>178</v>
      </c>
      <c r="AD172" s="2">
        <v>24210510</v>
      </c>
    </row>
    <row r="173" spans="1:30">
      <c r="A173" s="2">
        <v>711</v>
      </c>
      <c r="B173" s="26">
        <v>2</v>
      </c>
      <c r="C173" s="2">
        <v>1</v>
      </c>
      <c r="D173" s="2">
        <v>24</v>
      </c>
      <c r="E173" s="2">
        <v>0</v>
      </c>
      <c r="F173" s="35">
        <v>0</v>
      </c>
      <c r="G173" s="18">
        <v>10000</v>
      </c>
      <c r="H173" s="18">
        <v>1</v>
      </c>
      <c r="I173" s="2">
        <v>1</v>
      </c>
      <c r="J173" s="2">
        <v>2</v>
      </c>
      <c r="K173" s="2">
        <v>1</v>
      </c>
      <c r="L173" s="35">
        <v>0</v>
      </c>
      <c r="M173" s="2">
        <v>8</v>
      </c>
      <c r="N173" s="2">
        <v>1</v>
      </c>
      <c r="O173" s="2">
        <v>0</v>
      </c>
      <c r="P173" s="2">
        <v>0</v>
      </c>
      <c r="Q173" s="2">
        <v>3</v>
      </c>
      <c r="R173" s="2">
        <v>0</v>
      </c>
      <c r="S173" s="2">
        <v>0</v>
      </c>
      <c r="T173" s="35">
        <v>0</v>
      </c>
      <c r="U173" s="35">
        <v>0</v>
      </c>
      <c r="V173" s="36">
        <v>0</v>
      </c>
      <c r="W173" s="26">
        <v>18.5</v>
      </c>
      <c r="X173" s="2">
        <v>0.32</v>
      </c>
      <c r="Y173" s="16">
        <v>6.18</v>
      </c>
      <c r="Z173" s="26">
        <v>21.1</v>
      </c>
      <c r="AA173" s="2">
        <v>1.7</v>
      </c>
      <c r="AB173" s="2">
        <v>6.7</v>
      </c>
      <c r="AC173" s="2" t="s">
        <v>178</v>
      </c>
      <c r="AD173" s="2">
        <v>24230322</v>
      </c>
    </row>
    <row r="174" spans="1:30">
      <c r="A174" s="2">
        <v>713</v>
      </c>
      <c r="B174" s="26">
        <v>1</v>
      </c>
      <c r="C174" s="2">
        <v>1</v>
      </c>
      <c r="D174" s="2">
        <v>22</v>
      </c>
      <c r="E174" s="2">
        <v>0</v>
      </c>
      <c r="F174" s="35">
        <v>1</v>
      </c>
      <c r="G174" s="18">
        <v>20000</v>
      </c>
      <c r="H174" s="18">
        <v>1</v>
      </c>
      <c r="I174" s="2">
        <v>1</v>
      </c>
      <c r="J174" s="2">
        <v>3</v>
      </c>
      <c r="K174" s="2">
        <v>1</v>
      </c>
      <c r="L174" s="35">
        <v>1</v>
      </c>
      <c r="M174" s="2">
        <v>8</v>
      </c>
      <c r="N174" s="2">
        <v>1</v>
      </c>
      <c r="O174" s="2">
        <v>0</v>
      </c>
      <c r="P174" s="2">
        <v>0.1</v>
      </c>
      <c r="Q174" s="2">
        <v>4</v>
      </c>
      <c r="R174" s="2">
        <v>0</v>
      </c>
      <c r="S174" s="2">
        <v>1</v>
      </c>
      <c r="T174" s="35">
        <v>0</v>
      </c>
      <c r="U174" s="35">
        <v>0</v>
      </c>
      <c r="V174" s="36">
        <v>0</v>
      </c>
      <c r="W174" s="26">
        <v>27.4</v>
      </c>
      <c r="X174" s="2">
        <v>0.45</v>
      </c>
      <c r="Y174" s="16">
        <v>9.15</v>
      </c>
      <c r="Z174" s="26">
        <v>27.17</v>
      </c>
      <c r="AA174" s="2">
        <v>2.25</v>
      </c>
      <c r="AB174" s="2">
        <v>12.1</v>
      </c>
      <c r="AC174" s="2" t="s">
        <v>58</v>
      </c>
      <c r="AD174" s="2">
        <v>22793260</v>
      </c>
    </row>
    <row r="175" spans="1:30">
      <c r="A175" s="2">
        <v>715</v>
      </c>
      <c r="B175" s="26">
        <v>1</v>
      </c>
      <c r="C175" s="2">
        <v>1</v>
      </c>
      <c r="D175" s="2">
        <v>20</v>
      </c>
      <c r="E175" s="2">
        <v>0</v>
      </c>
      <c r="F175" s="35">
        <v>0</v>
      </c>
      <c r="G175" s="18">
        <v>35000</v>
      </c>
      <c r="H175" s="18">
        <v>1</v>
      </c>
      <c r="I175" s="2">
        <v>1</v>
      </c>
      <c r="J175" s="2">
        <v>2</v>
      </c>
      <c r="K175" s="2">
        <v>1</v>
      </c>
      <c r="L175" s="35">
        <v>0</v>
      </c>
      <c r="M175" s="2">
        <v>8</v>
      </c>
      <c r="N175" s="2">
        <v>1</v>
      </c>
      <c r="O175" s="2">
        <v>0</v>
      </c>
      <c r="P175" s="2">
        <v>0</v>
      </c>
      <c r="Q175" s="2">
        <v>4</v>
      </c>
      <c r="R175" s="2">
        <v>0</v>
      </c>
      <c r="S175" s="2">
        <v>1</v>
      </c>
      <c r="T175" s="35">
        <v>0</v>
      </c>
      <c r="U175" s="35">
        <v>0</v>
      </c>
      <c r="V175" s="36">
        <v>0</v>
      </c>
      <c r="W175" s="26">
        <v>14.9</v>
      </c>
      <c r="X175" s="2">
        <v>0.32</v>
      </c>
      <c r="Y175" s="16">
        <v>4.9800000000000004</v>
      </c>
      <c r="Z175" s="26">
        <v>17.600000000000001</v>
      </c>
      <c r="AA175" s="2">
        <v>1.72</v>
      </c>
      <c r="AB175" s="2">
        <v>3.8</v>
      </c>
      <c r="AC175" s="2" t="s">
        <v>112</v>
      </c>
      <c r="AD175" s="2">
        <v>22471150</v>
      </c>
    </row>
    <row r="176" spans="1:30">
      <c r="A176" s="2">
        <v>716</v>
      </c>
      <c r="B176" s="26">
        <v>1</v>
      </c>
      <c r="C176" s="2">
        <v>7</v>
      </c>
      <c r="D176" s="2">
        <v>55</v>
      </c>
      <c r="E176" s="2">
        <v>1</v>
      </c>
      <c r="F176" s="35">
        <v>1</v>
      </c>
      <c r="G176" s="18">
        <v>35000</v>
      </c>
      <c r="H176" s="18">
        <v>1</v>
      </c>
      <c r="I176" s="2">
        <v>1</v>
      </c>
      <c r="J176" s="2">
        <v>2</v>
      </c>
      <c r="K176" s="2">
        <v>1</v>
      </c>
      <c r="L176" s="35">
        <v>0</v>
      </c>
      <c r="M176" s="2">
        <v>9</v>
      </c>
      <c r="N176" s="2">
        <v>0</v>
      </c>
      <c r="O176" s="2">
        <v>0</v>
      </c>
      <c r="P176" s="2">
        <v>0.1</v>
      </c>
      <c r="Q176" s="2">
        <v>5</v>
      </c>
      <c r="R176" s="2">
        <v>0</v>
      </c>
      <c r="S176" s="2">
        <v>1</v>
      </c>
      <c r="T176" s="35">
        <v>0</v>
      </c>
      <c r="U176" s="35">
        <v>0</v>
      </c>
      <c r="V176" s="36">
        <v>0</v>
      </c>
      <c r="W176" s="26">
        <v>22.8</v>
      </c>
      <c r="X176" s="2">
        <v>0.45</v>
      </c>
      <c r="Y176" s="16">
        <v>7.62</v>
      </c>
      <c r="Z176" s="26">
        <v>22.7</v>
      </c>
      <c r="AA176" s="2">
        <v>2.08</v>
      </c>
      <c r="AB176" s="2">
        <v>10.5</v>
      </c>
      <c r="AC176" s="2" t="s">
        <v>56</v>
      </c>
      <c r="AD176" s="2">
        <v>22750240</v>
      </c>
    </row>
    <row r="177" spans="1:30">
      <c r="A177" s="2">
        <v>717</v>
      </c>
      <c r="B177" s="26">
        <v>1</v>
      </c>
      <c r="C177" s="2">
        <v>1</v>
      </c>
      <c r="D177" s="2">
        <v>21</v>
      </c>
      <c r="E177" s="2">
        <v>0</v>
      </c>
      <c r="F177" s="35">
        <v>0</v>
      </c>
      <c r="G177" s="18">
        <v>6000</v>
      </c>
      <c r="H177" s="18">
        <v>0</v>
      </c>
      <c r="I177" s="2">
        <v>1</v>
      </c>
      <c r="J177" s="2">
        <v>1</v>
      </c>
      <c r="K177" s="2">
        <v>0</v>
      </c>
      <c r="L177" s="35">
        <v>0</v>
      </c>
      <c r="M177" s="2">
        <v>8</v>
      </c>
      <c r="N177" s="2">
        <v>1</v>
      </c>
      <c r="O177" s="2">
        <v>0</v>
      </c>
      <c r="P177" s="2">
        <v>0.37</v>
      </c>
      <c r="Q177" s="2">
        <v>5</v>
      </c>
      <c r="R177" s="2">
        <v>0</v>
      </c>
      <c r="S177" s="2">
        <v>1</v>
      </c>
      <c r="T177" s="35">
        <v>0</v>
      </c>
      <c r="U177" s="35">
        <v>0</v>
      </c>
      <c r="V177" s="36">
        <v>0</v>
      </c>
      <c r="W177" s="26">
        <v>14.2</v>
      </c>
      <c r="X177" s="2">
        <v>0.33</v>
      </c>
      <c r="Y177" s="16">
        <v>4.74</v>
      </c>
      <c r="Z177" s="26">
        <v>15.9</v>
      </c>
      <c r="AA177" s="2">
        <v>1.38</v>
      </c>
      <c r="AB177" s="2">
        <v>3.8</v>
      </c>
      <c r="AC177" s="2" t="s">
        <v>89</v>
      </c>
      <c r="AD177" s="2">
        <v>22230000</v>
      </c>
    </row>
    <row r="178" spans="1:30">
      <c r="A178" s="2">
        <v>720</v>
      </c>
      <c r="B178" s="26">
        <v>1</v>
      </c>
      <c r="C178" s="2">
        <v>1</v>
      </c>
      <c r="D178" s="2">
        <v>22</v>
      </c>
      <c r="E178" s="2">
        <v>0</v>
      </c>
      <c r="F178" s="35">
        <v>1</v>
      </c>
      <c r="G178" s="18">
        <v>20000</v>
      </c>
      <c r="H178" s="18">
        <v>1</v>
      </c>
      <c r="I178" s="2">
        <v>1</v>
      </c>
      <c r="J178" s="2">
        <v>4</v>
      </c>
      <c r="K178" s="2">
        <v>1</v>
      </c>
      <c r="L178" s="35">
        <v>1</v>
      </c>
      <c r="M178" s="2">
        <v>8</v>
      </c>
      <c r="N178" s="2">
        <v>1</v>
      </c>
      <c r="O178" s="2">
        <v>0</v>
      </c>
      <c r="P178" s="2">
        <v>1</v>
      </c>
      <c r="Q178" s="2">
        <v>5</v>
      </c>
      <c r="R178" s="2">
        <v>0</v>
      </c>
      <c r="S178" s="2">
        <v>1</v>
      </c>
      <c r="T178" s="35">
        <v>0</v>
      </c>
      <c r="U178" s="35">
        <v>0</v>
      </c>
      <c r="V178" s="36">
        <v>0</v>
      </c>
      <c r="W178" s="26">
        <v>9.1</v>
      </c>
      <c r="X178" s="2">
        <v>0.2</v>
      </c>
      <c r="Y178" s="16">
        <v>3.04</v>
      </c>
      <c r="Z178" s="26">
        <v>11</v>
      </c>
      <c r="AA178" s="2">
        <v>1.1000000000000001</v>
      </c>
      <c r="AB178" s="2">
        <v>16.600000000000001</v>
      </c>
      <c r="AC178" s="2" t="s">
        <v>110</v>
      </c>
      <c r="AD178" s="2">
        <v>21920236</v>
      </c>
    </row>
    <row r="179" spans="1:30">
      <c r="A179" s="2">
        <v>724</v>
      </c>
      <c r="B179" s="26">
        <v>1</v>
      </c>
      <c r="C179" s="2">
        <v>1</v>
      </c>
      <c r="D179" s="2">
        <v>22</v>
      </c>
      <c r="E179" s="2">
        <v>0</v>
      </c>
      <c r="F179" s="35">
        <v>0</v>
      </c>
      <c r="G179" s="18">
        <v>5000</v>
      </c>
      <c r="H179" s="18">
        <v>0</v>
      </c>
      <c r="I179" s="2">
        <v>1</v>
      </c>
      <c r="J179" s="2">
        <v>1</v>
      </c>
      <c r="K179" s="2">
        <v>0</v>
      </c>
      <c r="L179" s="35">
        <v>1</v>
      </c>
      <c r="M179" s="2">
        <v>8</v>
      </c>
      <c r="N179" s="2">
        <v>1</v>
      </c>
      <c r="O179" s="2">
        <v>0</v>
      </c>
      <c r="P179" s="2">
        <v>0.72</v>
      </c>
      <c r="Q179" s="2">
        <v>4</v>
      </c>
      <c r="R179" s="2">
        <v>0</v>
      </c>
      <c r="S179" s="2">
        <v>1</v>
      </c>
      <c r="T179" s="35">
        <v>0</v>
      </c>
      <c r="U179" s="35">
        <v>0</v>
      </c>
      <c r="V179" s="36">
        <v>0</v>
      </c>
      <c r="W179" s="26">
        <v>12.4</v>
      </c>
      <c r="X179" s="2">
        <v>0.25</v>
      </c>
      <c r="Y179" s="16">
        <v>4.1399999999999997</v>
      </c>
      <c r="Z179" s="26">
        <v>21.1</v>
      </c>
      <c r="AA179" s="2">
        <v>1.37</v>
      </c>
      <c r="AB179" s="2">
        <v>10.7</v>
      </c>
      <c r="AC179" s="2" t="s">
        <v>87</v>
      </c>
      <c r="AD179" s="2">
        <v>20755300</v>
      </c>
    </row>
    <row r="180" spans="1:30">
      <c r="A180" s="2">
        <v>730</v>
      </c>
      <c r="B180" s="26">
        <v>1</v>
      </c>
      <c r="C180" s="2">
        <v>4</v>
      </c>
      <c r="D180" s="2">
        <v>60</v>
      </c>
      <c r="E180" s="2">
        <v>1</v>
      </c>
      <c r="F180" s="35">
        <v>0</v>
      </c>
      <c r="G180" s="18">
        <v>20000</v>
      </c>
      <c r="H180" s="18">
        <v>1</v>
      </c>
      <c r="I180" s="2">
        <v>1</v>
      </c>
      <c r="J180" s="2">
        <v>1</v>
      </c>
      <c r="K180" s="2">
        <v>0</v>
      </c>
      <c r="L180" s="35">
        <v>0</v>
      </c>
      <c r="M180" s="2">
        <v>6</v>
      </c>
      <c r="N180" s="2">
        <v>0</v>
      </c>
      <c r="O180" s="2">
        <v>1</v>
      </c>
      <c r="P180" s="2">
        <v>1</v>
      </c>
      <c r="Q180" s="2">
        <v>5</v>
      </c>
      <c r="R180" s="2">
        <v>0</v>
      </c>
      <c r="S180" s="2">
        <v>1</v>
      </c>
      <c r="T180" s="35">
        <v>0</v>
      </c>
      <c r="U180" s="35">
        <v>0</v>
      </c>
      <c r="V180" s="36">
        <v>0</v>
      </c>
      <c r="W180" s="26">
        <v>13.1</v>
      </c>
      <c r="X180" s="2">
        <v>0.38</v>
      </c>
      <c r="Y180" s="16">
        <v>4.38</v>
      </c>
      <c r="Z180" s="26">
        <v>14.7</v>
      </c>
      <c r="AA180" s="2">
        <v>1.33</v>
      </c>
      <c r="AB180" s="2">
        <v>3.8</v>
      </c>
      <c r="AC180" s="2" t="s">
        <v>160</v>
      </c>
      <c r="AD180" s="2">
        <v>20510180</v>
      </c>
    </row>
    <row r="181" spans="1:30">
      <c r="A181" s="2">
        <v>732</v>
      </c>
      <c r="B181" s="26">
        <v>1</v>
      </c>
      <c r="C181" s="2">
        <v>3</v>
      </c>
      <c r="D181" s="2">
        <v>25</v>
      </c>
      <c r="E181" s="2">
        <v>0</v>
      </c>
      <c r="F181" s="35">
        <v>1</v>
      </c>
      <c r="G181" s="18">
        <v>10000</v>
      </c>
      <c r="H181" s="18">
        <v>1</v>
      </c>
      <c r="I181" s="2">
        <v>1</v>
      </c>
      <c r="J181" s="2">
        <v>3</v>
      </c>
      <c r="K181" s="2">
        <v>1</v>
      </c>
      <c r="L181" s="35">
        <v>1</v>
      </c>
      <c r="M181" s="2">
        <v>8</v>
      </c>
      <c r="N181" s="2">
        <v>1</v>
      </c>
      <c r="O181" s="2">
        <v>0</v>
      </c>
      <c r="P181" s="2">
        <v>0.6</v>
      </c>
      <c r="Q181" s="2">
        <v>5</v>
      </c>
      <c r="R181" s="2">
        <v>0</v>
      </c>
      <c r="S181" s="2">
        <v>1</v>
      </c>
      <c r="T181" s="35">
        <v>0</v>
      </c>
      <c r="U181" s="35">
        <v>0</v>
      </c>
      <c r="V181" s="36">
        <v>0</v>
      </c>
      <c r="W181" s="26">
        <v>12.2</v>
      </c>
      <c r="X181" s="2">
        <v>0.25</v>
      </c>
      <c r="Y181" s="16">
        <v>4.07</v>
      </c>
      <c r="Z181" s="26">
        <v>11.3</v>
      </c>
      <c r="AA181" s="2">
        <v>1.08</v>
      </c>
      <c r="AB181" s="2">
        <v>3.8</v>
      </c>
      <c r="AC181" s="2" t="s">
        <v>161</v>
      </c>
      <c r="AD181" s="2">
        <v>20770160</v>
      </c>
    </row>
    <row r="182" spans="1:30">
      <c r="A182" s="2">
        <v>734</v>
      </c>
      <c r="B182" s="26">
        <v>2</v>
      </c>
      <c r="C182" s="2">
        <v>2</v>
      </c>
      <c r="D182" s="2">
        <v>27</v>
      </c>
      <c r="E182" s="2">
        <v>0</v>
      </c>
      <c r="F182" s="35">
        <v>1</v>
      </c>
      <c r="G182" s="18">
        <v>24000</v>
      </c>
      <c r="H182" s="18">
        <v>1</v>
      </c>
      <c r="I182" s="2">
        <v>1</v>
      </c>
      <c r="J182" s="2">
        <v>3</v>
      </c>
      <c r="K182" s="2">
        <v>1</v>
      </c>
      <c r="L182" s="35">
        <v>1</v>
      </c>
      <c r="M182" s="2">
        <v>8</v>
      </c>
      <c r="N182" s="2">
        <v>1</v>
      </c>
      <c r="O182" s="2">
        <v>0</v>
      </c>
      <c r="P182" s="2">
        <v>0</v>
      </c>
      <c r="Q182" s="2">
        <v>1</v>
      </c>
      <c r="R182" s="2">
        <v>1</v>
      </c>
      <c r="S182" s="2">
        <v>0</v>
      </c>
      <c r="T182" s="35">
        <v>0</v>
      </c>
      <c r="U182" s="35">
        <v>0</v>
      </c>
      <c r="V182" s="36">
        <v>0</v>
      </c>
      <c r="W182" s="26">
        <v>36</v>
      </c>
      <c r="X182" s="2">
        <v>0.63</v>
      </c>
      <c r="Y182" s="16">
        <v>12.02</v>
      </c>
      <c r="Z182" s="26">
        <v>38.4</v>
      </c>
      <c r="AA182" s="2">
        <v>3.57</v>
      </c>
      <c r="AB182" s="2">
        <v>29.9</v>
      </c>
      <c r="AC182" s="2" t="s">
        <v>142</v>
      </c>
      <c r="AD182" s="2">
        <v>22795445</v>
      </c>
    </row>
    <row r="183" spans="1:30">
      <c r="A183" s="2">
        <v>736</v>
      </c>
      <c r="B183" s="26">
        <v>1</v>
      </c>
      <c r="C183" s="2">
        <v>7</v>
      </c>
      <c r="D183" s="2">
        <v>58</v>
      </c>
      <c r="E183" s="2">
        <v>1</v>
      </c>
      <c r="F183" s="35">
        <v>1</v>
      </c>
      <c r="G183" s="18">
        <v>18000</v>
      </c>
      <c r="H183" s="18">
        <v>1</v>
      </c>
      <c r="I183" s="2">
        <v>1</v>
      </c>
      <c r="J183" s="2">
        <v>2</v>
      </c>
      <c r="K183" s="2">
        <v>1</v>
      </c>
      <c r="L183" s="35">
        <v>0</v>
      </c>
      <c r="M183" s="2">
        <v>6</v>
      </c>
      <c r="N183" s="2">
        <v>0</v>
      </c>
      <c r="O183" s="2">
        <v>1</v>
      </c>
      <c r="P183" s="2">
        <v>0</v>
      </c>
      <c r="Q183" s="2">
        <v>5</v>
      </c>
      <c r="R183" s="2">
        <v>0</v>
      </c>
      <c r="S183" s="2">
        <v>1</v>
      </c>
      <c r="T183" s="35">
        <v>0</v>
      </c>
      <c r="U183" s="35">
        <v>0</v>
      </c>
      <c r="V183" s="36">
        <v>0</v>
      </c>
      <c r="W183" s="26">
        <v>18.5</v>
      </c>
      <c r="X183" s="2">
        <v>0.32</v>
      </c>
      <c r="Y183" s="16">
        <v>6.18</v>
      </c>
      <c r="Z183" s="26">
        <v>21.1</v>
      </c>
      <c r="AA183" s="2">
        <v>1.7</v>
      </c>
      <c r="AB183" s="2">
        <v>6.7</v>
      </c>
      <c r="AC183" s="2" t="s">
        <v>178</v>
      </c>
      <c r="AD183" s="2">
        <v>24365060</v>
      </c>
    </row>
    <row r="184" spans="1:30">
      <c r="A184" s="2">
        <v>737</v>
      </c>
      <c r="B184" s="26">
        <v>1</v>
      </c>
      <c r="C184" s="2">
        <v>7</v>
      </c>
      <c r="D184" s="2">
        <v>57</v>
      </c>
      <c r="E184" s="2">
        <v>1</v>
      </c>
      <c r="F184" s="35">
        <v>1</v>
      </c>
      <c r="G184" s="18">
        <v>35000</v>
      </c>
      <c r="H184" s="18">
        <v>1</v>
      </c>
      <c r="I184" s="2">
        <v>1</v>
      </c>
      <c r="J184" s="2">
        <v>2</v>
      </c>
      <c r="K184" s="2">
        <v>1</v>
      </c>
      <c r="L184" s="35">
        <v>1</v>
      </c>
      <c r="M184" s="2">
        <v>9</v>
      </c>
      <c r="N184" s="2">
        <v>0</v>
      </c>
      <c r="O184" s="2">
        <v>0</v>
      </c>
      <c r="P184" s="2">
        <v>0</v>
      </c>
      <c r="Q184" s="2">
        <v>4</v>
      </c>
      <c r="R184" s="2">
        <v>0</v>
      </c>
      <c r="S184" s="2">
        <v>1</v>
      </c>
      <c r="T184" s="35">
        <v>0</v>
      </c>
      <c r="U184" s="35">
        <v>0</v>
      </c>
      <c r="V184" s="36">
        <v>0</v>
      </c>
      <c r="W184" s="26">
        <v>18.100000000000001</v>
      </c>
      <c r="X184" s="2">
        <v>0.37</v>
      </c>
      <c r="Y184" s="16">
        <v>6.05</v>
      </c>
      <c r="Z184" s="26">
        <v>18.7</v>
      </c>
      <c r="AA184" s="2">
        <v>1.8</v>
      </c>
      <c r="AB184" s="2">
        <v>3.8</v>
      </c>
      <c r="AC184" s="2" t="s">
        <v>82</v>
      </c>
      <c r="AD184" s="2">
        <v>22241080</v>
      </c>
    </row>
    <row r="185" spans="1:30">
      <c r="A185" s="2">
        <v>738</v>
      </c>
      <c r="B185" s="26">
        <v>2</v>
      </c>
      <c r="C185" s="2">
        <v>1</v>
      </c>
      <c r="D185" s="2">
        <v>23</v>
      </c>
      <c r="E185" s="2">
        <v>0</v>
      </c>
      <c r="F185" s="35">
        <v>1</v>
      </c>
      <c r="G185" s="18">
        <v>7000</v>
      </c>
      <c r="H185" s="18">
        <v>0</v>
      </c>
      <c r="I185" s="2">
        <v>1</v>
      </c>
      <c r="J185" s="2">
        <v>1</v>
      </c>
      <c r="K185" s="2">
        <v>0</v>
      </c>
      <c r="L185" s="35">
        <v>1</v>
      </c>
      <c r="M185" s="2">
        <v>8</v>
      </c>
      <c r="N185" s="2">
        <v>1</v>
      </c>
      <c r="O185" s="2">
        <v>0</v>
      </c>
      <c r="P185" s="2">
        <v>0.43</v>
      </c>
      <c r="Q185" s="2">
        <v>3</v>
      </c>
      <c r="R185" s="2">
        <v>0</v>
      </c>
      <c r="S185" s="2">
        <v>0</v>
      </c>
      <c r="T185" s="35">
        <v>0</v>
      </c>
      <c r="U185" s="35">
        <v>0</v>
      </c>
      <c r="V185" s="36">
        <v>0</v>
      </c>
      <c r="W185" s="26">
        <v>20.399999999999999</v>
      </c>
      <c r="X185" s="2">
        <v>0.45</v>
      </c>
      <c r="Y185" s="16">
        <v>6.81</v>
      </c>
      <c r="Z185" s="26">
        <v>22.2</v>
      </c>
      <c r="AA185" s="2">
        <v>1.9</v>
      </c>
      <c r="AB185" s="2">
        <v>3.8</v>
      </c>
      <c r="AC185" s="2" t="s">
        <v>158</v>
      </c>
      <c r="AD185" s="2">
        <v>22723425</v>
      </c>
    </row>
    <row r="186" spans="1:30">
      <c r="A186" s="2">
        <v>739</v>
      </c>
      <c r="B186" s="26">
        <v>1</v>
      </c>
      <c r="C186" s="2">
        <v>1</v>
      </c>
      <c r="D186" s="2">
        <v>22</v>
      </c>
      <c r="E186" s="2">
        <v>0</v>
      </c>
      <c r="F186" s="35">
        <v>1</v>
      </c>
      <c r="G186" s="18">
        <v>22000</v>
      </c>
      <c r="H186" s="18">
        <v>1</v>
      </c>
      <c r="I186" s="2">
        <v>1</v>
      </c>
      <c r="J186" s="2">
        <v>3</v>
      </c>
      <c r="K186" s="2">
        <v>1</v>
      </c>
      <c r="L186" s="35">
        <v>0</v>
      </c>
      <c r="M186" s="2">
        <v>8</v>
      </c>
      <c r="N186" s="2">
        <v>1</v>
      </c>
      <c r="O186" s="2">
        <v>0</v>
      </c>
      <c r="P186" s="2">
        <v>0</v>
      </c>
      <c r="Q186" s="2">
        <v>5</v>
      </c>
      <c r="R186" s="2">
        <v>0</v>
      </c>
      <c r="S186" s="2">
        <v>1</v>
      </c>
      <c r="T186" s="35">
        <v>0</v>
      </c>
      <c r="U186" s="35">
        <v>0</v>
      </c>
      <c r="V186" s="36">
        <v>0</v>
      </c>
      <c r="W186" s="26">
        <v>18.5</v>
      </c>
      <c r="X186" s="2">
        <v>0.32</v>
      </c>
      <c r="Y186" s="16">
        <v>6.18</v>
      </c>
      <c r="Z186" s="26">
        <v>21.1</v>
      </c>
      <c r="AA186" s="2">
        <v>1.7</v>
      </c>
      <c r="AB186" s="2">
        <v>6.7</v>
      </c>
      <c r="AC186" s="2" t="s">
        <v>178</v>
      </c>
      <c r="AD186" s="2">
        <v>24320150</v>
      </c>
    </row>
    <row r="187" spans="1:30">
      <c r="A187" s="2">
        <v>740</v>
      </c>
      <c r="B187" s="26">
        <v>2</v>
      </c>
      <c r="C187" s="2">
        <v>4</v>
      </c>
      <c r="D187" s="2">
        <v>50</v>
      </c>
      <c r="E187" s="2">
        <v>1</v>
      </c>
      <c r="F187" s="35">
        <v>0</v>
      </c>
      <c r="G187" s="18">
        <v>5000</v>
      </c>
      <c r="H187" s="18">
        <v>0</v>
      </c>
      <c r="I187" s="2">
        <v>1</v>
      </c>
      <c r="J187" s="2">
        <v>1</v>
      </c>
      <c r="K187" s="2">
        <v>0</v>
      </c>
      <c r="L187" s="35">
        <v>0</v>
      </c>
      <c r="M187" s="2">
        <v>11</v>
      </c>
      <c r="N187" s="2">
        <v>0</v>
      </c>
      <c r="O187" s="2">
        <v>0</v>
      </c>
      <c r="P187" s="2">
        <v>0.16</v>
      </c>
      <c r="Q187" s="2">
        <v>0</v>
      </c>
      <c r="R187" s="2">
        <v>1</v>
      </c>
      <c r="S187" s="2">
        <v>0</v>
      </c>
      <c r="T187" s="35">
        <v>0</v>
      </c>
      <c r="U187" s="35">
        <v>0</v>
      </c>
      <c r="V187" s="36">
        <v>1</v>
      </c>
      <c r="W187" s="26">
        <v>11.8</v>
      </c>
      <c r="X187" s="2">
        <v>0.33</v>
      </c>
      <c r="Y187" s="16">
        <v>3.94</v>
      </c>
      <c r="Z187" s="26">
        <v>15.7</v>
      </c>
      <c r="AA187" s="2">
        <v>1.57</v>
      </c>
      <c r="AB187" s="2">
        <v>9.3000000000000007</v>
      </c>
      <c r="AC187" s="2" t="s">
        <v>170</v>
      </c>
      <c r="AD187" s="2">
        <v>20560110</v>
      </c>
    </row>
    <row r="188" spans="1:30">
      <c r="A188" s="2">
        <v>741</v>
      </c>
      <c r="B188" s="26">
        <v>1</v>
      </c>
      <c r="C188" s="2">
        <v>7</v>
      </c>
      <c r="D188" s="2">
        <v>25</v>
      </c>
      <c r="E188" s="2">
        <v>0</v>
      </c>
      <c r="F188" s="35">
        <v>1</v>
      </c>
      <c r="G188" s="18">
        <v>35000</v>
      </c>
      <c r="H188" s="18">
        <v>1</v>
      </c>
      <c r="I188" s="2">
        <v>1</v>
      </c>
      <c r="J188" s="2">
        <v>2</v>
      </c>
      <c r="K188" s="2">
        <v>1</v>
      </c>
      <c r="L188" s="35">
        <v>1</v>
      </c>
      <c r="M188" s="2">
        <v>8</v>
      </c>
      <c r="N188" s="2">
        <v>1</v>
      </c>
      <c r="O188" s="2">
        <v>0</v>
      </c>
      <c r="P188" s="2">
        <v>0</v>
      </c>
      <c r="Q188" s="2">
        <v>3</v>
      </c>
      <c r="R188" s="2">
        <v>0</v>
      </c>
      <c r="S188" s="2">
        <v>0</v>
      </c>
      <c r="T188" s="35">
        <v>0</v>
      </c>
      <c r="U188" s="35">
        <v>0</v>
      </c>
      <c r="V188" s="36">
        <v>0</v>
      </c>
      <c r="W188" s="26">
        <v>17.600000000000001</v>
      </c>
      <c r="X188" s="2">
        <v>0.4</v>
      </c>
      <c r="Y188" s="16">
        <v>5.88</v>
      </c>
      <c r="Z188" s="26">
        <v>23.71</v>
      </c>
      <c r="AA188" s="2">
        <v>2.02</v>
      </c>
      <c r="AB188" s="2">
        <v>3.8</v>
      </c>
      <c r="AC188" s="2" t="s">
        <v>114</v>
      </c>
      <c r="AD188" s="2">
        <v>22441030</v>
      </c>
    </row>
    <row r="189" spans="1:30">
      <c r="A189" s="2">
        <v>742</v>
      </c>
      <c r="B189" s="26">
        <v>1</v>
      </c>
      <c r="C189" s="2">
        <v>1</v>
      </c>
      <c r="D189" s="2">
        <v>23</v>
      </c>
      <c r="E189" s="2">
        <v>0</v>
      </c>
      <c r="F189" s="35">
        <v>1</v>
      </c>
      <c r="G189" s="18">
        <v>20000</v>
      </c>
      <c r="H189" s="18">
        <v>1</v>
      </c>
      <c r="I189" s="2">
        <v>1</v>
      </c>
      <c r="J189" s="2">
        <v>2</v>
      </c>
      <c r="K189" s="2">
        <v>1</v>
      </c>
      <c r="L189" s="35">
        <v>0</v>
      </c>
      <c r="M189" s="2">
        <v>8</v>
      </c>
      <c r="N189" s="2">
        <v>1</v>
      </c>
      <c r="O189" s="2">
        <v>0</v>
      </c>
      <c r="P189" s="2">
        <v>1</v>
      </c>
      <c r="Q189" s="2">
        <v>5</v>
      </c>
      <c r="R189" s="2">
        <v>0</v>
      </c>
      <c r="S189" s="2">
        <v>1</v>
      </c>
      <c r="T189" s="35">
        <v>0</v>
      </c>
      <c r="U189" s="35">
        <v>0</v>
      </c>
      <c r="V189" s="36">
        <v>0</v>
      </c>
      <c r="W189" s="26">
        <v>13.1</v>
      </c>
      <c r="X189" s="2">
        <v>0.38</v>
      </c>
      <c r="Y189" s="16">
        <v>4.38</v>
      </c>
      <c r="Z189" s="26">
        <v>14.7</v>
      </c>
      <c r="AA189" s="2">
        <v>1.33</v>
      </c>
      <c r="AB189" s="2">
        <v>3.8</v>
      </c>
      <c r="AC189" s="2" t="s">
        <v>160</v>
      </c>
      <c r="AD189" s="2">
        <v>20520040</v>
      </c>
    </row>
    <row r="190" spans="1:30">
      <c r="A190" s="2">
        <v>743</v>
      </c>
      <c r="B190" s="26">
        <v>2</v>
      </c>
      <c r="C190" s="2">
        <v>1</v>
      </c>
      <c r="D190" s="2">
        <v>19</v>
      </c>
      <c r="E190" s="2">
        <v>0</v>
      </c>
      <c r="F190" s="35">
        <v>1</v>
      </c>
      <c r="G190" s="18">
        <v>30000</v>
      </c>
      <c r="H190" s="18">
        <v>1</v>
      </c>
      <c r="I190" s="2">
        <v>1</v>
      </c>
      <c r="J190" s="2">
        <v>2</v>
      </c>
      <c r="K190" s="2">
        <v>1</v>
      </c>
      <c r="L190" s="35">
        <v>0</v>
      </c>
      <c r="M190" s="2">
        <v>8</v>
      </c>
      <c r="N190" s="2">
        <v>1</v>
      </c>
      <c r="O190" s="2">
        <v>0</v>
      </c>
      <c r="P190" s="2">
        <v>0</v>
      </c>
      <c r="Q190" s="2">
        <v>5</v>
      </c>
      <c r="R190" s="2">
        <v>0</v>
      </c>
      <c r="S190" s="2">
        <v>1</v>
      </c>
      <c r="T190" s="35">
        <v>0</v>
      </c>
      <c r="U190" s="35">
        <v>0</v>
      </c>
      <c r="V190" s="36">
        <v>0</v>
      </c>
      <c r="W190" s="26">
        <v>19.7</v>
      </c>
      <c r="X190" s="2">
        <v>0.5</v>
      </c>
      <c r="Y190" s="16">
        <v>6.58</v>
      </c>
      <c r="Z190" s="26">
        <v>21.79</v>
      </c>
      <c r="AA190" s="2">
        <v>2.1</v>
      </c>
      <c r="AB190" s="2">
        <v>17.8</v>
      </c>
      <c r="AC190" s="2" t="s">
        <v>173</v>
      </c>
      <c r="AD190" s="2">
        <v>21321560</v>
      </c>
    </row>
    <row r="191" spans="1:30">
      <c r="A191" s="2">
        <v>744</v>
      </c>
      <c r="B191" s="26">
        <v>1</v>
      </c>
      <c r="C191" s="2">
        <v>7</v>
      </c>
      <c r="D191" s="2">
        <v>62</v>
      </c>
      <c r="E191" s="2">
        <v>1</v>
      </c>
      <c r="F191" s="35">
        <v>1</v>
      </c>
      <c r="G191" s="18">
        <v>20000</v>
      </c>
      <c r="H191" s="18">
        <v>1</v>
      </c>
      <c r="I191" s="2">
        <v>1</v>
      </c>
      <c r="J191" s="2">
        <v>1</v>
      </c>
      <c r="K191" s="2">
        <v>0</v>
      </c>
      <c r="L191" s="35">
        <v>0</v>
      </c>
      <c r="M191" s="2">
        <v>8</v>
      </c>
      <c r="N191" s="2">
        <v>1</v>
      </c>
      <c r="O191" s="2">
        <v>0</v>
      </c>
      <c r="P191" s="2">
        <v>0.37</v>
      </c>
      <c r="Q191" s="2">
        <v>3</v>
      </c>
      <c r="R191" s="2">
        <v>0</v>
      </c>
      <c r="S191" s="2">
        <v>0</v>
      </c>
      <c r="T191" s="35">
        <v>0</v>
      </c>
      <c r="U191" s="35">
        <v>0</v>
      </c>
      <c r="V191" s="36">
        <v>0</v>
      </c>
      <c r="W191" s="26">
        <v>14.2</v>
      </c>
      <c r="X191" s="2">
        <v>0.33</v>
      </c>
      <c r="Y191" s="16">
        <v>4.74</v>
      </c>
      <c r="Z191" s="26">
        <v>15.9</v>
      </c>
      <c r="AA191" s="2">
        <v>1.38</v>
      </c>
      <c r="AB191" s="2">
        <v>3.8</v>
      </c>
      <c r="AC191" s="2" t="s">
        <v>89</v>
      </c>
      <c r="AD191" s="2">
        <v>22210065</v>
      </c>
    </row>
    <row r="192" spans="1:30">
      <c r="A192" s="2">
        <v>746</v>
      </c>
      <c r="B192" s="26">
        <v>1</v>
      </c>
      <c r="C192" s="2">
        <v>7</v>
      </c>
      <c r="D192" s="2">
        <v>55</v>
      </c>
      <c r="E192" s="2">
        <v>1</v>
      </c>
      <c r="F192" s="35">
        <v>0</v>
      </c>
      <c r="G192" s="18">
        <v>14000</v>
      </c>
      <c r="H192" s="18">
        <v>1</v>
      </c>
      <c r="I192" s="2">
        <v>1</v>
      </c>
      <c r="J192" s="2">
        <v>1</v>
      </c>
      <c r="K192" s="2">
        <v>0</v>
      </c>
      <c r="L192" s="35">
        <v>0</v>
      </c>
      <c r="M192" s="2">
        <v>8</v>
      </c>
      <c r="N192" s="2">
        <v>1</v>
      </c>
      <c r="O192" s="2">
        <v>0</v>
      </c>
      <c r="P192" s="2">
        <v>1</v>
      </c>
      <c r="Q192" s="2">
        <v>5</v>
      </c>
      <c r="R192" s="2">
        <v>0</v>
      </c>
      <c r="S192" s="2">
        <v>1</v>
      </c>
      <c r="T192" s="35">
        <v>0</v>
      </c>
      <c r="U192" s="35">
        <v>0</v>
      </c>
      <c r="V192" s="36">
        <v>0</v>
      </c>
      <c r="W192" s="26">
        <v>9.1</v>
      </c>
      <c r="X192" s="2">
        <v>0.2</v>
      </c>
      <c r="Y192" s="16">
        <v>3.04</v>
      </c>
      <c r="Z192" s="26">
        <v>11</v>
      </c>
      <c r="AA192" s="2">
        <v>1.1000000000000001</v>
      </c>
      <c r="AB192" s="2">
        <v>16.600000000000001</v>
      </c>
      <c r="AC192" s="2" t="s">
        <v>110</v>
      </c>
      <c r="AD192" s="2">
        <v>21941150</v>
      </c>
    </row>
    <row r="193" spans="1:30">
      <c r="A193" s="2">
        <v>747</v>
      </c>
      <c r="B193" s="26">
        <v>1</v>
      </c>
      <c r="C193" s="2">
        <v>7</v>
      </c>
      <c r="D193" s="2">
        <v>37</v>
      </c>
      <c r="E193" s="2">
        <v>0</v>
      </c>
      <c r="F193" s="35">
        <v>0</v>
      </c>
      <c r="G193" s="18">
        <v>7000</v>
      </c>
      <c r="H193" s="18">
        <v>0</v>
      </c>
      <c r="I193" s="2">
        <v>1</v>
      </c>
      <c r="J193" s="2">
        <v>1</v>
      </c>
      <c r="K193" s="2">
        <v>0</v>
      </c>
      <c r="L193" s="35">
        <v>0</v>
      </c>
      <c r="M193" s="2">
        <v>11</v>
      </c>
      <c r="N193" s="2">
        <v>0</v>
      </c>
      <c r="O193" s="2">
        <v>0</v>
      </c>
      <c r="P193" s="2">
        <v>0</v>
      </c>
      <c r="Q193" s="2">
        <v>2</v>
      </c>
      <c r="R193" s="2">
        <v>1</v>
      </c>
      <c r="S193" s="2">
        <v>0</v>
      </c>
      <c r="T193" s="35">
        <v>1</v>
      </c>
      <c r="U193" s="35">
        <v>0</v>
      </c>
      <c r="V193" s="36">
        <v>0</v>
      </c>
      <c r="W193" s="26">
        <v>13.5</v>
      </c>
      <c r="X193" s="2">
        <v>0.4</v>
      </c>
      <c r="Y193" s="16">
        <v>4.51</v>
      </c>
      <c r="Z193" s="26">
        <v>16.399999999999999</v>
      </c>
      <c r="AA193" s="2">
        <v>1.63</v>
      </c>
      <c r="AB193" s="2">
        <v>3.8</v>
      </c>
      <c r="AC193" s="2" t="s">
        <v>95</v>
      </c>
      <c r="AD193" s="2">
        <v>20560180</v>
      </c>
    </row>
    <row r="194" spans="1:30">
      <c r="A194" s="2">
        <v>748</v>
      </c>
      <c r="B194" s="26">
        <v>2</v>
      </c>
      <c r="C194" s="2">
        <v>1</v>
      </c>
      <c r="D194" s="2">
        <v>23</v>
      </c>
      <c r="E194" s="2">
        <v>0</v>
      </c>
      <c r="F194" s="35">
        <v>0</v>
      </c>
      <c r="G194" s="18">
        <v>35000</v>
      </c>
      <c r="H194" s="18">
        <v>1</v>
      </c>
      <c r="I194" s="2">
        <v>1</v>
      </c>
      <c r="J194" s="2">
        <v>4</v>
      </c>
      <c r="K194" s="2">
        <v>1</v>
      </c>
      <c r="L194" s="35">
        <v>1</v>
      </c>
      <c r="M194" s="2">
        <v>8</v>
      </c>
      <c r="N194" s="2">
        <v>1</v>
      </c>
      <c r="O194" s="2">
        <v>0</v>
      </c>
      <c r="P194" s="2">
        <v>0.37</v>
      </c>
      <c r="Q194" s="2">
        <v>5</v>
      </c>
      <c r="R194" s="2">
        <v>0</v>
      </c>
      <c r="S194" s="2">
        <v>1</v>
      </c>
      <c r="T194" s="35">
        <v>0</v>
      </c>
      <c r="U194" s="35">
        <v>0</v>
      </c>
      <c r="V194" s="36">
        <v>0</v>
      </c>
      <c r="W194" s="26">
        <v>14.2</v>
      </c>
      <c r="X194" s="2">
        <v>0.33</v>
      </c>
      <c r="Y194" s="16">
        <v>4.74</v>
      </c>
      <c r="Z194" s="26">
        <v>15.9</v>
      </c>
      <c r="AA194" s="2">
        <v>1.38</v>
      </c>
      <c r="AB194" s="2">
        <v>3.8</v>
      </c>
      <c r="AC194" s="2" t="s">
        <v>89</v>
      </c>
      <c r="AD194" s="2">
        <v>22210030</v>
      </c>
    </row>
    <row r="195" spans="1:30">
      <c r="A195" s="2">
        <v>750</v>
      </c>
      <c r="B195" s="26">
        <v>1</v>
      </c>
      <c r="C195" s="2">
        <v>1</v>
      </c>
      <c r="D195" s="2">
        <v>22</v>
      </c>
      <c r="E195" s="2">
        <v>0</v>
      </c>
      <c r="F195" s="35">
        <v>1</v>
      </c>
      <c r="G195" s="18">
        <v>1000</v>
      </c>
      <c r="H195" s="18">
        <v>0</v>
      </c>
      <c r="I195" s="2">
        <v>1</v>
      </c>
      <c r="J195" s="2">
        <v>4</v>
      </c>
      <c r="K195" s="2">
        <v>1</v>
      </c>
      <c r="L195" s="35">
        <v>0</v>
      </c>
      <c r="M195" s="2">
        <v>8</v>
      </c>
      <c r="N195" s="2">
        <v>1</v>
      </c>
      <c r="O195" s="2">
        <v>0</v>
      </c>
      <c r="P195" s="2">
        <v>0.37</v>
      </c>
      <c r="Q195" s="2">
        <v>5</v>
      </c>
      <c r="R195" s="2">
        <v>0</v>
      </c>
      <c r="S195" s="2">
        <v>1</v>
      </c>
      <c r="T195" s="35">
        <v>0</v>
      </c>
      <c r="U195" s="35">
        <v>0</v>
      </c>
      <c r="V195" s="36">
        <v>0</v>
      </c>
      <c r="W195" s="26">
        <v>14.2</v>
      </c>
      <c r="X195" s="2">
        <v>0.33</v>
      </c>
      <c r="Y195" s="16">
        <v>4.74</v>
      </c>
      <c r="Z195" s="26">
        <v>15.9</v>
      </c>
      <c r="AA195" s="2">
        <v>1.38</v>
      </c>
      <c r="AB195" s="2">
        <v>3.8</v>
      </c>
      <c r="AC195" s="2" t="s">
        <v>89</v>
      </c>
      <c r="AD195" s="2">
        <v>22210030</v>
      </c>
    </row>
    <row r="196" spans="1:30">
      <c r="A196" s="2">
        <v>751</v>
      </c>
      <c r="B196" s="26">
        <v>1</v>
      </c>
      <c r="C196" s="2">
        <v>1</v>
      </c>
      <c r="D196" s="2">
        <v>23</v>
      </c>
      <c r="E196" s="2">
        <v>0</v>
      </c>
      <c r="F196" s="35">
        <v>0</v>
      </c>
      <c r="G196" s="18">
        <v>2000</v>
      </c>
      <c r="H196" s="18">
        <v>0</v>
      </c>
      <c r="I196" s="2">
        <v>1</v>
      </c>
      <c r="J196" s="2">
        <v>1</v>
      </c>
      <c r="K196" s="2">
        <v>0</v>
      </c>
      <c r="L196" s="35">
        <v>0</v>
      </c>
      <c r="M196" s="2">
        <v>8</v>
      </c>
      <c r="N196" s="2">
        <v>1</v>
      </c>
      <c r="O196" s="2">
        <v>0</v>
      </c>
      <c r="P196" s="2">
        <v>0</v>
      </c>
      <c r="Q196" s="2">
        <v>4</v>
      </c>
      <c r="R196" s="2">
        <v>0</v>
      </c>
      <c r="S196" s="2">
        <v>1</v>
      </c>
      <c r="T196" s="35">
        <v>0</v>
      </c>
      <c r="U196" s="35">
        <v>0</v>
      </c>
      <c r="V196" s="36">
        <v>0</v>
      </c>
      <c r="W196" s="26">
        <v>27</v>
      </c>
      <c r="X196" s="2">
        <v>0.52</v>
      </c>
      <c r="Y196" s="16">
        <v>9.02</v>
      </c>
      <c r="Z196" s="26">
        <v>31.5</v>
      </c>
      <c r="AA196" s="2">
        <v>2.7</v>
      </c>
      <c r="AB196" s="2">
        <v>14.2</v>
      </c>
      <c r="AC196" s="2" t="s">
        <v>180</v>
      </c>
      <c r="AD196" s="2">
        <v>24450700</v>
      </c>
    </row>
    <row r="197" spans="1:30">
      <c r="A197" s="2">
        <v>752</v>
      </c>
      <c r="B197" s="26">
        <v>1</v>
      </c>
      <c r="C197" s="2">
        <v>4</v>
      </c>
      <c r="D197" s="2">
        <v>50</v>
      </c>
      <c r="E197" s="2">
        <v>1</v>
      </c>
      <c r="F197" s="35">
        <v>0</v>
      </c>
      <c r="G197" s="18">
        <v>8000</v>
      </c>
      <c r="H197" s="18">
        <v>1</v>
      </c>
      <c r="I197" s="2">
        <v>1</v>
      </c>
      <c r="J197" s="2">
        <v>1</v>
      </c>
      <c r="K197" s="2">
        <v>0</v>
      </c>
      <c r="L197" s="35">
        <v>0</v>
      </c>
      <c r="M197" s="2">
        <v>7</v>
      </c>
      <c r="N197" s="2">
        <v>0</v>
      </c>
      <c r="O197" s="2">
        <v>0</v>
      </c>
      <c r="P197" s="2">
        <v>1</v>
      </c>
      <c r="Q197" s="2">
        <v>5</v>
      </c>
      <c r="R197" s="2">
        <v>0</v>
      </c>
      <c r="S197" s="2">
        <v>1</v>
      </c>
      <c r="T197" s="35">
        <v>0</v>
      </c>
      <c r="U197" s="35">
        <v>0</v>
      </c>
      <c r="V197" s="36">
        <v>0</v>
      </c>
      <c r="W197" s="26">
        <v>9.1</v>
      </c>
      <c r="X197" s="2">
        <v>0.2</v>
      </c>
      <c r="Y197" s="16">
        <v>3.04</v>
      </c>
      <c r="Z197" s="26">
        <v>11</v>
      </c>
      <c r="AA197" s="2">
        <v>1.1000000000000001</v>
      </c>
      <c r="AB197" s="2">
        <v>16.600000000000001</v>
      </c>
      <c r="AC197" s="2" t="s">
        <v>110</v>
      </c>
      <c r="AD197" s="2">
        <v>21940100</v>
      </c>
    </row>
    <row r="198" spans="1:30">
      <c r="A198" s="2">
        <v>760</v>
      </c>
      <c r="B198" s="26">
        <v>1</v>
      </c>
      <c r="C198" s="2">
        <v>2</v>
      </c>
      <c r="D198" s="2">
        <v>26</v>
      </c>
      <c r="E198" s="2">
        <v>0</v>
      </c>
      <c r="F198" s="35">
        <v>1</v>
      </c>
      <c r="G198" s="18">
        <v>8000</v>
      </c>
      <c r="H198" s="18">
        <v>1</v>
      </c>
      <c r="I198" s="2">
        <v>1</v>
      </c>
      <c r="J198" s="2">
        <v>1</v>
      </c>
      <c r="K198" s="2">
        <v>0</v>
      </c>
      <c r="L198" s="35">
        <v>0</v>
      </c>
      <c r="M198" s="2">
        <v>8</v>
      </c>
      <c r="N198" s="2">
        <v>1</v>
      </c>
      <c r="O198" s="2">
        <v>0</v>
      </c>
      <c r="P198" s="2">
        <v>0.43</v>
      </c>
      <c r="Q198" s="2">
        <v>5</v>
      </c>
      <c r="R198" s="2">
        <v>0</v>
      </c>
      <c r="S198" s="2">
        <v>1</v>
      </c>
      <c r="T198" s="35">
        <v>0</v>
      </c>
      <c r="U198" s="35">
        <v>0</v>
      </c>
      <c r="V198" s="36">
        <v>0</v>
      </c>
      <c r="W198" s="26">
        <v>20.399999999999999</v>
      </c>
      <c r="X198" s="2">
        <v>0.45</v>
      </c>
      <c r="Y198" s="16">
        <v>6.81</v>
      </c>
      <c r="Z198" s="26">
        <v>22.2</v>
      </c>
      <c r="AA198" s="2">
        <v>1.9</v>
      </c>
      <c r="AB198" s="2">
        <v>3.8</v>
      </c>
      <c r="AC198" s="2" t="s">
        <v>158</v>
      </c>
      <c r="AD198" s="2">
        <v>22740060</v>
      </c>
    </row>
    <row r="199" spans="1:30">
      <c r="A199" s="2">
        <v>762</v>
      </c>
      <c r="B199" s="26">
        <v>2</v>
      </c>
      <c r="C199" s="2">
        <v>4</v>
      </c>
      <c r="D199" s="2">
        <v>32</v>
      </c>
      <c r="E199" s="2">
        <v>0</v>
      </c>
      <c r="F199" s="35">
        <v>0</v>
      </c>
      <c r="G199" s="18">
        <v>5000</v>
      </c>
      <c r="H199" s="18">
        <v>0</v>
      </c>
      <c r="I199" s="2">
        <v>1</v>
      </c>
      <c r="J199" s="2">
        <v>1</v>
      </c>
      <c r="K199" s="2">
        <v>0</v>
      </c>
      <c r="L199" s="35">
        <v>0</v>
      </c>
      <c r="M199" s="2">
        <v>9</v>
      </c>
      <c r="N199" s="2">
        <v>0</v>
      </c>
      <c r="O199" s="2">
        <v>0</v>
      </c>
      <c r="P199" s="2">
        <v>0.16</v>
      </c>
      <c r="Q199" s="2">
        <v>5</v>
      </c>
      <c r="R199" s="2">
        <v>0</v>
      </c>
      <c r="S199" s="2">
        <v>1</v>
      </c>
      <c r="T199" s="35">
        <v>0</v>
      </c>
      <c r="U199" s="35">
        <v>0</v>
      </c>
      <c r="V199" s="36">
        <v>0</v>
      </c>
      <c r="W199" s="26">
        <v>11.8</v>
      </c>
      <c r="X199" s="2">
        <v>0.33</v>
      </c>
      <c r="Y199" s="16">
        <v>3.94</v>
      </c>
      <c r="Z199" s="26">
        <v>15.7</v>
      </c>
      <c r="AA199" s="2">
        <v>1.57</v>
      </c>
      <c r="AB199" s="2">
        <v>9.3000000000000007</v>
      </c>
      <c r="AC199" s="2" t="s">
        <v>170</v>
      </c>
      <c r="AD199" s="2">
        <v>20551090</v>
      </c>
    </row>
    <row r="200" spans="1:30">
      <c r="A200" s="2">
        <v>763</v>
      </c>
      <c r="B200" s="26">
        <v>1</v>
      </c>
      <c r="C200" s="2">
        <v>1</v>
      </c>
      <c r="D200" s="2">
        <v>25</v>
      </c>
      <c r="E200" s="2">
        <v>0</v>
      </c>
      <c r="F200" s="35">
        <v>1</v>
      </c>
      <c r="G200" s="18">
        <v>14000</v>
      </c>
      <c r="H200" s="18">
        <v>1</v>
      </c>
      <c r="I200" s="2">
        <v>1</v>
      </c>
      <c r="J200" s="2">
        <v>3</v>
      </c>
      <c r="K200" s="2">
        <v>1</v>
      </c>
      <c r="L200" s="35">
        <v>1</v>
      </c>
      <c r="M200" s="2">
        <v>8</v>
      </c>
      <c r="N200" s="2">
        <v>1</v>
      </c>
      <c r="O200" s="2">
        <v>0</v>
      </c>
      <c r="P200" s="2">
        <v>0</v>
      </c>
      <c r="Q200" s="2">
        <v>5</v>
      </c>
      <c r="R200" s="2">
        <v>0</v>
      </c>
      <c r="S200" s="2">
        <v>1</v>
      </c>
      <c r="T200" s="35">
        <v>0</v>
      </c>
      <c r="U200" s="35">
        <v>0</v>
      </c>
      <c r="V200" s="36">
        <v>0</v>
      </c>
      <c r="W200" s="26">
        <v>36</v>
      </c>
      <c r="X200" s="2">
        <v>0.63</v>
      </c>
      <c r="Y200" s="16">
        <v>12.02</v>
      </c>
      <c r="Z200" s="26">
        <v>38.4</v>
      </c>
      <c r="AA200" s="2">
        <v>3.57</v>
      </c>
      <c r="AB200" s="2">
        <v>29.9</v>
      </c>
      <c r="AC200" s="2" t="s">
        <v>142</v>
      </c>
      <c r="AD200" s="2">
        <v>22795090</v>
      </c>
    </row>
    <row r="201" spans="1:30">
      <c r="A201" s="2">
        <v>764</v>
      </c>
      <c r="B201" s="26">
        <v>1</v>
      </c>
      <c r="C201" s="2">
        <v>7</v>
      </c>
      <c r="D201" s="2">
        <v>37</v>
      </c>
      <c r="E201" s="2">
        <v>0</v>
      </c>
      <c r="F201" s="35">
        <v>0</v>
      </c>
      <c r="G201" s="18">
        <v>14000</v>
      </c>
      <c r="H201" s="18">
        <v>1</v>
      </c>
      <c r="I201" s="2">
        <v>1</v>
      </c>
      <c r="J201" s="2">
        <v>1</v>
      </c>
      <c r="K201" s="2">
        <v>0</v>
      </c>
      <c r="L201" s="35">
        <v>0</v>
      </c>
      <c r="M201" s="2">
        <v>8</v>
      </c>
      <c r="N201" s="2">
        <v>1</v>
      </c>
      <c r="O201" s="2">
        <v>0</v>
      </c>
      <c r="P201" s="2">
        <v>0</v>
      </c>
      <c r="Q201" s="2">
        <v>5</v>
      </c>
      <c r="R201" s="2">
        <v>0</v>
      </c>
      <c r="S201" s="2">
        <v>1</v>
      </c>
      <c r="T201" s="35">
        <v>0</v>
      </c>
      <c r="U201" s="35">
        <v>0</v>
      </c>
      <c r="V201" s="36">
        <v>0</v>
      </c>
      <c r="W201" s="26">
        <v>15.9</v>
      </c>
      <c r="X201" s="2">
        <v>0.35</v>
      </c>
      <c r="Y201" s="16">
        <v>5.31</v>
      </c>
      <c r="Z201" s="26">
        <v>21.8</v>
      </c>
      <c r="AA201" s="2">
        <v>1.87</v>
      </c>
      <c r="AB201" s="2">
        <v>3.8</v>
      </c>
      <c r="AC201" s="2" t="s">
        <v>108</v>
      </c>
      <c r="AD201" s="2">
        <v>22460280</v>
      </c>
    </row>
    <row r="202" spans="1:30">
      <c r="A202" s="2">
        <v>765</v>
      </c>
      <c r="B202" s="26">
        <v>1</v>
      </c>
      <c r="C202" s="2">
        <v>7</v>
      </c>
      <c r="D202" s="2">
        <v>64</v>
      </c>
      <c r="E202" s="2">
        <v>1</v>
      </c>
      <c r="F202" s="35">
        <v>0</v>
      </c>
      <c r="G202" s="18">
        <v>14000</v>
      </c>
      <c r="H202" s="18">
        <v>1</v>
      </c>
      <c r="I202" s="2">
        <v>1</v>
      </c>
      <c r="J202" s="2">
        <v>2</v>
      </c>
      <c r="K202" s="2">
        <v>1</v>
      </c>
      <c r="L202" s="35">
        <v>0</v>
      </c>
      <c r="M202" s="2">
        <v>8</v>
      </c>
      <c r="N202" s="2">
        <v>1</v>
      </c>
      <c r="O202" s="2">
        <v>0</v>
      </c>
      <c r="P202" s="2">
        <v>0.94</v>
      </c>
      <c r="Q202" s="2">
        <v>5</v>
      </c>
      <c r="R202" s="2">
        <v>0</v>
      </c>
      <c r="S202" s="2">
        <v>1</v>
      </c>
      <c r="T202" s="35">
        <v>0</v>
      </c>
      <c r="U202" s="35">
        <v>0</v>
      </c>
      <c r="V202" s="36">
        <v>0</v>
      </c>
      <c r="W202" s="26">
        <v>18.2</v>
      </c>
      <c r="X202" s="2">
        <v>0.45</v>
      </c>
      <c r="Y202" s="16">
        <v>6.08</v>
      </c>
      <c r="Z202" s="26">
        <v>20.100000000000001</v>
      </c>
      <c r="AA202" s="2">
        <v>1.72</v>
      </c>
      <c r="AB202" s="2">
        <v>3.8</v>
      </c>
      <c r="AC202" s="2" t="s">
        <v>115</v>
      </c>
      <c r="AD202" s="2" t="s">
        <v>2084</v>
      </c>
    </row>
    <row r="203" spans="1:30">
      <c r="A203" s="2">
        <v>767</v>
      </c>
      <c r="B203" s="26">
        <v>1</v>
      </c>
      <c r="C203" s="2">
        <v>1</v>
      </c>
      <c r="D203" s="2">
        <v>19</v>
      </c>
      <c r="E203" s="2">
        <v>0</v>
      </c>
      <c r="F203" s="35">
        <v>1</v>
      </c>
      <c r="G203" s="18">
        <v>6000</v>
      </c>
      <c r="H203" s="18">
        <v>0</v>
      </c>
      <c r="I203" s="2">
        <v>1</v>
      </c>
      <c r="J203" s="2">
        <v>3</v>
      </c>
      <c r="K203" s="2">
        <v>1</v>
      </c>
      <c r="L203" s="35">
        <v>0</v>
      </c>
      <c r="M203" s="2">
        <v>8</v>
      </c>
      <c r="N203" s="2">
        <v>1</v>
      </c>
      <c r="O203" s="2">
        <v>0</v>
      </c>
      <c r="P203" s="2">
        <v>0.18</v>
      </c>
      <c r="Q203" s="2">
        <v>4</v>
      </c>
      <c r="R203" s="2">
        <v>0</v>
      </c>
      <c r="S203" s="2">
        <v>1</v>
      </c>
      <c r="T203" s="35">
        <v>0</v>
      </c>
      <c r="U203" s="35">
        <v>0</v>
      </c>
      <c r="V203" s="36">
        <v>0</v>
      </c>
      <c r="W203" s="26">
        <v>43.6</v>
      </c>
      <c r="X203" s="2">
        <v>0.78</v>
      </c>
      <c r="Y203" s="16">
        <v>14.56</v>
      </c>
      <c r="Z203" s="26">
        <v>42.7</v>
      </c>
      <c r="AA203" s="2">
        <v>2</v>
      </c>
      <c r="AB203" s="2">
        <v>7</v>
      </c>
      <c r="AC203" s="2" t="s">
        <v>71</v>
      </c>
      <c r="AD203" s="2">
        <v>23042080</v>
      </c>
    </row>
    <row r="204" spans="1:30">
      <c r="A204" s="2">
        <v>780</v>
      </c>
      <c r="B204" s="26">
        <v>1</v>
      </c>
      <c r="C204" s="2">
        <v>1</v>
      </c>
      <c r="D204" s="2">
        <v>27</v>
      </c>
      <c r="E204" s="2">
        <v>0</v>
      </c>
      <c r="F204" s="35">
        <v>1</v>
      </c>
      <c r="G204" s="18">
        <v>18000</v>
      </c>
      <c r="H204" s="18">
        <v>1</v>
      </c>
      <c r="I204" s="2">
        <v>1</v>
      </c>
      <c r="J204" s="2">
        <v>3</v>
      </c>
      <c r="K204" s="2">
        <v>1</v>
      </c>
      <c r="L204" s="35">
        <v>1</v>
      </c>
      <c r="M204" s="2">
        <v>8</v>
      </c>
      <c r="N204" s="2">
        <v>1</v>
      </c>
      <c r="O204" s="2">
        <v>0</v>
      </c>
      <c r="P204" s="2">
        <v>0.1</v>
      </c>
      <c r="Q204" s="2">
        <v>5</v>
      </c>
      <c r="R204" s="2">
        <v>0</v>
      </c>
      <c r="S204" s="2">
        <v>1</v>
      </c>
      <c r="T204" s="35">
        <v>1</v>
      </c>
      <c r="U204" s="35">
        <v>0</v>
      </c>
      <c r="V204" s="36">
        <v>0</v>
      </c>
      <c r="W204" s="26">
        <v>27.4</v>
      </c>
      <c r="X204" s="2">
        <v>0.45</v>
      </c>
      <c r="Y204" s="16">
        <v>9.15</v>
      </c>
      <c r="Z204" s="26">
        <v>27.17</v>
      </c>
      <c r="AA204" s="2">
        <v>2.25</v>
      </c>
      <c r="AB204" s="2">
        <v>12.1</v>
      </c>
      <c r="AC204" s="2" t="s">
        <v>58</v>
      </c>
      <c r="AD204" s="2">
        <v>22793120</v>
      </c>
    </row>
    <row r="205" spans="1:30">
      <c r="A205" s="2">
        <v>783</v>
      </c>
      <c r="B205" s="26">
        <v>1</v>
      </c>
      <c r="C205" s="2">
        <v>7</v>
      </c>
      <c r="D205" s="2">
        <v>58</v>
      </c>
      <c r="E205" s="2">
        <v>1</v>
      </c>
      <c r="F205" s="35">
        <v>0</v>
      </c>
      <c r="G205" s="18">
        <v>12000</v>
      </c>
      <c r="H205" s="18">
        <v>1</v>
      </c>
      <c r="I205" s="2">
        <v>1</v>
      </c>
      <c r="J205" s="2">
        <v>1</v>
      </c>
      <c r="K205" s="2">
        <v>0</v>
      </c>
      <c r="L205" s="35">
        <v>0</v>
      </c>
      <c r="M205" s="2">
        <v>8</v>
      </c>
      <c r="N205" s="2">
        <v>1</v>
      </c>
      <c r="O205" s="2">
        <v>0</v>
      </c>
      <c r="P205" s="2">
        <v>0</v>
      </c>
      <c r="Q205" s="2">
        <v>5</v>
      </c>
      <c r="R205" s="2">
        <v>0</v>
      </c>
      <c r="S205" s="2">
        <v>1</v>
      </c>
      <c r="T205" s="35">
        <v>0</v>
      </c>
      <c r="U205" s="35">
        <v>0</v>
      </c>
      <c r="V205" s="36">
        <v>0</v>
      </c>
      <c r="W205" s="26">
        <v>17.899999999999999</v>
      </c>
      <c r="X205" s="2">
        <v>0.42</v>
      </c>
      <c r="Y205" s="16">
        <v>5.98</v>
      </c>
      <c r="Z205" s="26">
        <v>22.34</v>
      </c>
      <c r="AA205" s="2">
        <v>1.9</v>
      </c>
      <c r="AB205" s="2">
        <v>3.8</v>
      </c>
      <c r="AC205" s="2" t="s">
        <v>103</v>
      </c>
      <c r="AD205" s="2">
        <v>224210020</v>
      </c>
    </row>
    <row r="206" spans="1:30">
      <c r="A206" s="2">
        <v>786</v>
      </c>
      <c r="B206" s="26">
        <v>2</v>
      </c>
      <c r="C206" s="2">
        <v>1</v>
      </c>
      <c r="D206" s="2">
        <v>23</v>
      </c>
      <c r="E206" s="2">
        <v>0</v>
      </c>
      <c r="F206" s="35">
        <v>0</v>
      </c>
      <c r="G206" s="18">
        <v>7000</v>
      </c>
      <c r="H206" s="18">
        <v>0</v>
      </c>
      <c r="I206" s="2">
        <v>1</v>
      </c>
      <c r="J206" s="2">
        <v>1</v>
      </c>
      <c r="K206" s="2">
        <v>0</v>
      </c>
      <c r="L206" s="35">
        <v>1</v>
      </c>
      <c r="M206" s="2">
        <v>6</v>
      </c>
      <c r="N206" s="2">
        <v>0</v>
      </c>
      <c r="O206" s="2">
        <v>1</v>
      </c>
      <c r="P206" s="2">
        <v>0.14000000000000001</v>
      </c>
      <c r="Q206" s="2">
        <v>5</v>
      </c>
      <c r="R206" s="2">
        <v>0</v>
      </c>
      <c r="S206" s="2">
        <v>1</v>
      </c>
      <c r="T206" s="35">
        <v>0</v>
      </c>
      <c r="U206" s="35">
        <v>0</v>
      </c>
      <c r="V206" s="36">
        <v>0</v>
      </c>
      <c r="W206" s="26">
        <v>13.3</v>
      </c>
      <c r="X206" s="2">
        <v>0.37</v>
      </c>
      <c r="Y206" s="16">
        <v>4.4400000000000004</v>
      </c>
      <c r="Z206" s="26">
        <v>17</v>
      </c>
      <c r="AA206" s="2">
        <v>1.65</v>
      </c>
      <c r="AB206" s="2">
        <v>9.3000000000000007</v>
      </c>
      <c r="AC206" s="2" t="s">
        <v>55</v>
      </c>
      <c r="AD206" s="2">
        <v>20560903</v>
      </c>
    </row>
    <row r="207" spans="1:30">
      <c r="A207" s="2">
        <v>790</v>
      </c>
      <c r="B207" s="26">
        <v>1</v>
      </c>
      <c r="C207" s="2">
        <v>7</v>
      </c>
      <c r="D207" s="2">
        <v>63</v>
      </c>
      <c r="E207" s="2">
        <v>1</v>
      </c>
      <c r="F207" s="35">
        <v>1</v>
      </c>
      <c r="G207" s="18">
        <v>35000</v>
      </c>
      <c r="H207" s="18">
        <v>1</v>
      </c>
      <c r="I207" s="2">
        <v>1</v>
      </c>
      <c r="J207" s="2">
        <v>1</v>
      </c>
      <c r="K207" s="2">
        <v>0</v>
      </c>
      <c r="L207" s="35">
        <v>0</v>
      </c>
      <c r="M207" s="2">
        <v>8</v>
      </c>
      <c r="N207" s="2">
        <v>1</v>
      </c>
      <c r="O207" s="2">
        <v>0</v>
      </c>
      <c r="P207" s="2">
        <v>0.73</v>
      </c>
      <c r="Q207" s="2">
        <v>5</v>
      </c>
      <c r="R207" s="2">
        <v>0</v>
      </c>
      <c r="S207" s="2">
        <v>1</v>
      </c>
      <c r="T207" s="35">
        <v>0</v>
      </c>
      <c r="U207" s="35">
        <v>0</v>
      </c>
      <c r="V207" s="36">
        <v>0</v>
      </c>
      <c r="W207" s="26">
        <v>16.2</v>
      </c>
      <c r="X207" s="2">
        <v>0.38</v>
      </c>
      <c r="Y207" s="16">
        <v>5.41</v>
      </c>
      <c r="Z207" s="26">
        <v>17.3</v>
      </c>
      <c r="AA207" s="2">
        <v>1.45</v>
      </c>
      <c r="AB207" s="2">
        <v>3.8</v>
      </c>
      <c r="AC207" s="2" t="s">
        <v>64</v>
      </c>
      <c r="AD207" s="2">
        <v>22280030</v>
      </c>
    </row>
    <row r="208" spans="1:30">
      <c r="A208" s="2">
        <v>799</v>
      </c>
      <c r="B208" s="26">
        <v>2</v>
      </c>
      <c r="C208" s="2">
        <v>1</v>
      </c>
      <c r="D208" s="2">
        <v>19</v>
      </c>
      <c r="E208" s="2">
        <v>0</v>
      </c>
      <c r="F208" s="35">
        <v>0</v>
      </c>
      <c r="G208" s="18">
        <v>6000</v>
      </c>
      <c r="H208" s="18">
        <v>0</v>
      </c>
      <c r="I208" s="2">
        <v>1</v>
      </c>
      <c r="J208" s="2">
        <v>1</v>
      </c>
      <c r="K208" s="2">
        <v>0</v>
      </c>
      <c r="L208" s="35">
        <v>1</v>
      </c>
      <c r="M208" s="2">
        <v>2</v>
      </c>
      <c r="N208" s="2">
        <v>0</v>
      </c>
      <c r="O208" s="2">
        <v>1</v>
      </c>
      <c r="P208" s="2">
        <v>0</v>
      </c>
      <c r="Q208" s="2">
        <v>2</v>
      </c>
      <c r="R208" s="2">
        <v>1</v>
      </c>
      <c r="S208" s="2">
        <v>0</v>
      </c>
      <c r="T208" s="35">
        <v>0</v>
      </c>
      <c r="U208" s="35">
        <v>0</v>
      </c>
      <c r="V208" s="36">
        <v>0</v>
      </c>
      <c r="W208" s="26">
        <v>17.899999999999999</v>
      </c>
      <c r="X208" s="2">
        <v>0.42</v>
      </c>
      <c r="Y208" s="16">
        <v>5.98</v>
      </c>
      <c r="Z208" s="26">
        <v>22.34</v>
      </c>
      <c r="AA208" s="2">
        <v>1.9</v>
      </c>
      <c r="AB208" s="2">
        <v>3.8</v>
      </c>
      <c r="AC208" s="2" t="s">
        <v>103</v>
      </c>
      <c r="AD208" s="2">
        <v>22421000</v>
      </c>
    </row>
    <row r="209" spans="1:30">
      <c r="A209" s="2">
        <v>809</v>
      </c>
      <c r="B209" s="26">
        <v>2</v>
      </c>
      <c r="C209" s="2">
        <v>1</v>
      </c>
      <c r="D209" s="2">
        <v>23</v>
      </c>
      <c r="E209" s="2">
        <v>0</v>
      </c>
      <c r="F209" s="35">
        <v>0</v>
      </c>
      <c r="G209" s="18">
        <v>6000</v>
      </c>
      <c r="H209" s="18">
        <v>0</v>
      </c>
      <c r="I209" s="2">
        <v>1</v>
      </c>
      <c r="J209" s="2">
        <v>2</v>
      </c>
      <c r="K209" s="2">
        <v>1</v>
      </c>
      <c r="L209" s="35">
        <v>0</v>
      </c>
      <c r="M209" s="2">
        <v>11</v>
      </c>
      <c r="N209" s="2">
        <v>0</v>
      </c>
      <c r="O209" s="2">
        <v>0</v>
      </c>
      <c r="P209" s="2">
        <v>0.99</v>
      </c>
      <c r="Q209" s="2">
        <v>0</v>
      </c>
      <c r="R209" s="2">
        <v>1</v>
      </c>
      <c r="S209" s="2">
        <v>0</v>
      </c>
      <c r="T209" s="35">
        <v>0</v>
      </c>
      <c r="U209" s="35">
        <v>0</v>
      </c>
      <c r="V209" s="36">
        <v>1</v>
      </c>
      <c r="W209" s="26">
        <v>5.8</v>
      </c>
      <c r="X209" s="2">
        <v>0.12</v>
      </c>
      <c r="Y209" s="16">
        <v>1.94</v>
      </c>
      <c r="Z209" s="26">
        <v>7.7</v>
      </c>
      <c r="AA209" s="2">
        <v>0.8</v>
      </c>
      <c r="AB209" s="2">
        <v>3.8</v>
      </c>
      <c r="AC209" s="2" t="s">
        <v>152</v>
      </c>
      <c r="AD209" s="2">
        <v>20910180</v>
      </c>
    </row>
    <row r="210" spans="1:30">
      <c r="A210" s="2">
        <v>811</v>
      </c>
      <c r="B210" s="26">
        <v>2</v>
      </c>
      <c r="C210" s="2">
        <v>1</v>
      </c>
      <c r="D210" s="2">
        <v>20</v>
      </c>
      <c r="E210" s="2">
        <v>0</v>
      </c>
      <c r="F210" s="35">
        <v>0</v>
      </c>
      <c r="G210" s="18">
        <v>12000</v>
      </c>
      <c r="H210" s="18">
        <v>1</v>
      </c>
      <c r="I210" s="2">
        <v>1</v>
      </c>
      <c r="J210" s="2">
        <v>2</v>
      </c>
      <c r="K210" s="2">
        <v>1</v>
      </c>
      <c r="L210" s="35">
        <v>0</v>
      </c>
      <c r="M210" s="2">
        <v>6</v>
      </c>
      <c r="N210" s="2">
        <v>0</v>
      </c>
      <c r="O210" s="2">
        <v>1</v>
      </c>
      <c r="P210" s="2">
        <v>0</v>
      </c>
      <c r="Q210" s="2">
        <v>5</v>
      </c>
      <c r="R210" s="2">
        <v>0</v>
      </c>
      <c r="S210" s="2">
        <v>1</v>
      </c>
      <c r="T210" s="35">
        <v>0</v>
      </c>
      <c r="U210" s="35">
        <v>0</v>
      </c>
      <c r="V210" s="36">
        <v>0</v>
      </c>
      <c r="W210" s="26">
        <v>18.5</v>
      </c>
      <c r="X210" s="2">
        <v>0.32</v>
      </c>
      <c r="Y210" s="16">
        <v>6.18</v>
      </c>
      <c r="Z210" s="26">
        <v>21.1</v>
      </c>
      <c r="AA210" s="2">
        <v>1.7</v>
      </c>
      <c r="AB210" s="2">
        <v>6.7</v>
      </c>
      <c r="AC210" s="2" t="s">
        <v>178</v>
      </c>
      <c r="AD210" s="2">
        <v>24240290</v>
      </c>
    </row>
    <row r="211" spans="1:30">
      <c r="A211" s="2">
        <v>819</v>
      </c>
      <c r="B211" s="26">
        <v>2</v>
      </c>
      <c r="C211" s="2">
        <v>4</v>
      </c>
      <c r="D211" s="2">
        <v>28</v>
      </c>
      <c r="E211" s="2">
        <v>0</v>
      </c>
      <c r="F211" s="35">
        <v>1</v>
      </c>
      <c r="G211" s="18">
        <v>7000</v>
      </c>
      <c r="H211" s="18">
        <v>0</v>
      </c>
      <c r="I211" s="2">
        <v>1</v>
      </c>
      <c r="J211" s="2">
        <v>1</v>
      </c>
      <c r="K211" s="2">
        <v>0</v>
      </c>
      <c r="L211" s="35">
        <v>0</v>
      </c>
      <c r="M211" s="2">
        <v>2</v>
      </c>
      <c r="N211" s="2">
        <v>0</v>
      </c>
      <c r="O211" s="2">
        <v>1</v>
      </c>
      <c r="P211" s="2">
        <v>1</v>
      </c>
      <c r="Q211" s="2">
        <v>5</v>
      </c>
      <c r="R211" s="2">
        <v>0</v>
      </c>
      <c r="S211" s="2">
        <v>1</v>
      </c>
      <c r="T211" s="35">
        <v>0</v>
      </c>
      <c r="U211" s="35">
        <v>0</v>
      </c>
      <c r="V211" s="36">
        <v>0</v>
      </c>
      <c r="W211" s="26">
        <v>12.4</v>
      </c>
      <c r="X211" s="2">
        <v>0.4</v>
      </c>
      <c r="Y211" s="16">
        <v>4.1399999999999997</v>
      </c>
      <c r="Z211" s="26">
        <v>14.82</v>
      </c>
      <c r="AA211" s="2">
        <v>1.58</v>
      </c>
      <c r="AB211" s="2">
        <v>3.8</v>
      </c>
      <c r="AC211" s="2" t="s">
        <v>169</v>
      </c>
      <c r="AD211" s="2">
        <v>21210113</v>
      </c>
    </row>
    <row r="212" spans="1:30">
      <c r="A212" s="2">
        <v>824</v>
      </c>
      <c r="B212" s="26">
        <v>1</v>
      </c>
      <c r="C212" s="2">
        <v>7</v>
      </c>
      <c r="D212" s="2">
        <v>51</v>
      </c>
      <c r="E212" s="2">
        <v>1</v>
      </c>
      <c r="F212" s="35">
        <v>1</v>
      </c>
      <c r="G212" s="18">
        <v>22000</v>
      </c>
      <c r="H212" s="18">
        <v>1</v>
      </c>
      <c r="I212" s="2">
        <v>1</v>
      </c>
      <c r="J212" s="2">
        <v>4</v>
      </c>
      <c r="K212" s="2">
        <v>1</v>
      </c>
      <c r="L212" s="35">
        <v>0</v>
      </c>
      <c r="M212" s="2">
        <v>8</v>
      </c>
      <c r="N212" s="2">
        <v>1</v>
      </c>
      <c r="O212" s="2">
        <v>0</v>
      </c>
      <c r="P212" s="2">
        <v>0</v>
      </c>
      <c r="Q212" s="2">
        <v>5</v>
      </c>
      <c r="R212" s="2">
        <v>0</v>
      </c>
      <c r="S212" s="2">
        <v>1</v>
      </c>
      <c r="T212" s="35">
        <v>0</v>
      </c>
      <c r="U212" s="35">
        <v>0</v>
      </c>
      <c r="V212" s="36">
        <v>0</v>
      </c>
      <c r="W212" s="26">
        <v>12.1</v>
      </c>
      <c r="X212" s="2">
        <v>0.25</v>
      </c>
      <c r="Y212" s="16">
        <v>4.04</v>
      </c>
      <c r="Z212" s="26">
        <v>14.4</v>
      </c>
      <c r="AA212" s="2">
        <v>1.02</v>
      </c>
      <c r="AB212" s="2">
        <v>7</v>
      </c>
      <c r="AC212" s="2" t="s">
        <v>74</v>
      </c>
      <c r="AD212" s="2">
        <v>21381310</v>
      </c>
    </row>
    <row r="213" spans="1:30">
      <c r="A213" s="2">
        <v>828</v>
      </c>
      <c r="B213" s="26">
        <v>2</v>
      </c>
      <c r="C213" s="2">
        <v>2</v>
      </c>
      <c r="D213" s="2">
        <v>29</v>
      </c>
      <c r="E213" s="2">
        <v>0</v>
      </c>
      <c r="F213" s="35">
        <v>0</v>
      </c>
      <c r="G213" s="18">
        <v>5000</v>
      </c>
      <c r="H213" s="18">
        <v>0</v>
      </c>
      <c r="I213" s="2">
        <v>1</v>
      </c>
      <c r="J213" s="2">
        <v>1</v>
      </c>
      <c r="K213" s="2">
        <v>0</v>
      </c>
      <c r="L213" s="35">
        <v>0</v>
      </c>
      <c r="M213" s="2">
        <v>8</v>
      </c>
      <c r="N213" s="2">
        <v>1</v>
      </c>
      <c r="O213" s="2">
        <v>0</v>
      </c>
      <c r="P213" s="2">
        <v>0</v>
      </c>
      <c r="Q213" s="2">
        <v>5</v>
      </c>
      <c r="R213" s="2">
        <v>0</v>
      </c>
      <c r="S213" s="2">
        <v>1</v>
      </c>
      <c r="T213" s="35">
        <v>0</v>
      </c>
      <c r="U213" s="35">
        <v>0</v>
      </c>
      <c r="V213" s="36">
        <v>0</v>
      </c>
      <c r="W213" s="26">
        <v>18.5</v>
      </c>
      <c r="X213" s="2">
        <v>0.32</v>
      </c>
      <c r="Y213" s="16">
        <v>6.18</v>
      </c>
      <c r="Z213" s="26">
        <v>21.1</v>
      </c>
      <c r="AA213" s="2">
        <v>1.7</v>
      </c>
      <c r="AB213" s="2">
        <v>6.7</v>
      </c>
      <c r="AC213" s="2" t="s">
        <v>178</v>
      </c>
      <c r="AD213" s="2">
        <v>24110500</v>
      </c>
    </row>
    <row r="214" spans="1:30">
      <c r="A214" s="2">
        <v>835</v>
      </c>
      <c r="B214" s="26">
        <v>1</v>
      </c>
      <c r="C214" s="2">
        <v>1</v>
      </c>
      <c r="D214" s="2">
        <v>24</v>
      </c>
      <c r="E214" s="2">
        <v>0</v>
      </c>
      <c r="F214" s="35">
        <v>1</v>
      </c>
      <c r="G214" s="18">
        <v>9000</v>
      </c>
      <c r="H214" s="18">
        <v>1</v>
      </c>
      <c r="I214" s="2">
        <v>1</v>
      </c>
      <c r="J214" s="2">
        <v>1</v>
      </c>
      <c r="K214" s="2">
        <v>0</v>
      </c>
      <c r="L214" s="35">
        <v>1</v>
      </c>
      <c r="M214" s="2">
        <v>8</v>
      </c>
      <c r="N214" s="2">
        <v>1</v>
      </c>
      <c r="O214" s="2">
        <v>0</v>
      </c>
      <c r="P214" s="2">
        <v>0</v>
      </c>
      <c r="Q214" s="2">
        <v>4</v>
      </c>
      <c r="R214" s="2">
        <v>0</v>
      </c>
      <c r="S214" s="2">
        <v>1</v>
      </c>
      <c r="T214" s="35">
        <v>0</v>
      </c>
      <c r="U214" s="35">
        <v>0</v>
      </c>
      <c r="V214" s="36">
        <v>0</v>
      </c>
      <c r="W214" s="26">
        <v>23</v>
      </c>
      <c r="X214" s="2">
        <v>0.47</v>
      </c>
      <c r="Y214" s="16">
        <v>7.68</v>
      </c>
      <c r="Z214" s="26">
        <v>32</v>
      </c>
      <c r="AA214" s="2">
        <v>2.85</v>
      </c>
      <c r="AB214" s="2">
        <v>19.8</v>
      </c>
      <c r="AC214" s="2" t="s">
        <v>151</v>
      </c>
      <c r="AD214" s="2">
        <v>22610002</v>
      </c>
    </row>
    <row r="215" spans="1:30">
      <c r="A215" s="2">
        <v>836</v>
      </c>
      <c r="B215" s="26">
        <v>1</v>
      </c>
      <c r="C215" s="2">
        <v>7</v>
      </c>
      <c r="D215" s="2">
        <v>64</v>
      </c>
      <c r="E215" s="2">
        <v>1</v>
      </c>
      <c r="F215" s="35">
        <v>1</v>
      </c>
      <c r="G215" s="18">
        <v>20000</v>
      </c>
      <c r="H215" s="18">
        <v>1</v>
      </c>
      <c r="I215" s="2">
        <v>1</v>
      </c>
      <c r="J215" s="2">
        <v>1</v>
      </c>
      <c r="K215" s="2">
        <v>0</v>
      </c>
      <c r="L215" s="35">
        <v>0</v>
      </c>
      <c r="M215" s="2">
        <v>8</v>
      </c>
      <c r="N215" s="2">
        <v>1</v>
      </c>
      <c r="O215" s="2">
        <v>0</v>
      </c>
      <c r="P215" s="2">
        <v>0</v>
      </c>
      <c r="Q215" s="2">
        <v>5</v>
      </c>
      <c r="R215" s="2">
        <v>0</v>
      </c>
      <c r="S215" s="2">
        <v>1</v>
      </c>
      <c r="T215" s="35">
        <v>0</v>
      </c>
      <c r="U215" s="35">
        <v>0</v>
      </c>
      <c r="V215" s="36">
        <v>0</v>
      </c>
      <c r="W215" s="26">
        <v>17.600000000000001</v>
      </c>
      <c r="X215" s="2">
        <v>0.4</v>
      </c>
      <c r="Y215" s="16">
        <v>5.88</v>
      </c>
      <c r="Z215" s="26">
        <v>23.71</v>
      </c>
      <c r="AA215" s="2">
        <v>2.02</v>
      </c>
      <c r="AB215" s="2">
        <v>3.8</v>
      </c>
      <c r="AC215" s="2" t="s">
        <v>114</v>
      </c>
      <c r="AD215" s="2">
        <v>22441030</v>
      </c>
    </row>
    <row r="216" spans="1:30">
      <c r="A216" s="2">
        <v>840</v>
      </c>
      <c r="B216" s="26">
        <v>2</v>
      </c>
      <c r="C216" s="2">
        <v>1</v>
      </c>
      <c r="D216" s="2">
        <v>21</v>
      </c>
      <c r="E216" s="2">
        <v>0</v>
      </c>
      <c r="F216" s="35">
        <v>1</v>
      </c>
      <c r="G216" s="18">
        <v>18000</v>
      </c>
      <c r="H216" s="18">
        <v>1</v>
      </c>
      <c r="I216" s="2">
        <v>1</v>
      </c>
      <c r="J216" s="2">
        <v>1</v>
      </c>
      <c r="K216" s="2">
        <v>0</v>
      </c>
      <c r="L216" s="35">
        <v>0</v>
      </c>
      <c r="M216" s="2">
        <v>8</v>
      </c>
      <c r="N216" s="2">
        <v>1</v>
      </c>
      <c r="O216" s="2">
        <v>0</v>
      </c>
      <c r="P216" s="2">
        <v>0.73</v>
      </c>
      <c r="Q216" s="2">
        <v>5</v>
      </c>
      <c r="R216" s="2">
        <v>0</v>
      </c>
      <c r="S216" s="2">
        <v>1</v>
      </c>
      <c r="T216" s="35">
        <v>0</v>
      </c>
      <c r="U216" s="35">
        <v>0</v>
      </c>
      <c r="V216" s="36">
        <v>0</v>
      </c>
      <c r="W216" s="26">
        <v>16.2</v>
      </c>
      <c r="X216" s="2">
        <v>0.38</v>
      </c>
      <c r="Y216" s="16">
        <v>5.41</v>
      </c>
      <c r="Z216" s="26">
        <v>17.3</v>
      </c>
      <c r="AA216" s="2">
        <v>1.45</v>
      </c>
      <c r="AB216" s="2">
        <v>3.8</v>
      </c>
      <c r="AC216" s="2" t="s">
        <v>64</v>
      </c>
      <c r="AD216" s="2">
        <v>22270000</v>
      </c>
    </row>
    <row r="217" spans="1:30">
      <c r="A217" s="2">
        <v>843</v>
      </c>
      <c r="B217" s="26">
        <v>2</v>
      </c>
      <c r="C217" s="2">
        <v>1</v>
      </c>
      <c r="D217" s="2">
        <v>25</v>
      </c>
      <c r="E217" s="2">
        <v>0</v>
      </c>
      <c r="F217" s="35">
        <v>0</v>
      </c>
      <c r="G217" s="18">
        <v>3000</v>
      </c>
      <c r="H217" s="18">
        <v>0</v>
      </c>
      <c r="I217" s="2">
        <v>1</v>
      </c>
      <c r="J217" s="2">
        <v>2</v>
      </c>
      <c r="K217" s="2">
        <v>1</v>
      </c>
      <c r="L217" s="35">
        <v>1</v>
      </c>
      <c r="M217" s="2">
        <v>6</v>
      </c>
      <c r="N217" s="2">
        <v>0</v>
      </c>
      <c r="O217" s="2">
        <v>1</v>
      </c>
      <c r="P217" s="2">
        <v>0.94</v>
      </c>
      <c r="Q217" s="2">
        <v>2</v>
      </c>
      <c r="R217" s="2">
        <v>1</v>
      </c>
      <c r="S217" s="2">
        <v>0</v>
      </c>
      <c r="T217" s="35">
        <v>0</v>
      </c>
      <c r="U217" s="35">
        <v>0</v>
      </c>
      <c r="V217" s="36">
        <v>0</v>
      </c>
      <c r="W217" s="26">
        <v>16.3</v>
      </c>
      <c r="X217" s="2">
        <v>0.3</v>
      </c>
      <c r="Y217" s="16">
        <v>5.44</v>
      </c>
      <c r="Z217" s="26">
        <v>19.86</v>
      </c>
      <c r="AA217" s="2">
        <v>1.72</v>
      </c>
      <c r="AB217" s="2">
        <v>3.8</v>
      </c>
      <c r="AC217" s="2" t="s">
        <v>78</v>
      </c>
      <c r="AD217" s="2">
        <v>21545430</v>
      </c>
    </row>
    <row r="218" spans="1:30">
      <c r="A218" s="2">
        <v>848</v>
      </c>
      <c r="B218" s="26">
        <v>2</v>
      </c>
      <c r="C218" s="2">
        <v>1</v>
      </c>
      <c r="D218" s="2">
        <v>22</v>
      </c>
      <c r="E218" s="2">
        <v>0</v>
      </c>
      <c r="F218" s="35">
        <v>0</v>
      </c>
      <c r="G218" s="18">
        <v>22000</v>
      </c>
      <c r="H218" s="18">
        <v>1</v>
      </c>
      <c r="I218" s="2">
        <v>1</v>
      </c>
      <c r="J218" s="2">
        <v>1</v>
      </c>
      <c r="K218" s="2">
        <v>0</v>
      </c>
      <c r="L218" s="35">
        <v>0</v>
      </c>
      <c r="M218" s="2">
        <v>9</v>
      </c>
      <c r="N218" s="2">
        <v>0</v>
      </c>
      <c r="O218" s="2">
        <v>0</v>
      </c>
      <c r="P218" s="2">
        <v>0</v>
      </c>
      <c r="Q218" s="2">
        <v>5</v>
      </c>
      <c r="R218" s="2">
        <v>0</v>
      </c>
      <c r="S218" s="2">
        <v>1</v>
      </c>
      <c r="T218" s="35">
        <v>0</v>
      </c>
      <c r="U218" s="35">
        <v>0</v>
      </c>
      <c r="V218" s="36">
        <v>0</v>
      </c>
      <c r="W218" s="26">
        <v>17.600000000000001</v>
      </c>
      <c r="X218" s="2">
        <v>0.4</v>
      </c>
      <c r="Y218" s="16">
        <v>5.88</v>
      </c>
      <c r="Z218" s="26">
        <v>23.71</v>
      </c>
      <c r="AA218" s="2">
        <v>2.02</v>
      </c>
      <c r="AB218" s="2">
        <v>3.8</v>
      </c>
      <c r="AC218" s="2" t="s">
        <v>114</v>
      </c>
      <c r="AD218" s="2">
        <v>22450130</v>
      </c>
    </row>
    <row r="219" spans="1:30">
      <c r="A219" s="2">
        <v>853</v>
      </c>
      <c r="B219" s="26">
        <v>2</v>
      </c>
      <c r="C219" s="2">
        <v>1</v>
      </c>
      <c r="D219" s="2">
        <v>23</v>
      </c>
      <c r="E219" s="2">
        <v>0</v>
      </c>
      <c r="F219" s="35">
        <v>0</v>
      </c>
      <c r="G219" s="18">
        <v>12000</v>
      </c>
      <c r="H219" s="18">
        <v>1</v>
      </c>
      <c r="I219" s="2">
        <v>1</v>
      </c>
      <c r="J219" s="2">
        <v>1</v>
      </c>
      <c r="K219" s="2">
        <v>0</v>
      </c>
      <c r="L219" s="35">
        <v>0</v>
      </c>
      <c r="M219" s="2">
        <v>8</v>
      </c>
      <c r="N219" s="2">
        <v>1</v>
      </c>
      <c r="O219" s="2">
        <v>0</v>
      </c>
      <c r="P219" s="2">
        <v>0.99</v>
      </c>
      <c r="Q219" s="2">
        <v>4</v>
      </c>
      <c r="R219" s="2">
        <v>0</v>
      </c>
      <c r="S219" s="2">
        <v>1</v>
      </c>
      <c r="T219" s="35">
        <v>0</v>
      </c>
      <c r="U219" s="35">
        <v>0</v>
      </c>
      <c r="V219" s="36">
        <v>0</v>
      </c>
      <c r="W219" s="26">
        <v>7.1</v>
      </c>
      <c r="X219" s="2">
        <v>0.17</v>
      </c>
      <c r="Y219" s="16">
        <v>2.37</v>
      </c>
      <c r="Z219" s="26">
        <v>10.9</v>
      </c>
      <c r="AA219" s="2">
        <v>0.93</v>
      </c>
      <c r="AB219" s="2">
        <v>3.8</v>
      </c>
      <c r="AC219" s="2" t="s">
        <v>131</v>
      </c>
      <c r="AD219" s="2">
        <v>21070130</v>
      </c>
    </row>
    <row r="220" spans="1:30">
      <c r="A220" s="2">
        <v>861</v>
      </c>
      <c r="B220" s="26">
        <v>2</v>
      </c>
      <c r="C220" s="2">
        <v>1</v>
      </c>
      <c r="D220" s="2">
        <v>21</v>
      </c>
      <c r="E220" s="2">
        <v>0</v>
      </c>
      <c r="F220" s="35">
        <v>0</v>
      </c>
      <c r="G220" s="18">
        <v>3000</v>
      </c>
      <c r="H220" s="18">
        <v>0</v>
      </c>
      <c r="I220" s="2">
        <v>1</v>
      </c>
      <c r="J220" s="2">
        <v>1</v>
      </c>
      <c r="K220" s="2">
        <v>0</v>
      </c>
      <c r="L220" s="35">
        <v>0</v>
      </c>
      <c r="M220" s="2">
        <v>8</v>
      </c>
      <c r="N220" s="2">
        <v>1</v>
      </c>
      <c r="O220" s="2">
        <v>0</v>
      </c>
      <c r="P220" s="2">
        <v>0.57999999999999996</v>
      </c>
      <c r="Q220" s="2">
        <v>5</v>
      </c>
      <c r="R220" s="2">
        <v>0</v>
      </c>
      <c r="S220" s="2">
        <v>1</v>
      </c>
      <c r="T220" s="35">
        <v>0</v>
      </c>
      <c r="U220" s="35">
        <v>0</v>
      </c>
      <c r="V220" s="36">
        <v>0</v>
      </c>
      <c r="W220" s="26">
        <v>19.2</v>
      </c>
      <c r="X220" s="2">
        <v>0.33</v>
      </c>
      <c r="Y220" s="16">
        <v>6.41</v>
      </c>
      <c r="Z220" s="26">
        <v>17.600000000000001</v>
      </c>
      <c r="AA220" s="2">
        <v>1.75</v>
      </c>
      <c r="AB220" s="2">
        <v>13.8</v>
      </c>
      <c r="AC220" s="2" t="s">
        <v>107</v>
      </c>
      <c r="AD220" s="2">
        <v>21240060</v>
      </c>
    </row>
    <row r="221" spans="1:30">
      <c r="A221" s="2">
        <v>872</v>
      </c>
      <c r="B221" s="26">
        <v>1</v>
      </c>
      <c r="C221" s="2">
        <v>5</v>
      </c>
      <c r="D221" s="2">
        <v>23</v>
      </c>
      <c r="E221" s="2">
        <v>0</v>
      </c>
      <c r="F221" s="35">
        <v>1</v>
      </c>
      <c r="G221" s="18">
        <v>5000</v>
      </c>
      <c r="H221" s="18">
        <v>0</v>
      </c>
      <c r="I221" s="2">
        <v>1</v>
      </c>
      <c r="J221" s="2">
        <v>1</v>
      </c>
      <c r="K221" s="2">
        <v>0</v>
      </c>
      <c r="L221" s="35">
        <v>1</v>
      </c>
      <c r="M221" s="2">
        <v>10</v>
      </c>
      <c r="N221" s="2">
        <v>0</v>
      </c>
      <c r="O221" s="2">
        <v>0</v>
      </c>
      <c r="P221" s="2">
        <v>1</v>
      </c>
      <c r="Q221" s="2">
        <v>5</v>
      </c>
      <c r="R221" s="2">
        <v>0</v>
      </c>
      <c r="S221" s="2">
        <v>1</v>
      </c>
      <c r="T221" s="35">
        <v>0</v>
      </c>
      <c r="U221" s="35">
        <v>0</v>
      </c>
      <c r="V221" s="36">
        <v>0</v>
      </c>
      <c r="W221" s="26">
        <v>9.4</v>
      </c>
      <c r="X221" s="2">
        <v>0.28000000000000003</v>
      </c>
      <c r="Y221" s="16">
        <v>3.14</v>
      </c>
      <c r="Z221" s="26">
        <v>10.8</v>
      </c>
      <c r="AA221" s="2">
        <v>1</v>
      </c>
      <c r="AB221" s="2">
        <v>3.8</v>
      </c>
      <c r="AC221" s="2" t="s">
        <v>88</v>
      </c>
      <c r="AD221" s="2">
        <v>20250070</v>
      </c>
    </row>
    <row r="222" spans="1:30">
      <c r="A222" s="2">
        <v>875</v>
      </c>
      <c r="B222" s="26">
        <v>2</v>
      </c>
      <c r="C222" s="2">
        <v>1</v>
      </c>
      <c r="D222" s="2">
        <v>22</v>
      </c>
      <c r="E222" s="2">
        <v>0</v>
      </c>
      <c r="F222" s="35">
        <v>1</v>
      </c>
      <c r="G222" s="18">
        <v>18000</v>
      </c>
      <c r="H222" s="18">
        <v>1</v>
      </c>
      <c r="I222" s="2">
        <v>1</v>
      </c>
      <c r="J222" s="2">
        <v>1</v>
      </c>
      <c r="K222" s="2">
        <v>0</v>
      </c>
      <c r="L222" s="35">
        <v>0</v>
      </c>
      <c r="M222" s="2">
        <v>8</v>
      </c>
      <c r="N222" s="2">
        <v>1</v>
      </c>
      <c r="O222" s="2">
        <v>0</v>
      </c>
      <c r="P222" s="2">
        <v>0.16</v>
      </c>
      <c r="Q222" s="2">
        <v>5</v>
      </c>
      <c r="R222" s="2">
        <v>0</v>
      </c>
      <c r="S222" s="2">
        <v>1</v>
      </c>
      <c r="T222" s="35">
        <v>0</v>
      </c>
      <c r="U222" s="35">
        <v>0</v>
      </c>
      <c r="V222" s="36">
        <v>0</v>
      </c>
      <c r="W222" s="26">
        <v>11.8</v>
      </c>
      <c r="X222" s="2">
        <v>0.33</v>
      </c>
      <c r="Y222" s="16">
        <v>3.94</v>
      </c>
      <c r="Z222" s="26">
        <v>15.7</v>
      </c>
      <c r="AA222" s="2">
        <v>1.57</v>
      </c>
      <c r="AB222" s="2">
        <v>9.3000000000000007</v>
      </c>
      <c r="AC222" s="2" t="s">
        <v>170</v>
      </c>
      <c r="AD222" s="2">
        <v>20551090</v>
      </c>
    </row>
    <row r="223" spans="1:30">
      <c r="A223" s="2">
        <v>877</v>
      </c>
      <c r="B223" s="26">
        <v>1</v>
      </c>
      <c r="C223" s="2">
        <v>1</v>
      </c>
      <c r="D223" s="2">
        <v>22</v>
      </c>
      <c r="E223" s="2">
        <v>0</v>
      </c>
      <c r="F223" s="35">
        <v>1</v>
      </c>
      <c r="G223" s="18">
        <v>1000</v>
      </c>
      <c r="H223" s="18">
        <v>0</v>
      </c>
      <c r="I223" s="2">
        <v>1</v>
      </c>
      <c r="J223" s="2">
        <v>1</v>
      </c>
      <c r="K223" s="2">
        <v>0</v>
      </c>
      <c r="L223" s="35">
        <v>0</v>
      </c>
      <c r="M223" s="2">
        <v>8</v>
      </c>
      <c r="N223" s="2">
        <v>1</v>
      </c>
      <c r="O223" s="2">
        <v>0</v>
      </c>
      <c r="P223" s="2">
        <v>1</v>
      </c>
      <c r="Q223" s="2">
        <v>5</v>
      </c>
      <c r="R223" s="2">
        <v>0</v>
      </c>
      <c r="S223" s="2">
        <v>1</v>
      </c>
      <c r="T223" s="35">
        <v>0</v>
      </c>
      <c r="U223" s="35">
        <v>0</v>
      </c>
      <c r="V223" s="36">
        <v>0</v>
      </c>
      <c r="W223" s="26">
        <v>14</v>
      </c>
      <c r="X223" s="2">
        <v>0.32</v>
      </c>
      <c r="Y223" s="16">
        <v>4.68</v>
      </c>
      <c r="Z223" s="26">
        <v>17.399999999999999</v>
      </c>
      <c r="AA223" s="2">
        <v>1.58</v>
      </c>
      <c r="AB223" s="2">
        <v>5.4</v>
      </c>
      <c r="AC223" s="2" t="s">
        <v>174</v>
      </c>
      <c r="AD223" s="2">
        <v>21230510</v>
      </c>
    </row>
    <row r="224" spans="1:30">
      <c r="A224" s="2">
        <v>888</v>
      </c>
      <c r="B224" s="26">
        <v>1</v>
      </c>
      <c r="C224" s="2">
        <v>1</v>
      </c>
      <c r="D224" s="2">
        <v>61</v>
      </c>
      <c r="E224" s="2">
        <v>1</v>
      </c>
      <c r="F224" s="35">
        <v>0</v>
      </c>
      <c r="G224" s="18">
        <v>8000</v>
      </c>
      <c r="H224" s="18">
        <v>1</v>
      </c>
      <c r="I224" s="2">
        <v>1</v>
      </c>
      <c r="J224" s="2">
        <v>1</v>
      </c>
      <c r="K224" s="2">
        <v>0</v>
      </c>
      <c r="L224" s="35">
        <v>0</v>
      </c>
      <c r="M224" s="2">
        <v>6</v>
      </c>
      <c r="N224" s="2">
        <v>0</v>
      </c>
      <c r="O224" s="2">
        <v>1</v>
      </c>
      <c r="P224" s="2">
        <v>0</v>
      </c>
      <c r="Q224" s="2">
        <v>3</v>
      </c>
      <c r="R224" s="2">
        <v>0</v>
      </c>
      <c r="S224" s="2">
        <v>0</v>
      </c>
      <c r="T224" s="35">
        <v>0</v>
      </c>
      <c r="U224" s="35">
        <v>0</v>
      </c>
      <c r="V224" s="36">
        <v>0</v>
      </c>
      <c r="W224" s="26">
        <v>14.2</v>
      </c>
      <c r="X224" s="2">
        <v>0.27</v>
      </c>
      <c r="Y224" s="16">
        <v>4.74</v>
      </c>
      <c r="Z224" s="26">
        <v>19</v>
      </c>
      <c r="AA224" s="2">
        <v>1.58</v>
      </c>
      <c r="AB224" s="2">
        <v>3.8</v>
      </c>
      <c r="AC224" s="2" t="s">
        <v>100</v>
      </c>
      <c r="AD224" s="2">
        <v>22281080</v>
      </c>
    </row>
    <row r="225" spans="1:30">
      <c r="A225" s="2">
        <v>889</v>
      </c>
      <c r="B225" s="26">
        <v>1</v>
      </c>
      <c r="C225" s="2">
        <v>1</v>
      </c>
      <c r="D225" s="2">
        <v>19</v>
      </c>
      <c r="E225" s="2">
        <v>0</v>
      </c>
      <c r="F225" s="35">
        <v>1</v>
      </c>
      <c r="G225" s="18">
        <v>7000</v>
      </c>
      <c r="H225" s="18">
        <v>0</v>
      </c>
      <c r="I225" s="2">
        <v>1</v>
      </c>
      <c r="J225" s="2">
        <v>2</v>
      </c>
      <c r="K225" s="2">
        <v>1</v>
      </c>
      <c r="L225" s="35">
        <v>0</v>
      </c>
      <c r="M225" s="2">
        <v>1</v>
      </c>
      <c r="N225" s="2">
        <v>0</v>
      </c>
      <c r="O225" s="2">
        <v>1</v>
      </c>
      <c r="P225" s="2">
        <v>1</v>
      </c>
      <c r="Q225" s="2">
        <v>4</v>
      </c>
      <c r="R225" s="2">
        <v>0</v>
      </c>
      <c r="S225" s="2">
        <v>1</v>
      </c>
      <c r="T225" s="35">
        <v>0</v>
      </c>
      <c r="U225" s="35">
        <v>0</v>
      </c>
      <c r="V225" s="36">
        <v>0</v>
      </c>
      <c r="W225" s="26">
        <v>9.1</v>
      </c>
      <c r="X225" s="2">
        <v>0.2</v>
      </c>
      <c r="Y225" s="16">
        <v>3.04</v>
      </c>
      <c r="Z225" s="26">
        <v>11</v>
      </c>
      <c r="AA225" s="2">
        <v>1.1000000000000001</v>
      </c>
      <c r="AB225" s="2">
        <v>16.600000000000001</v>
      </c>
      <c r="AC225" s="2" t="s">
        <v>110</v>
      </c>
      <c r="AD225" s="2">
        <v>21940180</v>
      </c>
    </row>
    <row r="226" spans="1:30">
      <c r="A226" s="2">
        <v>890</v>
      </c>
      <c r="B226" s="26">
        <v>1</v>
      </c>
      <c r="C226" s="2">
        <v>1</v>
      </c>
      <c r="D226" s="2">
        <v>23</v>
      </c>
      <c r="E226" s="2">
        <v>0</v>
      </c>
      <c r="F226" s="35">
        <v>1</v>
      </c>
      <c r="G226" s="18">
        <v>20000</v>
      </c>
      <c r="H226" s="18">
        <v>1</v>
      </c>
      <c r="I226" s="2">
        <v>1</v>
      </c>
      <c r="J226" s="2">
        <v>2</v>
      </c>
      <c r="K226" s="2">
        <v>1</v>
      </c>
      <c r="L226" s="35">
        <v>0</v>
      </c>
      <c r="M226" s="2">
        <v>6</v>
      </c>
      <c r="N226" s="2">
        <v>0</v>
      </c>
      <c r="O226" s="2">
        <v>1</v>
      </c>
      <c r="P226" s="2">
        <v>0</v>
      </c>
      <c r="Q226" s="2">
        <v>5</v>
      </c>
      <c r="R226" s="2">
        <v>0</v>
      </c>
      <c r="S226" s="2">
        <v>1</v>
      </c>
      <c r="T226" s="35">
        <v>0</v>
      </c>
      <c r="U226" s="35">
        <v>0</v>
      </c>
      <c r="V226" s="36">
        <v>0</v>
      </c>
      <c r="W226" s="26">
        <v>18.5</v>
      </c>
      <c r="X226" s="2">
        <v>0.32</v>
      </c>
      <c r="Y226" s="16">
        <v>6.18</v>
      </c>
      <c r="Z226" s="26">
        <v>21.1</v>
      </c>
      <c r="AA226" s="2">
        <v>1.7</v>
      </c>
      <c r="AB226" s="2">
        <v>6.7</v>
      </c>
      <c r="AC226" s="2" t="s">
        <v>178</v>
      </c>
      <c r="AD226" s="2" t="s">
        <v>2084</v>
      </c>
    </row>
    <row r="227" spans="1:30">
      <c r="A227" s="2">
        <v>893</v>
      </c>
      <c r="B227" s="26">
        <v>2</v>
      </c>
      <c r="C227" s="2">
        <v>1</v>
      </c>
      <c r="D227" s="2">
        <v>25</v>
      </c>
      <c r="E227" s="2">
        <v>0</v>
      </c>
      <c r="F227" s="35">
        <v>0</v>
      </c>
      <c r="G227" s="18">
        <v>3000</v>
      </c>
      <c r="H227" s="18">
        <v>0</v>
      </c>
      <c r="I227" s="2">
        <v>1</v>
      </c>
      <c r="J227" s="2">
        <v>2</v>
      </c>
      <c r="K227" s="2">
        <v>1</v>
      </c>
      <c r="L227" s="35">
        <v>0</v>
      </c>
      <c r="M227" s="2">
        <v>6</v>
      </c>
      <c r="N227" s="2">
        <v>0</v>
      </c>
      <c r="O227" s="2">
        <v>1</v>
      </c>
      <c r="P227" s="2">
        <v>1</v>
      </c>
      <c r="Q227" s="2">
        <v>4</v>
      </c>
      <c r="R227" s="2">
        <v>0</v>
      </c>
      <c r="S227" s="2">
        <v>1</v>
      </c>
      <c r="T227" s="35">
        <v>0</v>
      </c>
      <c r="U227" s="35">
        <v>0</v>
      </c>
      <c r="V227" s="36">
        <v>0</v>
      </c>
      <c r="W227" s="26">
        <v>5.0999999999999996</v>
      </c>
      <c r="X227" s="2">
        <v>0.17</v>
      </c>
      <c r="Y227" s="16">
        <v>1.7</v>
      </c>
      <c r="Z227" s="26">
        <v>8</v>
      </c>
      <c r="AA227" s="2">
        <v>0.83</v>
      </c>
      <c r="AB227" s="2">
        <v>3.8</v>
      </c>
      <c r="AC227" s="2" t="s">
        <v>140</v>
      </c>
      <c r="AD227" s="2">
        <v>21031030</v>
      </c>
    </row>
    <row r="228" spans="1:30">
      <c r="A228" s="2">
        <v>894</v>
      </c>
      <c r="B228" s="26">
        <v>2</v>
      </c>
      <c r="C228" s="2">
        <v>1</v>
      </c>
      <c r="D228" s="2">
        <v>24</v>
      </c>
      <c r="E228" s="2">
        <v>0</v>
      </c>
      <c r="F228" s="35">
        <v>0</v>
      </c>
      <c r="G228" s="18">
        <v>1000</v>
      </c>
      <c r="H228" s="18">
        <v>0</v>
      </c>
      <c r="I228" s="2">
        <v>1</v>
      </c>
      <c r="J228" s="2">
        <v>1</v>
      </c>
      <c r="K228" s="2">
        <v>0</v>
      </c>
      <c r="L228" s="35">
        <v>1</v>
      </c>
      <c r="M228" s="2">
        <v>8</v>
      </c>
      <c r="N228" s="2">
        <v>1</v>
      </c>
      <c r="O228" s="2">
        <v>0</v>
      </c>
      <c r="P228" s="2">
        <v>1</v>
      </c>
      <c r="Q228" s="2">
        <v>5</v>
      </c>
      <c r="R228" s="2">
        <v>0</v>
      </c>
      <c r="S228" s="2">
        <v>1</v>
      </c>
      <c r="T228" s="35">
        <v>0</v>
      </c>
      <c r="U228" s="35">
        <v>0</v>
      </c>
      <c r="V228" s="36">
        <v>0</v>
      </c>
      <c r="W228" s="26">
        <v>1</v>
      </c>
      <c r="X228" s="2">
        <v>7.0000000000000007E-2</v>
      </c>
      <c r="Y228" s="16">
        <v>0.33</v>
      </c>
      <c r="Z228" s="26">
        <v>1</v>
      </c>
      <c r="AA228" s="2">
        <v>0.17</v>
      </c>
      <c r="AB228" s="2">
        <v>0</v>
      </c>
      <c r="AC228" s="2" t="s">
        <v>76</v>
      </c>
      <c r="AD228" s="2">
        <v>21941798</v>
      </c>
    </row>
    <row r="229" spans="1:30">
      <c r="A229" s="2">
        <v>895</v>
      </c>
      <c r="B229" s="26">
        <v>2</v>
      </c>
      <c r="C229" s="2">
        <v>1</v>
      </c>
      <c r="D229" s="2">
        <v>18</v>
      </c>
      <c r="E229" s="2">
        <v>0</v>
      </c>
      <c r="F229" s="35">
        <v>0</v>
      </c>
      <c r="G229" s="18">
        <v>4000</v>
      </c>
      <c r="H229" s="18">
        <v>0</v>
      </c>
      <c r="I229" s="2">
        <v>1</v>
      </c>
      <c r="J229" s="2">
        <v>1</v>
      </c>
      <c r="K229" s="2">
        <v>0</v>
      </c>
      <c r="L229" s="35">
        <v>0</v>
      </c>
      <c r="M229" s="2">
        <v>1</v>
      </c>
      <c r="N229" s="2">
        <v>0</v>
      </c>
      <c r="O229" s="2">
        <v>1</v>
      </c>
      <c r="P229" s="2">
        <v>0</v>
      </c>
      <c r="Q229" s="2">
        <v>4</v>
      </c>
      <c r="R229" s="2">
        <v>0</v>
      </c>
      <c r="S229" s="2">
        <v>1</v>
      </c>
      <c r="T229" s="35">
        <v>0</v>
      </c>
      <c r="U229" s="35">
        <v>0</v>
      </c>
      <c r="V229" s="36">
        <v>0</v>
      </c>
      <c r="W229" s="26">
        <v>27</v>
      </c>
      <c r="X229" s="2">
        <v>0.52</v>
      </c>
      <c r="Y229" s="16">
        <v>9.02</v>
      </c>
      <c r="Z229" s="26">
        <v>31.5</v>
      </c>
      <c r="AA229" s="2">
        <v>2.7</v>
      </c>
      <c r="AB229" s="2">
        <v>14.2</v>
      </c>
      <c r="AC229" s="2" t="s">
        <v>180</v>
      </c>
      <c r="AD229" s="2">
        <v>24420270</v>
      </c>
    </row>
    <row r="230" spans="1:30">
      <c r="A230" s="2">
        <v>897</v>
      </c>
      <c r="B230" s="26">
        <v>1</v>
      </c>
      <c r="C230" s="2">
        <v>1</v>
      </c>
      <c r="D230" s="2">
        <v>22</v>
      </c>
      <c r="E230" s="2">
        <v>0</v>
      </c>
      <c r="F230" s="35">
        <v>0</v>
      </c>
      <c r="G230" s="18">
        <v>35000</v>
      </c>
      <c r="H230" s="18">
        <v>1</v>
      </c>
      <c r="I230" s="2">
        <v>1</v>
      </c>
      <c r="J230" s="2">
        <v>1</v>
      </c>
      <c r="K230" s="2">
        <v>0</v>
      </c>
      <c r="L230" s="35">
        <v>0</v>
      </c>
      <c r="M230" s="2">
        <v>9</v>
      </c>
      <c r="N230" s="2">
        <v>0</v>
      </c>
      <c r="O230" s="2">
        <v>0</v>
      </c>
      <c r="P230" s="2">
        <v>0.48</v>
      </c>
      <c r="Q230" s="2">
        <v>5</v>
      </c>
      <c r="R230" s="2">
        <v>0</v>
      </c>
      <c r="S230" s="2">
        <v>1</v>
      </c>
      <c r="T230" s="35">
        <v>0</v>
      </c>
      <c r="U230" s="35">
        <v>0</v>
      </c>
      <c r="V230" s="36">
        <v>0</v>
      </c>
      <c r="W230" s="26">
        <v>14.2</v>
      </c>
      <c r="X230" s="2">
        <v>0.33</v>
      </c>
      <c r="Y230" s="16">
        <v>4.74</v>
      </c>
      <c r="Z230" s="26">
        <v>16.260000000000002</v>
      </c>
      <c r="AA230" s="2">
        <v>1.45</v>
      </c>
      <c r="AB230" s="2">
        <v>3.8</v>
      </c>
      <c r="AC230" s="2" t="s">
        <v>73</v>
      </c>
      <c r="AD230" s="2">
        <v>22221011</v>
      </c>
    </row>
    <row r="231" spans="1:30">
      <c r="A231" s="2">
        <v>899</v>
      </c>
      <c r="B231" s="26">
        <v>1</v>
      </c>
      <c r="C231" s="2">
        <v>7</v>
      </c>
      <c r="D231" s="2">
        <v>39</v>
      </c>
      <c r="E231" s="2">
        <v>0</v>
      </c>
      <c r="F231" s="35">
        <v>0</v>
      </c>
      <c r="G231" s="18">
        <v>8000</v>
      </c>
      <c r="H231" s="18">
        <v>1</v>
      </c>
      <c r="I231" s="2">
        <v>1</v>
      </c>
      <c r="J231" s="2">
        <v>1</v>
      </c>
      <c r="K231" s="2">
        <v>0</v>
      </c>
      <c r="L231" s="35">
        <v>0</v>
      </c>
      <c r="M231" s="2">
        <v>1</v>
      </c>
      <c r="N231" s="2">
        <v>0</v>
      </c>
      <c r="O231" s="2">
        <v>1</v>
      </c>
      <c r="P231" s="2">
        <v>0</v>
      </c>
      <c r="Q231" s="2">
        <v>5</v>
      </c>
      <c r="R231" s="2">
        <v>0</v>
      </c>
      <c r="S231" s="2">
        <v>1</v>
      </c>
      <c r="T231" s="35">
        <v>0</v>
      </c>
      <c r="U231" s="35">
        <v>0</v>
      </c>
      <c r="V231" s="36">
        <v>0</v>
      </c>
      <c r="W231" s="26">
        <v>14.2</v>
      </c>
      <c r="X231" s="2">
        <v>0.27</v>
      </c>
      <c r="Y231" s="16">
        <v>4.74</v>
      </c>
      <c r="Z231" s="26">
        <v>19</v>
      </c>
      <c r="AA231" s="2">
        <v>1.58</v>
      </c>
      <c r="AB231" s="2">
        <v>3.8</v>
      </c>
      <c r="AC231" s="2" t="s">
        <v>100</v>
      </c>
      <c r="AD231" s="2">
        <v>22261040</v>
      </c>
    </row>
    <row r="232" spans="1:30">
      <c r="A232" s="2">
        <v>903</v>
      </c>
      <c r="B232" s="26">
        <v>1</v>
      </c>
      <c r="C232" s="2">
        <v>1</v>
      </c>
      <c r="D232" s="2">
        <v>24</v>
      </c>
      <c r="E232" s="2">
        <v>0</v>
      </c>
      <c r="F232" s="35">
        <v>1</v>
      </c>
      <c r="G232" s="18">
        <v>4000</v>
      </c>
      <c r="H232" s="18">
        <v>0</v>
      </c>
      <c r="I232" s="2">
        <v>1</v>
      </c>
      <c r="J232" s="2">
        <v>1</v>
      </c>
      <c r="K232" s="2">
        <v>0</v>
      </c>
      <c r="L232" s="35">
        <v>0</v>
      </c>
      <c r="M232" s="2">
        <v>8</v>
      </c>
      <c r="N232" s="2">
        <v>1</v>
      </c>
      <c r="O232" s="2">
        <v>0</v>
      </c>
      <c r="P232" s="2">
        <v>0.78</v>
      </c>
      <c r="Q232" s="2">
        <v>5</v>
      </c>
      <c r="R232" s="2">
        <v>0</v>
      </c>
      <c r="S232" s="2">
        <v>1</v>
      </c>
      <c r="T232" s="35">
        <v>0</v>
      </c>
      <c r="U232" s="35">
        <v>0</v>
      </c>
      <c r="V232" s="36">
        <v>0</v>
      </c>
      <c r="W232" s="26">
        <v>20.399999999999999</v>
      </c>
      <c r="X232" s="2">
        <v>0.4</v>
      </c>
      <c r="Y232" s="16">
        <v>6.81</v>
      </c>
      <c r="Z232" s="26">
        <v>20</v>
      </c>
      <c r="AA232" s="2">
        <v>1.77</v>
      </c>
      <c r="AB232" s="2">
        <v>9.3000000000000007</v>
      </c>
      <c r="AC232" s="2" t="s">
        <v>91</v>
      </c>
      <c r="AD232" s="2">
        <v>22745270</v>
      </c>
    </row>
    <row r="233" spans="1:30">
      <c r="A233" s="2">
        <v>904</v>
      </c>
      <c r="B233" s="26">
        <v>1</v>
      </c>
      <c r="C233" s="2">
        <v>7</v>
      </c>
      <c r="D233" s="2">
        <v>40</v>
      </c>
      <c r="E233" s="2">
        <v>0</v>
      </c>
      <c r="F233" s="35">
        <v>1</v>
      </c>
      <c r="G233" s="18">
        <v>14000</v>
      </c>
      <c r="H233" s="18">
        <v>1</v>
      </c>
      <c r="I233" s="2">
        <v>1</v>
      </c>
      <c r="J233" s="2">
        <v>1</v>
      </c>
      <c r="K233" s="2">
        <v>0</v>
      </c>
      <c r="L233" s="35">
        <v>0</v>
      </c>
      <c r="M233" s="2">
        <v>8</v>
      </c>
      <c r="N233" s="2">
        <v>1</v>
      </c>
      <c r="O233" s="2">
        <v>0</v>
      </c>
      <c r="P233" s="2">
        <v>0.1</v>
      </c>
      <c r="Q233" s="2">
        <v>5</v>
      </c>
      <c r="R233" s="2">
        <v>0</v>
      </c>
      <c r="S233" s="2">
        <v>1</v>
      </c>
      <c r="T233" s="35">
        <v>0</v>
      </c>
      <c r="U233" s="35">
        <v>0</v>
      </c>
      <c r="V233" s="36">
        <v>0</v>
      </c>
      <c r="W233" s="26">
        <v>27.4</v>
      </c>
      <c r="X233" s="2">
        <v>0.45</v>
      </c>
      <c r="Y233" s="16">
        <v>9.15</v>
      </c>
      <c r="Z233" s="26">
        <v>27.17</v>
      </c>
      <c r="AA233" s="2">
        <v>2.25</v>
      </c>
      <c r="AB233" s="2">
        <v>12.1</v>
      </c>
      <c r="AC233" s="2" t="s">
        <v>58</v>
      </c>
      <c r="AD233" s="2">
        <v>22775040</v>
      </c>
    </row>
    <row r="234" spans="1:30">
      <c r="A234" s="2">
        <v>907</v>
      </c>
      <c r="B234" s="26">
        <v>1</v>
      </c>
      <c r="C234" s="2">
        <v>1</v>
      </c>
      <c r="D234" s="2">
        <v>22</v>
      </c>
      <c r="E234" s="2">
        <v>0</v>
      </c>
      <c r="F234" s="35">
        <v>1</v>
      </c>
      <c r="G234" s="18">
        <v>6000</v>
      </c>
      <c r="H234" s="18">
        <v>0</v>
      </c>
      <c r="I234" s="2">
        <v>1</v>
      </c>
      <c r="J234" s="2">
        <v>2</v>
      </c>
      <c r="K234" s="2">
        <v>1</v>
      </c>
      <c r="L234" s="35">
        <v>0</v>
      </c>
      <c r="M234" s="2">
        <v>1</v>
      </c>
      <c r="N234" s="2">
        <v>0</v>
      </c>
      <c r="O234" s="2">
        <v>1</v>
      </c>
      <c r="P234" s="2">
        <v>0.59</v>
      </c>
      <c r="Q234" s="2">
        <v>5</v>
      </c>
      <c r="R234" s="2">
        <v>0</v>
      </c>
      <c r="S234" s="2">
        <v>1</v>
      </c>
      <c r="T234" s="35">
        <v>0</v>
      </c>
      <c r="U234" s="35">
        <v>0</v>
      </c>
      <c r="V234" s="36">
        <v>0</v>
      </c>
      <c r="W234" s="26">
        <v>14.7</v>
      </c>
      <c r="X234" s="2">
        <v>0.33</v>
      </c>
      <c r="Y234" s="16">
        <v>4.91</v>
      </c>
      <c r="Z234" s="26">
        <v>12.3</v>
      </c>
      <c r="AA234" s="2">
        <v>1.25</v>
      </c>
      <c r="AB234" s="2">
        <v>3.8</v>
      </c>
      <c r="AC234" s="2" t="s">
        <v>123</v>
      </c>
      <c r="AD234" s="2">
        <v>20735230</v>
      </c>
    </row>
    <row r="235" spans="1:30">
      <c r="A235" s="2">
        <v>912</v>
      </c>
      <c r="B235" s="26">
        <v>1</v>
      </c>
      <c r="C235" s="2">
        <v>1</v>
      </c>
      <c r="D235" s="2">
        <v>24</v>
      </c>
      <c r="E235" s="2">
        <v>0</v>
      </c>
      <c r="F235" s="35">
        <v>1</v>
      </c>
      <c r="G235" s="18">
        <v>35000</v>
      </c>
      <c r="H235" s="18">
        <v>1</v>
      </c>
      <c r="I235" s="2">
        <v>1</v>
      </c>
      <c r="J235" s="2">
        <v>4</v>
      </c>
      <c r="K235" s="2">
        <v>1</v>
      </c>
      <c r="L235" s="35">
        <v>0</v>
      </c>
      <c r="M235" s="2">
        <v>8</v>
      </c>
      <c r="N235" s="2">
        <v>1</v>
      </c>
      <c r="O235" s="2">
        <v>0</v>
      </c>
      <c r="P235" s="2">
        <v>0.1</v>
      </c>
      <c r="Q235" s="2">
        <v>5</v>
      </c>
      <c r="R235" s="2">
        <v>0</v>
      </c>
      <c r="S235" s="2">
        <v>1</v>
      </c>
      <c r="T235" s="35">
        <v>0</v>
      </c>
      <c r="U235" s="35">
        <v>0</v>
      </c>
      <c r="V235" s="36">
        <v>0</v>
      </c>
      <c r="W235" s="26">
        <v>27.4</v>
      </c>
      <c r="X235" s="2">
        <v>0.45</v>
      </c>
      <c r="Y235" s="16">
        <v>9.15</v>
      </c>
      <c r="Z235" s="26">
        <v>27.17</v>
      </c>
      <c r="AA235" s="2">
        <v>2.25</v>
      </c>
      <c r="AB235" s="2">
        <v>12.1</v>
      </c>
      <c r="AC235" s="2" t="s">
        <v>58</v>
      </c>
      <c r="AD235" s="2">
        <v>22793297</v>
      </c>
    </row>
    <row r="236" spans="1:30">
      <c r="A236" s="2">
        <v>930</v>
      </c>
      <c r="B236" s="26">
        <v>1</v>
      </c>
      <c r="C236" s="2">
        <v>1</v>
      </c>
      <c r="D236" s="2">
        <v>23</v>
      </c>
      <c r="E236" s="2">
        <v>0</v>
      </c>
      <c r="F236" s="35">
        <v>1</v>
      </c>
      <c r="G236" s="18">
        <v>20000</v>
      </c>
      <c r="H236" s="18">
        <v>1</v>
      </c>
      <c r="I236" s="2">
        <v>1</v>
      </c>
      <c r="J236" s="2">
        <v>1</v>
      </c>
      <c r="K236" s="2">
        <v>0</v>
      </c>
      <c r="L236" s="35">
        <v>0</v>
      </c>
      <c r="M236" s="2">
        <v>8</v>
      </c>
      <c r="N236" s="2">
        <v>1</v>
      </c>
      <c r="O236" s="2">
        <v>0</v>
      </c>
      <c r="P236" s="2">
        <v>0.37</v>
      </c>
      <c r="Q236" s="2">
        <v>4</v>
      </c>
      <c r="R236" s="2">
        <v>0</v>
      </c>
      <c r="S236" s="2">
        <v>1</v>
      </c>
      <c r="T236" s="35">
        <v>0</v>
      </c>
      <c r="U236" s="35">
        <v>0</v>
      </c>
      <c r="V236" s="36">
        <v>0</v>
      </c>
      <c r="W236" s="26">
        <v>14.2</v>
      </c>
      <c r="X236" s="2">
        <v>0.33</v>
      </c>
      <c r="Y236" s="16">
        <v>4.74</v>
      </c>
      <c r="Z236" s="26">
        <v>15.9</v>
      </c>
      <c r="AA236" s="2">
        <v>1.38</v>
      </c>
      <c r="AB236" s="2">
        <v>3.8</v>
      </c>
      <c r="AC236" s="2" t="s">
        <v>89</v>
      </c>
      <c r="AD236" s="2">
        <v>22230001</v>
      </c>
    </row>
    <row r="237" spans="1:30">
      <c r="A237" s="2">
        <v>936</v>
      </c>
      <c r="B237" s="26">
        <v>1</v>
      </c>
      <c r="C237" s="2">
        <v>1</v>
      </c>
      <c r="D237" s="2">
        <v>22</v>
      </c>
      <c r="E237" s="2">
        <v>0</v>
      </c>
      <c r="F237" s="35">
        <v>1</v>
      </c>
      <c r="G237" s="18">
        <v>3000</v>
      </c>
      <c r="H237" s="18">
        <v>0</v>
      </c>
      <c r="I237" s="2">
        <v>1</v>
      </c>
      <c r="J237" s="2">
        <v>2</v>
      </c>
      <c r="K237" s="2">
        <v>1</v>
      </c>
      <c r="L237" s="35">
        <v>0</v>
      </c>
      <c r="M237" s="2">
        <v>1</v>
      </c>
      <c r="N237" s="2">
        <v>0</v>
      </c>
      <c r="O237" s="2">
        <v>1</v>
      </c>
      <c r="P237" s="2">
        <v>1</v>
      </c>
      <c r="Q237" s="2">
        <v>5</v>
      </c>
      <c r="R237" s="2">
        <v>0</v>
      </c>
      <c r="S237" s="2">
        <v>1</v>
      </c>
      <c r="T237" s="35">
        <v>0</v>
      </c>
      <c r="U237" s="35">
        <v>0</v>
      </c>
      <c r="V237" s="36">
        <v>0</v>
      </c>
      <c r="W237" s="26">
        <v>7.4</v>
      </c>
      <c r="X237" s="2">
        <v>0.17</v>
      </c>
      <c r="Y237" s="16">
        <v>2.4700000000000002</v>
      </c>
      <c r="Z237" s="26">
        <v>9</v>
      </c>
      <c r="AA237" s="2">
        <v>0.83</v>
      </c>
      <c r="AB237" s="2">
        <v>3.8</v>
      </c>
      <c r="AC237" s="2" t="s">
        <v>84</v>
      </c>
      <c r="AD237" s="2">
        <v>20771500</v>
      </c>
    </row>
    <row r="238" spans="1:30">
      <c r="A238" s="2">
        <v>941</v>
      </c>
      <c r="B238" s="26">
        <v>2</v>
      </c>
      <c r="C238" s="2">
        <v>1</v>
      </c>
      <c r="D238" s="2">
        <v>24</v>
      </c>
      <c r="E238" s="2">
        <v>0</v>
      </c>
      <c r="F238" s="35">
        <v>0</v>
      </c>
      <c r="G238" s="18">
        <v>8000</v>
      </c>
      <c r="H238" s="18">
        <v>1</v>
      </c>
      <c r="I238" s="2">
        <v>1</v>
      </c>
      <c r="J238" s="2">
        <v>3</v>
      </c>
      <c r="K238" s="2">
        <v>1</v>
      </c>
      <c r="L238" s="35">
        <v>1</v>
      </c>
      <c r="M238" s="2">
        <v>6</v>
      </c>
      <c r="N238" s="2">
        <v>0</v>
      </c>
      <c r="O238" s="2">
        <v>1</v>
      </c>
      <c r="P238" s="2">
        <v>0.1</v>
      </c>
      <c r="Q238" s="2">
        <v>2</v>
      </c>
      <c r="R238" s="2">
        <v>1</v>
      </c>
      <c r="S238" s="2">
        <v>0</v>
      </c>
      <c r="T238" s="35">
        <v>0</v>
      </c>
      <c r="U238" s="35">
        <v>0</v>
      </c>
      <c r="V238" s="36">
        <v>0</v>
      </c>
      <c r="W238" s="26">
        <v>27.4</v>
      </c>
      <c r="X238" s="2">
        <v>0.45</v>
      </c>
      <c r="Y238" s="16">
        <v>9.15</v>
      </c>
      <c r="Z238" s="26">
        <v>27.17</v>
      </c>
      <c r="AA238" s="2">
        <v>2.25</v>
      </c>
      <c r="AB238" s="2">
        <v>12.1</v>
      </c>
      <c r="AC238" s="2" t="s">
        <v>58</v>
      </c>
      <c r="AD238" s="2">
        <v>22621040</v>
      </c>
    </row>
    <row r="239" spans="1:30">
      <c r="A239" s="2">
        <v>947</v>
      </c>
      <c r="B239" s="26">
        <v>2</v>
      </c>
      <c r="C239" s="2">
        <v>1</v>
      </c>
      <c r="D239" s="2">
        <v>20</v>
      </c>
      <c r="E239" s="2">
        <v>0</v>
      </c>
      <c r="F239" s="35">
        <v>0</v>
      </c>
      <c r="G239" s="18">
        <v>1000</v>
      </c>
      <c r="H239" s="18">
        <v>0</v>
      </c>
      <c r="I239" s="2">
        <v>1</v>
      </c>
      <c r="J239" s="2">
        <v>1</v>
      </c>
      <c r="K239" s="2">
        <v>0</v>
      </c>
      <c r="L239" s="35">
        <v>1</v>
      </c>
      <c r="M239" s="2">
        <v>2</v>
      </c>
      <c r="N239" s="2">
        <v>0</v>
      </c>
      <c r="O239" s="2">
        <v>1</v>
      </c>
      <c r="P239" s="2">
        <v>0.39</v>
      </c>
      <c r="Q239" s="2">
        <v>5</v>
      </c>
      <c r="R239" s="2">
        <v>0</v>
      </c>
      <c r="S239" s="2">
        <v>1</v>
      </c>
      <c r="T239" s="35">
        <v>0</v>
      </c>
      <c r="U239" s="35">
        <v>0</v>
      </c>
      <c r="V239" s="36">
        <v>0</v>
      </c>
      <c r="W239" s="26">
        <v>31.2</v>
      </c>
      <c r="X239" s="2">
        <v>0.57999999999999996</v>
      </c>
      <c r="Y239" s="16">
        <v>10.42</v>
      </c>
      <c r="Z239" s="26">
        <v>41.1</v>
      </c>
      <c r="AA239" s="2">
        <v>1.88</v>
      </c>
      <c r="AB239" s="2">
        <v>10.7</v>
      </c>
      <c r="AC239" s="2" t="s">
        <v>57</v>
      </c>
      <c r="AD239" s="2">
        <v>21820190</v>
      </c>
    </row>
    <row r="240" spans="1:30">
      <c r="A240" s="2">
        <v>948</v>
      </c>
      <c r="B240" s="26">
        <v>1</v>
      </c>
      <c r="C240" s="2">
        <v>1</v>
      </c>
      <c r="D240" s="2">
        <v>24</v>
      </c>
      <c r="E240" s="2">
        <v>0</v>
      </c>
      <c r="F240" s="35">
        <v>0</v>
      </c>
      <c r="G240" s="18">
        <v>6000</v>
      </c>
      <c r="H240" s="18">
        <v>0</v>
      </c>
      <c r="I240" s="2">
        <v>1</v>
      </c>
      <c r="J240" s="2">
        <v>1</v>
      </c>
      <c r="K240" s="2">
        <v>0</v>
      </c>
      <c r="L240" s="35">
        <v>0</v>
      </c>
      <c r="M240" s="2">
        <v>8</v>
      </c>
      <c r="N240" s="2">
        <v>1</v>
      </c>
      <c r="O240" s="2">
        <v>0</v>
      </c>
      <c r="P240" s="2">
        <v>0</v>
      </c>
      <c r="Q240" s="2">
        <v>3</v>
      </c>
      <c r="R240" s="2">
        <v>0</v>
      </c>
      <c r="S240" s="2">
        <v>0</v>
      </c>
      <c r="T240" s="35">
        <v>0</v>
      </c>
      <c r="U240" s="35">
        <v>0</v>
      </c>
      <c r="V240" s="36">
        <v>0</v>
      </c>
      <c r="W240" s="26">
        <v>18.5</v>
      </c>
      <c r="X240" s="2">
        <v>0.32</v>
      </c>
      <c r="Y240" s="16">
        <v>6.18</v>
      </c>
      <c r="Z240" s="26">
        <v>21.1</v>
      </c>
      <c r="AA240" s="2">
        <v>1.7</v>
      </c>
      <c r="AB240" s="2">
        <v>6.7</v>
      </c>
      <c r="AC240" s="2" t="s">
        <v>178</v>
      </c>
      <c r="AD240" s="2">
        <v>24230251</v>
      </c>
    </row>
    <row r="241" spans="1:30">
      <c r="A241" s="2">
        <v>955</v>
      </c>
      <c r="B241" s="26">
        <v>2</v>
      </c>
      <c r="C241" s="2">
        <v>1</v>
      </c>
      <c r="D241" s="2">
        <v>28</v>
      </c>
      <c r="E241" s="2">
        <v>0</v>
      </c>
      <c r="F241" s="35">
        <v>1</v>
      </c>
      <c r="G241" s="18">
        <v>5000</v>
      </c>
      <c r="H241" s="18">
        <v>0</v>
      </c>
      <c r="I241" s="2">
        <v>1</v>
      </c>
      <c r="J241" s="2">
        <v>1</v>
      </c>
      <c r="K241" s="2">
        <v>0</v>
      </c>
      <c r="L241" s="35">
        <v>0</v>
      </c>
      <c r="M241" s="2">
        <v>1</v>
      </c>
      <c r="N241" s="2">
        <v>0</v>
      </c>
      <c r="O241" s="2">
        <v>1</v>
      </c>
      <c r="P241" s="2">
        <v>0</v>
      </c>
      <c r="Q241" s="2">
        <v>4</v>
      </c>
      <c r="R241" s="2">
        <v>0</v>
      </c>
      <c r="S241" s="2">
        <v>1</v>
      </c>
      <c r="T241" s="35">
        <v>0</v>
      </c>
      <c r="U241" s="35">
        <v>0</v>
      </c>
      <c r="V241" s="36">
        <v>0</v>
      </c>
      <c r="W241" s="26">
        <v>36</v>
      </c>
      <c r="X241" s="2">
        <v>0.63</v>
      </c>
      <c r="Y241" s="16">
        <v>12.02</v>
      </c>
      <c r="Z241" s="26">
        <v>38.4</v>
      </c>
      <c r="AA241" s="2">
        <v>3.57</v>
      </c>
      <c r="AB241" s="2">
        <v>29.9</v>
      </c>
      <c r="AC241" s="2" t="s">
        <v>142</v>
      </c>
      <c r="AD241" s="2">
        <v>22795215</v>
      </c>
    </row>
    <row r="242" spans="1:30">
      <c r="A242" s="2">
        <v>963</v>
      </c>
      <c r="B242" s="26">
        <v>2</v>
      </c>
      <c r="C242" s="2">
        <v>1</v>
      </c>
      <c r="D242" s="2">
        <v>19</v>
      </c>
      <c r="E242" s="2">
        <v>0</v>
      </c>
      <c r="F242" s="35">
        <v>1</v>
      </c>
      <c r="G242" s="18">
        <v>3000</v>
      </c>
      <c r="H242" s="18">
        <v>0</v>
      </c>
      <c r="I242" s="2">
        <v>1</v>
      </c>
      <c r="J242" s="2">
        <v>2</v>
      </c>
      <c r="K242" s="2">
        <v>1</v>
      </c>
      <c r="L242" s="35">
        <v>0</v>
      </c>
      <c r="M242" s="2">
        <v>1</v>
      </c>
      <c r="N242" s="2">
        <v>0</v>
      </c>
      <c r="O242" s="2">
        <v>1</v>
      </c>
      <c r="P242" s="2">
        <v>1</v>
      </c>
      <c r="Q242" s="2">
        <v>5</v>
      </c>
      <c r="R242" s="2">
        <v>0</v>
      </c>
      <c r="S242" s="2">
        <v>1</v>
      </c>
      <c r="T242" s="35">
        <v>0</v>
      </c>
      <c r="U242" s="35">
        <v>0</v>
      </c>
      <c r="V242" s="36">
        <v>0</v>
      </c>
      <c r="W242" s="26">
        <v>9.1</v>
      </c>
      <c r="X242" s="2">
        <v>0.2</v>
      </c>
      <c r="Y242" s="16">
        <v>3.04</v>
      </c>
      <c r="Z242" s="26">
        <v>11</v>
      </c>
      <c r="AA242" s="2">
        <v>1.1000000000000001</v>
      </c>
      <c r="AB242" s="2">
        <v>16.600000000000001</v>
      </c>
      <c r="AC242" s="2" t="s">
        <v>110</v>
      </c>
      <c r="AD242" s="2">
        <v>29701690</v>
      </c>
    </row>
    <row r="243" spans="1:30">
      <c r="A243" s="2">
        <v>968</v>
      </c>
      <c r="B243" s="26">
        <v>1</v>
      </c>
      <c r="C243" s="2">
        <v>1</v>
      </c>
      <c r="D243" s="2">
        <v>23</v>
      </c>
      <c r="E243" s="2">
        <v>0</v>
      </c>
      <c r="F243" s="35">
        <v>0</v>
      </c>
      <c r="G243" s="18">
        <v>20000</v>
      </c>
      <c r="H243" s="18">
        <v>1</v>
      </c>
      <c r="I243" s="2">
        <v>1</v>
      </c>
      <c r="J243" s="2">
        <v>1</v>
      </c>
      <c r="K243" s="2">
        <v>0</v>
      </c>
      <c r="L243" s="35">
        <v>1</v>
      </c>
      <c r="M243" s="2">
        <v>9</v>
      </c>
      <c r="N243" s="2">
        <v>0</v>
      </c>
      <c r="O243" s="2">
        <v>0</v>
      </c>
      <c r="P243" s="2">
        <v>0.37</v>
      </c>
      <c r="Q243" s="2">
        <v>5</v>
      </c>
      <c r="R243" s="2">
        <v>0</v>
      </c>
      <c r="S243" s="2">
        <v>1</v>
      </c>
      <c r="T243" s="35">
        <v>0</v>
      </c>
      <c r="U243" s="35">
        <v>0</v>
      </c>
      <c r="V243" s="36">
        <v>0</v>
      </c>
      <c r="W243" s="26">
        <v>14.2</v>
      </c>
      <c r="X243" s="2">
        <v>0.33</v>
      </c>
      <c r="Y243" s="16">
        <v>4.74</v>
      </c>
      <c r="Z243" s="26">
        <v>15.9</v>
      </c>
      <c r="AA243" s="2">
        <v>1.38</v>
      </c>
      <c r="AB243" s="2">
        <v>3.8</v>
      </c>
      <c r="AC243" s="2" t="s">
        <v>89</v>
      </c>
      <c r="AD243" s="2">
        <v>22210060</v>
      </c>
    </row>
    <row r="244" spans="1:30">
      <c r="A244" s="2">
        <v>973</v>
      </c>
      <c r="B244" s="26">
        <v>1</v>
      </c>
      <c r="C244" s="2">
        <v>1</v>
      </c>
      <c r="D244" s="2">
        <v>29</v>
      </c>
      <c r="E244" s="2">
        <v>0</v>
      </c>
      <c r="F244" s="35">
        <v>1</v>
      </c>
      <c r="G244" s="18">
        <v>10000</v>
      </c>
      <c r="H244" s="18">
        <v>1</v>
      </c>
      <c r="I244" s="2">
        <v>1</v>
      </c>
      <c r="J244" s="2">
        <v>1</v>
      </c>
      <c r="K244" s="2">
        <v>0</v>
      </c>
      <c r="L244" s="35">
        <v>0</v>
      </c>
      <c r="M244" s="2">
        <v>8</v>
      </c>
      <c r="N244" s="2">
        <v>1</v>
      </c>
      <c r="O244" s="2">
        <v>0</v>
      </c>
      <c r="P244" s="2">
        <v>0</v>
      </c>
      <c r="Q244" s="2">
        <v>2</v>
      </c>
      <c r="R244" s="2">
        <v>1</v>
      </c>
      <c r="S244" s="2">
        <v>0</v>
      </c>
      <c r="T244" s="35">
        <v>0</v>
      </c>
      <c r="U244" s="35">
        <v>0</v>
      </c>
      <c r="V244" s="36">
        <v>0</v>
      </c>
      <c r="W244" s="26">
        <v>14.9</v>
      </c>
      <c r="X244" s="2">
        <v>0.33</v>
      </c>
      <c r="Y244" s="16">
        <v>4.9800000000000004</v>
      </c>
      <c r="Z244" s="26">
        <v>18.899999999999999</v>
      </c>
      <c r="AA244" s="2">
        <v>1.32</v>
      </c>
      <c r="AB244" s="2">
        <v>12.4</v>
      </c>
      <c r="AC244" s="2" t="s">
        <v>181</v>
      </c>
      <c r="AD244" s="2">
        <v>25070360</v>
      </c>
    </row>
    <row r="245" spans="1:30">
      <c r="A245" s="2">
        <v>979</v>
      </c>
      <c r="B245" s="26">
        <v>1</v>
      </c>
      <c r="C245" s="2">
        <v>1</v>
      </c>
      <c r="D245" s="2">
        <v>28</v>
      </c>
      <c r="E245" s="2">
        <v>0</v>
      </c>
      <c r="F245" s="35">
        <v>0</v>
      </c>
      <c r="G245" s="18">
        <v>10000</v>
      </c>
      <c r="H245" s="18">
        <v>1</v>
      </c>
      <c r="I245" s="2">
        <v>1</v>
      </c>
      <c r="J245" s="2">
        <v>2</v>
      </c>
      <c r="K245" s="2">
        <v>1</v>
      </c>
      <c r="L245" s="35">
        <v>0</v>
      </c>
      <c r="M245" s="2">
        <v>2</v>
      </c>
      <c r="N245" s="2">
        <v>0</v>
      </c>
      <c r="O245" s="2">
        <v>1</v>
      </c>
      <c r="P245" s="2">
        <v>0.75</v>
      </c>
      <c r="Q245" s="2">
        <v>1</v>
      </c>
      <c r="R245" s="2">
        <v>1</v>
      </c>
      <c r="S245" s="2">
        <v>0</v>
      </c>
      <c r="T245" s="35">
        <v>0</v>
      </c>
      <c r="U245" s="35">
        <v>0</v>
      </c>
      <c r="V245" s="36">
        <v>0</v>
      </c>
      <c r="W245" s="26">
        <v>9.9</v>
      </c>
      <c r="X245" s="2">
        <v>0.23</v>
      </c>
      <c r="Y245" s="16">
        <v>3.31</v>
      </c>
      <c r="Z245" s="26">
        <v>11.96</v>
      </c>
      <c r="AA245" s="2">
        <v>1.1000000000000001</v>
      </c>
      <c r="AB245" s="2">
        <v>3.8</v>
      </c>
      <c r="AC245" s="2" t="s">
        <v>119</v>
      </c>
      <c r="AD245" s="2">
        <v>20271111</v>
      </c>
    </row>
    <row r="246" spans="1:30">
      <c r="A246" s="2">
        <v>980</v>
      </c>
      <c r="B246" s="26">
        <v>2</v>
      </c>
      <c r="C246" s="2">
        <v>1</v>
      </c>
      <c r="D246" s="2">
        <v>26</v>
      </c>
      <c r="E246" s="2">
        <v>0</v>
      </c>
      <c r="F246" s="35">
        <v>0</v>
      </c>
      <c r="G246" s="18">
        <v>8000</v>
      </c>
      <c r="H246" s="18">
        <v>1</v>
      </c>
      <c r="I246" s="2">
        <v>1</v>
      </c>
      <c r="J246" s="2">
        <v>2</v>
      </c>
      <c r="K246" s="2">
        <v>1</v>
      </c>
      <c r="L246" s="35">
        <v>1</v>
      </c>
      <c r="M246" s="2">
        <v>6</v>
      </c>
      <c r="N246" s="2">
        <v>0</v>
      </c>
      <c r="O246" s="2">
        <v>1</v>
      </c>
      <c r="P246" s="2">
        <v>0.85</v>
      </c>
      <c r="Q246" s="2">
        <v>3</v>
      </c>
      <c r="R246" s="2">
        <v>0</v>
      </c>
      <c r="S246" s="2">
        <v>0</v>
      </c>
      <c r="T246" s="35">
        <v>0</v>
      </c>
      <c r="U246" s="35">
        <v>0</v>
      </c>
      <c r="V246" s="36">
        <v>0</v>
      </c>
      <c r="W246" s="26">
        <v>18.899999999999999</v>
      </c>
      <c r="X246" s="2">
        <v>0.43</v>
      </c>
      <c r="Y246" s="16">
        <v>6.31</v>
      </c>
      <c r="Z246" s="26">
        <v>20.100000000000001</v>
      </c>
      <c r="AA246" s="2">
        <v>1.45</v>
      </c>
      <c r="AB246" s="2">
        <v>10.8</v>
      </c>
      <c r="AC246" s="2" t="s">
        <v>137</v>
      </c>
      <c r="AD246" s="2">
        <v>22733010</v>
      </c>
    </row>
    <row r="247" spans="1:30">
      <c r="A247" s="2">
        <v>982</v>
      </c>
      <c r="B247" s="26">
        <v>2</v>
      </c>
      <c r="C247" s="2">
        <v>1</v>
      </c>
      <c r="D247" s="2">
        <v>25</v>
      </c>
      <c r="E247" s="2">
        <v>0</v>
      </c>
      <c r="F247" s="35">
        <v>0</v>
      </c>
      <c r="G247" s="18">
        <v>3000</v>
      </c>
      <c r="H247" s="18">
        <v>0</v>
      </c>
      <c r="I247" s="2">
        <v>1</v>
      </c>
      <c r="J247" s="2">
        <v>1</v>
      </c>
      <c r="K247" s="2">
        <v>0</v>
      </c>
      <c r="L247" s="35">
        <v>1</v>
      </c>
      <c r="M247" s="2">
        <v>1</v>
      </c>
      <c r="N247" s="2">
        <v>0</v>
      </c>
      <c r="O247" s="2">
        <v>1</v>
      </c>
      <c r="P247" s="2">
        <v>1</v>
      </c>
      <c r="Q247" s="2">
        <v>5</v>
      </c>
      <c r="R247" s="2">
        <v>0</v>
      </c>
      <c r="S247" s="2">
        <v>1</v>
      </c>
      <c r="T247" s="35">
        <v>0</v>
      </c>
      <c r="U247" s="35">
        <v>0</v>
      </c>
      <c r="V247" s="36">
        <v>0</v>
      </c>
      <c r="W247" s="26">
        <v>4.4000000000000004</v>
      </c>
      <c r="X247" s="2">
        <v>0.15</v>
      </c>
      <c r="Y247" s="16">
        <v>1.47</v>
      </c>
      <c r="Z247" s="26">
        <v>4.9000000000000004</v>
      </c>
      <c r="AA247" s="2">
        <v>0.56999999999999995</v>
      </c>
      <c r="AB247" s="2">
        <v>3.8</v>
      </c>
      <c r="AC247" s="2" t="s">
        <v>120</v>
      </c>
      <c r="AD247" s="2">
        <v>210442</v>
      </c>
    </row>
    <row r="248" spans="1:30">
      <c r="A248" s="2">
        <v>986</v>
      </c>
      <c r="B248" s="26">
        <v>1</v>
      </c>
      <c r="C248" s="2">
        <v>1</v>
      </c>
      <c r="D248" s="2">
        <v>26</v>
      </c>
      <c r="E248" s="2">
        <v>0</v>
      </c>
      <c r="F248" s="35">
        <v>1</v>
      </c>
      <c r="G248" s="18">
        <v>20000</v>
      </c>
      <c r="H248" s="18">
        <v>1</v>
      </c>
      <c r="I248" s="2">
        <v>1</v>
      </c>
      <c r="J248" s="2">
        <v>2</v>
      </c>
      <c r="K248" s="2">
        <v>1</v>
      </c>
      <c r="L248" s="35">
        <v>0</v>
      </c>
      <c r="M248" s="2">
        <v>8</v>
      </c>
      <c r="N248" s="2">
        <v>1</v>
      </c>
      <c r="O248" s="2">
        <v>0</v>
      </c>
      <c r="P248" s="2">
        <v>0.24</v>
      </c>
      <c r="Q248" s="2">
        <v>3</v>
      </c>
      <c r="R248" s="2">
        <v>0</v>
      </c>
      <c r="S248" s="2">
        <v>0</v>
      </c>
      <c r="T248" s="35">
        <v>0</v>
      </c>
      <c r="U248" s="35">
        <v>0</v>
      </c>
      <c r="V248" s="36">
        <v>0</v>
      </c>
      <c r="W248" s="26">
        <v>27</v>
      </c>
      <c r="X248" s="2">
        <v>0.48</v>
      </c>
      <c r="Y248" s="16">
        <v>9.02</v>
      </c>
      <c r="Z248" s="26">
        <v>27.5</v>
      </c>
      <c r="AA248" s="2">
        <v>2.35</v>
      </c>
      <c r="AB248" s="2">
        <v>3.8</v>
      </c>
      <c r="AC248" s="2" t="s">
        <v>106</v>
      </c>
      <c r="AD248" s="2">
        <v>22775060</v>
      </c>
    </row>
    <row r="249" spans="1:30">
      <c r="A249" s="2">
        <v>991</v>
      </c>
      <c r="B249" s="26">
        <v>1</v>
      </c>
      <c r="C249" s="2">
        <v>1</v>
      </c>
      <c r="D249" s="2">
        <v>25</v>
      </c>
      <c r="E249" s="2">
        <v>0</v>
      </c>
      <c r="F249" s="35">
        <v>1</v>
      </c>
      <c r="G249" s="18">
        <v>30000</v>
      </c>
      <c r="H249" s="18">
        <v>1</v>
      </c>
      <c r="I249" s="2">
        <v>1</v>
      </c>
      <c r="J249" s="2">
        <v>3</v>
      </c>
      <c r="K249" s="2">
        <v>1</v>
      </c>
      <c r="L249" s="35">
        <v>0</v>
      </c>
      <c r="M249" s="2">
        <v>8</v>
      </c>
      <c r="N249" s="2">
        <v>1</v>
      </c>
      <c r="O249" s="2">
        <v>0</v>
      </c>
      <c r="P249" s="2">
        <v>0.68</v>
      </c>
      <c r="Q249" s="2">
        <v>5</v>
      </c>
      <c r="R249" s="2">
        <v>0</v>
      </c>
      <c r="S249" s="2">
        <v>1</v>
      </c>
      <c r="T249" s="35">
        <v>0</v>
      </c>
      <c r="U249" s="35">
        <v>0</v>
      </c>
      <c r="V249" s="36">
        <v>0</v>
      </c>
      <c r="W249" s="26">
        <v>17.899999999999999</v>
      </c>
      <c r="X249" s="2">
        <v>0.4</v>
      </c>
      <c r="Y249" s="16">
        <v>5.98</v>
      </c>
      <c r="Z249" s="26">
        <v>28.1</v>
      </c>
      <c r="AA249" s="2">
        <v>1.78</v>
      </c>
      <c r="AB249" s="2">
        <v>3.8</v>
      </c>
      <c r="AC249" s="2" t="s">
        <v>80</v>
      </c>
      <c r="AD249" s="2">
        <v>22031050</v>
      </c>
    </row>
    <row r="250" spans="1:30">
      <c r="A250" s="2">
        <v>993</v>
      </c>
      <c r="B250" s="26">
        <v>2</v>
      </c>
      <c r="C250" s="2">
        <v>1</v>
      </c>
      <c r="D250" s="2">
        <v>36</v>
      </c>
      <c r="E250" s="2">
        <v>0</v>
      </c>
      <c r="F250" s="35">
        <v>0</v>
      </c>
      <c r="G250" s="18">
        <v>2000</v>
      </c>
      <c r="H250" s="18">
        <v>0</v>
      </c>
      <c r="I250" s="2">
        <v>1</v>
      </c>
      <c r="J250" s="2">
        <v>1</v>
      </c>
      <c r="K250" s="2">
        <v>0</v>
      </c>
      <c r="L250" s="35">
        <v>0</v>
      </c>
      <c r="M250" s="2">
        <v>6</v>
      </c>
      <c r="N250" s="2">
        <v>0</v>
      </c>
      <c r="O250" s="2">
        <v>1</v>
      </c>
      <c r="P250" s="2">
        <v>0</v>
      </c>
      <c r="Q250" s="2">
        <v>5</v>
      </c>
      <c r="R250" s="2">
        <v>0</v>
      </c>
      <c r="S250" s="2">
        <v>1</v>
      </c>
      <c r="T250" s="35">
        <v>0</v>
      </c>
      <c r="U250" s="35">
        <v>0</v>
      </c>
      <c r="V250" s="36">
        <v>0</v>
      </c>
      <c r="W250" s="26">
        <v>12.3</v>
      </c>
      <c r="X250" s="2">
        <v>0.33</v>
      </c>
      <c r="Y250" s="16">
        <v>4.1100000000000003</v>
      </c>
      <c r="Z250" s="26">
        <v>20.7</v>
      </c>
      <c r="AA250" s="2">
        <v>1.38</v>
      </c>
      <c r="AB250" s="2">
        <v>7.5</v>
      </c>
      <c r="AC250" s="2" t="s">
        <v>183</v>
      </c>
      <c r="AD250" s="2">
        <v>25575580</v>
      </c>
    </row>
    <row r="251" spans="1:30">
      <c r="A251" s="2">
        <v>994</v>
      </c>
      <c r="B251" s="26">
        <v>1</v>
      </c>
      <c r="C251" s="2">
        <v>1</v>
      </c>
      <c r="D251" s="2">
        <v>24</v>
      </c>
      <c r="E251" s="2">
        <v>0</v>
      </c>
      <c r="F251" s="35">
        <v>1</v>
      </c>
      <c r="G251" s="18">
        <v>16000</v>
      </c>
      <c r="H251" s="18">
        <v>1</v>
      </c>
      <c r="I251" s="2">
        <v>1</v>
      </c>
      <c r="J251" s="2">
        <v>1</v>
      </c>
      <c r="K251" s="2">
        <v>0</v>
      </c>
      <c r="L251" s="35">
        <v>0</v>
      </c>
      <c r="M251" s="2">
        <v>8</v>
      </c>
      <c r="N251" s="2">
        <v>1</v>
      </c>
      <c r="O251" s="2">
        <v>0</v>
      </c>
      <c r="P251" s="2">
        <v>0.68</v>
      </c>
      <c r="Q251" s="2">
        <v>4</v>
      </c>
      <c r="R251" s="2">
        <v>0</v>
      </c>
      <c r="S251" s="2">
        <v>1</v>
      </c>
      <c r="T251" s="35">
        <v>0</v>
      </c>
      <c r="U251" s="35">
        <v>0</v>
      </c>
      <c r="V251" s="36">
        <v>0</v>
      </c>
      <c r="W251" s="26">
        <v>17.899999999999999</v>
      </c>
      <c r="X251" s="2">
        <v>0.4</v>
      </c>
      <c r="Y251" s="16">
        <v>5.98</v>
      </c>
      <c r="Z251" s="26">
        <v>28.1</v>
      </c>
      <c r="AA251" s="2">
        <v>1.78</v>
      </c>
      <c r="AB251" s="2">
        <v>3.8</v>
      </c>
      <c r="AC251" s="2" t="s">
        <v>80</v>
      </c>
      <c r="AD251" s="2">
        <v>22030000</v>
      </c>
    </row>
    <row r="252" spans="1:30">
      <c r="A252" s="2">
        <v>997</v>
      </c>
      <c r="B252" s="26">
        <v>1</v>
      </c>
      <c r="C252" s="2">
        <v>1</v>
      </c>
      <c r="D252" s="2">
        <v>26</v>
      </c>
      <c r="E252" s="2">
        <v>0</v>
      </c>
      <c r="F252" s="35">
        <v>1</v>
      </c>
      <c r="G252" s="18">
        <v>16000</v>
      </c>
      <c r="H252" s="18">
        <v>1</v>
      </c>
      <c r="I252" s="2">
        <v>1</v>
      </c>
      <c r="J252" s="2">
        <v>1</v>
      </c>
      <c r="K252" s="2">
        <v>0</v>
      </c>
      <c r="L252" s="35">
        <v>0</v>
      </c>
      <c r="M252" s="2">
        <v>8</v>
      </c>
      <c r="N252" s="2">
        <v>1</v>
      </c>
      <c r="O252" s="2">
        <v>0</v>
      </c>
      <c r="P252" s="2">
        <v>0</v>
      </c>
      <c r="Q252" s="2">
        <v>5</v>
      </c>
      <c r="R252" s="2">
        <v>0</v>
      </c>
      <c r="S252" s="2">
        <v>1</v>
      </c>
      <c r="T252" s="35">
        <v>0</v>
      </c>
      <c r="U252" s="35">
        <v>0</v>
      </c>
      <c r="V252" s="36">
        <v>0</v>
      </c>
      <c r="W252" s="26">
        <v>18.5</v>
      </c>
      <c r="X252" s="2">
        <v>0.32</v>
      </c>
      <c r="Y252" s="16">
        <v>6.18</v>
      </c>
      <c r="Z252" s="26">
        <v>21.1</v>
      </c>
      <c r="AA252" s="2">
        <v>1.7</v>
      </c>
      <c r="AB252" s="2">
        <v>6.7</v>
      </c>
      <c r="AC252" s="2" t="s">
        <v>178</v>
      </c>
      <c r="AD252" s="2">
        <v>24230541</v>
      </c>
    </row>
    <row r="253" spans="1:30">
      <c r="A253" s="2">
        <v>1000</v>
      </c>
      <c r="B253" s="26">
        <v>2</v>
      </c>
      <c r="C253" s="2">
        <v>1</v>
      </c>
      <c r="D253" s="2">
        <v>20</v>
      </c>
      <c r="E253" s="2">
        <v>0</v>
      </c>
      <c r="F253" s="35">
        <v>1</v>
      </c>
      <c r="G253" s="18">
        <v>5000</v>
      </c>
      <c r="H253" s="18">
        <v>0</v>
      </c>
      <c r="I253" s="2">
        <v>1</v>
      </c>
      <c r="J253" s="2">
        <v>1</v>
      </c>
      <c r="K253" s="2">
        <v>0</v>
      </c>
      <c r="L253" s="35">
        <v>0</v>
      </c>
      <c r="M253" s="2">
        <v>8</v>
      </c>
      <c r="N253" s="2">
        <v>1</v>
      </c>
      <c r="O253" s="2">
        <v>0</v>
      </c>
      <c r="P253" s="2">
        <v>0</v>
      </c>
      <c r="Q253" s="2">
        <v>5</v>
      </c>
      <c r="R253" s="2">
        <v>0</v>
      </c>
      <c r="S253" s="2">
        <v>1</v>
      </c>
      <c r="T253" s="35">
        <v>0</v>
      </c>
      <c r="U253" s="35">
        <v>0</v>
      </c>
      <c r="V253" s="36">
        <v>0</v>
      </c>
      <c r="W253" s="26">
        <v>19.8</v>
      </c>
      <c r="X253" s="2">
        <v>0.52</v>
      </c>
      <c r="Y253" s="16">
        <v>6.61</v>
      </c>
      <c r="Z253" s="26">
        <v>20.399999999999999</v>
      </c>
      <c r="AA253" s="2">
        <v>1.38</v>
      </c>
      <c r="AB253" s="2">
        <v>7</v>
      </c>
      <c r="AC253" s="2" t="s">
        <v>62</v>
      </c>
      <c r="AD253" s="2">
        <v>21340120</v>
      </c>
    </row>
    <row r="254" spans="1:30">
      <c r="A254" s="2">
        <v>1001</v>
      </c>
      <c r="B254" s="26">
        <v>1</v>
      </c>
      <c r="C254" s="2">
        <v>1</v>
      </c>
      <c r="D254" s="2">
        <v>20</v>
      </c>
      <c r="E254" s="2">
        <v>0</v>
      </c>
      <c r="F254" s="35">
        <v>1</v>
      </c>
      <c r="G254" s="18">
        <v>8000</v>
      </c>
      <c r="H254" s="18">
        <v>1</v>
      </c>
      <c r="I254" s="2">
        <v>1</v>
      </c>
      <c r="J254" s="2">
        <v>2</v>
      </c>
      <c r="K254" s="2">
        <v>1</v>
      </c>
      <c r="L254" s="35">
        <v>0</v>
      </c>
      <c r="M254" s="2">
        <v>8</v>
      </c>
      <c r="N254" s="2">
        <v>1</v>
      </c>
      <c r="O254" s="2">
        <v>0</v>
      </c>
      <c r="P254" s="2">
        <v>0</v>
      </c>
      <c r="Q254" s="2">
        <v>3</v>
      </c>
      <c r="R254" s="2">
        <v>0</v>
      </c>
      <c r="S254" s="2">
        <v>0</v>
      </c>
      <c r="T254" s="35">
        <v>0</v>
      </c>
      <c r="U254" s="35">
        <v>0</v>
      </c>
      <c r="V254" s="36">
        <v>0</v>
      </c>
      <c r="W254" s="26">
        <v>31.7</v>
      </c>
      <c r="X254" s="2">
        <v>0.56999999999999995</v>
      </c>
      <c r="Y254" s="16">
        <v>10.59</v>
      </c>
      <c r="Z254" s="26">
        <v>46.2</v>
      </c>
      <c r="AA254" s="2">
        <v>2.23</v>
      </c>
      <c r="AB254" s="2">
        <v>10.7</v>
      </c>
      <c r="AC254" s="2" t="s">
        <v>179</v>
      </c>
      <c r="AD254" s="2">
        <v>26260320</v>
      </c>
    </row>
    <row r="255" spans="1:30">
      <c r="A255" s="2">
        <v>1004</v>
      </c>
      <c r="B255" s="26">
        <v>2</v>
      </c>
      <c r="C255" s="2">
        <v>1</v>
      </c>
      <c r="D255" s="2">
        <v>19</v>
      </c>
      <c r="E255" s="2">
        <v>0</v>
      </c>
      <c r="F255" s="35">
        <v>0</v>
      </c>
      <c r="G255" s="18">
        <v>6000</v>
      </c>
      <c r="H255" s="18">
        <v>0</v>
      </c>
      <c r="I255" s="2">
        <v>1</v>
      </c>
      <c r="J255" s="2">
        <v>2</v>
      </c>
      <c r="K255" s="2">
        <v>1</v>
      </c>
      <c r="L255" s="35">
        <v>0</v>
      </c>
      <c r="M255" s="2">
        <v>1</v>
      </c>
      <c r="N255" s="2">
        <v>0</v>
      </c>
      <c r="O255" s="2">
        <v>1</v>
      </c>
      <c r="P255" s="2">
        <v>0</v>
      </c>
      <c r="Q255" s="2">
        <v>5</v>
      </c>
      <c r="R255" s="2">
        <v>0</v>
      </c>
      <c r="S255" s="2">
        <v>1</v>
      </c>
      <c r="T255" s="35">
        <v>0</v>
      </c>
      <c r="U255" s="35">
        <v>0</v>
      </c>
      <c r="V255" s="36">
        <v>0</v>
      </c>
      <c r="W255" s="26">
        <v>13.5</v>
      </c>
      <c r="X255" s="2">
        <v>0.4</v>
      </c>
      <c r="Y255" s="16">
        <v>4.51</v>
      </c>
      <c r="Z255" s="26">
        <v>16.399999999999999</v>
      </c>
      <c r="AA255" s="2">
        <v>1.63</v>
      </c>
      <c r="AB255" s="2">
        <v>3.8</v>
      </c>
      <c r="AC255" s="2" t="s">
        <v>95</v>
      </c>
      <c r="AD255" s="2">
        <v>20561250</v>
      </c>
    </row>
    <row r="256" spans="1:30">
      <c r="A256" s="2">
        <v>1005</v>
      </c>
      <c r="B256" s="26">
        <v>2</v>
      </c>
      <c r="C256" s="2">
        <v>1</v>
      </c>
      <c r="D256" s="2">
        <v>25</v>
      </c>
      <c r="E256" s="2">
        <v>0</v>
      </c>
      <c r="F256" s="35">
        <v>0</v>
      </c>
      <c r="G256" s="18">
        <v>7000</v>
      </c>
      <c r="H256" s="18">
        <v>0</v>
      </c>
      <c r="I256" s="2">
        <v>1</v>
      </c>
      <c r="J256" s="2">
        <v>2</v>
      </c>
      <c r="K256" s="2">
        <v>1</v>
      </c>
      <c r="L256" s="35">
        <v>1</v>
      </c>
      <c r="M256" s="2">
        <v>11</v>
      </c>
      <c r="N256" s="2">
        <v>0</v>
      </c>
      <c r="O256" s="2">
        <v>0</v>
      </c>
      <c r="P256" s="2">
        <v>0</v>
      </c>
      <c r="Q256" s="2">
        <v>3</v>
      </c>
      <c r="R256" s="2">
        <v>0</v>
      </c>
      <c r="S256" s="2">
        <v>0</v>
      </c>
      <c r="T256" s="35">
        <v>0</v>
      </c>
      <c r="U256" s="35">
        <v>0</v>
      </c>
      <c r="V256" s="36">
        <v>0</v>
      </c>
      <c r="W256" s="26">
        <v>27</v>
      </c>
      <c r="X256" s="2">
        <v>0.52</v>
      </c>
      <c r="Y256" s="16">
        <v>9.02</v>
      </c>
      <c r="Z256" s="26">
        <v>31.5</v>
      </c>
      <c r="AA256" s="2">
        <v>2.7</v>
      </c>
      <c r="AB256" s="2">
        <v>14.2</v>
      </c>
      <c r="AC256" s="2" t="s">
        <v>180</v>
      </c>
      <c r="AD256" s="2">
        <v>24754210</v>
      </c>
    </row>
    <row r="257" spans="1:30">
      <c r="A257" s="2">
        <v>1006</v>
      </c>
      <c r="B257" s="26">
        <v>1</v>
      </c>
      <c r="C257" s="2">
        <v>6</v>
      </c>
      <c r="D257" s="2">
        <v>38</v>
      </c>
      <c r="E257" s="2">
        <v>0</v>
      </c>
      <c r="F257" s="35">
        <v>1</v>
      </c>
      <c r="G257" s="18">
        <v>18000</v>
      </c>
      <c r="H257" s="18">
        <v>1</v>
      </c>
      <c r="I257" s="2">
        <v>1</v>
      </c>
      <c r="J257" s="2">
        <v>1</v>
      </c>
      <c r="K257" s="2">
        <v>0</v>
      </c>
      <c r="L257" s="35">
        <v>0</v>
      </c>
      <c r="M257" s="2">
        <v>8</v>
      </c>
      <c r="N257" s="2">
        <v>1</v>
      </c>
      <c r="O257" s="2">
        <v>0</v>
      </c>
      <c r="P257" s="2">
        <v>1</v>
      </c>
      <c r="Q257" s="2">
        <v>1</v>
      </c>
      <c r="R257" s="2">
        <v>1</v>
      </c>
      <c r="S257" s="2">
        <v>0</v>
      </c>
      <c r="T257" s="35">
        <v>0</v>
      </c>
      <c r="U257" s="35">
        <v>0</v>
      </c>
      <c r="V257" s="36">
        <v>0</v>
      </c>
      <c r="W257" s="26">
        <v>13.1</v>
      </c>
      <c r="X257" s="2">
        <v>0.38</v>
      </c>
      <c r="Y257" s="16">
        <v>4.38</v>
      </c>
      <c r="Z257" s="26">
        <v>14.7</v>
      </c>
      <c r="AA257" s="2">
        <v>1.33</v>
      </c>
      <c r="AB257" s="2">
        <v>3.8</v>
      </c>
      <c r="AC257" s="2" t="s">
        <v>160</v>
      </c>
      <c r="AD257" s="2">
        <v>20540106</v>
      </c>
    </row>
    <row r="258" spans="1:30">
      <c r="A258" s="2">
        <v>1008</v>
      </c>
      <c r="B258" s="26">
        <v>2</v>
      </c>
      <c r="C258" s="2">
        <v>1</v>
      </c>
      <c r="D258" s="2">
        <v>22</v>
      </c>
      <c r="E258" s="2">
        <v>0</v>
      </c>
      <c r="F258" s="35">
        <v>0</v>
      </c>
      <c r="G258" s="18">
        <v>3000</v>
      </c>
      <c r="H258" s="18">
        <v>0</v>
      </c>
      <c r="I258" s="2">
        <v>1</v>
      </c>
      <c r="J258" s="2">
        <v>1</v>
      </c>
      <c r="K258" s="2">
        <v>0</v>
      </c>
      <c r="L258" s="35">
        <v>0</v>
      </c>
      <c r="M258" s="2">
        <v>2</v>
      </c>
      <c r="N258" s="2">
        <v>0</v>
      </c>
      <c r="O258" s="2">
        <v>1</v>
      </c>
      <c r="P258" s="2">
        <v>0.57999999999999996</v>
      </c>
      <c r="Q258" s="2">
        <v>5</v>
      </c>
      <c r="R258" s="2">
        <v>0</v>
      </c>
      <c r="S258" s="2">
        <v>1</v>
      </c>
      <c r="T258" s="35">
        <v>1</v>
      </c>
      <c r="U258" s="35">
        <v>0</v>
      </c>
      <c r="V258" s="36">
        <v>0</v>
      </c>
      <c r="W258" s="26">
        <v>19.2</v>
      </c>
      <c r="X258" s="2">
        <v>0.33</v>
      </c>
      <c r="Y258" s="16">
        <v>6.41</v>
      </c>
      <c r="Z258" s="26">
        <v>17.600000000000001</v>
      </c>
      <c r="AA258" s="2">
        <v>1.75</v>
      </c>
      <c r="AB258" s="2">
        <v>13.8</v>
      </c>
      <c r="AC258" s="2" t="s">
        <v>107</v>
      </c>
      <c r="AD258" s="2">
        <v>21240170</v>
      </c>
    </row>
    <row r="259" spans="1:30">
      <c r="A259" s="2">
        <v>1009</v>
      </c>
      <c r="B259" s="26">
        <v>1</v>
      </c>
      <c r="C259" s="2">
        <v>1</v>
      </c>
      <c r="D259" s="2">
        <v>22</v>
      </c>
      <c r="E259" s="2">
        <v>0</v>
      </c>
      <c r="F259" s="35">
        <v>0</v>
      </c>
      <c r="G259" s="18">
        <v>8000</v>
      </c>
      <c r="H259" s="18">
        <v>1</v>
      </c>
      <c r="I259" s="2">
        <v>1</v>
      </c>
      <c r="J259" s="2">
        <v>1</v>
      </c>
      <c r="K259" s="2">
        <v>0</v>
      </c>
      <c r="L259" s="35">
        <v>0</v>
      </c>
      <c r="M259" s="2">
        <v>8</v>
      </c>
      <c r="N259" s="2">
        <v>1</v>
      </c>
      <c r="O259" s="2">
        <v>0</v>
      </c>
      <c r="P259" s="2">
        <v>1</v>
      </c>
      <c r="Q259" s="2">
        <v>5</v>
      </c>
      <c r="R259" s="2">
        <v>0</v>
      </c>
      <c r="S259" s="2">
        <v>1</v>
      </c>
      <c r="T259" s="35">
        <v>0</v>
      </c>
      <c r="U259" s="35">
        <v>0</v>
      </c>
      <c r="V259" s="36">
        <v>0</v>
      </c>
      <c r="W259" s="26">
        <v>9.4</v>
      </c>
      <c r="X259" s="2">
        <v>0.28000000000000003</v>
      </c>
      <c r="Y259" s="16">
        <v>3.14</v>
      </c>
      <c r="Z259" s="26">
        <v>10.8</v>
      </c>
      <c r="AA259" s="2">
        <v>1</v>
      </c>
      <c r="AB259" s="2">
        <v>3.8</v>
      </c>
      <c r="AC259" s="2" t="s">
        <v>88</v>
      </c>
      <c r="AD259" s="2">
        <v>20260130</v>
      </c>
    </row>
    <row r="260" spans="1:30">
      <c r="A260" s="2">
        <v>1010</v>
      </c>
      <c r="B260" s="26">
        <v>1</v>
      </c>
      <c r="C260" s="2">
        <v>7</v>
      </c>
      <c r="D260" s="2">
        <v>33</v>
      </c>
      <c r="E260" s="2">
        <v>0</v>
      </c>
      <c r="F260" s="35">
        <v>1</v>
      </c>
      <c r="G260" s="18">
        <v>22000</v>
      </c>
      <c r="H260" s="18">
        <v>1</v>
      </c>
      <c r="I260" s="2">
        <v>1</v>
      </c>
      <c r="J260" s="2">
        <v>2</v>
      </c>
      <c r="K260" s="2">
        <v>1</v>
      </c>
      <c r="L260" s="35">
        <v>0</v>
      </c>
      <c r="M260" s="2">
        <v>8</v>
      </c>
      <c r="N260" s="2">
        <v>1</v>
      </c>
      <c r="O260" s="2">
        <v>0</v>
      </c>
      <c r="P260" s="2">
        <v>1</v>
      </c>
      <c r="Q260" s="2">
        <v>5</v>
      </c>
      <c r="R260" s="2">
        <v>0</v>
      </c>
      <c r="S260" s="2">
        <v>1</v>
      </c>
      <c r="T260" s="35">
        <v>0</v>
      </c>
      <c r="U260" s="35">
        <v>0</v>
      </c>
      <c r="V260" s="36">
        <v>0</v>
      </c>
      <c r="W260" s="26">
        <v>10.7</v>
      </c>
      <c r="X260" s="2">
        <v>0.28000000000000003</v>
      </c>
      <c r="Y260" s="16">
        <v>3.57</v>
      </c>
      <c r="Z260" s="26">
        <v>12.4</v>
      </c>
      <c r="AA260" s="2">
        <v>1.22</v>
      </c>
      <c r="AB260" s="2">
        <v>18.7</v>
      </c>
      <c r="AC260" s="2" t="s">
        <v>109</v>
      </c>
      <c r="AD260" s="2">
        <v>21920237</v>
      </c>
    </row>
    <row r="261" spans="1:30">
      <c r="A261" s="2">
        <v>1018</v>
      </c>
      <c r="B261" s="26">
        <v>2</v>
      </c>
      <c r="C261" s="2">
        <v>1</v>
      </c>
      <c r="D261" s="2">
        <v>20</v>
      </c>
      <c r="E261" s="2">
        <v>0</v>
      </c>
      <c r="F261" s="35">
        <v>0</v>
      </c>
      <c r="G261" s="18">
        <v>3000</v>
      </c>
      <c r="H261" s="18">
        <v>0</v>
      </c>
      <c r="I261" s="2">
        <v>1</v>
      </c>
      <c r="J261" s="2">
        <v>1</v>
      </c>
      <c r="K261" s="2">
        <v>0</v>
      </c>
      <c r="L261" s="35">
        <v>0</v>
      </c>
      <c r="M261" s="2">
        <v>1</v>
      </c>
      <c r="N261" s="2">
        <v>0</v>
      </c>
      <c r="O261" s="2">
        <v>1</v>
      </c>
      <c r="P261" s="2">
        <v>0</v>
      </c>
      <c r="Q261" s="2">
        <v>5</v>
      </c>
      <c r="R261" s="2">
        <v>0</v>
      </c>
      <c r="S261" s="2">
        <v>1</v>
      </c>
      <c r="T261" s="35">
        <v>0</v>
      </c>
      <c r="U261" s="35">
        <v>0</v>
      </c>
      <c r="V261" s="36">
        <v>0</v>
      </c>
      <c r="W261" s="26">
        <v>50.3</v>
      </c>
      <c r="X261" s="2">
        <v>0.9</v>
      </c>
      <c r="Y261" s="16">
        <v>16.8</v>
      </c>
      <c r="Z261" s="26">
        <v>54.8</v>
      </c>
      <c r="AA261" s="2">
        <v>3.57</v>
      </c>
      <c r="AB261" s="2">
        <v>21.5</v>
      </c>
      <c r="AC261" s="2" t="s">
        <v>97</v>
      </c>
      <c r="AD261" s="2">
        <v>23036370</v>
      </c>
    </row>
    <row r="262" spans="1:30">
      <c r="A262" s="2">
        <v>1024</v>
      </c>
      <c r="B262" s="26">
        <v>1</v>
      </c>
      <c r="C262" s="2">
        <v>1</v>
      </c>
      <c r="D262" s="2">
        <v>22</v>
      </c>
      <c r="E262" s="2">
        <v>0</v>
      </c>
      <c r="F262" s="35">
        <v>1</v>
      </c>
      <c r="G262" s="18">
        <v>2000</v>
      </c>
      <c r="H262" s="18">
        <v>0</v>
      </c>
      <c r="I262" s="2">
        <v>1</v>
      </c>
      <c r="J262" s="2">
        <v>2</v>
      </c>
      <c r="K262" s="2">
        <v>1</v>
      </c>
      <c r="L262" s="35">
        <v>1</v>
      </c>
      <c r="M262" s="2">
        <v>8</v>
      </c>
      <c r="N262" s="2">
        <v>1</v>
      </c>
      <c r="O262" s="2">
        <v>0</v>
      </c>
      <c r="P262" s="2">
        <v>0.57999999999999996</v>
      </c>
      <c r="Q262" s="2">
        <v>5</v>
      </c>
      <c r="R262" s="2">
        <v>0</v>
      </c>
      <c r="S262" s="2">
        <v>1</v>
      </c>
      <c r="T262" s="35">
        <v>0</v>
      </c>
      <c r="U262" s="35">
        <v>0</v>
      </c>
      <c r="V262" s="36">
        <v>0</v>
      </c>
      <c r="W262" s="26">
        <v>19.2</v>
      </c>
      <c r="X262" s="2">
        <v>0.33</v>
      </c>
      <c r="Y262" s="16">
        <v>6.41</v>
      </c>
      <c r="Z262" s="26">
        <v>17.600000000000001</v>
      </c>
      <c r="AA262" s="2">
        <v>1.75</v>
      </c>
      <c r="AB262" s="2">
        <v>13.8</v>
      </c>
      <c r="AC262" s="2" t="s">
        <v>107</v>
      </c>
      <c r="AD262" s="2">
        <v>15372719702</v>
      </c>
    </row>
    <row r="263" spans="1:30">
      <c r="A263" s="2">
        <v>1032</v>
      </c>
      <c r="B263" s="26">
        <v>1</v>
      </c>
      <c r="C263" s="2">
        <v>1</v>
      </c>
      <c r="D263" s="2">
        <v>20</v>
      </c>
      <c r="E263" s="2">
        <v>0</v>
      </c>
      <c r="F263" s="35">
        <v>0</v>
      </c>
      <c r="G263" s="18">
        <v>5000</v>
      </c>
      <c r="H263" s="18">
        <v>0</v>
      </c>
      <c r="I263" s="2">
        <v>1</v>
      </c>
      <c r="J263" s="2">
        <v>2</v>
      </c>
      <c r="K263" s="2">
        <v>1</v>
      </c>
      <c r="L263" s="35">
        <v>0</v>
      </c>
      <c r="M263" s="2">
        <v>1</v>
      </c>
      <c r="N263" s="2">
        <v>0</v>
      </c>
      <c r="O263" s="2">
        <v>1</v>
      </c>
      <c r="P263" s="2">
        <v>0.53</v>
      </c>
      <c r="Q263" s="2">
        <v>4</v>
      </c>
      <c r="R263" s="2">
        <v>0</v>
      </c>
      <c r="S263" s="2">
        <v>1</v>
      </c>
      <c r="T263" s="35">
        <v>0</v>
      </c>
      <c r="U263" s="35">
        <v>0</v>
      </c>
      <c r="V263" s="36">
        <v>0</v>
      </c>
      <c r="W263" s="26">
        <v>8.1999999999999993</v>
      </c>
      <c r="X263" s="2">
        <v>0.2</v>
      </c>
      <c r="Y263" s="16">
        <v>2.74</v>
      </c>
      <c r="Z263" s="26">
        <v>10.130000000000001</v>
      </c>
      <c r="AA263" s="2">
        <v>1.1000000000000001</v>
      </c>
      <c r="AB263" s="2">
        <v>3.8</v>
      </c>
      <c r="AC263" s="2" t="s">
        <v>101</v>
      </c>
      <c r="AD263" s="2">
        <v>20766040</v>
      </c>
    </row>
    <row r="264" spans="1:30">
      <c r="A264" s="2">
        <v>1038</v>
      </c>
      <c r="B264" s="26">
        <v>2</v>
      </c>
      <c r="C264" s="2">
        <v>1</v>
      </c>
      <c r="D264" s="2">
        <v>21</v>
      </c>
      <c r="E264" s="2">
        <v>0</v>
      </c>
      <c r="F264" s="35">
        <v>1</v>
      </c>
      <c r="G264" s="18">
        <v>14000</v>
      </c>
      <c r="H264" s="18">
        <v>1</v>
      </c>
      <c r="I264" s="2">
        <v>1</v>
      </c>
      <c r="J264" s="2">
        <v>3</v>
      </c>
      <c r="K264" s="2">
        <v>1</v>
      </c>
      <c r="L264" s="35">
        <v>1</v>
      </c>
      <c r="M264" s="2">
        <v>8</v>
      </c>
      <c r="N264" s="2">
        <v>1</v>
      </c>
      <c r="O264" s="2">
        <v>0</v>
      </c>
      <c r="P264" s="2">
        <v>0</v>
      </c>
      <c r="Q264" s="2">
        <v>5</v>
      </c>
      <c r="R264" s="2">
        <v>0</v>
      </c>
      <c r="S264" s="2">
        <v>1</v>
      </c>
      <c r="T264" s="35">
        <v>0</v>
      </c>
      <c r="U264" s="35">
        <v>0</v>
      </c>
      <c r="V264" s="36">
        <v>0</v>
      </c>
      <c r="W264" s="26">
        <v>19.8</v>
      </c>
      <c r="X264" s="2">
        <v>0.52</v>
      </c>
      <c r="Y264" s="16">
        <v>6.61</v>
      </c>
      <c r="Z264" s="26">
        <v>20.399999999999999</v>
      </c>
      <c r="AA264" s="2">
        <v>1.38</v>
      </c>
      <c r="AB264" s="2">
        <v>7</v>
      </c>
      <c r="AC264" s="2" t="s">
        <v>62</v>
      </c>
      <c r="AD264" s="2">
        <v>21555150</v>
      </c>
    </row>
    <row r="265" spans="1:30">
      <c r="A265" s="2">
        <v>1041</v>
      </c>
      <c r="B265" s="26">
        <v>2</v>
      </c>
      <c r="C265" s="2">
        <v>1</v>
      </c>
      <c r="D265" s="2">
        <v>18</v>
      </c>
      <c r="E265" s="2">
        <v>0</v>
      </c>
      <c r="F265" s="35">
        <v>0</v>
      </c>
      <c r="G265" s="18">
        <v>10000</v>
      </c>
      <c r="H265" s="18">
        <v>1</v>
      </c>
      <c r="I265" s="2">
        <v>1</v>
      </c>
      <c r="J265" s="2">
        <v>1</v>
      </c>
      <c r="K265" s="2">
        <v>0</v>
      </c>
      <c r="L265" s="35">
        <v>0</v>
      </c>
      <c r="M265" s="2">
        <v>2</v>
      </c>
      <c r="N265" s="2">
        <v>0</v>
      </c>
      <c r="O265" s="2">
        <v>1</v>
      </c>
      <c r="P265" s="2">
        <v>0</v>
      </c>
      <c r="Q265" s="2">
        <v>5</v>
      </c>
      <c r="R265" s="2">
        <v>0</v>
      </c>
      <c r="S265" s="2">
        <v>1</v>
      </c>
      <c r="T265" s="35">
        <v>0</v>
      </c>
      <c r="U265" s="35">
        <v>0</v>
      </c>
      <c r="V265" s="36">
        <v>0</v>
      </c>
      <c r="W265" s="26">
        <v>15.9</v>
      </c>
      <c r="X265" s="2">
        <v>0.35</v>
      </c>
      <c r="Y265" s="16">
        <v>5.31</v>
      </c>
      <c r="Z265" s="26">
        <v>21.8</v>
      </c>
      <c r="AA265" s="2">
        <v>1.87</v>
      </c>
      <c r="AB265" s="2">
        <v>3.8</v>
      </c>
      <c r="AC265" s="2" t="s">
        <v>108</v>
      </c>
      <c r="AD265" s="2">
        <v>22461130</v>
      </c>
    </row>
    <row r="266" spans="1:30">
      <c r="A266" s="2">
        <v>1046</v>
      </c>
      <c r="B266" s="26">
        <v>2</v>
      </c>
      <c r="C266" s="2">
        <v>4</v>
      </c>
      <c r="D266" s="2">
        <v>53</v>
      </c>
      <c r="E266" s="2">
        <v>1</v>
      </c>
      <c r="F266" s="35">
        <v>1</v>
      </c>
      <c r="G266" s="18">
        <v>10000</v>
      </c>
      <c r="H266" s="18">
        <v>1</v>
      </c>
      <c r="I266" s="2">
        <v>1</v>
      </c>
      <c r="J266" s="2">
        <v>2</v>
      </c>
      <c r="K266" s="2">
        <v>1</v>
      </c>
      <c r="L266" s="35">
        <v>1</v>
      </c>
      <c r="M266" s="2">
        <v>6</v>
      </c>
      <c r="N266" s="2">
        <v>0</v>
      </c>
      <c r="O266" s="2">
        <v>1</v>
      </c>
      <c r="P266" s="2">
        <v>0.76</v>
      </c>
      <c r="Q266" s="2">
        <v>5</v>
      </c>
      <c r="R266" s="2">
        <v>0</v>
      </c>
      <c r="S266" s="2">
        <v>1</v>
      </c>
      <c r="T266" s="35">
        <v>0</v>
      </c>
      <c r="U266" s="35">
        <v>0</v>
      </c>
      <c r="V266" s="36">
        <v>0</v>
      </c>
      <c r="W266" s="26">
        <v>11.6</v>
      </c>
      <c r="X266" s="2">
        <v>0.28000000000000003</v>
      </c>
      <c r="Y266" s="16">
        <v>3.87</v>
      </c>
      <c r="Z266" s="26">
        <v>13.4</v>
      </c>
      <c r="AA266" s="2">
        <v>1.1499999999999999</v>
      </c>
      <c r="AB266" s="2">
        <v>3.8</v>
      </c>
      <c r="AC266" s="2" t="s">
        <v>149</v>
      </c>
      <c r="AD266" s="2">
        <v>20240100</v>
      </c>
    </row>
    <row r="267" spans="1:30">
      <c r="A267" s="2">
        <v>1051</v>
      </c>
      <c r="B267" s="26">
        <v>1</v>
      </c>
      <c r="C267" s="2">
        <v>1</v>
      </c>
      <c r="D267" s="2">
        <v>25</v>
      </c>
      <c r="E267" s="2">
        <v>0</v>
      </c>
      <c r="F267" s="35">
        <v>1</v>
      </c>
      <c r="G267" s="18">
        <v>20000</v>
      </c>
      <c r="H267" s="18">
        <v>1</v>
      </c>
      <c r="I267" s="2">
        <v>1</v>
      </c>
      <c r="J267" s="2">
        <v>4</v>
      </c>
      <c r="K267" s="2">
        <v>1</v>
      </c>
      <c r="L267" s="35">
        <v>1</v>
      </c>
      <c r="M267" s="2">
        <v>8</v>
      </c>
      <c r="N267" s="2">
        <v>1</v>
      </c>
      <c r="O267" s="2">
        <v>0</v>
      </c>
      <c r="P267" s="2">
        <v>0</v>
      </c>
      <c r="Q267" s="2">
        <v>5</v>
      </c>
      <c r="R267" s="2">
        <v>0</v>
      </c>
      <c r="S267" s="2">
        <v>1</v>
      </c>
      <c r="T267" s="35">
        <v>0</v>
      </c>
      <c r="U267" s="35">
        <v>0</v>
      </c>
      <c r="V267" s="36">
        <v>0</v>
      </c>
      <c r="W267" s="26">
        <v>14.2</v>
      </c>
      <c r="X267" s="2">
        <v>0.27</v>
      </c>
      <c r="Y267" s="16">
        <v>4.74</v>
      </c>
      <c r="Z267" s="26">
        <v>19</v>
      </c>
      <c r="AA267" s="2">
        <v>1.58</v>
      </c>
      <c r="AB267" s="2">
        <v>3.8</v>
      </c>
      <c r="AC267" s="2" t="s">
        <v>100</v>
      </c>
      <c r="AD267" s="2">
        <v>22261160</v>
      </c>
    </row>
    <row r="268" spans="1:30">
      <c r="A268" s="2">
        <v>1057</v>
      </c>
      <c r="B268" s="26">
        <v>1</v>
      </c>
      <c r="C268" s="2">
        <v>1</v>
      </c>
      <c r="D268" s="2">
        <v>26</v>
      </c>
      <c r="E268" s="2">
        <v>0</v>
      </c>
      <c r="F268" s="35">
        <v>1</v>
      </c>
      <c r="G268" s="18">
        <v>9000</v>
      </c>
      <c r="H268" s="18">
        <v>1</v>
      </c>
      <c r="I268" s="2">
        <v>1</v>
      </c>
      <c r="J268" s="2">
        <v>4</v>
      </c>
      <c r="K268" s="2">
        <v>1</v>
      </c>
      <c r="L268" s="35">
        <v>0</v>
      </c>
      <c r="M268" s="2">
        <v>8</v>
      </c>
      <c r="N268" s="2">
        <v>1</v>
      </c>
      <c r="O268" s="2">
        <v>0</v>
      </c>
      <c r="P268" s="2">
        <v>0.1</v>
      </c>
      <c r="Q268" s="2">
        <v>2</v>
      </c>
      <c r="R268" s="2">
        <v>1</v>
      </c>
      <c r="S268" s="2">
        <v>0</v>
      </c>
      <c r="T268" s="35">
        <v>0</v>
      </c>
      <c r="U268" s="35">
        <v>0</v>
      </c>
      <c r="V268" s="36">
        <v>0</v>
      </c>
      <c r="W268" s="26">
        <v>27.4</v>
      </c>
      <c r="X268" s="2">
        <v>0.45</v>
      </c>
      <c r="Y268" s="16">
        <v>9.15</v>
      </c>
      <c r="Z268" s="26">
        <v>27.17</v>
      </c>
      <c r="AA268" s="2">
        <v>2.25</v>
      </c>
      <c r="AB268" s="2">
        <v>12.1</v>
      </c>
      <c r="AC268" s="2" t="s">
        <v>58</v>
      </c>
      <c r="AD268" s="2">
        <v>22611230</v>
      </c>
    </row>
    <row r="269" spans="1:30">
      <c r="A269" s="2">
        <v>1062</v>
      </c>
      <c r="B269" s="26">
        <v>1</v>
      </c>
      <c r="C269" s="2">
        <v>1</v>
      </c>
      <c r="D269" s="2">
        <v>21</v>
      </c>
      <c r="E269" s="2">
        <v>0</v>
      </c>
      <c r="F269" s="35">
        <v>0</v>
      </c>
      <c r="G269" s="18">
        <v>12000</v>
      </c>
      <c r="H269" s="18">
        <v>1</v>
      </c>
      <c r="I269" s="2">
        <v>1</v>
      </c>
      <c r="J269" s="2">
        <v>2</v>
      </c>
      <c r="K269" s="2">
        <v>1</v>
      </c>
      <c r="L269" s="35">
        <v>0</v>
      </c>
      <c r="M269" s="2">
        <v>8</v>
      </c>
      <c r="N269" s="2">
        <v>1</v>
      </c>
      <c r="O269" s="2">
        <v>0</v>
      </c>
      <c r="P269" s="2">
        <v>1</v>
      </c>
      <c r="Q269" s="2">
        <v>5</v>
      </c>
      <c r="R269" s="2">
        <v>0</v>
      </c>
      <c r="S269" s="2">
        <v>1</v>
      </c>
      <c r="T269" s="35">
        <v>1</v>
      </c>
      <c r="U269" s="35">
        <v>0</v>
      </c>
      <c r="V269" s="36">
        <v>0</v>
      </c>
      <c r="W269" s="26">
        <v>13.1</v>
      </c>
      <c r="X269" s="2">
        <v>0.38</v>
      </c>
      <c r="Y269" s="16">
        <v>4.38</v>
      </c>
      <c r="Z269" s="26">
        <v>14.7</v>
      </c>
      <c r="AA269" s="2">
        <v>1.33</v>
      </c>
      <c r="AB269" s="2">
        <v>3.8</v>
      </c>
      <c r="AC269" s="2" t="s">
        <v>160</v>
      </c>
      <c r="AD269" s="2">
        <v>20510150</v>
      </c>
    </row>
    <row r="270" spans="1:30">
      <c r="A270" s="2">
        <v>1063</v>
      </c>
      <c r="B270" s="26">
        <v>1</v>
      </c>
      <c r="C270" s="2">
        <v>3</v>
      </c>
      <c r="D270" s="2">
        <v>28</v>
      </c>
      <c r="E270" s="2">
        <v>0</v>
      </c>
      <c r="F270" s="35">
        <v>1</v>
      </c>
      <c r="G270" s="18">
        <v>10000</v>
      </c>
      <c r="H270" s="18">
        <v>1</v>
      </c>
      <c r="I270" s="2">
        <v>1</v>
      </c>
      <c r="J270" s="2">
        <v>2</v>
      </c>
      <c r="K270" s="2">
        <v>1</v>
      </c>
      <c r="L270" s="35">
        <v>1</v>
      </c>
      <c r="M270" s="2">
        <v>8</v>
      </c>
      <c r="N270" s="2">
        <v>1</v>
      </c>
      <c r="O270" s="2">
        <v>0</v>
      </c>
      <c r="P270" s="2">
        <v>0.61</v>
      </c>
      <c r="Q270" s="2">
        <v>0</v>
      </c>
      <c r="R270" s="2">
        <v>1</v>
      </c>
      <c r="S270" s="2">
        <v>0</v>
      </c>
      <c r="T270" s="35">
        <v>0</v>
      </c>
      <c r="U270" s="35">
        <v>0</v>
      </c>
      <c r="V270" s="36">
        <v>1</v>
      </c>
      <c r="W270" s="26">
        <v>28.8</v>
      </c>
      <c r="X270" s="2">
        <v>0.53</v>
      </c>
      <c r="Y270" s="16">
        <v>9.6199999999999992</v>
      </c>
      <c r="Z270" s="26">
        <v>25.5</v>
      </c>
      <c r="AA270" s="2">
        <v>2.4300000000000002</v>
      </c>
      <c r="AB270" s="2">
        <v>10.5</v>
      </c>
      <c r="AC270" s="2" t="s">
        <v>83</v>
      </c>
      <c r="AD270" s="2">
        <v>22775170</v>
      </c>
    </row>
    <row r="271" spans="1:30">
      <c r="A271" s="2">
        <v>1066</v>
      </c>
      <c r="B271" s="26">
        <v>2</v>
      </c>
      <c r="C271" s="2">
        <v>1</v>
      </c>
      <c r="D271" s="2">
        <v>26</v>
      </c>
      <c r="E271" s="2">
        <v>0</v>
      </c>
      <c r="F271" s="35">
        <v>1</v>
      </c>
      <c r="G271" s="18">
        <v>3000</v>
      </c>
      <c r="H271" s="18">
        <v>0</v>
      </c>
      <c r="I271" s="2">
        <v>1</v>
      </c>
      <c r="J271" s="2">
        <v>3</v>
      </c>
      <c r="K271" s="2">
        <v>1</v>
      </c>
      <c r="L271" s="35">
        <v>0</v>
      </c>
      <c r="M271" s="2">
        <v>11</v>
      </c>
      <c r="N271" s="2">
        <v>0</v>
      </c>
      <c r="O271" s="2">
        <v>0</v>
      </c>
      <c r="P271" s="2">
        <v>0</v>
      </c>
      <c r="Q271" s="2">
        <v>5</v>
      </c>
      <c r="R271" s="2">
        <v>0</v>
      </c>
      <c r="S271" s="2">
        <v>1</v>
      </c>
      <c r="T271" s="35">
        <v>0</v>
      </c>
      <c r="U271" s="35">
        <v>0</v>
      </c>
      <c r="V271" s="36">
        <v>0</v>
      </c>
      <c r="W271" s="26">
        <v>12.3</v>
      </c>
      <c r="X271" s="2">
        <v>0.33</v>
      </c>
      <c r="Y271" s="16">
        <v>4.1100000000000003</v>
      </c>
      <c r="Z271" s="26">
        <v>20.7</v>
      </c>
      <c r="AA271" s="2">
        <v>1.38</v>
      </c>
      <c r="AB271" s="2">
        <v>7.5</v>
      </c>
      <c r="AC271" s="2" t="s">
        <v>183</v>
      </c>
      <c r="AD271" s="2">
        <v>25535420</v>
      </c>
    </row>
    <row r="272" spans="1:30">
      <c r="A272" s="2">
        <v>1078</v>
      </c>
      <c r="B272" s="26">
        <v>1</v>
      </c>
      <c r="C272" s="2">
        <v>1</v>
      </c>
      <c r="D272" s="2">
        <v>27</v>
      </c>
      <c r="E272" s="2">
        <v>0</v>
      </c>
      <c r="F272" s="35">
        <v>1</v>
      </c>
      <c r="G272" s="18">
        <v>14000</v>
      </c>
      <c r="H272" s="18">
        <v>1</v>
      </c>
      <c r="I272" s="2">
        <v>1</v>
      </c>
      <c r="J272" s="2">
        <v>4</v>
      </c>
      <c r="K272" s="2">
        <v>1</v>
      </c>
      <c r="L272" s="35">
        <v>1</v>
      </c>
      <c r="M272" s="2">
        <v>6</v>
      </c>
      <c r="N272" s="2">
        <v>0</v>
      </c>
      <c r="O272" s="2">
        <v>1</v>
      </c>
      <c r="P272" s="2">
        <v>0</v>
      </c>
      <c r="Q272" s="2">
        <v>5</v>
      </c>
      <c r="R272" s="2">
        <v>0</v>
      </c>
      <c r="S272" s="2">
        <v>1</v>
      </c>
      <c r="T272" s="35">
        <v>0</v>
      </c>
      <c r="U272" s="35">
        <v>0</v>
      </c>
      <c r="V272" s="36">
        <v>0</v>
      </c>
      <c r="W272" s="26">
        <v>23</v>
      </c>
      <c r="X272" s="2">
        <v>0.47</v>
      </c>
      <c r="Y272" s="16">
        <v>7.68</v>
      </c>
      <c r="Z272" s="26">
        <v>32</v>
      </c>
      <c r="AA272" s="2">
        <v>2.85</v>
      </c>
      <c r="AB272" s="2">
        <v>19.8</v>
      </c>
      <c r="AC272" s="2" t="s">
        <v>151</v>
      </c>
      <c r="AD272" s="2">
        <v>22610001</v>
      </c>
    </row>
    <row r="273" spans="1:30">
      <c r="A273" s="2">
        <v>1080</v>
      </c>
      <c r="B273" s="26">
        <v>1</v>
      </c>
      <c r="C273" s="2">
        <v>1</v>
      </c>
      <c r="D273" s="2">
        <v>21</v>
      </c>
      <c r="E273" s="2">
        <v>0</v>
      </c>
      <c r="F273" s="35">
        <v>0</v>
      </c>
      <c r="G273" s="18">
        <v>6000</v>
      </c>
      <c r="H273" s="18">
        <v>0</v>
      </c>
      <c r="I273" s="2">
        <v>1</v>
      </c>
      <c r="J273" s="2">
        <v>3</v>
      </c>
      <c r="K273" s="2">
        <v>1</v>
      </c>
      <c r="L273" s="35">
        <v>0</v>
      </c>
      <c r="M273" s="2">
        <v>8</v>
      </c>
      <c r="N273" s="2">
        <v>1</v>
      </c>
      <c r="O273" s="2">
        <v>0</v>
      </c>
      <c r="P273" s="2">
        <v>0.1</v>
      </c>
      <c r="Q273" s="2">
        <v>5</v>
      </c>
      <c r="R273" s="2">
        <v>0</v>
      </c>
      <c r="S273" s="2">
        <v>1</v>
      </c>
      <c r="T273" s="35">
        <v>0</v>
      </c>
      <c r="U273" s="35">
        <v>0</v>
      </c>
      <c r="V273" s="36">
        <v>0</v>
      </c>
      <c r="W273" s="26">
        <v>27.4</v>
      </c>
      <c r="X273" s="2">
        <v>0.45</v>
      </c>
      <c r="Y273" s="16">
        <v>9.15</v>
      </c>
      <c r="Z273" s="26">
        <v>27.17</v>
      </c>
      <c r="AA273" s="2">
        <v>2.25</v>
      </c>
      <c r="AB273" s="2">
        <v>12.1</v>
      </c>
      <c r="AC273" s="2" t="s">
        <v>58</v>
      </c>
      <c r="AD273" s="2">
        <v>22793295</v>
      </c>
    </row>
    <row r="274" spans="1:30">
      <c r="A274" s="2">
        <v>1089</v>
      </c>
      <c r="B274" s="26">
        <v>2</v>
      </c>
      <c r="C274" s="2">
        <v>1</v>
      </c>
      <c r="D274" s="2">
        <v>19</v>
      </c>
      <c r="E274" s="2">
        <v>0</v>
      </c>
      <c r="F274" s="35">
        <v>1</v>
      </c>
      <c r="G274" s="18">
        <v>4000</v>
      </c>
      <c r="H274" s="18">
        <v>0</v>
      </c>
      <c r="I274" s="2">
        <v>1</v>
      </c>
      <c r="J274" s="2">
        <v>1</v>
      </c>
      <c r="K274" s="2">
        <v>0</v>
      </c>
      <c r="L274" s="35">
        <v>0</v>
      </c>
      <c r="M274" s="2">
        <v>1</v>
      </c>
      <c r="N274" s="2">
        <v>0</v>
      </c>
      <c r="O274" s="2">
        <v>1</v>
      </c>
      <c r="P274" s="2">
        <v>1</v>
      </c>
      <c r="Q274" s="2">
        <v>5</v>
      </c>
      <c r="R274" s="2">
        <v>0</v>
      </c>
      <c r="S274" s="2">
        <v>1</v>
      </c>
      <c r="T274" s="35">
        <v>0</v>
      </c>
      <c r="U274" s="35">
        <v>0</v>
      </c>
      <c r="V274" s="36">
        <v>0</v>
      </c>
      <c r="W274" s="26">
        <v>13.1</v>
      </c>
      <c r="X274" s="2">
        <v>0.38</v>
      </c>
      <c r="Y274" s="16">
        <v>4.38</v>
      </c>
      <c r="Z274" s="26">
        <v>14.7</v>
      </c>
      <c r="AA274" s="2">
        <v>1.33</v>
      </c>
      <c r="AB274" s="2">
        <v>3.8</v>
      </c>
      <c r="AC274" s="2" t="s">
        <v>160</v>
      </c>
      <c r="AD274" s="2">
        <v>2054110</v>
      </c>
    </row>
    <row r="275" spans="1:30">
      <c r="A275" s="2">
        <v>1090</v>
      </c>
      <c r="B275" s="26">
        <v>1</v>
      </c>
      <c r="C275" s="2">
        <v>1</v>
      </c>
      <c r="D275" s="2">
        <v>22</v>
      </c>
      <c r="E275" s="2">
        <v>0</v>
      </c>
      <c r="F275" s="35">
        <v>0</v>
      </c>
      <c r="G275" s="18">
        <v>14000</v>
      </c>
      <c r="H275" s="18">
        <v>1</v>
      </c>
      <c r="I275" s="2">
        <v>1</v>
      </c>
      <c r="J275" s="2">
        <v>2</v>
      </c>
      <c r="K275" s="2">
        <v>1</v>
      </c>
      <c r="L275" s="35">
        <v>0</v>
      </c>
      <c r="M275" s="2">
        <v>8</v>
      </c>
      <c r="N275" s="2">
        <v>1</v>
      </c>
      <c r="O275" s="2">
        <v>0</v>
      </c>
      <c r="P275" s="2">
        <v>0.1</v>
      </c>
      <c r="Q275" s="2">
        <v>5</v>
      </c>
      <c r="R275" s="2">
        <v>0</v>
      </c>
      <c r="S275" s="2">
        <v>1</v>
      </c>
      <c r="T275" s="35">
        <v>0</v>
      </c>
      <c r="U275" s="35">
        <v>0</v>
      </c>
      <c r="V275" s="36">
        <v>0</v>
      </c>
      <c r="W275" s="26">
        <v>27.4</v>
      </c>
      <c r="X275" s="2">
        <v>0.45</v>
      </c>
      <c r="Y275" s="16">
        <v>9.15</v>
      </c>
      <c r="Z275" s="26">
        <v>27.17</v>
      </c>
      <c r="AA275" s="2">
        <v>2.25</v>
      </c>
      <c r="AB275" s="2">
        <v>12.1</v>
      </c>
      <c r="AC275" s="2" t="s">
        <v>58</v>
      </c>
      <c r="AD275" s="2">
        <v>22775033</v>
      </c>
    </row>
    <row r="276" spans="1:30">
      <c r="A276" s="2">
        <v>1093</v>
      </c>
      <c r="B276" s="26">
        <v>2</v>
      </c>
      <c r="C276" s="2">
        <v>1</v>
      </c>
      <c r="D276" s="2">
        <v>23</v>
      </c>
      <c r="E276" s="2">
        <v>0</v>
      </c>
      <c r="F276" s="35">
        <v>0</v>
      </c>
      <c r="G276" s="18">
        <v>3000</v>
      </c>
      <c r="H276" s="18">
        <v>0</v>
      </c>
      <c r="I276" s="2">
        <v>1</v>
      </c>
      <c r="J276" s="2">
        <v>1</v>
      </c>
      <c r="K276" s="2">
        <v>0</v>
      </c>
      <c r="L276" s="35">
        <v>1</v>
      </c>
      <c r="M276" s="2">
        <v>2</v>
      </c>
      <c r="N276" s="2">
        <v>0</v>
      </c>
      <c r="O276" s="2">
        <v>1</v>
      </c>
      <c r="P276" s="2">
        <v>0</v>
      </c>
      <c r="Q276" s="2">
        <v>4</v>
      </c>
      <c r="R276" s="2">
        <v>0</v>
      </c>
      <c r="S276" s="2">
        <v>1</v>
      </c>
      <c r="T276" s="35">
        <v>0</v>
      </c>
      <c r="U276" s="35">
        <v>0</v>
      </c>
      <c r="V276" s="36">
        <v>0</v>
      </c>
      <c r="W276" s="26">
        <v>26.2</v>
      </c>
      <c r="X276" s="2">
        <v>0.52</v>
      </c>
      <c r="Y276" s="16">
        <v>8.75</v>
      </c>
      <c r="Z276" s="26">
        <v>31.4</v>
      </c>
      <c r="AA276" s="2">
        <v>1.42</v>
      </c>
      <c r="AB276" s="2">
        <v>7</v>
      </c>
      <c r="AC276" s="2" t="s">
        <v>177</v>
      </c>
      <c r="AD276" s="2">
        <v>26110030</v>
      </c>
    </row>
    <row r="277" spans="1:30">
      <c r="A277" s="2">
        <v>1095</v>
      </c>
      <c r="B277" s="26">
        <v>1</v>
      </c>
      <c r="C277" s="2">
        <v>1</v>
      </c>
      <c r="D277" s="2">
        <v>19</v>
      </c>
      <c r="E277" s="2">
        <v>0</v>
      </c>
      <c r="F277" s="35">
        <v>0</v>
      </c>
      <c r="G277" s="18">
        <v>14000</v>
      </c>
      <c r="H277" s="18">
        <v>1</v>
      </c>
      <c r="I277" s="2">
        <v>1</v>
      </c>
      <c r="J277" s="2">
        <v>2</v>
      </c>
      <c r="K277" s="2">
        <v>1</v>
      </c>
      <c r="L277" s="35">
        <v>0</v>
      </c>
      <c r="M277" s="2">
        <v>8</v>
      </c>
      <c r="N277" s="2">
        <v>1</v>
      </c>
      <c r="O277" s="2">
        <v>0</v>
      </c>
      <c r="P277" s="2">
        <v>0.1</v>
      </c>
      <c r="Q277" s="2">
        <v>5</v>
      </c>
      <c r="R277" s="2">
        <v>0</v>
      </c>
      <c r="S277" s="2">
        <v>1</v>
      </c>
      <c r="T277" s="35">
        <v>0</v>
      </c>
      <c r="U277" s="35">
        <v>0</v>
      </c>
      <c r="V277" s="36">
        <v>0</v>
      </c>
      <c r="W277" s="26">
        <v>27.4</v>
      </c>
      <c r="X277" s="2">
        <v>0.45</v>
      </c>
      <c r="Y277" s="16">
        <v>9.15</v>
      </c>
      <c r="Z277" s="26">
        <v>27.17</v>
      </c>
      <c r="AA277" s="2">
        <v>2.25</v>
      </c>
      <c r="AB277" s="2">
        <v>12.1</v>
      </c>
      <c r="AC277" s="2" t="s">
        <v>58</v>
      </c>
      <c r="AD277" s="2">
        <v>22631052</v>
      </c>
    </row>
    <row r="278" spans="1:30">
      <c r="A278" s="2">
        <v>1102</v>
      </c>
      <c r="B278" s="26">
        <v>2</v>
      </c>
      <c r="C278" s="2">
        <v>1</v>
      </c>
      <c r="D278" s="2">
        <v>20</v>
      </c>
      <c r="E278" s="2">
        <v>0</v>
      </c>
      <c r="F278" s="35">
        <v>1</v>
      </c>
      <c r="G278" s="18">
        <v>12000</v>
      </c>
      <c r="H278" s="18">
        <v>1</v>
      </c>
      <c r="I278" s="2">
        <v>1</v>
      </c>
      <c r="J278" s="2">
        <v>4</v>
      </c>
      <c r="K278" s="2">
        <v>1</v>
      </c>
      <c r="L278" s="35">
        <v>0</v>
      </c>
      <c r="M278" s="2">
        <v>8</v>
      </c>
      <c r="N278" s="2">
        <v>1</v>
      </c>
      <c r="O278" s="2">
        <v>0</v>
      </c>
      <c r="P278" s="2">
        <v>0.1</v>
      </c>
      <c r="Q278" s="2">
        <v>4</v>
      </c>
      <c r="R278" s="2">
        <v>0</v>
      </c>
      <c r="S278" s="2">
        <v>1</v>
      </c>
      <c r="T278" s="35">
        <v>0</v>
      </c>
      <c r="U278" s="35">
        <v>0</v>
      </c>
      <c r="V278" s="36">
        <v>0</v>
      </c>
      <c r="W278" s="26">
        <v>27.4</v>
      </c>
      <c r="X278" s="2">
        <v>0.45</v>
      </c>
      <c r="Y278" s="16">
        <v>9.15</v>
      </c>
      <c r="Z278" s="26">
        <v>27.17</v>
      </c>
      <c r="AA278" s="2">
        <v>2.25</v>
      </c>
      <c r="AB278" s="2">
        <v>12.1</v>
      </c>
      <c r="AC278" s="2" t="s">
        <v>58</v>
      </c>
      <c r="AD278" s="2">
        <v>22793720</v>
      </c>
    </row>
    <row r="279" spans="1:30">
      <c r="A279" s="2">
        <v>1104</v>
      </c>
      <c r="B279" s="26">
        <v>2</v>
      </c>
      <c r="C279" s="2">
        <v>1</v>
      </c>
      <c r="D279" s="2">
        <v>19</v>
      </c>
      <c r="E279" s="2">
        <v>0</v>
      </c>
      <c r="F279" s="35">
        <v>0</v>
      </c>
      <c r="G279" s="18">
        <v>2000</v>
      </c>
      <c r="H279" s="18">
        <v>0</v>
      </c>
      <c r="I279" s="2">
        <v>1</v>
      </c>
      <c r="J279" s="2">
        <v>1</v>
      </c>
      <c r="K279" s="2">
        <v>0</v>
      </c>
      <c r="L279" s="35">
        <v>1</v>
      </c>
      <c r="M279" s="2">
        <v>1</v>
      </c>
      <c r="N279" s="2">
        <v>0</v>
      </c>
      <c r="O279" s="2">
        <v>1</v>
      </c>
      <c r="P279" s="2">
        <v>0</v>
      </c>
      <c r="Q279" s="2">
        <v>5</v>
      </c>
      <c r="R279" s="2">
        <v>0</v>
      </c>
      <c r="S279" s="2">
        <v>1</v>
      </c>
      <c r="T279" s="35">
        <v>0</v>
      </c>
      <c r="U279" s="35">
        <v>0</v>
      </c>
      <c r="V279" s="36">
        <v>0</v>
      </c>
      <c r="W279" s="26">
        <v>26.2</v>
      </c>
      <c r="X279" s="2">
        <v>0.52</v>
      </c>
      <c r="Y279" s="16">
        <v>8.75</v>
      </c>
      <c r="Z279" s="26">
        <v>31.4</v>
      </c>
      <c r="AA279" s="2">
        <v>1.42</v>
      </c>
      <c r="AB279" s="2">
        <v>7</v>
      </c>
      <c r="AC279" s="2" t="s">
        <v>177</v>
      </c>
      <c r="AD279" s="2">
        <v>26185527</v>
      </c>
    </row>
    <row r="280" spans="1:30">
      <c r="A280" s="2">
        <v>1105</v>
      </c>
      <c r="B280" s="26">
        <v>1</v>
      </c>
      <c r="C280" s="2">
        <v>1</v>
      </c>
      <c r="D280" s="2">
        <v>23</v>
      </c>
      <c r="E280" s="2">
        <v>0</v>
      </c>
      <c r="F280" s="35">
        <v>1</v>
      </c>
      <c r="G280" s="18">
        <v>2000</v>
      </c>
      <c r="H280" s="18">
        <v>0</v>
      </c>
      <c r="I280" s="2">
        <v>1</v>
      </c>
      <c r="J280" s="2">
        <v>2</v>
      </c>
      <c r="K280" s="2">
        <v>1</v>
      </c>
      <c r="L280" s="35">
        <v>0</v>
      </c>
      <c r="M280" s="2">
        <v>8</v>
      </c>
      <c r="N280" s="2">
        <v>1</v>
      </c>
      <c r="O280" s="2">
        <v>0</v>
      </c>
      <c r="P280" s="2">
        <v>0.25</v>
      </c>
      <c r="Q280" s="2">
        <v>4</v>
      </c>
      <c r="R280" s="2">
        <v>0</v>
      </c>
      <c r="S280" s="2">
        <v>1</v>
      </c>
      <c r="T280" s="35">
        <v>0</v>
      </c>
      <c r="U280" s="35">
        <v>0</v>
      </c>
      <c r="V280" s="36">
        <v>0</v>
      </c>
      <c r="W280" s="26">
        <v>14.8</v>
      </c>
      <c r="X280" s="2">
        <v>0.3</v>
      </c>
      <c r="Y280" s="16">
        <v>4.9400000000000004</v>
      </c>
      <c r="Z280" s="26">
        <v>15.4</v>
      </c>
      <c r="AA280" s="2">
        <v>1.22</v>
      </c>
      <c r="AB280" s="2">
        <v>7</v>
      </c>
      <c r="AC280" s="2" t="s">
        <v>72</v>
      </c>
      <c r="AD280" s="2">
        <v>21381350</v>
      </c>
    </row>
    <row r="281" spans="1:30">
      <c r="A281" s="2">
        <v>1107</v>
      </c>
      <c r="B281" s="26">
        <v>1</v>
      </c>
      <c r="C281" s="2">
        <v>2</v>
      </c>
      <c r="D281" s="2">
        <v>27</v>
      </c>
      <c r="E281" s="2">
        <v>0</v>
      </c>
      <c r="F281" s="35">
        <v>0</v>
      </c>
      <c r="G281" s="18">
        <v>20000</v>
      </c>
      <c r="H281" s="18">
        <v>1</v>
      </c>
      <c r="I281" s="2">
        <v>1</v>
      </c>
      <c r="J281" s="2">
        <v>2</v>
      </c>
      <c r="K281" s="2">
        <v>1</v>
      </c>
      <c r="L281" s="35">
        <v>1</v>
      </c>
      <c r="M281" s="2">
        <v>8</v>
      </c>
      <c r="N281" s="2">
        <v>1</v>
      </c>
      <c r="O281" s="2">
        <v>0</v>
      </c>
      <c r="P281" s="2">
        <v>0.18</v>
      </c>
      <c r="Q281" s="2">
        <v>4</v>
      </c>
      <c r="R281" s="2">
        <v>0</v>
      </c>
      <c r="S281" s="2">
        <v>1</v>
      </c>
      <c r="T281" s="35">
        <v>0</v>
      </c>
      <c r="U281" s="35">
        <v>0</v>
      </c>
      <c r="V281" s="36">
        <v>0</v>
      </c>
      <c r="W281" s="26">
        <v>43.6</v>
      </c>
      <c r="X281" s="2">
        <v>0.78</v>
      </c>
      <c r="Y281" s="16">
        <v>14.56</v>
      </c>
      <c r="Z281" s="26">
        <v>42.7</v>
      </c>
      <c r="AA281" s="2">
        <v>2</v>
      </c>
      <c r="AB281" s="2">
        <v>7</v>
      </c>
      <c r="AC281" s="2" t="s">
        <v>71</v>
      </c>
      <c r="AD281" s="2">
        <v>23017366</v>
      </c>
    </row>
    <row r="282" spans="1:30">
      <c r="A282" s="2">
        <v>1128</v>
      </c>
      <c r="B282" s="26">
        <v>2</v>
      </c>
      <c r="C282" s="2">
        <v>1</v>
      </c>
      <c r="D282" s="2">
        <v>27</v>
      </c>
      <c r="E282" s="2">
        <v>0</v>
      </c>
      <c r="F282" s="35">
        <v>0</v>
      </c>
      <c r="G282" s="18">
        <v>12000</v>
      </c>
      <c r="H282" s="18">
        <v>1</v>
      </c>
      <c r="I282" s="2">
        <v>1</v>
      </c>
      <c r="J282" s="2">
        <v>2</v>
      </c>
      <c r="K282" s="2">
        <v>1</v>
      </c>
      <c r="L282" s="35">
        <v>0</v>
      </c>
      <c r="M282" s="2">
        <v>6</v>
      </c>
      <c r="N282" s="2">
        <v>0</v>
      </c>
      <c r="O282" s="2">
        <v>1</v>
      </c>
      <c r="P282" s="2">
        <v>0.1</v>
      </c>
      <c r="Q282" s="2">
        <v>5</v>
      </c>
      <c r="R282" s="2">
        <v>0</v>
      </c>
      <c r="S282" s="2">
        <v>1</v>
      </c>
      <c r="T282" s="35">
        <v>1</v>
      </c>
      <c r="U282" s="35">
        <v>0</v>
      </c>
      <c r="V282" s="36">
        <v>0</v>
      </c>
      <c r="W282" s="26">
        <v>27.4</v>
      </c>
      <c r="X282" s="2">
        <v>0.45</v>
      </c>
      <c r="Y282" s="16">
        <v>9.15</v>
      </c>
      <c r="Z282" s="26">
        <v>27.17</v>
      </c>
      <c r="AA282" s="2">
        <v>2.25</v>
      </c>
      <c r="AB282" s="2">
        <v>12.1</v>
      </c>
      <c r="AC282" s="2" t="s">
        <v>58</v>
      </c>
      <c r="AD282" s="2">
        <v>20520050</v>
      </c>
    </row>
    <row r="283" spans="1:30">
      <c r="A283" s="2">
        <v>1132</v>
      </c>
      <c r="B283" s="26">
        <v>2</v>
      </c>
      <c r="C283" s="2">
        <v>1</v>
      </c>
      <c r="D283" s="2">
        <v>20</v>
      </c>
      <c r="E283" s="2">
        <v>0</v>
      </c>
      <c r="F283" s="35">
        <v>1</v>
      </c>
      <c r="G283" s="18">
        <v>1000</v>
      </c>
      <c r="H283" s="18">
        <v>0</v>
      </c>
      <c r="I283" s="2">
        <v>1</v>
      </c>
      <c r="J283" s="2">
        <v>2</v>
      </c>
      <c r="K283" s="2">
        <v>1</v>
      </c>
      <c r="L283" s="35">
        <v>0</v>
      </c>
      <c r="M283" s="2">
        <v>2</v>
      </c>
      <c r="N283" s="2">
        <v>0</v>
      </c>
      <c r="O283" s="2">
        <v>1</v>
      </c>
      <c r="P283" s="2">
        <v>0</v>
      </c>
      <c r="Q283" s="2">
        <v>5</v>
      </c>
      <c r="R283" s="2">
        <v>0</v>
      </c>
      <c r="S283" s="2">
        <v>1</v>
      </c>
      <c r="T283" s="35">
        <v>0</v>
      </c>
      <c r="U283" s="35">
        <v>0</v>
      </c>
      <c r="V283" s="36">
        <v>0</v>
      </c>
      <c r="W283" s="26">
        <v>12.1</v>
      </c>
      <c r="X283" s="2">
        <v>0.25</v>
      </c>
      <c r="Y283" s="16">
        <v>4.04</v>
      </c>
      <c r="Z283" s="26">
        <v>14.4</v>
      </c>
      <c r="AA283" s="2">
        <v>1.02</v>
      </c>
      <c r="AB283" s="2">
        <v>7</v>
      </c>
      <c r="AC283" s="2" t="s">
        <v>74</v>
      </c>
      <c r="AD283" s="2">
        <v>21370260</v>
      </c>
    </row>
    <row r="284" spans="1:30">
      <c r="A284" s="2">
        <v>1133</v>
      </c>
      <c r="B284" s="26">
        <v>2</v>
      </c>
      <c r="C284" s="2">
        <v>1</v>
      </c>
      <c r="D284" s="2">
        <v>28</v>
      </c>
      <c r="E284" s="2">
        <v>0</v>
      </c>
      <c r="F284" s="35">
        <v>1</v>
      </c>
      <c r="G284" s="18">
        <v>1000</v>
      </c>
      <c r="H284" s="18">
        <v>0</v>
      </c>
      <c r="I284" s="2">
        <v>1</v>
      </c>
      <c r="J284" s="2">
        <v>1</v>
      </c>
      <c r="K284" s="2">
        <v>0</v>
      </c>
      <c r="L284" s="35">
        <v>0</v>
      </c>
      <c r="M284" s="2">
        <v>8</v>
      </c>
      <c r="N284" s="2">
        <v>1</v>
      </c>
      <c r="O284" s="2">
        <v>0</v>
      </c>
      <c r="P284" s="2">
        <v>0.39</v>
      </c>
      <c r="Q284" s="2">
        <v>5</v>
      </c>
      <c r="R284" s="2">
        <v>0</v>
      </c>
      <c r="S284" s="2">
        <v>1</v>
      </c>
      <c r="T284" s="35">
        <v>0</v>
      </c>
      <c r="U284" s="35">
        <v>0</v>
      </c>
      <c r="V284" s="36">
        <v>0</v>
      </c>
      <c r="W284" s="26">
        <v>31.2</v>
      </c>
      <c r="X284" s="2">
        <v>0.57999999999999996</v>
      </c>
      <c r="Y284" s="16">
        <v>10.42</v>
      </c>
      <c r="Z284" s="26">
        <v>41.1</v>
      </c>
      <c r="AA284" s="2">
        <v>1.88</v>
      </c>
      <c r="AB284" s="2">
        <v>10.7</v>
      </c>
      <c r="AC284" s="2" t="s">
        <v>57</v>
      </c>
      <c r="AD284" s="2">
        <v>21725680</v>
      </c>
    </row>
    <row r="285" spans="1:30">
      <c r="A285" s="2">
        <v>1135</v>
      </c>
      <c r="B285" s="26">
        <v>2</v>
      </c>
      <c r="C285" s="2">
        <v>4</v>
      </c>
      <c r="D285" s="2">
        <v>58</v>
      </c>
      <c r="E285" s="2">
        <v>1</v>
      </c>
      <c r="F285" s="35">
        <v>0</v>
      </c>
      <c r="G285" s="18">
        <v>10000</v>
      </c>
      <c r="H285" s="18">
        <v>1</v>
      </c>
      <c r="I285" s="2">
        <v>1</v>
      </c>
      <c r="J285" s="2">
        <v>1</v>
      </c>
      <c r="K285" s="2">
        <v>0</v>
      </c>
      <c r="L285" s="35">
        <v>0</v>
      </c>
      <c r="M285" s="2">
        <v>2</v>
      </c>
      <c r="N285" s="2">
        <v>0</v>
      </c>
      <c r="O285" s="2">
        <v>1</v>
      </c>
      <c r="P285" s="2">
        <v>0</v>
      </c>
      <c r="Q285" s="2">
        <v>5</v>
      </c>
      <c r="R285" s="2">
        <v>0</v>
      </c>
      <c r="S285" s="2">
        <v>1</v>
      </c>
      <c r="T285" s="35">
        <v>0</v>
      </c>
      <c r="U285" s="35">
        <v>0</v>
      </c>
      <c r="V285" s="36">
        <v>0</v>
      </c>
      <c r="W285" s="26">
        <v>18.5</v>
      </c>
      <c r="X285" s="2">
        <v>0.32</v>
      </c>
      <c r="Y285" s="16">
        <v>6.18</v>
      </c>
      <c r="Z285" s="26">
        <v>21.1</v>
      </c>
      <c r="AA285" s="2">
        <v>1.7</v>
      </c>
      <c r="AB285" s="2">
        <v>6.7</v>
      </c>
      <c r="AC285" s="2" t="s">
        <v>178</v>
      </c>
      <c r="AD285" s="2">
        <v>24350310</v>
      </c>
    </row>
    <row r="286" spans="1:30">
      <c r="A286" s="2">
        <v>1138</v>
      </c>
      <c r="B286" s="26">
        <v>1</v>
      </c>
      <c r="C286" s="2">
        <v>1</v>
      </c>
      <c r="D286" s="2">
        <v>23</v>
      </c>
      <c r="E286" s="2">
        <v>0</v>
      </c>
      <c r="F286" s="35">
        <v>1</v>
      </c>
      <c r="G286" s="18">
        <v>12000</v>
      </c>
      <c r="H286" s="18">
        <v>1</v>
      </c>
      <c r="I286" s="2">
        <v>1</v>
      </c>
      <c r="J286" s="2">
        <v>3</v>
      </c>
      <c r="K286" s="2">
        <v>1</v>
      </c>
      <c r="L286" s="35">
        <v>0</v>
      </c>
      <c r="M286" s="2">
        <v>8</v>
      </c>
      <c r="N286" s="2">
        <v>1</v>
      </c>
      <c r="O286" s="2">
        <v>0</v>
      </c>
      <c r="P286" s="2">
        <v>0.78</v>
      </c>
      <c r="Q286" s="2">
        <v>5</v>
      </c>
      <c r="R286" s="2">
        <v>0</v>
      </c>
      <c r="S286" s="2">
        <v>1</v>
      </c>
      <c r="T286" s="35">
        <v>0</v>
      </c>
      <c r="U286" s="35">
        <v>0</v>
      </c>
      <c r="V286" s="36">
        <v>0</v>
      </c>
      <c r="W286" s="26">
        <v>20.399999999999999</v>
      </c>
      <c r="X286" s="2">
        <v>0.4</v>
      </c>
      <c r="Y286" s="16">
        <v>6.81</v>
      </c>
      <c r="Z286" s="26">
        <v>20</v>
      </c>
      <c r="AA286" s="2">
        <v>1.77</v>
      </c>
      <c r="AB286" s="2">
        <v>9.3000000000000007</v>
      </c>
      <c r="AC286" s="2" t="s">
        <v>91</v>
      </c>
      <c r="AD286" s="2">
        <v>22750008</v>
      </c>
    </row>
    <row r="287" spans="1:30">
      <c r="A287" s="2">
        <v>1139</v>
      </c>
      <c r="B287" s="26">
        <v>2</v>
      </c>
      <c r="C287" s="2">
        <v>1</v>
      </c>
      <c r="D287" s="2">
        <v>18</v>
      </c>
      <c r="E287" s="2">
        <v>0</v>
      </c>
      <c r="F287" s="35">
        <v>1</v>
      </c>
      <c r="G287" s="18">
        <v>3000</v>
      </c>
      <c r="H287" s="18">
        <v>0</v>
      </c>
      <c r="I287" s="2">
        <v>1</v>
      </c>
      <c r="J287" s="2">
        <v>2</v>
      </c>
      <c r="K287" s="2">
        <v>1</v>
      </c>
      <c r="L287" s="35">
        <v>1</v>
      </c>
      <c r="M287" s="2">
        <v>1</v>
      </c>
      <c r="N287" s="2">
        <v>0</v>
      </c>
      <c r="O287" s="2">
        <v>1</v>
      </c>
      <c r="P287" s="2">
        <v>0.25</v>
      </c>
      <c r="Q287" s="2">
        <v>3</v>
      </c>
      <c r="R287" s="2">
        <v>0</v>
      </c>
      <c r="S287" s="2">
        <v>0</v>
      </c>
      <c r="T287" s="35">
        <v>0</v>
      </c>
      <c r="U287" s="35">
        <v>0</v>
      </c>
      <c r="V287" s="36">
        <v>0</v>
      </c>
      <c r="W287" s="26">
        <v>14.8</v>
      </c>
      <c r="X287" s="2">
        <v>0.3</v>
      </c>
      <c r="Y287" s="16">
        <v>4.9400000000000004</v>
      </c>
      <c r="Z287" s="26">
        <v>15.4</v>
      </c>
      <c r="AA287" s="2">
        <v>1.22</v>
      </c>
      <c r="AB287" s="2">
        <v>7</v>
      </c>
      <c r="AC287" s="2" t="s">
        <v>72</v>
      </c>
      <c r="AD287" s="2">
        <v>21380320</v>
      </c>
    </row>
    <row r="288" spans="1:30">
      <c r="A288" s="2">
        <v>1140</v>
      </c>
      <c r="B288" s="26">
        <v>1</v>
      </c>
      <c r="C288" s="2">
        <v>1</v>
      </c>
      <c r="D288" s="2">
        <v>23</v>
      </c>
      <c r="E288" s="2">
        <v>0</v>
      </c>
      <c r="F288" s="35">
        <v>1</v>
      </c>
      <c r="G288" s="18">
        <v>4000</v>
      </c>
      <c r="H288" s="18">
        <v>0</v>
      </c>
      <c r="I288" s="2">
        <v>1</v>
      </c>
      <c r="J288" s="2">
        <v>2</v>
      </c>
      <c r="K288" s="2">
        <v>1</v>
      </c>
      <c r="L288" s="35">
        <v>0</v>
      </c>
      <c r="M288" s="2">
        <v>8</v>
      </c>
      <c r="N288" s="2">
        <v>1</v>
      </c>
      <c r="O288" s="2">
        <v>0</v>
      </c>
      <c r="P288" s="2">
        <v>0</v>
      </c>
      <c r="Q288" s="2">
        <v>5</v>
      </c>
      <c r="R288" s="2">
        <v>0</v>
      </c>
      <c r="S288" s="2">
        <v>1</v>
      </c>
      <c r="T288" s="35">
        <v>0</v>
      </c>
      <c r="U288" s="35">
        <v>0</v>
      </c>
      <c r="V288" s="36">
        <v>0</v>
      </c>
      <c r="W288" s="26">
        <v>27</v>
      </c>
      <c r="X288" s="2">
        <v>0.52</v>
      </c>
      <c r="Y288" s="16">
        <v>9.02</v>
      </c>
      <c r="Z288" s="26">
        <v>31.5</v>
      </c>
      <c r="AA288" s="2">
        <v>2.7</v>
      </c>
      <c r="AB288" s="2">
        <v>14.2</v>
      </c>
      <c r="AC288" s="2" t="s">
        <v>180</v>
      </c>
      <c r="AD288" s="2">
        <v>24436725</v>
      </c>
    </row>
    <row r="289" spans="1:30">
      <c r="A289" s="2">
        <v>1141</v>
      </c>
      <c r="B289" s="26">
        <v>1</v>
      </c>
      <c r="C289" s="2">
        <v>1</v>
      </c>
      <c r="D289" s="2">
        <v>22</v>
      </c>
      <c r="E289" s="2">
        <v>0</v>
      </c>
      <c r="F289" s="35">
        <v>1</v>
      </c>
      <c r="G289" s="18">
        <v>20000</v>
      </c>
      <c r="H289" s="18">
        <v>1</v>
      </c>
      <c r="I289" s="2">
        <v>1</v>
      </c>
      <c r="J289" s="2">
        <v>3</v>
      </c>
      <c r="K289" s="2">
        <v>1</v>
      </c>
      <c r="L289" s="35">
        <v>1</v>
      </c>
      <c r="M289" s="2">
        <v>8</v>
      </c>
      <c r="N289" s="2">
        <v>1</v>
      </c>
      <c r="O289" s="2">
        <v>0</v>
      </c>
      <c r="P289" s="2">
        <v>0.28000000000000003</v>
      </c>
      <c r="Q289" s="2">
        <v>5</v>
      </c>
      <c r="R289" s="2">
        <v>0</v>
      </c>
      <c r="S289" s="2">
        <v>1</v>
      </c>
      <c r="T289" s="35">
        <v>0</v>
      </c>
      <c r="U289" s="35">
        <v>0</v>
      </c>
      <c r="V289" s="36">
        <v>0</v>
      </c>
      <c r="W289" s="26">
        <v>16.5</v>
      </c>
      <c r="X289" s="2">
        <v>0.37</v>
      </c>
      <c r="Y289" s="16">
        <v>5.51</v>
      </c>
      <c r="Z289" s="26">
        <v>18.899999999999999</v>
      </c>
      <c r="AA289" s="2">
        <v>1.62</v>
      </c>
      <c r="AB289" s="2">
        <v>3.8</v>
      </c>
      <c r="AC289" s="2" t="s">
        <v>164</v>
      </c>
      <c r="AD289" s="2">
        <v>22290240</v>
      </c>
    </row>
    <row r="290" spans="1:30">
      <c r="A290" s="2">
        <v>1143</v>
      </c>
      <c r="B290" s="26">
        <v>1</v>
      </c>
      <c r="C290" s="2">
        <v>1</v>
      </c>
      <c r="D290" s="2">
        <v>22</v>
      </c>
      <c r="E290" s="2">
        <v>0</v>
      </c>
      <c r="F290" s="35">
        <v>0</v>
      </c>
      <c r="G290" s="18">
        <v>6000</v>
      </c>
      <c r="H290" s="18">
        <v>0</v>
      </c>
      <c r="I290" s="2">
        <v>1</v>
      </c>
      <c r="J290" s="2">
        <v>1</v>
      </c>
      <c r="K290" s="2">
        <v>0</v>
      </c>
      <c r="L290" s="35">
        <v>0</v>
      </c>
      <c r="M290" s="2">
        <v>6</v>
      </c>
      <c r="N290" s="2">
        <v>0</v>
      </c>
      <c r="O290" s="2">
        <v>1</v>
      </c>
      <c r="P290" s="2">
        <v>0.09</v>
      </c>
      <c r="Q290" s="2">
        <v>4</v>
      </c>
      <c r="R290" s="2">
        <v>0</v>
      </c>
      <c r="S290" s="2">
        <v>1</v>
      </c>
      <c r="T290" s="35">
        <v>0</v>
      </c>
      <c r="U290" s="35">
        <v>0</v>
      </c>
      <c r="V290" s="36">
        <v>0</v>
      </c>
      <c r="W290" s="26">
        <v>18.5</v>
      </c>
      <c r="X290" s="2">
        <v>0.45</v>
      </c>
      <c r="Y290" s="16">
        <v>6.18</v>
      </c>
      <c r="Z290" s="26">
        <v>19.2</v>
      </c>
      <c r="AA290" s="2">
        <v>1.38</v>
      </c>
      <c r="AB290" s="2">
        <v>7</v>
      </c>
      <c r="AC290" s="2" t="s">
        <v>126</v>
      </c>
      <c r="AD290" s="2">
        <v>21310000</v>
      </c>
    </row>
    <row r="291" spans="1:30">
      <c r="A291" s="2">
        <v>1159</v>
      </c>
      <c r="B291" s="26">
        <v>2</v>
      </c>
      <c r="C291" s="2">
        <v>1</v>
      </c>
      <c r="D291" s="2">
        <v>23</v>
      </c>
      <c r="E291" s="2">
        <v>0</v>
      </c>
      <c r="F291" s="35">
        <v>0</v>
      </c>
      <c r="G291" s="18">
        <v>12000</v>
      </c>
      <c r="H291" s="18">
        <v>1</v>
      </c>
      <c r="I291" s="2">
        <v>1</v>
      </c>
      <c r="J291" s="2">
        <v>1</v>
      </c>
      <c r="K291" s="2">
        <v>0</v>
      </c>
      <c r="L291" s="35">
        <v>0</v>
      </c>
      <c r="M291" s="2">
        <v>2</v>
      </c>
      <c r="N291" s="2">
        <v>0</v>
      </c>
      <c r="O291" s="2">
        <v>1</v>
      </c>
      <c r="P291" s="2">
        <v>0</v>
      </c>
      <c r="Q291" s="2">
        <v>5</v>
      </c>
      <c r="R291" s="2">
        <v>0</v>
      </c>
      <c r="S291" s="2">
        <v>1</v>
      </c>
      <c r="T291" s="35">
        <v>0</v>
      </c>
      <c r="U291" s="35">
        <v>0</v>
      </c>
      <c r="V291" s="36">
        <v>0</v>
      </c>
      <c r="W291" s="26">
        <v>18.5</v>
      </c>
      <c r="X291" s="2">
        <v>0.32</v>
      </c>
      <c r="Y291" s="16">
        <v>6.18</v>
      </c>
      <c r="Z291" s="26">
        <v>21.1</v>
      </c>
      <c r="AA291" s="2">
        <v>1.7</v>
      </c>
      <c r="AB291" s="2">
        <v>6.7</v>
      </c>
      <c r="AC291" s="2" t="s">
        <v>178</v>
      </c>
      <c r="AD291" s="2">
        <v>24358120</v>
      </c>
    </row>
    <row r="292" spans="1:30">
      <c r="A292" s="2">
        <v>1160</v>
      </c>
      <c r="B292" s="26">
        <v>2</v>
      </c>
      <c r="C292" s="2">
        <v>1</v>
      </c>
      <c r="D292" s="2">
        <v>23</v>
      </c>
      <c r="E292" s="2">
        <v>0</v>
      </c>
      <c r="F292" s="35">
        <v>0</v>
      </c>
      <c r="G292" s="18">
        <v>1000</v>
      </c>
      <c r="H292" s="18">
        <v>0</v>
      </c>
      <c r="I292" s="2">
        <v>1</v>
      </c>
      <c r="J292" s="2">
        <v>1</v>
      </c>
      <c r="K292" s="2">
        <v>0</v>
      </c>
      <c r="L292" s="35">
        <v>0</v>
      </c>
      <c r="M292" s="2">
        <v>6</v>
      </c>
      <c r="N292" s="2">
        <v>0</v>
      </c>
      <c r="O292" s="2">
        <v>1</v>
      </c>
      <c r="P292" s="2">
        <v>0.18</v>
      </c>
      <c r="Q292" s="2">
        <v>5</v>
      </c>
      <c r="R292" s="2">
        <v>0</v>
      </c>
      <c r="S292" s="2">
        <v>1</v>
      </c>
      <c r="T292" s="35">
        <v>0</v>
      </c>
      <c r="U292" s="35">
        <v>0</v>
      </c>
      <c r="V292" s="36">
        <v>0</v>
      </c>
      <c r="W292" s="26">
        <v>43.6</v>
      </c>
      <c r="X292" s="2">
        <v>0.78</v>
      </c>
      <c r="Y292" s="16">
        <v>14.56</v>
      </c>
      <c r="Z292" s="26">
        <v>42.7</v>
      </c>
      <c r="AA292" s="2">
        <v>2</v>
      </c>
      <c r="AB292" s="2">
        <v>7</v>
      </c>
      <c r="AC292" s="2" t="s">
        <v>71</v>
      </c>
      <c r="AD292" s="2">
        <v>23057036</v>
      </c>
    </row>
    <row r="293" spans="1:30">
      <c r="A293" s="2">
        <v>1173</v>
      </c>
      <c r="B293" s="26">
        <v>2</v>
      </c>
      <c r="C293" s="2">
        <v>1</v>
      </c>
      <c r="D293" s="2">
        <v>24</v>
      </c>
      <c r="E293" s="2">
        <v>0</v>
      </c>
      <c r="F293" s="35">
        <v>1</v>
      </c>
      <c r="G293" s="18">
        <v>4000</v>
      </c>
      <c r="H293" s="18">
        <v>0</v>
      </c>
      <c r="I293" s="2">
        <v>1</v>
      </c>
      <c r="J293" s="2">
        <v>1</v>
      </c>
      <c r="K293" s="2">
        <v>0</v>
      </c>
      <c r="L293" s="35">
        <v>0</v>
      </c>
      <c r="M293" s="2">
        <v>6</v>
      </c>
      <c r="N293" s="2">
        <v>0</v>
      </c>
      <c r="O293" s="2">
        <v>1</v>
      </c>
      <c r="P293" s="2">
        <v>0</v>
      </c>
      <c r="Q293" s="2">
        <v>1</v>
      </c>
      <c r="R293" s="2">
        <v>1</v>
      </c>
      <c r="S293" s="2">
        <v>0</v>
      </c>
      <c r="T293" s="35">
        <v>0</v>
      </c>
      <c r="U293" s="35">
        <v>0</v>
      </c>
      <c r="V293" s="36">
        <v>0</v>
      </c>
      <c r="W293" s="26">
        <v>52.18</v>
      </c>
      <c r="X293" s="2">
        <v>0.87</v>
      </c>
      <c r="Y293" s="16">
        <v>17.43</v>
      </c>
      <c r="Z293" s="26">
        <v>53.83</v>
      </c>
      <c r="AA293" s="2">
        <v>2.23</v>
      </c>
      <c r="AB293" s="2">
        <v>7</v>
      </c>
      <c r="AC293" s="2" t="s">
        <v>483</v>
      </c>
      <c r="AD293" s="2">
        <v>23056620</v>
      </c>
    </row>
    <row r="294" spans="1:30">
      <c r="A294" s="2">
        <v>1175</v>
      </c>
      <c r="B294" s="26">
        <v>2</v>
      </c>
      <c r="C294" s="2">
        <v>1</v>
      </c>
      <c r="D294" s="2">
        <v>30</v>
      </c>
      <c r="E294" s="2">
        <v>0</v>
      </c>
      <c r="F294" s="35">
        <v>1</v>
      </c>
      <c r="G294" s="18">
        <v>22000</v>
      </c>
      <c r="H294" s="18">
        <v>1</v>
      </c>
      <c r="I294" s="2">
        <v>1</v>
      </c>
      <c r="J294" s="2">
        <v>3</v>
      </c>
      <c r="K294" s="2">
        <v>1</v>
      </c>
      <c r="L294" s="35">
        <v>1</v>
      </c>
      <c r="M294" s="2">
        <v>11</v>
      </c>
      <c r="N294" s="2">
        <v>0</v>
      </c>
      <c r="O294" s="2">
        <v>0</v>
      </c>
      <c r="P294" s="2">
        <v>0.75</v>
      </c>
      <c r="Q294" s="2">
        <v>5</v>
      </c>
      <c r="R294" s="2">
        <v>0</v>
      </c>
      <c r="S294" s="2">
        <v>1</v>
      </c>
      <c r="T294" s="35">
        <v>0</v>
      </c>
      <c r="U294" s="35">
        <v>0</v>
      </c>
      <c r="V294" s="36">
        <v>0</v>
      </c>
      <c r="W294" s="26">
        <v>9.9</v>
      </c>
      <c r="X294" s="2">
        <v>0.23</v>
      </c>
      <c r="Y294" s="16">
        <v>3.31</v>
      </c>
      <c r="Z294" s="26">
        <v>11.96</v>
      </c>
      <c r="AA294" s="2">
        <v>1.1000000000000001</v>
      </c>
      <c r="AB294" s="2">
        <v>3.8</v>
      </c>
      <c r="AC294" s="2" t="s">
        <v>119</v>
      </c>
      <c r="AD294" s="2">
        <v>20271120</v>
      </c>
    </row>
    <row r="295" spans="1:30">
      <c r="A295" s="2">
        <v>1176</v>
      </c>
      <c r="B295" s="26">
        <v>2</v>
      </c>
      <c r="C295" s="2">
        <v>1</v>
      </c>
      <c r="D295" s="2">
        <v>24</v>
      </c>
      <c r="E295" s="2">
        <v>0</v>
      </c>
      <c r="F295" s="35">
        <v>0</v>
      </c>
      <c r="G295" s="18">
        <v>7000</v>
      </c>
      <c r="H295" s="18">
        <v>0</v>
      </c>
      <c r="I295" s="2">
        <v>1</v>
      </c>
      <c r="J295" s="2">
        <v>1</v>
      </c>
      <c r="K295" s="2">
        <v>0</v>
      </c>
      <c r="L295" s="35">
        <v>0</v>
      </c>
      <c r="M295" s="2">
        <v>9</v>
      </c>
      <c r="N295" s="2">
        <v>0</v>
      </c>
      <c r="O295" s="2">
        <v>0</v>
      </c>
      <c r="P295" s="2">
        <v>0.68</v>
      </c>
      <c r="Q295" s="2">
        <v>1</v>
      </c>
      <c r="R295" s="2">
        <v>1</v>
      </c>
      <c r="S295" s="2">
        <v>0</v>
      </c>
      <c r="T295" s="35">
        <v>0</v>
      </c>
      <c r="U295" s="35">
        <v>0</v>
      </c>
      <c r="V295" s="36">
        <v>0</v>
      </c>
      <c r="W295" s="26">
        <v>17.899999999999999</v>
      </c>
      <c r="X295" s="2">
        <v>0.4</v>
      </c>
      <c r="Y295" s="16">
        <v>5.98</v>
      </c>
      <c r="Z295" s="26">
        <v>28.1</v>
      </c>
      <c r="AA295" s="2">
        <v>1.78</v>
      </c>
      <c r="AB295" s="2">
        <v>3.8</v>
      </c>
      <c r="AC295" s="2" t="s">
        <v>80</v>
      </c>
      <c r="AD295" s="2">
        <v>22030002</v>
      </c>
    </row>
    <row r="296" spans="1:30">
      <c r="A296" s="2">
        <v>1178</v>
      </c>
      <c r="B296" s="26">
        <v>2</v>
      </c>
      <c r="C296" s="2">
        <v>1</v>
      </c>
      <c r="D296" s="2">
        <v>19</v>
      </c>
      <c r="E296" s="2">
        <v>0</v>
      </c>
      <c r="F296" s="35">
        <v>0</v>
      </c>
      <c r="G296" s="18">
        <v>3000</v>
      </c>
      <c r="H296" s="18">
        <v>0</v>
      </c>
      <c r="I296" s="2">
        <v>1</v>
      </c>
      <c r="J296" s="2">
        <v>2</v>
      </c>
      <c r="K296" s="2">
        <v>1</v>
      </c>
      <c r="L296" s="35">
        <v>0</v>
      </c>
      <c r="M296" s="2">
        <v>2</v>
      </c>
      <c r="N296" s="2">
        <v>0</v>
      </c>
      <c r="O296" s="2">
        <v>1</v>
      </c>
      <c r="P296" s="2">
        <v>0</v>
      </c>
      <c r="Q296" s="2">
        <v>3</v>
      </c>
      <c r="R296" s="2">
        <v>0</v>
      </c>
      <c r="S296" s="2">
        <v>0</v>
      </c>
      <c r="T296" s="35">
        <v>0</v>
      </c>
      <c r="U296" s="35">
        <v>0</v>
      </c>
      <c r="V296" s="36">
        <v>0</v>
      </c>
      <c r="W296" s="26">
        <v>18.5</v>
      </c>
      <c r="X296" s="2">
        <v>0.32</v>
      </c>
      <c r="Y296" s="16">
        <v>6.18</v>
      </c>
      <c r="Z296" s="26">
        <v>21.1</v>
      </c>
      <c r="AA296" s="2">
        <v>1.7</v>
      </c>
      <c r="AB296" s="2">
        <v>6.7</v>
      </c>
      <c r="AC296" s="2" t="s">
        <v>178</v>
      </c>
      <c r="AD296" s="2">
        <v>24130386</v>
      </c>
    </row>
    <row r="297" spans="1:30">
      <c r="A297" s="2">
        <v>1182</v>
      </c>
      <c r="B297" s="26">
        <v>2</v>
      </c>
      <c r="C297" s="2">
        <v>1</v>
      </c>
      <c r="D297" s="2">
        <v>24</v>
      </c>
      <c r="E297" s="2">
        <v>0</v>
      </c>
      <c r="F297" s="35">
        <v>1</v>
      </c>
      <c r="G297" s="18">
        <v>10000</v>
      </c>
      <c r="H297" s="18">
        <v>1</v>
      </c>
      <c r="I297" s="2">
        <v>1</v>
      </c>
      <c r="J297" s="2">
        <v>1</v>
      </c>
      <c r="K297" s="2">
        <v>0</v>
      </c>
      <c r="L297" s="35">
        <v>1</v>
      </c>
      <c r="M297" s="2">
        <v>8</v>
      </c>
      <c r="N297" s="2">
        <v>1</v>
      </c>
      <c r="O297" s="2">
        <v>0</v>
      </c>
      <c r="P297" s="2">
        <v>1</v>
      </c>
      <c r="Q297" s="2">
        <v>5</v>
      </c>
      <c r="R297" s="2">
        <v>0</v>
      </c>
      <c r="S297" s="2">
        <v>1</v>
      </c>
      <c r="T297" s="35">
        <v>0</v>
      </c>
      <c r="U297" s="35">
        <v>0</v>
      </c>
      <c r="V297" s="36">
        <v>0</v>
      </c>
      <c r="W297" s="26">
        <v>13.1</v>
      </c>
      <c r="X297" s="2">
        <v>0.38</v>
      </c>
      <c r="Y297" s="16">
        <v>4.38</v>
      </c>
      <c r="Z297" s="26">
        <v>14.7</v>
      </c>
      <c r="AA297" s="2">
        <v>1.33</v>
      </c>
      <c r="AB297" s="2">
        <v>3.8</v>
      </c>
      <c r="AC297" s="2" t="s">
        <v>160</v>
      </c>
      <c r="AD297" s="2">
        <v>20510180</v>
      </c>
    </row>
    <row r="298" spans="1:30">
      <c r="A298" s="2">
        <v>1184</v>
      </c>
      <c r="B298" s="26">
        <v>2</v>
      </c>
      <c r="C298" s="2">
        <v>1</v>
      </c>
      <c r="D298" s="2">
        <v>25</v>
      </c>
      <c r="E298" s="2">
        <v>0</v>
      </c>
      <c r="F298" s="35">
        <v>1</v>
      </c>
      <c r="G298" s="18">
        <v>1000</v>
      </c>
      <c r="H298" s="18">
        <v>0</v>
      </c>
      <c r="I298" s="2">
        <v>1</v>
      </c>
      <c r="J298" s="2">
        <v>2</v>
      </c>
      <c r="K298" s="2">
        <v>1</v>
      </c>
      <c r="L298" s="35">
        <v>0</v>
      </c>
      <c r="M298" s="2">
        <v>2</v>
      </c>
      <c r="N298" s="2">
        <v>0</v>
      </c>
      <c r="O298" s="2">
        <v>1</v>
      </c>
      <c r="P298" s="2">
        <v>0</v>
      </c>
      <c r="Q298" s="2">
        <v>4</v>
      </c>
      <c r="R298" s="2">
        <v>0</v>
      </c>
      <c r="S298" s="2">
        <v>1</v>
      </c>
      <c r="T298" s="35">
        <v>0</v>
      </c>
      <c r="U298" s="35">
        <v>0</v>
      </c>
      <c r="V298" s="36">
        <v>0</v>
      </c>
      <c r="W298" s="26">
        <v>18.5</v>
      </c>
      <c r="X298" s="2">
        <v>0.32</v>
      </c>
      <c r="Y298" s="16">
        <v>6.18</v>
      </c>
      <c r="Z298" s="26">
        <v>21.1</v>
      </c>
      <c r="AA298" s="2">
        <v>1.7</v>
      </c>
      <c r="AB298" s="2">
        <v>6.7</v>
      </c>
      <c r="AC298" s="2" t="s">
        <v>178</v>
      </c>
      <c r="AD298" s="2">
        <v>24753440</v>
      </c>
    </row>
    <row r="299" spans="1:30">
      <c r="A299" s="2">
        <v>1197</v>
      </c>
      <c r="B299" s="26">
        <v>2</v>
      </c>
      <c r="C299" s="2">
        <v>1</v>
      </c>
      <c r="D299" s="2">
        <v>22</v>
      </c>
      <c r="E299" s="2">
        <v>0</v>
      </c>
      <c r="F299" s="35">
        <v>0</v>
      </c>
      <c r="G299" s="18">
        <v>8000</v>
      </c>
      <c r="H299" s="18">
        <v>1</v>
      </c>
      <c r="I299" s="2">
        <v>1</v>
      </c>
      <c r="J299" s="2">
        <v>3</v>
      </c>
      <c r="K299" s="2">
        <v>1</v>
      </c>
      <c r="L299" s="35">
        <v>0</v>
      </c>
      <c r="M299" s="2">
        <v>6</v>
      </c>
      <c r="N299" s="2">
        <v>0</v>
      </c>
      <c r="O299" s="2">
        <v>1</v>
      </c>
      <c r="P299" s="2">
        <v>1</v>
      </c>
      <c r="Q299" s="2">
        <v>0</v>
      </c>
      <c r="R299" s="2">
        <v>1</v>
      </c>
      <c r="S299" s="2">
        <v>0</v>
      </c>
      <c r="T299" s="35">
        <v>0</v>
      </c>
      <c r="U299" s="35">
        <v>0</v>
      </c>
      <c r="V299" s="36">
        <v>1</v>
      </c>
      <c r="W299" s="26">
        <v>5.5</v>
      </c>
      <c r="X299" s="2">
        <v>0.18</v>
      </c>
      <c r="Y299" s="16">
        <v>1.84</v>
      </c>
      <c r="Z299" s="26">
        <v>6.4</v>
      </c>
      <c r="AA299" s="2">
        <v>0.67</v>
      </c>
      <c r="AB299" s="2">
        <v>3.8</v>
      </c>
      <c r="AC299" s="2" t="s">
        <v>63</v>
      </c>
      <c r="AD299" s="2">
        <v>21040320</v>
      </c>
    </row>
    <row r="300" spans="1:30">
      <c r="A300" s="2">
        <v>1199</v>
      </c>
      <c r="B300" s="26">
        <v>1</v>
      </c>
      <c r="C300" s="2">
        <v>1</v>
      </c>
      <c r="D300" s="2">
        <v>24</v>
      </c>
      <c r="E300" s="2">
        <v>0</v>
      </c>
      <c r="F300" s="35">
        <v>0</v>
      </c>
      <c r="G300" s="18">
        <v>12000</v>
      </c>
      <c r="H300" s="18">
        <v>1</v>
      </c>
      <c r="I300" s="2">
        <v>1</v>
      </c>
      <c r="J300" s="2">
        <v>1</v>
      </c>
      <c r="K300" s="2">
        <v>0</v>
      </c>
      <c r="L300" s="35">
        <v>0</v>
      </c>
      <c r="M300" s="2">
        <v>6</v>
      </c>
      <c r="N300" s="2">
        <v>0</v>
      </c>
      <c r="O300" s="2">
        <v>1</v>
      </c>
      <c r="P300" s="2">
        <v>0.73</v>
      </c>
      <c r="Q300" s="2">
        <v>4</v>
      </c>
      <c r="R300" s="2">
        <v>0</v>
      </c>
      <c r="S300" s="2">
        <v>1</v>
      </c>
      <c r="T300" s="35">
        <v>0</v>
      </c>
      <c r="U300" s="35">
        <v>0</v>
      </c>
      <c r="V300" s="36">
        <v>0</v>
      </c>
      <c r="W300" s="26">
        <v>16.2</v>
      </c>
      <c r="X300" s="2">
        <v>0.38</v>
      </c>
      <c r="Y300" s="16">
        <v>5.41</v>
      </c>
      <c r="Z300" s="26">
        <v>17.3</v>
      </c>
      <c r="AA300" s="2">
        <v>1.45</v>
      </c>
      <c r="AB300" s="2">
        <v>3.8</v>
      </c>
      <c r="AC300" s="2" t="s">
        <v>64</v>
      </c>
      <c r="AD300" s="2">
        <v>22260000</v>
      </c>
    </row>
    <row r="301" spans="1:30">
      <c r="A301" s="2">
        <v>1200</v>
      </c>
      <c r="B301" s="26">
        <v>1</v>
      </c>
      <c r="C301" s="2">
        <v>1</v>
      </c>
      <c r="D301" s="2">
        <v>23</v>
      </c>
      <c r="E301" s="2">
        <v>0</v>
      </c>
      <c r="F301" s="35">
        <v>0</v>
      </c>
      <c r="G301" s="18">
        <v>6000</v>
      </c>
      <c r="H301" s="18">
        <v>0</v>
      </c>
      <c r="I301" s="2">
        <v>1</v>
      </c>
      <c r="J301" s="2">
        <v>2</v>
      </c>
      <c r="K301" s="2">
        <v>1</v>
      </c>
      <c r="L301" s="35">
        <v>1</v>
      </c>
      <c r="M301" s="2">
        <v>8</v>
      </c>
      <c r="N301" s="2">
        <v>1</v>
      </c>
      <c r="O301" s="2">
        <v>0</v>
      </c>
      <c r="P301" s="2">
        <v>0</v>
      </c>
      <c r="Q301" s="2">
        <v>5</v>
      </c>
      <c r="R301" s="2">
        <v>0</v>
      </c>
      <c r="S301" s="2">
        <v>1</v>
      </c>
      <c r="T301" s="35">
        <v>0</v>
      </c>
      <c r="U301" s="35">
        <v>0</v>
      </c>
      <c r="V301" s="36">
        <v>0</v>
      </c>
      <c r="W301" s="26">
        <v>18.5</v>
      </c>
      <c r="X301" s="2">
        <v>0.32</v>
      </c>
      <c r="Y301" s="16">
        <v>6.18</v>
      </c>
      <c r="Z301" s="26">
        <v>21.1</v>
      </c>
      <c r="AA301" s="2">
        <v>1.7</v>
      </c>
      <c r="AB301" s="2">
        <v>6.7</v>
      </c>
      <c r="AC301" s="2" t="s">
        <v>178</v>
      </c>
      <c r="AD301" s="2">
        <v>24320200</v>
      </c>
    </row>
    <row r="302" spans="1:30">
      <c r="A302" s="2">
        <v>1201</v>
      </c>
      <c r="B302" s="26">
        <v>2</v>
      </c>
      <c r="C302" s="2">
        <v>1</v>
      </c>
      <c r="D302" s="2">
        <v>20</v>
      </c>
      <c r="E302" s="2">
        <v>0</v>
      </c>
      <c r="F302" s="35">
        <v>0</v>
      </c>
      <c r="G302" s="18">
        <v>2000</v>
      </c>
      <c r="H302" s="18">
        <v>0</v>
      </c>
      <c r="I302" s="2">
        <v>1</v>
      </c>
      <c r="J302" s="2">
        <v>2</v>
      </c>
      <c r="K302" s="2">
        <v>1</v>
      </c>
      <c r="L302" s="35">
        <v>0</v>
      </c>
      <c r="M302" s="2">
        <v>1</v>
      </c>
      <c r="N302" s="2">
        <v>0</v>
      </c>
      <c r="O302" s="2">
        <v>1</v>
      </c>
      <c r="P302" s="2">
        <v>1</v>
      </c>
      <c r="Q302" s="2">
        <v>5</v>
      </c>
      <c r="R302" s="2">
        <v>0</v>
      </c>
      <c r="S302" s="2">
        <v>1</v>
      </c>
      <c r="T302" s="35">
        <v>0</v>
      </c>
      <c r="U302" s="35">
        <v>0</v>
      </c>
      <c r="V302" s="36">
        <v>0</v>
      </c>
      <c r="W302" s="26">
        <v>12.3</v>
      </c>
      <c r="X302" s="2">
        <v>0.25</v>
      </c>
      <c r="Y302" s="16">
        <v>4.1100000000000003</v>
      </c>
      <c r="Z302" s="26">
        <v>14.88</v>
      </c>
      <c r="AA302" s="2">
        <v>1.4</v>
      </c>
      <c r="AB302" s="2">
        <v>3.8</v>
      </c>
      <c r="AC302" s="2" t="s">
        <v>81</v>
      </c>
      <c r="AD302" s="2">
        <v>21010040</v>
      </c>
    </row>
    <row r="303" spans="1:30">
      <c r="A303" s="2">
        <v>1202</v>
      </c>
      <c r="B303" s="26">
        <v>1</v>
      </c>
      <c r="C303" s="2">
        <v>3</v>
      </c>
      <c r="D303" s="2">
        <v>22</v>
      </c>
      <c r="E303" s="2">
        <v>0</v>
      </c>
      <c r="F303" s="35">
        <v>1</v>
      </c>
      <c r="G303" s="18">
        <v>10000</v>
      </c>
      <c r="H303" s="18">
        <v>1</v>
      </c>
      <c r="I303" s="2">
        <v>1</v>
      </c>
      <c r="J303" s="2">
        <v>2</v>
      </c>
      <c r="K303" s="2">
        <v>1</v>
      </c>
      <c r="L303" s="35">
        <v>1</v>
      </c>
      <c r="M303" s="2">
        <v>5</v>
      </c>
      <c r="N303" s="2">
        <v>0</v>
      </c>
      <c r="O303" s="2">
        <v>0</v>
      </c>
      <c r="P303" s="2">
        <v>0.1</v>
      </c>
      <c r="Q303" s="2">
        <v>3</v>
      </c>
      <c r="R303" s="2">
        <v>0</v>
      </c>
      <c r="S303" s="2">
        <v>0</v>
      </c>
      <c r="T303" s="35">
        <v>0</v>
      </c>
      <c r="U303" s="35">
        <v>0</v>
      </c>
      <c r="V303" s="36">
        <v>0</v>
      </c>
      <c r="W303" s="26">
        <v>27.4</v>
      </c>
      <c r="X303" s="2">
        <v>0.45</v>
      </c>
      <c r="Y303" s="16">
        <v>9.15</v>
      </c>
      <c r="Z303" s="26">
        <v>27.17</v>
      </c>
      <c r="AA303" s="2">
        <v>2.25</v>
      </c>
      <c r="AB303" s="2">
        <v>12.1</v>
      </c>
      <c r="AC303" s="2" t="s">
        <v>58</v>
      </c>
      <c r="AD303" s="2">
        <v>22630010</v>
      </c>
    </row>
    <row r="304" spans="1:30">
      <c r="A304" s="2">
        <v>1203</v>
      </c>
      <c r="B304" s="26">
        <v>2</v>
      </c>
      <c r="C304" s="2">
        <v>1</v>
      </c>
      <c r="D304" s="2">
        <v>22</v>
      </c>
      <c r="E304" s="2">
        <v>0</v>
      </c>
      <c r="F304" s="35">
        <v>1</v>
      </c>
      <c r="G304" s="18">
        <v>9000</v>
      </c>
      <c r="H304" s="18">
        <v>1</v>
      </c>
      <c r="I304" s="2">
        <v>1</v>
      </c>
      <c r="J304" s="2">
        <v>2</v>
      </c>
      <c r="K304" s="2">
        <v>1</v>
      </c>
      <c r="L304" s="35">
        <v>1</v>
      </c>
      <c r="M304" s="2">
        <v>6</v>
      </c>
      <c r="N304" s="2">
        <v>0</v>
      </c>
      <c r="O304" s="2">
        <v>1</v>
      </c>
      <c r="P304" s="2">
        <v>0.99</v>
      </c>
      <c r="Q304" s="2">
        <v>5</v>
      </c>
      <c r="R304" s="2">
        <v>0</v>
      </c>
      <c r="S304" s="2">
        <v>1</v>
      </c>
      <c r="T304" s="35">
        <v>0</v>
      </c>
      <c r="U304" s="35">
        <v>0</v>
      </c>
      <c r="V304" s="36">
        <v>0</v>
      </c>
      <c r="W304" s="26">
        <v>13.8</v>
      </c>
      <c r="X304" s="2">
        <v>0.4</v>
      </c>
      <c r="Y304" s="16">
        <v>4.6100000000000003</v>
      </c>
      <c r="Z304" s="26">
        <v>17.5</v>
      </c>
      <c r="AA304" s="2">
        <v>1.83</v>
      </c>
      <c r="AB304" s="2">
        <v>16.59</v>
      </c>
      <c r="AC304" s="2" t="s">
        <v>90</v>
      </c>
      <c r="AD304" s="2">
        <v>21911050</v>
      </c>
    </row>
    <row r="305" spans="1:30">
      <c r="A305" s="2">
        <v>1206</v>
      </c>
      <c r="B305" s="26">
        <v>1</v>
      </c>
      <c r="C305" s="2">
        <v>1</v>
      </c>
      <c r="D305" s="2">
        <v>21</v>
      </c>
      <c r="E305" s="2">
        <v>0</v>
      </c>
      <c r="F305" s="35">
        <v>1</v>
      </c>
      <c r="G305" s="18">
        <v>35000</v>
      </c>
      <c r="H305" s="18">
        <v>1</v>
      </c>
      <c r="I305" s="2">
        <v>1</v>
      </c>
      <c r="J305" s="2">
        <v>4</v>
      </c>
      <c r="K305" s="2">
        <v>1</v>
      </c>
      <c r="L305" s="35">
        <v>0</v>
      </c>
      <c r="M305" s="2">
        <v>8</v>
      </c>
      <c r="N305" s="2">
        <v>1</v>
      </c>
      <c r="O305" s="2">
        <v>0</v>
      </c>
      <c r="P305" s="2">
        <v>0.68</v>
      </c>
      <c r="Q305" s="2">
        <v>5</v>
      </c>
      <c r="R305" s="2">
        <v>0</v>
      </c>
      <c r="S305" s="2">
        <v>1</v>
      </c>
      <c r="T305" s="35">
        <v>0</v>
      </c>
      <c r="U305" s="35">
        <v>0</v>
      </c>
      <c r="V305" s="36">
        <v>0</v>
      </c>
      <c r="W305" s="26">
        <v>17.899999999999999</v>
      </c>
      <c r="X305" s="2">
        <v>0.4</v>
      </c>
      <c r="Y305" s="16">
        <v>5.98</v>
      </c>
      <c r="Z305" s="26">
        <v>28.1</v>
      </c>
      <c r="AA305" s="2">
        <v>1.78</v>
      </c>
      <c r="AB305" s="2">
        <v>3.8</v>
      </c>
      <c r="AC305" s="2" t="s">
        <v>80</v>
      </c>
      <c r="AD305" s="2">
        <v>22070000</v>
      </c>
    </row>
    <row r="306" spans="1:30">
      <c r="A306" s="2">
        <v>1213</v>
      </c>
      <c r="B306" s="26">
        <v>2</v>
      </c>
      <c r="C306" s="2">
        <v>1</v>
      </c>
      <c r="D306" s="2">
        <v>27</v>
      </c>
      <c r="E306" s="2">
        <v>0</v>
      </c>
      <c r="F306" s="35">
        <v>1</v>
      </c>
      <c r="G306" s="18">
        <v>5000</v>
      </c>
      <c r="H306" s="18">
        <v>0</v>
      </c>
      <c r="I306" s="2">
        <v>1</v>
      </c>
      <c r="J306" s="2">
        <v>1</v>
      </c>
      <c r="K306" s="2">
        <v>0</v>
      </c>
      <c r="L306" s="35">
        <v>1</v>
      </c>
      <c r="M306" s="2">
        <v>8</v>
      </c>
      <c r="N306" s="2">
        <v>1</v>
      </c>
      <c r="O306" s="2">
        <v>0</v>
      </c>
      <c r="P306" s="2">
        <v>0.98</v>
      </c>
      <c r="Q306" s="2">
        <v>5</v>
      </c>
      <c r="R306" s="2">
        <v>0</v>
      </c>
      <c r="S306" s="2">
        <v>1</v>
      </c>
      <c r="T306" s="35">
        <v>0</v>
      </c>
      <c r="U306" s="35">
        <v>0</v>
      </c>
      <c r="V306" s="36">
        <v>0</v>
      </c>
      <c r="W306" s="26">
        <v>22.3</v>
      </c>
      <c r="X306" s="2">
        <v>0.43</v>
      </c>
      <c r="Y306" s="16">
        <v>7.45</v>
      </c>
      <c r="Z306" s="26">
        <v>23.7</v>
      </c>
      <c r="AA306" s="2">
        <v>1.48</v>
      </c>
      <c r="AB306" s="2">
        <v>7</v>
      </c>
      <c r="AC306" s="2" t="s">
        <v>96</v>
      </c>
      <c r="AD306" s="2">
        <v>21675450</v>
      </c>
    </row>
    <row r="307" spans="1:30">
      <c r="A307" s="2">
        <v>1216</v>
      </c>
      <c r="B307" s="26">
        <v>1</v>
      </c>
      <c r="C307" s="2">
        <v>1</v>
      </c>
      <c r="D307" s="2">
        <v>19</v>
      </c>
      <c r="E307" s="2">
        <v>0</v>
      </c>
      <c r="F307" s="35">
        <v>0</v>
      </c>
      <c r="G307" s="18">
        <v>10000</v>
      </c>
      <c r="H307" s="18">
        <v>1</v>
      </c>
      <c r="I307" s="2">
        <v>1</v>
      </c>
      <c r="J307" s="2">
        <v>2</v>
      </c>
      <c r="K307" s="2">
        <v>1</v>
      </c>
      <c r="L307" s="35">
        <v>0</v>
      </c>
      <c r="M307" s="2">
        <v>2</v>
      </c>
      <c r="N307" s="2">
        <v>0</v>
      </c>
      <c r="O307" s="2">
        <v>1</v>
      </c>
      <c r="P307" s="2">
        <v>0.1</v>
      </c>
      <c r="Q307" s="2">
        <v>5</v>
      </c>
      <c r="R307" s="2">
        <v>0</v>
      </c>
      <c r="S307" s="2">
        <v>1</v>
      </c>
      <c r="T307" s="35">
        <v>0</v>
      </c>
      <c r="U307" s="35">
        <v>0</v>
      </c>
      <c r="V307" s="36">
        <v>0</v>
      </c>
      <c r="W307" s="26">
        <v>27.4</v>
      </c>
      <c r="X307" s="2">
        <v>0.45</v>
      </c>
      <c r="Y307" s="16">
        <v>9.15</v>
      </c>
      <c r="Z307" s="26">
        <v>27.17</v>
      </c>
      <c r="AA307" s="2">
        <v>2.25</v>
      </c>
      <c r="AB307" s="2">
        <v>12.1</v>
      </c>
      <c r="AC307" s="2" t="s">
        <v>58</v>
      </c>
      <c r="AD307" s="2">
        <v>22775040</v>
      </c>
    </row>
    <row r="308" spans="1:30">
      <c r="A308" s="2">
        <v>1223</v>
      </c>
      <c r="B308" s="26">
        <v>2</v>
      </c>
      <c r="C308" s="2">
        <v>1</v>
      </c>
      <c r="D308" s="2">
        <v>19</v>
      </c>
      <c r="E308" s="2">
        <v>0</v>
      </c>
      <c r="F308" s="35">
        <v>0</v>
      </c>
      <c r="G308" s="18">
        <v>14000</v>
      </c>
      <c r="H308" s="18">
        <v>1</v>
      </c>
      <c r="I308" s="2">
        <v>1</v>
      </c>
      <c r="J308" s="2">
        <v>1</v>
      </c>
      <c r="K308" s="2">
        <v>0</v>
      </c>
      <c r="L308" s="35">
        <v>0</v>
      </c>
      <c r="M308" s="2">
        <v>6</v>
      </c>
      <c r="N308" s="2">
        <v>0</v>
      </c>
      <c r="O308" s="2">
        <v>1</v>
      </c>
      <c r="P308" s="2">
        <v>1</v>
      </c>
      <c r="Q308" s="2">
        <v>5</v>
      </c>
      <c r="R308" s="2">
        <v>0</v>
      </c>
      <c r="S308" s="2">
        <v>1</v>
      </c>
      <c r="T308" s="35">
        <v>0</v>
      </c>
      <c r="U308" s="35">
        <v>0</v>
      </c>
      <c r="V308" s="36">
        <v>0</v>
      </c>
      <c r="W308" s="26">
        <v>11.9</v>
      </c>
      <c r="X308" s="2">
        <v>0.32</v>
      </c>
      <c r="Y308" s="16">
        <v>3.97</v>
      </c>
      <c r="Z308" s="26">
        <v>14.6</v>
      </c>
      <c r="AA308" s="2">
        <v>1.45</v>
      </c>
      <c r="AB308" s="2">
        <v>16.600000000000001</v>
      </c>
      <c r="AC308" s="2" t="s">
        <v>67</v>
      </c>
      <c r="AD308" s="2">
        <v>21921640</v>
      </c>
    </row>
    <row r="309" spans="1:30">
      <c r="A309" s="2">
        <v>1225</v>
      </c>
      <c r="B309" s="26">
        <v>2</v>
      </c>
      <c r="C309" s="2">
        <v>1</v>
      </c>
      <c r="D309" s="2">
        <v>21</v>
      </c>
      <c r="E309" s="2">
        <v>0</v>
      </c>
      <c r="F309" s="35">
        <v>1</v>
      </c>
      <c r="G309" s="18">
        <v>10000</v>
      </c>
      <c r="H309" s="18">
        <v>1</v>
      </c>
      <c r="I309" s="2">
        <v>1</v>
      </c>
      <c r="J309" s="2">
        <v>1</v>
      </c>
      <c r="K309" s="2">
        <v>0</v>
      </c>
      <c r="L309" s="35">
        <v>1</v>
      </c>
      <c r="M309" s="2">
        <v>8</v>
      </c>
      <c r="N309" s="2">
        <v>1</v>
      </c>
      <c r="O309" s="2">
        <v>0</v>
      </c>
      <c r="P309" s="2">
        <v>0.59</v>
      </c>
      <c r="Q309" s="2">
        <v>5</v>
      </c>
      <c r="R309" s="2">
        <v>0</v>
      </c>
      <c r="S309" s="2">
        <v>1</v>
      </c>
      <c r="T309" s="35">
        <v>0</v>
      </c>
      <c r="U309" s="35">
        <v>0</v>
      </c>
      <c r="V309" s="36">
        <v>0</v>
      </c>
      <c r="W309" s="26">
        <v>14.7</v>
      </c>
      <c r="X309" s="2">
        <v>0.33</v>
      </c>
      <c r="Y309" s="16">
        <v>4.91</v>
      </c>
      <c r="Z309" s="26">
        <v>12.3</v>
      </c>
      <c r="AA309" s="2">
        <v>1.25</v>
      </c>
      <c r="AB309" s="2">
        <v>3.8</v>
      </c>
      <c r="AC309" s="2" t="s">
        <v>123</v>
      </c>
      <c r="AD309" s="2">
        <v>20775030</v>
      </c>
    </row>
    <row r="310" spans="1:30">
      <c r="A310" s="2">
        <v>1227</v>
      </c>
      <c r="B310" s="26">
        <v>2</v>
      </c>
      <c r="C310" s="2">
        <v>1</v>
      </c>
      <c r="D310" s="2">
        <v>24</v>
      </c>
      <c r="E310" s="2">
        <v>0</v>
      </c>
      <c r="F310" s="35">
        <v>0</v>
      </c>
      <c r="G310" s="18">
        <v>10000</v>
      </c>
      <c r="H310" s="18">
        <v>1</v>
      </c>
      <c r="I310" s="2">
        <v>1</v>
      </c>
      <c r="J310" s="2">
        <v>1</v>
      </c>
      <c r="K310" s="2">
        <v>0</v>
      </c>
      <c r="L310" s="35">
        <v>0</v>
      </c>
      <c r="M310" s="2">
        <v>8</v>
      </c>
      <c r="N310" s="2">
        <v>1</v>
      </c>
      <c r="O310" s="2">
        <v>0</v>
      </c>
      <c r="P310" s="2">
        <v>0.75</v>
      </c>
      <c r="Q310" s="2">
        <v>4</v>
      </c>
      <c r="R310" s="2">
        <v>0</v>
      </c>
      <c r="S310" s="2">
        <v>1</v>
      </c>
      <c r="T310" s="35">
        <v>0</v>
      </c>
      <c r="U310" s="35">
        <v>0</v>
      </c>
      <c r="V310" s="36">
        <v>0</v>
      </c>
      <c r="W310" s="26">
        <v>9.9</v>
      </c>
      <c r="X310" s="2">
        <v>0.23</v>
      </c>
      <c r="Y310" s="16">
        <v>3.31</v>
      </c>
      <c r="Z310" s="26">
        <v>11.96</v>
      </c>
      <c r="AA310" s="2">
        <v>1.1000000000000001</v>
      </c>
      <c r="AB310" s="2">
        <v>3.8</v>
      </c>
      <c r="AC310" s="2" t="s">
        <v>119</v>
      </c>
      <c r="AD310" s="2">
        <v>20271220</v>
      </c>
    </row>
    <row r="311" spans="1:30">
      <c r="A311" s="2">
        <v>1234</v>
      </c>
      <c r="B311" s="26">
        <v>1</v>
      </c>
      <c r="C311" s="2">
        <v>1</v>
      </c>
      <c r="D311" s="2">
        <v>25</v>
      </c>
      <c r="E311" s="2">
        <v>0</v>
      </c>
      <c r="F311" s="35">
        <v>0</v>
      </c>
      <c r="G311" s="18">
        <v>10000</v>
      </c>
      <c r="H311" s="18">
        <v>1</v>
      </c>
      <c r="I311" s="2">
        <v>1</v>
      </c>
      <c r="J311" s="2">
        <v>1</v>
      </c>
      <c r="K311" s="2">
        <v>0</v>
      </c>
      <c r="L311" s="35">
        <v>0</v>
      </c>
      <c r="M311" s="2">
        <v>6</v>
      </c>
      <c r="N311" s="2">
        <v>0</v>
      </c>
      <c r="O311" s="2">
        <v>1</v>
      </c>
      <c r="P311" s="2">
        <v>0</v>
      </c>
      <c r="Q311" s="2">
        <v>4</v>
      </c>
      <c r="R311" s="2">
        <v>0</v>
      </c>
      <c r="S311" s="2">
        <v>1</v>
      </c>
      <c r="T311" s="35">
        <v>0</v>
      </c>
      <c r="U311" s="35">
        <v>0</v>
      </c>
      <c r="V311" s="36">
        <v>0</v>
      </c>
      <c r="W311" s="26">
        <v>18.100000000000001</v>
      </c>
      <c r="X311" s="2">
        <v>0.37</v>
      </c>
      <c r="Y311" s="16">
        <v>6.05</v>
      </c>
      <c r="Z311" s="26">
        <v>18.7</v>
      </c>
      <c r="AA311" s="2">
        <v>1.8</v>
      </c>
      <c r="AB311" s="2">
        <v>3.8</v>
      </c>
      <c r="AC311" s="2" t="s">
        <v>82</v>
      </c>
      <c r="AD311" s="2">
        <v>22241090</v>
      </c>
    </row>
    <row r="312" spans="1:30">
      <c r="A312" s="2">
        <v>1236</v>
      </c>
      <c r="B312" s="26">
        <v>2</v>
      </c>
      <c r="C312" s="2">
        <v>1</v>
      </c>
      <c r="D312" s="2">
        <v>22</v>
      </c>
      <c r="E312" s="2">
        <v>0</v>
      </c>
      <c r="F312" s="35">
        <v>0</v>
      </c>
      <c r="G312" s="18">
        <v>2000</v>
      </c>
      <c r="H312" s="18">
        <v>0</v>
      </c>
      <c r="I312" s="2">
        <v>1</v>
      </c>
      <c r="J312" s="2">
        <v>2</v>
      </c>
      <c r="K312" s="2">
        <v>1</v>
      </c>
      <c r="L312" s="35">
        <v>0</v>
      </c>
      <c r="M312" s="2">
        <v>2</v>
      </c>
      <c r="N312" s="2">
        <v>0</v>
      </c>
      <c r="O312" s="2">
        <v>1</v>
      </c>
      <c r="P312" s="2">
        <v>0.18</v>
      </c>
      <c r="Q312" s="2">
        <v>5</v>
      </c>
      <c r="R312" s="2">
        <v>0</v>
      </c>
      <c r="S312" s="2">
        <v>1</v>
      </c>
      <c r="T312" s="35">
        <v>0</v>
      </c>
      <c r="U312" s="35">
        <v>0</v>
      </c>
      <c r="V312" s="36">
        <v>0</v>
      </c>
      <c r="W312" s="26">
        <v>43.6</v>
      </c>
      <c r="X312" s="2">
        <v>0.78</v>
      </c>
      <c r="Y312" s="16">
        <v>14.56</v>
      </c>
      <c r="Z312" s="26">
        <v>42.7</v>
      </c>
      <c r="AA312" s="2">
        <v>2</v>
      </c>
      <c r="AB312" s="2">
        <v>7</v>
      </c>
      <c r="AC312" s="2" t="s">
        <v>71</v>
      </c>
      <c r="AD312" s="2">
        <v>23045160</v>
      </c>
    </row>
    <row r="313" spans="1:30">
      <c r="A313" s="2">
        <v>1242</v>
      </c>
      <c r="B313" s="26">
        <v>2</v>
      </c>
      <c r="C313" s="2">
        <v>1</v>
      </c>
      <c r="D313" s="2">
        <v>19</v>
      </c>
      <c r="E313" s="2">
        <v>0</v>
      </c>
      <c r="F313" s="35">
        <v>0</v>
      </c>
      <c r="G313" s="18">
        <v>12000</v>
      </c>
      <c r="H313" s="18">
        <v>1</v>
      </c>
      <c r="I313" s="2">
        <v>1</v>
      </c>
      <c r="J313" s="2">
        <v>2</v>
      </c>
      <c r="K313" s="2">
        <v>1</v>
      </c>
      <c r="L313" s="35">
        <v>0</v>
      </c>
      <c r="M313" s="2">
        <v>8</v>
      </c>
      <c r="N313" s="2">
        <v>1</v>
      </c>
      <c r="O313" s="2">
        <v>0</v>
      </c>
      <c r="P313" s="2">
        <v>0.1</v>
      </c>
      <c r="Q313" s="2">
        <v>5</v>
      </c>
      <c r="R313" s="2">
        <v>0</v>
      </c>
      <c r="S313" s="2">
        <v>1</v>
      </c>
      <c r="T313" s="35">
        <v>0</v>
      </c>
      <c r="U313" s="35">
        <v>0</v>
      </c>
      <c r="V313" s="36">
        <v>0</v>
      </c>
      <c r="W313" s="26">
        <v>27.4</v>
      </c>
      <c r="X313" s="2">
        <v>0.45</v>
      </c>
      <c r="Y313" s="16">
        <v>9.15</v>
      </c>
      <c r="Z313" s="26">
        <v>27.17</v>
      </c>
      <c r="AA313" s="2">
        <v>2.25</v>
      </c>
      <c r="AB313" s="2">
        <v>12.1</v>
      </c>
      <c r="AC313" s="2" t="s">
        <v>58</v>
      </c>
      <c r="AD313" s="2">
        <v>2277040</v>
      </c>
    </row>
    <row r="314" spans="1:30">
      <c r="A314" s="2">
        <v>1248</v>
      </c>
      <c r="B314" s="26">
        <v>1</v>
      </c>
      <c r="C314" s="2">
        <v>1</v>
      </c>
      <c r="D314" s="2">
        <v>19</v>
      </c>
      <c r="E314" s="2">
        <v>0</v>
      </c>
      <c r="F314" s="35">
        <v>0</v>
      </c>
      <c r="G314" s="18">
        <v>10000</v>
      </c>
      <c r="H314" s="18">
        <v>1</v>
      </c>
      <c r="I314" s="2">
        <v>1</v>
      </c>
      <c r="J314" s="2">
        <v>2</v>
      </c>
      <c r="K314" s="2">
        <v>1</v>
      </c>
      <c r="L314" s="35">
        <v>1</v>
      </c>
      <c r="M314" s="2">
        <v>1</v>
      </c>
      <c r="N314" s="2">
        <v>0</v>
      </c>
      <c r="O314" s="2">
        <v>1</v>
      </c>
      <c r="P314" s="2">
        <v>1</v>
      </c>
      <c r="Q314" s="2">
        <v>5</v>
      </c>
      <c r="R314" s="2">
        <v>0</v>
      </c>
      <c r="S314" s="2">
        <v>1</v>
      </c>
      <c r="T314" s="35">
        <v>0</v>
      </c>
      <c r="U314" s="35">
        <v>0</v>
      </c>
      <c r="V314" s="36">
        <v>0</v>
      </c>
      <c r="W314" s="26">
        <v>10.7</v>
      </c>
      <c r="X314" s="2">
        <v>0.28000000000000003</v>
      </c>
      <c r="Y314" s="16">
        <v>3.57</v>
      </c>
      <c r="Z314" s="26">
        <v>12.4</v>
      </c>
      <c r="AA314" s="2">
        <v>1.22</v>
      </c>
      <c r="AB314" s="2">
        <v>18.7</v>
      </c>
      <c r="AC314" s="2" t="s">
        <v>109</v>
      </c>
      <c r="AD314" s="2">
        <v>21931470</v>
      </c>
    </row>
    <row r="315" spans="1:30">
      <c r="A315" s="2">
        <v>1252</v>
      </c>
      <c r="B315" s="26">
        <v>1</v>
      </c>
      <c r="C315" s="2">
        <v>1</v>
      </c>
      <c r="D315" s="2">
        <v>23</v>
      </c>
      <c r="E315" s="2">
        <v>0</v>
      </c>
      <c r="F315" s="35">
        <v>1</v>
      </c>
      <c r="G315" s="18">
        <v>8000</v>
      </c>
      <c r="H315" s="18">
        <v>1</v>
      </c>
      <c r="I315" s="2">
        <v>1</v>
      </c>
      <c r="J315" s="2">
        <v>4</v>
      </c>
      <c r="K315" s="2">
        <v>1</v>
      </c>
      <c r="L315" s="35">
        <v>1</v>
      </c>
      <c r="M315" s="2">
        <v>8</v>
      </c>
      <c r="N315" s="2">
        <v>1</v>
      </c>
      <c r="O315" s="2">
        <v>0</v>
      </c>
      <c r="P315" s="2">
        <v>0.78</v>
      </c>
      <c r="Q315" s="2">
        <v>4</v>
      </c>
      <c r="R315" s="2">
        <v>0</v>
      </c>
      <c r="S315" s="2">
        <v>1</v>
      </c>
      <c r="T315" s="35">
        <v>0</v>
      </c>
      <c r="U315" s="35">
        <v>0</v>
      </c>
      <c r="V315" s="36">
        <v>0</v>
      </c>
      <c r="W315" s="26">
        <v>20.399999999999999</v>
      </c>
      <c r="X315" s="2">
        <v>0.4</v>
      </c>
      <c r="Y315" s="16">
        <v>6.81</v>
      </c>
      <c r="Z315" s="26">
        <v>20</v>
      </c>
      <c r="AA315" s="2">
        <v>1.77</v>
      </c>
      <c r="AB315" s="2">
        <v>9.3000000000000007</v>
      </c>
      <c r="AC315" s="2" t="s">
        <v>91</v>
      </c>
      <c r="AD315" s="2">
        <v>22743390</v>
      </c>
    </row>
    <row r="316" spans="1:30">
      <c r="A316" s="2">
        <v>1253</v>
      </c>
      <c r="B316" s="26">
        <v>2</v>
      </c>
      <c r="C316" s="2">
        <v>1</v>
      </c>
      <c r="D316" s="2">
        <v>27</v>
      </c>
      <c r="E316" s="2">
        <v>0</v>
      </c>
      <c r="F316" s="35">
        <v>1</v>
      </c>
      <c r="G316" s="18">
        <v>8000</v>
      </c>
      <c r="H316" s="18">
        <v>1</v>
      </c>
      <c r="I316" s="2">
        <v>1</v>
      </c>
      <c r="J316" s="2">
        <v>1</v>
      </c>
      <c r="K316" s="2">
        <v>0</v>
      </c>
      <c r="L316" s="35">
        <v>0</v>
      </c>
      <c r="M316" s="2">
        <v>1</v>
      </c>
      <c r="N316" s="2">
        <v>0</v>
      </c>
      <c r="O316" s="2">
        <v>1</v>
      </c>
      <c r="P316" s="2">
        <v>0</v>
      </c>
      <c r="Q316" s="2">
        <v>5</v>
      </c>
      <c r="R316" s="2">
        <v>0</v>
      </c>
      <c r="S316" s="2">
        <v>1</v>
      </c>
      <c r="T316" s="35">
        <v>0</v>
      </c>
      <c r="U316" s="35">
        <v>0</v>
      </c>
      <c r="V316" s="36">
        <v>0</v>
      </c>
      <c r="W316" s="26">
        <v>27</v>
      </c>
      <c r="X316" s="2">
        <v>0.52</v>
      </c>
      <c r="Y316" s="16">
        <v>9.02</v>
      </c>
      <c r="Z316" s="26">
        <v>31.5</v>
      </c>
      <c r="AA316" s="2">
        <v>2.7</v>
      </c>
      <c r="AB316" s="2">
        <v>14.2</v>
      </c>
      <c r="AC316" s="2" t="s">
        <v>180</v>
      </c>
      <c r="AD316" s="2">
        <v>24425227</v>
      </c>
    </row>
    <row r="317" spans="1:30">
      <c r="A317" s="2">
        <v>1255</v>
      </c>
      <c r="B317" s="26">
        <v>2</v>
      </c>
      <c r="C317" s="2">
        <v>1</v>
      </c>
      <c r="D317" s="2">
        <v>21</v>
      </c>
      <c r="E317" s="2">
        <v>0</v>
      </c>
      <c r="F317" s="35">
        <v>1</v>
      </c>
      <c r="G317" s="18">
        <v>10000</v>
      </c>
      <c r="H317" s="18">
        <v>1</v>
      </c>
      <c r="I317" s="2">
        <v>1</v>
      </c>
      <c r="J317" s="2">
        <v>2</v>
      </c>
      <c r="K317" s="2">
        <v>1</v>
      </c>
      <c r="L317" s="35">
        <v>0</v>
      </c>
      <c r="M317" s="2">
        <v>8</v>
      </c>
      <c r="N317" s="2">
        <v>1</v>
      </c>
      <c r="O317" s="2">
        <v>0</v>
      </c>
      <c r="P317" s="2">
        <v>0.1</v>
      </c>
      <c r="Q317" s="2">
        <v>5</v>
      </c>
      <c r="R317" s="2">
        <v>0</v>
      </c>
      <c r="S317" s="2">
        <v>1</v>
      </c>
      <c r="T317" s="35">
        <v>0</v>
      </c>
      <c r="U317" s="35">
        <v>0</v>
      </c>
      <c r="V317" s="36">
        <v>0</v>
      </c>
      <c r="W317" s="26">
        <v>22.8</v>
      </c>
      <c r="X317" s="2">
        <v>0.45</v>
      </c>
      <c r="Y317" s="16">
        <v>7.62</v>
      </c>
      <c r="Z317" s="26">
        <v>22.7</v>
      </c>
      <c r="AA317" s="2">
        <v>2.08</v>
      </c>
      <c r="AB317" s="2">
        <v>10.5</v>
      </c>
      <c r="AC317" s="2" t="s">
        <v>56</v>
      </c>
      <c r="AD317" s="2">
        <v>22750030</v>
      </c>
    </row>
    <row r="318" spans="1:30">
      <c r="A318" s="2">
        <v>1259</v>
      </c>
      <c r="B318" s="26">
        <v>2</v>
      </c>
      <c r="C318" s="2">
        <v>1</v>
      </c>
      <c r="D318" s="2">
        <v>20</v>
      </c>
      <c r="E318" s="2">
        <v>0</v>
      </c>
      <c r="F318" s="35">
        <v>0</v>
      </c>
      <c r="G318" s="18">
        <v>3000</v>
      </c>
      <c r="H318" s="18">
        <v>0</v>
      </c>
      <c r="I318" s="2">
        <v>1</v>
      </c>
      <c r="J318" s="2">
        <v>1</v>
      </c>
      <c r="K318" s="2">
        <v>0</v>
      </c>
      <c r="L318" s="35">
        <v>1</v>
      </c>
      <c r="M318" s="2">
        <v>2</v>
      </c>
      <c r="N318" s="2">
        <v>0</v>
      </c>
      <c r="O318" s="2">
        <v>1</v>
      </c>
      <c r="P318" s="2">
        <v>1</v>
      </c>
      <c r="Q318" s="2">
        <v>5</v>
      </c>
      <c r="R318" s="2">
        <v>0</v>
      </c>
      <c r="S318" s="2">
        <v>1</v>
      </c>
      <c r="T318" s="35">
        <v>0</v>
      </c>
      <c r="U318" s="35">
        <v>0</v>
      </c>
      <c r="V318" s="36">
        <v>0</v>
      </c>
      <c r="W318" s="26">
        <v>8.4</v>
      </c>
      <c r="X318" s="2">
        <v>0.25</v>
      </c>
      <c r="Y318" s="16">
        <v>2.81</v>
      </c>
      <c r="Z318" s="26">
        <v>9.6999999999999993</v>
      </c>
      <c r="AA318" s="2">
        <v>1.02</v>
      </c>
      <c r="AB318" s="2">
        <v>3.8</v>
      </c>
      <c r="AC318" s="2" t="s">
        <v>125</v>
      </c>
      <c r="AD318" s="2">
        <v>21073460</v>
      </c>
    </row>
    <row r="319" spans="1:30">
      <c r="A319" s="2">
        <v>1260</v>
      </c>
      <c r="B319" s="26">
        <v>2</v>
      </c>
      <c r="C319" s="2">
        <v>1</v>
      </c>
      <c r="D319" s="2">
        <v>20</v>
      </c>
      <c r="E319" s="2">
        <v>0</v>
      </c>
      <c r="F319" s="35">
        <v>0</v>
      </c>
      <c r="G319" s="18">
        <v>5000</v>
      </c>
      <c r="H319" s="18">
        <v>0</v>
      </c>
      <c r="I319" s="2">
        <v>1</v>
      </c>
      <c r="J319" s="2">
        <v>1</v>
      </c>
      <c r="K319" s="2">
        <v>0</v>
      </c>
      <c r="L319" s="35">
        <v>0</v>
      </c>
      <c r="M319" s="2">
        <v>6</v>
      </c>
      <c r="N319" s="2">
        <v>0</v>
      </c>
      <c r="O319" s="2">
        <v>1</v>
      </c>
      <c r="P319" s="2">
        <v>0.96</v>
      </c>
      <c r="Q319" s="2">
        <v>5</v>
      </c>
      <c r="R319" s="2">
        <v>0</v>
      </c>
      <c r="S319" s="2">
        <v>1</v>
      </c>
      <c r="T319" s="35">
        <v>0</v>
      </c>
      <c r="U319" s="35">
        <v>0</v>
      </c>
      <c r="V319" s="36">
        <v>0</v>
      </c>
      <c r="W319" s="26">
        <v>23.5</v>
      </c>
      <c r="X319" s="2">
        <v>0.5</v>
      </c>
      <c r="Y319" s="16">
        <v>7.85</v>
      </c>
      <c r="Z319" s="26">
        <v>36.5</v>
      </c>
      <c r="AA319" s="2">
        <v>1.83</v>
      </c>
      <c r="AB319" s="2">
        <v>10.7</v>
      </c>
      <c r="AC319" s="2" t="s">
        <v>54</v>
      </c>
      <c r="AD319" s="2">
        <v>21635110</v>
      </c>
    </row>
    <row r="320" spans="1:30">
      <c r="A320" s="2">
        <v>1263</v>
      </c>
      <c r="B320" s="26">
        <v>2</v>
      </c>
      <c r="C320" s="2">
        <v>1</v>
      </c>
      <c r="D320" s="2">
        <v>26</v>
      </c>
      <c r="E320" s="2">
        <v>0</v>
      </c>
      <c r="F320" s="35">
        <v>0</v>
      </c>
      <c r="G320" s="18">
        <v>3000</v>
      </c>
      <c r="H320" s="18">
        <v>0</v>
      </c>
      <c r="I320" s="2">
        <v>1</v>
      </c>
      <c r="J320" s="2">
        <v>1</v>
      </c>
      <c r="K320" s="2">
        <v>0</v>
      </c>
      <c r="L320" s="35">
        <v>0</v>
      </c>
      <c r="M320" s="2">
        <v>1</v>
      </c>
      <c r="N320" s="2">
        <v>0</v>
      </c>
      <c r="O320" s="2">
        <v>1</v>
      </c>
      <c r="P320" s="2">
        <v>0.18</v>
      </c>
      <c r="Q320" s="2">
        <v>2</v>
      </c>
      <c r="R320" s="2">
        <v>1</v>
      </c>
      <c r="S320" s="2">
        <v>0</v>
      </c>
      <c r="T320" s="35">
        <v>1</v>
      </c>
      <c r="U320" s="35">
        <v>0</v>
      </c>
      <c r="V320" s="36">
        <v>0</v>
      </c>
      <c r="W320" s="26">
        <v>43.6</v>
      </c>
      <c r="X320" s="2">
        <v>0.78</v>
      </c>
      <c r="Y320" s="16">
        <v>14.56</v>
      </c>
      <c r="Z320" s="26">
        <v>42.7</v>
      </c>
      <c r="AA320" s="2">
        <v>2</v>
      </c>
      <c r="AB320" s="2">
        <v>7</v>
      </c>
      <c r="AC320" s="2" t="s">
        <v>71</v>
      </c>
      <c r="AD320" s="2">
        <v>23092055</v>
      </c>
    </row>
    <row r="321" spans="1:30">
      <c r="A321" s="2">
        <v>1264</v>
      </c>
      <c r="B321" s="26">
        <v>2</v>
      </c>
      <c r="C321" s="2">
        <v>1</v>
      </c>
      <c r="D321" s="2">
        <v>19</v>
      </c>
      <c r="E321" s="2">
        <v>0</v>
      </c>
      <c r="F321" s="35">
        <v>0</v>
      </c>
      <c r="G321" s="18">
        <v>35000</v>
      </c>
      <c r="H321" s="18">
        <v>1</v>
      </c>
      <c r="I321" s="2">
        <v>1</v>
      </c>
      <c r="J321" s="2">
        <v>2</v>
      </c>
      <c r="K321" s="2">
        <v>1</v>
      </c>
      <c r="L321" s="35">
        <v>0</v>
      </c>
      <c r="M321" s="2">
        <v>8</v>
      </c>
      <c r="N321" s="2">
        <v>1</v>
      </c>
      <c r="O321" s="2">
        <v>0</v>
      </c>
      <c r="P321" s="2">
        <v>0.28000000000000003</v>
      </c>
      <c r="Q321" s="2">
        <v>5</v>
      </c>
      <c r="R321" s="2">
        <v>0</v>
      </c>
      <c r="S321" s="2">
        <v>1</v>
      </c>
      <c r="T321" s="35">
        <v>0</v>
      </c>
      <c r="U321" s="35">
        <v>0</v>
      </c>
      <c r="V321" s="36">
        <v>0</v>
      </c>
      <c r="W321" s="26">
        <v>16.5</v>
      </c>
      <c r="X321" s="2">
        <v>0.37</v>
      </c>
      <c r="Y321" s="16">
        <v>5.51</v>
      </c>
      <c r="Z321" s="26">
        <v>18.899999999999999</v>
      </c>
      <c r="AA321" s="2">
        <v>1.62</v>
      </c>
      <c r="AB321" s="2">
        <v>3.8</v>
      </c>
      <c r="AC321" s="2" t="s">
        <v>164</v>
      </c>
      <c r="AD321" s="2">
        <v>22291181</v>
      </c>
    </row>
    <row r="322" spans="1:30">
      <c r="A322" s="2">
        <v>1270</v>
      </c>
      <c r="B322" s="26">
        <v>2</v>
      </c>
      <c r="C322" s="2">
        <v>1</v>
      </c>
      <c r="D322" s="2">
        <v>26</v>
      </c>
      <c r="E322" s="2">
        <v>0</v>
      </c>
      <c r="F322" s="35">
        <v>1</v>
      </c>
      <c r="G322" s="18">
        <v>4000</v>
      </c>
      <c r="H322" s="18">
        <v>0</v>
      </c>
      <c r="I322" s="2">
        <v>1</v>
      </c>
      <c r="J322" s="2">
        <v>1</v>
      </c>
      <c r="K322" s="2">
        <v>0</v>
      </c>
      <c r="L322" s="35">
        <v>0</v>
      </c>
      <c r="M322" s="2">
        <v>1</v>
      </c>
      <c r="N322" s="2">
        <v>0</v>
      </c>
      <c r="O322" s="2">
        <v>1</v>
      </c>
      <c r="P322" s="2">
        <v>0.99</v>
      </c>
      <c r="Q322" s="2">
        <v>5</v>
      </c>
      <c r="R322" s="2">
        <v>0</v>
      </c>
      <c r="S322" s="2">
        <v>1</v>
      </c>
      <c r="T322" s="35">
        <v>0</v>
      </c>
      <c r="U322" s="35">
        <v>0</v>
      </c>
      <c r="V322" s="36">
        <v>0</v>
      </c>
      <c r="W322" s="26">
        <v>16.100000000000001</v>
      </c>
      <c r="X322" s="2">
        <v>0.37</v>
      </c>
      <c r="Y322" s="16">
        <v>5.38</v>
      </c>
      <c r="Z322" s="26">
        <v>16</v>
      </c>
      <c r="AA322" s="2">
        <v>1.23</v>
      </c>
      <c r="AB322" s="2">
        <v>7.5</v>
      </c>
      <c r="AC322" s="2" t="s">
        <v>104</v>
      </c>
      <c r="AD322" s="2">
        <v>21235500</v>
      </c>
    </row>
    <row r="323" spans="1:30">
      <c r="A323" s="2">
        <v>1274</v>
      </c>
      <c r="B323" s="26">
        <v>1</v>
      </c>
      <c r="C323" s="2">
        <v>1</v>
      </c>
      <c r="D323" s="2">
        <v>23</v>
      </c>
      <c r="E323" s="2">
        <v>0</v>
      </c>
      <c r="F323" s="35">
        <v>0</v>
      </c>
      <c r="G323" s="18">
        <v>2000</v>
      </c>
      <c r="H323" s="18">
        <v>0</v>
      </c>
      <c r="I323" s="2">
        <v>1</v>
      </c>
      <c r="J323" s="2">
        <v>1</v>
      </c>
      <c r="K323" s="2">
        <v>0</v>
      </c>
      <c r="L323" s="35">
        <v>0</v>
      </c>
      <c r="M323" s="2">
        <v>8</v>
      </c>
      <c r="N323" s="2">
        <v>1</v>
      </c>
      <c r="O323" s="2">
        <v>0</v>
      </c>
      <c r="P323" s="2">
        <v>0.14000000000000001</v>
      </c>
      <c r="Q323" s="2">
        <v>5</v>
      </c>
      <c r="R323" s="2">
        <v>0</v>
      </c>
      <c r="S323" s="2">
        <v>1</v>
      </c>
      <c r="T323" s="35">
        <v>0</v>
      </c>
      <c r="U323" s="35">
        <v>0</v>
      </c>
      <c r="V323" s="36">
        <v>0</v>
      </c>
      <c r="W323" s="26">
        <v>13.3</v>
      </c>
      <c r="X323" s="2">
        <v>0.37</v>
      </c>
      <c r="Y323" s="16">
        <v>4.4400000000000004</v>
      </c>
      <c r="Z323" s="26">
        <v>17</v>
      </c>
      <c r="AA323" s="2">
        <v>1.65</v>
      </c>
      <c r="AB323" s="2">
        <v>9.3000000000000007</v>
      </c>
      <c r="AC323" s="2" t="s">
        <v>55</v>
      </c>
      <c r="AD323" s="2">
        <v>22750006</v>
      </c>
    </row>
    <row r="324" spans="1:30">
      <c r="A324" s="2">
        <v>1277</v>
      </c>
      <c r="B324" s="26">
        <v>1</v>
      </c>
      <c r="C324" s="2">
        <v>1</v>
      </c>
      <c r="D324" s="2">
        <v>22</v>
      </c>
      <c r="E324" s="2">
        <v>0</v>
      </c>
      <c r="F324" s="35">
        <v>1</v>
      </c>
      <c r="G324" s="18">
        <v>10000</v>
      </c>
      <c r="H324" s="18">
        <v>1</v>
      </c>
      <c r="I324" s="2">
        <v>1</v>
      </c>
      <c r="J324" s="2">
        <v>2</v>
      </c>
      <c r="K324" s="2">
        <v>1</v>
      </c>
      <c r="L324" s="35">
        <v>0</v>
      </c>
      <c r="M324" s="2">
        <v>8</v>
      </c>
      <c r="N324" s="2">
        <v>1</v>
      </c>
      <c r="O324" s="2">
        <v>0</v>
      </c>
      <c r="P324" s="2">
        <v>0.16</v>
      </c>
      <c r="Q324" s="2">
        <v>5</v>
      </c>
      <c r="R324" s="2">
        <v>0</v>
      </c>
      <c r="S324" s="2">
        <v>1</v>
      </c>
      <c r="T324" s="35">
        <v>0</v>
      </c>
      <c r="U324" s="35">
        <v>0</v>
      </c>
      <c r="V324" s="36">
        <v>0</v>
      </c>
      <c r="W324" s="26">
        <v>11.8</v>
      </c>
      <c r="X324" s="2">
        <v>0.33</v>
      </c>
      <c r="Y324" s="16">
        <v>3.94</v>
      </c>
      <c r="Z324" s="26">
        <v>15.7</v>
      </c>
      <c r="AA324" s="2">
        <v>1.57</v>
      </c>
      <c r="AB324" s="2">
        <v>9.3000000000000007</v>
      </c>
      <c r="AC324" s="2" t="s">
        <v>170</v>
      </c>
      <c r="AD324" s="2">
        <v>20551070</v>
      </c>
    </row>
    <row r="325" spans="1:30">
      <c r="A325" s="2">
        <v>1279</v>
      </c>
      <c r="B325" s="26">
        <v>2</v>
      </c>
      <c r="C325" s="2">
        <v>1</v>
      </c>
      <c r="D325" s="2">
        <v>22</v>
      </c>
      <c r="E325" s="2">
        <v>0</v>
      </c>
      <c r="F325" s="35">
        <v>0</v>
      </c>
      <c r="G325" s="18">
        <v>4000</v>
      </c>
      <c r="H325" s="18">
        <v>0</v>
      </c>
      <c r="I325" s="2">
        <v>1</v>
      </c>
      <c r="J325" s="2">
        <v>3</v>
      </c>
      <c r="K325" s="2">
        <v>1</v>
      </c>
      <c r="L325" s="35">
        <v>0</v>
      </c>
      <c r="M325" s="2">
        <v>6</v>
      </c>
      <c r="N325" s="2">
        <v>0</v>
      </c>
      <c r="O325" s="2">
        <v>1</v>
      </c>
      <c r="P325" s="2">
        <v>1</v>
      </c>
      <c r="Q325" s="2">
        <v>5</v>
      </c>
      <c r="R325" s="2">
        <v>0</v>
      </c>
      <c r="S325" s="2">
        <v>1</v>
      </c>
      <c r="T325" s="35">
        <v>0</v>
      </c>
      <c r="U325" s="35">
        <v>0</v>
      </c>
      <c r="V325" s="36">
        <v>0</v>
      </c>
      <c r="W325" s="26">
        <v>13.1</v>
      </c>
      <c r="X325" s="2">
        <v>0.38</v>
      </c>
      <c r="Y325" s="16">
        <v>4.38</v>
      </c>
      <c r="Z325" s="26">
        <v>14.7</v>
      </c>
      <c r="AA325" s="2">
        <v>1.33</v>
      </c>
      <c r="AB325" s="2">
        <v>3.8</v>
      </c>
      <c r="AC325" s="2" t="s">
        <v>160</v>
      </c>
      <c r="AD325" s="2">
        <v>20510055</v>
      </c>
    </row>
    <row r="326" spans="1:30">
      <c r="A326" s="2">
        <v>1284</v>
      </c>
      <c r="B326" s="26">
        <v>1</v>
      </c>
      <c r="C326" s="2">
        <v>1</v>
      </c>
      <c r="D326" s="2">
        <v>25</v>
      </c>
      <c r="E326" s="2">
        <v>0</v>
      </c>
      <c r="F326" s="35">
        <v>1</v>
      </c>
      <c r="G326" s="18">
        <v>10000</v>
      </c>
      <c r="H326" s="18">
        <v>1</v>
      </c>
      <c r="I326" s="2">
        <v>1</v>
      </c>
      <c r="J326" s="2">
        <v>1</v>
      </c>
      <c r="K326" s="2">
        <v>0</v>
      </c>
      <c r="L326" s="35">
        <v>1</v>
      </c>
      <c r="M326" s="2">
        <v>8</v>
      </c>
      <c r="N326" s="2">
        <v>1</v>
      </c>
      <c r="O326" s="2">
        <v>0</v>
      </c>
      <c r="P326" s="2">
        <v>1</v>
      </c>
      <c r="Q326" s="2">
        <v>5</v>
      </c>
      <c r="R326" s="2">
        <v>0</v>
      </c>
      <c r="S326" s="2">
        <v>1</v>
      </c>
      <c r="T326" s="35">
        <v>0</v>
      </c>
      <c r="U326" s="35">
        <v>0</v>
      </c>
      <c r="V326" s="36">
        <v>0</v>
      </c>
      <c r="W326" s="26">
        <v>13.1</v>
      </c>
      <c r="X326" s="2">
        <v>0.38</v>
      </c>
      <c r="Y326" s="16">
        <v>4.38</v>
      </c>
      <c r="Z326" s="26">
        <v>14.7</v>
      </c>
      <c r="AA326" s="2">
        <v>1.33</v>
      </c>
      <c r="AB326" s="2">
        <v>3.8</v>
      </c>
      <c r="AC326" s="2" t="s">
        <v>160</v>
      </c>
      <c r="AD326" s="2">
        <v>20510060</v>
      </c>
    </row>
    <row r="327" spans="1:30">
      <c r="A327" s="2">
        <v>1287</v>
      </c>
      <c r="B327" s="26">
        <v>2</v>
      </c>
      <c r="C327" s="2">
        <v>1</v>
      </c>
      <c r="D327" s="2">
        <v>25</v>
      </c>
      <c r="E327" s="2">
        <v>0</v>
      </c>
      <c r="F327" s="35">
        <v>0</v>
      </c>
      <c r="G327" s="18">
        <v>5000</v>
      </c>
      <c r="H327" s="18">
        <v>0</v>
      </c>
      <c r="I327" s="2">
        <v>1</v>
      </c>
      <c r="J327" s="2">
        <v>1</v>
      </c>
      <c r="K327" s="2">
        <v>0</v>
      </c>
      <c r="L327" s="35">
        <v>1</v>
      </c>
      <c r="M327" s="2">
        <v>6</v>
      </c>
      <c r="N327" s="2">
        <v>0</v>
      </c>
      <c r="O327" s="2">
        <v>1</v>
      </c>
      <c r="P327" s="2">
        <v>0</v>
      </c>
      <c r="Q327" s="2">
        <v>5</v>
      </c>
      <c r="R327" s="2">
        <v>0</v>
      </c>
      <c r="S327" s="2">
        <v>1</v>
      </c>
      <c r="T327" s="35">
        <v>0</v>
      </c>
      <c r="U327" s="35">
        <v>0</v>
      </c>
      <c r="V327" s="36">
        <v>0</v>
      </c>
      <c r="W327" s="26">
        <v>27</v>
      </c>
      <c r="X327" s="2">
        <v>0.52</v>
      </c>
      <c r="Y327" s="16">
        <v>9.02</v>
      </c>
      <c r="Z327" s="26">
        <v>31.5</v>
      </c>
      <c r="AA327" s="2">
        <v>2.7</v>
      </c>
      <c r="AB327" s="2">
        <v>14.2</v>
      </c>
      <c r="AC327" s="2" t="s">
        <v>180</v>
      </c>
      <c r="AD327" s="2">
        <v>24710470</v>
      </c>
    </row>
    <row r="328" spans="1:30">
      <c r="A328" s="2">
        <v>1295</v>
      </c>
      <c r="B328" s="26">
        <v>2</v>
      </c>
      <c r="C328" s="2">
        <v>1</v>
      </c>
      <c r="D328" s="2">
        <v>23</v>
      </c>
      <c r="E328" s="2">
        <v>0</v>
      </c>
      <c r="F328" s="35">
        <v>1</v>
      </c>
      <c r="G328" s="18">
        <v>5000</v>
      </c>
      <c r="H328" s="18">
        <v>0</v>
      </c>
      <c r="I328" s="2">
        <v>1</v>
      </c>
      <c r="J328" s="2">
        <v>1</v>
      </c>
      <c r="K328" s="2">
        <v>0</v>
      </c>
      <c r="L328" s="35">
        <v>1</v>
      </c>
      <c r="M328" s="2">
        <v>8</v>
      </c>
      <c r="N328" s="2">
        <v>1</v>
      </c>
      <c r="O328" s="2">
        <v>0</v>
      </c>
      <c r="P328" s="2">
        <v>0</v>
      </c>
      <c r="Q328" s="2">
        <v>5</v>
      </c>
      <c r="R328" s="2">
        <v>0</v>
      </c>
      <c r="S328" s="2">
        <v>1</v>
      </c>
      <c r="T328" s="35">
        <v>0</v>
      </c>
      <c r="U328" s="35">
        <v>0</v>
      </c>
      <c r="V328" s="36">
        <v>0</v>
      </c>
      <c r="W328" s="26">
        <v>27</v>
      </c>
      <c r="X328" s="2">
        <v>0.52</v>
      </c>
      <c r="Y328" s="16">
        <v>9.02</v>
      </c>
      <c r="Z328" s="26">
        <v>31.5</v>
      </c>
      <c r="AA328" s="2">
        <v>2.7</v>
      </c>
      <c r="AB328" s="2">
        <v>14.2</v>
      </c>
      <c r="AC328" s="2" t="s">
        <v>180</v>
      </c>
      <c r="AD328" s="2">
        <v>24420270</v>
      </c>
    </row>
    <row r="329" spans="1:30">
      <c r="A329" s="2">
        <v>1299</v>
      </c>
      <c r="B329" s="26">
        <v>2</v>
      </c>
      <c r="C329" s="2">
        <v>1</v>
      </c>
      <c r="D329" s="2">
        <v>20</v>
      </c>
      <c r="E329" s="2">
        <v>0</v>
      </c>
      <c r="F329" s="35">
        <v>0</v>
      </c>
      <c r="G329" s="18">
        <v>2000</v>
      </c>
      <c r="H329" s="18">
        <v>0</v>
      </c>
      <c r="I329" s="2">
        <v>1</v>
      </c>
      <c r="J329" s="2">
        <v>1</v>
      </c>
      <c r="K329" s="2">
        <v>0</v>
      </c>
      <c r="L329" s="35">
        <v>0</v>
      </c>
      <c r="M329" s="2">
        <v>2</v>
      </c>
      <c r="N329" s="2">
        <v>0</v>
      </c>
      <c r="O329" s="2">
        <v>1</v>
      </c>
      <c r="P329" s="2">
        <v>0.72</v>
      </c>
      <c r="Q329" s="2">
        <v>5</v>
      </c>
      <c r="R329" s="2">
        <v>0</v>
      </c>
      <c r="S329" s="2">
        <v>1</v>
      </c>
      <c r="T329" s="35">
        <v>0</v>
      </c>
      <c r="U329" s="35">
        <v>0</v>
      </c>
      <c r="V329" s="36">
        <v>0</v>
      </c>
      <c r="W329" s="26">
        <v>12.4</v>
      </c>
      <c r="X329" s="2">
        <v>0.25</v>
      </c>
      <c r="Y329" s="16">
        <v>4.1399999999999997</v>
      </c>
      <c r="Z329" s="26">
        <v>21.1</v>
      </c>
      <c r="AA329" s="2">
        <v>1.37</v>
      </c>
      <c r="AB329" s="2">
        <v>10.7</v>
      </c>
      <c r="AC329" s="2" t="s">
        <v>87</v>
      </c>
      <c r="AD329" s="2">
        <v>20771020</v>
      </c>
    </row>
    <row r="330" spans="1:30">
      <c r="A330" s="2">
        <v>1304</v>
      </c>
      <c r="B330" s="26">
        <v>2</v>
      </c>
      <c r="C330" s="2">
        <v>1</v>
      </c>
      <c r="D330" s="2">
        <v>21</v>
      </c>
      <c r="E330" s="2">
        <v>0</v>
      </c>
      <c r="F330" s="35">
        <v>1</v>
      </c>
      <c r="G330" s="18">
        <v>1000</v>
      </c>
      <c r="H330" s="18">
        <v>0</v>
      </c>
      <c r="I330" s="2">
        <v>1</v>
      </c>
      <c r="J330" s="2">
        <v>1</v>
      </c>
      <c r="K330" s="2">
        <v>0</v>
      </c>
      <c r="L330" s="35">
        <v>1</v>
      </c>
      <c r="M330" s="2">
        <v>6</v>
      </c>
      <c r="N330" s="2">
        <v>0</v>
      </c>
      <c r="O330" s="2">
        <v>1</v>
      </c>
      <c r="P330" s="2">
        <v>0.43</v>
      </c>
      <c r="Q330" s="2">
        <v>2</v>
      </c>
      <c r="R330" s="2">
        <v>1</v>
      </c>
      <c r="S330" s="2">
        <v>0</v>
      </c>
      <c r="T330" s="35">
        <v>0</v>
      </c>
      <c r="U330" s="35">
        <v>0</v>
      </c>
      <c r="V330" s="36">
        <v>0</v>
      </c>
      <c r="W330" s="26">
        <v>20.399999999999999</v>
      </c>
      <c r="X330" s="2">
        <v>0.45</v>
      </c>
      <c r="Y330" s="16">
        <v>6.81</v>
      </c>
      <c r="Z330" s="26">
        <v>22.2</v>
      </c>
      <c r="AA330" s="2">
        <v>1.9</v>
      </c>
      <c r="AB330" s="2">
        <v>3.8</v>
      </c>
      <c r="AC330" s="2" t="s">
        <v>158</v>
      </c>
      <c r="AD330" s="2">
        <v>22723002</v>
      </c>
    </row>
    <row r="331" spans="1:30">
      <c r="A331" s="2">
        <v>1305</v>
      </c>
      <c r="B331" s="26">
        <v>2</v>
      </c>
      <c r="C331" s="2">
        <v>1</v>
      </c>
      <c r="D331" s="2">
        <v>23</v>
      </c>
      <c r="E331" s="2">
        <v>0</v>
      </c>
      <c r="F331" s="35">
        <v>1</v>
      </c>
      <c r="G331" s="18">
        <v>7000</v>
      </c>
      <c r="H331" s="18">
        <v>0</v>
      </c>
      <c r="I331" s="2">
        <v>1</v>
      </c>
      <c r="J331" s="2">
        <v>1</v>
      </c>
      <c r="K331" s="2">
        <v>0</v>
      </c>
      <c r="L331" s="35">
        <v>0</v>
      </c>
      <c r="M331" s="2">
        <v>8</v>
      </c>
      <c r="N331" s="2">
        <v>1</v>
      </c>
      <c r="O331" s="2">
        <v>0</v>
      </c>
      <c r="P331" s="2">
        <v>0.48</v>
      </c>
      <c r="Q331" s="2">
        <v>5</v>
      </c>
      <c r="R331" s="2">
        <v>0</v>
      </c>
      <c r="S331" s="2">
        <v>1</v>
      </c>
      <c r="T331" s="35">
        <v>0</v>
      </c>
      <c r="U331" s="35">
        <v>0</v>
      </c>
      <c r="V331" s="36">
        <v>0</v>
      </c>
      <c r="W331" s="26">
        <v>14.2</v>
      </c>
      <c r="X331" s="2">
        <v>0.33</v>
      </c>
      <c r="Y331" s="16">
        <v>4.74</v>
      </c>
      <c r="Z331" s="26">
        <v>16.260000000000002</v>
      </c>
      <c r="AA331" s="2">
        <v>1.45</v>
      </c>
      <c r="AB331" s="2">
        <v>3.8</v>
      </c>
      <c r="AC331" s="2" t="s">
        <v>73</v>
      </c>
      <c r="AD331" s="2">
        <v>22211200</v>
      </c>
    </row>
    <row r="332" spans="1:30">
      <c r="A332" s="2">
        <v>1307</v>
      </c>
      <c r="B332" s="26">
        <v>2</v>
      </c>
      <c r="C332" s="2">
        <v>1</v>
      </c>
      <c r="D332" s="2">
        <v>23</v>
      </c>
      <c r="E332" s="2">
        <v>0</v>
      </c>
      <c r="F332" s="35">
        <v>1</v>
      </c>
      <c r="G332" s="18">
        <v>10000</v>
      </c>
      <c r="H332" s="18">
        <v>1</v>
      </c>
      <c r="I332" s="2">
        <v>1</v>
      </c>
      <c r="J332" s="2">
        <v>2</v>
      </c>
      <c r="K332" s="2">
        <v>1</v>
      </c>
      <c r="L332" s="35">
        <v>0</v>
      </c>
      <c r="M332" s="2">
        <v>11</v>
      </c>
      <c r="N332" s="2">
        <v>0</v>
      </c>
      <c r="O332" s="2">
        <v>0</v>
      </c>
      <c r="P332" s="2">
        <v>0.68</v>
      </c>
      <c r="Q332" s="2">
        <v>0</v>
      </c>
      <c r="R332" s="2">
        <v>1</v>
      </c>
      <c r="S332" s="2">
        <v>0</v>
      </c>
      <c r="T332" s="35">
        <v>0</v>
      </c>
      <c r="U332" s="35">
        <v>0</v>
      </c>
      <c r="V332" s="36">
        <v>1</v>
      </c>
      <c r="W332" s="26">
        <v>17.899999999999999</v>
      </c>
      <c r="X332" s="2">
        <v>0.4</v>
      </c>
      <c r="Y332" s="16">
        <v>5.98</v>
      </c>
      <c r="Z332" s="26">
        <v>28.1</v>
      </c>
      <c r="AA332" s="2">
        <v>1.78</v>
      </c>
      <c r="AB332" s="2">
        <v>3.8</v>
      </c>
      <c r="AC332" s="2" t="s">
        <v>80</v>
      </c>
      <c r="AD332" s="2">
        <v>22041040</v>
      </c>
    </row>
    <row r="333" spans="1:30">
      <c r="A333" s="2">
        <v>1312</v>
      </c>
      <c r="B333" s="26">
        <v>2</v>
      </c>
      <c r="C333" s="2">
        <v>1</v>
      </c>
      <c r="D333" s="2">
        <v>42</v>
      </c>
      <c r="E333" s="2">
        <v>0</v>
      </c>
      <c r="F333" s="35">
        <v>0</v>
      </c>
      <c r="G333" s="18">
        <v>2000</v>
      </c>
      <c r="H333" s="18">
        <v>0</v>
      </c>
      <c r="I333" s="2">
        <v>1</v>
      </c>
      <c r="J333" s="2">
        <v>1</v>
      </c>
      <c r="K333" s="2">
        <v>0</v>
      </c>
      <c r="L333" s="35">
        <v>0</v>
      </c>
      <c r="M333" s="2">
        <v>6</v>
      </c>
      <c r="N333" s="2">
        <v>0</v>
      </c>
      <c r="O333" s="2">
        <v>1</v>
      </c>
      <c r="P333" s="2">
        <v>0.66</v>
      </c>
      <c r="Q333" s="2">
        <v>5</v>
      </c>
      <c r="R333" s="2">
        <v>0</v>
      </c>
      <c r="S333" s="2">
        <v>1</v>
      </c>
      <c r="T333" s="35">
        <v>0</v>
      </c>
      <c r="U333" s="35">
        <v>0</v>
      </c>
      <c r="V333" s="36">
        <v>0</v>
      </c>
      <c r="W333" s="26">
        <v>18</v>
      </c>
      <c r="X333" s="2">
        <v>0.33</v>
      </c>
      <c r="Y333" s="16">
        <v>6.01</v>
      </c>
      <c r="Z333" s="26">
        <v>22.6</v>
      </c>
      <c r="AA333" s="2">
        <v>1.25</v>
      </c>
      <c r="AB333" s="2">
        <v>7</v>
      </c>
      <c r="AC333" s="2" t="s">
        <v>60</v>
      </c>
      <c r="AD333" s="2">
        <v>21515120</v>
      </c>
    </row>
    <row r="334" spans="1:30">
      <c r="A334" s="2">
        <v>1313</v>
      </c>
      <c r="B334" s="26">
        <v>2</v>
      </c>
      <c r="C334" s="2">
        <v>1</v>
      </c>
      <c r="D334" s="2">
        <v>21</v>
      </c>
      <c r="E334" s="2">
        <v>0</v>
      </c>
      <c r="F334" s="35">
        <v>0</v>
      </c>
      <c r="G334" s="18">
        <v>12000</v>
      </c>
      <c r="H334" s="18">
        <v>1</v>
      </c>
      <c r="I334" s="2">
        <v>1</v>
      </c>
      <c r="J334" s="2">
        <v>2</v>
      </c>
      <c r="K334" s="2">
        <v>1</v>
      </c>
      <c r="L334" s="35">
        <v>0</v>
      </c>
      <c r="M334" s="2">
        <v>8</v>
      </c>
      <c r="N334" s="2">
        <v>1</v>
      </c>
      <c r="O334" s="2">
        <v>0</v>
      </c>
      <c r="P334" s="2">
        <v>1</v>
      </c>
      <c r="Q334" s="2">
        <v>5</v>
      </c>
      <c r="R334" s="2">
        <v>0</v>
      </c>
      <c r="S334" s="2">
        <v>1</v>
      </c>
      <c r="T334" s="35">
        <v>0</v>
      </c>
      <c r="U334" s="35">
        <v>0</v>
      </c>
      <c r="V334" s="36">
        <v>0</v>
      </c>
      <c r="W334" s="26">
        <v>13.1</v>
      </c>
      <c r="X334" s="2">
        <v>0.38</v>
      </c>
      <c r="Y334" s="16">
        <v>4.38</v>
      </c>
      <c r="Z334" s="26">
        <v>14.7</v>
      </c>
      <c r="AA334" s="2">
        <v>1.33</v>
      </c>
      <c r="AB334" s="2">
        <v>3.8</v>
      </c>
      <c r="AC334" s="2" t="s">
        <v>160</v>
      </c>
      <c r="AD334" s="2">
        <v>20510190</v>
      </c>
    </row>
    <row r="335" spans="1:30">
      <c r="A335" s="2">
        <v>1323</v>
      </c>
      <c r="B335" s="26">
        <v>1</v>
      </c>
      <c r="C335" s="2">
        <v>1</v>
      </c>
      <c r="D335" s="2">
        <v>23</v>
      </c>
      <c r="E335" s="2">
        <v>0</v>
      </c>
      <c r="F335" s="35">
        <v>1</v>
      </c>
      <c r="G335" s="18">
        <v>35000</v>
      </c>
      <c r="H335" s="18">
        <v>1</v>
      </c>
      <c r="I335" s="2">
        <v>1</v>
      </c>
      <c r="J335" s="2">
        <v>3</v>
      </c>
      <c r="K335" s="2">
        <v>1</v>
      </c>
      <c r="L335" s="35">
        <v>1</v>
      </c>
      <c r="M335" s="2">
        <v>9</v>
      </c>
      <c r="N335" s="2">
        <v>0</v>
      </c>
      <c r="O335" s="2">
        <v>0</v>
      </c>
      <c r="P335" s="2">
        <v>0.73</v>
      </c>
      <c r="Q335" s="2">
        <v>5</v>
      </c>
      <c r="R335" s="2">
        <v>0</v>
      </c>
      <c r="S335" s="2">
        <v>1</v>
      </c>
      <c r="T335" s="35">
        <v>1</v>
      </c>
      <c r="U335" s="35">
        <v>0</v>
      </c>
      <c r="V335" s="36">
        <v>0</v>
      </c>
      <c r="W335" s="26">
        <v>16.2</v>
      </c>
      <c r="X335" s="2">
        <v>0.38</v>
      </c>
      <c r="Y335" s="16">
        <v>5.41</v>
      </c>
      <c r="Z335" s="26">
        <v>17.3</v>
      </c>
      <c r="AA335" s="2">
        <v>1.45</v>
      </c>
      <c r="AB335" s="2">
        <v>3.8</v>
      </c>
      <c r="AC335" s="2" t="s">
        <v>64</v>
      </c>
      <c r="AD335" s="2">
        <v>22290040</v>
      </c>
    </row>
    <row r="336" spans="1:30">
      <c r="A336" s="2">
        <v>1327</v>
      </c>
      <c r="B336" s="26">
        <v>2</v>
      </c>
      <c r="C336" s="2">
        <v>1</v>
      </c>
      <c r="D336" s="2">
        <v>25</v>
      </c>
      <c r="E336" s="2">
        <v>0</v>
      </c>
      <c r="F336" s="35">
        <v>1</v>
      </c>
      <c r="G336" s="18">
        <v>16000</v>
      </c>
      <c r="H336" s="18">
        <v>1</v>
      </c>
      <c r="I336" s="2">
        <v>1</v>
      </c>
      <c r="J336" s="2">
        <v>1</v>
      </c>
      <c r="K336" s="2">
        <v>0</v>
      </c>
      <c r="L336" s="35">
        <v>0</v>
      </c>
      <c r="M336" s="2">
        <v>2</v>
      </c>
      <c r="N336" s="2">
        <v>0</v>
      </c>
      <c r="O336" s="2">
        <v>1</v>
      </c>
      <c r="P336" s="2">
        <v>0</v>
      </c>
      <c r="Q336" s="2">
        <v>5</v>
      </c>
      <c r="R336" s="2">
        <v>0</v>
      </c>
      <c r="S336" s="2">
        <v>1</v>
      </c>
      <c r="T336" s="35">
        <v>0</v>
      </c>
      <c r="U336" s="35">
        <v>0</v>
      </c>
      <c r="V336" s="36">
        <v>0</v>
      </c>
      <c r="W336" s="26">
        <v>18.5</v>
      </c>
      <c r="X336" s="2">
        <v>0.32</v>
      </c>
      <c r="Y336" s="16">
        <v>6.18</v>
      </c>
      <c r="Z336" s="26">
        <v>21.1</v>
      </c>
      <c r="AA336" s="2">
        <v>1.7</v>
      </c>
      <c r="AB336" s="2">
        <v>6.7</v>
      </c>
      <c r="AC336" s="2" t="s">
        <v>178</v>
      </c>
      <c r="AD336" s="2">
        <v>24210406</v>
      </c>
    </row>
    <row r="337" spans="1:30">
      <c r="A337" s="2">
        <v>1328</v>
      </c>
      <c r="B337" s="26">
        <v>1</v>
      </c>
      <c r="C337" s="2">
        <v>1</v>
      </c>
      <c r="D337" s="2">
        <v>23</v>
      </c>
      <c r="E337" s="2">
        <v>0</v>
      </c>
      <c r="F337" s="35">
        <v>0</v>
      </c>
      <c r="G337" s="18">
        <v>14000</v>
      </c>
      <c r="H337" s="18">
        <v>1</v>
      </c>
      <c r="I337" s="2">
        <v>1</v>
      </c>
      <c r="J337" s="2">
        <v>2</v>
      </c>
      <c r="K337" s="2">
        <v>1</v>
      </c>
      <c r="L337" s="35">
        <v>1</v>
      </c>
      <c r="M337" s="2">
        <v>6</v>
      </c>
      <c r="N337" s="2">
        <v>0</v>
      </c>
      <c r="O337" s="2">
        <v>1</v>
      </c>
      <c r="P337" s="2">
        <v>0</v>
      </c>
      <c r="Q337" s="2">
        <v>5</v>
      </c>
      <c r="R337" s="2">
        <v>0</v>
      </c>
      <c r="S337" s="2">
        <v>1</v>
      </c>
      <c r="T337" s="35">
        <v>0</v>
      </c>
      <c r="U337" s="35">
        <v>0</v>
      </c>
      <c r="V337" s="36">
        <v>0</v>
      </c>
      <c r="W337" s="26">
        <v>41.5</v>
      </c>
      <c r="X337" s="2">
        <v>0.83</v>
      </c>
      <c r="Y337" s="16">
        <v>13.86</v>
      </c>
      <c r="Z337" s="26">
        <v>51.1</v>
      </c>
      <c r="AA337" s="2">
        <v>4.5999999999999996</v>
      </c>
      <c r="AB337" s="2">
        <v>29.8</v>
      </c>
      <c r="AC337" s="2" t="s">
        <v>165</v>
      </c>
      <c r="AD337" s="2">
        <v>22785092</v>
      </c>
    </row>
    <row r="338" spans="1:30">
      <c r="A338" s="2">
        <v>1329</v>
      </c>
      <c r="B338" s="26">
        <v>2</v>
      </c>
      <c r="C338" s="2">
        <v>1</v>
      </c>
      <c r="D338" s="2">
        <v>20</v>
      </c>
      <c r="E338" s="2">
        <v>0</v>
      </c>
      <c r="F338" s="35">
        <v>1</v>
      </c>
      <c r="G338" s="18">
        <v>3000</v>
      </c>
      <c r="H338" s="18">
        <v>0</v>
      </c>
      <c r="I338" s="2">
        <v>1</v>
      </c>
      <c r="J338" s="2">
        <v>1</v>
      </c>
      <c r="K338" s="2">
        <v>0</v>
      </c>
      <c r="L338" s="35">
        <v>0</v>
      </c>
      <c r="M338" s="2">
        <v>2</v>
      </c>
      <c r="N338" s="2">
        <v>0</v>
      </c>
      <c r="O338" s="2">
        <v>1</v>
      </c>
      <c r="P338" s="2">
        <v>0</v>
      </c>
      <c r="Q338" s="2">
        <v>5</v>
      </c>
      <c r="R338" s="2">
        <v>0</v>
      </c>
      <c r="S338" s="2">
        <v>1</v>
      </c>
      <c r="T338" s="35">
        <v>0</v>
      </c>
      <c r="U338" s="35">
        <v>0</v>
      </c>
      <c r="V338" s="36">
        <v>0</v>
      </c>
      <c r="W338" s="26">
        <v>27</v>
      </c>
      <c r="X338" s="2">
        <v>0.52</v>
      </c>
      <c r="Y338" s="16">
        <v>9.02</v>
      </c>
      <c r="Z338" s="26">
        <v>31.5</v>
      </c>
      <c r="AA338" s="2">
        <v>2.7</v>
      </c>
      <c r="AB338" s="2">
        <v>14.2</v>
      </c>
      <c r="AC338" s="2" t="s">
        <v>180</v>
      </c>
      <c r="AD338" s="2">
        <v>24710510</v>
      </c>
    </row>
    <row r="339" spans="1:30">
      <c r="A339" s="2">
        <v>1341</v>
      </c>
      <c r="B339" s="26">
        <v>1</v>
      </c>
      <c r="C339" s="2">
        <v>1</v>
      </c>
      <c r="D339" s="2">
        <v>24</v>
      </c>
      <c r="E339" s="2">
        <v>0</v>
      </c>
      <c r="F339" s="35">
        <v>1</v>
      </c>
      <c r="G339" s="18">
        <v>6000</v>
      </c>
      <c r="H339" s="18">
        <v>0</v>
      </c>
      <c r="I339" s="2">
        <v>1</v>
      </c>
      <c r="J339" s="2">
        <v>1</v>
      </c>
      <c r="K339" s="2">
        <v>0</v>
      </c>
      <c r="L339" s="35">
        <v>0</v>
      </c>
      <c r="M339" s="2">
        <v>1</v>
      </c>
      <c r="N339" s="2">
        <v>0</v>
      </c>
      <c r="O339" s="2">
        <v>1</v>
      </c>
      <c r="P339" s="2">
        <v>0.73</v>
      </c>
      <c r="Q339" s="2">
        <v>5</v>
      </c>
      <c r="R339" s="2">
        <v>0</v>
      </c>
      <c r="S339" s="2">
        <v>1</v>
      </c>
      <c r="T339" s="35">
        <v>0</v>
      </c>
      <c r="U339" s="35">
        <v>0</v>
      </c>
      <c r="V339" s="36">
        <v>0</v>
      </c>
      <c r="W339" s="26">
        <v>16.2</v>
      </c>
      <c r="X339" s="2">
        <v>0.38</v>
      </c>
      <c r="Y339" s="16">
        <v>5.41</v>
      </c>
      <c r="Z339" s="26">
        <v>17.3</v>
      </c>
      <c r="AA339" s="2">
        <v>1.45</v>
      </c>
      <c r="AB339" s="2">
        <v>3.8</v>
      </c>
      <c r="AC339" s="2" t="s">
        <v>64</v>
      </c>
      <c r="AD339" s="2">
        <v>22270070</v>
      </c>
    </row>
    <row r="340" spans="1:30">
      <c r="A340" s="2">
        <v>1342</v>
      </c>
      <c r="B340" s="26">
        <v>1</v>
      </c>
      <c r="C340" s="2">
        <v>1</v>
      </c>
      <c r="D340" s="2">
        <v>34</v>
      </c>
      <c r="E340" s="2">
        <v>0</v>
      </c>
      <c r="F340" s="35">
        <v>1</v>
      </c>
      <c r="G340" s="18">
        <v>8000</v>
      </c>
      <c r="H340" s="18">
        <v>1</v>
      </c>
      <c r="I340" s="2">
        <v>1</v>
      </c>
      <c r="J340" s="2">
        <v>1</v>
      </c>
      <c r="K340" s="2">
        <v>0</v>
      </c>
      <c r="L340" s="35">
        <v>0</v>
      </c>
      <c r="M340" s="2">
        <v>1</v>
      </c>
      <c r="N340" s="2">
        <v>0</v>
      </c>
      <c r="O340" s="2">
        <v>1</v>
      </c>
      <c r="P340" s="2">
        <v>0</v>
      </c>
      <c r="Q340" s="2">
        <v>2</v>
      </c>
      <c r="R340" s="2">
        <v>1</v>
      </c>
      <c r="S340" s="2">
        <v>0</v>
      </c>
      <c r="T340" s="35">
        <v>0</v>
      </c>
      <c r="U340" s="35">
        <v>0</v>
      </c>
      <c r="V340" s="36">
        <v>0</v>
      </c>
      <c r="W340" s="26">
        <v>18.5</v>
      </c>
      <c r="X340" s="2">
        <v>0.32</v>
      </c>
      <c r="Y340" s="16">
        <v>6.18</v>
      </c>
      <c r="Z340" s="26">
        <v>21.1</v>
      </c>
      <c r="AA340" s="2">
        <v>1.7</v>
      </c>
      <c r="AB340" s="2">
        <v>6.7</v>
      </c>
      <c r="AC340" s="2" t="s">
        <v>178</v>
      </c>
      <c r="AD340" s="2">
        <v>24240670</v>
      </c>
    </row>
    <row r="341" spans="1:30">
      <c r="A341" s="2">
        <v>1349</v>
      </c>
      <c r="B341" s="26">
        <v>2</v>
      </c>
      <c r="C341" s="2">
        <v>1</v>
      </c>
      <c r="D341" s="2">
        <v>20</v>
      </c>
      <c r="E341" s="2">
        <v>0</v>
      </c>
      <c r="F341" s="35">
        <v>0</v>
      </c>
      <c r="G341" s="18">
        <v>2000</v>
      </c>
      <c r="H341" s="18">
        <v>0</v>
      </c>
      <c r="I341" s="2">
        <v>1</v>
      </c>
      <c r="J341" s="2">
        <v>1</v>
      </c>
      <c r="K341" s="2">
        <v>0</v>
      </c>
      <c r="L341" s="35">
        <v>0</v>
      </c>
      <c r="M341" s="2">
        <v>6</v>
      </c>
      <c r="N341" s="2">
        <v>0</v>
      </c>
      <c r="O341" s="2">
        <v>1</v>
      </c>
      <c r="P341" s="2">
        <v>0.18</v>
      </c>
      <c r="Q341" s="2">
        <v>5</v>
      </c>
      <c r="R341" s="2">
        <v>0</v>
      </c>
      <c r="S341" s="2">
        <v>1</v>
      </c>
      <c r="T341" s="35">
        <v>1</v>
      </c>
      <c r="U341" s="35">
        <v>0</v>
      </c>
      <c r="V341" s="36">
        <v>0</v>
      </c>
      <c r="W341" s="26">
        <v>43.6</v>
      </c>
      <c r="X341" s="2">
        <v>0.78</v>
      </c>
      <c r="Y341" s="16">
        <v>14.56</v>
      </c>
      <c r="Z341" s="26">
        <v>42.7</v>
      </c>
      <c r="AA341" s="2">
        <v>2</v>
      </c>
      <c r="AB341" s="2">
        <v>7</v>
      </c>
      <c r="AC341" s="2" t="s">
        <v>71</v>
      </c>
      <c r="AD341" s="2">
        <v>23016620</v>
      </c>
    </row>
    <row r="342" spans="1:30">
      <c r="A342" s="2">
        <v>1364</v>
      </c>
      <c r="B342" s="26">
        <v>2</v>
      </c>
      <c r="C342" s="2">
        <v>2</v>
      </c>
      <c r="D342" s="2">
        <v>26</v>
      </c>
      <c r="E342" s="2">
        <v>0</v>
      </c>
      <c r="F342" s="35">
        <v>0</v>
      </c>
      <c r="G342" s="18">
        <v>4000</v>
      </c>
      <c r="H342" s="18">
        <v>0</v>
      </c>
      <c r="I342" s="2">
        <v>1</v>
      </c>
      <c r="J342" s="2">
        <v>1</v>
      </c>
      <c r="K342" s="2">
        <v>0</v>
      </c>
      <c r="L342" s="35">
        <v>0</v>
      </c>
      <c r="M342" s="2">
        <v>8</v>
      </c>
      <c r="N342" s="2">
        <v>1</v>
      </c>
      <c r="O342" s="2">
        <v>0</v>
      </c>
      <c r="P342" s="2">
        <v>0.75</v>
      </c>
      <c r="Q342" s="2">
        <v>5</v>
      </c>
      <c r="R342" s="2">
        <v>0</v>
      </c>
      <c r="S342" s="2">
        <v>1</v>
      </c>
      <c r="T342" s="35">
        <v>0</v>
      </c>
      <c r="U342" s="35">
        <v>0</v>
      </c>
      <c r="V342" s="36">
        <v>0</v>
      </c>
      <c r="W342" s="26">
        <v>9.9</v>
      </c>
      <c r="X342" s="2">
        <v>0.23</v>
      </c>
      <c r="Y342" s="16">
        <v>3.31</v>
      </c>
      <c r="Z342" s="26">
        <v>11.96</v>
      </c>
      <c r="AA342" s="2">
        <v>1.1000000000000001</v>
      </c>
      <c r="AB342" s="2">
        <v>3.8</v>
      </c>
      <c r="AC342" s="2" t="s">
        <v>119</v>
      </c>
      <c r="AD342" s="2">
        <v>20271120</v>
      </c>
    </row>
    <row r="343" spans="1:30">
      <c r="A343" s="2">
        <v>1365</v>
      </c>
      <c r="B343" s="26">
        <v>2</v>
      </c>
      <c r="C343" s="2">
        <v>1</v>
      </c>
      <c r="D343" s="2">
        <v>22</v>
      </c>
      <c r="E343" s="2">
        <v>0</v>
      </c>
      <c r="F343" s="35">
        <v>1</v>
      </c>
      <c r="G343" s="18">
        <v>3000</v>
      </c>
      <c r="H343" s="18">
        <v>0</v>
      </c>
      <c r="I343" s="2">
        <v>1</v>
      </c>
      <c r="J343" s="2">
        <v>1</v>
      </c>
      <c r="K343" s="2">
        <v>0</v>
      </c>
      <c r="L343" s="35">
        <v>0</v>
      </c>
      <c r="M343" s="2">
        <v>8</v>
      </c>
      <c r="N343" s="2">
        <v>1</v>
      </c>
      <c r="O343" s="2">
        <v>0</v>
      </c>
      <c r="P343" s="2">
        <v>1</v>
      </c>
      <c r="Q343" s="2">
        <v>5</v>
      </c>
      <c r="R343" s="2">
        <v>0</v>
      </c>
      <c r="S343" s="2">
        <v>1</v>
      </c>
      <c r="T343" s="35">
        <v>0</v>
      </c>
      <c r="U343" s="35">
        <v>0</v>
      </c>
      <c r="V343" s="36">
        <v>0</v>
      </c>
      <c r="W343" s="26">
        <v>10.199999999999999</v>
      </c>
      <c r="X343" s="2">
        <v>0.3</v>
      </c>
      <c r="Y343" s="16">
        <v>3.41</v>
      </c>
      <c r="Z343" s="26">
        <v>12.8</v>
      </c>
      <c r="AA343" s="2">
        <v>1.33</v>
      </c>
      <c r="AB343" s="2">
        <v>3.8</v>
      </c>
      <c r="AC343" s="2" t="s">
        <v>147</v>
      </c>
      <c r="AD343" s="2">
        <v>20950006</v>
      </c>
    </row>
    <row r="344" spans="1:30">
      <c r="A344" s="2">
        <v>1367</v>
      </c>
      <c r="B344" s="26">
        <v>1</v>
      </c>
      <c r="C344" s="2">
        <v>1</v>
      </c>
      <c r="D344" s="2">
        <v>23</v>
      </c>
      <c r="E344" s="2">
        <v>0</v>
      </c>
      <c r="F344" s="35">
        <v>0</v>
      </c>
      <c r="G344" s="18">
        <v>22000</v>
      </c>
      <c r="H344" s="18">
        <v>1</v>
      </c>
      <c r="I344" s="2">
        <v>1</v>
      </c>
      <c r="J344" s="2">
        <v>1</v>
      </c>
      <c r="K344" s="2">
        <v>0</v>
      </c>
      <c r="L344" s="35">
        <v>0</v>
      </c>
      <c r="M344" s="2">
        <v>9</v>
      </c>
      <c r="N344" s="2">
        <v>0</v>
      </c>
      <c r="O344" s="2">
        <v>0</v>
      </c>
      <c r="P344" s="2">
        <v>1</v>
      </c>
      <c r="Q344" s="2">
        <v>5</v>
      </c>
      <c r="R344" s="2">
        <v>0</v>
      </c>
      <c r="S344" s="2">
        <v>1</v>
      </c>
      <c r="T344" s="35">
        <v>0</v>
      </c>
      <c r="U344" s="35">
        <v>0</v>
      </c>
      <c r="V344" s="36">
        <v>0</v>
      </c>
      <c r="W344" s="26">
        <v>9.1</v>
      </c>
      <c r="X344" s="2">
        <v>0.2</v>
      </c>
      <c r="Y344" s="16">
        <v>3.04</v>
      </c>
      <c r="Z344" s="26">
        <v>11</v>
      </c>
      <c r="AA344" s="2">
        <v>1.1000000000000001</v>
      </c>
      <c r="AB344" s="2">
        <v>16.600000000000001</v>
      </c>
      <c r="AC344" s="2" t="s">
        <v>110</v>
      </c>
      <c r="AD344" s="2">
        <v>21940001</v>
      </c>
    </row>
    <row r="345" spans="1:30">
      <c r="A345" s="2">
        <v>1368</v>
      </c>
      <c r="B345" s="26">
        <v>1</v>
      </c>
      <c r="C345" s="2">
        <v>1</v>
      </c>
      <c r="D345" s="2">
        <v>23</v>
      </c>
      <c r="E345" s="2">
        <v>0</v>
      </c>
      <c r="F345" s="35">
        <v>1</v>
      </c>
      <c r="G345" s="18">
        <v>35000</v>
      </c>
      <c r="H345" s="18">
        <v>1</v>
      </c>
      <c r="I345" s="2">
        <v>1</v>
      </c>
      <c r="J345" s="2">
        <v>4</v>
      </c>
      <c r="K345" s="2">
        <v>1</v>
      </c>
      <c r="L345" s="35">
        <v>0</v>
      </c>
      <c r="M345" s="2">
        <v>9</v>
      </c>
      <c r="N345" s="2">
        <v>0</v>
      </c>
      <c r="O345" s="2">
        <v>0</v>
      </c>
      <c r="P345" s="2">
        <v>0.68</v>
      </c>
      <c r="Q345" s="2">
        <v>5</v>
      </c>
      <c r="R345" s="2">
        <v>0</v>
      </c>
      <c r="S345" s="2">
        <v>1</v>
      </c>
      <c r="T345" s="35">
        <v>0</v>
      </c>
      <c r="U345" s="35">
        <v>0</v>
      </c>
      <c r="V345" s="36">
        <v>0</v>
      </c>
      <c r="W345" s="26">
        <v>17.899999999999999</v>
      </c>
      <c r="X345" s="2">
        <v>0.4</v>
      </c>
      <c r="Y345" s="16">
        <v>5.98</v>
      </c>
      <c r="Z345" s="26">
        <v>28.1</v>
      </c>
      <c r="AA345" s="2">
        <v>1.78</v>
      </c>
      <c r="AB345" s="2">
        <v>3.8</v>
      </c>
      <c r="AC345" s="2" t="s">
        <v>80</v>
      </c>
      <c r="AD345" s="2">
        <v>1122012</v>
      </c>
    </row>
    <row r="346" spans="1:30">
      <c r="A346" s="2">
        <v>1369</v>
      </c>
      <c r="B346" s="26">
        <v>1</v>
      </c>
      <c r="C346" s="2">
        <v>1</v>
      </c>
      <c r="D346" s="2">
        <v>22</v>
      </c>
      <c r="E346" s="2">
        <v>0</v>
      </c>
      <c r="F346" s="35">
        <v>0</v>
      </c>
      <c r="G346" s="18">
        <v>10000</v>
      </c>
      <c r="H346" s="18">
        <v>1</v>
      </c>
      <c r="I346" s="2">
        <v>1</v>
      </c>
      <c r="J346" s="2">
        <v>2</v>
      </c>
      <c r="K346" s="2">
        <v>1</v>
      </c>
      <c r="L346" s="35">
        <v>1</v>
      </c>
      <c r="M346" s="2">
        <v>2</v>
      </c>
      <c r="N346" s="2">
        <v>0</v>
      </c>
      <c r="O346" s="2">
        <v>1</v>
      </c>
      <c r="P346" s="2">
        <v>0.73</v>
      </c>
      <c r="Q346" s="2">
        <v>5</v>
      </c>
      <c r="R346" s="2">
        <v>0</v>
      </c>
      <c r="S346" s="2">
        <v>1</v>
      </c>
      <c r="T346" s="35">
        <v>1</v>
      </c>
      <c r="U346" s="35">
        <v>0</v>
      </c>
      <c r="V346" s="36">
        <v>0</v>
      </c>
      <c r="W346" s="26">
        <v>16.2</v>
      </c>
      <c r="X346" s="2">
        <v>0.38</v>
      </c>
      <c r="Y346" s="16">
        <v>5.41</v>
      </c>
      <c r="Z346" s="26">
        <v>17.3</v>
      </c>
      <c r="AA346" s="2">
        <v>1.45</v>
      </c>
      <c r="AB346" s="2">
        <v>3.8</v>
      </c>
      <c r="AC346" s="2" t="s">
        <v>64</v>
      </c>
      <c r="AD346" s="2">
        <v>22270000</v>
      </c>
    </row>
    <row r="347" spans="1:30">
      <c r="A347" s="2">
        <v>1378</v>
      </c>
      <c r="B347" s="26">
        <v>2</v>
      </c>
      <c r="C347" s="2">
        <v>1</v>
      </c>
      <c r="D347" s="2">
        <v>22</v>
      </c>
      <c r="E347" s="2">
        <v>0</v>
      </c>
      <c r="F347" s="35">
        <v>1</v>
      </c>
      <c r="G347" s="18">
        <v>6000</v>
      </c>
      <c r="H347" s="18">
        <v>0</v>
      </c>
      <c r="I347" s="2">
        <v>1</v>
      </c>
      <c r="J347" s="2">
        <v>1</v>
      </c>
      <c r="K347" s="2">
        <v>0</v>
      </c>
      <c r="L347" s="35">
        <v>0</v>
      </c>
      <c r="M347" s="2">
        <v>8</v>
      </c>
      <c r="N347" s="2">
        <v>1</v>
      </c>
      <c r="O347" s="2">
        <v>0</v>
      </c>
      <c r="P347" s="2">
        <v>0.77</v>
      </c>
      <c r="Q347" s="2">
        <v>2</v>
      </c>
      <c r="R347" s="2">
        <v>1</v>
      </c>
      <c r="S347" s="2">
        <v>0</v>
      </c>
      <c r="T347" s="35">
        <v>0</v>
      </c>
      <c r="U347" s="35">
        <v>0</v>
      </c>
      <c r="V347" s="36">
        <v>0</v>
      </c>
      <c r="W347" s="26">
        <v>14.2</v>
      </c>
      <c r="X347" s="2">
        <v>0.3</v>
      </c>
      <c r="Y347" s="16">
        <v>4.74</v>
      </c>
      <c r="Z347" s="26">
        <v>15.8</v>
      </c>
      <c r="AA347" s="2">
        <v>1.37</v>
      </c>
      <c r="AB347" s="2">
        <v>3.8</v>
      </c>
      <c r="AC347" s="2" t="s">
        <v>113</v>
      </c>
      <c r="AD347" s="2">
        <v>22245000</v>
      </c>
    </row>
    <row r="348" spans="1:30">
      <c r="A348" s="2">
        <v>1381</v>
      </c>
      <c r="B348" s="26">
        <v>2</v>
      </c>
      <c r="C348" s="2">
        <v>1</v>
      </c>
      <c r="D348" s="2">
        <v>59</v>
      </c>
      <c r="E348" s="2">
        <v>1</v>
      </c>
      <c r="F348" s="35">
        <v>1</v>
      </c>
      <c r="G348" s="18">
        <v>6000</v>
      </c>
      <c r="H348" s="18">
        <v>0</v>
      </c>
      <c r="I348" s="2">
        <v>1</v>
      </c>
      <c r="J348" s="2">
        <v>1</v>
      </c>
      <c r="K348" s="2">
        <v>0</v>
      </c>
      <c r="L348" s="35">
        <v>0</v>
      </c>
      <c r="M348" s="2">
        <v>6</v>
      </c>
      <c r="N348" s="2">
        <v>0</v>
      </c>
      <c r="O348" s="2">
        <v>1</v>
      </c>
      <c r="P348" s="2">
        <v>0</v>
      </c>
      <c r="Q348" s="2">
        <v>5</v>
      </c>
      <c r="R348" s="2">
        <v>0</v>
      </c>
      <c r="S348" s="2">
        <v>1</v>
      </c>
      <c r="T348" s="35">
        <v>0</v>
      </c>
      <c r="U348" s="35">
        <v>0</v>
      </c>
      <c r="V348" s="36">
        <v>0</v>
      </c>
      <c r="W348" s="26">
        <v>36</v>
      </c>
      <c r="X348" s="2">
        <v>0.63</v>
      </c>
      <c r="Y348" s="16">
        <v>12.02</v>
      </c>
      <c r="Z348" s="26">
        <v>38.4</v>
      </c>
      <c r="AA348" s="2">
        <v>3.57</v>
      </c>
      <c r="AB348" s="2">
        <v>29.9</v>
      </c>
      <c r="AC348" s="2" t="s">
        <v>142</v>
      </c>
      <c r="AD348" s="2">
        <v>22790587</v>
      </c>
    </row>
    <row r="349" spans="1:30">
      <c r="A349" s="2">
        <v>1386</v>
      </c>
      <c r="B349" s="26">
        <v>2</v>
      </c>
      <c r="C349" s="2">
        <v>1</v>
      </c>
      <c r="D349" s="2">
        <v>21</v>
      </c>
      <c r="E349" s="2">
        <v>0</v>
      </c>
      <c r="F349" s="35">
        <v>1</v>
      </c>
      <c r="G349" s="18">
        <v>18000</v>
      </c>
      <c r="H349" s="18">
        <v>1</v>
      </c>
      <c r="I349" s="2">
        <v>1</v>
      </c>
      <c r="J349" s="2">
        <v>1</v>
      </c>
      <c r="K349" s="2">
        <v>0</v>
      </c>
      <c r="L349" s="35">
        <v>0</v>
      </c>
      <c r="M349" s="2">
        <v>6</v>
      </c>
      <c r="N349" s="2">
        <v>0</v>
      </c>
      <c r="O349" s="2">
        <v>1</v>
      </c>
      <c r="P349" s="2">
        <v>0.37</v>
      </c>
      <c r="Q349" s="2">
        <v>0</v>
      </c>
      <c r="R349" s="2">
        <v>1</v>
      </c>
      <c r="S349" s="2">
        <v>0</v>
      </c>
      <c r="T349" s="35">
        <v>1</v>
      </c>
      <c r="U349" s="35">
        <v>0</v>
      </c>
      <c r="V349" s="36">
        <v>0</v>
      </c>
      <c r="W349" s="26">
        <v>14.2</v>
      </c>
      <c r="X349" s="2">
        <v>0.33</v>
      </c>
      <c r="Y349" s="16">
        <v>4.74</v>
      </c>
      <c r="Z349" s="26">
        <v>15.9</v>
      </c>
      <c r="AA349" s="2">
        <v>1.38</v>
      </c>
      <c r="AB349" s="2">
        <v>3.8</v>
      </c>
      <c r="AC349" s="2" t="s">
        <v>89</v>
      </c>
      <c r="AD349" s="2">
        <v>22230001</v>
      </c>
    </row>
    <row r="350" spans="1:30">
      <c r="A350" s="2">
        <v>1395</v>
      </c>
      <c r="B350" s="26">
        <v>1</v>
      </c>
      <c r="C350" s="2">
        <v>1</v>
      </c>
      <c r="D350" s="2">
        <v>24</v>
      </c>
      <c r="E350" s="2">
        <v>0</v>
      </c>
      <c r="F350" s="35">
        <v>1</v>
      </c>
      <c r="G350" s="18">
        <v>9000</v>
      </c>
      <c r="H350" s="18">
        <v>1</v>
      </c>
      <c r="I350" s="2">
        <v>1</v>
      </c>
      <c r="J350" s="2">
        <v>1</v>
      </c>
      <c r="K350" s="2">
        <v>0</v>
      </c>
      <c r="L350" s="35">
        <v>1</v>
      </c>
      <c r="M350" s="2">
        <v>2</v>
      </c>
      <c r="N350" s="2">
        <v>0</v>
      </c>
      <c r="O350" s="2">
        <v>1</v>
      </c>
      <c r="P350" s="2">
        <v>0.73</v>
      </c>
      <c r="Q350" s="2">
        <v>5</v>
      </c>
      <c r="R350" s="2">
        <v>0</v>
      </c>
      <c r="S350" s="2">
        <v>1</v>
      </c>
      <c r="T350" s="35">
        <v>0</v>
      </c>
      <c r="U350" s="35">
        <v>0</v>
      </c>
      <c r="V350" s="36">
        <v>0</v>
      </c>
      <c r="W350" s="26">
        <v>16.2</v>
      </c>
      <c r="X350" s="2">
        <v>0.38</v>
      </c>
      <c r="Y350" s="16">
        <v>5.41</v>
      </c>
      <c r="Z350" s="26">
        <v>17.3</v>
      </c>
      <c r="AA350" s="2">
        <v>1.45</v>
      </c>
      <c r="AB350" s="2">
        <v>3.8</v>
      </c>
      <c r="AC350" s="2" t="s">
        <v>64</v>
      </c>
      <c r="AD350" s="2">
        <v>22280000</v>
      </c>
    </row>
    <row r="351" spans="1:30">
      <c r="A351" s="2">
        <v>1398</v>
      </c>
      <c r="B351" s="26">
        <v>2</v>
      </c>
      <c r="C351" s="2">
        <v>1</v>
      </c>
      <c r="D351" s="2">
        <v>20</v>
      </c>
      <c r="E351" s="2">
        <v>0</v>
      </c>
      <c r="F351" s="35">
        <v>0</v>
      </c>
      <c r="G351" s="18">
        <v>3000</v>
      </c>
      <c r="H351" s="18">
        <v>0</v>
      </c>
      <c r="I351" s="2">
        <v>1</v>
      </c>
      <c r="J351" s="2">
        <v>1</v>
      </c>
      <c r="K351" s="2">
        <v>0</v>
      </c>
      <c r="L351" s="35">
        <v>0</v>
      </c>
      <c r="M351" s="2">
        <v>6</v>
      </c>
      <c r="N351" s="2">
        <v>0</v>
      </c>
      <c r="O351" s="2">
        <v>1</v>
      </c>
      <c r="P351" s="2">
        <v>0.98</v>
      </c>
      <c r="Q351" s="2">
        <v>5</v>
      </c>
      <c r="R351" s="2">
        <v>0</v>
      </c>
      <c r="S351" s="2">
        <v>1</v>
      </c>
      <c r="T351" s="35">
        <v>0</v>
      </c>
      <c r="U351" s="35">
        <v>0</v>
      </c>
      <c r="V351" s="36">
        <v>0</v>
      </c>
      <c r="W351" s="26">
        <v>22.3</v>
      </c>
      <c r="X351" s="2">
        <v>0.43</v>
      </c>
      <c r="Y351" s="16">
        <v>7.45</v>
      </c>
      <c r="Z351" s="26">
        <v>23.7</v>
      </c>
      <c r="AA351" s="2">
        <v>1.48</v>
      </c>
      <c r="AB351" s="2">
        <v>7</v>
      </c>
      <c r="AC351" s="2" t="s">
        <v>96</v>
      </c>
      <c r="AD351" s="2">
        <v>21665370</v>
      </c>
    </row>
    <row r="352" spans="1:30">
      <c r="A352" s="2">
        <v>1404</v>
      </c>
      <c r="B352" s="26">
        <v>2</v>
      </c>
      <c r="C352" s="2">
        <v>1</v>
      </c>
      <c r="D352" s="2">
        <v>22</v>
      </c>
      <c r="E352" s="2">
        <v>0</v>
      </c>
      <c r="F352" s="35">
        <v>0</v>
      </c>
      <c r="G352" s="18">
        <v>3000</v>
      </c>
      <c r="H352" s="18">
        <v>0</v>
      </c>
      <c r="I352" s="2">
        <v>1</v>
      </c>
      <c r="J352" s="2">
        <v>1</v>
      </c>
      <c r="K352" s="2">
        <v>0</v>
      </c>
      <c r="L352" s="35">
        <v>1</v>
      </c>
      <c r="M352" s="2">
        <v>6</v>
      </c>
      <c r="N352" s="2">
        <v>0</v>
      </c>
      <c r="O352" s="2">
        <v>1</v>
      </c>
      <c r="P352" s="2">
        <v>0.16</v>
      </c>
      <c r="Q352" s="2">
        <v>1</v>
      </c>
      <c r="R352" s="2">
        <v>1</v>
      </c>
      <c r="S352" s="2">
        <v>0</v>
      </c>
      <c r="T352" s="35">
        <v>0</v>
      </c>
      <c r="U352" s="35">
        <v>0</v>
      </c>
      <c r="V352" s="36">
        <v>0</v>
      </c>
      <c r="W352" s="26">
        <v>11.8</v>
      </c>
      <c r="X352" s="2">
        <v>0.33</v>
      </c>
      <c r="Y352" s="16">
        <v>3.94</v>
      </c>
      <c r="Z352" s="26">
        <v>15.7</v>
      </c>
      <c r="AA352" s="2">
        <v>1.57</v>
      </c>
      <c r="AB352" s="2">
        <v>9.3000000000000007</v>
      </c>
      <c r="AC352" s="2" t="s">
        <v>170</v>
      </c>
      <c r="AD352" s="2">
        <v>20541050</v>
      </c>
    </row>
    <row r="353" spans="1:30">
      <c r="A353" s="2">
        <v>1414</v>
      </c>
      <c r="B353" s="26">
        <v>1</v>
      </c>
      <c r="C353" s="2">
        <v>1</v>
      </c>
      <c r="D353" s="2">
        <v>25</v>
      </c>
      <c r="E353" s="2">
        <v>0</v>
      </c>
      <c r="F353" s="35">
        <v>0</v>
      </c>
      <c r="G353" s="18">
        <v>12000</v>
      </c>
      <c r="H353" s="18">
        <v>1</v>
      </c>
      <c r="I353" s="2">
        <v>1</v>
      </c>
      <c r="J353" s="2">
        <v>4</v>
      </c>
      <c r="K353" s="2">
        <v>1</v>
      </c>
      <c r="L353" s="35">
        <v>0</v>
      </c>
      <c r="M353" s="2">
        <v>11</v>
      </c>
      <c r="N353" s="2">
        <v>0</v>
      </c>
      <c r="O353" s="2">
        <v>0</v>
      </c>
      <c r="P353" s="2">
        <v>0</v>
      </c>
      <c r="Q353" s="2">
        <v>5</v>
      </c>
      <c r="R353" s="2">
        <v>0</v>
      </c>
      <c r="S353" s="2">
        <v>1</v>
      </c>
      <c r="T353" s="35">
        <v>1</v>
      </c>
      <c r="U353" s="35">
        <v>0</v>
      </c>
      <c r="V353" s="36">
        <v>0</v>
      </c>
      <c r="W353" s="26">
        <v>12.1</v>
      </c>
      <c r="X353" s="2">
        <v>0.25</v>
      </c>
      <c r="Y353" s="16">
        <v>4.04</v>
      </c>
      <c r="Z353" s="26">
        <v>14.4</v>
      </c>
      <c r="AA353" s="2">
        <v>1.02</v>
      </c>
      <c r="AB353" s="2">
        <v>7</v>
      </c>
      <c r="AC353" s="2" t="s">
        <v>74</v>
      </c>
      <c r="AD353" s="2">
        <v>21370350</v>
      </c>
    </row>
    <row r="354" spans="1:30">
      <c r="A354" s="2">
        <v>1420</v>
      </c>
      <c r="B354" s="26">
        <v>1</v>
      </c>
      <c r="C354" s="2">
        <v>1</v>
      </c>
      <c r="D354" s="2">
        <v>22</v>
      </c>
      <c r="E354" s="2">
        <v>0</v>
      </c>
      <c r="F354" s="35">
        <v>0</v>
      </c>
      <c r="G354" s="18">
        <v>35000</v>
      </c>
      <c r="H354" s="18">
        <v>1</v>
      </c>
      <c r="I354" s="2">
        <v>1</v>
      </c>
      <c r="J354" s="2">
        <v>3</v>
      </c>
      <c r="K354" s="2">
        <v>1</v>
      </c>
      <c r="L354" s="35">
        <v>0</v>
      </c>
      <c r="M354" s="2">
        <v>9</v>
      </c>
      <c r="N354" s="2">
        <v>0</v>
      </c>
      <c r="O354" s="2">
        <v>0</v>
      </c>
      <c r="P354" s="2">
        <v>1</v>
      </c>
      <c r="Q354" s="2">
        <v>5</v>
      </c>
      <c r="R354" s="2">
        <v>0</v>
      </c>
      <c r="S354" s="2">
        <v>1</v>
      </c>
      <c r="T354" s="35">
        <v>1</v>
      </c>
      <c r="U354" s="35">
        <v>0</v>
      </c>
      <c r="V354" s="36">
        <v>0</v>
      </c>
      <c r="W354" s="26">
        <v>9.1</v>
      </c>
      <c r="X354" s="2">
        <v>0.2</v>
      </c>
      <c r="Y354" s="16">
        <v>3.04</v>
      </c>
      <c r="Z354" s="26">
        <v>11</v>
      </c>
      <c r="AA354" s="2">
        <v>1.1000000000000001</v>
      </c>
      <c r="AB354" s="2">
        <v>16.600000000000001</v>
      </c>
      <c r="AC354" s="2" t="s">
        <v>110</v>
      </c>
      <c r="AD354" s="2">
        <v>21941070</v>
      </c>
    </row>
    <row r="355" spans="1:30">
      <c r="A355" s="2">
        <v>1425</v>
      </c>
      <c r="B355" s="26">
        <v>1</v>
      </c>
      <c r="C355" s="2">
        <v>1</v>
      </c>
      <c r="D355" s="2">
        <v>31</v>
      </c>
      <c r="E355" s="2">
        <v>0</v>
      </c>
      <c r="F355" s="35">
        <v>1</v>
      </c>
      <c r="G355" s="18">
        <v>14000</v>
      </c>
      <c r="H355" s="18">
        <v>1</v>
      </c>
      <c r="I355" s="2">
        <v>1</v>
      </c>
      <c r="J355" s="2">
        <v>4</v>
      </c>
      <c r="K355" s="2">
        <v>1</v>
      </c>
      <c r="L355" s="35">
        <v>0</v>
      </c>
      <c r="M355" s="2">
        <v>2</v>
      </c>
      <c r="N355" s="2">
        <v>0</v>
      </c>
      <c r="O355" s="2">
        <v>1</v>
      </c>
      <c r="P355" s="2">
        <v>0</v>
      </c>
      <c r="Q355" s="2">
        <v>5</v>
      </c>
      <c r="R355" s="2">
        <v>0</v>
      </c>
      <c r="S355" s="2">
        <v>1</v>
      </c>
      <c r="T355" s="35">
        <v>0</v>
      </c>
      <c r="U355" s="35">
        <v>0</v>
      </c>
      <c r="V355" s="36">
        <v>0</v>
      </c>
      <c r="W355" s="26">
        <v>36</v>
      </c>
      <c r="X355" s="2">
        <v>0.63</v>
      </c>
      <c r="Y355" s="16">
        <v>12.02</v>
      </c>
      <c r="Z355" s="26">
        <v>38.4</v>
      </c>
      <c r="AA355" s="2">
        <v>3.57</v>
      </c>
      <c r="AB355" s="2">
        <v>29.9</v>
      </c>
      <c r="AC355" s="2" t="s">
        <v>142</v>
      </c>
      <c r="AD355" s="2">
        <v>22795078</v>
      </c>
    </row>
    <row r="356" spans="1:30">
      <c r="A356" s="2">
        <v>1431</v>
      </c>
      <c r="B356" s="26">
        <v>2</v>
      </c>
      <c r="C356" s="2">
        <v>1</v>
      </c>
      <c r="D356" s="2">
        <v>19</v>
      </c>
      <c r="E356" s="2">
        <v>0</v>
      </c>
      <c r="F356" s="35">
        <v>0</v>
      </c>
      <c r="G356" s="18">
        <v>5000</v>
      </c>
      <c r="H356" s="18">
        <v>0</v>
      </c>
      <c r="I356" s="2">
        <v>1</v>
      </c>
      <c r="J356" s="2">
        <v>1</v>
      </c>
      <c r="K356" s="2">
        <v>0</v>
      </c>
      <c r="L356" s="35">
        <v>0</v>
      </c>
      <c r="M356" s="2">
        <v>6</v>
      </c>
      <c r="N356" s="2">
        <v>0</v>
      </c>
      <c r="O356" s="2">
        <v>1</v>
      </c>
      <c r="P356" s="2">
        <v>1</v>
      </c>
      <c r="Q356" s="2">
        <v>3</v>
      </c>
      <c r="R356" s="2">
        <v>0</v>
      </c>
      <c r="S356" s="2">
        <v>0</v>
      </c>
      <c r="T356" s="35">
        <v>0</v>
      </c>
      <c r="U356" s="35">
        <v>0</v>
      </c>
      <c r="V356" s="36">
        <v>0</v>
      </c>
      <c r="W356" s="26">
        <v>9.1</v>
      </c>
      <c r="X356" s="2">
        <v>0.2</v>
      </c>
      <c r="Y356" s="16">
        <v>3.04</v>
      </c>
      <c r="Z356" s="26">
        <v>11</v>
      </c>
      <c r="AA356" s="2">
        <v>1.1000000000000001</v>
      </c>
      <c r="AB356" s="2">
        <v>16.600000000000001</v>
      </c>
      <c r="AC356" s="2" t="s">
        <v>110</v>
      </c>
      <c r="AD356" s="2">
        <v>21940500</v>
      </c>
    </row>
    <row r="357" spans="1:30">
      <c r="A357" s="2">
        <v>1434</v>
      </c>
      <c r="B357" s="26">
        <v>2</v>
      </c>
      <c r="C357" s="2">
        <v>1</v>
      </c>
      <c r="D357" s="2">
        <v>21</v>
      </c>
      <c r="E357" s="2">
        <v>0</v>
      </c>
      <c r="F357" s="35">
        <v>0</v>
      </c>
      <c r="G357" s="18">
        <v>20000</v>
      </c>
      <c r="H357" s="18">
        <v>1</v>
      </c>
      <c r="I357" s="2">
        <v>1</v>
      </c>
      <c r="J357" s="2">
        <v>2</v>
      </c>
      <c r="K357" s="2">
        <v>1</v>
      </c>
      <c r="L357" s="35">
        <v>0</v>
      </c>
      <c r="M357" s="2">
        <v>2</v>
      </c>
      <c r="N357" s="2">
        <v>0</v>
      </c>
      <c r="O357" s="2">
        <v>1</v>
      </c>
      <c r="P357" s="2">
        <v>0.1</v>
      </c>
      <c r="Q357" s="2">
        <v>5</v>
      </c>
      <c r="R357" s="2">
        <v>0</v>
      </c>
      <c r="S357" s="2">
        <v>1</v>
      </c>
      <c r="T357" s="35">
        <v>0</v>
      </c>
      <c r="U357" s="35">
        <v>0</v>
      </c>
      <c r="V357" s="36">
        <v>0</v>
      </c>
      <c r="W357" s="26">
        <v>27.4</v>
      </c>
      <c r="X357" s="2">
        <v>0.45</v>
      </c>
      <c r="Y357" s="16">
        <v>9.15</v>
      </c>
      <c r="Z357" s="26">
        <v>27.17</v>
      </c>
      <c r="AA357" s="2">
        <v>2.25</v>
      </c>
      <c r="AB357" s="2">
        <v>12.1</v>
      </c>
      <c r="AC357" s="2" t="s">
        <v>58</v>
      </c>
      <c r="AD357" s="2">
        <v>22775045</v>
      </c>
    </row>
    <row r="358" spans="1:30">
      <c r="A358" s="2">
        <v>1435</v>
      </c>
      <c r="B358" s="26">
        <v>1</v>
      </c>
      <c r="C358" s="2">
        <v>1</v>
      </c>
      <c r="D358" s="2">
        <v>22</v>
      </c>
      <c r="E358" s="2">
        <v>0</v>
      </c>
      <c r="F358" s="35">
        <v>1</v>
      </c>
      <c r="G358" s="18">
        <v>3000</v>
      </c>
      <c r="H358" s="18">
        <v>0</v>
      </c>
      <c r="I358" s="2">
        <v>1</v>
      </c>
      <c r="J358" s="2">
        <v>2</v>
      </c>
      <c r="K358" s="2">
        <v>1</v>
      </c>
      <c r="L358" s="35">
        <v>0</v>
      </c>
      <c r="M358" s="2">
        <v>8</v>
      </c>
      <c r="N358" s="2">
        <v>1</v>
      </c>
      <c r="O358" s="2">
        <v>0</v>
      </c>
      <c r="P358" s="2">
        <v>0.99</v>
      </c>
      <c r="Q358" s="2">
        <v>5</v>
      </c>
      <c r="R358" s="2">
        <v>0</v>
      </c>
      <c r="S358" s="2">
        <v>1</v>
      </c>
      <c r="T358" s="35">
        <v>0</v>
      </c>
      <c r="U358" s="35">
        <v>0</v>
      </c>
      <c r="V358" s="36">
        <v>0</v>
      </c>
      <c r="W358" s="26">
        <v>5.8</v>
      </c>
      <c r="X358" s="2">
        <v>0.12</v>
      </c>
      <c r="Y358" s="16">
        <v>1.94</v>
      </c>
      <c r="Z358" s="26">
        <v>7.7</v>
      </c>
      <c r="AA358" s="2">
        <v>0.8</v>
      </c>
      <c r="AB358" s="2">
        <v>3.8</v>
      </c>
      <c r="AC358" s="2" t="s">
        <v>152</v>
      </c>
      <c r="AD358" s="2">
        <v>20921005</v>
      </c>
    </row>
    <row r="359" spans="1:30">
      <c r="A359" s="2">
        <v>1443</v>
      </c>
      <c r="B359" s="26">
        <v>1</v>
      </c>
      <c r="C359" s="2">
        <v>1</v>
      </c>
      <c r="D359" s="2">
        <v>21</v>
      </c>
      <c r="E359" s="2">
        <v>0</v>
      </c>
      <c r="F359" s="35">
        <v>1</v>
      </c>
      <c r="G359" s="18">
        <v>35000</v>
      </c>
      <c r="H359" s="18">
        <v>1</v>
      </c>
      <c r="I359" s="2">
        <v>1</v>
      </c>
      <c r="J359" s="2">
        <v>2</v>
      </c>
      <c r="K359" s="2">
        <v>1</v>
      </c>
      <c r="L359" s="35">
        <v>0</v>
      </c>
      <c r="M359" s="2">
        <v>8</v>
      </c>
      <c r="N359" s="2">
        <v>1</v>
      </c>
      <c r="O359" s="2">
        <v>0</v>
      </c>
      <c r="P359" s="2">
        <v>0.73</v>
      </c>
      <c r="Q359" s="2">
        <v>5</v>
      </c>
      <c r="R359" s="2">
        <v>0</v>
      </c>
      <c r="S359" s="2">
        <v>1</v>
      </c>
      <c r="T359" s="35">
        <v>0</v>
      </c>
      <c r="U359" s="35">
        <v>0</v>
      </c>
      <c r="V359" s="36">
        <v>0</v>
      </c>
      <c r="W359" s="26">
        <v>16.2</v>
      </c>
      <c r="X359" s="2">
        <v>0.38</v>
      </c>
      <c r="Y359" s="16">
        <v>5.41</v>
      </c>
      <c r="Z359" s="26">
        <v>17.3</v>
      </c>
      <c r="AA359" s="2">
        <v>1.45</v>
      </c>
      <c r="AB359" s="2">
        <v>3.8</v>
      </c>
      <c r="AC359" s="2" t="s">
        <v>64</v>
      </c>
      <c r="AD359" s="2">
        <v>22270060</v>
      </c>
    </row>
    <row r="360" spans="1:30">
      <c r="A360" s="2">
        <v>1451</v>
      </c>
      <c r="B360" s="26">
        <v>2</v>
      </c>
      <c r="C360" s="2">
        <v>1</v>
      </c>
      <c r="D360" s="2">
        <v>24</v>
      </c>
      <c r="E360" s="2">
        <v>0</v>
      </c>
      <c r="F360" s="35">
        <v>0</v>
      </c>
      <c r="G360" s="18">
        <v>18000</v>
      </c>
      <c r="H360" s="18">
        <v>1</v>
      </c>
      <c r="I360" s="2">
        <v>1</v>
      </c>
      <c r="J360" s="2">
        <v>1</v>
      </c>
      <c r="K360" s="2">
        <v>0</v>
      </c>
      <c r="L360" s="35">
        <v>0</v>
      </c>
      <c r="M360" s="2">
        <v>9</v>
      </c>
      <c r="N360" s="2">
        <v>0</v>
      </c>
      <c r="O360" s="2">
        <v>0</v>
      </c>
      <c r="P360" s="2">
        <v>0.73</v>
      </c>
      <c r="Q360" s="2">
        <v>5</v>
      </c>
      <c r="R360" s="2">
        <v>0</v>
      </c>
      <c r="S360" s="2">
        <v>1</v>
      </c>
      <c r="T360" s="35">
        <v>0</v>
      </c>
      <c r="U360" s="35">
        <v>0</v>
      </c>
      <c r="V360" s="36">
        <v>0</v>
      </c>
      <c r="W360" s="26">
        <v>16.2</v>
      </c>
      <c r="X360" s="2">
        <v>0.38</v>
      </c>
      <c r="Y360" s="16">
        <v>5.41</v>
      </c>
      <c r="Z360" s="26">
        <v>17.3</v>
      </c>
      <c r="AA360" s="2">
        <v>1.45</v>
      </c>
      <c r="AB360" s="2">
        <v>3.8</v>
      </c>
      <c r="AC360" s="2" t="s">
        <v>64</v>
      </c>
      <c r="AD360" s="2">
        <v>22231020</v>
      </c>
    </row>
    <row r="361" spans="1:30">
      <c r="A361" s="2">
        <v>1454</v>
      </c>
      <c r="B361" s="26">
        <v>1</v>
      </c>
      <c r="C361" s="2">
        <v>1</v>
      </c>
      <c r="D361" s="2">
        <v>27</v>
      </c>
      <c r="E361" s="2">
        <v>0</v>
      </c>
      <c r="F361" s="35">
        <v>1</v>
      </c>
      <c r="G361" s="18">
        <v>8000</v>
      </c>
      <c r="H361" s="18">
        <v>1</v>
      </c>
      <c r="I361" s="2">
        <v>1</v>
      </c>
      <c r="J361" s="2">
        <v>2</v>
      </c>
      <c r="K361" s="2">
        <v>1</v>
      </c>
      <c r="L361" s="35">
        <v>0</v>
      </c>
      <c r="M361" s="2">
        <v>2</v>
      </c>
      <c r="N361" s="2">
        <v>0</v>
      </c>
      <c r="O361" s="2">
        <v>1</v>
      </c>
      <c r="P361" s="2">
        <v>0.16</v>
      </c>
      <c r="Q361" s="2">
        <v>2</v>
      </c>
      <c r="R361" s="2">
        <v>1</v>
      </c>
      <c r="S361" s="2">
        <v>0</v>
      </c>
      <c r="T361" s="35">
        <v>0</v>
      </c>
      <c r="U361" s="35">
        <v>0</v>
      </c>
      <c r="V361" s="36">
        <v>0</v>
      </c>
      <c r="W361" s="26">
        <v>11.8</v>
      </c>
      <c r="X361" s="2">
        <v>0.33</v>
      </c>
      <c r="Y361" s="16">
        <v>3.94</v>
      </c>
      <c r="Z361" s="26">
        <v>15.7</v>
      </c>
      <c r="AA361" s="2">
        <v>1.57</v>
      </c>
      <c r="AB361" s="2">
        <v>9.3000000000000007</v>
      </c>
      <c r="AC361" s="2" t="s">
        <v>170</v>
      </c>
      <c r="AD361" s="2">
        <v>20540114</v>
      </c>
    </row>
    <row r="362" spans="1:30">
      <c r="A362" s="2">
        <v>1462</v>
      </c>
      <c r="B362" s="26">
        <v>1</v>
      </c>
      <c r="C362" s="2">
        <v>1</v>
      </c>
      <c r="D362" s="2">
        <v>23</v>
      </c>
      <c r="E362" s="2">
        <v>0</v>
      </c>
      <c r="F362" s="35">
        <v>1</v>
      </c>
      <c r="G362" s="18">
        <v>12000</v>
      </c>
      <c r="H362" s="18">
        <v>1</v>
      </c>
      <c r="I362" s="2">
        <v>1</v>
      </c>
      <c r="J362" s="2">
        <v>1</v>
      </c>
      <c r="K362" s="2">
        <v>0</v>
      </c>
      <c r="L362" s="35">
        <v>0</v>
      </c>
      <c r="M362" s="2">
        <v>8</v>
      </c>
      <c r="N362" s="2">
        <v>1</v>
      </c>
      <c r="O362" s="2">
        <v>0</v>
      </c>
      <c r="P362" s="2">
        <v>0.73</v>
      </c>
      <c r="Q362" s="2">
        <v>2</v>
      </c>
      <c r="R362" s="2">
        <v>1</v>
      </c>
      <c r="S362" s="2">
        <v>0</v>
      </c>
      <c r="T362" s="35">
        <v>0</v>
      </c>
      <c r="U362" s="35">
        <v>0</v>
      </c>
      <c r="V362" s="36">
        <v>0</v>
      </c>
      <c r="W362" s="26">
        <v>16.2</v>
      </c>
      <c r="X362" s="2">
        <v>0.38</v>
      </c>
      <c r="Y362" s="16">
        <v>5.41</v>
      </c>
      <c r="Z362" s="26">
        <v>17.3</v>
      </c>
      <c r="AA362" s="2">
        <v>1.45</v>
      </c>
      <c r="AB362" s="2">
        <v>3.8</v>
      </c>
      <c r="AC362" s="2" t="s">
        <v>64</v>
      </c>
      <c r="AD362" s="2">
        <v>22290160</v>
      </c>
    </row>
    <row r="363" spans="1:30">
      <c r="A363" s="2">
        <v>1464</v>
      </c>
      <c r="B363" s="26">
        <v>1</v>
      </c>
      <c r="C363" s="2">
        <v>1</v>
      </c>
      <c r="D363" s="2">
        <v>27</v>
      </c>
      <c r="E363" s="2">
        <v>0</v>
      </c>
      <c r="F363" s="35">
        <v>1</v>
      </c>
      <c r="G363" s="18">
        <v>35000</v>
      </c>
      <c r="H363" s="18">
        <v>1</v>
      </c>
      <c r="I363" s="2">
        <v>1</v>
      </c>
      <c r="J363" s="2">
        <v>4</v>
      </c>
      <c r="K363" s="2">
        <v>1</v>
      </c>
      <c r="L363" s="35">
        <v>1</v>
      </c>
      <c r="M363" s="2">
        <v>8</v>
      </c>
      <c r="N363" s="2">
        <v>1</v>
      </c>
      <c r="O363" s="2">
        <v>0</v>
      </c>
      <c r="P363" s="2">
        <v>0</v>
      </c>
      <c r="Q363" s="2">
        <v>4</v>
      </c>
      <c r="R363" s="2">
        <v>0</v>
      </c>
      <c r="S363" s="2">
        <v>1</v>
      </c>
      <c r="T363" s="35">
        <v>0</v>
      </c>
      <c r="U363" s="35">
        <v>0</v>
      </c>
      <c r="V363" s="36">
        <v>0</v>
      </c>
      <c r="W363" s="26">
        <v>17.899999999999999</v>
      </c>
      <c r="X363" s="2">
        <v>0.42</v>
      </c>
      <c r="Y363" s="16">
        <v>5.98</v>
      </c>
      <c r="Z363" s="26">
        <v>22.34</v>
      </c>
      <c r="AA363" s="2">
        <v>1.9</v>
      </c>
      <c r="AB363" s="2">
        <v>3.8</v>
      </c>
      <c r="AC363" s="2" t="s">
        <v>103</v>
      </c>
      <c r="AD363" s="2">
        <v>22410003</v>
      </c>
    </row>
    <row r="364" spans="1:30">
      <c r="A364" s="2">
        <v>1467</v>
      </c>
      <c r="B364" s="26">
        <v>1</v>
      </c>
      <c r="C364" s="2">
        <v>1</v>
      </c>
      <c r="D364" s="2">
        <v>23</v>
      </c>
      <c r="E364" s="2">
        <v>0</v>
      </c>
      <c r="F364" s="35">
        <v>1</v>
      </c>
      <c r="G364" s="18">
        <v>20000</v>
      </c>
      <c r="H364" s="18">
        <v>1</v>
      </c>
      <c r="I364" s="2">
        <v>1</v>
      </c>
      <c r="J364" s="2">
        <v>2</v>
      </c>
      <c r="K364" s="2">
        <v>1</v>
      </c>
      <c r="L364" s="35">
        <v>1</v>
      </c>
      <c r="M364" s="2">
        <v>8</v>
      </c>
      <c r="N364" s="2">
        <v>1</v>
      </c>
      <c r="O364" s="2">
        <v>0</v>
      </c>
      <c r="P364" s="2">
        <v>0</v>
      </c>
      <c r="Q364" s="2">
        <v>2</v>
      </c>
      <c r="R364" s="2">
        <v>1</v>
      </c>
      <c r="S364" s="2">
        <v>0</v>
      </c>
      <c r="T364" s="35">
        <v>0</v>
      </c>
      <c r="U364" s="35">
        <v>0</v>
      </c>
      <c r="V364" s="36">
        <v>0</v>
      </c>
      <c r="W364" s="26">
        <v>13.5</v>
      </c>
      <c r="X364" s="2">
        <v>0.4</v>
      </c>
      <c r="Y364" s="16">
        <v>4.51</v>
      </c>
      <c r="Z364" s="26">
        <v>16.399999999999999</v>
      </c>
      <c r="AA364" s="2">
        <v>1.63</v>
      </c>
      <c r="AB364" s="2">
        <v>3.8</v>
      </c>
      <c r="AC364" s="2" t="s">
        <v>95</v>
      </c>
      <c r="AD364" s="2">
        <v>20560000</v>
      </c>
    </row>
    <row r="365" spans="1:30">
      <c r="A365" s="2">
        <v>1473</v>
      </c>
      <c r="B365" s="26">
        <v>1</v>
      </c>
      <c r="C365" s="2">
        <v>1</v>
      </c>
      <c r="D365" s="2">
        <v>22</v>
      </c>
      <c r="E365" s="2">
        <v>0</v>
      </c>
      <c r="F365" s="35">
        <v>1</v>
      </c>
      <c r="G365" s="18">
        <v>18000</v>
      </c>
      <c r="H365" s="18">
        <v>1</v>
      </c>
      <c r="I365" s="2">
        <v>1</v>
      </c>
      <c r="J365" s="2">
        <v>3</v>
      </c>
      <c r="K365" s="2">
        <v>1</v>
      </c>
      <c r="L365" s="35">
        <v>0</v>
      </c>
      <c r="M365" s="2">
        <v>8</v>
      </c>
      <c r="N365" s="2">
        <v>1</v>
      </c>
      <c r="O365" s="2">
        <v>0</v>
      </c>
      <c r="P365" s="2">
        <v>1</v>
      </c>
      <c r="Q365" s="2">
        <v>5</v>
      </c>
      <c r="R365" s="2">
        <v>0</v>
      </c>
      <c r="S365" s="2">
        <v>1</v>
      </c>
      <c r="T365" s="35">
        <v>0</v>
      </c>
      <c r="U365" s="35">
        <v>0</v>
      </c>
      <c r="V365" s="36">
        <v>0</v>
      </c>
      <c r="W365" s="26">
        <v>13.1</v>
      </c>
      <c r="X365" s="2">
        <v>0.38</v>
      </c>
      <c r="Y365" s="16">
        <v>4.38</v>
      </c>
      <c r="Z365" s="26">
        <v>14.7</v>
      </c>
      <c r="AA365" s="2">
        <v>1.33</v>
      </c>
      <c r="AB365" s="2">
        <v>3.8</v>
      </c>
      <c r="AC365" s="2" t="s">
        <v>160</v>
      </c>
      <c r="AD365" s="2">
        <v>20550030</v>
      </c>
    </row>
    <row r="366" spans="1:30">
      <c r="A366" s="2">
        <v>1474</v>
      </c>
      <c r="B366" s="26">
        <v>2</v>
      </c>
      <c r="C366" s="2">
        <v>1</v>
      </c>
      <c r="D366" s="2">
        <v>22</v>
      </c>
      <c r="E366" s="2">
        <v>0</v>
      </c>
      <c r="F366" s="35">
        <v>0</v>
      </c>
      <c r="G366" s="18">
        <v>4000</v>
      </c>
      <c r="H366" s="18">
        <v>0</v>
      </c>
      <c r="I366" s="2">
        <v>1</v>
      </c>
      <c r="J366" s="2">
        <v>1</v>
      </c>
      <c r="K366" s="2">
        <v>0</v>
      </c>
      <c r="L366" s="35">
        <v>0</v>
      </c>
      <c r="M366" s="2">
        <v>9</v>
      </c>
      <c r="N366" s="2">
        <v>0</v>
      </c>
      <c r="O366" s="2">
        <v>0</v>
      </c>
      <c r="P366" s="2">
        <v>0</v>
      </c>
      <c r="Q366" s="2">
        <v>5</v>
      </c>
      <c r="R366" s="2">
        <v>0</v>
      </c>
      <c r="S366" s="2">
        <v>1</v>
      </c>
      <c r="T366" s="35">
        <v>0</v>
      </c>
      <c r="U366" s="35">
        <v>0</v>
      </c>
      <c r="V366" s="36">
        <v>0</v>
      </c>
      <c r="W366" s="26">
        <v>52.1</v>
      </c>
      <c r="X366" s="2">
        <v>0.93</v>
      </c>
      <c r="Y366" s="16">
        <v>17.399999999999999</v>
      </c>
      <c r="Z366" s="26">
        <v>46.5</v>
      </c>
      <c r="AA366" s="2">
        <v>2.08</v>
      </c>
      <c r="AB366" s="2">
        <v>7</v>
      </c>
      <c r="AC366" s="2" t="s">
        <v>102</v>
      </c>
      <c r="AD366" s="2">
        <v>23062332</v>
      </c>
    </row>
    <row r="367" spans="1:30">
      <c r="A367" s="2">
        <v>1479</v>
      </c>
      <c r="B367" s="26">
        <v>2</v>
      </c>
      <c r="C367" s="2">
        <v>1</v>
      </c>
      <c r="D367" s="2">
        <v>21</v>
      </c>
      <c r="E367" s="2">
        <v>0</v>
      </c>
      <c r="F367" s="35">
        <v>1</v>
      </c>
      <c r="G367" s="18">
        <v>9000</v>
      </c>
      <c r="H367" s="18">
        <v>1</v>
      </c>
      <c r="I367" s="2">
        <v>1</v>
      </c>
      <c r="J367" s="2">
        <v>3</v>
      </c>
      <c r="K367" s="2">
        <v>1</v>
      </c>
      <c r="L367" s="35">
        <v>0</v>
      </c>
      <c r="M367" s="2">
        <v>1</v>
      </c>
      <c r="N367" s="2">
        <v>0</v>
      </c>
      <c r="O367" s="2">
        <v>1</v>
      </c>
      <c r="P367" s="2">
        <v>0.84</v>
      </c>
      <c r="Q367" s="2">
        <v>5</v>
      </c>
      <c r="R367" s="2">
        <v>0</v>
      </c>
      <c r="S367" s="2">
        <v>1</v>
      </c>
      <c r="T367" s="35">
        <v>0</v>
      </c>
      <c r="U367" s="35">
        <v>0</v>
      </c>
      <c r="V367" s="36">
        <v>0</v>
      </c>
      <c r="W367" s="26">
        <v>13.3</v>
      </c>
      <c r="X367" s="2">
        <v>0.4</v>
      </c>
      <c r="Y367" s="16">
        <v>4.4400000000000004</v>
      </c>
      <c r="Z367" s="26">
        <v>13.6</v>
      </c>
      <c r="AA367" s="2">
        <v>1.2</v>
      </c>
      <c r="AB367" s="2">
        <v>7.5</v>
      </c>
      <c r="AC367" s="2" t="s">
        <v>171</v>
      </c>
      <c r="AD367" s="2">
        <v>21220240</v>
      </c>
    </row>
    <row r="368" spans="1:30">
      <c r="A368" s="2">
        <v>1484</v>
      </c>
      <c r="B368" s="26">
        <v>2</v>
      </c>
      <c r="C368" s="2">
        <v>1</v>
      </c>
      <c r="D368" s="2">
        <v>19</v>
      </c>
      <c r="E368" s="2">
        <v>0</v>
      </c>
      <c r="F368" s="35">
        <v>0</v>
      </c>
      <c r="G368" s="18">
        <v>5000</v>
      </c>
      <c r="H368" s="18">
        <v>0</v>
      </c>
      <c r="I368" s="2">
        <v>1</v>
      </c>
      <c r="J368" s="2">
        <v>2</v>
      </c>
      <c r="K368" s="2">
        <v>1</v>
      </c>
      <c r="L368" s="35">
        <v>0</v>
      </c>
      <c r="M368" s="2">
        <v>11</v>
      </c>
      <c r="N368" s="2">
        <v>0</v>
      </c>
      <c r="O368" s="2">
        <v>0</v>
      </c>
      <c r="P368" s="2">
        <v>0.14000000000000001</v>
      </c>
      <c r="Q368" s="2">
        <v>5</v>
      </c>
      <c r="R368" s="2">
        <v>0</v>
      </c>
      <c r="S368" s="2">
        <v>1</v>
      </c>
      <c r="T368" s="35">
        <v>0</v>
      </c>
      <c r="U368" s="35">
        <v>0</v>
      </c>
      <c r="V368" s="36">
        <v>0</v>
      </c>
      <c r="W368" s="26">
        <v>13.3</v>
      </c>
      <c r="X368" s="2">
        <v>0.37</v>
      </c>
      <c r="Y368" s="16">
        <v>4.4400000000000004</v>
      </c>
      <c r="Z368" s="26">
        <v>17</v>
      </c>
      <c r="AA368" s="2">
        <v>1.65</v>
      </c>
      <c r="AB368" s="2">
        <v>9.3000000000000007</v>
      </c>
      <c r="AC368" s="2" t="s">
        <v>55</v>
      </c>
      <c r="AD368" s="2">
        <v>20510270</v>
      </c>
    </row>
    <row r="369" spans="1:30">
      <c r="A369" s="2">
        <v>1488</v>
      </c>
      <c r="B369" s="26">
        <v>2</v>
      </c>
      <c r="C369" s="2">
        <v>1</v>
      </c>
      <c r="D369" s="2">
        <v>25</v>
      </c>
      <c r="E369" s="2">
        <v>0</v>
      </c>
      <c r="F369" s="35">
        <v>0</v>
      </c>
      <c r="G369" s="18">
        <v>10000</v>
      </c>
      <c r="H369" s="18">
        <v>1</v>
      </c>
      <c r="I369" s="2">
        <v>1</v>
      </c>
      <c r="J369" s="2">
        <v>1</v>
      </c>
      <c r="K369" s="2">
        <v>0</v>
      </c>
      <c r="L369" s="35">
        <v>0</v>
      </c>
      <c r="M369" s="2">
        <v>6</v>
      </c>
      <c r="N369" s="2">
        <v>0</v>
      </c>
      <c r="O369" s="2">
        <v>1</v>
      </c>
      <c r="P369" s="2">
        <v>1</v>
      </c>
      <c r="Q369" s="2">
        <v>5</v>
      </c>
      <c r="R369" s="2">
        <v>0</v>
      </c>
      <c r="S369" s="2">
        <v>1</v>
      </c>
      <c r="T369" s="35">
        <v>0</v>
      </c>
      <c r="U369" s="35">
        <v>0</v>
      </c>
      <c r="V369" s="36">
        <v>0</v>
      </c>
      <c r="W369" s="26">
        <v>9.4</v>
      </c>
      <c r="X369" s="2">
        <v>0.28000000000000003</v>
      </c>
      <c r="Y369" s="16">
        <v>3.14</v>
      </c>
      <c r="Z369" s="26">
        <v>10.8</v>
      </c>
      <c r="AA369" s="2">
        <v>1</v>
      </c>
      <c r="AB369" s="2">
        <v>3.8</v>
      </c>
      <c r="AC369" s="2" t="s">
        <v>88</v>
      </c>
      <c r="AD369" s="2">
        <v>20211270</v>
      </c>
    </row>
    <row r="370" spans="1:30">
      <c r="A370" s="2">
        <v>1489</v>
      </c>
      <c r="B370" s="26">
        <v>2</v>
      </c>
      <c r="C370" s="2">
        <v>1</v>
      </c>
      <c r="D370" s="2">
        <v>23</v>
      </c>
      <c r="E370" s="2">
        <v>0</v>
      </c>
      <c r="F370" s="35">
        <v>1</v>
      </c>
      <c r="G370" s="18">
        <v>5000</v>
      </c>
      <c r="H370" s="18">
        <v>0</v>
      </c>
      <c r="I370" s="2">
        <v>1</v>
      </c>
      <c r="J370" s="2">
        <v>2</v>
      </c>
      <c r="K370" s="2">
        <v>1</v>
      </c>
      <c r="L370" s="35">
        <v>1</v>
      </c>
      <c r="M370" s="2">
        <v>8</v>
      </c>
      <c r="N370" s="2">
        <v>1</v>
      </c>
      <c r="O370" s="2">
        <v>0</v>
      </c>
      <c r="P370" s="2">
        <v>0</v>
      </c>
      <c r="Q370" s="2">
        <v>5</v>
      </c>
      <c r="R370" s="2">
        <v>0</v>
      </c>
      <c r="S370" s="2">
        <v>1</v>
      </c>
      <c r="T370" s="35">
        <v>0</v>
      </c>
      <c r="U370" s="35">
        <v>0</v>
      </c>
      <c r="V370" s="36">
        <v>0</v>
      </c>
      <c r="W370" s="26">
        <v>26.2</v>
      </c>
      <c r="X370" s="2">
        <v>0.52</v>
      </c>
      <c r="Y370" s="16">
        <v>8.75</v>
      </c>
      <c r="Z370" s="26">
        <v>31.4</v>
      </c>
      <c r="AA370" s="2">
        <v>1.42</v>
      </c>
      <c r="AB370" s="2">
        <v>7</v>
      </c>
      <c r="AC370" s="2" t="s">
        <v>177</v>
      </c>
      <c r="AD370" s="2">
        <v>26130510</v>
      </c>
    </row>
    <row r="371" spans="1:30">
      <c r="A371" s="2">
        <v>1493</v>
      </c>
      <c r="B371" s="26">
        <v>2</v>
      </c>
      <c r="C371" s="2">
        <v>1</v>
      </c>
      <c r="D371" s="2">
        <v>24</v>
      </c>
      <c r="E371" s="2">
        <v>0</v>
      </c>
      <c r="F371" s="35">
        <v>0</v>
      </c>
      <c r="G371" s="18">
        <v>6000</v>
      </c>
      <c r="H371" s="18">
        <v>0</v>
      </c>
      <c r="I371" s="2">
        <v>1</v>
      </c>
      <c r="J371" s="2">
        <v>2</v>
      </c>
      <c r="K371" s="2">
        <v>1</v>
      </c>
      <c r="L371" s="35">
        <v>1</v>
      </c>
      <c r="M371" s="2">
        <v>6</v>
      </c>
      <c r="N371" s="2">
        <v>0</v>
      </c>
      <c r="O371" s="2">
        <v>1</v>
      </c>
      <c r="P371" s="2">
        <v>0.16</v>
      </c>
      <c r="Q371" s="2">
        <v>5</v>
      </c>
      <c r="R371" s="2">
        <v>0</v>
      </c>
      <c r="S371" s="2">
        <v>1</v>
      </c>
      <c r="T371" s="35">
        <v>0</v>
      </c>
      <c r="U371" s="35">
        <v>0</v>
      </c>
      <c r="V371" s="36">
        <v>0</v>
      </c>
      <c r="W371" s="26">
        <v>11.8</v>
      </c>
      <c r="X371" s="2">
        <v>0.33</v>
      </c>
      <c r="Y371" s="16">
        <v>3.94</v>
      </c>
      <c r="Z371" s="26">
        <v>15.7</v>
      </c>
      <c r="AA371" s="2">
        <v>1.57</v>
      </c>
      <c r="AB371" s="2">
        <v>9.3000000000000007</v>
      </c>
      <c r="AC371" s="2" t="s">
        <v>170</v>
      </c>
      <c r="AD371" s="2">
        <v>20560080</v>
      </c>
    </row>
    <row r="372" spans="1:30">
      <c r="A372" s="2">
        <v>1497</v>
      </c>
      <c r="B372" s="26">
        <v>1</v>
      </c>
      <c r="C372" s="2">
        <v>7</v>
      </c>
      <c r="D372" s="2">
        <v>50</v>
      </c>
      <c r="E372" s="2">
        <v>1</v>
      </c>
      <c r="F372" s="35">
        <v>1</v>
      </c>
      <c r="G372" s="18">
        <v>10000</v>
      </c>
      <c r="H372" s="18">
        <v>1</v>
      </c>
      <c r="I372" s="2">
        <v>1</v>
      </c>
      <c r="J372" s="2">
        <v>1</v>
      </c>
      <c r="K372" s="2">
        <v>0</v>
      </c>
      <c r="L372" s="35">
        <v>0</v>
      </c>
      <c r="M372" s="2">
        <v>8</v>
      </c>
      <c r="N372" s="2">
        <v>1</v>
      </c>
      <c r="O372" s="2">
        <v>0</v>
      </c>
      <c r="P372" s="2">
        <v>0.59</v>
      </c>
      <c r="Q372" s="2">
        <v>5</v>
      </c>
      <c r="R372" s="2">
        <v>0</v>
      </c>
      <c r="S372" s="2">
        <v>1</v>
      </c>
      <c r="T372" s="35">
        <v>0</v>
      </c>
      <c r="U372" s="35">
        <v>0</v>
      </c>
      <c r="V372" s="36">
        <v>0</v>
      </c>
      <c r="W372" s="26">
        <v>14.7</v>
      </c>
      <c r="X372" s="2">
        <v>0.33</v>
      </c>
      <c r="Y372" s="16">
        <v>4.91</v>
      </c>
      <c r="Z372" s="26">
        <v>12.3</v>
      </c>
      <c r="AA372" s="2">
        <v>1.25</v>
      </c>
      <c r="AB372" s="2">
        <v>3.8</v>
      </c>
      <c r="AC372" s="2" t="s">
        <v>123</v>
      </c>
      <c r="AD372" s="2">
        <v>20720170</v>
      </c>
    </row>
    <row r="373" spans="1:30">
      <c r="A373" s="2">
        <v>1499</v>
      </c>
      <c r="B373" s="26">
        <v>1</v>
      </c>
      <c r="C373" s="2">
        <v>1</v>
      </c>
      <c r="D373" s="2">
        <v>22</v>
      </c>
      <c r="E373" s="2">
        <v>0</v>
      </c>
      <c r="F373" s="35">
        <v>0</v>
      </c>
      <c r="G373" s="18">
        <v>7000</v>
      </c>
      <c r="H373" s="18">
        <v>0</v>
      </c>
      <c r="I373" s="2">
        <v>1</v>
      </c>
      <c r="J373" s="2">
        <v>3</v>
      </c>
      <c r="K373" s="2">
        <v>1</v>
      </c>
      <c r="L373" s="35">
        <v>0</v>
      </c>
      <c r="M373" s="2">
        <v>7</v>
      </c>
      <c r="N373" s="2">
        <v>0</v>
      </c>
      <c r="O373" s="2">
        <v>0</v>
      </c>
      <c r="P373" s="2">
        <v>0.53</v>
      </c>
      <c r="Q373" s="2">
        <v>3</v>
      </c>
      <c r="R373" s="2">
        <v>0</v>
      </c>
      <c r="S373" s="2">
        <v>0</v>
      </c>
      <c r="T373" s="35">
        <v>0</v>
      </c>
      <c r="U373" s="35">
        <v>0</v>
      </c>
      <c r="V373" s="36">
        <v>0</v>
      </c>
      <c r="W373" s="26">
        <v>8.1999999999999993</v>
      </c>
      <c r="X373" s="2">
        <v>0.2</v>
      </c>
      <c r="Y373" s="16">
        <v>2.74</v>
      </c>
      <c r="Z373" s="26">
        <v>10.130000000000001</v>
      </c>
      <c r="AA373" s="2">
        <v>1.1000000000000001</v>
      </c>
      <c r="AB373" s="2">
        <v>3.8</v>
      </c>
      <c r="AC373" s="2" t="s">
        <v>101</v>
      </c>
      <c r="AD373" s="2">
        <v>20760480</v>
      </c>
    </row>
    <row r="374" spans="1:30">
      <c r="A374" s="2">
        <v>1501</v>
      </c>
      <c r="B374" s="26">
        <v>2</v>
      </c>
      <c r="C374" s="2">
        <v>1</v>
      </c>
      <c r="D374" s="2">
        <v>22</v>
      </c>
      <c r="E374" s="2">
        <v>0</v>
      </c>
      <c r="F374" s="35">
        <v>1</v>
      </c>
      <c r="G374" s="18">
        <v>7000</v>
      </c>
      <c r="H374" s="18">
        <v>0</v>
      </c>
      <c r="I374" s="2">
        <v>1</v>
      </c>
      <c r="J374" s="2">
        <v>1</v>
      </c>
      <c r="K374" s="2">
        <v>0</v>
      </c>
      <c r="L374" s="35">
        <v>0</v>
      </c>
      <c r="M374" s="2">
        <v>8</v>
      </c>
      <c r="N374" s="2">
        <v>1</v>
      </c>
      <c r="O374" s="2">
        <v>0</v>
      </c>
      <c r="P374" s="2">
        <v>1</v>
      </c>
      <c r="Q374" s="2">
        <v>5</v>
      </c>
      <c r="R374" s="2">
        <v>0</v>
      </c>
      <c r="S374" s="2">
        <v>1</v>
      </c>
      <c r="T374" s="35">
        <v>0</v>
      </c>
      <c r="U374" s="35">
        <v>0</v>
      </c>
      <c r="V374" s="36">
        <v>0</v>
      </c>
      <c r="W374" s="26">
        <v>13.1</v>
      </c>
      <c r="X374" s="2">
        <v>0.38</v>
      </c>
      <c r="Y374" s="16">
        <v>4.38</v>
      </c>
      <c r="Z374" s="26">
        <v>14.7</v>
      </c>
      <c r="AA374" s="2">
        <v>1.33</v>
      </c>
      <c r="AB374" s="2">
        <v>3.8</v>
      </c>
      <c r="AC374" s="2" t="s">
        <v>160</v>
      </c>
      <c r="AD374" s="2">
        <v>20510150</v>
      </c>
    </row>
    <row r="375" spans="1:30">
      <c r="A375" s="2">
        <v>1506</v>
      </c>
      <c r="B375" s="26">
        <v>1</v>
      </c>
      <c r="C375" s="2">
        <v>4</v>
      </c>
      <c r="D375" s="2">
        <v>24</v>
      </c>
      <c r="E375" s="2">
        <v>0</v>
      </c>
      <c r="F375" s="35">
        <v>1</v>
      </c>
      <c r="G375" s="18">
        <v>5000</v>
      </c>
      <c r="H375" s="18">
        <v>0</v>
      </c>
      <c r="I375" s="2">
        <v>1</v>
      </c>
      <c r="J375" s="2">
        <v>1</v>
      </c>
      <c r="K375" s="2">
        <v>0</v>
      </c>
      <c r="L375" s="35">
        <v>0</v>
      </c>
      <c r="M375" s="2">
        <v>8</v>
      </c>
      <c r="N375" s="2">
        <v>1</v>
      </c>
      <c r="O375" s="2">
        <v>0</v>
      </c>
      <c r="P375" s="2">
        <v>0</v>
      </c>
      <c r="Q375" s="2">
        <v>5</v>
      </c>
      <c r="R375" s="2">
        <v>0</v>
      </c>
      <c r="S375" s="2">
        <v>1</v>
      </c>
      <c r="T375" s="35">
        <v>1</v>
      </c>
      <c r="U375" s="35">
        <v>0</v>
      </c>
      <c r="V375" s="36">
        <v>0</v>
      </c>
      <c r="W375" s="26">
        <v>14.9</v>
      </c>
      <c r="X375" s="2">
        <v>0.33</v>
      </c>
      <c r="Y375" s="16">
        <v>4.9800000000000004</v>
      </c>
      <c r="Z375" s="26">
        <v>18.899999999999999</v>
      </c>
      <c r="AA375" s="2">
        <v>1.32</v>
      </c>
      <c r="AB375" s="2">
        <v>12.4</v>
      </c>
      <c r="AC375" s="2" t="s">
        <v>181</v>
      </c>
      <c r="AD375" s="2">
        <v>25213160</v>
      </c>
    </row>
    <row r="376" spans="1:30">
      <c r="A376" s="2">
        <v>1512</v>
      </c>
      <c r="B376" s="26">
        <v>2</v>
      </c>
      <c r="C376" s="2">
        <v>1</v>
      </c>
      <c r="D376" s="2">
        <v>26</v>
      </c>
      <c r="E376" s="2">
        <v>0</v>
      </c>
      <c r="F376" s="35">
        <v>0</v>
      </c>
      <c r="G376" s="18">
        <v>3000</v>
      </c>
      <c r="H376" s="18">
        <v>0</v>
      </c>
      <c r="I376" s="2">
        <v>1</v>
      </c>
      <c r="J376" s="2">
        <v>1</v>
      </c>
      <c r="K376" s="2">
        <v>0</v>
      </c>
      <c r="L376" s="35">
        <v>0</v>
      </c>
      <c r="M376" s="2">
        <v>2</v>
      </c>
      <c r="N376" s="2">
        <v>0</v>
      </c>
      <c r="O376" s="2">
        <v>1</v>
      </c>
      <c r="P376" s="2">
        <v>0.43</v>
      </c>
      <c r="Q376" s="2">
        <v>5</v>
      </c>
      <c r="R376" s="2">
        <v>0</v>
      </c>
      <c r="S376" s="2">
        <v>1</v>
      </c>
      <c r="T376" s="35">
        <v>0</v>
      </c>
      <c r="U376" s="35">
        <v>0</v>
      </c>
      <c r="V376" s="36">
        <v>0</v>
      </c>
      <c r="W376" s="26">
        <v>20.399999999999999</v>
      </c>
      <c r="X376" s="2">
        <v>0.45</v>
      </c>
      <c r="Y376" s="16">
        <v>6.81</v>
      </c>
      <c r="Z376" s="26">
        <v>22.2</v>
      </c>
      <c r="AA376" s="2">
        <v>1.9</v>
      </c>
      <c r="AB376" s="2">
        <v>3.8</v>
      </c>
      <c r="AC376" s="2" t="s">
        <v>158</v>
      </c>
      <c r="AD376" s="2">
        <v>22723425</v>
      </c>
    </row>
    <row r="377" spans="1:30">
      <c r="A377" s="2">
        <v>1516</v>
      </c>
      <c r="B377" s="26">
        <v>1</v>
      </c>
      <c r="C377" s="2">
        <v>1</v>
      </c>
      <c r="D377" s="2">
        <v>20</v>
      </c>
      <c r="E377" s="2">
        <v>0</v>
      </c>
      <c r="F377" s="35">
        <v>1</v>
      </c>
      <c r="G377" s="18">
        <v>5000</v>
      </c>
      <c r="H377" s="18">
        <v>0</v>
      </c>
      <c r="I377" s="2">
        <v>1</v>
      </c>
      <c r="J377" s="2">
        <v>3</v>
      </c>
      <c r="K377" s="2">
        <v>1</v>
      </c>
      <c r="L377" s="35">
        <v>0</v>
      </c>
      <c r="M377" s="2">
        <v>8</v>
      </c>
      <c r="N377" s="2">
        <v>1</v>
      </c>
      <c r="O377" s="2">
        <v>0</v>
      </c>
      <c r="P377" s="2">
        <v>1</v>
      </c>
      <c r="Q377" s="2">
        <v>5</v>
      </c>
      <c r="R377" s="2">
        <v>0</v>
      </c>
      <c r="S377" s="2">
        <v>1</v>
      </c>
      <c r="T377" s="35">
        <v>0</v>
      </c>
      <c r="U377" s="35">
        <v>0</v>
      </c>
      <c r="V377" s="36">
        <v>0</v>
      </c>
      <c r="W377" s="26">
        <v>13.1</v>
      </c>
      <c r="X377" s="2">
        <v>0.38</v>
      </c>
      <c r="Y377" s="16">
        <v>4.38</v>
      </c>
      <c r="Z377" s="26">
        <v>14.7</v>
      </c>
      <c r="AA377" s="2">
        <v>1.33</v>
      </c>
      <c r="AB377" s="2">
        <v>3.8</v>
      </c>
      <c r="AC377" s="2" t="s">
        <v>160</v>
      </c>
      <c r="AD377" s="2">
        <v>20510060</v>
      </c>
    </row>
    <row r="378" spans="1:30">
      <c r="A378" s="2">
        <v>1520</v>
      </c>
      <c r="B378" s="26">
        <v>2</v>
      </c>
      <c r="C378" s="2">
        <v>1</v>
      </c>
      <c r="D378" s="2">
        <v>20</v>
      </c>
      <c r="E378" s="2">
        <v>0</v>
      </c>
      <c r="F378" s="35">
        <v>0</v>
      </c>
      <c r="G378" s="18">
        <v>4000</v>
      </c>
      <c r="H378" s="18">
        <v>0</v>
      </c>
      <c r="I378" s="2">
        <v>1</v>
      </c>
      <c r="J378" s="2">
        <v>1</v>
      </c>
      <c r="K378" s="2">
        <v>0</v>
      </c>
      <c r="L378" s="35">
        <v>1</v>
      </c>
      <c r="M378" s="2">
        <v>6</v>
      </c>
      <c r="N378" s="2">
        <v>0</v>
      </c>
      <c r="O378" s="2">
        <v>1</v>
      </c>
      <c r="P378" s="2">
        <v>1</v>
      </c>
      <c r="Q378" s="2">
        <v>1</v>
      </c>
      <c r="R378" s="2">
        <v>1</v>
      </c>
      <c r="S378" s="2">
        <v>0</v>
      </c>
      <c r="T378" s="35">
        <v>0</v>
      </c>
      <c r="U378" s="35">
        <v>0</v>
      </c>
      <c r="V378" s="36">
        <v>0</v>
      </c>
      <c r="W378" s="26">
        <v>13.1</v>
      </c>
      <c r="X378" s="2">
        <v>0.38</v>
      </c>
      <c r="Y378" s="16">
        <v>4.38</v>
      </c>
      <c r="Z378" s="26">
        <v>14.7</v>
      </c>
      <c r="AA378" s="2">
        <v>1.33</v>
      </c>
      <c r="AB378" s="2">
        <v>3.8</v>
      </c>
      <c r="AC378" s="2" t="s">
        <v>160</v>
      </c>
      <c r="AD378" s="2">
        <v>20261068</v>
      </c>
    </row>
    <row r="379" spans="1:30">
      <c r="A379" s="2">
        <v>1525</v>
      </c>
      <c r="B379" s="26">
        <v>1</v>
      </c>
      <c r="C379" s="2">
        <v>7</v>
      </c>
      <c r="D379" s="2">
        <v>50</v>
      </c>
      <c r="E379" s="2">
        <v>1</v>
      </c>
      <c r="F379" s="35">
        <v>0</v>
      </c>
      <c r="G379" s="18">
        <v>12000</v>
      </c>
      <c r="H379" s="18">
        <v>1</v>
      </c>
      <c r="I379" s="2">
        <v>1</v>
      </c>
      <c r="J379" s="2">
        <v>1</v>
      </c>
      <c r="K379" s="2">
        <v>0</v>
      </c>
      <c r="L379" s="35">
        <v>0</v>
      </c>
      <c r="M379" s="2">
        <v>6</v>
      </c>
      <c r="N379" s="2">
        <v>0</v>
      </c>
      <c r="O379" s="2">
        <v>1</v>
      </c>
      <c r="P379" s="2">
        <v>0.73</v>
      </c>
      <c r="Q379" s="2">
        <v>5</v>
      </c>
      <c r="R379" s="2">
        <v>0</v>
      </c>
      <c r="S379" s="2">
        <v>1</v>
      </c>
      <c r="T379" s="35">
        <v>0</v>
      </c>
      <c r="U379" s="35">
        <v>0</v>
      </c>
      <c r="V379" s="36">
        <v>0</v>
      </c>
      <c r="W379" s="26">
        <v>16.2</v>
      </c>
      <c r="X379" s="2">
        <v>0.38</v>
      </c>
      <c r="Y379" s="16">
        <v>5.41</v>
      </c>
      <c r="Z379" s="26">
        <v>17.3</v>
      </c>
      <c r="AA379" s="2">
        <v>1.45</v>
      </c>
      <c r="AB379" s="2">
        <v>3.8</v>
      </c>
      <c r="AC379" s="2" t="s">
        <v>64</v>
      </c>
      <c r="AD379" s="2">
        <v>22250040</v>
      </c>
    </row>
    <row r="380" spans="1:30">
      <c r="A380" s="2">
        <v>1533</v>
      </c>
      <c r="B380" s="26">
        <v>1</v>
      </c>
      <c r="C380" s="2">
        <v>1</v>
      </c>
      <c r="D380" s="2">
        <v>27</v>
      </c>
      <c r="E380" s="2">
        <v>0</v>
      </c>
      <c r="F380" s="35">
        <v>1</v>
      </c>
      <c r="G380" s="18">
        <v>7000</v>
      </c>
      <c r="H380" s="18">
        <v>0</v>
      </c>
      <c r="I380" s="2">
        <v>1</v>
      </c>
      <c r="J380" s="2">
        <v>1</v>
      </c>
      <c r="K380" s="2">
        <v>0</v>
      </c>
      <c r="L380" s="35">
        <v>1</v>
      </c>
      <c r="M380" s="2">
        <v>8</v>
      </c>
      <c r="N380" s="2">
        <v>1</v>
      </c>
      <c r="O380" s="2">
        <v>0</v>
      </c>
      <c r="P380" s="2">
        <v>0.99</v>
      </c>
      <c r="Q380" s="2">
        <v>5</v>
      </c>
      <c r="R380" s="2">
        <v>0</v>
      </c>
      <c r="S380" s="2">
        <v>1</v>
      </c>
      <c r="T380" s="35">
        <v>0</v>
      </c>
      <c r="U380" s="35">
        <v>0</v>
      </c>
      <c r="V380" s="36">
        <v>0</v>
      </c>
      <c r="W380" s="26">
        <v>5.8</v>
      </c>
      <c r="X380" s="2">
        <v>0.12</v>
      </c>
      <c r="Y380" s="16">
        <v>1.94</v>
      </c>
      <c r="Z380" s="26">
        <v>7.7</v>
      </c>
      <c r="AA380" s="2">
        <v>0.8</v>
      </c>
      <c r="AB380" s="2">
        <v>3.8</v>
      </c>
      <c r="AC380" s="2" t="s">
        <v>152</v>
      </c>
      <c r="AD380" s="2">
        <v>20940060</v>
      </c>
    </row>
    <row r="381" spans="1:30">
      <c r="A381" s="2">
        <v>1534</v>
      </c>
      <c r="B381" s="26">
        <v>1</v>
      </c>
      <c r="C381" s="2">
        <v>1</v>
      </c>
      <c r="D381" s="2">
        <v>24</v>
      </c>
      <c r="E381" s="2">
        <v>0</v>
      </c>
      <c r="F381" s="35">
        <v>1</v>
      </c>
      <c r="G381" s="18">
        <v>7000</v>
      </c>
      <c r="H381" s="18">
        <v>0</v>
      </c>
      <c r="I381" s="2">
        <v>1</v>
      </c>
      <c r="J381" s="2">
        <v>2</v>
      </c>
      <c r="K381" s="2">
        <v>1</v>
      </c>
      <c r="L381" s="35">
        <v>0</v>
      </c>
      <c r="M381" s="2">
        <v>8</v>
      </c>
      <c r="N381" s="2">
        <v>1</v>
      </c>
      <c r="O381" s="2">
        <v>0</v>
      </c>
      <c r="P381" s="2">
        <v>0.89</v>
      </c>
      <c r="Q381" s="2">
        <v>5</v>
      </c>
      <c r="R381" s="2">
        <v>0</v>
      </c>
      <c r="S381" s="2">
        <v>1</v>
      </c>
      <c r="T381" s="35">
        <v>1</v>
      </c>
      <c r="U381" s="35">
        <v>0</v>
      </c>
      <c r="V381" s="36">
        <v>0</v>
      </c>
      <c r="W381" s="26">
        <v>10.6</v>
      </c>
      <c r="X381" s="2">
        <v>0.3</v>
      </c>
      <c r="Y381" s="16">
        <v>3.54</v>
      </c>
      <c r="Z381" s="26">
        <v>12.1</v>
      </c>
      <c r="AA381" s="2">
        <v>1.18</v>
      </c>
      <c r="AB381" s="2">
        <v>3.8</v>
      </c>
      <c r="AC381" s="2" t="s">
        <v>153</v>
      </c>
      <c r="AD381" s="2">
        <v>20950003</v>
      </c>
    </row>
    <row r="382" spans="1:30">
      <c r="A382" s="2">
        <v>1536</v>
      </c>
      <c r="B382" s="26">
        <v>2</v>
      </c>
      <c r="C382" s="2">
        <v>1</v>
      </c>
      <c r="D382" s="2">
        <v>19</v>
      </c>
      <c r="E382" s="2">
        <v>0</v>
      </c>
      <c r="F382" s="35">
        <v>1</v>
      </c>
      <c r="G382" s="18">
        <v>20000</v>
      </c>
      <c r="H382" s="18">
        <v>1</v>
      </c>
      <c r="I382" s="2">
        <v>1</v>
      </c>
      <c r="J382" s="2">
        <v>3</v>
      </c>
      <c r="K382" s="2">
        <v>1</v>
      </c>
      <c r="L382" s="35">
        <v>0</v>
      </c>
      <c r="M382" s="2">
        <v>8</v>
      </c>
      <c r="N382" s="2">
        <v>1</v>
      </c>
      <c r="O382" s="2">
        <v>0</v>
      </c>
      <c r="P382" s="2">
        <v>0.24</v>
      </c>
      <c r="Q382" s="2">
        <v>4</v>
      </c>
      <c r="R382" s="2">
        <v>0</v>
      </c>
      <c r="S382" s="2">
        <v>1</v>
      </c>
      <c r="T382" s="35">
        <v>0</v>
      </c>
      <c r="U382" s="35">
        <v>0</v>
      </c>
      <c r="V382" s="36">
        <v>0</v>
      </c>
      <c r="W382" s="26">
        <v>27</v>
      </c>
      <c r="X382" s="2">
        <v>0.48</v>
      </c>
      <c r="Y382" s="16">
        <v>9.02</v>
      </c>
      <c r="Z382" s="26">
        <v>27.5</v>
      </c>
      <c r="AA382" s="2">
        <v>2.35</v>
      </c>
      <c r="AB382" s="2">
        <v>3.8</v>
      </c>
      <c r="AC382" s="2" t="s">
        <v>106</v>
      </c>
      <c r="AD382" s="2">
        <v>22775120</v>
      </c>
    </row>
    <row r="383" spans="1:30">
      <c r="A383" s="2">
        <v>1538</v>
      </c>
      <c r="B383" s="26">
        <v>2</v>
      </c>
      <c r="C383" s="2">
        <v>1</v>
      </c>
      <c r="D383" s="2">
        <v>20</v>
      </c>
      <c r="E383" s="2">
        <v>0</v>
      </c>
      <c r="F383" s="35">
        <v>0</v>
      </c>
      <c r="G383" s="18">
        <v>35000</v>
      </c>
      <c r="H383" s="18">
        <v>1</v>
      </c>
      <c r="I383" s="2">
        <v>1</v>
      </c>
      <c r="J383" s="2">
        <v>3</v>
      </c>
      <c r="K383" s="2">
        <v>1</v>
      </c>
      <c r="L383" s="35">
        <v>0</v>
      </c>
      <c r="M383" s="2">
        <v>8</v>
      </c>
      <c r="N383" s="2">
        <v>1</v>
      </c>
      <c r="O383" s="2">
        <v>0</v>
      </c>
      <c r="P383" s="2">
        <v>0</v>
      </c>
      <c r="Q383" s="2">
        <v>4</v>
      </c>
      <c r="R383" s="2">
        <v>0</v>
      </c>
      <c r="S383" s="2">
        <v>1</v>
      </c>
      <c r="T383" s="35">
        <v>0</v>
      </c>
      <c r="U383" s="35">
        <v>0</v>
      </c>
      <c r="V383" s="36">
        <v>0</v>
      </c>
      <c r="W383" s="26">
        <v>17.600000000000001</v>
      </c>
      <c r="X383" s="2">
        <v>0.4</v>
      </c>
      <c r="Y383" s="16">
        <v>5.88</v>
      </c>
      <c r="Z383" s="26">
        <v>23.71</v>
      </c>
      <c r="AA383" s="2">
        <v>2.02</v>
      </c>
      <c r="AB383" s="2">
        <v>3.8</v>
      </c>
      <c r="AC383" s="2" t="s">
        <v>114</v>
      </c>
      <c r="AD383" s="2">
        <v>22430060</v>
      </c>
    </row>
    <row r="384" spans="1:30">
      <c r="A384" s="2">
        <v>1545</v>
      </c>
      <c r="B384" s="26">
        <v>2</v>
      </c>
      <c r="C384" s="2">
        <v>1</v>
      </c>
      <c r="D384" s="2">
        <v>23</v>
      </c>
      <c r="E384" s="2">
        <v>0</v>
      </c>
      <c r="F384" s="35">
        <v>1</v>
      </c>
      <c r="G384" s="18">
        <v>7000</v>
      </c>
      <c r="H384" s="18">
        <v>0</v>
      </c>
      <c r="I384" s="2">
        <v>1</v>
      </c>
      <c r="J384" s="2">
        <v>1</v>
      </c>
      <c r="K384" s="2">
        <v>0</v>
      </c>
      <c r="L384" s="35">
        <v>0</v>
      </c>
      <c r="M384" s="2">
        <v>8</v>
      </c>
      <c r="N384" s="2">
        <v>1</v>
      </c>
      <c r="O384" s="2">
        <v>0</v>
      </c>
      <c r="P384" s="2">
        <v>0.99</v>
      </c>
      <c r="Q384" s="2">
        <v>4</v>
      </c>
      <c r="R384" s="2">
        <v>0</v>
      </c>
      <c r="S384" s="2">
        <v>1</v>
      </c>
      <c r="T384" s="35">
        <v>0</v>
      </c>
      <c r="U384" s="35">
        <v>0</v>
      </c>
      <c r="V384" s="36">
        <v>0</v>
      </c>
      <c r="W384" s="26">
        <v>16.100000000000001</v>
      </c>
      <c r="X384" s="2">
        <v>0.37</v>
      </c>
      <c r="Y384" s="16">
        <v>5.38</v>
      </c>
      <c r="Z384" s="26">
        <v>16</v>
      </c>
      <c r="AA384" s="2">
        <v>1.23</v>
      </c>
      <c r="AB384" s="2">
        <v>7.5</v>
      </c>
      <c r="AC384" s="2" t="s">
        <v>104</v>
      </c>
      <c r="AD384" s="2">
        <v>21230290</v>
      </c>
    </row>
    <row r="385" spans="1:30">
      <c r="A385" s="2">
        <v>1547</v>
      </c>
      <c r="B385" s="26">
        <v>2</v>
      </c>
      <c r="C385" s="2">
        <v>1</v>
      </c>
      <c r="D385" s="2">
        <v>20</v>
      </c>
      <c r="E385" s="2">
        <v>0</v>
      </c>
      <c r="F385" s="35">
        <v>1</v>
      </c>
      <c r="G385" s="18">
        <v>18000</v>
      </c>
      <c r="H385" s="18">
        <v>1</v>
      </c>
      <c r="I385" s="2">
        <v>1</v>
      </c>
      <c r="J385" s="2">
        <v>2</v>
      </c>
      <c r="K385" s="2">
        <v>1</v>
      </c>
      <c r="L385" s="35">
        <v>0</v>
      </c>
      <c r="M385" s="2">
        <v>8</v>
      </c>
      <c r="N385" s="2">
        <v>1</v>
      </c>
      <c r="O385" s="2">
        <v>0</v>
      </c>
      <c r="P385" s="2">
        <v>0.43</v>
      </c>
      <c r="Q385" s="2">
        <v>5</v>
      </c>
      <c r="R385" s="2">
        <v>0</v>
      </c>
      <c r="S385" s="2">
        <v>1</v>
      </c>
      <c r="T385" s="35">
        <v>0</v>
      </c>
      <c r="U385" s="35">
        <v>0</v>
      </c>
      <c r="V385" s="36">
        <v>0</v>
      </c>
      <c r="W385" s="26">
        <v>20.399999999999999</v>
      </c>
      <c r="X385" s="2">
        <v>0.45</v>
      </c>
      <c r="Y385" s="16">
        <v>6.81</v>
      </c>
      <c r="Z385" s="26">
        <v>22.2</v>
      </c>
      <c r="AA385" s="2">
        <v>1.9</v>
      </c>
      <c r="AB385" s="2">
        <v>3.8</v>
      </c>
      <c r="AC385" s="2" t="s">
        <v>158</v>
      </c>
      <c r="AD385" s="2">
        <v>22715300</v>
      </c>
    </row>
    <row r="386" spans="1:30">
      <c r="A386" s="2">
        <v>1564</v>
      </c>
      <c r="B386" s="26">
        <v>1</v>
      </c>
      <c r="C386" s="2">
        <v>1</v>
      </c>
      <c r="D386" s="2">
        <v>21</v>
      </c>
      <c r="E386" s="2">
        <v>0</v>
      </c>
      <c r="F386" s="35">
        <v>1</v>
      </c>
      <c r="G386" s="18">
        <v>4000</v>
      </c>
      <c r="H386" s="18">
        <v>0</v>
      </c>
      <c r="I386" s="2">
        <v>1</v>
      </c>
      <c r="J386" s="2">
        <v>2</v>
      </c>
      <c r="K386" s="2">
        <v>1</v>
      </c>
      <c r="L386" s="35">
        <v>0</v>
      </c>
      <c r="M386" s="2">
        <v>8</v>
      </c>
      <c r="N386" s="2">
        <v>1</v>
      </c>
      <c r="O386" s="2">
        <v>0</v>
      </c>
      <c r="P386" s="2">
        <v>0</v>
      </c>
      <c r="Q386" s="2">
        <v>5</v>
      </c>
      <c r="R386" s="2">
        <v>0</v>
      </c>
      <c r="S386" s="2">
        <v>1</v>
      </c>
      <c r="T386" s="35">
        <v>0</v>
      </c>
      <c r="U386" s="35">
        <v>0</v>
      </c>
      <c r="V386" s="36">
        <v>0</v>
      </c>
      <c r="W386" s="26">
        <v>14.9</v>
      </c>
      <c r="X386" s="2">
        <v>0.33</v>
      </c>
      <c r="Y386" s="16">
        <v>4.9800000000000004</v>
      </c>
      <c r="Z386" s="26">
        <v>18.899999999999999</v>
      </c>
      <c r="AA386" s="2">
        <v>1.32</v>
      </c>
      <c r="AB386" s="2">
        <v>12.4</v>
      </c>
      <c r="AC386" s="2" t="s">
        <v>181</v>
      </c>
      <c r="AD386" s="2">
        <v>25086132</v>
      </c>
    </row>
    <row r="387" spans="1:30">
      <c r="A387" s="2">
        <v>1567</v>
      </c>
      <c r="B387" s="26">
        <v>1</v>
      </c>
      <c r="C387" s="2">
        <v>1</v>
      </c>
      <c r="D387" s="2">
        <v>20</v>
      </c>
      <c r="E387" s="2">
        <v>0</v>
      </c>
      <c r="F387" s="35">
        <v>1</v>
      </c>
      <c r="G387" s="18">
        <v>24000</v>
      </c>
      <c r="H387" s="18">
        <v>1</v>
      </c>
      <c r="I387" s="2">
        <v>1</v>
      </c>
      <c r="J387" s="2">
        <v>3</v>
      </c>
      <c r="K387" s="2">
        <v>1</v>
      </c>
      <c r="L387" s="35">
        <v>0</v>
      </c>
      <c r="M387" s="2">
        <v>8</v>
      </c>
      <c r="N387" s="2">
        <v>1</v>
      </c>
      <c r="O387" s="2">
        <v>0</v>
      </c>
      <c r="P387" s="2">
        <v>1</v>
      </c>
      <c r="Q387" s="2">
        <v>5</v>
      </c>
      <c r="R387" s="2">
        <v>0</v>
      </c>
      <c r="S387" s="2">
        <v>1</v>
      </c>
      <c r="T387" s="35">
        <v>0</v>
      </c>
      <c r="U387" s="35">
        <v>0</v>
      </c>
      <c r="V387" s="36">
        <v>0</v>
      </c>
      <c r="W387" s="26">
        <v>13.1</v>
      </c>
      <c r="X387" s="2">
        <v>0.38</v>
      </c>
      <c r="Y387" s="16">
        <v>4.38</v>
      </c>
      <c r="Z387" s="26">
        <v>14.7</v>
      </c>
      <c r="AA387" s="2">
        <v>1.33</v>
      </c>
      <c r="AB387" s="2">
        <v>3.8</v>
      </c>
      <c r="AC387" s="2" t="s">
        <v>160</v>
      </c>
      <c r="AD387" s="2">
        <v>20540003</v>
      </c>
    </row>
    <row r="388" spans="1:30">
      <c r="A388" s="2">
        <v>1570</v>
      </c>
      <c r="B388" s="26">
        <v>2</v>
      </c>
      <c r="C388" s="2">
        <v>1</v>
      </c>
      <c r="D388" s="2">
        <v>23</v>
      </c>
      <c r="E388" s="2">
        <v>0</v>
      </c>
      <c r="F388" s="35">
        <v>1</v>
      </c>
      <c r="G388" s="18">
        <v>5000</v>
      </c>
      <c r="H388" s="18">
        <v>0</v>
      </c>
      <c r="I388" s="2">
        <v>1</v>
      </c>
      <c r="J388" s="2">
        <v>1</v>
      </c>
      <c r="K388" s="2">
        <v>0</v>
      </c>
      <c r="L388" s="35">
        <v>1</v>
      </c>
      <c r="M388" s="2">
        <v>1</v>
      </c>
      <c r="N388" s="2">
        <v>0</v>
      </c>
      <c r="O388" s="2">
        <v>1</v>
      </c>
      <c r="P388" s="2">
        <v>0.37</v>
      </c>
      <c r="Q388" s="2">
        <v>3</v>
      </c>
      <c r="R388" s="2">
        <v>0</v>
      </c>
      <c r="S388" s="2">
        <v>0</v>
      </c>
      <c r="T388" s="35">
        <v>0</v>
      </c>
      <c r="U388" s="35">
        <v>0</v>
      </c>
      <c r="V388" s="36">
        <v>0</v>
      </c>
      <c r="W388" s="26">
        <v>14.2</v>
      </c>
      <c r="X388" s="2">
        <v>0.33</v>
      </c>
      <c r="Y388" s="16">
        <v>4.74</v>
      </c>
      <c r="Z388" s="26">
        <v>15.9</v>
      </c>
      <c r="AA388" s="2">
        <v>1.38</v>
      </c>
      <c r="AB388" s="2">
        <v>3.8</v>
      </c>
      <c r="AC388" s="2" t="s">
        <v>89</v>
      </c>
      <c r="AD388" s="2">
        <v>22230001</v>
      </c>
    </row>
    <row r="389" spans="1:30">
      <c r="A389" s="2">
        <v>1573</v>
      </c>
      <c r="B389" s="26">
        <v>1</v>
      </c>
      <c r="C389" s="2">
        <v>1</v>
      </c>
      <c r="D389" s="2">
        <v>52</v>
      </c>
      <c r="E389" s="2">
        <v>1</v>
      </c>
      <c r="F389" s="35">
        <v>1</v>
      </c>
      <c r="G389" s="18">
        <v>1000</v>
      </c>
      <c r="H389" s="18">
        <v>0</v>
      </c>
      <c r="I389" s="2">
        <v>1</v>
      </c>
      <c r="J389" s="2">
        <v>1</v>
      </c>
      <c r="K389" s="2">
        <v>0</v>
      </c>
      <c r="L389" s="35">
        <v>1</v>
      </c>
      <c r="M389" s="2">
        <v>11</v>
      </c>
      <c r="N389" s="2">
        <v>0</v>
      </c>
      <c r="O389" s="2">
        <v>0</v>
      </c>
      <c r="P389" s="2">
        <v>0</v>
      </c>
      <c r="Q389" s="2">
        <v>0</v>
      </c>
      <c r="R389" s="2">
        <v>1</v>
      </c>
      <c r="S389" s="2">
        <v>0</v>
      </c>
      <c r="T389" s="35">
        <v>0</v>
      </c>
      <c r="U389" s="35">
        <v>0</v>
      </c>
      <c r="V389" s="36">
        <v>1</v>
      </c>
      <c r="W389" s="26">
        <v>27</v>
      </c>
      <c r="X389" s="2">
        <v>0.52</v>
      </c>
      <c r="Y389" s="16">
        <v>9.02</v>
      </c>
      <c r="Z389" s="26">
        <v>31.5</v>
      </c>
      <c r="AA389" s="2">
        <v>2.7</v>
      </c>
      <c r="AB389" s="2">
        <v>14.2</v>
      </c>
      <c r="AC389" s="2" t="s">
        <v>180</v>
      </c>
      <c r="AD389" s="2">
        <v>24711000</v>
      </c>
    </row>
    <row r="390" spans="1:30">
      <c r="A390" s="2">
        <v>1580</v>
      </c>
      <c r="B390" s="26">
        <v>2</v>
      </c>
      <c r="C390" s="2">
        <v>1</v>
      </c>
      <c r="D390" s="2">
        <v>45</v>
      </c>
      <c r="E390" s="2">
        <v>0</v>
      </c>
      <c r="F390" s="35">
        <v>0</v>
      </c>
      <c r="G390" s="18">
        <v>6000</v>
      </c>
      <c r="H390" s="18">
        <v>0</v>
      </c>
      <c r="I390" s="2">
        <v>1</v>
      </c>
      <c r="J390" s="2">
        <v>1</v>
      </c>
      <c r="K390" s="2">
        <v>0</v>
      </c>
      <c r="L390" s="35">
        <v>0</v>
      </c>
      <c r="M390" s="2">
        <v>2</v>
      </c>
      <c r="N390" s="2">
        <v>0</v>
      </c>
      <c r="O390" s="2">
        <v>1</v>
      </c>
      <c r="P390" s="2">
        <v>0.14000000000000001</v>
      </c>
      <c r="Q390" s="2">
        <v>3</v>
      </c>
      <c r="R390" s="2">
        <v>0</v>
      </c>
      <c r="S390" s="2">
        <v>0</v>
      </c>
      <c r="T390" s="35">
        <v>0</v>
      </c>
      <c r="U390" s="35">
        <v>0</v>
      </c>
      <c r="V390" s="36">
        <v>0</v>
      </c>
      <c r="W390" s="26">
        <v>13.3</v>
      </c>
      <c r="X390" s="2">
        <v>0.37</v>
      </c>
      <c r="Y390" s="16">
        <v>4.4400000000000004</v>
      </c>
      <c r="Z390" s="26">
        <v>17</v>
      </c>
      <c r="AA390" s="2">
        <v>1.65</v>
      </c>
      <c r="AB390" s="2">
        <v>9.3000000000000007</v>
      </c>
      <c r="AC390" s="2" t="s">
        <v>55</v>
      </c>
      <c r="AD390" s="2">
        <v>20560032</v>
      </c>
    </row>
    <row r="391" spans="1:30">
      <c r="A391" s="2">
        <v>1581</v>
      </c>
      <c r="B391" s="26">
        <v>2</v>
      </c>
      <c r="C391" s="2">
        <v>1</v>
      </c>
      <c r="D391" s="2">
        <v>24</v>
      </c>
      <c r="E391" s="2">
        <v>0</v>
      </c>
      <c r="F391" s="35">
        <v>0</v>
      </c>
      <c r="G391" s="18">
        <v>5000</v>
      </c>
      <c r="H391" s="18">
        <v>0</v>
      </c>
      <c r="I391" s="2">
        <v>1</v>
      </c>
      <c r="J391" s="2">
        <v>2</v>
      </c>
      <c r="K391" s="2">
        <v>1</v>
      </c>
      <c r="L391" s="35">
        <v>0</v>
      </c>
      <c r="M391" s="2">
        <v>2</v>
      </c>
      <c r="N391" s="2">
        <v>0</v>
      </c>
      <c r="O391" s="2">
        <v>1</v>
      </c>
      <c r="P391" s="2">
        <v>0.27</v>
      </c>
      <c r="Q391" s="2">
        <v>5</v>
      </c>
      <c r="R391" s="2">
        <v>0</v>
      </c>
      <c r="S391" s="2">
        <v>1</v>
      </c>
      <c r="T391" s="35">
        <v>0</v>
      </c>
      <c r="U391" s="35">
        <v>0</v>
      </c>
      <c r="V391" s="36">
        <v>0</v>
      </c>
      <c r="W391" s="26">
        <v>27.5</v>
      </c>
      <c r="X391" s="2">
        <v>0.53</v>
      </c>
      <c r="Y391" s="16">
        <v>9.19</v>
      </c>
      <c r="Z391" s="26">
        <v>37.1</v>
      </c>
      <c r="AA391" s="2">
        <v>1.7</v>
      </c>
      <c r="AB391" s="2">
        <v>10.7</v>
      </c>
      <c r="AC391" s="2" t="s">
        <v>141</v>
      </c>
      <c r="AD391" s="2">
        <v>21770090</v>
      </c>
    </row>
    <row r="392" spans="1:30">
      <c r="A392" s="2">
        <v>1584</v>
      </c>
      <c r="B392" s="26">
        <v>2</v>
      </c>
      <c r="C392" s="2">
        <v>1</v>
      </c>
      <c r="D392" s="2">
        <v>19</v>
      </c>
      <c r="E392" s="2">
        <v>0</v>
      </c>
      <c r="F392" s="35">
        <v>0</v>
      </c>
      <c r="G392" s="18">
        <v>2000</v>
      </c>
      <c r="H392" s="18">
        <v>0</v>
      </c>
      <c r="I392" s="2">
        <v>1</v>
      </c>
      <c r="J392" s="2">
        <v>1</v>
      </c>
      <c r="K392" s="2">
        <v>0</v>
      </c>
      <c r="L392" s="35">
        <v>0</v>
      </c>
      <c r="M392" s="2">
        <v>2</v>
      </c>
      <c r="N392" s="2">
        <v>0</v>
      </c>
      <c r="O392" s="2">
        <v>1</v>
      </c>
      <c r="P392" s="2">
        <v>0</v>
      </c>
      <c r="Q392" s="2">
        <v>5</v>
      </c>
      <c r="R392" s="2">
        <v>0</v>
      </c>
      <c r="S392" s="2">
        <v>1</v>
      </c>
      <c r="T392" s="35">
        <v>0</v>
      </c>
      <c r="U392" s="35">
        <v>0</v>
      </c>
      <c r="V392" s="36">
        <v>0</v>
      </c>
      <c r="W392" s="26">
        <v>14.9</v>
      </c>
      <c r="X392" s="2">
        <v>0.33</v>
      </c>
      <c r="Y392" s="16">
        <v>4.9800000000000004</v>
      </c>
      <c r="Z392" s="26">
        <v>18.899999999999999</v>
      </c>
      <c r="AA392" s="2">
        <v>1.32</v>
      </c>
      <c r="AB392" s="2">
        <v>12.4</v>
      </c>
      <c r="AC392" s="2" t="s">
        <v>181</v>
      </c>
      <c r="AD392" s="2">
        <v>25051010</v>
      </c>
    </row>
    <row r="393" spans="1:30">
      <c r="A393" s="2">
        <v>1585</v>
      </c>
      <c r="B393" s="26">
        <v>2</v>
      </c>
      <c r="C393" s="2">
        <v>1</v>
      </c>
      <c r="D393" s="2">
        <v>19</v>
      </c>
      <c r="E393" s="2">
        <v>0</v>
      </c>
      <c r="F393" s="35">
        <v>0</v>
      </c>
      <c r="G393" s="18">
        <v>20000</v>
      </c>
      <c r="H393" s="18">
        <v>1</v>
      </c>
      <c r="I393" s="2">
        <v>1</v>
      </c>
      <c r="J393" s="2">
        <v>2</v>
      </c>
      <c r="K393" s="2">
        <v>1</v>
      </c>
      <c r="L393" s="35">
        <v>0</v>
      </c>
      <c r="M393" s="2">
        <v>6</v>
      </c>
      <c r="N393" s="2">
        <v>0</v>
      </c>
      <c r="O393" s="2">
        <v>1</v>
      </c>
      <c r="P393" s="2">
        <v>0.1</v>
      </c>
      <c r="Q393" s="2">
        <v>5</v>
      </c>
      <c r="R393" s="2">
        <v>0</v>
      </c>
      <c r="S393" s="2">
        <v>1</v>
      </c>
      <c r="T393" s="35">
        <v>0</v>
      </c>
      <c r="U393" s="35">
        <v>0</v>
      </c>
      <c r="V393" s="36">
        <v>0</v>
      </c>
      <c r="W393" s="26">
        <v>27.4</v>
      </c>
      <c r="X393" s="2">
        <v>0.45</v>
      </c>
      <c r="Y393" s="16">
        <v>9.15</v>
      </c>
      <c r="Z393" s="26">
        <v>27.17</v>
      </c>
      <c r="AA393" s="2">
        <v>2.25</v>
      </c>
      <c r="AB393" s="2">
        <v>12.1</v>
      </c>
      <c r="AC393" s="2" t="s">
        <v>58</v>
      </c>
      <c r="AD393" s="2">
        <v>22793250</v>
      </c>
    </row>
    <row r="394" spans="1:30">
      <c r="A394" s="2">
        <v>1586</v>
      </c>
      <c r="B394" s="26">
        <v>2</v>
      </c>
      <c r="C394" s="2">
        <v>1</v>
      </c>
      <c r="D394" s="2">
        <v>18</v>
      </c>
      <c r="E394" s="2">
        <v>0</v>
      </c>
      <c r="F394" s="35">
        <v>1</v>
      </c>
      <c r="G394" s="18">
        <v>5000</v>
      </c>
      <c r="H394" s="18">
        <v>0</v>
      </c>
      <c r="I394" s="2">
        <v>1</v>
      </c>
      <c r="J394" s="2">
        <v>1</v>
      </c>
      <c r="K394" s="2">
        <v>0</v>
      </c>
      <c r="L394" s="35">
        <v>0</v>
      </c>
      <c r="M394" s="2">
        <v>8</v>
      </c>
      <c r="N394" s="2">
        <v>1</v>
      </c>
      <c r="O394" s="2">
        <v>0</v>
      </c>
      <c r="P394" s="2">
        <v>0.94</v>
      </c>
      <c r="Q394" s="2">
        <v>5</v>
      </c>
      <c r="R394" s="2">
        <v>0</v>
      </c>
      <c r="S394" s="2">
        <v>1</v>
      </c>
      <c r="T394" s="35">
        <v>0</v>
      </c>
      <c r="U394" s="35">
        <v>0</v>
      </c>
      <c r="V394" s="36">
        <v>0</v>
      </c>
      <c r="W394" s="26">
        <v>18.2</v>
      </c>
      <c r="X394" s="2">
        <v>0.45</v>
      </c>
      <c r="Y394" s="16">
        <v>6.08</v>
      </c>
      <c r="Z394" s="26">
        <v>20.100000000000001</v>
      </c>
      <c r="AA394" s="2">
        <v>1.72</v>
      </c>
      <c r="AB394" s="2">
        <v>3.8</v>
      </c>
      <c r="AC394" s="2" t="s">
        <v>115</v>
      </c>
      <c r="AD394" s="2">
        <v>22010010</v>
      </c>
    </row>
    <row r="395" spans="1:30">
      <c r="A395" s="2">
        <v>1587</v>
      </c>
      <c r="B395" s="26">
        <v>2</v>
      </c>
      <c r="C395" s="2">
        <v>1</v>
      </c>
      <c r="D395" s="2">
        <v>19</v>
      </c>
      <c r="E395" s="2">
        <v>0</v>
      </c>
      <c r="F395" s="35">
        <v>0</v>
      </c>
      <c r="G395" s="18">
        <v>7000</v>
      </c>
      <c r="H395" s="18">
        <v>0</v>
      </c>
      <c r="I395" s="2">
        <v>1</v>
      </c>
      <c r="J395" s="2">
        <v>1</v>
      </c>
      <c r="K395" s="2">
        <v>0</v>
      </c>
      <c r="L395" s="35">
        <v>0</v>
      </c>
      <c r="M395" s="2">
        <v>8</v>
      </c>
      <c r="N395" s="2">
        <v>1</v>
      </c>
      <c r="O395" s="2">
        <v>0</v>
      </c>
      <c r="P395" s="2">
        <v>0.1</v>
      </c>
      <c r="Q395" s="2">
        <v>5</v>
      </c>
      <c r="R395" s="2">
        <v>0</v>
      </c>
      <c r="S395" s="2">
        <v>1</v>
      </c>
      <c r="T395" s="35">
        <v>1</v>
      </c>
      <c r="U395" s="35">
        <v>0</v>
      </c>
      <c r="V395" s="36">
        <v>0</v>
      </c>
      <c r="W395" s="26">
        <v>27.4</v>
      </c>
      <c r="X395" s="2">
        <v>0.45</v>
      </c>
      <c r="Y395" s="16">
        <v>9.15</v>
      </c>
      <c r="Z395" s="26">
        <v>27.17</v>
      </c>
      <c r="AA395" s="2">
        <v>2.25</v>
      </c>
      <c r="AB395" s="2">
        <v>12.1</v>
      </c>
      <c r="AC395" s="2" t="s">
        <v>58</v>
      </c>
      <c r="AD395" s="2">
        <v>22793920</v>
      </c>
    </row>
    <row r="396" spans="1:30">
      <c r="A396" s="2">
        <v>1588</v>
      </c>
      <c r="B396" s="26">
        <v>2</v>
      </c>
      <c r="C396" s="2">
        <v>1</v>
      </c>
      <c r="D396" s="2">
        <v>23</v>
      </c>
      <c r="E396" s="2">
        <v>0</v>
      </c>
      <c r="F396" s="35">
        <v>0</v>
      </c>
      <c r="G396" s="18">
        <v>7000</v>
      </c>
      <c r="H396" s="18">
        <v>0</v>
      </c>
      <c r="I396" s="2">
        <v>1</v>
      </c>
      <c r="J396" s="2">
        <v>1</v>
      </c>
      <c r="K396" s="2">
        <v>0</v>
      </c>
      <c r="L396" s="35">
        <v>0</v>
      </c>
      <c r="M396" s="2">
        <v>2</v>
      </c>
      <c r="N396" s="2">
        <v>0</v>
      </c>
      <c r="O396" s="2">
        <v>1</v>
      </c>
      <c r="P396" s="2">
        <v>0</v>
      </c>
      <c r="Q396" s="2">
        <v>5</v>
      </c>
      <c r="R396" s="2">
        <v>0</v>
      </c>
      <c r="S396" s="2">
        <v>1</v>
      </c>
      <c r="T396" s="35">
        <v>0</v>
      </c>
      <c r="U396" s="35">
        <v>0</v>
      </c>
      <c r="V396" s="36">
        <v>0</v>
      </c>
      <c r="W396" s="26">
        <v>19.7</v>
      </c>
      <c r="X396" s="2">
        <v>0.5</v>
      </c>
      <c r="Y396" s="16">
        <v>6.58</v>
      </c>
      <c r="Z396" s="26">
        <v>21.79</v>
      </c>
      <c r="AA396" s="2">
        <v>2.1</v>
      </c>
      <c r="AB396" s="2">
        <v>17.8</v>
      </c>
      <c r="AC396" s="2" t="s">
        <v>173</v>
      </c>
      <c r="AD396" s="2">
        <v>21330210</v>
      </c>
    </row>
    <row r="397" spans="1:30">
      <c r="A397" s="2">
        <v>1600</v>
      </c>
      <c r="B397" s="26">
        <v>2</v>
      </c>
      <c r="C397" s="2">
        <v>1</v>
      </c>
      <c r="D397" s="2">
        <v>30</v>
      </c>
      <c r="E397" s="2">
        <v>0</v>
      </c>
      <c r="F397" s="35">
        <v>0</v>
      </c>
      <c r="G397" s="18">
        <v>6000</v>
      </c>
      <c r="H397" s="18">
        <v>0</v>
      </c>
      <c r="I397" s="2">
        <v>1</v>
      </c>
      <c r="J397" s="2">
        <v>1</v>
      </c>
      <c r="K397" s="2">
        <v>0</v>
      </c>
      <c r="L397" s="35">
        <v>0</v>
      </c>
      <c r="M397" s="2">
        <v>2</v>
      </c>
      <c r="N397" s="2">
        <v>0</v>
      </c>
      <c r="O397" s="2">
        <v>1</v>
      </c>
      <c r="P397" s="2">
        <v>0.77</v>
      </c>
      <c r="Q397" s="2">
        <v>3</v>
      </c>
      <c r="R397" s="2">
        <v>0</v>
      </c>
      <c r="S397" s="2">
        <v>0</v>
      </c>
      <c r="T397" s="35">
        <v>0</v>
      </c>
      <c r="U397" s="35">
        <v>0</v>
      </c>
      <c r="V397" s="36">
        <v>0</v>
      </c>
      <c r="W397" s="26">
        <v>14.2</v>
      </c>
      <c r="X397" s="2">
        <v>0.3</v>
      </c>
      <c r="Y397" s="16">
        <v>4.74</v>
      </c>
      <c r="Z397" s="26">
        <v>15.8</v>
      </c>
      <c r="AA397" s="2">
        <v>1.37</v>
      </c>
      <c r="AB397" s="2">
        <v>3.8</v>
      </c>
      <c r="AC397" s="2" t="s">
        <v>113</v>
      </c>
      <c r="AD397" s="2">
        <v>22231099</v>
      </c>
    </row>
    <row r="398" spans="1:30">
      <c r="A398" s="2">
        <v>1601</v>
      </c>
      <c r="B398" s="26">
        <v>2</v>
      </c>
      <c r="C398" s="2">
        <v>1</v>
      </c>
      <c r="D398" s="2">
        <v>24</v>
      </c>
      <c r="E398" s="2">
        <v>0</v>
      </c>
      <c r="F398" s="35">
        <v>1</v>
      </c>
      <c r="G398" s="18">
        <v>3000</v>
      </c>
      <c r="H398" s="18">
        <v>0</v>
      </c>
      <c r="I398" s="2">
        <v>1</v>
      </c>
      <c r="J398" s="2">
        <v>1</v>
      </c>
      <c r="K398" s="2">
        <v>0</v>
      </c>
      <c r="L398" s="35">
        <v>1</v>
      </c>
      <c r="M398" s="2">
        <v>6</v>
      </c>
      <c r="N398" s="2">
        <v>0</v>
      </c>
      <c r="O398" s="2">
        <v>1</v>
      </c>
      <c r="P398" s="2">
        <v>0.99</v>
      </c>
      <c r="Q398" s="2">
        <v>1</v>
      </c>
      <c r="R398" s="2">
        <v>1</v>
      </c>
      <c r="S398" s="2">
        <v>0</v>
      </c>
      <c r="T398" s="35">
        <v>0</v>
      </c>
      <c r="U398" s="35">
        <v>0</v>
      </c>
      <c r="V398" s="36">
        <v>0</v>
      </c>
      <c r="W398" s="26">
        <v>16.100000000000001</v>
      </c>
      <c r="X398" s="2">
        <v>0.37</v>
      </c>
      <c r="Y398" s="16">
        <v>5.38</v>
      </c>
      <c r="Z398" s="26">
        <v>16</v>
      </c>
      <c r="AA398" s="2">
        <v>1.23</v>
      </c>
      <c r="AB398" s="2">
        <v>7.5</v>
      </c>
      <c r="AC398" s="2" t="s">
        <v>104</v>
      </c>
      <c r="AD398" s="2">
        <v>21230230</v>
      </c>
    </row>
    <row r="399" spans="1:30">
      <c r="A399" s="2">
        <v>1605</v>
      </c>
      <c r="B399" s="26">
        <v>1</v>
      </c>
      <c r="C399" s="2">
        <v>1</v>
      </c>
      <c r="D399" s="2">
        <v>27</v>
      </c>
      <c r="E399" s="2">
        <v>0</v>
      </c>
      <c r="F399" s="35">
        <v>1</v>
      </c>
      <c r="G399" s="18">
        <v>6000</v>
      </c>
      <c r="H399" s="18">
        <v>0</v>
      </c>
      <c r="I399" s="2">
        <v>1</v>
      </c>
      <c r="J399" s="2">
        <v>1</v>
      </c>
      <c r="K399" s="2">
        <v>0</v>
      </c>
      <c r="L399" s="35">
        <v>1</v>
      </c>
      <c r="M399" s="2">
        <v>8</v>
      </c>
      <c r="N399" s="2">
        <v>1</v>
      </c>
      <c r="O399" s="2">
        <v>0</v>
      </c>
      <c r="P399" s="2">
        <v>0.59</v>
      </c>
      <c r="Q399" s="2">
        <v>4</v>
      </c>
      <c r="R399" s="2">
        <v>0</v>
      </c>
      <c r="S399" s="2">
        <v>1</v>
      </c>
      <c r="T399" s="35">
        <v>0</v>
      </c>
      <c r="U399" s="35">
        <v>0</v>
      </c>
      <c r="V399" s="36">
        <v>0</v>
      </c>
      <c r="W399" s="26">
        <v>14.7</v>
      </c>
      <c r="X399" s="2">
        <v>0.33</v>
      </c>
      <c r="Y399" s="16">
        <v>4.91</v>
      </c>
      <c r="Z399" s="26">
        <v>12.3</v>
      </c>
      <c r="AA399" s="2">
        <v>1.25</v>
      </c>
      <c r="AB399" s="2">
        <v>3.8</v>
      </c>
      <c r="AC399" s="2" t="s">
        <v>123</v>
      </c>
      <c r="AD399" s="2">
        <v>20775070</v>
      </c>
    </row>
    <row r="400" spans="1:30">
      <c r="A400" s="2">
        <v>1612</v>
      </c>
      <c r="B400" s="26">
        <v>2</v>
      </c>
      <c r="C400" s="2">
        <v>1</v>
      </c>
      <c r="D400" s="2">
        <v>23</v>
      </c>
      <c r="E400" s="2">
        <v>0</v>
      </c>
      <c r="F400" s="35">
        <v>1</v>
      </c>
      <c r="G400" s="18">
        <v>2000</v>
      </c>
      <c r="H400" s="18">
        <v>0</v>
      </c>
      <c r="I400" s="2">
        <v>1</v>
      </c>
      <c r="J400" s="2">
        <v>1</v>
      </c>
      <c r="K400" s="2">
        <v>0</v>
      </c>
      <c r="L400" s="35">
        <v>0</v>
      </c>
      <c r="M400" s="2">
        <v>1</v>
      </c>
      <c r="N400" s="2">
        <v>0</v>
      </c>
      <c r="O400" s="2">
        <v>1</v>
      </c>
      <c r="P400" s="2">
        <v>0</v>
      </c>
      <c r="Q400" s="2">
        <v>5</v>
      </c>
      <c r="R400" s="2">
        <v>0</v>
      </c>
      <c r="S400" s="2">
        <v>1</v>
      </c>
      <c r="T400" s="35">
        <v>0</v>
      </c>
      <c r="U400" s="35">
        <v>0</v>
      </c>
      <c r="V400" s="36">
        <v>0</v>
      </c>
      <c r="W400" s="26">
        <v>50.4</v>
      </c>
      <c r="X400" s="2">
        <v>0.75</v>
      </c>
      <c r="Y400" s="16">
        <v>16.829999999999998</v>
      </c>
      <c r="Z400" s="26">
        <v>65</v>
      </c>
      <c r="AA400" s="2">
        <v>6.32</v>
      </c>
      <c r="AB400" s="2">
        <v>28.45</v>
      </c>
      <c r="AC400" s="2" t="s">
        <v>186</v>
      </c>
      <c r="AD400" s="2">
        <v>24856748</v>
      </c>
    </row>
    <row r="401" spans="1:30">
      <c r="A401" s="2">
        <v>1618</v>
      </c>
      <c r="B401" s="26">
        <v>1</v>
      </c>
      <c r="C401" s="2">
        <v>7</v>
      </c>
      <c r="D401" s="2">
        <v>69</v>
      </c>
      <c r="E401" s="2">
        <v>1</v>
      </c>
      <c r="F401" s="35">
        <v>1</v>
      </c>
      <c r="G401" s="18">
        <v>14000</v>
      </c>
      <c r="H401" s="18">
        <v>1</v>
      </c>
      <c r="I401" s="2">
        <v>1</v>
      </c>
      <c r="J401" s="2">
        <v>2</v>
      </c>
      <c r="K401" s="2">
        <v>1</v>
      </c>
      <c r="L401" s="35">
        <v>0</v>
      </c>
      <c r="M401" s="2">
        <v>1</v>
      </c>
      <c r="N401" s="2">
        <v>0</v>
      </c>
      <c r="O401" s="2">
        <v>1</v>
      </c>
      <c r="P401" s="2">
        <v>0.78</v>
      </c>
      <c r="Q401" s="2">
        <v>5</v>
      </c>
      <c r="R401" s="2">
        <v>0</v>
      </c>
      <c r="S401" s="2">
        <v>1</v>
      </c>
      <c r="T401" s="35">
        <v>0</v>
      </c>
      <c r="U401" s="35">
        <v>0</v>
      </c>
      <c r="V401" s="36">
        <v>0</v>
      </c>
      <c r="W401" s="26">
        <v>20.399999999999999</v>
      </c>
      <c r="X401" s="2">
        <v>0.4</v>
      </c>
      <c r="Y401" s="16">
        <v>6.81</v>
      </c>
      <c r="Z401" s="26">
        <v>20</v>
      </c>
      <c r="AA401" s="2">
        <v>1.77</v>
      </c>
      <c r="AB401" s="2">
        <v>9.3000000000000007</v>
      </c>
      <c r="AC401" s="2" t="s">
        <v>91</v>
      </c>
      <c r="AD401" s="2">
        <v>22750053</v>
      </c>
    </row>
    <row r="402" spans="1:30">
      <c r="A402" s="2">
        <v>1619</v>
      </c>
      <c r="B402" s="26">
        <v>2</v>
      </c>
      <c r="C402" s="2">
        <v>1</v>
      </c>
      <c r="D402" s="2">
        <v>22</v>
      </c>
      <c r="E402" s="2">
        <v>0</v>
      </c>
      <c r="F402" s="35">
        <v>0</v>
      </c>
      <c r="G402" s="18">
        <v>3000</v>
      </c>
      <c r="H402" s="18">
        <v>0</v>
      </c>
      <c r="I402" s="2">
        <v>1</v>
      </c>
      <c r="J402" s="2">
        <v>1</v>
      </c>
      <c r="K402" s="2">
        <v>0</v>
      </c>
      <c r="L402" s="35">
        <v>1</v>
      </c>
      <c r="M402" s="2">
        <v>6</v>
      </c>
      <c r="N402" s="2">
        <v>0</v>
      </c>
      <c r="O402" s="2">
        <v>1</v>
      </c>
      <c r="P402" s="2">
        <v>0.68</v>
      </c>
      <c r="Q402" s="2">
        <v>5</v>
      </c>
      <c r="R402" s="2">
        <v>0</v>
      </c>
      <c r="S402" s="2">
        <v>1</v>
      </c>
      <c r="T402" s="35">
        <v>1</v>
      </c>
      <c r="U402" s="35">
        <v>0</v>
      </c>
      <c r="V402" s="36">
        <v>0</v>
      </c>
      <c r="W402" s="26">
        <v>17.899999999999999</v>
      </c>
      <c r="X402" s="2">
        <v>0.4</v>
      </c>
      <c r="Y402" s="16">
        <v>5.98</v>
      </c>
      <c r="Z402" s="26">
        <v>28.1</v>
      </c>
      <c r="AA402" s="2">
        <v>1.78</v>
      </c>
      <c r="AB402" s="2">
        <v>3.8</v>
      </c>
      <c r="AC402" s="2" t="s">
        <v>80</v>
      </c>
      <c r="AD402" s="2">
        <v>22080010</v>
      </c>
    </row>
    <row r="403" spans="1:30">
      <c r="A403" s="2">
        <v>1623</v>
      </c>
      <c r="B403" s="26">
        <v>2</v>
      </c>
      <c r="C403" s="2">
        <v>1</v>
      </c>
      <c r="D403" s="2">
        <v>20</v>
      </c>
      <c r="E403" s="2">
        <v>0</v>
      </c>
      <c r="F403" s="35">
        <v>0</v>
      </c>
      <c r="G403" s="18">
        <v>3000</v>
      </c>
      <c r="H403" s="18">
        <v>0</v>
      </c>
      <c r="I403" s="2">
        <v>1</v>
      </c>
      <c r="J403" s="2">
        <v>1</v>
      </c>
      <c r="K403" s="2">
        <v>0</v>
      </c>
      <c r="L403" s="35">
        <v>0</v>
      </c>
      <c r="M403" s="2">
        <v>6</v>
      </c>
      <c r="N403" s="2">
        <v>0</v>
      </c>
      <c r="O403" s="2">
        <v>1</v>
      </c>
      <c r="P403" s="2">
        <v>1</v>
      </c>
      <c r="Q403" s="2">
        <v>5</v>
      </c>
      <c r="R403" s="2">
        <v>0</v>
      </c>
      <c r="S403" s="2">
        <v>1</v>
      </c>
      <c r="T403" s="35">
        <v>0</v>
      </c>
      <c r="U403" s="35">
        <v>0</v>
      </c>
      <c r="V403" s="36">
        <v>0</v>
      </c>
      <c r="W403" s="26">
        <v>13.1</v>
      </c>
      <c r="X403" s="2">
        <v>0.38</v>
      </c>
      <c r="Y403" s="16">
        <v>4.38</v>
      </c>
      <c r="Z403" s="26">
        <v>14.7</v>
      </c>
      <c r="AA403" s="2">
        <v>1.33</v>
      </c>
      <c r="AB403" s="2">
        <v>3.8</v>
      </c>
      <c r="AC403" s="2" t="s">
        <v>160</v>
      </c>
      <c r="AD403" s="2">
        <v>20520055</v>
      </c>
    </row>
    <row r="404" spans="1:30">
      <c r="A404" s="2">
        <v>1625</v>
      </c>
      <c r="B404" s="26">
        <v>2</v>
      </c>
      <c r="C404" s="2">
        <v>1</v>
      </c>
      <c r="D404" s="2">
        <v>21</v>
      </c>
      <c r="E404" s="2">
        <v>0</v>
      </c>
      <c r="F404" s="35">
        <v>0</v>
      </c>
      <c r="G404" s="18">
        <v>2000</v>
      </c>
      <c r="H404" s="18">
        <v>0</v>
      </c>
      <c r="I404" s="2">
        <v>1</v>
      </c>
      <c r="J404" s="2">
        <v>1</v>
      </c>
      <c r="K404" s="2">
        <v>0</v>
      </c>
      <c r="L404" s="35">
        <v>1</v>
      </c>
      <c r="M404" s="2">
        <v>2</v>
      </c>
      <c r="N404" s="2">
        <v>0</v>
      </c>
      <c r="O404" s="2">
        <v>1</v>
      </c>
      <c r="P404" s="2">
        <v>0</v>
      </c>
      <c r="Q404" s="2">
        <v>5</v>
      </c>
      <c r="R404" s="2">
        <v>0</v>
      </c>
      <c r="S404" s="2">
        <v>1</v>
      </c>
      <c r="T404" s="35">
        <v>0</v>
      </c>
      <c r="U404" s="35">
        <v>0</v>
      </c>
      <c r="V404" s="36">
        <v>0</v>
      </c>
      <c r="W404" s="26">
        <v>27</v>
      </c>
      <c r="X404" s="2">
        <v>0.52</v>
      </c>
      <c r="Y404" s="16">
        <v>9.02</v>
      </c>
      <c r="Z404" s="26">
        <v>31.5</v>
      </c>
      <c r="AA404" s="2">
        <v>2.7</v>
      </c>
      <c r="AB404" s="2">
        <v>14.2</v>
      </c>
      <c r="AC404" s="2" t="s">
        <v>180</v>
      </c>
      <c r="AD404" s="2">
        <v>24465290</v>
      </c>
    </row>
    <row r="405" spans="1:30">
      <c r="A405" s="2">
        <v>1626</v>
      </c>
      <c r="B405" s="26">
        <v>2</v>
      </c>
      <c r="C405" s="2">
        <v>1</v>
      </c>
      <c r="D405" s="2">
        <v>21</v>
      </c>
      <c r="E405" s="2">
        <v>0</v>
      </c>
      <c r="F405" s="35">
        <v>1</v>
      </c>
      <c r="G405" s="18">
        <v>7000</v>
      </c>
      <c r="H405" s="18">
        <v>0</v>
      </c>
      <c r="I405" s="2">
        <v>1</v>
      </c>
      <c r="J405" s="2">
        <v>1</v>
      </c>
      <c r="K405" s="2">
        <v>0</v>
      </c>
      <c r="L405" s="35">
        <v>1</v>
      </c>
      <c r="M405" s="2">
        <v>8</v>
      </c>
      <c r="N405" s="2">
        <v>1</v>
      </c>
      <c r="O405" s="2">
        <v>0</v>
      </c>
      <c r="P405" s="2">
        <v>0.34</v>
      </c>
      <c r="Q405" s="2">
        <v>4</v>
      </c>
      <c r="R405" s="2">
        <v>0</v>
      </c>
      <c r="S405" s="2">
        <v>1</v>
      </c>
      <c r="T405" s="35">
        <v>0</v>
      </c>
      <c r="U405" s="35">
        <v>0</v>
      </c>
      <c r="V405" s="36">
        <v>0</v>
      </c>
      <c r="W405" s="26">
        <v>12.6</v>
      </c>
      <c r="X405" s="2">
        <v>0.27</v>
      </c>
      <c r="Y405" s="16">
        <v>4.21</v>
      </c>
      <c r="Z405" s="26">
        <v>12.5</v>
      </c>
      <c r="AA405" s="2">
        <v>1.17</v>
      </c>
      <c r="AB405" s="2">
        <v>3.8</v>
      </c>
      <c r="AC405" s="2" t="s">
        <v>146</v>
      </c>
      <c r="AD405" s="2">
        <v>20251032</v>
      </c>
    </row>
    <row r="406" spans="1:30">
      <c r="A406" s="2">
        <v>1627</v>
      </c>
      <c r="B406" s="26">
        <v>2</v>
      </c>
      <c r="C406" s="2">
        <v>3</v>
      </c>
      <c r="D406" s="2">
        <v>51</v>
      </c>
      <c r="E406" s="2">
        <v>1</v>
      </c>
      <c r="F406" s="35">
        <v>1</v>
      </c>
      <c r="G406" s="18">
        <v>9000</v>
      </c>
      <c r="H406" s="18">
        <v>1</v>
      </c>
      <c r="I406" s="2">
        <v>1</v>
      </c>
      <c r="J406" s="2">
        <v>1</v>
      </c>
      <c r="K406" s="2">
        <v>0</v>
      </c>
      <c r="L406" s="35">
        <v>0</v>
      </c>
      <c r="M406" s="2">
        <v>8</v>
      </c>
      <c r="N406" s="2">
        <v>1</v>
      </c>
      <c r="O406" s="2">
        <v>0</v>
      </c>
      <c r="P406" s="2">
        <v>0</v>
      </c>
      <c r="Q406" s="2">
        <v>0</v>
      </c>
      <c r="R406" s="2">
        <v>1</v>
      </c>
      <c r="S406" s="2">
        <v>0</v>
      </c>
      <c r="T406" s="35">
        <v>0</v>
      </c>
      <c r="U406" s="35">
        <v>0</v>
      </c>
      <c r="V406" s="36">
        <v>1</v>
      </c>
      <c r="W406" s="26">
        <v>29.4</v>
      </c>
      <c r="X406" s="2">
        <v>0.53</v>
      </c>
      <c r="Y406" s="16">
        <v>9.82</v>
      </c>
      <c r="Z406" s="26">
        <v>41.5</v>
      </c>
      <c r="AA406" s="2">
        <v>1.9</v>
      </c>
      <c r="AB406" s="2">
        <v>10.7</v>
      </c>
      <c r="AC406" s="2" t="s">
        <v>182</v>
      </c>
      <c r="AD406" s="2">
        <v>26556340</v>
      </c>
    </row>
    <row r="407" spans="1:30">
      <c r="A407" s="2">
        <v>1632</v>
      </c>
      <c r="B407" s="26">
        <v>1</v>
      </c>
      <c r="C407" s="2">
        <v>7</v>
      </c>
      <c r="D407" s="2">
        <v>54</v>
      </c>
      <c r="E407" s="2">
        <v>1</v>
      </c>
      <c r="F407" s="35">
        <v>1</v>
      </c>
      <c r="G407" s="18">
        <v>10000</v>
      </c>
      <c r="H407" s="18">
        <v>1</v>
      </c>
      <c r="I407" s="2">
        <v>1</v>
      </c>
      <c r="J407" s="2">
        <v>2</v>
      </c>
      <c r="K407" s="2">
        <v>1</v>
      </c>
      <c r="L407" s="35">
        <v>0</v>
      </c>
      <c r="M407" s="2">
        <v>8</v>
      </c>
      <c r="N407" s="2">
        <v>1</v>
      </c>
      <c r="O407" s="2">
        <v>0</v>
      </c>
      <c r="P407" s="2">
        <v>0.1</v>
      </c>
      <c r="Q407" s="2">
        <v>5</v>
      </c>
      <c r="R407" s="2">
        <v>0</v>
      </c>
      <c r="S407" s="2">
        <v>1</v>
      </c>
      <c r="T407" s="35">
        <v>0</v>
      </c>
      <c r="U407" s="35">
        <v>0</v>
      </c>
      <c r="V407" s="36">
        <v>0</v>
      </c>
      <c r="W407" s="26">
        <v>27.4</v>
      </c>
      <c r="X407" s="2">
        <v>0.45</v>
      </c>
      <c r="Y407" s="16">
        <v>9.15</v>
      </c>
      <c r="Z407" s="26">
        <v>27.17</v>
      </c>
      <c r="AA407" s="2">
        <v>2.25</v>
      </c>
      <c r="AB407" s="2">
        <v>12.1</v>
      </c>
      <c r="AC407" s="2" t="s">
        <v>58</v>
      </c>
      <c r="AD407" s="2">
        <v>22790790</v>
      </c>
    </row>
    <row r="408" spans="1:30">
      <c r="A408" s="2">
        <v>1641</v>
      </c>
      <c r="B408" s="26">
        <v>1</v>
      </c>
      <c r="C408" s="2">
        <v>1</v>
      </c>
      <c r="D408" s="2">
        <v>22</v>
      </c>
      <c r="E408" s="2">
        <v>0</v>
      </c>
      <c r="F408" s="35">
        <v>1</v>
      </c>
      <c r="G408" s="18">
        <v>8000</v>
      </c>
      <c r="H408" s="18">
        <v>1</v>
      </c>
      <c r="I408" s="2">
        <v>1</v>
      </c>
      <c r="J408" s="2">
        <v>2</v>
      </c>
      <c r="K408" s="2">
        <v>1</v>
      </c>
      <c r="L408" s="35">
        <v>1</v>
      </c>
      <c r="M408" s="2">
        <v>6</v>
      </c>
      <c r="N408" s="2">
        <v>0</v>
      </c>
      <c r="O408" s="2">
        <v>1</v>
      </c>
      <c r="P408" s="2">
        <v>1</v>
      </c>
      <c r="Q408" s="2">
        <v>5</v>
      </c>
      <c r="R408" s="2">
        <v>0</v>
      </c>
      <c r="S408" s="2">
        <v>1</v>
      </c>
      <c r="T408" s="35">
        <v>0</v>
      </c>
      <c r="U408" s="35">
        <v>0</v>
      </c>
      <c r="V408" s="36">
        <v>0</v>
      </c>
      <c r="W408" s="26">
        <v>8.4</v>
      </c>
      <c r="X408" s="2">
        <v>0.25</v>
      </c>
      <c r="Y408" s="16">
        <v>2.81</v>
      </c>
      <c r="Z408" s="26">
        <v>9.6999999999999993</v>
      </c>
      <c r="AA408" s="2">
        <v>1.02</v>
      </c>
      <c r="AB408" s="2">
        <v>3.8</v>
      </c>
      <c r="AC408" s="2" t="s">
        <v>125</v>
      </c>
      <c r="AD408" s="2">
        <v>21073222</v>
      </c>
    </row>
    <row r="409" spans="1:30">
      <c r="A409" s="2">
        <v>1642</v>
      </c>
      <c r="B409" s="26">
        <v>2</v>
      </c>
      <c r="C409" s="2">
        <v>1</v>
      </c>
      <c r="D409" s="2">
        <v>59</v>
      </c>
      <c r="E409" s="2">
        <v>1</v>
      </c>
      <c r="F409" s="35">
        <v>0</v>
      </c>
      <c r="G409" s="18">
        <v>1000</v>
      </c>
      <c r="H409" s="18">
        <v>0</v>
      </c>
      <c r="I409" s="2">
        <v>1</v>
      </c>
      <c r="J409" s="2">
        <v>1</v>
      </c>
      <c r="K409" s="2">
        <v>0</v>
      </c>
      <c r="L409" s="35">
        <v>0</v>
      </c>
      <c r="M409" s="2">
        <v>6</v>
      </c>
      <c r="N409" s="2">
        <v>0</v>
      </c>
      <c r="O409" s="2">
        <v>1</v>
      </c>
      <c r="P409" s="2">
        <v>0.99</v>
      </c>
      <c r="Q409" s="2">
        <v>4</v>
      </c>
      <c r="R409" s="2">
        <v>0</v>
      </c>
      <c r="S409" s="2">
        <v>1</v>
      </c>
      <c r="T409" s="35">
        <v>0</v>
      </c>
      <c r="U409" s="35">
        <v>0</v>
      </c>
      <c r="V409" s="36">
        <v>0</v>
      </c>
      <c r="W409" s="26">
        <v>7.1</v>
      </c>
      <c r="X409" s="2">
        <v>0.17</v>
      </c>
      <c r="Y409" s="16">
        <v>2.37</v>
      </c>
      <c r="Z409" s="26">
        <v>10.9</v>
      </c>
      <c r="AA409" s="2">
        <v>0.93</v>
      </c>
      <c r="AB409" s="2">
        <v>3.8</v>
      </c>
      <c r="AC409" s="2" t="s">
        <v>131</v>
      </c>
      <c r="AD409" s="2">
        <v>21070550</v>
      </c>
    </row>
    <row r="410" spans="1:30">
      <c r="A410" s="2">
        <v>1646</v>
      </c>
      <c r="B410" s="26">
        <v>2</v>
      </c>
      <c r="C410" s="2">
        <v>1</v>
      </c>
      <c r="D410" s="2">
        <v>19</v>
      </c>
      <c r="E410" s="2">
        <v>0</v>
      </c>
      <c r="F410" s="35">
        <v>0</v>
      </c>
      <c r="G410" s="18">
        <v>14000</v>
      </c>
      <c r="H410" s="18">
        <v>1</v>
      </c>
      <c r="I410" s="2">
        <v>1</v>
      </c>
      <c r="J410" s="2">
        <v>3</v>
      </c>
      <c r="K410" s="2">
        <v>1</v>
      </c>
      <c r="L410" s="35">
        <v>0</v>
      </c>
      <c r="M410" s="2">
        <v>1</v>
      </c>
      <c r="N410" s="2">
        <v>0</v>
      </c>
      <c r="O410" s="2">
        <v>1</v>
      </c>
      <c r="P410" s="2">
        <v>1</v>
      </c>
      <c r="Q410" s="2">
        <v>5</v>
      </c>
      <c r="R410" s="2">
        <v>0</v>
      </c>
      <c r="S410" s="2">
        <v>1</v>
      </c>
      <c r="T410" s="35">
        <v>0</v>
      </c>
      <c r="U410" s="35">
        <v>0</v>
      </c>
      <c r="V410" s="36">
        <v>0</v>
      </c>
      <c r="W410" s="26">
        <v>13.1</v>
      </c>
      <c r="X410" s="2">
        <v>0.38</v>
      </c>
      <c r="Y410" s="16">
        <v>4.38</v>
      </c>
      <c r="Z410" s="26">
        <v>14.7</v>
      </c>
      <c r="AA410" s="2">
        <v>1.33</v>
      </c>
      <c r="AB410" s="2">
        <v>3.8</v>
      </c>
      <c r="AC410" s="2" t="s">
        <v>160</v>
      </c>
      <c r="AD410" s="2">
        <v>20530580</v>
      </c>
    </row>
    <row r="411" spans="1:30">
      <c r="A411" s="2">
        <v>1647</v>
      </c>
      <c r="B411" s="26">
        <v>2</v>
      </c>
      <c r="C411" s="2">
        <v>1</v>
      </c>
      <c r="D411" s="2">
        <v>20</v>
      </c>
      <c r="E411" s="2">
        <v>0</v>
      </c>
      <c r="F411" s="35">
        <v>1</v>
      </c>
      <c r="G411" s="18">
        <v>6000</v>
      </c>
      <c r="H411" s="18">
        <v>0</v>
      </c>
      <c r="I411" s="2">
        <v>1</v>
      </c>
      <c r="J411" s="2">
        <v>2</v>
      </c>
      <c r="K411" s="2">
        <v>1</v>
      </c>
      <c r="L411" s="35">
        <v>0</v>
      </c>
      <c r="M411" s="2">
        <v>2</v>
      </c>
      <c r="N411" s="2">
        <v>0</v>
      </c>
      <c r="O411" s="2">
        <v>1</v>
      </c>
      <c r="P411" s="2">
        <v>0</v>
      </c>
      <c r="Q411" s="2">
        <v>5</v>
      </c>
      <c r="R411" s="2">
        <v>0</v>
      </c>
      <c r="S411" s="2">
        <v>1</v>
      </c>
      <c r="T411" s="35">
        <v>0</v>
      </c>
      <c r="U411" s="35">
        <v>0</v>
      </c>
      <c r="V411" s="36">
        <v>0</v>
      </c>
      <c r="W411" s="26">
        <v>31.7</v>
      </c>
      <c r="X411" s="2">
        <v>0.56999999999999995</v>
      </c>
      <c r="Y411" s="16">
        <v>10.59</v>
      </c>
      <c r="Z411" s="26">
        <v>46.2</v>
      </c>
      <c r="AA411" s="2">
        <v>2.23</v>
      </c>
      <c r="AB411" s="2">
        <v>10.7</v>
      </c>
      <c r="AC411" s="2" t="s">
        <v>179</v>
      </c>
      <c r="AD411" s="2">
        <v>26041240</v>
      </c>
    </row>
    <row r="412" spans="1:30">
      <c r="A412" s="2">
        <v>1649</v>
      </c>
      <c r="B412" s="26">
        <v>2</v>
      </c>
      <c r="C412" s="2">
        <v>1</v>
      </c>
      <c r="D412" s="2">
        <v>21</v>
      </c>
      <c r="E412" s="2">
        <v>0</v>
      </c>
      <c r="F412" s="35">
        <v>1</v>
      </c>
      <c r="G412" s="18">
        <v>10000</v>
      </c>
      <c r="H412" s="18">
        <v>1</v>
      </c>
      <c r="I412" s="2">
        <v>1</v>
      </c>
      <c r="J412" s="2">
        <v>1</v>
      </c>
      <c r="K412" s="2">
        <v>0</v>
      </c>
      <c r="L412" s="35">
        <v>1</v>
      </c>
      <c r="M412" s="2">
        <v>8</v>
      </c>
      <c r="N412" s="2">
        <v>1</v>
      </c>
      <c r="O412" s="2">
        <v>0</v>
      </c>
      <c r="P412" s="2">
        <v>1</v>
      </c>
      <c r="Q412" s="2">
        <v>5</v>
      </c>
      <c r="R412" s="2">
        <v>0</v>
      </c>
      <c r="S412" s="2">
        <v>1</v>
      </c>
      <c r="T412" s="35">
        <v>0</v>
      </c>
      <c r="U412" s="35">
        <v>0</v>
      </c>
      <c r="V412" s="36">
        <v>0</v>
      </c>
      <c r="W412" s="26">
        <v>12.4</v>
      </c>
      <c r="X412" s="2">
        <v>0.4</v>
      </c>
      <c r="Y412" s="16">
        <v>4.1399999999999997</v>
      </c>
      <c r="Z412" s="26">
        <v>14.82</v>
      </c>
      <c r="AA412" s="2">
        <v>1.58</v>
      </c>
      <c r="AB412" s="2">
        <v>3.8</v>
      </c>
      <c r="AC412" s="2" t="s">
        <v>169</v>
      </c>
      <c r="AD412" s="2">
        <v>21221210</v>
      </c>
    </row>
    <row r="413" spans="1:30">
      <c r="A413" s="2">
        <v>1653</v>
      </c>
      <c r="B413" s="26">
        <v>1</v>
      </c>
      <c r="C413" s="2">
        <v>1</v>
      </c>
      <c r="D413" s="2">
        <v>21</v>
      </c>
      <c r="E413" s="2">
        <v>0</v>
      </c>
      <c r="F413" s="35">
        <v>1</v>
      </c>
      <c r="G413" s="18">
        <v>14000</v>
      </c>
      <c r="H413" s="18">
        <v>1</v>
      </c>
      <c r="I413" s="2">
        <v>1</v>
      </c>
      <c r="J413" s="2">
        <v>1</v>
      </c>
      <c r="K413" s="2">
        <v>0</v>
      </c>
      <c r="L413" s="35">
        <v>0</v>
      </c>
      <c r="M413" s="2">
        <v>8</v>
      </c>
      <c r="N413" s="2">
        <v>1</v>
      </c>
      <c r="O413" s="2">
        <v>0</v>
      </c>
      <c r="P413" s="2">
        <v>0.68</v>
      </c>
      <c r="Q413" s="2">
        <v>5</v>
      </c>
      <c r="R413" s="2">
        <v>0</v>
      </c>
      <c r="S413" s="2">
        <v>1</v>
      </c>
      <c r="T413" s="35">
        <v>0</v>
      </c>
      <c r="U413" s="35">
        <v>0</v>
      </c>
      <c r="V413" s="36">
        <v>0</v>
      </c>
      <c r="W413" s="26">
        <v>17.899999999999999</v>
      </c>
      <c r="X413" s="2">
        <v>0.4</v>
      </c>
      <c r="Y413" s="16">
        <v>5.98</v>
      </c>
      <c r="Z413" s="26">
        <v>28.1</v>
      </c>
      <c r="AA413" s="2">
        <v>1.78</v>
      </c>
      <c r="AB413" s="2">
        <v>3.8</v>
      </c>
      <c r="AC413" s="2" t="s">
        <v>80</v>
      </c>
      <c r="AD413" s="2">
        <v>22061010</v>
      </c>
    </row>
    <row r="414" spans="1:30">
      <c r="A414" s="2">
        <v>1654</v>
      </c>
      <c r="B414" s="26">
        <v>1</v>
      </c>
      <c r="C414" s="2">
        <v>1</v>
      </c>
      <c r="D414" s="2">
        <v>24</v>
      </c>
      <c r="E414" s="2">
        <v>0</v>
      </c>
      <c r="F414" s="35">
        <v>1</v>
      </c>
      <c r="G414" s="18">
        <v>20000</v>
      </c>
      <c r="H414" s="18">
        <v>1</v>
      </c>
      <c r="I414" s="2">
        <v>1</v>
      </c>
      <c r="J414" s="2">
        <v>3</v>
      </c>
      <c r="K414" s="2">
        <v>1</v>
      </c>
      <c r="L414" s="35">
        <v>0</v>
      </c>
      <c r="M414" s="2">
        <v>8</v>
      </c>
      <c r="N414" s="2">
        <v>1</v>
      </c>
      <c r="O414" s="2">
        <v>0</v>
      </c>
      <c r="P414" s="2">
        <v>0</v>
      </c>
      <c r="Q414" s="2">
        <v>5</v>
      </c>
      <c r="R414" s="2">
        <v>0</v>
      </c>
      <c r="S414" s="2">
        <v>1</v>
      </c>
      <c r="T414" s="35">
        <v>0</v>
      </c>
      <c r="U414" s="35">
        <v>0</v>
      </c>
      <c r="V414" s="36">
        <v>0</v>
      </c>
      <c r="W414" s="26">
        <v>13.5</v>
      </c>
      <c r="X414" s="2">
        <v>0.4</v>
      </c>
      <c r="Y414" s="16">
        <v>4.51</v>
      </c>
      <c r="Z414" s="26">
        <v>16.399999999999999</v>
      </c>
      <c r="AA414" s="2">
        <v>1.63</v>
      </c>
      <c r="AB414" s="2">
        <v>3.8</v>
      </c>
      <c r="AC414" s="2" t="s">
        <v>95</v>
      </c>
      <c r="AD414" s="2">
        <v>20540341</v>
      </c>
    </row>
    <row r="415" spans="1:30">
      <c r="A415" s="2">
        <v>1657</v>
      </c>
      <c r="B415" s="26">
        <v>1</v>
      </c>
      <c r="C415" s="2">
        <v>2</v>
      </c>
      <c r="D415" s="2">
        <v>35</v>
      </c>
      <c r="E415" s="2">
        <v>0</v>
      </c>
      <c r="F415" s="35">
        <v>1</v>
      </c>
      <c r="G415" s="18">
        <v>10000</v>
      </c>
      <c r="H415" s="18">
        <v>1</v>
      </c>
      <c r="I415" s="2">
        <v>1</v>
      </c>
      <c r="J415" s="2">
        <v>1</v>
      </c>
      <c r="K415" s="2">
        <v>0</v>
      </c>
      <c r="L415" s="35">
        <v>0</v>
      </c>
      <c r="M415" s="2">
        <v>6</v>
      </c>
      <c r="N415" s="2">
        <v>0</v>
      </c>
      <c r="O415" s="2">
        <v>1</v>
      </c>
      <c r="P415" s="2">
        <v>0</v>
      </c>
      <c r="Q415" s="2">
        <v>0</v>
      </c>
      <c r="R415" s="2">
        <v>1</v>
      </c>
      <c r="S415" s="2">
        <v>0</v>
      </c>
      <c r="T415" s="35">
        <v>0</v>
      </c>
      <c r="U415" s="35">
        <v>0</v>
      </c>
      <c r="V415" s="36">
        <v>1</v>
      </c>
      <c r="W415" s="26">
        <v>18.5</v>
      </c>
      <c r="X415" s="2">
        <v>0.32</v>
      </c>
      <c r="Y415" s="16">
        <v>6.18</v>
      </c>
      <c r="Z415" s="26">
        <v>21.1</v>
      </c>
      <c r="AA415" s="2">
        <v>1.7</v>
      </c>
      <c r="AB415" s="2">
        <v>6.7</v>
      </c>
      <c r="AC415" s="2" t="s">
        <v>178</v>
      </c>
      <c r="AD415" s="2">
        <v>24110310</v>
      </c>
    </row>
    <row r="416" spans="1:30">
      <c r="A416" s="2">
        <v>1658</v>
      </c>
      <c r="B416" s="26">
        <v>2</v>
      </c>
      <c r="C416" s="2">
        <v>1</v>
      </c>
      <c r="D416" s="2">
        <v>20</v>
      </c>
      <c r="E416" s="2">
        <v>0</v>
      </c>
      <c r="F416" s="35">
        <v>0</v>
      </c>
      <c r="G416" s="18">
        <v>5000</v>
      </c>
      <c r="H416" s="18">
        <v>0</v>
      </c>
      <c r="I416" s="2">
        <v>1</v>
      </c>
      <c r="J416" s="2">
        <v>1</v>
      </c>
      <c r="K416" s="2">
        <v>0</v>
      </c>
      <c r="L416" s="35">
        <v>1</v>
      </c>
      <c r="M416" s="2">
        <v>2</v>
      </c>
      <c r="N416" s="2">
        <v>0</v>
      </c>
      <c r="O416" s="2">
        <v>1</v>
      </c>
      <c r="P416" s="2">
        <v>0</v>
      </c>
      <c r="Q416" s="2">
        <v>2</v>
      </c>
      <c r="R416" s="2">
        <v>1</v>
      </c>
      <c r="S416" s="2">
        <v>0</v>
      </c>
      <c r="T416" s="35">
        <v>0</v>
      </c>
      <c r="U416" s="35">
        <v>0</v>
      </c>
      <c r="V416" s="36">
        <v>0</v>
      </c>
      <c r="W416" s="26">
        <v>36.700000000000003</v>
      </c>
      <c r="X416" s="2">
        <v>0.7</v>
      </c>
      <c r="Y416" s="16">
        <v>12.26</v>
      </c>
      <c r="Z416" s="26">
        <v>55.8</v>
      </c>
      <c r="AA416" s="2">
        <v>5</v>
      </c>
      <c r="AB416" s="2">
        <v>29.8</v>
      </c>
      <c r="AC416" s="2" t="s">
        <v>166</v>
      </c>
      <c r="AD416" s="2">
        <v>22783325</v>
      </c>
    </row>
    <row r="417" spans="1:30">
      <c r="A417" s="2">
        <v>1661</v>
      </c>
      <c r="B417" s="26">
        <v>2</v>
      </c>
      <c r="C417" s="2">
        <v>1</v>
      </c>
      <c r="D417" s="2">
        <v>28</v>
      </c>
      <c r="E417" s="2">
        <v>0</v>
      </c>
      <c r="F417" s="35">
        <v>1</v>
      </c>
      <c r="G417" s="18">
        <v>4000</v>
      </c>
      <c r="H417" s="18">
        <v>0</v>
      </c>
      <c r="I417" s="2">
        <v>1</v>
      </c>
      <c r="J417" s="2">
        <v>1</v>
      </c>
      <c r="K417" s="2">
        <v>0</v>
      </c>
      <c r="L417" s="35">
        <v>0</v>
      </c>
      <c r="M417" s="2">
        <v>8</v>
      </c>
      <c r="N417" s="2">
        <v>1</v>
      </c>
      <c r="O417" s="2">
        <v>0</v>
      </c>
      <c r="P417" s="2">
        <v>0.99</v>
      </c>
      <c r="Q417" s="2">
        <v>5</v>
      </c>
      <c r="R417" s="2">
        <v>0</v>
      </c>
      <c r="S417" s="2">
        <v>1</v>
      </c>
      <c r="T417" s="35">
        <v>0</v>
      </c>
      <c r="U417" s="35">
        <v>0</v>
      </c>
      <c r="V417" s="36">
        <v>0</v>
      </c>
      <c r="W417" s="26">
        <v>5.8</v>
      </c>
      <c r="X417" s="2">
        <v>0.12</v>
      </c>
      <c r="Y417" s="16">
        <v>1.94</v>
      </c>
      <c r="Z417" s="26">
        <v>7.7</v>
      </c>
      <c r="AA417" s="2">
        <v>0.8</v>
      </c>
      <c r="AB417" s="2">
        <v>3.8</v>
      </c>
      <c r="AC417" s="2" t="s">
        <v>152</v>
      </c>
      <c r="AD417" s="2">
        <v>20920010</v>
      </c>
    </row>
    <row r="418" spans="1:30">
      <c r="A418" s="2">
        <v>1663</v>
      </c>
      <c r="B418" s="26">
        <v>2</v>
      </c>
      <c r="C418" s="2">
        <v>1</v>
      </c>
      <c r="D418" s="2">
        <v>18</v>
      </c>
      <c r="E418" s="2">
        <v>0</v>
      </c>
      <c r="F418" s="35">
        <v>0</v>
      </c>
      <c r="G418" s="18">
        <v>7000</v>
      </c>
      <c r="H418" s="18">
        <v>0</v>
      </c>
      <c r="I418" s="2">
        <v>1</v>
      </c>
      <c r="J418" s="2">
        <v>2</v>
      </c>
      <c r="K418" s="2">
        <v>1</v>
      </c>
      <c r="L418" s="35">
        <v>0</v>
      </c>
      <c r="M418" s="2">
        <v>2</v>
      </c>
      <c r="N418" s="2">
        <v>0</v>
      </c>
      <c r="O418" s="2">
        <v>1</v>
      </c>
      <c r="P418" s="2">
        <v>0</v>
      </c>
      <c r="Q418" s="2">
        <v>4</v>
      </c>
      <c r="R418" s="2">
        <v>0</v>
      </c>
      <c r="S418" s="2">
        <v>1</v>
      </c>
      <c r="T418" s="35">
        <v>0</v>
      </c>
      <c r="U418" s="35">
        <v>0</v>
      </c>
      <c r="V418" s="36">
        <v>0</v>
      </c>
      <c r="W418" s="26">
        <v>12.3</v>
      </c>
      <c r="X418" s="2">
        <v>0.33</v>
      </c>
      <c r="Y418" s="16">
        <v>4.1100000000000003</v>
      </c>
      <c r="Z418" s="26">
        <v>20.7</v>
      </c>
      <c r="AA418" s="2">
        <v>1.38</v>
      </c>
      <c r="AB418" s="2">
        <v>7.5</v>
      </c>
      <c r="AC418" s="2" t="s">
        <v>183</v>
      </c>
      <c r="AD418" s="2">
        <v>25515530</v>
      </c>
    </row>
    <row r="419" spans="1:30">
      <c r="A419" s="2">
        <v>1664</v>
      </c>
      <c r="B419" s="26">
        <v>2</v>
      </c>
      <c r="C419" s="2">
        <v>1</v>
      </c>
      <c r="D419" s="2">
        <v>26</v>
      </c>
      <c r="E419" s="2">
        <v>0</v>
      </c>
      <c r="F419" s="35">
        <v>1</v>
      </c>
      <c r="G419" s="18">
        <v>3000</v>
      </c>
      <c r="H419" s="18">
        <v>0</v>
      </c>
      <c r="I419" s="2">
        <v>1</v>
      </c>
      <c r="J419" s="2">
        <v>1</v>
      </c>
      <c r="K419" s="2">
        <v>0</v>
      </c>
      <c r="L419" s="35">
        <v>1</v>
      </c>
      <c r="M419" s="2">
        <v>8</v>
      </c>
      <c r="N419" s="2">
        <v>1</v>
      </c>
      <c r="O419" s="2">
        <v>0</v>
      </c>
      <c r="P419" s="2">
        <v>0.96</v>
      </c>
      <c r="Q419" s="2">
        <v>4</v>
      </c>
      <c r="R419" s="2">
        <v>0</v>
      </c>
      <c r="S419" s="2">
        <v>1</v>
      </c>
      <c r="T419" s="35">
        <v>0</v>
      </c>
      <c r="U419" s="35">
        <v>0</v>
      </c>
      <c r="V419" s="36">
        <v>0</v>
      </c>
      <c r="W419" s="26">
        <v>23.5</v>
      </c>
      <c r="X419" s="2">
        <v>0.5</v>
      </c>
      <c r="Y419" s="16">
        <v>7.85</v>
      </c>
      <c r="Z419" s="26">
        <v>36.5</v>
      </c>
      <c r="AA419" s="2">
        <v>1.83</v>
      </c>
      <c r="AB419" s="2">
        <v>10.7</v>
      </c>
      <c r="AC419" s="2" t="s">
        <v>54</v>
      </c>
      <c r="AD419" s="2">
        <v>21645521</v>
      </c>
    </row>
    <row r="420" spans="1:30">
      <c r="A420" s="2">
        <v>1665</v>
      </c>
      <c r="B420" s="26">
        <v>2</v>
      </c>
      <c r="C420" s="2">
        <v>2</v>
      </c>
      <c r="D420" s="2">
        <v>24</v>
      </c>
      <c r="E420" s="2">
        <v>0</v>
      </c>
      <c r="F420" s="35">
        <v>1</v>
      </c>
      <c r="G420" s="18">
        <v>7000</v>
      </c>
      <c r="H420" s="18">
        <v>0</v>
      </c>
      <c r="I420" s="2">
        <v>1</v>
      </c>
      <c r="J420" s="2">
        <v>4</v>
      </c>
      <c r="K420" s="2">
        <v>1</v>
      </c>
      <c r="L420" s="35">
        <v>1</v>
      </c>
      <c r="M420" s="2">
        <v>1</v>
      </c>
      <c r="N420" s="2">
        <v>0</v>
      </c>
      <c r="O420" s="2">
        <v>1</v>
      </c>
      <c r="P420" s="2">
        <v>1</v>
      </c>
      <c r="Q420" s="2">
        <v>5</v>
      </c>
      <c r="R420" s="2">
        <v>0</v>
      </c>
      <c r="S420" s="2">
        <v>1</v>
      </c>
      <c r="T420" s="35">
        <v>0</v>
      </c>
      <c r="U420" s="35">
        <v>0</v>
      </c>
      <c r="V420" s="36">
        <v>0</v>
      </c>
      <c r="W420" s="26">
        <v>15.3</v>
      </c>
      <c r="X420" s="2">
        <v>0.35</v>
      </c>
      <c r="Y420" s="16">
        <v>5.1100000000000003</v>
      </c>
      <c r="Z420" s="26">
        <v>17</v>
      </c>
      <c r="AA420" s="2">
        <v>1.58</v>
      </c>
      <c r="AB420" s="2">
        <v>3.8</v>
      </c>
      <c r="AC420" s="2" t="s">
        <v>65</v>
      </c>
      <c r="AD420" s="2">
        <v>21012250</v>
      </c>
    </row>
    <row r="421" spans="1:30">
      <c r="A421" s="2">
        <v>1667</v>
      </c>
      <c r="B421" s="26">
        <v>2</v>
      </c>
      <c r="C421" s="2">
        <v>2</v>
      </c>
      <c r="D421" s="2">
        <v>34</v>
      </c>
      <c r="E421" s="2">
        <v>0</v>
      </c>
      <c r="F421" s="35">
        <v>1</v>
      </c>
      <c r="G421" s="18">
        <v>3000</v>
      </c>
      <c r="H421" s="18">
        <v>0</v>
      </c>
      <c r="I421" s="2">
        <v>1</v>
      </c>
      <c r="J421" s="2">
        <v>1</v>
      </c>
      <c r="K421" s="2">
        <v>0</v>
      </c>
      <c r="L421" s="35">
        <v>0</v>
      </c>
      <c r="M421" s="2">
        <v>8</v>
      </c>
      <c r="N421" s="2">
        <v>1</v>
      </c>
      <c r="O421" s="2">
        <v>0</v>
      </c>
      <c r="P421" s="2">
        <v>0.43</v>
      </c>
      <c r="Q421" s="2">
        <v>5</v>
      </c>
      <c r="R421" s="2">
        <v>0</v>
      </c>
      <c r="S421" s="2">
        <v>1</v>
      </c>
      <c r="T421" s="35">
        <v>0</v>
      </c>
      <c r="U421" s="35">
        <v>0</v>
      </c>
      <c r="V421" s="36">
        <v>0</v>
      </c>
      <c r="W421" s="26">
        <v>20.399999999999999</v>
      </c>
      <c r="X421" s="2">
        <v>0.45</v>
      </c>
      <c r="Y421" s="16">
        <v>6.81</v>
      </c>
      <c r="Z421" s="26">
        <v>22.2</v>
      </c>
      <c r="AA421" s="2">
        <v>1.9</v>
      </c>
      <c r="AB421" s="2">
        <v>3.8</v>
      </c>
      <c r="AC421" s="2" t="s">
        <v>158</v>
      </c>
      <c r="AD421" s="2">
        <v>22730290</v>
      </c>
    </row>
    <row r="422" spans="1:30">
      <c r="A422" s="2">
        <v>1670</v>
      </c>
      <c r="B422" s="26">
        <v>1</v>
      </c>
      <c r="C422" s="2">
        <v>2</v>
      </c>
      <c r="D422" s="2">
        <v>36</v>
      </c>
      <c r="E422" s="2">
        <v>0</v>
      </c>
      <c r="F422" s="35">
        <v>0</v>
      </c>
      <c r="G422" s="18">
        <v>12000</v>
      </c>
      <c r="H422" s="18">
        <v>1</v>
      </c>
      <c r="I422" s="2">
        <v>1</v>
      </c>
      <c r="J422" s="2">
        <v>1</v>
      </c>
      <c r="K422" s="2">
        <v>0</v>
      </c>
      <c r="L422" s="35">
        <v>1</v>
      </c>
      <c r="M422" s="2">
        <v>8</v>
      </c>
      <c r="N422" s="2">
        <v>1</v>
      </c>
      <c r="O422" s="2">
        <v>0</v>
      </c>
      <c r="P422" s="2">
        <v>0.68</v>
      </c>
      <c r="Q422" s="2">
        <v>2</v>
      </c>
      <c r="R422" s="2">
        <v>1</v>
      </c>
      <c r="S422" s="2">
        <v>0</v>
      </c>
      <c r="T422" s="35">
        <v>0</v>
      </c>
      <c r="U422" s="35">
        <v>0</v>
      </c>
      <c r="V422" s="36">
        <v>0</v>
      </c>
      <c r="W422" s="26">
        <v>17.899999999999999</v>
      </c>
      <c r="X422" s="2">
        <v>0.4</v>
      </c>
      <c r="Y422" s="16">
        <v>5.98</v>
      </c>
      <c r="Z422" s="26">
        <v>28.1</v>
      </c>
      <c r="AA422" s="2">
        <v>1.78</v>
      </c>
      <c r="AB422" s="2">
        <v>3.8</v>
      </c>
      <c r="AC422" s="2" t="s">
        <v>80</v>
      </c>
      <c r="AD422" s="2">
        <v>22071000</v>
      </c>
    </row>
    <row r="423" spans="1:30">
      <c r="A423" s="2">
        <v>1673</v>
      </c>
      <c r="B423" s="26">
        <v>2</v>
      </c>
      <c r="C423" s="2">
        <v>2</v>
      </c>
      <c r="D423" s="2">
        <v>33</v>
      </c>
      <c r="E423" s="2">
        <v>0</v>
      </c>
      <c r="F423" s="35">
        <v>1</v>
      </c>
      <c r="G423" s="18">
        <v>12000</v>
      </c>
      <c r="H423" s="18">
        <v>1</v>
      </c>
      <c r="I423" s="2">
        <v>1</v>
      </c>
      <c r="J423" s="2">
        <v>1</v>
      </c>
      <c r="K423" s="2">
        <v>0</v>
      </c>
      <c r="L423" s="35">
        <v>0</v>
      </c>
      <c r="M423" s="2">
        <v>8</v>
      </c>
      <c r="N423" s="2">
        <v>1</v>
      </c>
      <c r="O423" s="2">
        <v>0</v>
      </c>
      <c r="P423" s="2">
        <v>0.18</v>
      </c>
      <c r="Q423" s="2">
        <v>5</v>
      </c>
      <c r="R423" s="2">
        <v>0</v>
      </c>
      <c r="S423" s="2">
        <v>1</v>
      </c>
      <c r="T423" s="35">
        <v>0</v>
      </c>
      <c r="U423" s="35">
        <v>0</v>
      </c>
      <c r="V423" s="36">
        <v>0</v>
      </c>
      <c r="W423" s="26">
        <v>43.6</v>
      </c>
      <c r="X423" s="2">
        <v>0.78</v>
      </c>
      <c r="Y423" s="16">
        <v>14.56</v>
      </c>
      <c r="Z423" s="26">
        <v>42.7</v>
      </c>
      <c r="AA423" s="2">
        <v>2</v>
      </c>
      <c r="AB423" s="2">
        <v>7</v>
      </c>
      <c r="AC423" s="2" t="s">
        <v>71</v>
      </c>
      <c r="AD423" s="2">
        <v>23087340</v>
      </c>
    </row>
    <row r="424" spans="1:30">
      <c r="A424" s="2">
        <v>1675</v>
      </c>
      <c r="B424" s="26">
        <v>1</v>
      </c>
      <c r="C424" s="2">
        <v>2</v>
      </c>
      <c r="D424" s="2">
        <v>27</v>
      </c>
      <c r="E424" s="2">
        <v>0</v>
      </c>
      <c r="F424" s="35">
        <v>0</v>
      </c>
      <c r="G424" s="18">
        <v>16000</v>
      </c>
      <c r="H424" s="18">
        <v>1</v>
      </c>
      <c r="I424" s="2">
        <v>1</v>
      </c>
      <c r="J424" s="2">
        <v>1</v>
      </c>
      <c r="K424" s="2">
        <v>0</v>
      </c>
      <c r="L424" s="35">
        <v>0</v>
      </c>
      <c r="M424" s="2">
        <v>2</v>
      </c>
      <c r="N424" s="2">
        <v>0</v>
      </c>
      <c r="O424" s="2">
        <v>1</v>
      </c>
      <c r="P424" s="2">
        <v>1</v>
      </c>
      <c r="Q424" s="2">
        <v>4</v>
      </c>
      <c r="R424" s="2">
        <v>0</v>
      </c>
      <c r="S424" s="2">
        <v>1</v>
      </c>
      <c r="T424" s="35">
        <v>0</v>
      </c>
      <c r="U424" s="35">
        <v>0</v>
      </c>
      <c r="V424" s="36">
        <v>0</v>
      </c>
      <c r="W424" s="26">
        <v>13.1</v>
      </c>
      <c r="X424" s="2">
        <v>0.38</v>
      </c>
      <c r="Y424" s="16">
        <v>4.38</v>
      </c>
      <c r="Z424" s="26">
        <v>14.7</v>
      </c>
      <c r="AA424" s="2">
        <v>1.33</v>
      </c>
      <c r="AB424" s="2">
        <v>3.8</v>
      </c>
      <c r="AC424" s="2" t="s">
        <v>160</v>
      </c>
      <c r="AD424" s="2">
        <v>20270231</v>
      </c>
    </row>
    <row r="425" spans="1:30">
      <c r="A425" s="2">
        <v>1677</v>
      </c>
      <c r="B425" s="26">
        <v>2</v>
      </c>
      <c r="C425" s="2">
        <v>1</v>
      </c>
      <c r="D425" s="2">
        <v>23</v>
      </c>
      <c r="E425" s="2">
        <v>0</v>
      </c>
      <c r="F425" s="35">
        <v>1</v>
      </c>
      <c r="G425" s="18">
        <v>4000</v>
      </c>
      <c r="H425" s="18">
        <v>0</v>
      </c>
      <c r="I425" s="2">
        <v>1</v>
      </c>
      <c r="J425" s="2">
        <v>1</v>
      </c>
      <c r="K425" s="2">
        <v>0</v>
      </c>
      <c r="L425" s="35">
        <v>0</v>
      </c>
      <c r="M425" s="2">
        <v>8</v>
      </c>
      <c r="N425" s="2">
        <v>1</v>
      </c>
      <c r="O425" s="2">
        <v>0</v>
      </c>
      <c r="P425" s="2">
        <v>1</v>
      </c>
      <c r="Q425" s="2">
        <v>5</v>
      </c>
      <c r="R425" s="2">
        <v>0</v>
      </c>
      <c r="S425" s="2">
        <v>1</v>
      </c>
      <c r="T425" s="35">
        <v>0</v>
      </c>
      <c r="U425" s="35">
        <v>0</v>
      </c>
      <c r="V425" s="36">
        <v>0</v>
      </c>
      <c r="W425" s="26">
        <v>12.4</v>
      </c>
      <c r="X425" s="2">
        <v>0.4</v>
      </c>
      <c r="Y425" s="16">
        <v>4.1399999999999997</v>
      </c>
      <c r="Z425" s="26">
        <v>14.82</v>
      </c>
      <c r="AA425" s="2">
        <v>1.58</v>
      </c>
      <c r="AB425" s="2">
        <v>3.8</v>
      </c>
      <c r="AC425" s="2" t="s">
        <v>169</v>
      </c>
      <c r="AD425" s="2">
        <v>21211005</v>
      </c>
    </row>
    <row r="426" spans="1:30">
      <c r="A426" s="2">
        <v>1680</v>
      </c>
      <c r="B426" s="26">
        <v>1</v>
      </c>
      <c r="C426" s="2">
        <v>4</v>
      </c>
      <c r="D426" s="2">
        <v>55</v>
      </c>
      <c r="E426" s="2">
        <v>1</v>
      </c>
      <c r="F426" s="35">
        <v>1</v>
      </c>
      <c r="G426" s="18">
        <v>16000</v>
      </c>
      <c r="H426" s="18">
        <v>1</v>
      </c>
      <c r="I426" s="2">
        <v>1</v>
      </c>
      <c r="J426" s="2">
        <v>1</v>
      </c>
      <c r="K426" s="2">
        <v>0</v>
      </c>
      <c r="L426" s="35">
        <v>0</v>
      </c>
      <c r="M426" s="2">
        <v>1</v>
      </c>
      <c r="N426" s="2">
        <v>0</v>
      </c>
      <c r="O426" s="2">
        <v>1</v>
      </c>
      <c r="P426" s="2">
        <v>0.85</v>
      </c>
      <c r="Q426" s="2">
        <v>5</v>
      </c>
      <c r="R426" s="2">
        <v>0</v>
      </c>
      <c r="S426" s="2">
        <v>1</v>
      </c>
      <c r="T426" s="35">
        <v>0</v>
      </c>
      <c r="U426" s="35">
        <v>0</v>
      </c>
      <c r="V426" s="36">
        <v>0</v>
      </c>
      <c r="W426" s="26">
        <v>18.899999999999999</v>
      </c>
      <c r="X426" s="2">
        <v>0.43</v>
      </c>
      <c r="Y426" s="16">
        <v>6.31</v>
      </c>
      <c r="Z426" s="26">
        <v>20.100000000000001</v>
      </c>
      <c r="AA426" s="2">
        <v>1.45</v>
      </c>
      <c r="AB426" s="2">
        <v>10.8</v>
      </c>
      <c r="AC426" s="2" t="s">
        <v>137</v>
      </c>
      <c r="AD426" s="2">
        <v>21341270</v>
      </c>
    </row>
    <row r="427" spans="1:30">
      <c r="A427" s="2">
        <v>1686</v>
      </c>
      <c r="B427" s="26">
        <v>1</v>
      </c>
      <c r="C427" s="2">
        <v>2</v>
      </c>
      <c r="D427" s="2">
        <v>29</v>
      </c>
      <c r="E427" s="2">
        <v>0</v>
      </c>
      <c r="F427" s="35">
        <v>1</v>
      </c>
      <c r="G427" s="18">
        <v>10000</v>
      </c>
      <c r="H427" s="18">
        <v>1</v>
      </c>
      <c r="I427" s="2">
        <v>1</v>
      </c>
      <c r="J427" s="2">
        <v>3</v>
      </c>
      <c r="K427" s="2">
        <v>1</v>
      </c>
      <c r="L427" s="35">
        <v>0</v>
      </c>
      <c r="M427" s="2">
        <v>7</v>
      </c>
      <c r="N427" s="2">
        <v>0</v>
      </c>
      <c r="O427" s="2">
        <v>0</v>
      </c>
      <c r="P427" s="2">
        <v>0</v>
      </c>
      <c r="Q427" s="2">
        <v>5</v>
      </c>
      <c r="R427" s="2">
        <v>0</v>
      </c>
      <c r="S427" s="2">
        <v>1</v>
      </c>
      <c r="T427" s="35">
        <v>0</v>
      </c>
      <c r="U427" s="35">
        <v>0</v>
      </c>
      <c r="V427" s="36">
        <v>0</v>
      </c>
      <c r="W427" s="26">
        <v>17.600000000000001</v>
      </c>
      <c r="X427" s="2">
        <v>0.4</v>
      </c>
      <c r="Y427" s="16">
        <v>5.88</v>
      </c>
      <c r="Z427" s="26">
        <v>23.71</v>
      </c>
      <c r="AA427" s="2">
        <v>2.02</v>
      </c>
      <c r="AB427" s="2">
        <v>3.8</v>
      </c>
      <c r="AC427" s="2" t="s">
        <v>114</v>
      </c>
      <c r="AD427" s="2">
        <v>22430060</v>
      </c>
    </row>
    <row r="428" spans="1:30">
      <c r="A428" s="2">
        <v>1689</v>
      </c>
      <c r="B428" s="26">
        <v>1</v>
      </c>
      <c r="C428" s="2">
        <v>2</v>
      </c>
      <c r="D428" s="2">
        <v>36</v>
      </c>
      <c r="E428" s="2">
        <v>0</v>
      </c>
      <c r="F428" s="35">
        <v>0</v>
      </c>
      <c r="G428" s="18">
        <v>4000</v>
      </c>
      <c r="H428" s="18">
        <v>0</v>
      </c>
      <c r="I428" s="2">
        <v>1</v>
      </c>
      <c r="J428" s="2">
        <v>1</v>
      </c>
      <c r="K428" s="2">
        <v>0</v>
      </c>
      <c r="L428" s="35">
        <v>0</v>
      </c>
      <c r="M428" s="2">
        <v>8</v>
      </c>
      <c r="N428" s="2">
        <v>1</v>
      </c>
      <c r="O428" s="2">
        <v>0</v>
      </c>
      <c r="P428" s="2">
        <v>0.94</v>
      </c>
      <c r="Q428" s="2">
        <v>0</v>
      </c>
      <c r="R428" s="2">
        <v>1</v>
      </c>
      <c r="S428" s="2">
        <v>0</v>
      </c>
      <c r="T428" s="35">
        <v>0</v>
      </c>
      <c r="U428" s="35">
        <v>1</v>
      </c>
      <c r="V428" s="36">
        <v>0</v>
      </c>
      <c r="W428" s="26">
        <v>18.2</v>
      </c>
      <c r="X428" s="2">
        <v>0.45</v>
      </c>
      <c r="Y428" s="16">
        <v>6.08</v>
      </c>
      <c r="Z428" s="26">
        <v>20.100000000000001</v>
      </c>
      <c r="AA428" s="2">
        <v>1.72</v>
      </c>
      <c r="AB428" s="2">
        <v>3.8</v>
      </c>
      <c r="AC428" s="2" t="s">
        <v>115</v>
      </c>
      <c r="AD428" s="2">
        <v>22010010</v>
      </c>
    </row>
    <row r="429" spans="1:30">
      <c r="A429" s="2">
        <v>1691</v>
      </c>
      <c r="B429" s="26">
        <v>1</v>
      </c>
      <c r="C429" s="2">
        <v>1</v>
      </c>
      <c r="D429" s="2">
        <v>22</v>
      </c>
      <c r="E429" s="2">
        <v>0</v>
      </c>
      <c r="F429" s="35">
        <v>0</v>
      </c>
      <c r="G429" s="18">
        <v>2000</v>
      </c>
      <c r="H429" s="18">
        <v>0</v>
      </c>
      <c r="I429" s="2">
        <v>1</v>
      </c>
      <c r="J429" s="2">
        <v>1</v>
      </c>
      <c r="K429" s="2">
        <v>0</v>
      </c>
      <c r="L429" s="35">
        <v>0</v>
      </c>
      <c r="M429" s="2">
        <v>2</v>
      </c>
      <c r="N429" s="2">
        <v>0</v>
      </c>
      <c r="O429" s="2">
        <v>1</v>
      </c>
      <c r="P429" s="2">
        <v>0.1</v>
      </c>
      <c r="Q429" s="2">
        <v>5</v>
      </c>
      <c r="R429" s="2">
        <v>0</v>
      </c>
      <c r="S429" s="2">
        <v>1</v>
      </c>
      <c r="T429" s="35">
        <v>0</v>
      </c>
      <c r="U429" s="35">
        <v>0</v>
      </c>
      <c r="V429" s="36">
        <v>0</v>
      </c>
      <c r="W429" s="26">
        <v>27.4</v>
      </c>
      <c r="X429" s="2">
        <v>0.45</v>
      </c>
      <c r="Y429" s="16">
        <v>9.15</v>
      </c>
      <c r="Z429" s="26">
        <v>27.17</v>
      </c>
      <c r="AA429" s="2">
        <v>2.25</v>
      </c>
      <c r="AB429" s="2">
        <v>12.1</v>
      </c>
      <c r="AC429" s="2" t="s">
        <v>58</v>
      </c>
      <c r="AD429" s="2">
        <v>22621310</v>
      </c>
    </row>
    <row r="430" spans="1:30">
      <c r="A430" s="2">
        <v>1692</v>
      </c>
      <c r="B430" s="26">
        <v>1</v>
      </c>
      <c r="C430" s="2">
        <v>2</v>
      </c>
      <c r="D430" s="2">
        <v>41</v>
      </c>
      <c r="E430" s="2">
        <v>0</v>
      </c>
      <c r="F430" s="35">
        <v>0</v>
      </c>
      <c r="G430" s="18">
        <v>6000</v>
      </c>
      <c r="H430" s="18">
        <v>0</v>
      </c>
      <c r="I430" s="2">
        <v>1</v>
      </c>
      <c r="J430" s="2">
        <v>1</v>
      </c>
      <c r="K430" s="2">
        <v>0</v>
      </c>
      <c r="L430" s="35">
        <v>0</v>
      </c>
      <c r="M430" s="2">
        <v>8</v>
      </c>
      <c r="N430" s="2">
        <v>1</v>
      </c>
      <c r="O430" s="2">
        <v>0</v>
      </c>
      <c r="P430" s="2">
        <v>1</v>
      </c>
      <c r="Q430" s="2">
        <v>5</v>
      </c>
      <c r="R430" s="2">
        <v>0</v>
      </c>
      <c r="S430" s="2">
        <v>1</v>
      </c>
      <c r="T430" s="35">
        <v>1</v>
      </c>
      <c r="U430" s="35">
        <v>0</v>
      </c>
      <c r="V430" s="36">
        <v>0</v>
      </c>
      <c r="W430" s="26">
        <v>9.1</v>
      </c>
      <c r="X430" s="2">
        <v>0.2</v>
      </c>
      <c r="Y430" s="16">
        <v>3.04</v>
      </c>
      <c r="Z430" s="26">
        <v>11</v>
      </c>
      <c r="AA430" s="2">
        <v>1.1000000000000001</v>
      </c>
      <c r="AB430" s="2">
        <v>16.600000000000001</v>
      </c>
      <c r="AC430" s="2" t="s">
        <v>110</v>
      </c>
      <c r="AD430" s="2">
        <v>21940010</v>
      </c>
    </row>
    <row r="431" spans="1:30">
      <c r="A431" s="2">
        <v>1693</v>
      </c>
      <c r="B431" s="26">
        <v>1</v>
      </c>
      <c r="C431" s="2">
        <v>1</v>
      </c>
      <c r="D431" s="2">
        <v>19</v>
      </c>
      <c r="E431" s="2">
        <v>0</v>
      </c>
      <c r="F431" s="35">
        <v>0</v>
      </c>
      <c r="G431" s="18">
        <v>8000</v>
      </c>
      <c r="H431" s="18">
        <v>1</v>
      </c>
      <c r="I431" s="2">
        <v>1</v>
      </c>
      <c r="J431" s="2">
        <v>2</v>
      </c>
      <c r="K431" s="2">
        <v>1</v>
      </c>
      <c r="L431" s="35">
        <v>0</v>
      </c>
      <c r="M431" s="2">
        <v>8</v>
      </c>
      <c r="N431" s="2">
        <v>1</v>
      </c>
      <c r="O431" s="2">
        <v>0</v>
      </c>
      <c r="P431" s="2">
        <v>0.1</v>
      </c>
      <c r="Q431" s="2">
        <v>5</v>
      </c>
      <c r="R431" s="2">
        <v>0</v>
      </c>
      <c r="S431" s="2">
        <v>1</v>
      </c>
      <c r="T431" s="35">
        <v>0</v>
      </c>
      <c r="U431" s="35">
        <v>0</v>
      </c>
      <c r="V431" s="36">
        <v>0</v>
      </c>
      <c r="W431" s="26">
        <v>27.4</v>
      </c>
      <c r="X431" s="2">
        <v>0.45</v>
      </c>
      <c r="Y431" s="16">
        <v>9.15</v>
      </c>
      <c r="Z431" s="26">
        <v>27.17</v>
      </c>
      <c r="AA431" s="2">
        <v>2.25</v>
      </c>
      <c r="AB431" s="2">
        <v>12.1</v>
      </c>
      <c r="AC431" s="2" t="s">
        <v>58</v>
      </c>
      <c r="AD431" s="2">
        <v>22631360</v>
      </c>
    </row>
    <row r="432" spans="1:30">
      <c r="A432" s="2">
        <v>1700</v>
      </c>
      <c r="B432" s="26">
        <v>1</v>
      </c>
      <c r="C432" s="2">
        <v>2</v>
      </c>
      <c r="D432" s="2">
        <v>25</v>
      </c>
      <c r="E432" s="2">
        <v>0</v>
      </c>
      <c r="F432" s="35">
        <v>0</v>
      </c>
      <c r="G432" s="18">
        <v>2000</v>
      </c>
      <c r="H432" s="18">
        <v>0</v>
      </c>
      <c r="I432" s="2">
        <v>1</v>
      </c>
      <c r="J432" s="2">
        <v>1</v>
      </c>
      <c r="K432" s="2">
        <v>0</v>
      </c>
      <c r="L432" s="35">
        <v>0</v>
      </c>
      <c r="M432" s="2">
        <v>8</v>
      </c>
      <c r="N432" s="2">
        <v>1</v>
      </c>
      <c r="O432" s="2">
        <v>0</v>
      </c>
      <c r="P432" s="2">
        <v>0.14000000000000001</v>
      </c>
      <c r="Q432" s="2">
        <v>5</v>
      </c>
      <c r="R432" s="2">
        <v>0</v>
      </c>
      <c r="S432" s="2">
        <v>1</v>
      </c>
      <c r="T432" s="35">
        <v>0</v>
      </c>
      <c r="U432" s="35">
        <v>0</v>
      </c>
      <c r="V432" s="36">
        <v>0</v>
      </c>
      <c r="W432" s="26">
        <v>13.3</v>
      </c>
      <c r="X432" s="2">
        <v>0.37</v>
      </c>
      <c r="Y432" s="16">
        <v>4.4400000000000004</v>
      </c>
      <c r="Z432" s="26">
        <v>17</v>
      </c>
      <c r="AA432" s="2">
        <v>1.65</v>
      </c>
      <c r="AB432" s="2">
        <v>9.3000000000000007</v>
      </c>
      <c r="AC432" s="2" t="s">
        <v>55</v>
      </c>
      <c r="AD432" s="2">
        <v>20541110</v>
      </c>
    </row>
    <row r="433" spans="1:30">
      <c r="A433" s="2">
        <v>1704</v>
      </c>
      <c r="B433" s="26">
        <v>1</v>
      </c>
      <c r="C433" s="2">
        <v>1</v>
      </c>
      <c r="D433" s="2">
        <v>22</v>
      </c>
      <c r="E433" s="2">
        <v>0</v>
      </c>
      <c r="F433" s="35">
        <v>1</v>
      </c>
      <c r="G433" s="18">
        <v>10000</v>
      </c>
      <c r="H433" s="18">
        <v>1</v>
      </c>
      <c r="I433" s="2">
        <v>1</v>
      </c>
      <c r="J433" s="2">
        <v>1</v>
      </c>
      <c r="K433" s="2">
        <v>0</v>
      </c>
      <c r="L433" s="35">
        <v>0</v>
      </c>
      <c r="M433" s="2">
        <v>2</v>
      </c>
      <c r="N433" s="2">
        <v>0</v>
      </c>
      <c r="O433" s="2">
        <v>1</v>
      </c>
      <c r="P433" s="2">
        <v>1</v>
      </c>
      <c r="Q433" s="2">
        <v>3</v>
      </c>
      <c r="R433" s="2">
        <v>0</v>
      </c>
      <c r="S433" s="2">
        <v>0</v>
      </c>
      <c r="T433" s="35">
        <v>0</v>
      </c>
      <c r="U433" s="35">
        <v>0</v>
      </c>
      <c r="V433" s="36">
        <v>0</v>
      </c>
      <c r="W433" s="26">
        <v>13.1</v>
      </c>
      <c r="X433" s="2">
        <v>0.38</v>
      </c>
      <c r="Y433" s="16">
        <v>4.38</v>
      </c>
      <c r="Z433" s="26">
        <v>14.7</v>
      </c>
      <c r="AA433" s="2">
        <v>1.33</v>
      </c>
      <c r="AB433" s="2">
        <v>3.8</v>
      </c>
      <c r="AC433" s="2" t="s">
        <v>160</v>
      </c>
      <c r="AD433" s="2">
        <v>20260170</v>
      </c>
    </row>
    <row r="434" spans="1:30">
      <c r="A434" s="2">
        <v>1709</v>
      </c>
      <c r="B434" s="26">
        <v>2</v>
      </c>
      <c r="C434" s="2">
        <v>2</v>
      </c>
      <c r="D434" s="2">
        <v>24</v>
      </c>
      <c r="E434" s="2">
        <v>0</v>
      </c>
      <c r="F434" s="35">
        <v>0</v>
      </c>
      <c r="G434" s="18">
        <v>7000</v>
      </c>
      <c r="H434" s="18">
        <v>0</v>
      </c>
      <c r="I434" s="2">
        <v>1</v>
      </c>
      <c r="J434" s="2">
        <v>1</v>
      </c>
      <c r="K434" s="2">
        <v>0</v>
      </c>
      <c r="L434" s="35">
        <v>0</v>
      </c>
      <c r="M434" s="2">
        <v>2</v>
      </c>
      <c r="N434" s="2">
        <v>0</v>
      </c>
      <c r="O434" s="2">
        <v>1</v>
      </c>
      <c r="P434" s="2">
        <v>1</v>
      </c>
      <c r="Q434" s="2">
        <v>5</v>
      </c>
      <c r="R434" s="2">
        <v>0</v>
      </c>
      <c r="S434" s="2">
        <v>1</v>
      </c>
      <c r="T434" s="35">
        <v>0</v>
      </c>
      <c r="U434" s="35">
        <v>0</v>
      </c>
      <c r="V434" s="36">
        <v>0</v>
      </c>
      <c r="W434" s="26">
        <v>9.1</v>
      </c>
      <c r="X434" s="2">
        <v>0.2</v>
      </c>
      <c r="Y434" s="16">
        <v>3.04</v>
      </c>
      <c r="Z434" s="26">
        <v>11</v>
      </c>
      <c r="AA434" s="2">
        <v>1.1000000000000001</v>
      </c>
      <c r="AB434" s="2">
        <v>16.600000000000001</v>
      </c>
      <c r="AC434" s="2" t="s">
        <v>110</v>
      </c>
      <c r="AD434" s="2">
        <v>21940430</v>
      </c>
    </row>
    <row r="435" spans="1:30">
      <c r="A435" s="2">
        <v>1711</v>
      </c>
      <c r="B435" s="26">
        <v>1</v>
      </c>
      <c r="C435" s="2">
        <v>1</v>
      </c>
      <c r="D435" s="2">
        <v>18</v>
      </c>
      <c r="E435" s="2">
        <v>0</v>
      </c>
      <c r="F435" s="35">
        <v>0</v>
      </c>
      <c r="G435" s="18">
        <v>35000</v>
      </c>
      <c r="H435" s="18">
        <v>1</v>
      </c>
      <c r="I435" s="2">
        <v>1</v>
      </c>
      <c r="J435" s="2">
        <v>3</v>
      </c>
      <c r="K435" s="2">
        <v>1</v>
      </c>
      <c r="L435" s="35">
        <v>0</v>
      </c>
      <c r="M435" s="2">
        <v>8</v>
      </c>
      <c r="N435" s="2">
        <v>1</v>
      </c>
      <c r="O435" s="2">
        <v>0</v>
      </c>
      <c r="P435" s="2">
        <v>0.24</v>
      </c>
      <c r="Q435" s="2">
        <v>5</v>
      </c>
      <c r="R435" s="2">
        <v>0</v>
      </c>
      <c r="S435" s="2">
        <v>1</v>
      </c>
      <c r="T435" s="35">
        <v>0</v>
      </c>
      <c r="U435" s="35">
        <v>0</v>
      </c>
      <c r="V435" s="36">
        <v>0</v>
      </c>
      <c r="W435" s="26">
        <v>27</v>
      </c>
      <c r="X435" s="2">
        <v>0.48</v>
      </c>
      <c r="Y435" s="16">
        <v>9.02</v>
      </c>
      <c r="Z435" s="26">
        <v>27.5</v>
      </c>
      <c r="AA435" s="2">
        <v>2.35</v>
      </c>
      <c r="AB435" s="2">
        <v>3.8</v>
      </c>
      <c r="AC435" s="2" t="s">
        <v>106</v>
      </c>
      <c r="AD435" s="2">
        <v>22750660</v>
      </c>
    </row>
    <row r="436" spans="1:30">
      <c r="A436" s="2">
        <v>1718</v>
      </c>
      <c r="B436" s="26">
        <v>1</v>
      </c>
      <c r="C436" s="2">
        <v>2</v>
      </c>
      <c r="D436" s="2">
        <v>34</v>
      </c>
      <c r="E436" s="2">
        <v>0</v>
      </c>
      <c r="F436" s="35">
        <v>1</v>
      </c>
      <c r="G436" s="18">
        <v>8000</v>
      </c>
      <c r="H436" s="18">
        <v>1</v>
      </c>
      <c r="I436" s="2">
        <v>1</v>
      </c>
      <c r="J436" s="2">
        <v>1</v>
      </c>
      <c r="K436" s="2">
        <v>0</v>
      </c>
      <c r="L436" s="35">
        <v>1</v>
      </c>
      <c r="M436" s="2">
        <v>8</v>
      </c>
      <c r="N436" s="2">
        <v>1</v>
      </c>
      <c r="O436" s="2">
        <v>0</v>
      </c>
      <c r="P436" s="2">
        <v>1</v>
      </c>
      <c r="Q436" s="2">
        <v>3</v>
      </c>
      <c r="R436" s="2">
        <v>0</v>
      </c>
      <c r="S436" s="2">
        <v>0</v>
      </c>
      <c r="T436" s="35">
        <v>0</v>
      </c>
      <c r="U436" s="35">
        <v>0</v>
      </c>
      <c r="V436" s="36">
        <v>0</v>
      </c>
      <c r="W436" s="26">
        <v>13.1</v>
      </c>
      <c r="X436" s="2">
        <v>0.38</v>
      </c>
      <c r="Y436" s="16">
        <v>4.38</v>
      </c>
      <c r="Z436" s="26">
        <v>14.7</v>
      </c>
      <c r="AA436" s="2">
        <v>1.33</v>
      </c>
      <c r="AB436" s="2">
        <v>3.8</v>
      </c>
      <c r="AC436" s="2" t="s">
        <v>160</v>
      </c>
      <c r="AD436" s="2">
        <v>20530010</v>
      </c>
    </row>
    <row r="437" spans="1:30">
      <c r="A437" s="2">
        <v>1723</v>
      </c>
      <c r="B437" s="26">
        <v>2</v>
      </c>
      <c r="C437" s="2">
        <v>2</v>
      </c>
      <c r="D437" s="2">
        <v>44</v>
      </c>
      <c r="E437" s="2">
        <v>0</v>
      </c>
      <c r="F437" s="35">
        <v>0</v>
      </c>
      <c r="G437" s="18">
        <v>12000</v>
      </c>
      <c r="H437" s="18">
        <v>1</v>
      </c>
      <c r="I437" s="2">
        <v>1</v>
      </c>
      <c r="J437" s="2">
        <v>1</v>
      </c>
      <c r="K437" s="2">
        <v>0</v>
      </c>
      <c r="L437" s="35">
        <v>0</v>
      </c>
      <c r="M437" s="2">
        <v>8</v>
      </c>
      <c r="N437" s="2">
        <v>1</v>
      </c>
      <c r="O437" s="2">
        <v>0</v>
      </c>
      <c r="P437" s="2">
        <v>0.94</v>
      </c>
      <c r="Q437" s="2">
        <v>3</v>
      </c>
      <c r="R437" s="2">
        <v>0</v>
      </c>
      <c r="S437" s="2">
        <v>0</v>
      </c>
      <c r="T437" s="35">
        <v>0</v>
      </c>
      <c r="U437" s="35">
        <v>0</v>
      </c>
      <c r="V437" s="36">
        <v>0</v>
      </c>
      <c r="W437" s="26">
        <v>18.2</v>
      </c>
      <c r="X437" s="2">
        <v>0.45</v>
      </c>
      <c r="Y437" s="16">
        <v>6.08</v>
      </c>
      <c r="Z437" s="26">
        <v>20.100000000000001</v>
      </c>
      <c r="AA437" s="2">
        <v>1.72</v>
      </c>
      <c r="AB437" s="2">
        <v>3.8</v>
      </c>
      <c r="AC437" s="2" t="s">
        <v>115</v>
      </c>
      <c r="AD437" s="2">
        <v>22010110</v>
      </c>
    </row>
    <row r="438" spans="1:30">
      <c r="A438" s="2">
        <v>1725</v>
      </c>
      <c r="B438" s="26">
        <v>2</v>
      </c>
      <c r="C438" s="2">
        <v>1</v>
      </c>
      <c r="D438" s="2">
        <v>24</v>
      </c>
      <c r="E438" s="2">
        <v>0</v>
      </c>
      <c r="F438" s="35">
        <v>0</v>
      </c>
      <c r="G438" s="18">
        <v>10000</v>
      </c>
      <c r="H438" s="18">
        <v>1</v>
      </c>
      <c r="I438" s="2">
        <v>1</v>
      </c>
      <c r="J438" s="2">
        <v>2</v>
      </c>
      <c r="K438" s="2">
        <v>1</v>
      </c>
      <c r="L438" s="35">
        <v>1</v>
      </c>
      <c r="M438" s="2">
        <v>6</v>
      </c>
      <c r="N438" s="2">
        <v>0</v>
      </c>
      <c r="O438" s="2">
        <v>1</v>
      </c>
      <c r="P438" s="2">
        <v>1</v>
      </c>
      <c r="Q438" s="2">
        <v>5</v>
      </c>
      <c r="R438" s="2">
        <v>0</v>
      </c>
      <c r="S438" s="2">
        <v>1</v>
      </c>
      <c r="T438" s="35">
        <v>0</v>
      </c>
      <c r="U438" s="35">
        <v>0</v>
      </c>
      <c r="V438" s="36">
        <v>0</v>
      </c>
      <c r="W438" s="26">
        <v>13.1</v>
      </c>
      <c r="X438" s="2">
        <v>0.38</v>
      </c>
      <c r="Y438" s="16">
        <v>4.38</v>
      </c>
      <c r="Z438" s="26">
        <v>14.7</v>
      </c>
      <c r="AA438" s="2">
        <v>1.33</v>
      </c>
      <c r="AB438" s="2">
        <v>3.8</v>
      </c>
      <c r="AC438" s="2" t="s">
        <v>160</v>
      </c>
      <c r="AD438" s="2">
        <v>20270233</v>
      </c>
    </row>
    <row r="439" spans="1:30">
      <c r="A439" s="2">
        <v>1730</v>
      </c>
      <c r="B439" s="26">
        <v>2</v>
      </c>
      <c r="C439" s="2">
        <v>1</v>
      </c>
      <c r="D439" s="2">
        <v>21</v>
      </c>
      <c r="E439" s="2">
        <v>0</v>
      </c>
      <c r="F439" s="35">
        <v>0</v>
      </c>
      <c r="G439" s="18">
        <v>3000</v>
      </c>
      <c r="H439" s="18">
        <v>0</v>
      </c>
      <c r="I439" s="2">
        <v>1</v>
      </c>
      <c r="J439" s="2">
        <v>2</v>
      </c>
      <c r="K439" s="2">
        <v>1</v>
      </c>
      <c r="L439" s="35">
        <v>1</v>
      </c>
      <c r="M439" s="2">
        <v>9</v>
      </c>
      <c r="N439" s="2">
        <v>0</v>
      </c>
      <c r="O439" s="2">
        <v>0</v>
      </c>
      <c r="P439" s="2">
        <v>0.24</v>
      </c>
      <c r="Q439" s="2">
        <v>5</v>
      </c>
      <c r="R439" s="2">
        <v>0</v>
      </c>
      <c r="S439" s="2">
        <v>1</v>
      </c>
      <c r="T439" s="35">
        <v>0</v>
      </c>
      <c r="U439" s="35">
        <v>0</v>
      </c>
      <c r="V439" s="36">
        <v>0</v>
      </c>
      <c r="W439" s="26">
        <v>27</v>
      </c>
      <c r="X439" s="2">
        <v>0.48</v>
      </c>
      <c r="Y439" s="16">
        <v>9.02</v>
      </c>
      <c r="Z439" s="26">
        <v>27.5</v>
      </c>
      <c r="AA439" s="2">
        <v>2.35</v>
      </c>
      <c r="AB439" s="2">
        <v>3.8</v>
      </c>
      <c r="AC439" s="2" t="s">
        <v>106</v>
      </c>
      <c r="AD439" s="2">
        <v>22723392</v>
      </c>
    </row>
    <row r="440" spans="1:30">
      <c r="A440" s="2">
        <v>1734</v>
      </c>
      <c r="B440" s="26">
        <v>1</v>
      </c>
      <c r="C440" s="2">
        <v>2</v>
      </c>
      <c r="D440" s="2">
        <v>29</v>
      </c>
      <c r="E440" s="2">
        <v>0</v>
      </c>
      <c r="F440" s="35">
        <v>1</v>
      </c>
      <c r="G440" s="18">
        <v>35000</v>
      </c>
      <c r="H440" s="18">
        <v>1</v>
      </c>
      <c r="I440" s="2">
        <v>1</v>
      </c>
      <c r="J440" s="2">
        <v>3</v>
      </c>
      <c r="K440" s="2">
        <v>1</v>
      </c>
      <c r="L440" s="35">
        <v>0</v>
      </c>
      <c r="M440" s="2">
        <v>8</v>
      </c>
      <c r="N440" s="2">
        <v>1</v>
      </c>
      <c r="O440" s="2">
        <v>0</v>
      </c>
      <c r="P440" s="2">
        <v>0.1</v>
      </c>
      <c r="Q440" s="2">
        <v>2</v>
      </c>
      <c r="R440" s="2">
        <v>1</v>
      </c>
      <c r="S440" s="2">
        <v>0</v>
      </c>
      <c r="T440" s="35">
        <v>0</v>
      </c>
      <c r="U440" s="35">
        <v>0</v>
      </c>
      <c r="V440" s="36">
        <v>0</v>
      </c>
      <c r="W440" s="26">
        <v>27.4</v>
      </c>
      <c r="X440" s="2">
        <v>0.45</v>
      </c>
      <c r="Y440" s="16">
        <v>9.15</v>
      </c>
      <c r="Z440" s="26">
        <v>27.17</v>
      </c>
      <c r="AA440" s="2">
        <v>2.25</v>
      </c>
      <c r="AB440" s="2">
        <v>12.1</v>
      </c>
      <c r="AC440" s="2" t="s">
        <v>58</v>
      </c>
      <c r="AD440" s="2">
        <v>22776050</v>
      </c>
    </row>
    <row r="441" spans="1:30">
      <c r="A441" s="2">
        <v>1736</v>
      </c>
      <c r="B441" s="26">
        <v>1</v>
      </c>
      <c r="C441" s="2">
        <v>1</v>
      </c>
      <c r="D441" s="2">
        <v>34</v>
      </c>
      <c r="E441" s="2">
        <v>0</v>
      </c>
      <c r="F441" s="35">
        <v>0</v>
      </c>
      <c r="G441" s="18">
        <v>4000</v>
      </c>
      <c r="H441" s="18">
        <v>0</v>
      </c>
      <c r="I441" s="2">
        <v>1</v>
      </c>
      <c r="J441" s="2">
        <v>3</v>
      </c>
      <c r="K441" s="2">
        <v>1</v>
      </c>
      <c r="L441" s="35">
        <v>0</v>
      </c>
      <c r="M441" s="2">
        <v>6</v>
      </c>
      <c r="N441" s="2">
        <v>0</v>
      </c>
      <c r="O441" s="2">
        <v>1</v>
      </c>
      <c r="P441" s="2">
        <v>0.37</v>
      </c>
      <c r="Q441" s="2">
        <v>4</v>
      </c>
      <c r="R441" s="2">
        <v>0</v>
      </c>
      <c r="S441" s="2">
        <v>1</v>
      </c>
      <c r="T441" s="35">
        <v>0</v>
      </c>
      <c r="U441" s="35">
        <v>0</v>
      </c>
      <c r="V441" s="36">
        <v>0</v>
      </c>
      <c r="W441" s="26">
        <v>18</v>
      </c>
      <c r="X441" s="2">
        <v>0.32</v>
      </c>
      <c r="Y441" s="16">
        <v>6.01</v>
      </c>
      <c r="Z441" s="26">
        <v>19.899999999999999</v>
      </c>
      <c r="AA441" s="2">
        <v>1.68</v>
      </c>
      <c r="AB441" s="2">
        <v>3.8</v>
      </c>
      <c r="AC441" s="2" t="s">
        <v>184</v>
      </c>
      <c r="AD441" s="2">
        <v>22770102</v>
      </c>
    </row>
    <row r="442" spans="1:30">
      <c r="A442" s="2">
        <v>1750</v>
      </c>
      <c r="B442" s="26">
        <v>1</v>
      </c>
      <c r="C442" s="2">
        <v>4</v>
      </c>
      <c r="D442" s="2">
        <v>32</v>
      </c>
      <c r="E442" s="2">
        <v>0</v>
      </c>
      <c r="F442" s="35">
        <v>1</v>
      </c>
      <c r="G442" s="18">
        <v>35000</v>
      </c>
      <c r="H442" s="18">
        <v>1</v>
      </c>
      <c r="I442" s="2">
        <v>1</v>
      </c>
      <c r="J442" s="2">
        <v>2</v>
      </c>
      <c r="K442" s="2">
        <v>1</v>
      </c>
      <c r="L442" s="35">
        <v>1</v>
      </c>
      <c r="M442" s="2">
        <v>9</v>
      </c>
      <c r="N442" s="2">
        <v>0</v>
      </c>
      <c r="O442" s="2">
        <v>0</v>
      </c>
      <c r="P442" s="2">
        <v>0.1</v>
      </c>
      <c r="Q442" s="2">
        <v>2</v>
      </c>
      <c r="R442" s="2">
        <v>1</v>
      </c>
      <c r="S442" s="2">
        <v>0</v>
      </c>
      <c r="T442" s="35">
        <v>0</v>
      </c>
      <c r="U442" s="35">
        <v>0</v>
      </c>
      <c r="V442" s="36">
        <v>0</v>
      </c>
      <c r="W442" s="26">
        <v>27.4</v>
      </c>
      <c r="X442" s="2">
        <v>0.45</v>
      </c>
      <c r="Y442" s="16">
        <v>9.15</v>
      </c>
      <c r="Z442" s="26">
        <v>27.17</v>
      </c>
      <c r="AA442" s="2">
        <v>2.25</v>
      </c>
      <c r="AB442" s="2">
        <v>12.1</v>
      </c>
      <c r="AC442" s="2" t="s">
        <v>58</v>
      </c>
      <c r="AD442" s="2">
        <v>22775057</v>
      </c>
    </row>
    <row r="443" spans="1:30">
      <c r="A443" s="2">
        <v>1751</v>
      </c>
      <c r="B443" s="26">
        <v>2</v>
      </c>
      <c r="C443" s="2">
        <v>2</v>
      </c>
      <c r="D443" s="2">
        <v>27</v>
      </c>
      <c r="E443" s="2">
        <v>0</v>
      </c>
      <c r="F443" s="35">
        <v>1</v>
      </c>
      <c r="G443" s="18">
        <v>7000</v>
      </c>
      <c r="H443" s="18">
        <v>0</v>
      </c>
      <c r="I443" s="2">
        <v>1</v>
      </c>
      <c r="J443" s="2">
        <v>2</v>
      </c>
      <c r="K443" s="2">
        <v>1</v>
      </c>
      <c r="L443" s="35">
        <v>0</v>
      </c>
      <c r="M443" s="2">
        <v>2</v>
      </c>
      <c r="N443" s="2">
        <v>0</v>
      </c>
      <c r="O443" s="2">
        <v>1</v>
      </c>
      <c r="P443" s="2">
        <v>0</v>
      </c>
      <c r="Q443" s="2">
        <v>0</v>
      </c>
      <c r="R443" s="2">
        <v>1</v>
      </c>
      <c r="S443" s="2">
        <v>0</v>
      </c>
      <c r="T443" s="35">
        <v>0</v>
      </c>
      <c r="U443" s="35">
        <v>1</v>
      </c>
      <c r="V443" s="36">
        <v>0</v>
      </c>
      <c r="W443" s="26">
        <v>18.5</v>
      </c>
      <c r="X443" s="2">
        <v>0.32</v>
      </c>
      <c r="Y443" s="16">
        <v>6.18</v>
      </c>
      <c r="Z443" s="26">
        <v>21.1</v>
      </c>
      <c r="AA443" s="2">
        <v>1.7</v>
      </c>
      <c r="AB443" s="2">
        <v>6.7</v>
      </c>
      <c r="AC443" s="2" t="s">
        <v>178</v>
      </c>
      <c r="AD443" s="2">
        <v>24220390</v>
      </c>
    </row>
    <row r="444" spans="1:30">
      <c r="A444" s="2">
        <v>1752</v>
      </c>
      <c r="B444" s="26">
        <v>1</v>
      </c>
      <c r="C444" s="2">
        <v>1</v>
      </c>
      <c r="D444" s="2">
        <v>54</v>
      </c>
      <c r="E444" s="2">
        <v>1</v>
      </c>
      <c r="F444" s="35">
        <v>1</v>
      </c>
      <c r="G444" s="18">
        <v>4000</v>
      </c>
      <c r="H444" s="18">
        <v>0</v>
      </c>
      <c r="I444" s="2">
        <v>1</v>
      </c>
      <c r="J444" s="2">
        <v>2</v>
      </c>
      <c r="K444" s="2">
        <v>1</v>
      </c>
      <c r="L444" s="35">
        <v>1</v>
      </c>
      <c r="M444" s="2">
        <v>11</v>
      </c>
      <c r="N444" s="2">
        <v>0</v>
      </c>
      <c r="O444" s="2">
        <v>0</v>
      </c>
      <c r="P444" s="2">
        <v>1</v>
      </c>
      <c r="Q444" s="2">
        <v>0</v>
      </c>
      <c r="R444" s="2">
        <v>1</v>
      </c>
      <c r="S444" s="2">
        <v>0</v>
      </c>
      <c r="T444" s="35">
        <v>0</v>
      </c>
      <c r="U444" s="35">
        <v>1</v>
      </c>
      <c r="V444" s="36">
        <v>0</v>
      </c>
      <c r="W444" s="26">
        <v>8.4</v>
      </c>
      <c r="X444" s="2">
        <v>0.25</v>
      </c>
      <c r="Y444" s="16">
        <v>2.81</v>
      </c>
      <c r="Z444" s="26">
        <v>9.6999999999999993</v>
      </c>
      <c r="AA444" s="2">
        <v>1.02</v>
      </c>
      <c r="AB444" s="2">
        <v>3.8</v>
      </c>
      <c r="AC444" s="2" t="s">
        <v>125</v>
      </c>
      <c r="AD444" s="2">
        <v>21021550</v>
      </c>
    </row>
    <row r="445" spans="1:30">
      <c r="A445" s="2">
        <v>1756</v>
      </c>
      <c r="B445" s="26">
        <v>1</v>
      </c>
      <c r="C445" s="2">
        <v>2</v>
      </c>
      <c r="D445" s="2">
        <v>48</v>
      </c>
      <c r="E445" s="2">
        <v>1</v>
      </c>
      <c r="F445" s="35">
        <v>1</v>
      </c>
      <c r="G445" s="18">
        <v>10000</v>
      </c>
      <c r="H445" s="18">
        <v>1</v>
      </c>
      <c r="I445" s="2">
        <v>1</v>
      </c>
      <c r="J445" s="2">
        <v>2</v>
      </c>
      <c r="K445" s="2">
        <v>1</v>
      </c>
      <c r="L445" s="35">
        <v>0</v>
      </c>
      <c r="M445" s="2">
        <v>8</v>
      </c>
      <c r="N445" s="2">
        <v>1</v>
      </c>
      <c r="O445" s="2">
        <v>0</v>
      </c>
      <c r="P445" s="2">
        <v>0</v>
      </c>
      <c r="Q445" s="2">
        <v>2</v>
      </c>
      <c r="R445" s="2">
        <v>1</v>
      </c>
      <c r="S445" s="2">
        <v>0</v>
      </c>
      <c r="T445" s="35">
        <v>0</v>
      </c>
      <c r="U445" s="35">
        <v>0</v>
      </c>
      <c r="V445" s="36">
        <v>0</v>
      </c>
      <c r="W445" s="26">
        <v>18.5</v>
      </c>
      <c r="X445" s="2">
        <v>0.32</v>
      </c>
      <c r="Y445" s="16">
        <v>6.18</v>
      </c>
      <c r="Z445" s="26">
        <v>21.1</v>
      </c>
      <c r="AA445" s="2">
        <v>1.7</v>
      </c>
      <c r="AB445" s="2">
        <v>6.7</v>
      </c>
      <c r="AC445" s="2" t="s">
        <v>178</v>
      </c>
      <c r="AD445" s="2">
        <v>24130247</v>
      </c>
    </row>
    <row r="446" spans="1:30">
      <c r="A446" s="2">
        <v>1759</v>
      </c>
      <c r="B446" s="26">
        <v>2</v>
      </c>
      <c r="C446" s="2">
        <v>1</v>
      </c>
      <c r="D446" s="2">
        <v>19</v>
      </c>
      <c r="E446" s="2">
        <v>0</v>
      </c>
      <c r="F446" s="35">
        <v>0</v>
      </c>
      <c r="G446" s="18">
        <v>10000</v>
      </c>
      <c r="H446" s="18">
        <v>1</v>
      </c>
      <c r="I446" s="2">
        <v>1</v>
      </c>
      <c r="J446" s="2">
        <v>2</v>
      </c>
      <c r="K446" s="2">
        <v>1</v>
      </c>
      <c r="L446" s="35">
        <v>0</v>
      </c>
      <c r="M446" s="2">
        <v>8</v>
      </c>
      <c r="N446" s="2">
        <v>1</v>
      </c>
      <c r="O446" s="2">
        <v>0</v>
      </c>
      <c r="P446" s="2">
        <v>0</v>
      </c>
      <c r="Q446" s="2">
        <v>5</v>
      </c>
      <c r="R446" s="2">
        <v>0</v>
      </c>
      <c r="S446" s="2">
        <v>1</v>
      </c>
      <c r="T446" s="35">
        <v>0</v>
      </c>
      <c r="U446" s="35">
        <v>0</v>
      </c>
      <c r="V446" s="36">
        <v>0</v>
      </c>
      <c r="W446" s="26">
        <v>22.6</v>
      </c>
      <c r="X446" s="2">
        <v>0.56999999999999995</v>
      </c>
      <c r="Y446" s="16">
        <v>7.55</v>
      </c>
      <c r="Z446" s="26">
        <v>24.6</v>
      </c>
      <c r="AA446" s="2">
        <v>1.98</v>
      </c>
      <c r="AB446" s="2">
        <v>14.6</v>
      </c>
      <c r="AC446" s="2" t="s">
        <v>111</v>
      </c>
      <c r="AD446" s="2">
        <v>21750000</v>
      </c>
    </row>
    <row r="447" spans="1:30">
      <c r="A447" s="2">
        <v>1760</v>
      </c>
      <c r="B447" s="26">
        <v>1</v>
      </c>
      <c r="C447" s="2">
        <v>2</v>
      </c>
      <c r="D447" s="2">
        <v>28</v>
      </c>
      <c r="E447" s="2">
        <v>0</v>
      </c>
      <c r="F447" s="35">
        <v>0</v>
      </c>
      <c r="G447" s="18">
        <v>14000</v>
      </c>
      <c r="H447" s="18">
        <v>1</v>
      </c>
      <c r="I447" s="2">
        <v>1</v>
      </c>
      <c r="J447" s="2">
        <v>2</v>
      </c>
      <c r="K447" s="2">
        <v>1</v>
      </c>
      <c r="L447" s="35">
        <v>0</v>
      </c>
      <c r="M447" s="2">
        <v>8</v>
      </c>
      <c r="N447" s="2">
        <v>1</v>
      </c>
      <c r="O447" s="2">
        <v>0</v>
      </c>
      <c r="P447" s="2">
        <v>0.73</v>
      </c>
      <c r="Q447" s="2">
        <v>2</v>
      </c>
      <c r="R447" s="2">
        <v>1</v>
      </c>
      <c r="S447" s="2">
        <v>0</v>
      </c>
      <c r="T447" s="35">
        <v>1</v>
      </c>
      <c r="U447" s="35">
        <v>0</v>
      </c>
      <c r="V447" s="36">
        <v>0</v>
      </c>
      <c r="W447" s="26">
        <v>16.2</v>
      </c>
      <c r="X447" s="2">
        <v>0.38</v>
      </c>
      <c r="Y447" s="16">
        <v>5.41</v>
      </c>
      <c r="Z447" s="26">
        <v>17.3</v>
      </c>
      <c r="AA447" s="2">
        <v>1.45</v>
      </c>
      <c r="AB447" s="2">
        <v>3.8</v>
      </c>
      <c r="AC447" s="2" t="s">
        <v>64</v>
      </c>
      <c r="AD447" s="2">
        <v>22290175</v>
      </c>
    </row>
    <row r="448" spans="1:30">
      <c r="A448" s="2">
        <v>1765</v>
      </c>
      <c r="B448" s="26">
        <v>2</v>
      </c>
      <c r="C448" s="2">
        <v>1</v>
      </c>
      <c r="D448" s="2">
        <v>23</v>
      </c>
      <c r="E448" s="2">
        <v>0</v>
      </c>
      <c r="F448" s="35">
        <v>0</v>
      </c>
      <c r="G448" s="18">
        <v>7000</v>
      </c>
      <c r="H448" s="18">
        <v>0</v>
      </c>
      <c r="I448" s="2">
        <v>1</v>
      </c>
      <c r="J448" s="2">
        <v>4</v>
      </c>
      <c r="K448" s="2">
        <v>1</v>
      </c>
      <c r="L448" s="35">
        <v>0</v>
      </c>
      <c r="M448" s="2">
        <v>6</v>
      </c>
      <c r="N448" s="2">
        <v>0</v>
      </c>
      <c r="O448" s="2">
        <v>1</v>
      </c>
      <c r="P448" s="2">
        <v>0.43</v>
      </c>
      <c r="Q448" s="2">
        <v>5</v>
      </c>
      <c r="R448" s="2">
        <v>0</v>
      </c>
      <c r="S448" s="2">
        <v>1</v>
      </c>
      <c r="T448" s="35">
        <v>0</v>
      </c>
      <c r="U448" s="35">
        <v>0</v>
      </c>
      <c r="V448" s="36">
        <v>0</v>
      </c>
      <c r="W448" s="26">
        <v>20.399999999999999</v>
      </c>
      <c r="X448" s="2">
        <v>0.45</v>
      </c>
      <c r="Y448" s="16">
        <v>6.81</v>
      </c>
      <c r="Z448" s="26">
        <v>22.2</v>
      </c>
      <c r="AA448" s="2">
        <v>1.9</v>
      </c>
      <c r="AB448" s="2">
        <v>3.8</v>
      </c>
      <c r="AC448" s="2" t="s">
        <v>158</v>
      </c>
      <c r="AD448" s="2">
        <v>22725220</v>
      </c>
    </row>
    <row r="449" spans="1:30">
      <c r="A449" s="2">
        <v>1767</v>
      </c>
      <c r="B449" s="26">
        <v>1</v>
      </c>
      <c r="C449" s="2">
        <v>3</v>
      </c>
      <c r="D449" s="2">
        <v>30</v>
      </c>
      <c r="E449" s="2">
        <v>0</v>
      </c>
      <c r="F449" s="35">
        <v>1</v>
      </c>
      <c r="G449" s="18">
        <v>5000</v>
      </c>
      <c r="H449" s="18">
        <v>0</v>
      </c>
      <c r="I449" s="2">
        <v>1</v>
      </c>
      <c r="J449" s="2">
        <v>1</v>
      </c>
      <c r="K449" s="2">
        <v>0</v>
      </c>
      <c r="L449" s="35">
        <v>0</v>
      </c>
      <c r="M449" s="2">
        <v>8</v>
      </c>
      <c r="N449" s="2">
        <v>1</v>
      </c>
      <c r="O449" s="2">
        <v>0</v>
      </c>
      <c r="P449" s="2">
        <v>0.53</v>
      </c>
      <c r="Q449" s="2">
        <v>0</v>
      </c>
      <c r="R449" s="2">
        <v>1</v>
      </c>
      <c r="S449" s="2">
        <v>0</v>
      </c>
      <c r="T449" s="35">
        <v>1</v>
      </c>
      <c r="U449" s="35">
        <v>0</v>
      </c>
      <c r="V449" s="36">
        <v>0</v>
      </c>
      <c r="W449" s="26">
        <v>8.1999999999999993</v>
      </c>
      <c r="X449" s="2">
        <v>0.2</v>
      </c>
      <c r="Y449" s="16">
        <v>2.74</v>
      </c>
      <c r="Z449" s="26">
        <v>10.130000000000001</v>
      </c>
      <c r="AA449" s="2">
        <v>1.1000000000000001</v>
      </c>
      <c r="AB449" s="2">
        <v>3.8</v>
      </c>
      <c r="AC449" s="2" t="s">
        <v>101</v>
      </c>
      <c r="AD449" s="2">
        <v>20766200</v>
      </c>
    </row>
    <row r="450" spans="1:30">
      <c r="A450" s="2">
        <v>1774</v>
      </c>
      <c r="B450" s="26">
        <v>1</v>
      </c>
      <c r="C450" s="2">
        <v>1</v>
      </c>
      <c r="D450" s="2">
        <v>23</v>
      </c>
      <c r="E450" s="2">
        <v>0</v>
      </c>
      <c r="F450" s="35">
        <v>0</v>
      </c>
      <c r="G450" s="18">
        <v>7000</v>
      </c>
      <c r="H450" s="18">
        <v>0</v>
      </c>
      <c r="I450" s="2">
        <v>1</v>
      </c>
      <c r="J450" s="2">
        <v>2</v>
      </c>
      <c r="K450" s="2">
        <v>1</v>
      </c>
      <c r="L450" s="35">
        <v>1</v>
      </c>
      <c r="M450" s="2">
        <v>8</v>
      </c>
      <c r="N450" s="2">
        <v>1</v>
      </c>
      <c r="O450" s="2">
        <v>0</v>
      </c>
      <c r="P450" s="2">
        <v>0.37</v>
      </c>
      <c r="Q450" s="2">
        <v>5</v>
      </c>
      <c r="R450" s="2">
        <v>0</v>
      </c>
      <c r="S450" s="2">
        <v>1</v>
      </c>
      <c r="T450" s="35">
        <v>1</v>
      </c>
      <c r="U450" s="35">
        <v>0</v>
      </c>
      <c r="V450" s="36">
        <v>0</v>
      </c>
      <c r="W450" s="26">
        <v>14.2</v>
      </c>
      <c r="X450" s="2">
        <v>0.33</v>
      </c>
      <c r="Y450" s="16">
        <v>4.74</v>
      </c>
      <c r="Z450" s="26">
        <v>15.9</v>
      </c>
      <c r="AA450" s="2">
        <v>1.38</v>
      </c>
      <c r="AB450" s="2">
        <v>3.8</v>
      </c>
      <c r="AC450" s="2" t="s">
        <v>89</v>
      </c>
      <c r="AD450" s="2">
        <v>22230001</v>
      </c>
    </row>
    <row r="451" spans="1:30">
      <c r="A451" s="2">
        <v>1780</v>
      </c>
      <c r="B451" s="26">
        <v>1</v>
      </c>
      <c r="C451" s="2">
        <v>2</v>
      </c>
      <c r="D451" s="2">
        <v>29</v>
      </c>
      <c r="E451" s="2">
        <v>0</v>
      </c>
      <c r="F451" s="35">
        <v>0</v>
      </c>
      <c r="G451" s="18">
        <v>12000</v>
      </c>
      <c r="H451" s="18">
        <v>1</v>
      </c>
      <c r="I451" s="2">
        <v>1</v>
      </c>
      <c r="J451" s="2">
        <v>1</v>
      </c>
      <c r="K451" s="2">
        <v>0</v>
      </c>
      <c r="L451" s="35">
        <v>0</v>
      </c>
      <c r="M451" s="2">
        <v>8</v>
      </c>
      <c r="N451" s="2">
        <v>1</v>
      </c>
      <c r="O451" s="2">
        <v>0</v>
      </c>
      <c r="P451" s="2">
        <v>0.68</v>
      </c>
      <c r="Q451" s="2">
        <v>5</v>
      </c>
      <c r="R451" s="2">
        <v>0</v>
      </c>
      <c r="S451" s="2">
        <v>1</v>
      </c>
      <c r="T451" s="35">
        <v>0</v>
      </c>
      <c r="U451" s="35">
        <v>0</v>
      </c>
      <c r="V451" s="36">
        <v>0</v>
      </c>
      <c r="W451" s="26">
        <v>17.899999999999999</v>
      </c>
      <c r="X451" s="2">
        <v>0.4</v>
      </c>
      <c r="Y451" s="16">
        <v>5.98</v>
      </c>
      <c r="Z451" s="26">
        <v>28.1</v>
      </c>
      <c r="AA451" s="2">
        <v>1.78</v>
      </c>
      <c r="AB451" s="2">
        <v>3.8</v>
      </c>
      <c r="AC451" s="2" t="s">
        <v>80</v>
      </c>
      <c r="AD451" s="2">
        <v>22050002</v>
      </c>
    </row>
    <row r="452" spans="1:30">
      <c r="A452" s="2">
        <v>1781</v>
      </c>
      <c r="B452" s="26">
        <v>2</v>
      </c>
      <c r="C452" s="2">
        <v>2</v>
      </c>
      <c r="D452" s="2">
        <v>33</v>
      </c>
      <c r="E452" s="2">
        <v>0</v>
      </c>
      <c r="F452" s="35">
        <v>0</v>
      </c>
      <c r="G452" s="18">
        <v>4000</v>
      </c>
      <c r="H452" s="18">
        <v>0</v>
      </c>
      <c r="I452" s="2">
        <v>1</v>
      </c>
      <c r="J452" s="2">
        <v>1</v>
      </c>
      <c r="K452" s="2">
        <v>0</v>
      </c>
      <c r="L452" s="35">
        <v>1</v>
      </c>
      <c r="M452" s="2">
        <v>8</v>
      </c>
      <c r="N452" s="2">
        <v>1</v>
      </c>
      <c r="O452" s="2">
        <v>0</v>
      </c>
      <c r="P452" s="2">
        <v>0</v>
      </c>
      <c r="Q452" s="2">
        <v>0</v>
      </c>
      <c r="R452" s="2">
        <v>1</v>
      </c>
      <c r="S452" s="2">
        <v>0</v>
      </c>
      <c r="T452" s="35">
        <v>0</v>
      </c>
      <c r="U452" s="35">
        <v>1</v>
      </c>
      <c r="V452" s="36">
        <v>0</v>
      </c>
      <c r="W452" s="26">
        <v>14.9</v>
      </c>
      <c r="X452" s="2">
        <v>0.33</v>
      </c>
      <c r="Y452" s="16">
        <v>4.9800000000000004</v>
      </c>
      <c r="Z452" s="26">
        <v>18.899999999999999</v>
      </c>
      <c r="AA452" s="2">
        <v>1.32</v>
      </c>
      <c r="AB452" s="2">
        <v>12.4</v>
      </c>
      <c r="AC452" s="2" t="s">
        <v>181</v>
      </c>
      <c r="AD452" s="2">
        <v>25255350</v>
      </c>
    </row>
    <row r="453" spans="1:30">
      <c r="A453" s="2">
        <v>1782</v>
      </c>
      <c r="B453" s="26">
        <v>2</v>
      </c>
      <c r="C453" s="2">
        <v>1</v>
      </c>
      <c r="D453" s="2">
        <v>31</v>
      </c>
      <c r="E453" s="2">
        <v>0</v>
      </c>
      <c r="F453" s="35">
        <v>0</v>
      </c>
      <c r="G453" s="18">
        <v>2000</v>
      </c>
      <c r="H453" s="18">
        <v>0</v>
      </c>
      <c r="I453" s="2">
        <v>1</v>
      </c>
      <c r="J453" s="2">
        <v>1</v>
      </c>
      <c r="K453" s="2">
        <v>0</v>
      </c>
      <c r="L453" s="35">
        <v>0</v>
      </c>
      <c r="M453" s="2">
        <v>1</v>
      </c>
      <c r="N453" s="2">
        <v>0</v>
      </c>
      <c r="O453" s="2">
        <v>1</v>
      </c>
      <c r="P453" s="2">
        <v>0.24</v>
      </c>
      <c r="Q453" s="2">
        <v>5</v>
      </c>
      <c r="R453" s="2">
        <v>0</v>
      </c>
      <c r="S453" s="2">
        <v>1</v>
      </c>
      <c r="T453" s="35">
        <v>0</v>
      </c>
      <c r="U453" s="35">
        <v>0</v>
      </c>
      <c r="V453" s="36">
        <v>0</v>
      </c>
      <c r="W453" s="26">
        <v>27</v>
      </c>
      <c r="X453" s="2">
        <v>0.48</v>
      </c>
      <c r="Y453" s="16">
        <v>9.02</v>
      </c>
      <c r="Z453" s="26">
        <v>27.5</v>
      </c>
      <c r="AA453" s="2">
        <v>2.35</v>
      </c>
      <c r="AB453" s="2">
        <v>3.8</v>
      </c>
      <c r="AC453" s="2" t="s">
        <v>106</v>
      </c>
      <c r="AD453" s="2">
        <v>22775060</v>
      </c>
    </row>
    <row r="454" spans="1:30">
      <c r="A454" s="2">
        <v>1783</v>
      </c>
      <c r="B454" s="26">
        <v>1</v>
      </c>
      <c r="C454" s="2">
        <v>2</v>
      </c>
      <c r="D454" s="2">
        <v>34</v>
      </c>
      <c r="E454" s="2">
        <v>0</v>
      </c>
      <c r="F454" s="35">
        <v>0</v>
      </c>
      <c r="G454" s="18">
        <v>10000</v>
      </c>
      <c r="H454" s="18">
        <v>1</v>
      </c>
      <c r="I454" s="2">
        <v>1</v>
      </c>
      <c r="J454" s="2">
        <v>2</v>
      </c>
      <c r="K454" s="2">
        <v>1</v>
      </c>
      <c r="L454" s="35">
        <v>0</v>
      </c>
      <c r="M454" s="2">
        <v>8</v>
      </c>
      <c r="N454" s="2">
        <v>1</v>
      </c>
      <c r="O454" s="2">
        <v>0</v>
      </c>
      <c r="P454" s="2">
        <v>1</v>
      </c>
      <c r="Q454" s="2">
        <v>5</v>
      </c>
      <c r="R454" s="2">
        <v>0</v>
      </c>
      <c r="S454" s="2">
        <v>1</v>
      </c>
      <c r="T454" s="35">
        <v>0</v>
      </c>
      <c r="U454" s="35">
        <v>0</v>
      </c>
      <c r="V454" s="36">
        <v>0</v>
      </c>
      <c r="W454" s="26">
        <v>9.1</v>
      </c>
      <c r="X454" s="2">
        <v>0.2</v>
      </c>
      <c r="Y454" s="16">
        <v>3.04</v>
      </c>
      <c r="Z454" s="26">
        <v>11</v>
      </c>
      <c r="AA454" s="2">
        <v>1.1000000000000001</v>
      </c>
      <c r="AB454" s="2">
        <v>16.600000000000001</v>
      </c>
      <c r="AC454" s="2" t="s">
        <v>110</v>
      </c>
      <c r="AD454" s="2">
        <v>21940480</v>
      </c>
    </row>
    <row r="455" spans="1:30">
      <c r="A455" s="2">
        <v>1785</v>
      </c>
      <c r="B455" s="26">
        <v>2</v>
      </c>
      <c r="C455" s="2">
        <v>1</v>
      </c>
      <c r="D455" s="2">
        <v>21</v>
      </c>
      <c r="E455" s="2">
        <v>0</v>
      </c>
      <c r="F455" s="35">
        <v>1</v>
      </c>
      <c r="G455" s="18">
        <v>14000</v>
      </c>
      <c r="H455" s="18">
        <v>1</v>
      </c>
      <c r="I455" s="2">
        <v>1</v>
      </c>
      <c r="J455" s="2">
        <v>2</v>
      </c>
      <c r="K455" s="2">
        <v>1</v>
      </c>
      <c r="L455" s="35">
        <v>0</v>
      </c>
      <c r="M455" s="2">
        <v>8</v>
      </c>
      <c r="N455" s="2">
        <v>1</v>
      </c>
      <c r="O455" s="2">
        <v>0</v>
      </c>
      <c r="P455" s="2">
        <v>0.75</v>
      </c>
      <c r="Q455" s="2">
        <v>5</v>
      </c>
      <c r="R455" s="2">
        <v>0</v>
      </c>
      <c r="S455" s="2">
        <v>1</v>
      </c>
      <c r="T455" s="35">
        <v>0</v>
      </c>
      <c r="U455" s="35">
        <v>0</v>
      </c>
      <c r="V455" s="36">
        <v>0</v>
      </c>
      <c r="W455" s="26">
        <v>9.9</v>
      </c>
      <c r="X455" s="2">
        <v>0.23</v>
      </c>
      <c r="Y455" s="16">
        <v>3.31</v>
      </c>
      <c r="Z455" s="26">
        <v>11.96</v>
      </c>
      <c r="AA455" s="2">
        <v>1.1000000000000001</v>
      </c>
      <c r="AB455" s="2">
        <v>3.8</v>
      </c>
      <c r="AC455" s="2" t="s">
        <v>119</v>
      </c>
      <c r="AD455" s="2">
        <v>20271030</v>
      </c>
    </row>
    <row r="456" spans="1:30">
      <c r="A456" s="2">
        <v>1789</v>
      </c>
      <c r="B456" s="26">
        <v>1</v>
      </c>
      <c r="C456" s="2">
        <v>1</v>
      </c>
      <c r="D456" s="2">
        <v>19</v>
      </c>
      <c r="E456" s="2">
        <v>0</v>
      </c>
      <c r="F456" s="35">
        <v>1</v>
      </c>
      <c r="G456" s="18">
        <v>16000</v>
      </c>
      <c r="H456" s="18">
        <v>1</v>
      </c>
      <c r="I456" s="2">
        <v>1</v>
      </c>
      <c r="J456" s="2">
        <v>3</v>
      </c>
      <c r="K456" s="2">
        <v>1</v>
      </c>
      <c r="L456" s="35">
        <v>0</v>
      </c>
      <c r="M456" s="2">
        <v>8</v>
      </c>
      <c r="N456" s="2">
        <v>1</v>
      </c>
      <c r="O456" s="2">
        <v>0</v>
      </c>
      <c r="P456" s="2">
        <v>0.59</v>
      </c>
      <c r="Q456" s="2">
        <v>5</v>
      </c>
      <c r="R456" s="2">
        <v>0</v>
      </c>
      <c r="S456" s="2">
        <v>1</v>
      </c>
      <c r="T456" s="35">
        <v>0</v>
      </c>
      <c r="U456" s="35">
        <v>0</v>
      </c>
      <c r="V456" s="36">
        <v>0</v>
      </c>
      <c r="W456" s="26">
        <v>14.7</v>
      </c>
      <c r="X456" s="2">
        <v>0.33</v>
      </c>
      <c r="Y456" s="16">
        <v>4.91</v>
      </c>
      <c r="Z456" s="26">
        <v>12.3</v>
      </c>
      <c r="AA456" s="2">
        <v>1.25</v>
      </c>
      <c r="AB456" s="2">
        <v>3.8</v>
      </c>
      <c r="AC456" s="2" t="s">
        <v>123</v>
      </c>
      <c r="AD456" s="2">
        <v>20730390</v>
      </c>
    </row>
    <row r="457" spans="1:30">
      <c r="A457" s="2">
        <v>1792</v>
      </c>
      <c r="B457" s="26">
        <v>2</v>
      </c>
      <c r="C457" s="2">
        <v>1</v>
      </c>
      <c r="D457" s="2">
        <v>21</v>
      </c>
      <c r="E457" s="2">
        <v>0</v>
      </c>
      <c r="F457" s="35">
        <v>1</v>
      </c>
      <c r="G457" s="18">
        <v>1000</v>
      </c>
      <c r="H457" s="18">
        <v>0</v>
      </c>
      <c r="I457" s="2">
        <v>1</v>
      </c>
      <c r="J457" s="2">
        <v>1</v>
      </c>
      <c r="K457" s="2">
        <v>0</v>
      </c>
      <c r="L457" s="35">
        <v>0</v>
      </c>
      <c r="M457" s="2">
        <v>2</v>
      </c>
      <c r="N457" s="2">
        <v>0</v>
      </c>
      <c r="O457" s="2">
        <v>1</v>
      </c>
      <c r="P457" s="2">
        <v>1</v>
      </c>
      <c r="Q457" s="2">
        <v>5</v>
      </c>
      <c r="R457" s="2">
        <v>0</v>
      </c>
      <c r="S457" s="2">
        <v>1</v>
      </c>
      <c r="T457" s="35">
        <v>0</v>
      </c>
      <c r="U457" s="35">
        <v>0</v>
      </c>
      <c r="V457" s="36">
        <v>0</v>
      </c>
      <c r="W457" s="26">
        <v>10.199999999999999</v>
      </c>
      <c r="X457" s="2">
        <v>0.3</v>
      </c>
      <c r="Y457" s="16">
        <v>3.41</v>
      </c>
      <c r="Z457" s="26">
        <v>12.8</v>
      </c>
      <c r="AA457" s="2">
        <v>1.33</v>
      </c>
      <c r="AB457" s="2">
        <v>3.8</v>
      </c>
      <c r="AC457" s="2" t="s">
        <v>147</v>
      </c>
      <c r="AD457" s="2">
        <v>20960110</v>
      </c>
    </row>
    <row r="458" spans="1:30">
      <c r="A458" s="2">
        <v>1794</v>
      </c>
      <c r="B458" s="26">
        <v>1</v>
      </c>
      <c r="C458" s="2">
        <v>1</v>
      </c>
      <c r="D458" s="2">
        <v>21</v>
      </c>
      <c r="E458" s="2">
        <v>0</v>
      </c>
      <c r="F458" s="35">
        <v>0</v>
      </c>
      <c r="G458" s="18">
        <v>12000</v>
      </c>
      <c r="H458" s="18">
        <v>1</v>
      </c>
      <c r="I458" s="2">
        <v>1</v>
      </c>
      <c r="J458" s="2">
        <v>2</v>
      </c>
      <c r="K458" s="2">
        <v>1</v>
      </c>
      <c r="L458" s="35">
        <v>1</v>
      </c>
      <c r="M458" s="2">
        <v>11</v>
      </c>
      <c r="N458" s="2">
        <v>0</v>
      </c>
      <c r="O458" s="2">
        <v>0</v>
      </c>
      <c r="P458" s="2">
        <v>0.28000000000000003</v>
      </c>
      <c r="Q458" s="2">
        <v>0</v>
      </c>
      <c r="R458" s="2">
        <v>1</v>
      </c>
      <c r="S458" s="2">
        <v>0</v>
      </c>
      <c r="T458" s="35">
        <v>1</v>
      </c>
      <c r="U458" s="35">
        <v>0</v>
      </c>
      <c r="V458" s="36">
        <v>0</v>
      </c>
      <c r="W458" s="26">
        <v>16.5</v>
      </c>
      <c r="X458" s="2">
        <v>0.37</v>
      </c>
      <c r="Y458" s="16">
        <v>5.51</v>
      </c>
      <c r="Z458" s="26">
        <v>18.899999999999999</v>
      </c>
      <c r="AA458" s="2">
        <v>1.62</v>
      </c>
      <c r="AB458" s="2">
        <v>3.8</v>
      </c>
      <c r="AC458" s="2" t="s">
        <v>164</v>
      </c>
      <c r="AD458" s="2">
        <v>2229140</v>
      </c>
    </row>
    <row r="459" spans="1:30">
      <c r="A459" s="2">
        <v>1804</v>
      </c>
      <c r="B459" s="26">
        <v>1</v>
      </c>
      <c r="C459" s="2">
        <v>2</v>
      </c>
      <c r="D459" s="2">
        <v>29</v>
      </c>
      <c r="E459" s="2">
        <v>0</v>
      </c>
      <c r="F459" s="35">
        <v>1</v>
      </c>
      <c r="G459" s="18">
        <v>35000</v>
      </c>
      <c r="H459" s="18">
        <v>1</v>
      </c>
      <c r="I459" s="2">
        <v>1</v>
      </c>
      <c r="J459" s="2">
        <v>3</v>
      </c>
      <c r="K459" s="2">
        <v>1</v>
      </c>
      <c r="L459" s="35">
        <v>1</v>
      </c>
      <c r="M459" s="2">
        <v>8</v>
      </c>
      <c r="N459" s="2">
        <v>1</v>
      </c>
      <c r="O459" s="2">
        <v>0</v>
      </c>
      <c r="P459" s="2">
        <v>0</v>
      </c>
      <c r="Q459" s="2">
        <v>5</v>
      </c>
      <c r="R459" s="2">
        <v>0</v>
      </c>
      <c r="S459" s="2">
        <v>1</v>
      </c>
      <c r="T459" s="35">
        <v>0</v>
      </c>
      <c r="U459" s="35">
        <v>0</v>
      </c>
      <c r="V459" s="36">
        <v>0</v>
      </c>
      <c r="W459" s="26">
        <v>18.5</v>
      </c>
      <c r="X459" s="2">
        <v>0.32</v>
      </c>
      <c r="Y459" s="16">
        <v>6.18</v>
      </c>
      <c r="Z459" s="26">
        <v>21.1</v>
      </c>
      <c r="AA459" s="2">
        <v>1.7</v>
      </c>
      <c r="AB459" s="2">
        <v>6.7</v>
      </c>
      <c r="AC459" s="2" t="s">
        <v>178</v>
      </c>
      <c r="AD459" s="2">
        <v>24220301</v>
      </c>
    </row>
    <row r="460" spans="1:30">
      <c r="A460" s="2">
        <v>1806</v>
      </c>
      <c r="B460" s="26">
        <v>1</v>
      </c>
      <c r="C460" s="2">
        <v>1</v>
      </c>
      <c r="D460" s="2">
        <v>26</v>
      </c>
      <c r="E460" s="2">
        <v>0</v>
      </c>
      <c r="F460" s="35">
        <v>1</v>
      </c>
      <c r="G460" s="18">
        <v>10000</v>
      </c>
      <c r="H460" s="18">
        <v>1</v>
      </c>
      <c r="I460" s="2">
        <v>1</v>
      </c>
      <c r="J460" s="2">
        <v>1</v>
      </c>
      <c r="K460" s="2">
        <v>0</v>
      </c>
      <c r="L460" s="35">
        <v>0</v>
      </c>
      <c r="M460" s="2">
        <v>2</v>
      </c>
      <c r="N460" s="2">
        <v>0</v>
      </c>
      <c r="O460" s="2">
        <v>1</v>
      </c>
      <c r="P460" s="2">
        <v>1</v>
      </c>
      <c r="Q460" s="2">
        <v>3</v>
      </c>
      <c r="R460" s="2">
        <v>0</v>
      </c>
      <c r="S460" s="2">
        <v>0</v>
      </c>
      <c r="T460" s="35">
        <v>0</v>
      </c>
      <c r="U460" s="35">
        <v>0</v>
      </c>
      <c r="V460" s="36">
        <v>0</v>
      </c>
      <c r="W460" s="26">
        <v>13.1</v>
      </c>
      <c r="X460" s="2">
        <v>0.38</v>
      </c>
      <c r="Y460" s="16">
        <v>4.38</v>
      </c>
      <c r="Z460" s="26">
        <v>14.7</v>
      </c>
      <c r="AA460" s="2">
        <v>1.33</v>
      </c>
      <c r="AB460" s="2">
        <v>3.8</v>
      </c>
      <c r="AC460" s="2" t="s">
        <v>160</v>
      </c>
      <c r="AD460" s="2">
        <v>20511170</v>
      </c>
    </row>
    <row r="461" spans="1:30">
      <c r="A461" s="2">
        <v>1815</v>
      </c>
      <c r="B461" s="26">
        <v>1</v>
      </c>
      <c r="C461" s="2">
        <v>2</v>
      </c>
      <c r="D461" s="2">
        <v>48</v>
      </c>
      <c r="E461" s="2">
        <v>1</v>
      </c>
      <c r="F461" s="35">
        <v>1</v>
      </c>
      <c r="G461" s="18">
        <v>10000</v>
      </c>
      <c r="H461" s="18">
        <v>1</v>
      </c>
      <c r="I461" s="2">
        <v>1</v>
      </c>
      <c r="J461" s="2">
        <v>2</v>
      </c>
      <c r="K461" s="2">
        <v>1</v>
      </c>
      <c r="L461" s="35">
        <v>0</v>
      </c>
      <c r="M461" s="2">
        <v>8</v>
      </c>
      <c r="N461" s="2">
        <v>1</v>
      </c>
      <c r="O461" s="2">
        <v>0</v>
      </c>
      <c r="P461" s="2">
        <v>0</v>
      </c>
      <c r="Q461" s="2">
        <v>2</v>
      </c>
      <c r="R461" s="2">
        <v>1</v>
      </c>
      <c r="S461" s="2">
        <v>0</v>
      </c>
      <c r="T461" s="35">
        <v>0</v>
      </c>
      <c r="U461" s="35">
        <v>0</v>
      </c>
      <c r="V461" s="36">
        <v>0</v>
      </c>
      <c r="W461" s="26">
        <v>18.5</v>
      </c>
      <c r="X461" s="2">
        <v>0.32</v>
      </c>
      <c r="Y461" s="16">
        <v>6.18</v>
      </c>
      <c r="Z461" s="26">
        <v>21.1</v>
      </c>
      <c r="AA461" s="2">
        <v>1.7</v>
      </c>
      <c r="AB461" s="2">
        <v>6.7</v>
      </c>
      <c r="AC461" s="2" t="s">
        <v>178</v>
      </c>
      <c r="AD461" s="2">
        <v>2413247</v>
      </c>
    </row>
    <row r="462" spans="1:30">
      <c r="A462" s="2">
        <v>1818</v>
      </c>
      <c r="B462" s="26">
        <v>1</v>
      </c>
      <c r="C462" s="2">
        <v>2</v>
      </c>
      <c r="D462" s="2">
        <v>35</v>
      </c>
      <c r="E462" s="2">
        <v>0</v>
      </c>
      <c r="F462" s="35">
        <v>0</v>
      </c>
      <c r="G462" s="18">
        <v>4000</v>
      </c>
      <c r="H462" s="18">
        <v>0</v>
      </c>
      <c r="I462" s="2">
        <v>1</v>
      </c>
      <c r="J462" s="2">
        <v>1</v>
      </c>
      <c r="K462" s="2">
        <v>0</v>
      </c>
      <c r="L462" s="35">
        <v>1</v>
      </c>
      <c r="M462" s="2">
        <v>11</v>
      </c>
      <c r="N462" s="2">
        <v>0</v>
      </c>
      <c r="O462" s="2">
        <v>0</v>
      </c>
      <c r="P462" s="2">
        <v>0.73</v>
      </c>
      <c r="Q462" s="2">
        <v>1</v>
      </c>
      <c r="R462" s="2">
        <v>1</v>
      </c>
      <c r="S462" s="2">
        <v>0</v>
      </c>
      <c r="T462" s="35">
        <v>0</v>
      </c>
      <c r="U462" s="35">
        <v>0</v>
      </c>
      <c r="V462" s="36">
        <v>0</v>
      </c>
      <c r="W462" s="26">
        <v>16.2</v>
      </c>
      <c r="X462" s="2">
        <v>0.38</v>
      </c>
      <c r="Y462" s="16">
        <v>5.41</v>
      </c>
      <c r="Z462" s="26">
        <v>17.3</v>
      </c>
      <c r="AA462" s="2">
        <v>1.45</v>
      </c>
      <c r="AB462" s="2">
        <v>3.8</v>
      </c>
      <c r="AC462" s="2" t="s">
        <v>64</v>
      </c>
      <c r="AD462" s="2">
        <v>22280020</v>
      </c>
    </row>
    <row r="463" spans="1:30">
      <c r="A463" s="2">
        <v>1822</v>
      </c>
      <c r="B463" s="26">
        <v>2</v>
      </c>
      <c r="C463" s="2">
        <v>2</v>
      </c>
      <c r="D463" s="2">
        <v>26</v>
      </c>
      <c r="E463" s="2">
        <v>0</v>
      </c>
      <c r="F463" s="35">
        <v>0</v>
      </c>
      <c r="G463" s="18">
        <v>7000</v>
      </c>
      <c r="H463" s="18">
        <v>0</v>
      </c>
      <c r="I463" s="2">
        <v>1</v>
      </c>
      <c r="J463" s="2">
        <v>1</v>
      </c>
      <c r="K463" s="2">
        <v>0</v>
      </c>
      <c r="L463" s="35">
        <v>0</v>
      </c>
      <c r="M463" s="2">
        <v>6</v>
      </c>
      <c r="N463" s="2">
        <v>0</v>
      </c>
      <c r="O463" s="2">
        <v>1</v>
      </c>
      <c r="P463" s="2">
        <v>0.1</v>
      </c>
      <c r="Q463" s="2">
        <v>4</v>
      </c>
      <c r="R463" s="2">
        <v>0</v>
      </c>
      <c r="S463" s="2">
        <v>1</v>
      </c>
      <c r="T463" s="35">
        <v>0</v>
      </c>
      <c r="U463" s="35">
        <v>0</v>
      </c>
      <c r="V463" s="36">
        <v>0</v>
      </c>
      <c r="W463" s="26">
        <v>27.4</v>
      </c>
      <c r="X463" s="2">
        <v>0.45</v>
      </c>
      <c r="Y463" s="16">
        <v>9.15</v>
      </c>
      <c r="Z463" s="26">
        <v>27.17</v>
      </c>
      <c r="AA463" s="2">
        <v>2.25</v>
      </c>
      <c r="AB463" s="2">
        <v>12.1</v>
      </c>
      <c r="AC463" s="2" t="s">
        <v>58</v>
      </c>
      <c r="AD463" s="2">
        <v>22630070</v>
      </c>
    </row>
    <row r="464" spans="1:30">
      <c r="A464" s="2">
        <v>1835</v>
      </c>
      <c r="B464" s="26">
        <v>2</v>
      </c>
      <c r="C464" s="2">
        <v>2</v>
      </c>
      <c r="D464" s="2">
        <v>25</v>
      </c>
      <c r="E464" s="2">
        <v>0</v>
      </c>
      <c r="F464" s="35">
        <v>1</v>
      </c>
      <c r="G464" s="18">
        <v>14000</v>
      </c>
      <c r="H464" s="18">
        <v>1</v>
      </c>
      <c r="I464" s="2">
        <v>1</v>
      </c>
      <c r="J464" s="2">
        <v>1</v>
      </c>
      <c r="K464" s="2">
        <v>0</v>
      </c>
      <c r="L464" s="35">
        <v>1</v>
      </c>
      <c r="M464" s="2">
        <v>8</v>
      </c>
      <c r="N464" s="2">
        <v>1</v>
      </c>
      <c r="O464" s="2">
        <v>0</v>
      </c>
      <c r="P464" s="2">
        <v>1</v>
      </c>
      <c r="Q464" s="2">
        <v>2</v>
      </c>
      <c r="R464" s="2">
        <v>1</v>
      </c>
      <c r="S464" s="2">
        <v>0</v>
      </c>
      <c r="T464" s="35">
        <v>0</v>
      </c>
      <c r="U464" s="35">
        <v>0</v>
      </c>
      <c r="V464" s="36">
        <v>0</v>
      </c>
      <c r="W464" s="26">
        <v>12.4</v>
      </c>
      <c r="X464" s="2">
        <v>0.4</v>
      </c>
      <c r="Y464" s="16">
        <v>4.1399999999999997</v>
      </c>
      <c r="Z464" s="26">
        <v>14.82</v>
      </c>
      <c r="AA464" s="2">
        <v>1.58</v>
      </c>
      <c r="AB464" s="2">
        <v>3.8</v>
      </c>
      <c r="AC464" s="2" t="s">
        <v>169</v>
      </c>
      <c r="AD464" s="2">
        <v>21221370</v>
      </c>
    </row>
    <row r="465" spans="1:30">
      <c r="A465" s="2">
        <v>1837</v>
      </c>
      <c r="B465" s="26">
        <v>1</v>
      </c>
      <c r="C465" s="2">
        <v>2</v>
      </c>
      <c r="D465" s="2">
        <v>33</v>
      </c>
      <c r="E465" s="2">
        <v>0</v>
      </c>
      <c r="F465" s="35">
        <v>1</v>
      </c>
      <c r="G465" s="18">
        <v>14000</v>
      </c>
      <c r="H465" s="18">
        <v>1</v>
      </c>
      <c r="I465" s="2">
        <v>1</v>
      </c>
      <c r="J465" s="2">
        <v>1</v>
      </c>
      <c r="K465" s="2">
        <v>0</v>
      </c>
      <c r="L465" s="35">
        <v>0</v>
      </c>
      <c r="M465" s="2">
        <v>1</v>
      </c>
      <c r="N465" s="2">
        <v>0</v>
      </c>
      <c r="O465" s="2">
        <v>1</v>
      </c>
      <c r="P465" s="2">
        <v>0.75</v>
      </c>
      <c r="Q465" s="2">
        <v>1</v>
      </c>
      <c r="R465" s="2">
        <v>1</v>
      </c>
      <c r="S465" s="2">
        <v>0</v>
      </c>
      <c r="T465" s="35">
        <v>0</v>
      </c>
      <c r="U465" s="35">
        <v>0</v>
      </c>
      <c r="V465" s="36">
        <v>0</v>
      </c>
      <c r="W465" s="26">
        <v>9.9</v>
      </c>
      <c r="X465" s="2">
        <v>0.23</v>
      </c>
      <c r="Y465" s="16">
        <v>3.31</v>
      </c>
      <c r="Z465" s="26">
        <v>11.96</v>
      </c>
      <c r="AA465" s="2">
        <v>1.1000000000000001</v>
      </c>
      <c r="AB465" s="2">
        <v>3.8</v>
      </c>
      <c r="AC465" s="2" t="s">
        <v>119</v>
      </c>
      <c r="AD465" s="2">
        <v>20271111</v>
      </c>
    </row>
    <row r="466" spans="1:30">
      <c r="A466" s="2">
        <v>1840</v>
      </c>
      <c r="B466" s="26">
        <v>1</v>
      </c>
      <c r="C466" s="2">
        <v>1</v>
      </c>
      <c r="D466" s="2">
        <v>22</v>
      </c>
      <c r="E466" s="2">
        <v>0</v>
      </c>
      <c r="F466" s="35">
        <v>0</v>
      </c>
      <c r="G466" s="18">
        <v>20000</v>
      </c>
      <c r="H466" s="18">
        <v>1</v>
      </c>
      <c r="I466" s="2">
        <v>1</v>
      </c>
      <c r="J466" s="2">
        <v>2</v>
      </c>
      <c r="K466" s="2">
        <v>1</v>
      </c>
      <c r="L466" s="35">
        <v>0</v>
      </c>
      <c r="M466" s="2">
        <v>6</v>
      </c>
      <c r="N466" s="2">
        <v>0</v>
      </c>
      <c r="O466" s="2">
        <v>1</v>
      </c>
      <c r="P466" s="2">
        <v>0</v>
      </c>
      <c r="Q466" s="2">
        <v>5</v>
      </c>
      <c r="R466" s="2">
        <v>0</v>
      </c>
      <c r="S466" s="2">
        <v>1</v>
      </c>
      <c r="T466" s="35">
        <v>0</v>
      </c>
      <c r="U466" s="35">
        <v>0</v>
      </c>
      <c r="V466" s="36">
        <v>0</v>
      </c>
      <c r="W466" s="26">
        <v>36</v>
      </c>
      <c r="X466" s="2">
        <v>0.63</v>
      </c>
      <c r="Y466" s="16">
        <v>12.02</v>
      </c>
      <c r="Z466" s="26">
        <v>38.4</v>
      </c>
      <c r="AA466" s="2">
        <v>3.57</v>
      </c>
      <c r="AB466" s="2">
        <v>29.9</v>
      </c>
      <c r="AC466" s="2" t="s">
        <v>142</v>
      </c>
      <c r="AD466" s="2">
        <v>22790240</v>
      </c>
    </row>
    <row r="467" spans="1:30">
      <c r="A467" s="2">
        <v>1843</v>
      </c>
      <c r="B467" s="26">
        <v>1</v>
      </c>
      <c r="C467" s="2">
        <v>2</v>
      </c>
      <c r="D467" s="2">
        <v>24</v>
      </c>
      <c r="E467" s="2">
        <v>0</v>
      </c>
      <c r="F467" s="35">
        <v>1</v>
      </c>
      <c r="G467" s="18">
        <v>35000</v>
      </c>
      <c r="H467" s="18">
        <v>1</v>
      </c>
      <c r="I467" s="2">
        <v>1</v>
      </c>
      <c r="J467" s="2">
        <v>3</v>
      </c>
      <c r="K467" s="2">
        <v>1</v>
      </c>
      <c r="L467" s="35">
        <v>0</v>
      </c>
      <c r="M467" s="2">
        <v>9</v>
      </c>
      <c r="N467" s="2">
        <v>0</v>
      </c>
      <c r="O467" s="2">
        <v>0</v>
      </c>
      <c r="P467" s="2">
        <v>0</v>
      </c>
      <c r="Q467" s="2">
        <v>5</v>
      </c>
      <c r="R467" s="2">
        <v>0</v>
      </c>
      <c r="S467" s="2">
        <v>1</v>
      </c>
      <c r="T467" s="35">
        <v>1</v>
      </c>
      <c r="U467" s="35">
        <v>0</v>
      </c>
      <c r="V467" s="36">
        <v>0</v>
      </c>
      <c r="W467" s="26">
        <v>14.9</v>
      </c>
      <c r="X467" s="2">
        <v>0.32</v>
      </c>
      <c r="Y467" s="16">
        <v>4.9800000000000004</v>
      </c>
      <c r="Z467" s="26">
        <v>17.600000000000001</v>
      </c>
      <c r="AA467" s="2">
        <v>1.72</v>
      </c>
      <c r="AB467" s="2">
        <v>3.8</v>
      </c>
      <c r="AC467" s="2" t="s">
        <v>112</v>
      </c>
      <c r="AD467" s="2">
        <v>22471003</v>
      </c>
    </row>
    <row r="468" spans="1:30">
      <c r="A468" s="2">
        <v>1847</v>
      </c>
      <c r="B468" s="26">
        <v>2</v>
      </c>
      <c r="C468" s="2">
        <v>1</v>
      </c>
      <c r="D468" s="2">
        <v>21</v>
      </c>
      <c r="E468" s="2">
        <v>0</v>
      </c>
      <c r="F468" s="35">
        <v>0</v>
      </c>
      <c r="G468" s="18">
        <v>35000</v>
      </c>
      <c r="H468" s="18">
        <v>1</v>
      </c>
      <c r="I468" s="2">
        <v>1</v>
      </c>
      <c r="J468" s="2">
        <v>4</v>
      </c>
      <c r="K468" s="2">
        <v>1</v>
      </c>
      <c r="L468" s="35">
        <v>0</v>
      </c>
      <c r="M468" s="2">
        <v>1</v>
      </c>
      <c r="N468" s="2">
        <v>0</v>
      </c>
      <c r="O468" s="2">
        <v>1</v>
      </c>
      <c r="P468" s="2">
        <v>0.99</v>
      </c>
      <c r="Q468" s="2">
        <v>4</v>
      </c>
      <c r="R468" s="2">
        <v>0</v>
      </c>
      <c r="S468" s="2">
        <v>1</v>
      </c>
      <c r="T468" s="35">
        <v>0</v>
      </c>
      <c r="U468" s="35">
        <v>0</v>
      </c>
      <c r="V468" s="36">
        <v>0</v>
      </c>
      <c r="W468" s="26">
        <v>13.8</v>
      </c>
      <c r="X468" s="2">
        <v>0.4</v>
      </c>
      <c r="Y468" s="16">
        <v>4.6100000000000003</v>
      </c>
      <c r="Z468" s="26">
        <v>17.5</v>
      </c>
      <c r="AA468" s="2">
        <v>1.83</v>
      </c>
      <c r="AB468" s="2">
        <v>16.59</v>
      </c>
      <c r="AC468" s="2" t="s">
        <v>90</v>
      </c>
      <c r="AD468" s="2">
        <v>21911230</v>
      </c>
    </row>
    <row r="469" spans="1:30">
      <c r="A469" s="2">
        <v>1848</v>
      </c>
      <c r="B469" s="26">
        <v>2</v>
      </c>
      <c r="C469" s="2">
        <v>1</v>
      </c>
      <c r="D469" s="2">
        <v>23</v>
      </c>
      <c r="E469" s="2">
        <v>0</v>
      </c>
      <c r="F469" s="35">
        <v>0</v>
      </c>
      <c r="G469" s="18">
        <v>5000</v>
      </c>
      <c r="H469" s="18">
        <v>0</v>
      </c>
      <c r="I469" s="2">
        <v>1</v>
      </c>
      <c r="J469" s="2">
        <v>1</v>
      </c>
      <c r="K469" s="2">
        <v>0</v>
      </c>
      <c r="L469" s="35">
        <v>0</v>
      </c>
      <c r="M469" s="2">
        <v>6</v>
      </c>
      <c r="N469" s="2">
        <v>0</v>
      </c>
      <c r="O469" s="2">
        <v>1</v>
      </c>
      <c r="P469" s="2">
        <v>0</v>
      </c>
      <c r="Q469" s="2">
        <v>5</v>
      </c>
      <c r="R469" s="2">
        <v>0</v>
      </c>
      <c r="S469" s="2">
        <v>1</v>
      </c>
      <c r="T469" s="35">
        <v>0</v>
      </c>
      <c r="U469" s="35">
        <v>0</v>
      </c>
      <c r="V469" s="36">
        <v>0</v>
      </c>
      <c r="W469" s="26">
        <v>14.9</v>
      </c>
      <c r="X469" s="2">
        <v>0.33</v>
      </c>
      <c r="Y469" s="16">
        <v>4.9800000000000004</v>
      </c>
      <c r="Z469" s="26">
        <v>18.899999999999999</v>
      </c>
      <c r="AA469" s="2">
        <v>1.32</v>
      </c>
      <c r="AB469" s="2">
        <v>12.4</v>
      </c>
      <c r="AC469" s="2" t="s">
        <v>181</v>
      </c>
      <c r="AD469" s="2">
        <v>25015311</v>
      </c>
    </row>
    <row r="470" spans="1:30">
      <c r="A470" s="2">
        <v>1859</v>
      </c>
      <c r="B470" s="26">
        <v>1</v>
      </c>
      <c r="C470" s="2">
        <v>2</v>
      </c>
      <c r="D470" s="2">
        <v>33</v>
      </c>
      <c r="E470" s="2">
        <v>0</v>
      </c>
      <c r="F470" s="35">
        <v>0</v>
      </c>
      <c r="G470" s="18">
        <v>8000</v>
      </c>
      <c r="H470" s="18">
        <v>1</v>
      </c>
      <c r="I470" s="2">
        <v>1</v>
      </c>
      <c r="J470" s="2">
        <v>1</v>
      </c>
      <c r="K470" s="2">
        <v>0</v>
      </c>
      <c r="L470" s="35">
        <v>1</v>
      </c>
      <c r="M470" s="2">
        <v>9</v>
      </c>
      <c r="N470" s="2">
        <v>0</v>
      </c>
      <c r="O470" s="2">
        <v>0</v>
      </c>
      <c r="P470" s="2">
        <v>0</v>
      </c>
      <c r="Q470" s="2">
        <v>2</v>
      </c>
      <c r="R470" s="2">
        <v>1</v>
      </c>
      <c r="S470" s="2">
        <v>0</v>
      </c>
      <c r="T470" s="35">
        <v>0</v>
      </c>
      <c r="U470" s="35">
        <v>0</v>
      </c>
      <c r="V470" s="36">
        <v>0</v>
      </c>
      <c r="W470" s="26">
        <v>17.600000000000001</v>
      </c>
      <c r="X470" s="2">
        <v>0.4</v>
      </c>
      <c r="Y470" s="16">
        <v>5.88</v>
      </c>
      <c r="Z470" s="26">
        <v>23.71</v>
      </c>
      <c r="AA470" s="2">
        <v>2.02</v>
      </c>
      <c r="AB470" s="2">
        <v>3.8</v>
      </c>
      <c r="AC470" s="2" t="s">
        <v>114</v>
      </c>
      <c r="AD470" s="2">
        <v>22440040</v>
      </c>
    </row>
    <row r="471" spans="1:30">
      <c r="A471" s="2">
        <v>1868</v>
      </c>
      <c r="B471" s="26">
        <v>1</v>
      </c>
      <c r="C471" s="2">
        <v>2</v>
      </c>
      <c r="D471" s="2">
        <v>26</v>
      </c>
      <c r="E471" s="2">
        <v>0</v>
      </c>
      <c r="F471" s="35">
        <v>1</v>
      </c>
      <c r="G471" s="18">
        <v>3000</v>
      </c>
      <c r="H471" s="18">
        <v>0</v>
      </c>
      <c r="I471" s="2">
        <v>1</v>
      </c>
      <c r="J471" s="2">
        <v>1</v>
      </c>
      <c r="K471" s="2">
        <v>0</v>
      </c>
      <c r="L471" s="35">
        <v>0</v>
      </c>
      <c r="M471" s="2">
        <v>8</v>
      </c>
      <c r="N471" s="2">
        <v>1</v>
      </c>
      <c r="O471" s="2">
        <v>0</v>
      </c>
      <c r="P471" s="2">
        <v>0</v>
      </c>
      <c r="Q471" s="2">
        <v>0</v>
      </c>
      <c r="R471" s="2">
        <v>1</v>
      </c>
      <c r="S471" s="2">
        <v>0</v>
      </c>
      <c r="T471" s="35">
        <v>0</v>
      </c>
      <c r="U471" s="35">
        <v>1</v>
      </c>
      <c r="V471" s="36">
        <v>0</v>
      </c>
      <c r="W471" s="26">
        <v>31.7</v>
      </c>
      <c r="X471" s="2">
        <v>0.56999999999999995</v>
      </c>
      <c r="Y471" s="16">
        <v>10.59</v>
      </c>
      <c r="Z471" s="26">
        <v>46.2</v>
      </c>
      <c r="AA471" s="2">
        <v>2.23</v>
      </c>
      <c r="AB471" s="2">
        <v>10.7</v>
      </c>
      <c r="AC471" s="2" t="s">
        <v>179</v>
      </c>
      <c r="AD471" s="2">
        <v>26250160</v>
      </c>
    </row>
    <row r="472" spans="1:30">
      <c r="A472" s="2">
        <v>1875</v>
      </c>
      <c r="B472" s="26">
        <v>2</v>
      </c>
      <c r="C472" s="2">
        <v>2</v>
      </c>
      <c r="D472" s="2">
        <v>36</v>
      </c>
      <c r="E472" s="2">
        <v>0</v>
      </c>
      <c r="F472" s="35">
        <v>0</v>
      </c>
      <c r="G472" s="18">
        <v>5000</v>
      </c>
      <c r="H472" s="18">
        <v>0</v>
      </c>
      <c r="I472" s="2">
        <v>1</v>
      </c>
      <c r="J472" s="2">
        <v>1</v>
      </c>
      <c r="K472" s="2">
        <v>0</v>
      </c>
      <c r="L472" s="35">
        <v>0</v>
      </c>
      <c r="M472" s="2">
        <v>8</v>
      </c>
      <c r="N472" s="2">
        <v>1</v>
      </c>
      <c r="O472" s="2">
        <v>0</v>
      </c>
      <c r="P472" s="2">
        <v>1</v>
      </c>
      <c r="Q472" s="2">
        <v>3</v>
      </c>
      <c r="R472" s="2">
        <v>0</v>
      </c>
      <c r="S472" s="2">
        <v>0</v>
      </c>
      <c r="T472" s="35">
        <v>0</v>
      </c>
      <c r="U472" s="35">
        <v>0</v>
      </c>
      <c r="V472" s="36">
        <v>0</v>
      </c>
      <c r="W472" s="26">
        <v>10.199999999999999</v>
      </c>
      <c r="X472" s="2">
        <v>0.3</v>
      </c>
      <c r="Y472" s="16">
        <v>3.41</v>
      </c>
      <c r="Z472" s="26">
        <v>12.8</v>
      </c>
      <c r="AA472" s="2">
        <v>1.33</v>
      </c>
      <c r="AB472" s="2">
        <v>3.8</v>
      </c>
      <c r="AC472" s="2" t="s">
        <v>147</v>
      </c>
      <c r="AD472" s="2">
        <v>20950085</v>
      </c>
    </row>
    <row r="473" spans="1:30">
      <c r="A473" s="2">
        <v>1878</v>
      </c>
      <c r="B473" s="26">
        <v>1</v>
      </c>
      <c r="C473" s="2">
        <v>2</v>
      </c>
      <c r="D473" s="2">
        <v>25</v>
      </c>
      <c r="E473" s="2">
        <v>0</v>
      </c>
      <c r="F473" s="35">
        <v>1</v>
      </c>
      <c r="G473" s="18">
        <v>10000</v>
      </c>
      <c r="H473" s="18">
        <v>1</v>
      </c>
      <c r="I473" s="2">
        <v>1</v>
      </c>
      <c r="J473" s="2">
        <v>2</v>
      </c>
      <c r="K473" s="2">
        <v>1</v>
      </c>
      <c r="L473" s="35">
        <v>1</v>
      </c>
      <c r="M473" s="2">
        <v>8</v>
      </c>
      <c r="N473" s="2">
        <v>1</v>
      </c>
      <c r="O473" s="2">
        <v>0</v>
      </c>
      <c r="P473" s="2">
        <v>1</v>
      </c>
      <c r="Q473" s="2">
        <v>5</v>
      </c>
      <c r="R473" s="2">
        <v>0</v>
      </c>
      <c r="S473" s="2">
        <v>1</v>
      </c>
      <c r="T473" s="35">
        <v>0</v>
      </c>
      <c r="U473" s="35">
        <v>0</v>
      </c>
      <c r="V473" s="36">
        <v>0</v>
      </c>
      <c r="W473" s="26">
        <v>15.3</v>
      </c>
      <c r="X473" s="2">
        <v>0.35</v>
      </c>
      <c r="Y473" s="16">
        <v>5.1100000000000003</v>
      </c>
      <c r="Z473" s="26">
        <v>17</v>
      </c>
      <c r="AA473" s="2">
        <v>1.58</v>
      </c>
      <c r="AB473" s="2">
        <v>3.8</v>
      </c>
      <c r="AC473" s="2" t="s">
        <v>65</v>
      </c>
      <c r="AD473" s="2">
        <v>21011280</v>
      </c>
    </row>
    <row r="474" spans="1:30">
      <c r="A474" s="2">
        <v>1881</v>
      </c>
      <c r="B474" s="26">
        <v>1</v>
      </c>
      <c r="C474" s="2">
        <v>1</v>
      </c>
      <c r="D474" s="2">
        <v>23</v>
      </c>
      <c r="E474" s="2">
        <v>0</v>
      </c>
      <c r="F474" s="35">
        <v>1</v>
      </c>
      <c r="G474" s="18">
        <v>16000</v>
      </c>
      <c r="H474" s="18">
        <v>1</v>
      </c>
      <c r="I474" s="2">
        <v>1</v>
      </c>
      <c r="J474" s="2">
        <v>3</v>
      </c>
      <c r="K474" s="2">
        <v>1</v>
      </c>
      <c r="L474" s="35">
        <v>0</v>
      </c>
      <c r="M474" s="2">
        <v>8</v>
      </c>
      <c r="N474" s="2">
        <v>1</v>
      </c>
      <c r="O474" s="2">
        <v>0</v>
      </c>
      <c r="P474" s="2">
        <v>0</v>
      </c>
      <c r="Q474" s="2">
        <v>5</v>
      </c>
      <c r="R474" s="2">
        <v>0</v>
      </c>
      <c r="S474" s="2">
        <v>1</v>
      </c>
      <c r="T474" s="35">
        <v>0</v>
      </c>
      <c r="U474" s="35">
        <v>0</v>
      </c>
      <c r="V474" s="36">
        <v>0</v>
      </c>
      <c r="W474" s="26">
        <v>27</v>
      </c>
      <c r="X474" s="2">
        <v>0.52</v>
      </c>
      <c r="Y474" s="16">
        <v>9.02</v>
      </c>
      <c r="Z474" s="26">
        <v>31.5</v>
      </c>
      <c r="AA474" s="2">
        <v>2.7</v>
      </c>
      <c r="AB474" s="2">
        <v>14.2</v>
      </c>
      <c r="AC474" s="2" t="s">
        <v>180</v>
      </c>
      <c r="AD474" s="2">
        <v>24412450</v>
      </c>
    </row>
    <row r="475" spans="1:30">
      <c r="A475" s="2">
        <v>1898</v>
      </c>
      <c r="B475" s="26">
        <v>1</v>
      </c>
      <c r="C475" s="2">
        <v>7</v>
      </c>
      <c r="D475" s="2">
        <v>34</v>
      </c>
      <c r="E475" s="2">
        <v>0</v>
      </c>
      <c r="F475" s="35">
        <v>0</v>
      </c>
      <c r="G475" s="18">
        <v>10000</v>
      </c>
      <c r="H475" s="18">
        <v>1</v>
      </c>
      <c r="I475" s="2">
        <v>1</v>
      </c>
      <c r="J475" s="2">
        <v>1</v>
      </c>
      <c r="K475" s="2">
        <v>0</v>
      </c>
      <c r="L475" s="35">
        <v>0</v>
      </c>
      <c r="M475" s="2">
        <v>6</v>
      </c>
      <c r="N475" s="2">
        <v>0</v>
      </c>
      <c r="O475" s="2">
        <v>1</v>
      </c>
      <c r="P475" s="2">
        <v>0</v>
      </c>
      <c r="Q475" s="2">
        <v>0</v>
      </c>
      <c r="R475" s="2">
        <v>1</v>
      </c>
      <c r="S475" s="2">
        <v>0</v>
      </c>
      <c r="T475" s="35">
        <v>0</v>
      </c>
      <c r="U475" s="35">
        <v>0</v>
      </c>
      <c r="V475" s="36">
        <v>1</v>
      </c>
      <c r="W475" s="26">
        <v>17.899999999999999</v>
      </c>
      <c r="X475" s="2">
        <v>0.42</v>
      </c>
      <c r="Y475" s="16">
        <v>5.98</v>
      </c>
      <c r="Z475" s="26">
        <v>22.34</v>
      </c>
      <c r="AA475" s="2">
        <v>1.9</v>
      </c>
      <c r="AB475" s="2">
        <v>3.8</v>
      </c>
      <c r="AC475" s="2" t="s">
        <v>103</v>
      </c>
      <c r="AD475" s="2">
        <v>22420041</v>
      </c>
    </row>
    <row r="476" spans="1:30">
      <c r="A476" s="2">
        <v>1902</v>
      </c>
      <c r="B476" s="26">
        <v>1</v>
      </c>
      <c r="C476" s="2">
        <v>1</v>
      </c>
      <c r="D476" s="2">
        <v>25</v>
      </c>
      <c r="E476" s="2">
        <v>0</v>
      </c>
      <c r="F476" s="35">
        <v>0</v>
      </c>
      <c r="G476" s="18">
        <v>8000</v>
      </c>
      <c r="H476" s="18">
        <v>1</v>
      </c>
      <c r="I476" s="2">
        <v>1</v>
      </c>
      <c r="J476" s="2">
        <v>1</v>
      </c>
      <c r="K476" s="2">
        <v>0</v>
      </c>
      <c r="L476" s="35">
        <v>0</v>
      </c>
      <c r="M476" s="2">
        <v>8</v>
      </c>
      <c r="N476" s="2">
        <v>1</v>
      </c>
      <c r="O476" s="2">
        <v>0</v>
      </c>
      <c r="P476" s="2">
        <v>1</v>
      </c>
      <c r="Q476" s="2">
        <v>5</v>
      </c>
      <c r="R476" s="2">
        <v>0</v>
      </c>
      <c r="S476" s="2">
        <v>1</v>
      </c>
      <c r="T476" s="35">
        <v>0</v>
      </c>
      <c r="U476" s="35">
        <v>0</v>
      </c>
      <c r="V476" s="36">
        <v>0</v>
      </c>
      <c r="W476" s="26">
        <v>13.1</v>
      </c>
      <c r="X476" s="2">
        <v>0.38</v>
      </c>
      <c r="Y476" s="16">
        <v>4.38</v>
      </c>
      <c r="Z476" s="26">
        <v>14.7</v>
      </c>
      <c r="AA476" s="2">
        <v>1.33</v>
      </c>
      <c r="AB476" s="2">
        <v>3.8</v>
      </c>
      <c r="AC476" s="2" t="s">
        <v>160</v>
      </c>
      <c r="AD476" s="2">
        <v>20520170</v>
      </c>
    </row>
    <row r="477" spans="1:30">
      <c r="A477" s="2">
        <v>1912</v>
      </c>
      <c r="B477" s="26">
        <v>1</v>
      </c>
      <c r="C477" s="2">
        <v>2</v>
      </c>
      <c r="D477" s="2">
        <v>33</v>
      </c>
      <c r="E477" s="2">
        <v>0</v>
      </c>
      <c r="F477" s="35">
        <v>0</v>
      </c>
      <c r="G477" s="18">
        <v>16000</v>
      </c>
      <c r="H477" s="18">
        <v>1</v>
      </c>
      <c r="I477" s="2">
        <v>1</v>
      </c>
      <c r="J477" s="2">
        <v>1</v>
      </c>
      <c r="K477" s="2">
        <v>0</v>
      </c>
      <c r="L477" s="35">
        <v>0</v>
      </c>
      <c r="M477" s="2">
        <v>6</v>
      </c>
      <c r="N477" s="2">
        <v>0</v>
      </c>
      <c r="O477" s="2">
        <v>1</v>
      </c>
      <c r="P477" s="2">
        <v>0</v>
      </c>
      <c r="Q477" s="2">
        <v>3</v>
      </c>
      <c r="R477" s="2">
        <v>0</v>
      </c>
      <c r="S477" s="2">
        <v>0</v>
      </c>
      <c r="T477" s="35">
        <v>0</v>
      </c>
      <c r="U477" s="35">
        <v>0</v>
      </c>
      <c r="V477" s="36">
        <v>0</v>
      </c>
      <c r="W477" s="26">
        <v>18.5</v>
      </c>
      <c r="X477" s="2">
        <v>0.32</v>
      </c>
      <c r="Y477" s="16">
        <v>6.18</v>
      </c>
      <c r="Z477" s="26">
        <v>21.1</v>
      </c>
      <c r="AA477" s="2">
        <v>1.7</v>
      </c>
      <c r="AB477" s="2">
        <v>6.7</v>
      </c>
      <c r="AC477" s="2" t="s">
        <v>178</v>
      </c>
      <c r="AD477" s="2">
        <v>24210455</v>
      </c>
    </row>
    <row r="478" spans="1:30">
      <c r="A478" s="2">
        <v>1913</v>
      </c>
      <c r="B478" s="26">
        <v>1</v>
      </c>
      <c r="C478" s="2">
        <v>2</v>
      </c>
      <c r="D478" s="2">
        <v>24</v>
      </c>
      <c r="E478" s="2">
        <v>0</v>
      </c>
      <c r="F478" s="35">
        <v>1</v>
      </c>
      <c r="G478" s="18">
        <v>6000</v>
      </c>
      <c r="H478" s="18">
        <v>0</v>
      </c>
      <c r="I478" s="2">
        <v>1</v>
      </c>
      <c r="J478" s="2">
        <v>1</v>
      </c>
      <c r="K478" s="2">
        <v>0</v>
      </c>
      <c r="L478" s="35">
        <v>1</v>
      </c>
      <c r="M478" s="2">
        <v>8</v>
      </c>
      <c r="N478" s="2">
        <v>1</v>
      </c>
      <c r="O478" s="2">
        <v>0</v>
      </c>
      <c r="P478" s="2">
        <v>0</v>
      </c>
      <c r="Q478" s="2">
        <v>5</v>
      </c>
      <c r="R478" s="2">
        <v>0</v>
      </c>
      <c r="S478" s="2">
        <v>1</v>
      </c>
      <c r="T478" s="35">
        <v>0</v>
      </c>
      <c r="U478" s="35">
        <v>0</v>
      </c>
      <c r="V478" s="36">
        <v>0</v>
      </c>
      <c r="W478" s="26">
        <v>17.899999999999999</v>
      </c>
      <c r="X478" s="2">
        <v>0.42</v>
      </c>
      <c r="Y478" s="16">
        <v>5.98</v>
      </c>
      <c r="Z478" s="26">
        <v>22.34</v>
      </c>
      <c r="AA478" s="2">
        <v>1.9</v>
      </c>
      <c r="AB478" s="2">
        <v>3.8</v>
      </c>
      <c r="AC478" s="2" t="s">
        <v>103</v>
      </c>
      <c r="AD478" s="2">
        <v>22420042</v>
      </c>
    </row>
    <row r="479" spans="1:30">
      <c r="A479" s="2">
        <v>1918</v>
      </c>
      <c r="B479" s="26">
        <v>1</v>
      </c>
      <c r="C479" s="2">
        <v>1</v>
      </c>
      <c r="D479" s="2">
        <v>21</v>
      </c>
      <c r="E479" s="2">
        <v>0</v>
      </c>
      <c r="F479" s="35">
        <v>1</v>
      </c>
      <c r="G479" s="18">
        <v>10000</v>
      </c>
      <c r="H479" s="18">
        <v>1</v>
      </c>
      <c r="I479" s="2">
        <v>1</v>
      </c>
      <c r="J479" s="2">
        <v>2</v>
      </c>
      <c r="K479" s="2">
        <v>1</v>
      </c>
      <c r="L479" s="35">
        <v>1</v>
      </c>
      <c r="M479" s="2">
        <v>1</v>
      </c>
      <c r="N479" s="2">
        <v>0</v>
      </c>
      <c r="O479" s="2">
        <v>1</v>
      </c>
      <c r="P479" s="2">
        <v>1</v>
      </c>
      <c r="Q479" s="2">
        <v>3</v>
      </c>
      <c r="R479" s="2">
        <v>0</v>
      </c>
      <c r="S479" s="2">
        <v>0</v>
      </c>
      <c r="T479" s="35">
        <v>0</v>
      </c>
      <c r="U479" s="35">
        <v>0</v>
      </c>
      <c r="V479" s="36">
        <v>0</v>
      </c>
      <c r="W479" s="26">
        <v>15.3</v>
      </c>
      <c r="X479" s="2">
        <v>0.35</v>
      </c>
      <c r="Y479" s="16">
        <v>5.1100000000000003</v>
      </c>
      <c r="Z479" s="26">
        <v>17</v>
      </c>
      <c r="AA479" s="2">
        <v>1.58</v>
      </c>
      <c r="AB479" s="2">
        <v>3.8</v>
      </c>
      <c r="AC479" s="2" t="s">
        <v>65</v>
      </c>
      <c r="AD479" s="2">
        <v>21011280</v>
      </c>
    </row>
    <row r="480" spans="1:30">
      <c r="A480" s="2">
        <v>1919</v>
      </c>
      <c r="B480" s="26">
        <v>2</v>
      </c>
      <c r="C480" s="2">
        <v>2</v>
      </c>
      <c r="D480" s="2">
        <v>26</v>
      </c>
      <c r="E480" s="2">
        <v>0</v>
      </c>
      <c r="F480" s="35">
        <v>0</v>
      </c>
      <c r="G480" s="18">
        <v>24000</v>
      </c>
      <c r="H480" s="18">
        <v>1</v>
      </c>
      <c r="I480" s="2">
        <v>1</v>
      </c>
      <c r="J480" s="2">
        <v>1</v>
      </c>
      <c r="K480" s="2">
        <v>0</v>
      </c>
      <c r="L480" s="35">
        <v>0</v>
      </c>
      <c r="M480" s="2">
        <v>2</v>
      </c>
      <c r="N480" s="2">
        <v>0</v>
      </c>
      <c r="O480" s="2">
        <v>1</v>
      </c>
      <c r="P480" s="2">
        <v>0.73</v>
      </c>
      <c r="Q480" s="2">
        <v>1</v>
      </c>
      <c r="R480" s="2">
        <v>1</v>
      </c>
      <c r="S480" s="2">
        <v>0</v>
      </c>
      <c r="T480" s="35">
        <v>0</v>
      </c>
      <c r="U480" s="35">
        <v>0</v>
      </c>
      <c r="V480" s="36">
        <v>0</v>
      </c>
      <c r="W480" s="26">
        <v>16.2</v>
      </c>
      <c r="X480" s="2">
        <v>0.38</v>
      </c>
      <c r="Y480" s="16">
        <v>5.41</v>
      </c>
      <c r="Z480" s="26">
        <v>17.3</v>
      </c>
      <c r="AA480" s="2">
        <v>1.45</v>
      </c>
      <c r="AB480" s="2">
        <v>3.8</v>
      </c>
      <c r="AC480" s="2" t="s">
        <v>64</v>
      </c>
      <c r="AD480" s="2">
        <v>22250040</v>
      </c>
    </row>
    <row r="481" spans="1:30">
      <c r="A481" s="2">
        <v>1920</v>
      </c>
      <c r="B481" s="26">
        <v>1</v>
      </c>
      <c r="C481" s="2">
        <v>7</v>
      </c>
      <c r="D481" s="2">
        <v>55</v>
      </c>
      <c r="E481" s="2">
        <v>1</v>
      </c>
      <c r="F481" s="35">
        <v>0</v>
      </c>
      <c r="G481" s="18">
        <v>12000</v>
      </c>
      <c r="H481" s="18">
        <v>1</v>
      </c>
      <c r="I481" s="2">
        <v>1</v>
      </c>
      <c r="J481" s="2">
        <v>2</v>
      </c>
      <c r="K481" s="2">
        <v>1</v>
      </c>
      <c r="L481" s="35">
        <v>0</v>
      </c>
      <c r="M481" s="2">
        <v>1</v>
      </c>
      <c r="N481" s="2">
        <v>0</v>
      </c>
      <c r="O481" s="2">
        <v>1</v>
      </c>
      <c r="P481" s="2">
        <v>0.1</v>
      </c>
      <c r="Q481" s="2">
        <v>5</v>
      </c>
      <c r="R481" s="2">
        <v>0</v>
      </c>
      <c r="S481" s="2">
        <v>1</v>
      </c>
      <c r="T481" s="35">
        <v>0</v>
      </c>
      <c r="U481" s="35">
        <v>0</v>
      </c>
      <c r="V481" s="36">
        <v>0</v>
      </c>
      <c r="W481" s="26">
        <v>27.4</v>
      </c>
      <c r="X481" s="2">
        <v>0.45</v>
      </c>
      <c r="Y481" s="16">
        <v>9.15</v>
      </c>
      <c r="Z481" s="26">
        <v>27.17</v>
      </c>
      <c r="AA481" s="2">
        <v>2.25</v>
      </c>
      <c r="AB481" s="2">
        <v>12.1</v>
      </c>
      <c r="AC481" s="2" t="s">
        <v>58</v>
      </c>
      <c r="AD481" s="2">
        <v>22620360</v>
      </c>
    </row>
    <row r="482" spans="1:30">
      <c r="A482" s="2">
        <v>1921</v>
      </c>
      <c r="B482" s="26">
        <v>1</v>
      </c>
      <c r="C482" s="2">
        <v>2</v>
      </c>
      <c r="D482" s="2">
        <v>26</v>
      </c>
      <c r="E482" s="2">
        <v>0</v>
      </c>
      <c r="F482" s="35">
        <v>0</v>
      </c>
      <c r="G482" s="18">
        <v>18000</v>
      </c>
      <c r="H482" s="18">
        <v>1</v>
      </c>
      <c r="I482" s="2">
        <v>1</v>
      </c>
      <c r="J482" s="2">
        <v>2</v>
      </c>
      <c r="K482" s="2">
        <v>1</v>
      </c>
      <c r="L482" s="35">
        <v>1</v>
      </c>
      <c r="M482" s="2">
        <v>8</v>
      </c>
      <c r="N482" s="2">
        <v>1</v>
      </c>
      <c r="O482" s="2">
        <v>0</v>
      </c>
      <c r="P482" s="2">
        <v>0.1</v>
      </c>
      <c r="Q482" s="2">
        <v>0</v>
      </c>
      <c r="R482" s="2">
        <v>1</v>
      </c>
      <c r="S482" s="2">
        <v>0</v>
      </c>
      <c r="T482" s="35">
        <v>0</v>
      </c>
      <c r="U482" s="35">
        <v>1</v>
      </c>
      <c r="V482" s="36">
        <v>0</v>
      </c>
      <c r="W482" s="26">
        <v>22.8</v>
      </c>
      <c r="X482" s="2">
        <v>0.45</v>
      </c>
      <c r="Y482" s="16">
        <v>7.62</v>
      </c>
      <c r="Z482" s="26">
        <v>22.7</v>
      </c>
      <c r="AA482" s="2">
        <v>2.08</v>
      </c>
      <c r="AB482" s="2">
        <v>10.5</v>
      </c>
      <c r="AC482" s="2" t="s">
        <v>56</v>
      </c>
      <c r="AD482" s="2">
        <v>22750045</v>
      </c>
    </row>
    <row r="483" spans="1:30">
      <c r="A483" s="2">
        <v>1928</v>
      </c>
      <c r="B483" s="26">
        <v>1</v>
      </c>
      <c r="C483" s="2">
        <v>2</v>
      </c>
      <c r="D483" s="2">
        <v>29</v>
      </c>
      <c r="E483" s="2">
        <v>0</v>
      </c>
      <c r="F483" s="35">
        <v>1</v>
      </c>
      <c r="G483" s="18">
        <v>10000</v>
      </c>
      <c r="H483" s="18">
        <v>1</v>
      </c>
      <c r="I483" s="2">
        <v>1</v>
      </c>
      <c r="J483" s="2">
        <v>2</v>
      </c>
      <c r="K483" s="2">
        <v>1</v>
      </c>
      <c r="L483" s="35">
        <v>0</v>
      </c>
      <c r="M483" s="2">
        <v>8</v>
      </c>
      <c r="N483" s="2">
        <v>1</v>
      </c>
      <c r="O483" s="2">
        <v>0</v>
      </c>
      <c r="P483" s="2">
        <v>0</v>
      </c>
      <c r="Q483" s="2">
        <v>5</v>
      </c>
      <c r="R483" s="2">
        <v>0</v>
      </c>
      <c r="S483" s="2">
        <v>1</v>
      </c>
      <c r="T483" s="35">
        <v>0</v>
      </c>
      <c r="U483" s="35">
        <v>0</v>
      </c>
      <c r="V483" s="36">
        <v>0</v>
      </c>
      <c r="W483" s="26">
        <v>18.5</v>
      </c>
      <c r="X483" s="2">
        <v>0.32</v>
      </c>
      <c r="Y483" s="16">
        <v>6.18</v>
      </c>
      <c r="Z483" s="26">
        <v>21.1</v>
      </c>
      <c r="AA483" s="2">
        <v>1.7</v>
      </c>
      <c r="AB483" s="2">
        <v>6.7</v>
      </c>
      <c r="AC483" s="2" t="s">
        <v>178</v>
      </c>
      <c r="AD483" s="2">
        <v>24350147</v>
      </c>
    </row>
    <row r="484" spans="1:30">
      <c r="A484" s="2">
        <v>1929</v>
      </c>
      <c r="B484" s="26">
        <v>1</v>
      </c>
      <c r="C484" s="2">
        <v>2</v>
      </c>
      <c r="D484" s="2">
        <v>42</v>
      </c>
      <c r="E484" s="2">
        <v>0</v>
      </c>
      <c r="F484" s="35">
        <v>1</v>
      </c>
      <c r="G484" s="18">
        <v>14000</v>
      </c>
      <c r="H484" s="18">
        <v>1</v>
      </c>
      <c r="I484" s="2">
        <v>1</v>
      </c>
      <c r="J484" s="2">
        <v>1</v>
      </c>
      <c r="K484" s="2">
        <v>0</v>
      </c>
      <c r="L484" s="35">
        <v>1</v>
      </c>
      <c r="M484" s="2">
        <v>8</v>
      </c>
      <c r="N484" s="2">
        <v>1</v>
      </c>
      <c r="O484" s="2">
        <v>0</v>
      </c>
      <c r="P484" s="2">
        <v>0.99</v>
      </c>
      <c r="Q484" s="2">
        <v>2</v>
      </c>
      <c r="R484" s="2">
        <v>1</v>
      </c>
      <c r="S484" s="2">
        <v>0</v>
      </c>
      <c r="T484" s="35">
        <v>0</v>
      </c>
      <c r="U484" s="35">
        <v>0</v>
      </c>
      <c r="V484" s="36">
        <v>0</v>
      </c>
      <c r="W484" s="26">
        <v>16.100000000000001</v>
      </c>
      <c r="X484" s="2">
        <v>0.37</v>
      </c>
      <c r="Y484" s="16">
        <v>5.38</v>
      </c>
      <c r="Z484" s="26">
        <v>16</v>
      </c>
      <c r="AA484" s="2">
        <v>1.23</v>
      </c>
      <c r="AB484" s="2">
        <v>7.5</v>
      </c>
      <c r="AC484" s="2" t="s">
        <v>104</v>
      </c>
      <c r="AD484" s="2">
        <v>21231160</v>
      </c>
    </row>
    <row r="485" spans="1:30">
      <c r="A485" s="2">
        <v>1930</v>
      </c>
      <c r="B485" s="26">
        <v>2</v>
      </c>
      <c r="C485" s="2">
        <v>1</v>
      </c>
      <c r="D485" s="2">
        <v>19</v>
      </c>
      <c r="E485" s="2">
        <v>0</v>
      </c>
      <c r="F485" s="35">
        <v>0</v>
      </c>
      <c r="G485" s="18">
        <v>5000</v>
      </c>
      <c r="H485" s="18">
        <v>0</v>
      </c>
      <c r="I485" s="2">
        <v>1</v>
      </c>
      <c r="J485" s="2">
        <v>2</v>
      </c>
      <c r="K485" s="2">
        <v>1</v>
      </c>
      <c r="L485" s="35">
        <v>0</v>
      </c>
      <c r="M485" s="2">
        <v>11</v>
      </c>
      <c r="N485" s="2">
        <v>0</v>
      </c>
      <c r="O485" s="2">
        <v>0</v>
      </c>
      <c r="P485" s="2">
        <v>1</v>
      </c>
      <c r="Q485" s="2">
        <v>5</v>
      </c>
      <c r="R485" s="2">
        <v>0</v>
      </c>
      <c r="S485" s="2">
        <v>1</v>
      </c>
      <c r="T485" s="35">
        <v>0</v>
      </c>
      <c r="U485" s="35">
        <v>0</v>
      </c>
      <c r="V485" s="36">
        <v>0</v>
      </c>
      <c r="W485" s="26">
        <v>10.7</v>
      </c>
      <c r="X485" s="2">
        <v>0.23</v>
      </c>
      <c r="Y485" s="16">
        <v>3.57</v>
      </c>
      <c r="Z485" s="26">
        <v>12.9</v>
      </c>
      <c r="AA485" s="2">
        <v>1.28</v>
      </c>
      <c r="AB485" s="2">
        <v>16.59</v>
      </c>
      <c r="AC485" s="2" t="s">
        <v>135</v>
      </c>
      <c r="AD485" s="2">
        <v>21920465</v>
      </c>
    </row>
    <row r="486" spans="1:30">
      <c r="A486" s="2">
        <v>1933</v>
      </c>
      <c r="B486" s="26">
        <v>1</v>
      </c>
      <c r="C486" s="2">
        <v>2</v>
      </c>
      <c r="D486" s="2">
        <v>43</v>
      </c>
      <c r="E486" s="2">
        <v>0</v>
      </c>
      <c r="F486" s="35">
        <v>1</v>
      </c>
      <c r="G486" s="18">
        <v>12000</v>
      </c>
      <c r="H486" s="18">
        <v>1</v>
      </c>
      <c r="I486" s="2">
        <v>1</v>
      </c>
      <c r="J486" s="2">
        <v>1</v>
      </c>
      <c r="K486" s="2">
        <v>0</v>
      </c>
      <c r="L486" s="35">
        <v>0</v>
      </c>
      <c r="M486" s="2">
        <v>8</v>
      </c>
      <c r="N486" s="2">
        <v>1</v>
      </c>
      <c r="O486" s="2">
        <v>0</v>
      </c>
      <c r="P486" s="2">
        <v>0.1</v>
      </c>
      <c r="Q486" s="2">
        <v>0</v>
      </c>
      <c r="R486" s="2">
        <v>1</v>
      </c>
      <c r="S486" s="2">
        <v>0</v>
      </c>
      <c r="T486" s="35">
        <v>0</v>
      </c>
      <c r="U486" s="35">
        <v>1</v>
      </c>
      <c r="V486" s="36">
        <v>0</v>
      </c>
      <c r="W486" s="26">
        <v>27.4</v>
      </c>
      <c r="X486" s="2">
        <v>0.45</v>
      </c>
      <c r="Y486" s="16">
        <v>9.15</v>
      </c>
      <c r="Z486" s="26">
        <v>27.17</v>
      </c>
      <c r="AA486" s="2">
        <v>2.25</v>
      </c>
      <c r="AB486" s="2">
        <v>12.1</v>
      </c>
      <c r="AC486" s="2" t="s">
        <v>58</v>
      </c>
      <c r="AD486" s="2">
        <v>22775046</v>
      </c>
    </row>
    <row r="487" spans="1:30">
      <c r="A487" s="2">
        <v>1935</v>
      </c>
      <c r="B487" s="26">
        <v>2</v>
      </c>
      <c r="C487" s="2">
        <v>2</v>
      </c>
      <c r="D487" s="2">
        <v>24</v>
      </c>
      <c r="E487" s="2">
        <v>0</v>
      </c>
      <c r="F487" s="35">
        <v>0</v>
      </c>
      <c r="G487" s="18">
        <v>2000</v>
      </c>
      <c r="H487" s="18">
        <v>0</v>
      </c>
      <c r="I487" s="2">
        <v>1</v>
      </c>
      <c r="J487" s="2">
        <v>1</v>
      </c>
      <c r="K487" s="2">
        <v>0</v>
      </c>
      <c r="L487" s="35">
        <v>0</v>
      </c>
      <c r="M487" s="2">
        <v>6</v>
      </c>
      <c r="N487" s="2">
        <v>0</v>
      </c>
      <c r="O487" s="2">
        <v>1</v>
      </c>
      <c r="P487" s="2">
        <v>1</v>
      </c>
      <c r="Q487" s="2">
        <v>2</v>
      </c>
      <c r="R487" s="2">
        <v>1</v>
      </c>
      <c r="S487" s="2">
        <v>0</v>
      </c>
      <c r="T487" s="35">
        <v>0</v>
      </c>
      <c r="U487" s="35">
        <v>0</v>
      </c>
      <c r="V487" s="36">
        <v>0</v>
      </c>
      <c r="W487" s="26">
        <v>11</v>
      </c>
      <c r="X487" s="2">
        <v>0.27</v>
      </c>
      <c r="Y487" s="16">
        <v>3.67</v>
      </c>
      <c r="Z487" s="26">
        <v>12.9</v>
      </c>
      <c r="AA487" s="2">
        <v>1.33</v>
      </c>
      <c r="AB487" s="2">
        <v>16.59</v>
      </c>
      <c r="AC487" s="2" t="s">
        <v>124</v>
      </c>
      <c r="AD487" s="2">
        <v>21920330</v>
      </c>
    </row>
    <row r="488" spans="1:30">
      <c r="A488" s="2">
        <v>1947</v>
      </c>
      <c r="B488" s="26">
        <v>2</v>
      </c>
      <c r="C488" s="2">
        <v>1</v>
      </c>
      <c r="D488" s="2">
        <v>21</v>
      </c>
      <c r="E488" s="2">
        <v>0</v>
      </c>
      <c r="F488" s="35">
        <v>1</v>
      </c>
      <c r="G488" s="18">
        <v>12000</v>
      </c>
      <c r="H488" s="18">
        <v>1</v>
      </c>
      <c r="I488" s="2">
        <v>1</v>
      </c>
      <c r="J488" s="2">
        <v>1</v>
      </c>
      <c r="K488" s="2">
        <v>0</v>
      </c>
      <c r="L488" s="35">
        <v>0</v>
      </c>
      <c r="M488" s="2">
        <v>8</v>
      </c>
      <c r="N488" s="2">
        <v>1</v>
      </c>
      <c r="O488" s="2">
        <v>0</v>
      </c>
      <c r="P488" s="2">
        <v>0.68</v>
      </c>
      <c r="Q488" s="2">
        <v>5</v>
      </c>
      <c r="R488" s="2">
        <v>0</v>
      </c>
      <c r="S488" s="2">
        <v>1</v>
      </c>
      <c r="T488" s="35">
        <v>0</v>
      </c>
      <c r="U488" s="35">
        <v>0</v>
      </c>
      <c r="V488" s="36">
        <v>0</v>
      </c>
      <c r="W488" s="26">
        <v>17.899999999999999</v>
      </c>
      <c r="X488" s="2">
        <v>0.4</v>
      </c>
      <c r="Y488" s="16">
        <v>5.98</v>
      </c>
      <c r="Z488" s="26">
        <v>28.1</v>
      </c>
      <c r="AA488" s="2">
        <v>1.78</v>
      </c>
      <c r="AB488" s="2">
        <v>3.8</v>
      </c>
      <c r="AC488" s="2" t="s">
        <v>80</v>
      </c>
      <c r="AD488" s="2">
        <v>22011100</v>
      </c>
    </row>
    <row r="489" spans="1:30">
      <c r="A489" s="2">
        <v>1949</v>
      </c>
      <c r="B489" s="26">
        <v>2</v>
      </c>
      <c r="C489" s="2">
        <v>2</v>
      </c>
      <c r="D489" s="2">
        <v>31</v>
      </c>
      <c r="E489" s="2">
        <v>0</v>
      </c>
      <c r="F489" s="35">
        <v>0</v>
      </c>
      <c r="G489" s="18">
        <v>20000</v>
      </c>
      <c r="H489" s="18">
        <v>1</v>
      </c>
      <c r="I489" s="2">
        <v>1</v>
      </c>
      <c r="J489" s="2">
        <v>1</v>
      </c>
      <c r="K489" s="2">
        <v>0</v>
      </c>
      <c r="L489" s="35">
        <v>1</v>
      </c>
      <c r="M489" s="2">
        <v>8</v>
      </c>
      <c r="N489" s="2">
        <v>1</v>
      </c>
      <c r="O489" s="2">
        <v>0</v>
      </c>
      <c r="P489" s="2">
        <v>0</v>
      </c>
      <c r="Q489" s="2">
        <v>5</v>
      </c>
      <c r="R489" s="2">
        <v>0</v>
      </c>
      <c r="S489" s="2">
        <v>1</v>
      </c>
      <c r="T489" s="35">
        <v>0</v>
      </c>
      <c r="U489" s="35">
        <v>0</v>
      </c>
      <c r="V489" s="36">
        <v>0</v>
      </c>
      <c r="W489" s="26">
        <v>27</v>
      </c>
      <c r="X489" s="2">
        <v>0.52</v>
      </c>
      <c r="Y489" s="16">
        <v>9.02</v>
      </c>
      <c r="Z489" s="26">
        <v>31.5</v>
      </c>
      <c r="AA489" s="2">
        <v>2.7</v>
      </c>
      <c r="AB489" s="2">
        <v>14.2</v>
      </c>
      <c r="AC489" s="2" t="s">
        <v>180</v>
      </c>
      <c r="AD489" s="2">
        <v>24445495</v>
      </c>
    </row>
    <row r="490" spans="1:30">
      <c r="A490" s="2">
        <v>1955</v>
      </c>
      <c r="B490" s="26">
        <v>2</v>
      </c>
      <c r="C490" s="2">
        <v>2</v>
      </c>
      <c r="D490" s="2">
        <v>28</v>
      </c>
      <c r="E490" s="2">
        <v>0</v>
      </c>
      <c r="F490" s="35">
        <v>0</v>
      </c>
      <c r="G490" s="18">
        <v>6000</v>
      </c>
      <c r="H490" s="18">
        <v>0</v>
      </c>
      <c r="I490" s="2">
        <v>1</v>
      </c>
      <c r="J490" s="2">
        <v>2</v>
      </c>
      <c r="K490" s="2">
        <v>1</v>
      </c>
      <c r="L490" s="35">
        <v>0</v>
      </c>
      <c r="M490" s="2">
        <v>6</v>
      </c>
      <c r="N490" s="2">
        <v>0</v>
      </c>
      <c r="O490" s="2">
        <v>1</v>
      </c>
      <c r="P490" s="2">
        <v>0.74</v>
      </c>
      <c r="Q490" s="2">
        <v>5</v>
      </c>
      <c r="R490" s="2">
        <v>0</v>
      </c>
      <c r="S490" s="2">
        <v>1</v>
      </c>
      <c r="T490" s="35">
        <v>0</v>
      </c>
      <c r="U490" s="35">
        <v>0</v>
      </c>
      <c r="V490" s="36">
        <v>0</v>
      </c>
      <c r="W490" s="26">
        <v>37.799999999999997</v>
      </c>
      <c r="X490" s="2">
        <v>0.63</v>
      </c>
      <c r="Y490" s="16">
        <v>12.63</v>
      </c>
      <c r="Z490" s="26">
        <v>38.299999999999997</v>
      </c>
      <c r="AA490" s="2">
        <v>2.13</v>
      </c>
      <c r="AB490" s="2">
        <v>7</v>
      </c>
      <c r="AC490" s="2" t="s">
        <v>150</v>
      </c>
      <c r="AD490" s="2">
        <v>230101190</v>
      </c>
    </row>
    <row r="491" spans="1:30">
      <c r="A491" s="2">
        <v>1961</v>
      </c>
      <c r="B491" s="26">
        <v>2</v>
      </c>
      <c r="C491" s="2">
        <v>1</v>
      </c>
      <c r="D491" s="2">
        <v>19</v>
      </c>
      <c r="E491" s="2">
        <v>0</v>
      </c>
      <c r="F491" s="35">
        <v>0</v>
      </c>
      <c r="G491" s="18">
        <v>4000</v>
      </c>
      <c r="H491" s="18">
        <v>0</v>
      </c>
      <c r="I491" s="2">
        <v>1</v>
      </c>
      <c r="J491" s="2">
        <v>2</v>
      </c>
      <c r="K491" s="2">
        <v>1</v>
      </c>
      <c r="L491" s="35">
        <v>1</v>
      </c>
      <c r="M491" s="2">
        <v>6</v>
      </c>
      <c r="N491" s="2">
        <v>0</v>
      </c>
      <c r="O491" s="2">
        <v>1</v>
      </c>
      <c r="P491" s="2">
        <v>0</v>
      </c>
      <c r="Q491" s="2">
        <v>2</v>
      </c>
      <c r="R491" s="2">
        <v>1</v>
      </c>
      <c r="S491" s="2">
        <v>0</v>
      </c>
      <c r="T491" s="35">
        <v>1</v>
      </c>
      <c r="U491" s="35">
        <v>0</v>
      </c>
      <c r="V491" s="36">
        <v>0</v>
      </c>
      <c r="W491" s="26">
        <v>45.8</v>
      </c>
      <c r="X491" s="2">
        <v>0.78</v>
      </c>
      <c r="Y491" s="16">
        <v>15.3</v>
      </c>
      <c r="Z491" s="26">
        <v>48.6</v>
      </c>
      <c r="AA491" s="2">
        <v>2.12</v>
      </c>
      <c r="AB491" s="2">
        <v>7</v>
      </c>
      <c r="AC491" s="2" t="s">
        <v>187</v>
      </c>
      <c r="AD491" s="2">
        <v>26385130</v>
      </c>
    </row>
    <row r="492" spans="1:30">
      <c r="A492" s="2">
        <v>1971</v>
      </c>
      <c r="B492" s="26">
        <v>2</v>
      </c>
      <c r="C492" s="2">
        <v>2</v>
      </c>
      <c r="D492" s="2">
        <v>26</v>
      </c>
      <c r="E492" s="2">
        <v>0</v>
      </c>
      <c r="F492" s="35">
        <v>0</v>
      </c>
      <c r="G492" s="18">
        <v>10000</v>
      </c>
      <c r="H492" s="18">
        <v>1</v>
      </c>
      <c r="I492" s="2">
        <v>1</v>
      </c>
      <c r="J492" s="2">
        <v>2</v>
      </c>
      <c r="K492" s="2">
        <v>1</v>
      </c>
      <c r="L492" s="35">
        <v>0</v>
      </c>
      <c r="M492" s="2">
        <v>2</v>
      </c>
      <c r="N492" s="2">
        <v>0</v>
      </c>
      <c r="O492" s="2">
        <v>1</v>
      </c>
      <c r="P492" s="2">
        <v>0.16</v>
      </c>
      <c r="Q492" s="2">
        <v>0</v>
      </c>
      <c r="R492" s="2">
        <v>1</v>
      </c>
      <c r="S492" s="2">
        <v>0</v>
      </c>
      <c r="T492" s="35">
        <v>0</v>
      </c>
      <c r="U492" s="35">
        <v>1</v>
      </c>
      <c r="V492" s="36">
        <v>0</v>
      </c>
      <c r="W492" s="26">
        <v>11.8</v>
      </c>
      <c r="X492" s="2">
        <v>0.33</v>
      </c>
      <c r="Y492" s="16">
        <v>3.94</v>
      </c>
      <c r="Z492" s="26">
        <v>15.7</v>
      </c>
      <c r="AA492" s="2">
        <v>1.57</v>
      </c>
      <c r="AB492" s="2">
        <v>9.3000000000000007</v>
      </c>
      <c r="AC492" s="2" t="s">
        <v>170</v>
      </c>
      <c r="AD492" s="2">
        <v>21090540</v>
      </c>
    </row>
    <row r="493" spans="1:30">
      <c r="A493" s="2">
        <v>1972</v>
      </c>
      <c r="B493" s="26">
        <v>1</v>
      </c>
      <c r="C493" s="2">
        <v>2</v>
      </c>
      <c r="D493" s="2">
        <v>31</v>
      </c>
      <c r="E493" s="2">
        <v>0</v>
      </c>
      <c r="F493" s="35">
        <v>1</v>
      </c>
      <c r="G493" s="18">
        <v>3000</v>
      </c>
      <c r="H493" s="18">
        <v>0</v>
      </c>
      <c r="I493" s="2">
        <v>1</v>
      </c>
      <c r="J493" s="2">
        <v>1</v>
      </c>
      <c r="K493" s="2">
        <v>0</v>
      </c>
      <c r="L493" s="35">
        <v>0</v>
      </c>
      <c r="M493" s="2">
        <v>8</v>
      </c>
      <c r="N493" s="2">
        <v>1</v>
      </c>
      <c r="O493" s="2">
        <v>0</v>
      </c>
      <c r="P493" s="2">
        <v>0</v>
      </c>
      <c r="Q493" s="2">
        <v>5</v>
      </c>
      <c r="R493" s="2">
        <v>0</v>
      </c>
      <c r="S493" s="2">
        <v>1</v>
      </c>
      <c r="T493" s="35">
        <v>0</v>
      </c>
      <c r="U493" s="35">
        <v>0</v>
      </c>
      <c r="V493" s="36">
        <v>0</v>
      </c>
      <c r="W493" s="26">
        <v>12.3</v>
      </c>
      <c r="X493" s="2">
        <v>0.33</v>
      </c>
      <c r="Y493" s="16">
        <v>4.1100000000000003</v>
      </c>
      <c r="Z493" s="26">
        <v>16.739999999999998</v>
      </c>
      <c r="AA493" s="2">
        <v>1.5</v>
      </c>
      <c r="AB493" s="2">
        <v>3.8</v>
      </c>
      <c r="AC493" s="2" t="s">
        <v>188</v>
      </c>
      <c r="AD493" s="2">
        <v>21920440</v>
      </c>
    </row>
    <row r="494" spans="1:30">
      <c r="A494" s="2">
        <v>1973</v>
      </c>
      <c r="B494" s="26">
        <v>1</v>
      </c>
      <c r="C494" s="2">
        <v>1</v>
      </c>
      <c r="D494" s="2">
        <v>24</v>
      </c>
      <c r="E494" s="2">
        <v>0</v>
      </c>
      <c r="F494" s="35">
        <v>1</v>
      </c>
      <c r="G494" s="18">
        <v>16000</v>
      </c>
      <c r="H494" s="18">
        <v>1</v>
      </c>
      <c r="I494" s="2">
        <v>1</v>
      </c>
      <c r="J494" s="2">
        <v>4</v>
      </c>
      <c r="K494" s="2">
        <v>1</v>
      </c>
      <c r="L494" s="35">
        <v>0</v>
      </c>
      <c r="M494" s="2">
        <v>9</v>
      </c>
      <c r="N494" s="2">
        <v>0</v>
      </c>
      <c r="O494" s="2">
        <v>0</v>
      </c>
      <c r="P494" s="2">
        <v>0.1</v>
      </c>
      <c r="Q494" s="2">
        <v>5</v>
      </c>
      <c r="R494" s="2">
        <v>0</v>
      </c>
      <c r="S494" s="2">
        <v>1</v>
      </c>
      <c r="T494" s="35">
        <v>0</v>
      </c>
      <c r="U494" s="35">
        <v>0</v>
      </c>
      <c r="V494" s="36">
        <v>0</v>
      </c>
      <c r="W494" s="26">
        <v>27.4</v>
      </c>
      <c r="X494" s="2">
        <v>0.45</v>
      </c>
      <c r="Y494" s="16">
        <v>9.15</v>
      </c>
      <c r="Z494" s="26">
        <v>27.17</v>
      </c>
      <c r="AA494" s="2">
        <v>2.25</v>
      </c>
      <c r="AB494" s="2">
        <v>12.1</v>
      </c>
      <c r="AC494" s="2" t="s">
        <v>58</v>
      </c>
      <c r="AD494" s="2">
        <v>12996427726</v>
      </c>
    </row>
    <row r="495" spans="1:30">
      <c r="A495" s="2">
        <v>1974</v>
      </c>
      <c r="B495" s="26">
        <v>1</v>
      </c>
      <c r="C495" s="2">
        <v>1</v>
      </c>
      <c r="D495" s="2">
        <v>19</v>
      </c>
      <c r="E495" s="2">
        <v>0</v>
      </c>
      <c r="F495" s="35">
        <v>0</v>
      </c>
      <c r="G495" s="18">
        <v>4000</v>
      </c>
      <c r="H495" s="18">
        <v>0</v>
      </c>
      <c r="I495" s="2">
        <v>1</v>
      </c>
      <c r="J495" s="2">
        <v>2</v>
      </c>
      <c r="K495" s="2">
        <v>1</v>
      </c>
      <c r="L495" s="35">
        <v>0</v>
      </c>
      <c r="M495" s="2">
        <v>2</v>
      </c>
      <c r="N495" s="2">
        <v>0</v>
      </c>
      <c r="O495" s="2">
        <v>1</v>
      </c>
      <c r="P495" s="2">
        <v>0.73</v>
      </c>
      <c r="Q495" s="2">
        <v>5</v>
      </c>
      <c r="R495" s="2">
        <v>0</v>
      </c>
      <c r="S495" s="2">
        <v>1</v>
      </c>
      <c r="T495" s="35">
        <v>0</v>
      </c>
      <c r="U495" s="35">
        <v>0</v>
      </c>
      <c r="V495" s="36">
        <v>0</v>
      </c>
      <c r="W495" s="26">
        <v>16.2</v>
      </c>
      <c r="X495" s="2">
        <v>0.38</v>
      </c>
      <c r="Y495" s="16">
        <v>5.41</v>
      </c>
      <c r="Z495" s="26">
        <v>17.3</v>
      </c>
      <c r="AA495" s="2">
        <v>1.45</v>
      </c>
      <c r="AB495" s="2">
        <v>3.8</v>
      </c>
      <c r="AC495" s="2" t="s">
        <v>64</v>
      </c>
      <c r="AD495" s="2">
        <v>22250040</v>
      </c>
    </row>
    <row r="496" spans="1:30">
      <c r="A496" s="2">
        <v>1984</v>
      </c>
      <c r="B496" s="26">
        <v>1</v>
      </c>
      <c r="C496" s="2">
        <v>2</v>
      </c>
      <c r="D496" s="2">
        <v>34</v>
      </c>
      <c r="E496" s="2">
        <v>0</v>
      </c>
      <c r="F496" s="35">
        <v>1</v>
      </c>
      <c r="G496" s="18">
        <v>10000</v>
      </c>
      <c r="H496" s="18">
        <v>1</v>
      </c>
      <c r="I496" s="2">
        <v>1</v>
      </c>
      <c r="J496" s="2">
        <v>1</v>
      </c>
      <c r="K496" s="2">
        <v>0</v>
      </c>
      <c r="L496" s="35">
        <v>0</v>
      </c>
      <c r="M496" s="2">
        <v>8</v>
      </c>
      <c r="N496" s="2">
        <v>1</v>
      </c>
      <c r="O496" s="2">
        <v>0</v>
      </c>
      <c r="P496" s="2">
        <v>0.72</v>
      </c>
      <c r="Q496" s="2">
        <v>1</v>
      </c>
      <c r="R496" s="2">
        <v>1</v>
      </c>
      <c r="S496" s="2">
        <v>0</v>
      </c>
      <c r="T496" s="35">
        <v>0</v>
      </c>
      <c r="U496" s="35">
        <v>0</v>
      </c>
      <c r="V496" s="36">
        <v>0</v>
      </c>
      <c r="W496" s="26">
        <v>12.4</v>
      </c>
      <c r="X496" s="2">
        <v>0.25</v>
      </c>
      <c r="Y496" s="16">
        <v>4.1399999999999997</v>
      </c>
      <c r="Z496" s="26">
        <v>21.1</v>
      </c>
      <c r="AA496" s="2">
        <v>1.37</v>
      </c>
      <c r="AB496" s="2">
        <v>10.7</v>
      </c>
      <c r="AC496" s="2" t="s">
        <v>87</v>
      </c>
      <c r="AD496" s="2">
        <v>20771020</v>
      </c>
    </row>
    <row r="497" spans="1:30">
      <c r="A497" s="2">
        <v>1985</v>
      </c>
      <c r="B497" s="26">
        <v>2</v>
      </c>
      <c r="C497" s="2">
        <v>2</v>
      </c>
      <c r="D497" s="2">
        <v>27</v>
      </c>
      <c r="E497" s="2">
        <v>0</v>
      </c>
      <c r="F497" s="35">
        <v>0</v>
      </c>
      <c r="G497" s="18">
        <v>6000</v>
      </c>
      <c r="H497" s="18">
        <v>0</v>
      </c>
      <c r="I497" s="2">
        <v>1</v>
      </c>
      <c r="J497" s="2">
        <v>1</v>
      </c>
      <c r="K497" s="2">
        <v>0</v>
      </c>
      <c r="L497" s="35">
        <v>0</v>
      </c>
      <c r="M497" s="2">
        <v>8</v>
      </c>
      <c r="N497" s="2">
        <v>1</v>
      </c>
      <c r="O497" s="2">
        <v>0</v>
      </c>
      <c r="P497" s="2">
        <v>1</v>
      </c>
      <c r="Q497" s="2">
        <v>5</v>
      </c>
      <c r="R497" s="2">
        <v>0</v>
      </c>
      <c r="S497" s="2">
        <v>1</v>
      </c>
      <c r="T497" s="35">
        <v>0</v>
      </c>
      <c r="U497" s="35">
        <v>0</v>
      </c>
      <c r="V497" s="36">
        <v>0</v>
      </c>
      <c r="W497" s="26">
        <v>8.4</v>
      </c>
      <c r="X497" s="2">
        <v>0.25</v>
      </c>
      <c r="Y497" s="16">
        <v>2.81</v>
      </c>
      <c r="Z497" s="26">
        <v>9.6999999999999993</v>
      </c>
      <c r="AA497" s="2">
        <v>1.02</v>
      </c>
      <c r="AB497" s="2">
        <v>3.8</v>
      </c>
      <c r="AC497" s="2" t="s">
        <v>125</v>
      </c>
      <c r="AD497" s="2">
        <v>21021450</v>
      </c>
    </row>
    <row r="498" spans="1:30">
      <c r="A498" s="2">
        <v>1987</v>
      </c>
      <c r="B498" s="26">
        <v>1</v>
      </c>
      <c r="C498" s="2">
        <v>4</v>
      </c>
      <c r="D498" s="2">
        <v>35</v>
      </c>
      <c r="E498" s="2">
        <v>0</v>
      </c>
      <c r="F498" s="35">
        <v>0</v>
      </c>
      <c r="G498" s="18">
        <v>20000</v>
      </c>
      <c r="H498" s="18">
        <v>1</v>
      </c>
      <c r="I498" s="2">
        <v>1</v>
      </c>
      <c r="J498" s="2">
        <v>2</v>
      </c>
      <c r="K498" s="2">
        <v>1</v>
      </c>
      <c r="L498" s="35">
        <v>0</v>
      </c>
      <c r="M498" s="2">
        <v>9</v>
      </c>
      <c r="N498" s="2">
        <v>0</v>
      </c>
      <c r="O498" s="2">
        <v>0</v>
      </c>
      <c r="P498" s="2">
        <v>0</v>
      </c>
      <c r="Q498" s="2">
        <v>3</v>
      </c>
      <c r="R498" s="2">
        <v>0</v>
      </c>
      <c r="S498" s="2">
        <v>0</v>
      </c>
      <c r="T498" s="35">
        <v>0</v>
      </c>
      <c r="U498" s="35">
        <v>0</v>
      </c>
      <c r="V498" s="36">
        <v>0</v>
      </c>
      <c r="W498" s="26">
        <v>15.9</v>
      </c>
      <c r="X498" s="2">
        <v>0.35</v>
      </c>
      <c r="Y498" s="16">
        <v>5.31</v>
      </c>
      <c r="Z498" s="26">
        <v>21.8</v>
      </c>
      <c r="AA498" s="2">
        <v>1.87</v>
      </c>
      <c r="AB498" s="2">
        <v>3.8</v>
      </c>
      <c r="AC498" s="2" t="s">
        <v>108</v>
      </c>
      <c r="AD498" s="2">
        <v>22461200</v>
      </c>
    </row>
    <row r="499" spans="1:30">
      <c r="A499" s="2">
        <v>1990</v>
      </c>
      <c r="B499" s="26">
        <v>1</v>
      </c>
      <c r="C499" s="2">
        <v>1</v>
      </c>
      <c r="D499" s="2">
        <v>62</v>
      </c>
      <c r="E499" s="2">
        <v>1</v>
      </c>
      <c r="F499" s="35">
        <v>0</v>
      </c>
      <c r="G499" s="18">
        <v>9000</v>
      </c>
      <c r="H499" s="18">
        <v>1</v>
      </c>
      <c r="I499" s="2">
        <v>1</v>
      </c>
      <c r="J499" s="2">
        <v>1</v>
      </c>
      <c r="K499" s="2">
        <v>0</v>
      </c>
      <c r="L499" s="35">
        <v>0</v>
      </c>
      <c r="M499" s="2">
        <v>2</v>
      </c>
      <c r="N499" s="2">
        <v>0</v>
      </c>
      <c r="O499" s="2">
        <v>1</v>
      </c>
      <c r="P499" s="2">
        <v>0.85</v>
      </c>
      <c r="Q499" s="2">
        <v>4</v>
      </c>
      <c r="R499" s="2">
        <v>0</v>
      </c>
      <c r="S499" s="2">
        <v>1</v>
      </c>
      <c r="T499" s="35">
        <v>0</v>
      </c>
      <c r="U499" s="35">
        <v>0</v>
      </c>
      <c r="V499" s="36">
        <v>0</v>
      </c>
      <c r="W499" s="26">
        <v>7.4</v>
      </c>
      <c r="X499" s="2">
        <v>0.17</v>
      </c>
      <c r="Y499" s="16">
        <v>2.4700000000000002</v>
      </c>
      <c r="Z499" s="26">
        <v>9.1999999999999993</v>
      </c>
      <c r="AA499" s="2">
        <v>0.97</v>
      </c>
      <c r="AB499" s="2">
        <v>12.8</v>
      </c>
      <c r="AC499" s="2" t="s">
        <v>92</v>
      </c>
      <c r="AD499" s="2">
        <v>21941295</v>
      </c>
    </row>
    <row r="500" spans="1:30">
      <c r="A500" s="2">
        <v>1994</v>
      </c>
      <c r="B500" s="26">
        <v>2</v>
      </c>
      <c r="C500" s="2">
        <v>1</v>
      </c>
      <c r="D500" s="2">
        <v>20</v>
      </c>
      <c r="E500" s="2">
        <v>0</v>
      </c>
      <c r="F500" s="35">
        <v>1</v>
      </c>
      <c r="G500" s="18">
        <v>4000</v>
      </c>
      <c r="H500" s="18">
        <v>0</v>
      </c>
      <c r="I500" s="2">
        <v>1</v>
      </c>
      <c r="J500" s="2">
        <v>1</v>
      </c>
      <c r="K500" s="2">
        <v>0</v>
      </c>
      <c r="L500" s="35">
        <v>0</v>
      </c>
      <c r="M500" s="2">
        <v>8</v>
      </c>
      <c r="N500" s="2">
        <v>1</v>
      </c>
      <c r="O500" s="2">
        <v>0</v>
      </c>
      <c r="P500" s="2">
        <v>0.18</v>
      </c>
      <c r="Q500" s="2">
        <v>5</v>
      </c>
      <c r="R500" s="2">
        <v>0</v>
      </c>
      <c r="S500" s="2">
        <v>1</v>
      </c>
      <c r="T500" s="35">
        <v>0</v>
      </c>
      <c r="U500" s="35">
        <v>0</v>
      </c>
      <c r="V500" s="36">
        <v>0</v>
      </c>
      <c r="W500" s="26">
        <v>43.6</v>
      </c>
      <c r="X500" s="2">
        <v>0.78</v>
      </c>
      <c r="Y500" s="16">
        <v>14.56</v>
      </c>
      <c r="Z500" s="26">
        <v>42.7</v>
      </c>
      <c r="AA500" s="2">
        <v>2</v>
      </c>
      <c r="AB500" s="2">
        <v>7</v>
      </c>
      <c r="AC500" s="2" t="s">
        <v>71</v>
      </c>
      <c r="AD500" s="2">
        <v>23070000</v>
      </c>
    </row>
    <row r="501" spans="1:30">
      <c r="A501" s="2">
        <v>1996</v>
      </c>
      <c r="B501" s="26">
        <v>1</v>
      </c>
      <c r="C501" s="2">
        <v>1</v>
      </c>
      <c r="D501" s="2">
        <v>21</v>
      </c>
      <c r="E501" s="2">
        <v>0</v>
      </c>
      <c r="F501" s="35">
        <v>1</v>
      </c>
      <c r="G501" s="18">
        <v>20000</v>
      </c>
      <c r="H501" s="18">
        <v>1</v>
      </c>
      <c r="I501" s="2">
        <v>1</v>
      </c>
      <c r="J501" s="2">
        <v>2</v>
      </c>
      <c r="K501" s="2">
        <v>1</v>
      </c>
      <c r="L501" s="35">
        <v>0</v>
      </c>
      <c r="M501" s="2">
        <v>2</v>
      </c>
      <c r="N501" s="2">
        <v>0</v>
      </c>
      <c r="O501" s="2">
        <v>1</v>
      </c>
      <c r="P501" s="2">
        <v>0.14000000000000001</v>
      </c>
      <c r="Q501" s="2">
        <v>5</v>
      </c>
      <c r="R501" s="2">
        <v>0</v>
      </c>
      <c r="S501" s="2">
        <v>1</v>
      </c>
      <c r="T501" s="35">
        <v>1</v>
      </c>
      <c r="U501" s="35">
        <v>0</v>
      </c>
      <c r="V501" s="36">
        <v>0</v>
      </c>
      <c r="W501" s="26">
        <v>13.3</v>
      </c>
      <c r="X501" s="2">
        <v>0.37</v>
      </c>
      <c r="Y501" s="16">
        <v>4.4400000000000004</v>
      </c>
      <c r="Z501" s="26">
        <v>17</v>
      </c>
      <c r="AA501" s="2">
        <v>1.65</v>
      </c>
      <c r="AB501" s="2">
        <v>9.3000000000000007</v>
      </c>
      <c r="AC501" s="2" t="s">
        <v>55</v>
      </c>
      <c r="AD501" s="2">
        <v>20540002</v>
      </c>
    </row>
    <row r="502" spans="1:30">
      <c r="A502" s="2">
        <v>1997</v>
      </c>
      <c r="B502" s="26">
        <v>1</v>
      </c>
      <c r="C502" s="2">
        <v>1</v>
      </c>
      <c r="D502" s="2">
        <v>23</v>
      </c>
      <c r="E502" s="2">
        <v>0</v>
      </c>
      <c r="F502" s="35">
        <v>1</v>
      </c>
      <c r="G502" s="18">
        <v>10000</v>
      </c>
      <c r="H502" s="18">
        <v>1</v>
      </c>
      <c r="I502" s="2">
        <v>1</v>
      </c>
      <c r="J502" s="2">
        <v>3</v>
      </c>
      <c r="K502" s="2">
        <v>1</v>
      </c>
      <c r="L502" s="35">
        <v>1</v>
      </c>
      <c r="M502" s="2">
        <v>9</v>
      </c>
      <c r="N502" s="2">
        <v>0</v>
      </c>
      <c r="O502" s="2">
        <v>0</v>
      </c>
      <c r="P502" s="2">
        <v>0.77</v>
      </c>
      <c r="Q502" s="2">
        <v>4</v>
      </c>
      <c r="R502" s="2">
        <v>0</v>
      </c>
      <c r="S502" s="2">
        <v>1</v>
      </c>
      <c r="T502" s="35">
        <v>0</v>
      </c>
      <c r="U502" s="35">
        <v>0</v>
      </c>
      <c r="V502" s="36">
        <v>0</v>
      </c>
      <c r="W502" s="26">
        <v>14.2</v>
      </c>
      <c r="X502" s="2">
        <v>0.3</v>
      </c>
      <c r="Y502" s="16">
        <v>4.74</v>
      </c>
      <c r="Z502" s="26">
        <v>15.8</v>
      </c>
      <c r="AA502" s="2">
        <v>1.37</v>
      </c>
      <c r="AB502" s="2">
        <v>3.8</v>
      </c>
      <c r="AC502" s="2" t="s">
        <v>113</v>
      </c>
      <c r="AD502" s="2">
        <v>22231180</v>
      </c>
    </row>
    <row r="503" spans="1:30">
      <c r="A503" s="2">
        <v>2000</v>
      </c>
      <c r="B503" s="26">
        <v>2</v>
      </c>
      <c r="C503" s="2">
        <v>1</v>
      </c>
      <c r="D503" s="2">
        <v>21</v>
      </c>
      <c r="E503" s="2">
        <v>0</v>
      </c>
      <c r="F503" s="35">
        <v>1</v>
      </c>
      <c r="G503" s="18">
        <v>6000</v>
      </c>
      <c r="H503" s="18">
        <v>0</v>
      </c>
      <c r="I503" s="2">
        <v>1</v>
      </c>
      <c r="J503" s="2">
        <v>1</v>
      </c>
      <c r="K503" s="2">
        <v>0</v>
      </c>
      <c r="L503" s="35">
        <v>0</v>
      </c>
      <c r="M503" s="2">
        <v>6</v>
      </c>
      <c r="N503" s="2">
        <v>0</v>
      </c>
      <c r="O503" s="2">
        <v>1</v>
      </c>
      <c r="P503" s="2">
        <v>0</v>
      </c>
      <c r="Q503" s="2">
        <v>5</v>
      </c>
      <c r="R503" s="2">
        <v>0</v>
      </c>
      <c r="S503" s="2">
        <v>1</v>
      </c>
      <c r="T503" s="35">
        <v>0</v>
      </c>
      <c r="U503" s="35">
        <v>0</v>
      </c>
      <c r="V503" s="36">
        <v>0</v>
      </c>
      <c r="W503" s="26">
        <v>19.8</v>
      </c>
      <c r="X503" s="2">
        <v>0.52</v>
      </c>
      <c r="Y503" s="16">
        <v>6.61</v>
      </c>
      <c r="Z503" s="26">
        <v>20.399999999999999</v>
      </c>
      <c r="AA503" s="2">
        <v>1.38</v>
      </c>
      <c r="AB503" s="2">
        <v>7</v>
      </c>
      <c r="AC503" s="2" t="s">
        <v>62</v>
      </c>
      <c r="AD503" s="2">
        <v>21555100</v>
      </c>
    </row>
    <row r="504" spans="1:30">
      <c r="A504" s="2">
        <v>2001</v>
      </c>
      <c r="B504" s="26">
        <v>2</v>
      </c>
      <c r="C504" s="2">
        <v>1</v>
      </c>
      <c r="D504" s="2">
        <v>20</v>
      </c>
      <c r="E504" s="2">
        <v>0</v>
      </c>
      <c r="F504" s="35">
        <v>0</v>
      </c>
      <c r="G504" s="18">
        <v>3000</v>
      </c>
      <c r="H504" s="18">
        <v>0</v>
      </c>
      <c r="I504" s="2">
        <v>1</v>
      </c>
      <c r="J504" s="2">
        <v>1</v>
      </c>
      <c r="K504" s="2">
        <v>0</v>
      </c>
      <c r="L504" s="35">
        <v>1</v>
      </c>
      <c r="M504" s="2">
        <v>11</v>
      </c>
      <c r="N504" s="2">
        <v>0</v>
      </c>
      <c r="O504" s="2">
        <v>0</v>
      </c>
      <c r="P504" s="2">
        <v>0.99</v>
      </c>
      <c r="Q504" s="2">
        <v>5</v>
      </c>
      <c r="R504" s="2">
        <v>0</v>
      </c>
      <c r="S504" s="2">
        <v>1</v>
      </c>
      <c r="T504" s="35">
        <v>0</v>
      </c>
      <c r="U504" s="35">
        <v>0</v>
      </c>
      <c r="V504" s="36">
        <v>0</v>
      </c>
      <c r="W504" s="26">
        <v>13.8</v>
      </c>
      <c r="X504" s="2">
        <v>0.4</v>
      </c>
      <c r="Y504" s="16">
        <v>4.6100000000000003</v>
      </c>
      <c r="Z504" s="26">
        <v>17.5</v>
      </c>
      <c r="AA504" s="2">
        <v>1.83</v>
      </c>
      <c r="AB504" s="2">
        <v>16.59</v>
      </c>
      <c r="AC504" s="2" t="s">
        <v>90</v>
      </c>
      <c r="AD504" s="2">
        <v>21911430</v>
      </c>
    </row>
    <row r="505" spans="1:30">
      <c r="A505" s="2">
        <v>2004</v>
      </c>
      <c r="B505" s="26">
        <v>2</v>
      </c>
      <c r="C505" s="2">
        <v>1</v>
      </c>
      <c r="D505" s="2">
        <v>22</v>
      </c>
      <c r="E505" s="2">
        <v>0</v>
      </c>
      <c r="F505" s="35">
        <v>0</v>
      </c>
      <c r="G505" s="18">
        <v>3000</v>
      </c>
      <c r="H505" s="18">
        <v>0</v>
      </c>
      <c r="I505" s="2">
        <v>1</v>
      </c>
      <c r="J505" s="2">
        <v>1</v>
      </c>
      <c r="K505" s="2">
        <v>0</v>
      </c>
      <c r="L505" s="35">
        <v>0</v>
      </c>
      <c r="M505" s="2">
        <v>6</v>
      </c>
      <c r="N505" s="2">
        <v>0</v>
      </c>
      <c r="O505" s="2">
        <v>1</v>
      </c>
      <c r="P505" s="2">
        <v>0.1</v>
      </c>
      <c r="Q505" s="2">
        <v>2</v>
      </c>
      <c r="R505" s="2">
        <v>1</v>
      </c>
      <c r="S505" s="2">
        <v>0</v>
      </c>
      <c r="T505" s="35">
        <v>0</v>
      </c>
      <c r="U505" s="35">
        <v>0</v>
      </c>
      <c r="V505" s="36">
        <v>0</v>
      </c>
      <c r="W505" s="26">
        <v>27.4</v>
      </c>
      <c r="X505" s="2">
        <v>0.45</v>
      </c>
      <c r="Y505" s="16">
        <v>9.15</v>
      </c>
      <c r="Z505" s="26">
        <v>27.17</v>
      </c>
      <c r="AA505" s="2">
        <v>2.25</v>
      </c>
      <c r="AB505" s="2">
        <v>12.1</v>
      </c>
      <c r="AC505" s="2" t="s">
        <v>58</v>
      </c>
      <c r="AD505" s="2">
        <v>22793190</v>
      </c>
    </row>
    <row r="506" spans="1:30">
      <c r="A506" s="2">
        <v>2009</v>
      </c>
      <c r="B506" s="26">
        <v>2</v>
      </c>
      <c r="C506" s="2">
        <v>1</v>
      </c>
      <c r="D506" s="2">
        <v>25</v>
      </c>
      <c r="E506" s="2">
        <v>0</v>
      </c>
      <c r="F506" s="35">
        <v>0</v>
      </c>
      <c r="G506" s="18">
        <v>5000</v>
      </c>
      <c r="H506" s="18">
        <v>0</v>
      </c>
      <c r="I506" s="2">
        <v>1</v>
      </c>
      <c r="J506" s="2">
        <v>1</v>
      </c>
      <c r="K506" s="2">
        <v>0</v>
      </c>
      <c r="L506" s="35">
        <v>1</v>
      </c>
      <c r="M506" s="2">
        <v>8</v>
      </c>
      <c r="N506" s="2">
        <v>1</v>
      </c>
      <c r="O506" s="2">
        <v>0</v>
      </c>
      <c r="P506" s="2">
        <v>0.1</v>
      </c>
      <c r="Q506" s="2">
        <v>2</v>
      </c>
      <c r="R506" s="2">
        <v>1</v>
      </c>
      <c r="S506" s="2">
        <v>0</v>
      </c>
      <c r="T506" s="35">
        <v>0</v>
      </c>
      <c r="U506" s="35">
        <v>0</v>
      </c>
      <c r="V506" s="36">
        <v>0</v>
      </c>
      <c r="W506" s="26">
        <v>27.4</v>
      </c>
      <c r="X506" s="2">
        <v>0.45</v>
      </c>
      <c r="Y506" s="16">
        <v>9.15</v>
      </c>
      <c r="Z506" s="26">
        <v>27.17</v>
      </c>
      <c r="AA506" s="2">
        <v>2.25</v>
      </c>
      <c r="AB506" s="2">
        <v>12.1</v>
      </c>
      <c r="AC506" s="2" t="s">
        <v>58</v>
      </c>
      <c r="AD506" s="2">
        <v>22631450</v>
      </c>
    </row>
    <row r="507" spans="1:30">
      <c r="A507" s="2">
        <v>2011</v>
      </c>
      <c r="B507" s="26">
        <v>1</v>
      </c>
      <c r="C507" s="2">
        <v>2</v>
      </c>
      <c r="D507" s="2">
        <v>32</v>
      </c>
      <c r="E507" s="2">
        <v>0</v>
      </c>
      <c r="F507" s="35">
        <v>0</v>
      </c>
      <c r="G507" s="18">
        <v>5000</v>
      </c>
      <c r="H507" s="18">
        <v>0</v>
      </c>
      <c r="I507" s="2">
        <v>1</v>
      </c>
      <c r="J507" s="2">
        <v>1</v>
      </c>
      <c r="K507" s="2">
        <v>0</v>
      </c>
      <c r="L507" s="35">
        <v>0</v>
      </c>
      <c r="M507" s="2">
        <v>7</v>
      </c>
      <c r="N507" s="2">
        <v>0</v>
      </c>
      <c r="O507" s="2">
        <v>0</v>
      </c>
      <c r="P507" s="2">
        <v>0.37</v>
      </c>
      <c r="Q507" s="2">
        <v>0</v>
      </c>
      <c r="R507" s="2">
        <v>1</v>
      </c>
      <c r="S507" s="2">
        <v>0</v>
      </c>
      <c r="T507" s="35">
        <v>0</v>
      </c>
      <c r="U507" s="35">
        <v>1</v>
      </c>
      <c r="V507" s="36">
        <v>0</v>
      </c>
      <c r="W507" s="26">
        <v>14.2</v>
      </c>
      <c r="X507" s="2">
        <v>0.33</v>
      </c>
      <c r="Y507" s="16">
        <v>4.74</v>
      </c>
      <c r="Z507" s="26">
        <v>15.9</v>
      </c>
      <c r="AA507" s="2">
        <v>1.38</v>
      </c>
      <c r="AB507" s="2">
        <v>3.8</v>
      </c>
      <c r="AC507" s="2" t="s">
        <v>89</v>
      </c>
      <c r="AD507" s="2">
        <v>22230061</v>
      </c>
    </row>
    <row r="508" spans="1:30">
      <c r="A508" s="2">
        <v>2014</v>
      </c>
      <c r="B508" s="26">
        <v>1</v>
      </c>
      <c r="C508" s="2">
        <v>2</v>
      </c>
      <c r="D508" s="2">
        <v>29</v>
      </c>
      <c r="E508" s="2">
        <v>0</v>
      </c>
      <c r="F508" s="35">
        <v>0</v>
      </c>
      <c r="G508" s="18">
        <v>4000</v>
      </c>
      <c r="H508" s="18">
        <v>0</v>
      </c>
      <c r="I508" s="2">
        <v>1</v>
      </c>
      <c r="J508" s="2">
        <v>1</v>
      </c>
      <c r="K508" s="2">
        <v>0</v>
      </c>
      <c r="L508" s="35">
        <v>0</v>
      </c>
      <c r="M508" s="2">
        <v>8</v>
      </c>
      <c r="N508" s="2">
        <v>1</v>
      </c>
      <c r="O508" s="2">
        <v>0</v>
      </c>
      <c r="P508" s="2">
        <v>1</v>
      </c>
      <c r="Q508" s="2">
        <v>5</v>
      </c>
      <c r="R508" s="2">
        <v>0</v>
      </c>
      <c r="S508" s="2">
        <v>1</v>
      </c>
      <c r="T508" s="35">
        <v>0</v>
      </c>
      <c r="U508" s="35">
        <v>0</v>
      </c>
      <c r="V508" s="36">
        <v>0</v>
      </c>
      <c r="W508" s="26">
        <v>13.1</v>
      </c>
      <c r="X508" s="2">
        <v>0.38</v>
      </c>
      <c r="Y508" s="16">
        <v>4.38</v>
      </c>
      <c r="Z508" s="26">
        <v>14.7</v>
      </c>
      <c r="AA508" s="2">
        <v>1.33</v>
      </c>
      <c r="AB508" s="2">
        <v>3.8</v>
      </c>
      <c r="AC508" s="2" t="s">
        <v>160</v>
      </c>
      <c r="AD508" s="2">
        <v>20510150</v>
      </c>
    </row>
    <row r="509" spans="1:30">
      <c r="A509" s="2">
        <v>2015</v>
      </c>
      <c r="B509" s="26">
        <v>1</v>
      </c>
      <c r="C509" s="2">
        <v>2</v>
      </c>
      <c r="D509" s="2">
        <v>29</v>
      </c>
      <c r="E509" s="2">
        <v>0</v>
      </c>
      <c r="F509" s="35">
        <v>1</v>
      </c>
      <c r="G509" s="18">
        <v>10000</v>
      </c>
      <c r="H509" s="18">
        <v>1</v>
      </c>
      <c r="I509" s="2">
        <v>1</v>
      </c>
      <c r="J509" s="2">
        <v>1</v>
      </c>
      <c r="K509" s="2">
        <v>0</v>
      </c>
      <c r="L509" s="35">
        <v>0</v>
      </c>
      <c r="M509" s="2">
        <v>8</v>
      </c>
      <c r="N509" s="2">
        <v>1</v>
      </c>
      <c r="O509" s="2">
        <v>0</v>
      </c>
      <c r="P509" s="2">
        <v>1</v>
      </c>
      <c r="Q509" s="2">
        <v>5</v>
      </c>
      <c r="R509" s="2">
        <v>0</v>
      </c>
      <c r="S509" s="2">
        <v>1</v>
      </c>
      <c r="T509" s="35">
        <v>0</v>
      </c>
      <c r="U509" s="35">
        <v>0</v>
      </c>
      <c r="V509" s="36">
        <v>0</v>
      </c>
      <c r="W509" s="26">
        <v>11</v>
      </c>
      <c r="X509" s="2">
        <v>0.27</v>
      </c>
      <c r="Y509" s="16">
        <v>3.67</v>
      </c>
      <c r="Z509" s="26">
        <v>12.9</v>
      </c>
      <c r="AA509" s="2">
        <v>1.33</v>
      </c>
      <c r="AB509" s="2">
        <v>16.59</v>
      </c>
      <c r="AC509" s="2" t="s">
        <v>124</v>
      </c>
      <c r="AD509" s="2">
        <v>21920310</v>
      </c>
    </row>
    <row r="510" spans="1:30">
      <c r="A510" s="2">
        <v>2022</v>
      </c>
      <c r="B510" s="26">
        <v>1</v>
      </c>
      <c r="C510" s="2">
        <v>2</v>
      </c>
      <c r="D510" s="2">
        <v>27</v>
      </c>
      <c r="E510" s="2">
        <v>0</v>
      </c>
      <c r="F510" s="35">
        <v>0</v>
      </c>
      <c r="G510" s="18">
        <v>6000</v>
      </c>
      <c r="H510" s="18">
        <v>0</v>
      </c>
      <c r="I510" s="2">
        <v>1</v>
      </c>
      <c r="J510" s="2">
        <v>1</v>
      </c>
      <c r="K510" s="2">
        <v>0</v>
      </c>
      <c r="L510" s="35">
        <v>0</v>
      </c>
      <c r="M510" s="2">
        <v>2</v>
      </c>
      <c r="N510" s="2">
        <v>0</v>
      </c>
      <c r="O510" s="2">
        <v>1</v>
      </c>
      <c r="P510" s="2">
        <v>1</v>
      </c>
      <c r="Q510" s="2">
        <v>5</v>
      </c>
      <c r="R510" s="2">
        <v>0</v>
      </c>
      <c r="S510" s="2">
        <v>1</v>
      </c>
      <c r="T510" s="35">
        <v>0</v>
      </c>
      <c r="U510" s="35">
        <v>0</v>
      </c>
      <c r="V510" s="36">
        <v>0</v>
      </c>
      <c r="W510" s="26">
        <v>12.3</v>
      </c>
      <c r="X510" s="2">
        <v>0.33</v>
      </c>
      <c r="Y510" s="16">
        <v>4.1100000000000003</v>
      </c>
      <c r="Z510" s="26">
        <v>16.739999999999998</v>
      </c>
      <c r="AA510" s="2">
        <v>1.5</v>
      </c>
      <c r="AB510" s="2">
        <v>3.8</v>
      </c>
      <c r="AC510" s="2" t="s">
        <v>61</v>
      </c>
      <c r="AD510" s="2">
        <v>20230050</v>
      </c>
    </row>
    <row r="511" spans="1:30">
      <c r="A511" s="2">
        <v>2025</v>
      </c>
      <c r="B511" s="26">
        <v>2</v>
      </c>
      <c r="C511" s="2">
        <v>1</v>
      </c>
      <c r="D511" s="2">
        <v>54</v>
      </c>
      <c r="E511" s="2">
        <v>1</v>
      </c>
      <c r="F511" s="35">
        <v>0</v>
      </c>
      <c r="G511" s="18">
        <v>2000</v>
      </c>
      <c r="H511" s="18">
        <v>0</v>
      </c>
      <c r="I511" s="2">
        <v>1</v>
      </c>
      <c r="J511" s="2">
        <v>1</v>
      </c>
      <c r="K511" s="2">
        <v>0</v>
      </c>
      <c r="L511" s="35">
        <v>1</v>
      </c>
      <c r="M511" s="2">
        <v>11</v>
      </c>
      <c r="N511" s="2">
        <v>0</v>
      </c>
      <c r="O511" s="2">
        <v>0</v>
      </c>
      <c r="P511" s="2">
        <v>0.01</v>
      </c>
      <c r="Q511" s="2">
        <v>0</v>
      </c>
      <c r="R511" s="2">
        <v>1</v>
      </c>
      <c r="S511" s="2">
        <v>0</v>
      </c>
      <c r="T511" s="35">
        <v>0</v>
      </c>
      <c r="U511" s="35">
        <v>1</v>
      </c>
      <c r="V511" s="36">
        <v>0</v>
      </c>
      <c r="W511" s="26">
        <v>36</v>
      </c>
      <c r="X511" s="2">
        <v>0.8</v>
      </c>
      <c r="Y511" s="16">
        <v>12.02</v>
      </c>
      <c r="Z511" s="26">
        <v>45.3</v>
      </c>
      <c r="AA511" s="2">
        <v>2.5299999999999998</v>
      </c>
      <c r="AB511" s="2">
        <v>24.1</v>
      </c>
      <c r="AC511" s="2" t="s">
        <v>155</v>
      </c>
      <c r="AD511" s="2">
        <v>21831130</v>
      </c>
    </row>
    <row r="512" spans="1:30">
      <c r="A512" s="2">
        <v>2026</v>
      </c>
      <c r="B512" s="26">
        <v>1</v>
      </c>
      <c r="C512" s="2">
        <v>1</v>
      </c>
      <c r="D512" s="2">
        <v>21</v>
      </c>
      <c r="E512" s="2">
        <v>0</v>
      </c>
      <c r="F512" s="35">
        <v>1</v>
      </c>
      <c r="G512" s="18">
        <v>4000</v>
      </c>
      <c r="H512" s="18">
        <v>0</v>
      </c>
      <c r="I512" s="2">
        <v>1</v>
      </c>
      <c r="J512" s="2">
        <v>2</v>
      </c>
      <c r="K512" s="2">
        <v>1</v>
      </c>
      <c r="L512" s="35">
        <v>0</v>
      </c>
      <c r="M512" s="2">
        <v>8</v>
      </c>
      <c r="N512" s="2">
        <v>1</v>
      </c>
      <c r="O512" s="2">
        <v>0</v>
      </c>
      <c r="P512" s="2">
        <v>0.6</v>
      </c>
      <c r="Q512" s="2">
        <v>5</v>
      </c>
      <c r="R512" s="2">
        <v>0</v>
      </c>
      <c r="S512" s="2">
        <v>1</v>
      </c>
      <c r="T512" s="35">
        <v>0</v>
      </c>
      <c r="U512" s="35">
        <v>0</v>
      </c>
      <c r="V512" s="36">
        <v>0</v>
      </c>
      <c r="W512" s="26">
        <v>12.2</v>
      </c>
      <c r="X512" s="2">
        <v>0.25</v>
      </c>
      <c r="Y512" s="16">
        <v>4.07</v>
      </c>
      <c r="Z512" s="26">
        <v>11.3</v>
      </c>
      <c r="AA512" s="2">
        <v>1.08</v>
      </c>
      <c r="AB512" s="2">
        <v>3.8</v>
      </c>
      <c r="AC512" s="2" t="s">
        <v>161</v>
      </c>
      <c r="AD512" s="2">
        <v>20770270</v>
      </c>
    </row>
    <row r="513" spans="1:30">
      <c r="A513" s="2">
        <v>2029</v>
      </c>
      <c r="B513" s="26">
        <v>1</v>
      </c>
      <c r="C513" s="2">
        <v>4</v>
      </c>
      <c r="D513" s="2">
        <v>33</v>
      </c>
      <c r="E513" s="2">
        <v>0</v>
      </c>
      <c r="F513" s="35">
        <v>0</v>
      </c>
      <c r="G513" s="18">
        <v>3000</v>
      </c>
      <c r="H513" s="18">
        <v>0</v>
      </c>
      <c r="I513" s="2">
        <v>1</v>
      </c>
      <c r="J513" s="2">
        <v>3</v>
      </c>
      <c r="K513" s="2">
        <v>1</v>
      </c>
      <c r="L513" s="35">
        <v>0</v>
      </c>
      <c r="M513" s="2">
        <v>11</v>
      </c>
      <c r="N513" s="2">
        <v>0</v>
      </c>
      <c r="O513" s="2">
        <v>0</v>
      </c>
      <c r="P513" s="2">
        <v>0.27</v>
      </c>
      <c r="Q513" s="2">
        <v>0</v>
      </c>
      <c r="R513" s="2">
        <v>1</v>
      </c>
      <c r="S513" s="2">
        <v>0</v>
      </c>
      <c r="T513" s="35">
        <v>0</v>
      </c>
      <c r="U513" s="35">
        <v>0</v>
      </c>
      <c r="V513" s="36">
        <v>1</v>
      </c>
      <c r="W513" s="26">
        <v>27.5</v>
      </c>
      <c r="X513" s="2">
        <v>0.53</v>
      </c>
      <c r="Y513" s="16">
        <v>9.19</v>
      </c>
      <c r="Z513" s="26">
        <v>37.1</v>
      </c>
      <c r="AA513" s="2">
        <v>1.7</v>
      </c>
      <c r="AB513" s="2">
        <v>10.7</v>
      </c>
      <c r="AC513" s="2" t="s">
        <v>141</v>
      </c>
      <c r="AD513" s="2">
        <v>21765200</v>
      </c>
    </row>
    <row r="514" spans="1:30">
      <c r="A514" s="2">
        <v>2030</v>
      </c>
      <c r="B514" s="26">
        <v>2</v>
      </c>
      <c r="C514" s="2">
        <v>2</v>
      </c>
      <c r="D514" s="2">
        <v>57</v>
      </c>
      <c r="E514" s="2">
        <v>1</v>
      </c>
      <c r="F514" s="35">
        <v>0</v>
      </c>
      <c r="G514" s="18">
        <v>14000</v>
      </c>
      <c r="H514" s="18">
        <v>1</v>
      </c>
      <c r="I514" s="2">
        <v>1</v>
      </c>
      <c r="J514" s="2">
        <v>1</v>
      </c>
      <c r="K514" s="2">
        <v>0</v>
      </c>
      <c r="L514" s="35">
        <v>0</v>
      </c>
      <c r="M514" s="2">
        <v>6</v>
      </c>
      <c r="N514" s="2">
        <v>0</v>
      </c>
      <c r="O514" s="2">
        <v>1</v>
      </c>
      <c r="P514" s="2">
        <v>0.48</v>
      </c>
      <c r="Q514" s="2">
        <v>1</v>
      </c>
      <c r="R514" s="2">
        <v>1</v>
      </c>
      <c r="S514" s="2">
        <v>0</v>
      </c>
      <c r="T514" s="35">
        <v>0</v>
      </c>
      <c r="U514" s="35">
        <v>0</v>
      </c>
      <c r="V514" s="36">
        <v>0</v>
      </c>
      <c r="W514" s="26">
        <v>14.2</v>
      </c>
      <c r="X514" s="2">
        <v>0.33</v>
      </c>
      <c r="Y514" s="16">
        <v>4.74</v>
      </c>
      <c r="Z514" s="26">
        <v>16.260000000000002</v>
      </c>
      <c r="AA514" s="2">
        <v>1.45</v>
      </c>
      <c r="AB514" s="2">
        <v>3.8</v>
      </c>
      <c r="AC514" s="2" t="s">
        <v>73</v>
      </c>
      <c r="AD514" s="2">
        <v>22220070</v>
      </c>
    </row>
    <row r="515" spans="1:30">
      <c r="A515" s="2">
        <v>2031</v>
      </c>
      <c r="B515" s="26">
        <v>1</v>
      </c>
      <c r="C515" s="2">
        <v>1</v>
      </c>
      <c r="D515" s="2">
        <v>21</v>
      </c>
      <c r="E515" s="2">
        <v>0</v>
      </c>
      <c r="F515" s="35">
        <v>1</v>
      </c>
      <c r="G515" s="18">
        <v>20000</v>
      </c>
      <c r="H515" s="18">
        <v>1</v>
      </c>
      <c r="I515" s="2">
        <v>1</v>
      </c>
      <c r="J515" s="2">
        <v>2</v>
      </c>
      <c r="K515" s="2">
        <v>1</v>
      </c>
      <c r="L515" s="35">
        <v>0</v>
      </c>
      <c r="M515" s="2">
        <v>8</v>
      </c>
      <c r="N515" s="2">
        <v>1</v>
      </c>
      <c r="O515" s="2">
        <v>0</v>
      </c>
      <c r="P515" s="2">
        <v>0</v>
      </c>
      <c r="Q515" s="2">
        <v>5</v>
      </c>
      <c r="R515" s="2">
        <v>0</v>
      </c>
      <c r="S515" s="2">
        <v>1</v>
      </c>
      <c r="T515" s="35">
        <v>0</v>
      </c>
      <c r="U515" s="35">
        <v>0</v>
      </c>
      <c r="V515" s="36">
        <v>0</v>
      </c>
      <c r="W515" s="26">
        <v>18.5</v>
      </c>
      <c r="X515" s="2">
        <v>0.32</v>
      </c>
      <c r="Y515" s="16">
        <v>6.18</v>
      </c>
      <c r="Z515" s="26">
        <v>21.1</v>
      </c>
      <c r="AA515" s="2">
        <v>1.7</v>
      </c>
      <c r="AB515" s="2">
        <v>6.7</v>
      </c>
      <c r="AC515" s="2" t="s">
        <v>178</v>
      </c>
      <c r="AD515" s="2">
        <v>24220150</v>
      </c>
    </row>
    <row r="516" spans="1:30">
      <c r="A516" s="2">
        <v>2039</v>
      </c>
      <c r="B516" s="26">
        <v>1</v>
      </c>
      <c r="C516" s="2">
        <v>1</v>
      </c>
      <c r="D516" s="2">
        <v>23</v>
      </c>
      <c r="E516" s="2">
        <v>0</v>
      </c>
      <c r="F516" s="35">
        <v>0</v>
      </c>
      <c r="G516" s="18">
        <v>10000</v>
      </c>
      <c r="H516" s="18">
        <v>1</v>
      </c>
      <c r="I516" s="2">
        <v>1</v>
      </c>
      <c r="J516" s="2">
        <v>4</v>
      </c>
      <c r="K516" s="2">
        <v>1</v>
      </c>
      <c r="L516" s="35">
        <v>1</v>
      </c>
      <c r="M516" s="2">
        <v>6</v>
      </c>
      <c r="N516" s="2">
        <v>0</v>
      </c>
      <c r="O516" s="2">
        <v>1</v>
      </c>
      <c r="P516" s="2">
        <v>0</v>
      </c>
      <c r="Q516" s="2">
        <v>5</v>
      </c>
      <c r="R516" s="2">
        <v>0</v>
      </c>
      <c r="S516" s="2">
        <v>1</v>
      </c>
      <c r="T516" s="35">
        <v>0</v>
      </c>
      <c r="U516" s="35">
        <v>0</v>
      </c>
      <c r="V516" s="36">
        <v>0</v>
      </c>
      <c r="W516" s="26">
        <v>31.7</v>
      </c>
      <c r="X516" s="2">
        <v>0.56999999999999995</v>
      </c>
      <c r="Y516" s="16">
        <v>10.59</v>
      </c>
      <c r="Z516" s="26">
        <v>46.2</v>
      </c>
      <c r="AA516" s="2">
        <v>2.23</v>
      </c>
      <c r="AB516" s="2">
        <v>10.7</v>
      </c>
      <c r="AC516" s="2" t="s">
        <v>179</v>
      </c>
      <c r="AD516" s="2">
        <v>26255030</v>
      </c>
    </row>
    <row r="517" spans="1:30">
      <c r="A517" s="2">
        <v>2044</v>
      </c>
      <c r="B517" s="26">
        <v>2</v>
      </c>
      <c r="C517" s="2">
        <v>2</v>
      </c>
      <c r="D517" s="2">
        <v>28</v>
      </c>
      <c r="E517" s="2">
        <v>0</v>
      </c>
      <c r="F517" s="35">
        <v>1</v>
      </c>
      <c r="G517" s="18">
        <v>10000</v>
      </c>
      <c r="H517" s="18">
        <v>1</v>
      </c>
      <c r="I517" s="2">
        <v>1</v>
      </c>
      <c r="J517" s="2">
        <v>2</v>
      </c>
      <c r="K517" s="2">
        <v>1</v>
      </c>
      <c r="L517" s="35">
        <v>0</v>
      </c>
      <c r="M517" s="2">
        <v>8</v>
      </c>
      <c r="N517" s="2">
        <v>1</v>
      </c>
      <c r="O517" s="2">
        <v>0</v>
      </c>
      <c r="P517" s="2">
        <v>0.68</v>
      </c>
      <c r="Q517" s="2">
        <v>5</v>
      </c>
      <c r="R517" s="2">
        <v>0</v>
      </c>
      <c r="S517" s="2">
        <v>1</v>
      </c>
      <c r="T517" s="35">
        <v>0</v>
      </c>
      <c r="U517" s="35">
        <v>0</v>
      </c>
      <c r="V517" s="36">
        <v>0</v>
      </c>
      <c r="W517" s="26">
        <v>17.899999999999999</v>
      </c>
      <c r="X517" s="2">
        <v>0.4</v>
      </c>
      <c r="Y517" s="16">
        <v>5.98</v>
      </c>
      <c r="Z517" s="26">
        <v>28.1</v>
      </c>
      <c r="AA517" s="2">
        <v>1.78</v>
      </c>
      <c r="AB517" s="2">
        <v>3.8</v>
      </c>
      <c r="AC517" s="2" t="s">
        <v>80</v>
      </c>
      <c r="AD517" s="2">
        <v>22061020</v>
      </c>
    </row>
    <row r="518" spans="1:30">
      <c r="A518" s="2">
        <v>2048</v>
      </c>
      <c r="B518" s="26">
        <v>1</v>
      </c>
      <c r="C518" s="2">
        <v>2</v>
      </c>
      <c r="D518" s="2">
        <v>31</v>
      </c>
      <c r="E518" s="2">
        <v>0</v>
      </c>
      <c r="F518" s="35">
        <v>0</v>
      </c>
      <c r="G518" s="18">
        <v>12000</v>
      </c>
      <c r="H518" s="18">
        <v>1</v>
      </c>
      <c r="I518" s="2">
        <v>1</v>
      </c>
      <c r="J518" s="2">
        <v>2</v>
      </c>
      <c r="K518" s="2">
        <v>1</v>
      </c>
      <c r="L518" s="35">
        <v>1</v>
      </c>
      <c r="M518" s="2">
        <v>9</v>
      </c>
      <c r="N518" s="2">
        <v>0</v>
      </c>
      <c r="O518" s="2">
        <v>0</v>
      </c>
      <c r="P518" s="2">
        <v>0</v>
      </c>
      <c r="Q518" s="2">
        <v>2</v>
      </c>
      <c r="R518" s="2">
        <v>1</v>
      </c>
      <c r="S518" s="2">
        <v>0</v>
      </c>
      <c r="T518" s="35">
        <v>0</v>
      </c>
      <c r="U518" s="35">
        <v>0</v>
      </c>
      <c r="V518" s="36">
        <v>0</v>
      </c>
      <c r="W518" s="26">
        <v>18.5</v>
      </c>
      <c r="X518" s="2">
        <v>0.32</v>
      </c>
      <c r="Y518" s="16">
        <v>6.18</v>
      </c>
      <c r="Z518" s="26">
        <v>21.1</v>
      </c>
      <c r="AA518" s="2">
        <v>1.7</v>
      </c>
      <c r="AB518" s="2">
        <v>6.7</v>
      </c>
      <c r="AC518" s="2" t="s">
        <v>178</v>
      </c>
      <c r="AD518" s="2">
        <v>24220211</v>
      </c>
    </row>
    <row r="519" spans="1:30">
      <c r="A519" s="2">
        <v>2050</v>
      </c>
      <c r="B519" s="26">
        <v>2</v>
      </c>
      <c r="C519" s="2">
        <v>1</v>
      </c>
      <c r="D519" s="2">
        <v>20</v>
      </c>
      <c r="E519" s="2">
        <v>0</v>
      </c>
      <c r="F519" s="35">
        <v>1</v>
      </c>
      <c r="G519" s="18">
        <v>2000</v>
      </c>
      <c r="H519" s="18">
        <v>0</v>
      </c>
      <c r="I519" s="2">
        <v>1</v>
      </c>
      <c r="J519" s="2">
        <v>2</v>
      </c>
      <c r="K519" s="2">
        <v>1</v>
      </c>
      <c r="L519" s="35">
        <v>0</v>
      </c>
      <c r="M519" s="2">
        <v>8</v>
      </c>
      <c r="N519" s="2">
        <v>1</v>
      </c>
      <c r="O519" s="2">
        <v>0</v>
      </c>
      <c r="P519" s="2">
        <v>0.98</v>
      </c>
      <c r="Q519" s="2">
        <v>5</v>
      </c>
      <c r="R519" s="2">
        <v>0</v>
      </c>
      <c r="S519" s="2">
        <v>1</v>
      </c>
      <c r="T519" s="35">
        <v>0</v>
      </c>
      <c r="U519" s="35">
        <v>0</v>
      </c>
      <c r="V519" s="36">
        <v>0</v>
      </c>
      <c r="W519" s="26">
        <v>22.3</v>
      </c>
      <c r="X519" s="2">
        <v>0.43</v>
      </c>
      <c r="Y519" s="16">
        <v>7.45</v>
      </c>
      <c r="Z519" s="26">
        <v>23.7</v>
      </c>
      <c r="AA519" s="2">
        <v>1.48</v>
      </c>
      <c r="AB519" s="2">
        <v>7</v>
      </c>
      <c r="AC519" s="2" t="s">
        <v>96</v>
      </c>
      <c r="AD519" s="2">
        <v>21660220</v>
      </c>
    </row>
    <row r="520" spans="1:30">
      <c r="A520" s="2">
        <v>2051</v>
      </c>
      <c r="B520" s="26">
        <v>1</v>
      </c>
      <c r="C520" s="2">
        <v>1</v>
      </c>
      <c r="D520" s="2">
        <v>24</v>
      </c>
      <c r="E520" s="2">
        <v>0</v>
      </c>
      <c r="F520" s="35">
        <v>1</v>
      </c>
      <c r="G520" s="18">
        <v>14000</v>
      </c>
      <c r="H520" s="18">
        <v>1</v>
      </c>
      <c r="I520" s="2">
        <v>1</v>
      </c>
      <c r="J520" s="2">
        <v>2</v>
      </c>
      <c r="K520" s="2">
        <v>1</v>
      </c>
      <c r="L520" s="35">
        <v>1</v>
      </c>
      <c r="M520" s="2">
        <v>8</v>
      </c>
      <c r="N520" s="2">
        <v>1</v>
      </c>
      <c r="O520" s="2">
        <v>0</v>
      </c>
      <c r="P520" s="2">
        <v>0</v>
      </c>
      <c r="Q520" s="2">
        <v>4</v>
      </c>
      <c r="R520" s="2">
        <v>0</v>
      </c>
      <c r="S520" s="2">
        <v>1</v>
      </c>
      <c r="T520" s="35">
        <v>0</v>
      </c>
      <c r="U520" s="35">
        <v>0</v>
      </c>
      <c r="V520" s="36">
        <v>0</v>
      </c>
      <c r="W520" s="26">
        <v>17.600000000000001</v>
      </c>
      <c r="X520" s="2">
        <v>0.4</v>
      </c>
      <c r="Y520" s="16">
        <v>5.88</v>
      </c>
      <c r="Z520" s="26">
        <v>23.71</v>
      </c>
      <c r="AA520" s="2">
        <v>2.02</v>
      </c>
      <c r="AB520" s="2">
        <v>3.8</v>
      </c>
      <c r="AC520" s="2" t="s">
        <v>114</v>
      </c>
      <c r="AD520" s="2">
        <v>22450170</v>
      </c>
    </row>
    <row r="521" spans="1:30">
      <c r="A521" s="2">
        <v>2055</v>
      </c>
      <c r="B521" s="26">
        <v>1</v>
      </c>
      <c r="C521" s="2">
        <v>1</v>
      </c>
      <c r="D521" s="2">
        <v>25</v>
      </c>
      <c r="E521" s="2">
        <v>0</v>
      </c>
      <c r="F521" s="35">
        <v>0</v>
      </c>
      <c r="G521" s="18">
        <v>8000</v>
      </c>
      <c r="H521" s="18">
        <v>1</v>
      </c>
      <c r="I521" s="2">
        <v>1</v>
      </c>
      <c r="J521" s="2">
        <v>2</v>
      </c>
      <c r="K521" s="2">
        <v>1</v>
      </c>
      <c r="L521" s="35">
        <v>0</v>
      </c>
      <c r="M521" s="2">
        <v>2</v>
      </c>
      <c r="N521" s="2">
        <v>0</v>
      </c>
      <c r="O521" s="2">
        <v>1</v>
      </c>
      <c r="P521" s="2">
        <v>0.59</v>
      </c>
      <c r="Q521" s="2">
        <v>5</v>
      </c>
      <c r="R521" s="2">
        <v>0</v>
      </c>
      <c r="S521" s="2">
        <v>1</v>
      </c>
      <c r="T521" s="35">
        <v>0</v>
      </c>
      <c r="U521" s="35">
        <v>0</v>
      </c>
      <c r="V521" s="36">
        <v>0</v>
      </c>
      <c r="W521" s="26">
        <v>14.7</v>
      </c>
      <c r="X521" s="2">
        <v>0.33</v>
      </c>
      <c r="Y521" s="16">
        <v>4.91</v>
      </c>
      <c r="Z521" s="26">
        <v>12.3</v>
      </c>
      <c r="AA521" s="2">
        <v>1.25</v>
      </c>
      <c r="AB521" s="2">
        <v>3.8</v>
      </c>
      <c r="AC521" s="2" t="s">
        <v>123</v>
      </c>
      <c r="AD521" s="2">
        <v>20725232</v>
      </c>
    </row>
    <row r="522" spans="1:30">
      <c r="A522" s="2">
        <v>2058</v>
      </c>
      <c r="B522" s="26">
        <v>1</v>
      </c>
      <c r="C522" s="2">
        <v>2</v>
      </c>
      <c r="D522" s="2">
        <v>26</v>
      </c>
      <c r="E522" s="2">
        <v>0</v>
      </c>
      <c r="F522" s="35">
        <v>1</v>
      </c>
      <c r="G522" s="18">
        <v>14000</v>
      </c>
      <c r="H522" s="18">
        <v>1</v>
      </c>
      <c r="I522" s="2">
        <v>1</v>
      </c>
      <c r="J522" s="2">
        <v>2</v>
      </c>
      <c r="K522" s="2">
        <v>1</v>
      </c>
      <c r="L522" s="35">
        <v>0</v>
      </c>
      <c r="M522" s="2">
        <v>7</v>
      </c>
      <c r="N522" s="2">
        <v>0</v>
      </c>
      <c r="O522" s="2">
        <v>0</v>
      </c>
      <c r="P522" s="2">
        <v>0.09</v>
      </c>
      <c r="Q522" s="2">
        <v>5</v>
      </c>
      <c r="R522" s="2">
        <v>0</v>
      </c>
      <c r="S522" s="2">
        <v>1</v>
      </c>
      <c r="T522" s="35">
        <v>0</v>
      </c>
      <c r="U522" s="35">
        <v>0</v>
      </c>
      <c r="V522" s="36">
        <v>0</v>
      </c>
      <c r="W522" s="26">
        <v>18.5</v>
      </c>
      <c r="X522" s="2">
        <v>0.45</v>
      </c>
      <c r="Y522" s="16">
        <v>6.18</v>
      </c>
      <c r="Z522" s="26">
        <v>19.2</v>
      </c>
      <c r="AA522" s="2">
        <v>1.38</v>
      </c>
      <c r="AB522" s="2">
        <v>7</v>
      </c>
      <c r="AC522" s="2" t="s">
        <v>126</v>
      </c>
      <c r="AD522" s="2">
        <v>21310000</v>
      </c>
    </row>
    <row r="523" spans="1:30">
      <c r="A523" s="2">
        <v>2059</v>
      </c>
      <c r="B523" s="26">
        <v>1</v>
      </c>
      <c r="C523" s="2">
        <v>7</v>
      </c>
      <c r="D523" s="2">
        <v>56</v>
      </c>
      <c r="E523" s="2">
        <v>1</v>
      </c>
      <c r="F523" s="35">
        <v>0</v>
      </c>
      <c r="G523" s="18">
        <v>35000</v>
      </c>
      <c r="H523" s="18">
        <v>1</v>
      </c>
      <c r="I523" s="2">
        <v>1</v>
      </c>
      <c r="J523" s="2">
        <v>2</v>
      </c>
      <c r="K523" s="2">
        <v>1</v>
      </c>
      <c r="L523" s="35">
        <v>0</v>
      </c>
      <c r="M523" s="2">
        <v>8</v>
      </c>
      <c r="N523" s="2">
        <v>1</v>
      </c>
      <c r="O523" s="2">
        <v>0</v>
      </c>
      <c r="P523" s="2">
        <v>0</v>
      </c>
      <c r="Q523" s="2">
        <v>5</v>
      </c>
      <c r="R523" s="2">
        <v>0</v>
      </c>
      <c r="S523" s="2">
        <v>1</v>
      </c>
      <c r="T523" s="35">
        <v>0</v>
      </c>
      <c r="U523" s="35">
        <v>0</v>
      </c>
      <c r="V523" s="36">
        <v>0</v>
      </c>
      <c r="W523" s="26">
        <v>17.600000000000001</v>
      </c>
      <c r="X523" s="2">
        <v>0.4</v>
      </c>
      <c r="Y523" s="16">
        <v>5.88</v>
      </c>
      <c r="Z523" s="26">
        <v>23.71</v>
      </c>
      <c r="AA523" s="2">
        <v>2.02</v>
      </c>
      <c r="AB523" s="2">
        <v>3.8</v>
      </c>
      <c r="AC523" s="2" t="s">
        <v>114</v>
      </c>
      <c r="AD523" s="2">
        <v>22441030</v>
      </c>
    </row>
    <row r="524" spans="1:30">
      <c r="A524" s="2">
        <v>2063</v>
      </c>
      <c r="B524" s="26">
        <v>1</v>
      </c>
      <c r="C524" s="2">
        <v>1</v>
      </c>
      <c r="D524" s="2">
        <v>22</v>
      </c>
      <c r="E524" s="2">
        <v>0</v>
      </c>
      <c r="F524" s="35">
        <v>1</v>
      </c>
      <c r="G524" s="18">
        <v>16000</v>
      </c>
      <c r="H524" s="18">
        <v>1</v>
      </c>
      <c r="I524" s="2">
        <v>1</v>
      </c>
      <c r="J524" s="2">
        <v>2</v>
      </c>
      <c r="K524" s="2">
        <v>1</v>
      </c>
      <c r="L524" s="35">
        <v>0</v>
      </c>
      <c r="M524" s="2">
        <v>8</v>
      </c>
      <c r="N524" s="2">
        <v>1</v>
      </c>
      <c r="O524" s="2">
        <v>0</v>
      </c>
      <c r="P524" s="2">
        <v>0.73</v>
      </c>
      <c r="Q524" s="2">
        <v>5</v>
      </c>
      <c r="R524" s="2">
        <v>0</v>
      </c>
      <c r="S524" s="2">
        <v>1</v>
      </c>
      <c r="T524" s="35">
        <v>0</v>
      </c>
      <c r="U524" s="35">
        <v>0</v>
      </c>
      <c r="V524" s="36">
        <v>0</v>
      </c>
      <c r="W524" s="26">
        <v>11.8</v>
      </c>
      <c r="X524" s="2">
        <v>0.25</v>
      </c>
      <c r="Y524" s="16">
        <v>3.94</v>
      </c>
      <c r="Z524" s="26">
        <v>12.1</v>
      </c>
      <c r="AA524" s="2">
        <v>1.1200000000000001</v>
      </c>
      <c r="AB524" s="2">
        <v>7</v>
      </c>
      <c r="AC524" s="2" t="s">
        <v>51</v>
      </c>
      <c r="AD524" s="2">
        <v>20750000</v>
      </c>
    </row>
    <row r="525" spans="1:30">
      <c r="A525" s="2">
        <v>2065</v>
      </c>
      <c r="B525" s="26">
        <v>2</v>
      </c>
      <c r="C525" s="2">
        <v>2</v>
      </c>
      <c r="D525" s="2">
        <v>37</v>
      </c>
      <c r="E525" s="2">
        <v>0</v>
      </c>
      <c r="F525" s="35">
        <v>0</v>
      </c>
      <c r="G525" s="18">
        <v>3000</v>
      </c>
      <c r="H525" s="18">
        <v>0</v>
      </c>
      <c r="I525" s="2">
        <v>1</v>
      </c>
      <c r="J525" s="2">
        <v>1</v>
      </c>
      <c r="K525" s="2">
        <v>0</v>
      </c>
      <c r="L525" s="35">
        <v>0</v>
      </c>
      <c r="M525" s="2">
        <v>2</v>
      </c>
      <c r="N525" s="2">
        <v>0</v>
      </c>
      <c r="O525" s="2">
        <v>1</v>
      </c>
      <c r="P525" s="2">
        <v>0.75</v>
      </c>
      <c r="Q525" s="2">
        <v>5</v>
      </c>
      <c r="R525" s="2">
        <v>0</v>
      </c>
      <c r="S525" s="2">
        <v>1</v>
      </c>
      <c r="T525" s="35">
        <v>0</v>
      </c>
      <c r="U525" s="35">
        <v>0</v>
      </c>
      <c r="V525" s="36">
        <v>0</v>
      </c>
      <c r="W525" s="26">
        <v>9.9</v>
      </c>
      <c r="X525" s="2">
        <v>0.23</v>
      </c>
      <c r="Y525" s="16">
        <v>3.31</v>
      </c>
      <c r="Z525" s="26">
        <v>11.96</v>
      </c>
      <c r="AA525" s="2">
        <v>1.1000000000000001</v>
      </c>
      <c r="AB525" s="2">
        <v>3.8</v>
      </c>
      <c r="AC525" s="2" t="s">
        <v>119</v>
      </c>
      <c r="AD525" s="2">
        <v>20550155</v>
      </c>
    </row>
    <row r="526" spans="1:30">
      <c r="A526" s="2">
        <v>2068</v>
      </c>
      <c r="B526" s="26">
        <v>1</v>
      </c>
      <c r="C526" s="2">
        <v>2</v>
      </c>
      <c r="D526" s="2">
        <v>26</v>
      </c>
      <c r="E526" s="2">
        <v>0</v>
      </c>
      <c r="F526" s="35">
        <v>0</v>
      </c>
      <c r="G526" s="18">
        <v>10000</v>
      </c>
      <c r="H526" s="18">
        <v>1</v>
      </c>
      <c r="I526" s="2">
        <v>1</v>
      </c>
      <c r="J526" s="2">
        <v>1</v>
      </c>
      <c r="K526" s="2">
        <v>0</v>
      </c>
      <c r="L526" s="35">
        <v>0</v>
      </c>
      <c r="M526" s="2">
        <v>9</v>
      </c>
      <c r="N526" s="2">
        <v>0</v>
      </c>
      <c r="O526" s="2">
        <v>0</v>
      </c>
      <c r="P526" s="2">
        <v>0.1</v>
      </c>
      <c r="Q526" s="2">
        <v>5</v>
      </c>
      <c r="R526" s="2">
        <v>0</v>
      </c>
      <c r="S526" s="2">
        <v>1</v>
      </c>
      <c r="T526" s="35">
        <v>0</v>
      </c>
      <c r="U526" s="35">
        <v>0</v>
      </c>
      <c r="V526" s="36">
        <v>0</v>
      </c>
      <c r="W526" s="26">
        <v>27.4</v>
      </c>
      <c r="X526" s="2">
        <v>0.45</v>
      </c>
      <c r="Y526" s="16">
        <v>9.15</v>
      </c>
      <c r="Z526" s="26">
        <v>27.17</v>
      </c>
      <c r="AA526" s="2">
        <v>2.25</v>
      </c>
      <c r="AB526" s="2">
        <v>12.1</v>
      </c>
      <c r="AC526" s="2" t="s">
        <v>58</v>
      </c>
      <c r="AD526" s="2">
        <v>22611250</v>
      </c>
    </row>
    <row r="527" spans="1:30">
      <c r="A527" s="2">
        <v>2071</v>
      </c>
      <c r="B527" s="26">
        <v>2</v>
      </c>
      <c r="C527" s="2">
        <v>1</v>
      </c>
      <c r="D527" s="2">
        <v>29</v>
      </c>
      <c r="E527" s="2">
        <v>0</v>
      </c>
      <c r="F527" s="35">
        <v>1</v>
      </c>
      <c r="G527" s="18">
        <v>2000</v>
      </c>
      <c r="H527" s="18">
        <v>0</v>
      </c>
      <c r="I527" s="2">
        <v>1</v>
      </c>
      <c r="J527" s="2">
        <v>1</v>
      </c>
      <c r="K527" s="2">
        <v>0</v>
      </c>
      <c r="L527" s="35">
        <v>0</v>
      </c>
      <c r="M527" s="2">
        <v>8</v>
      </c>
      <c r="N527" s="2">
        <v>1</v>
      </c>
      <c r="O527" s="2">
        <v>0</v>
      </c>
      <c r="P527" s="2">
        <v>1</v>
      </c>
      <c r="Q527" s="2">
        <v>5</v>
      </c>
      <c r="R527" s="2">
        <v>0</v>
      </c>
      <c r="S527" s="2">
        <v>1</v>
      </c>
      <c r="T527" s="35">
        <v>0</v>
      </c>
      <c r="U527" s="35">
        <v>0</v>
      </c>
      <c r="V527" s="36">
        <v>0</v>
      </c>
      <c r="W527" s="26">
        <v>8.4</v>
      </c>
      <c r="X527" s="2">
        <v>0.25</v>
      </c>
      <c r="Y527" s="16">
        <v>2.81</v>
      </c>
      <c r="Z527" s="26">
        <v>9.6999999999999993</v>
      </c>
      <c r="AA527" s="2">
        <v>1.02</v>
      </c>
      <c r="AB527" s="2">
        <v>3.8</v>
      </c>
      <c r="AC527" s="2" t="s">
        <v>125</v>
      </c>
      <c r="AD527" s="2">
        <v>21073200</v>
      </c>
    </row>
    <row r="528" spans="1:30">
      <c r="A528" s="2">
        <v>2077</v>
      </c>
      <c r="B528" s="26">
        <v>1</v>
      </c>
      <c r="C528" s="2">
        <v>1</v>
      </c>
      <c r="D528" s="2">
        <v>58</v>
      </c>
      <c r="E528" s="2">
        <v>1</v>
      </c>
      <c r="F528" s="35">
        <v>0</v>
      </c>
      <c r="G528" s="18">
        <v>6000</v>
      </c>
      <c r="H528" s="18">
        <v>0</v>
      </c>
      <c r="I528" s="2">
        <v>1</v>
      </c>
      <c r="J528" s="2">
        <v>1</v>
      </c>
      <c r="K528" s="2">
        <v>0</v>
      </c>
      <c r="L528" s="35">
        <v>0</v>
      </c>
      <c r="M528" s="2">
        <v>6</v>
      </c>
      <c r="N528" s="2">
        <v>0</v>
      </c>
      <c r="O528" s="2">
        <v>1</v>
      </c>
      <c r="P528" s="2">
        <v>0</v>
      </c>
      <c r="Q528" s="2">
        <v>3</v>
      </c>
      <c r="R528" s="2">
        <v>0</v>
      </c>
      <c r="S528" s="2">
        <v>0</v>
      </c>
      <c r="T528" s="35">
        <v>0</v>
      </c>
      <c r="U528" s="35">
        <v>0</v>
      </c>
      <c r="V528" s="36">
        <v>0</v>
      </c>
      <c r="W528" s="26">
        <v>28.1</v>
      </c>
      <c r="X528" s="2">
        <v>0.6</v>
      </c>
      <c r="Y528" s="16">
        <v>9.39</v>
      </c>
      <c r="Z528" s="26">
        <v>38.700000000000003</v>
      </c>
      <c r="AA528" s="2">
        <v>1.87</v>
      </c>
      <c r="AB528" s="2">
        <v>10.7</v>
      </c>
      <c r="AC528" s="2" t="s">
        <v>191</v>
      </c>
      <c r="AD528" s="2">
        <v>26510042</v>
      </c>
    </row>
    <row r="529" spans="1:30">
      <c r="A529" s="2">
        <v>2079</v>
      </c>
      <c r="B529" s="26">
        <v>1</v>
      </c>
      <c r="C529" s="2">
        <v>2</v>
      </c>
      <c r="D529" s="2">
        <v>33</v>
      </c>
      <c r="E529" s="2">
        <v>0</v>
      </c>
      <c r="F529" s="35">
        <v>1</v>
      </c>
      <c r="G529" s="18">
        <v>14000</v>
      </c>
      <c r="H529" s="18">
        <v>1</v>
      </c>
      <c r="I529" s="2">
        <v>1</v>
      </c>
      <c r="J529" s="2">
        <v>1</v>
      </c>
      <c r="K529" s="2">
        <v>0</v>
      </c>
      <c r="L529" s="35">
        <v>0</v>
      </c>
      <c r="M529" s="2">
        <v>8</v>
      </c>
      <c r="N529" s="2">
        <v>1</v>
      </c>
      <c r="O529" s="2">
        <v>0</v>
      </c>
      <c r="P529" s="2">
        <v>0.37</v>
      </c>
      <c r="Q529" s="2">
        <v>5</v>
      </c>
      <c r="R529" s="2">
        <v>0</v>
      </c>
      <c r="S529" s="2">
        <v>1</v>
      </c>
      <c r="T529" s="35">
        <v>0</v>
      </c>
      <c r="U529" s="35">
        <v>0</v>
      </c>
      <c r="V529" s="36">
        <v>0</v>
      </c>
      <c r="W529" s="26">
        <v>14.2</v>
      </c>
      <c r="X529" s="2">
        <v>0.33</v>
      </c>
      <c r="Y529" s="16">
        <v>4.74</v>
      </c>
      <c r="Z529" s="26">
        <v>15.9</v>
      </c>
      <c r="AA529" s="2">
        <v>1.38</v>
      </c>
      <c r="AB529" s="2">
        <v>3.8</v>
      </c>
      <c r="AC529" s="2" t="s">
        <v>89</v>
      </c>
      <c r="AD529" s="2">
        <v>22250060</v>
      </c>
    </row>
    <row r="530" spans="1:30">
      <c r="A530" s="2">
        <v>2085</v>
      </c>
      <c r="B530" s="26">
        <v>2</v>
      </c>
      <c r="C530" s="2">
        <v>1</v>
      </c>
      <c r="D530" s="2">
        <v>19</v>
      </c>
      <c r="E530" s="2">
        <v>0</v>
      </c>
      <c r="F530" s="35">
        <v>1</v>
      </c>
      <c r="G530" s="18">
        <v>8000</v>
      </c>
      <c r="H530" s="18">
        <v>1</v>
      </c>
      <c r="I530" s="2">
        <v>1</v>
      </c>
      <c r="J530" s="2">
        <v>2</v>
      </c>
      <c r="K530" s="2">
        <v>1</v>
      </c>
      <c r="L530" s="35">
        <v>0</v>
      </c>
      <c r="M530" s="2">
        <v>1</v>
      </c>
      <c r="N530" s="2">
        <v>0</v>
      </c>
      <c r="O530" s="2">
        <v>1</v>
      </c>
      <c r="P530" s="2">
        <v>1</v>
      </c>
      <c r="Q530" s="2">
        <v>4</v>
      </c>
      <c r="R530" s="2">
        <v>0</v>
      </c>
      <c r="S530" s="2">
        <v>1</v>
      </c>
      <c r="T530" s="35">
        <v>0</v>
      </c>
      <c r="U530" s="35">
        <v>0</v>
      </c>
      <c r="V530" s="36">
        <v>0</v>
      </c>
      <c r="W530" s="26">
        <v>9.1</v>
      </c>
      <c r="X530" s="2">
        <v>0.2</v>
      </c>
      <c r="Y530" s="16">
        <v>3.04</v>
      </c>
      <c r="Z530" s="26">
        <v>11</v>
      </c>
      <c r="AA530" s="2">
        <v>1.1000000000000001</v>
      </c>
      <c r="AB530" s="2">
        <v>16.600000000000001</v>
      </c>
      <c r="AC530" s="2" t="s">
        <v>110</v>
      </c>
      <c r="AD530" s="2">
        <v>21941020</v>
      </c>
    </row>
    <row r="531" spans="1:30">
      <c r="A531" s="2">
        <v>2092</v>
      </c>
      <c r="B531" s="26">
        <v>2</v>
      </c>
      <c r="C531" s="2">
        <v>2</v>
      </c>
      <c r="D531" s="2">
        <v>30</v>
      </c>
      <c r="E531" s="2">
        <v>0</v>
      </c>
      <c r="F531" s="35">
        <v>1</v>
      </c>
      <c r="G531" s="18">
        <v>4000</v>
      </c>
      <c r="H531" s="18">
        <v>0</v>
      </c>
      <c r="I531" s="2">
        <v>1</v>
      </c>
      <c r="J531" s="2">
        <v>1</v>
      </c>
      <c r="K531" s="2">
        <v>0</v>
      </c>
      <c r="L531" s="35">
        <v>1</v>
      </c>
      <c r="M531" s="2">
        <v>6</v>
      </c>
      <c r="N531" s="2">
        <v>0</v>
      </c>
      <c r="O531" s="2">
        <v>1</v>
      </c>
      <c r="P531" s="2">
        <v>0.37</v>
      </c>
      <c r="Q531" s="2">
        <v>3</v>
      </c>
      <c r="R531" s="2">
        <v>0</v>
      </c>
      <c r="S531" s="2">
        <v>0</v>
      </c>
      <c r="T531" s="35">
        <v>0</v>
      </c>
      <c r="U531" s="35">
        <v>0</v>
      </c>
      <c r="V531" s="36">
        <v>0</v>
      </c>
      <c r="W531" s="26">
        <v>18</v>
      </c>
      <c r="X531" s="2">
        <v>0.32</v>
      </c>
      <c r="Y531" s="16">
        <v>6.01</v>
      </c>
      <c r="Z531" s="26">
        <v>19.899999999999999</v>
      </c>
      <c r="AA531" s="2">
        <v>1.68</v>
      </c>
      <c r="AB531" s="2">
        <v>3.8</v>
      </c>
      <c r="AC531" s="2" t="s">
        <v>184</v>
      </c>
      <c r="AD531" s="2">
        <v>22770060</v>
      </c>
    </row>
    <row r="532" spans="1:30">
      <c r="A532" s="2">
        <v>2097</v>
      </c>
      <c r="B532" s="26">
        <v>2</v>
      </c>
      <c r="C532" s="2">
        <v>2</v>
      </c>
      <c r="D532" s="2">
        <v>41</v>
      </c>
      <c r="E532" s="2">
        <v>0</v>
      </c>
      <c r="F532" s="35">
        <v>0</v>
      </c>
      <c r="G532" s="18">
        <v>10000</v>
      </c>
      <c r="H532" s="18">
        <v>1</v>
      </c>
      <c r="I532" s="2">
        <v>1</v>
      </c>
      <c r="J532" s="2">
        <v>1</v>
      </c>
      <c r="K532" s="2">
        <v>0</v>
      </c>
      <c r="L532" s="35">
        <v>0</v>
      </c>
      <c r="M532" s="2">
        <v>6</v>
      </c>
      <c r="N532" s="2">
        <v>0</v>
      </c>
      <c r="O532" s="2">
        <v>1</v>
      </c>
      <c r="P532" s="2">
        <v>0.99</v>
      </c>
      <c r="Q532" s="2">
        <v>0</v>
      </c>
      <c r="R532" s="2">
        <v>1</v>
      </c>
      <c r="S532" s="2">
        <v>0</v>
      </c>
      <c r="T532" s="35">
        <v>0</v>
      </c>
      <c r="U532" s="35">
        <v>1</v>
      </c>
      <c r="V532" s="36">
        <v>0</v>
      </c>
      <c r="W532" s="26">
        <v>16.100000000000001</v>
      </c>
      <c r="X532" s="2">
        <v>0.37</v>
      </c>
      <c r="Y532" s="16">
        <v>5.38</v>
      </c>
      <c r="Z532" s="26">
        <v>16</v>
      </c>
      <c r="AA532" s="2">
        <v>1.23</v>
      </c>
      <c r="AB532" s="2">
        <v>7.5</v>
      </c>
      <c r="AC532" s="2" t="s">
        <v>104</v>
      </c>
      <c r="AD532" s="2">
        <v>21361490</v>
      </c>
    </row>
    <row r="533" spans="1:30">
      <c r="A533" s="2">
        <v>2101</v>
      </c>
      <c r="B533" s="26">
        <v>2</v>
      </c>
      <c r="C533" s="2">
        <v>1</v>
      </c>
      <c r="D533" s="2">
        <v>18</v>
      </c>
      <c r="E533" s="2">
        <v>0</v>
      </c>
      <c r="F533" s="35">
        <v>1</v>
      </c>
      <c r="G533" s="18">
        <v>5000</v>
      </c>
      <c r="H533" s="18">
        <v>0</v>
      </c>
      <c r="I533" s="2">
        <v>1</v>
      </c>
      <c r="J533" s="2">
        <v>2</v>
      </c>
      <c r="K533" s="2">
        <v>1</v>
      </c>
      <c r="L533" s="35">
        <v>0</v>
      </c>
      <c r="M533" s="2">
        <v>2</v>
      </c>
      <c r="N533" s="2">
        <v>0</v>
      </c>
      <c r="O533" s="2">
        <v>1</v>
      </c>
      <c r="P533" s="2">
        <v>0.78</v>
      </c>
      <c r="Q533" s="2">
        <v>5</v>
      </c>
      <c r="R533" s="2">
        <v>0</v>
      </c>
      <c r="S533" s="2">
        <v>1</v>
      </c>
      <c r="T533" s="35">
        <v>0</v>
      </c>
      <c r="U533" s="35">
        <v>0</v>
      </c>
      <c r="V533" s="36">
        <v>0</v>
      </c>
      <c r="W533" s="26">
        <v>20.399999999999999</v>
      </c>
      <c r="X533" s="2">
        <v>0.4</v>
      </c>
      <c r="Y533" s="16">
        <v>6.81</v>
      </c>
      <c r="Z533" s="26">
        <v>20</v>
      </c>
      <c r="AA533" s="2">
        <v>1.77</v>
      </c>
      <c r="AB533" s="2">
        <v>9.3000000000000007</v>
      </c>
      <c r="AC533" s="2" t="s">
        <v>91</v>
      </c>
      <c r="AD533" s="2">
        <v>22745055</v>
      </c>
    </row>
    <row r="534" spans="1:30">
      <c r="A534" s="2">
        <v>2102</v>
      </c>
      <c r="B534" s="26">
        <v>2</v>
      </c>
      <c r="C534" s="2">
        <v>1</v>
      </c>
      <c r="D534" s="2">
        <v>18</v>
      </c>
      <c r="E534" s="2">
        <v>0</v>
      </c>
      <c r="F534" s="35">
        <v>1</v>
      </c>
      <c r="G534" s="18">
        <v>8000</v>
      </c>
      <c r="H534" s="18">
        <v>1</v>
      </c>
      <c r="I534" s="2">
        <v>1</v>
      </c>
      <c r="J534" s="2">
        <v>1</v>
      </c>
      <c r="K534" s="2">
        <v>0</v>
      </c>
      <c r="L534" s="35">
        <v>0</v>
      </c>
      <c r="M534" s="2">
        <v>8</v>
      </c>
      <c r="N534" s="2">
        <v>1</v>
      </c>
      <c r="O534" s="2">
        <v>0</v>
      </c>
      <c r="P534" s="2">
        <v>0</v>
      </c>
      <c r="Q534" s="2">
        <v>0</v>
      </c>
      <c r="R534" s="2">
        <v>1</v>
      </c>
      <c r="S534" s="2">
        <v>0</v>
      </c>
      <c r="T534" s="35">
        <v>0</v>
      </c>
      <c r="U534" s="35">
        <v>1</v>
      </c>
      <c r="V534" s="36">
        <v>0</v>
      </c>
      <c r="W534" s="26">
        <v>14.9</v>
      </c>
      <c r="X534" s="2">
        <v>0.33</v>
      </c>
      <c r="Y534" s="16">
        <v>4.9800000000000004</v>
      </c>
      <c r="Z534" s="26">
        <v>18.899999999999999</v>
      </c>
      <c r="AA534" s="2">
        <v>1.32</v>
      </c>
      <c r="AB534" s="2">
        <v>12.4</v>
      </c>
      <c r="AC534" s="2" t="s">
        <v>181</v>
      </c>
      <c r="AD534" s="2">
        <v>25250406</v>
      </c>
    </row>
    <row r="535" spans="1:30">
      <c r="A535" s="2">
        <v>2104</v>
      </c>
      <c r="B535" s="26">
        <v>1</v>
      </c>
      <c r="C535" s="2">
        <v>7</v>
      </c>
      <c r="D535" s="2">
        <v>63</v>
      </c>
      <c r="E535" s="2">
        <v>1</v>
      </c>
      <c r="F535" s="35">
        <v>1</v>
      </c>
      <c r="G535" s="18">
        <v>28000</v>
      </c>
      <c r="H535" s="18">
        <v>1</v>
      </c>
      <c r="I535" s="2">
        <v>1</v>
      </c>
      <c r="J535" s="2">
        <v>2</v>
      </c>
      <c r="K535" s="2">
        <v>1</v>
      </c>
      <c r="L535" s="35">
        <v>0</v>
      </c>
      <c r="M535" s="2">
        <v>8</v>
      </c>
      <c r="N535" s="2">
        <v>1</v>
      </c>
      <c r="O535" s="2">
        <v>0</v>
      </c>
      <c r="P535" s="2">
        <v>0</v>
      </c>
      <c r="Q535" s="2">
        <v>5</v>
      </c>
      <c r="R535" s="2">
        <v>0</v>
      </c>
      <c r="S535" s="2">
        <v>1</v>
      </c>
      <c r="T535" s="35">
        <v>0</v>
      </c>
      <c r="U535" s="35">
        <v>0</v>
      </c>
      <c r="V535" s="36">
        <v>0</v>
      </c>
      <c r="W535" s="26">
        <v>14.9</v>
      </c>
      <c r="X535" s="2">
        <v>0.32</v>
      </c>
      <c r="Y535" s="16">
        <v>4.9800000000000004</v>
      </c>
      <c r="Z535" s="26">
        <v>17.600000000000001</v>
      </c>
      <c r="AA535" s="2">
        <v>1.72</v>
      </c>
      <c r="AB535" s="2">
        <v>3.8</v>
      </c>
      <c r="AC535" s="2" t="s">
        <v>112</v>
      </c>
      <c r="AD535" s="2">
        <v>22470001</v>
      </c>
    </row>
    <row r="536" spans="1:30">
      <c r="A536" s="2">
        <v>2107</v>
      </c>
      <c r="B536" s="26">
        <v>1</v>
      </c>
      <c r="C536" s="2">
        <v>2</v>
      </c>
      <c r="D536" s="2">
        <v>28</v>
      </c>
      <c r="E536" s="2">
        <v>0</v>
      </c>
      <c r="F536" s="35">
        <v>0</v>
      </c>
      <c r="G536" s="18">
        <v>5000</v>
      </c>
      <c r="H536" s="18">
        <v>0</v>
      </c>
      <c r="I536" s="2">
        <v>1</v>
      </c>
      <c r="J536" s="2">
        <v>1</v>
      </c>
      <c r="K536" s="2">
        <v>0</v>
      </c>
      <c r="L536" s="35">
        <v>0</v>
      </c>
      <c r="M536" s="2">
        <v>2</v>
      </c>
      <c r="N536" s="2">
        <v>0</v>
      </c>
      <c r="O536" s="2">
        <v>1</v>
      </c>
      <c r="P536" s="2">
        <v>0.59</v>
      </c>
      <c r="Q536" s="2">
        <v>5</v>
      </c>
      <c r="R536" s="2">
        <v>0</v>
      </c>
      <c r="S536" s="2">
        <v>1</v>
      </c>
      <c r="T536" s="35">
        <v>0</v>
      </c>
      <c r="U536" s="35">
        <v>0</v>
      </c>
      <c r="V536" s="36">
        <v>0</v>
      </c>
      <c r="W536" s="26">
        <v>14.7</v>
      </c>
      <c r="X536" s="2">
        <v>0.33</v>
      </c>
      <c r="Y536" s="16">
        <v>4.91</v>
      </c>
      <c r="Z536" s="26">
        <v>12.3</v>
      </c>
      <c r="AA536" s="2">
        <v>1.25</v>
      </c>
      <c r="AB536" s="2">
        <v>3.8</v>
      </c>
      <c r="AC536" s="2" t="s">
        <v>123</v>
      </c>
      <c r="AD536" s="2">
        <v>20735080</v>
      </c>
    </row>
    <row r="537" spans="1:30">
      <c r="A537" s="2">
        <v>2108</v>
      </c>
      <c r="B537" s="26">
        <v>2</v>
      </c>
      <c r="C537" s="2">
        <v>2</v>
      </c>
      <c r="D537" s="2">
        <v>27</v>
      </c>
      <c r="E537" s="2">
        <v>0</v>
      </c>
      <c r="F537" s="35">
        <v>0</v>
      </c>
      <c r="G537" s="18">
        <v>9000</v>
      </c>
      <c r="H537" s="18">
        <v>1</v>
      </c>
      <c r="I537" s="2">
        <v>1</v>
      </c>
      <c r="J537" s="2">
        <v>1</v>
      </c>
      <c r="K537" s="2">
        <v>0</v>
      </c>
      <c r="L537" s="35">
        <v>0</v>
      </c>
      <c r="M537" s="2">
        <v>8</v>
      </c>
      <c r="N537" s="2">
        <v>1</v>
      </c>
      <c r="O537" s="2">
        <v>0</v>
      </c>
      <c r="P537" s="2">
        <v>0</v>
      </c>
      <c r="Q537" s="2">
        <v>5</v>
      </c>
      <c r="R537" s="2">
        <v>0</v>
      </c>
      <c r="S537" s="2">
        <v>1</v>
      </c>
      <c r="T537" s="35">
        <v>0</v>
      </c>
      <c r="U537" s="35">
        <v>0</v>
      </c>
      <c r="V537" s="36">
        <v>0</v>
      </c>
      <c r="W537" s="26">
        <v>31.7</v>
      </c>
      <c r="X537" s="2">
        <v>0.56999999999999995</v>
      </c>
      <c r="Y537" s="16">
        <v>10.59</v>
      </c>
      <c r="Z537" s="26">
        <v>46.2</v>
      </c>
      <c r="AA537" s="2">
        <v>2.23</v>
      </c>
      <c r="AB537" s="2">
        <v>10.7</v>
      </c>
      <c r="AC537" s="2" t="s">
        <v>179</v>
      </c>
      <c r="AD537" s="2">
        <v>26030480</v>
      </c>
    </row>
    <row r="538" spans="1:30">
      <c r="A538" s="2">
        <v>2109</v>
      </c>
      <c r="B538" s="26">
        <v>2</v>
      </c>
      <c r="C538" s="2">
        <v>1</v>
      </c>
      <c r="D538" s="2">
        <v>22</v>
      </c>
      <c r="E538" s="2">
        <v>0</v>
      </c>
      <c r="F538" s="35">
        <v>0</v>
      </c>
      <c r="G538" s="18">
        <v>10000</v>
      </c>
      <c r="H538" s="18">
        <v>1</v>
      </c>
      <c r="I538" s="2">
        <v>1</v>
      </c>
      <c r="J538" s="2">
        <v>2</v>
      </c>
      <c r="K538" s="2">
        <v>1</v>
      </c>
      <c r="L538" s="35">
        <v>1</v>
      </c>
      <c r="M538" s="2">
        <v>6</v>
      </c>
      <c r="N538" s="2">
        <v>0</v>
      </c>
      <c r="O538" s="2">
        <v>1</v>
      </c>
      <c r="P538" s="2">
        <v>0</v>
      </c>
      <c r="Q538" s="2">
        <v>5</v>
      </c>
      <c r="R538" s="2">
        <v>0</v>
      </c>
      <c r="S538" s="2">
        <v>1</v>
      </c>
      <c r="T538" s="35">
        <v>0</v>
      </c>
      <c r="U538" s="35">
        <v>0</v>
      </c>
      <c r="V538" s="36">
        <v>0</v>
      </c>
      <c r="W538" s="26">
        <v>17.899999999999999</v>
      </c>
      <c r="X538" s="2">
        <v>0.42</v>
      </c>
      <c r="Y538" s="16">
        <v>5.98</v>
      </c>
      <c r="Z538" s="26">
        <v>22.34</v>
      </c>
      <c r="AA538" s="2">
        <v>1.9</v>
      </c>
      <c r="AB538" s="2">
        <v>3.8</v>
      </c>
      <c r="AC538" s="2" t="s">
        <v>103</v>
      </c>
      <c r="AD538" s="2">
        <v>22410000</v>
      </c>
    </row>
    <row r="539" spans="1:30">
      <c r="A539" s="2">
        <v>2112</v>
      </c>
      <c r="B539" s="26">
        <v>1</v>
      </c>
      <c r="C539" s="2">
        <v>4</v>
      </c>
      <c r="D539" s="2">
        <v>54</v>
      </c>
      <c r="E539" s="2">
        <v>1</v>
      </c>
      <c r="F539" s="35">
        <v>0</v>
      </c>
      <c r="G539" s="18">
        <v>35000</v>
      </c>
      <c r="H539" s="18">
        <v>1</v>
      </c>
      <c r="I539" s="2">
        <v>1</v>
      </c>
      <c r="J539" s="2">
        <v>3</v>
      </c>
      <c r="K539" s="2">
        <v>1</v>
      </c>
      <c r="L539" s="35">
        <v>0</v>
      </c>
      <c r="M539" s="2">
        <v>6</v>
      </c>
      <c r="N539" s="2">
        <v>0</v>
      </c>
      <c r="O539" s="2">
        <v>1</v>
      </c>
      <c r="P539" s="2">
        <v>0.1</v>
      </c>
      <c r="Q539" s="2">
        <v>5</v>
      </c>
      <c r="R539" s="2">
        <v>0</v>
      </c>
      <c r="S539" s="2">
        <v>1</v>
      </c>
      <c r="T539" s="35">
        <v>0</v>
      </c>
      <c r="U539" s="35">
        <v>0</v>
      </c>
      <c r="V539" s="36">
        <v>0</v>
      </c>
      <c r="W539" s="26">
        <v>27.4</v>
      </c>
      <c r="X539" s="2">
        <v>0.45</v>
      </c>
      <c r="Y539" s="16">
        <v>9.15</v>
      </c>
      <c r="Z539" s="26">
        <v>27.17</v>
      </c>
      <c r="AA539" s="2">
        <v>2.25</v>
      </c>
      <c r="AB539" s="2">
        <v>12.1</v>
      </c>
      <c r="AC539" s="2" t="s">
        <v>58</v>
      </c>
      <c r="AD539" s="2">
        <v>22793266</v>
      </c>
    </row>
    <row r="540" spans="1:30">
      <c r="A540" s="2">
        <v>2116</v>
      </c>
      <c r="B540" s="26">
        <v>1</v>
      </c>
      <c r="C540" s="2">
        <v>7</v>
      </c>
      <c r="D540" s="2">
        <v>47</v>
      </c>
      <c r="E540" s="2">
        <v>1</v>
      </c>
      <c r="F540" s="35">
        <v>1</v>
      </c>
      <c r="G540" s="18">
        <v>20000</v>
      </c>
      <c r="H540" s="18">
        <v>1</v>
      </c>
      <c r="I540" s="2">
        <v>1</v>
      </c>
      <c r="J540" s="2">
        <v>2</v>
      </c>
      <c r="K540" s="2">
        <v>1</v>
      </c>
      <c r="L540" s="35">
        <v>0</v>
      </c>
      <c r="M540" s="2">
        <v>8</v>
      </c>
      <c r="N540" s="2">
        <v>1</v>
      </c>
      <c r="O540" s="2">
        <v>0</v>
      </c>
      <c r="P540" s="2">
        <v>1</v>
      </c>
      <c r="Q540" s="2">
        <v>5</v>
      </c>
      <c r="R540" s="2">
        <v>0</v>
      </c>
      <c r="S540" s="2">
        <v>1</v>
      </c>
      <c r="T540" s="35">
        <v>0</v>
      </c>
      <c r="U540" s="35">
        <v>0</v>
      </c>
      <c r="V540" s="36">
        <v>0</v>
      </c>
      <c r="W540" s="26">
        <v>13.1</v>
      </c>
      <c r="X540" s="2">
        <v>0.38</v>
      </c>
      <c r="Y540" s="16">
        <v>4.38</v>
      </c>
      <c r="Z540" s="26">
        <v>14.7</v>
      </c>
      <c r="AA540" s="2">
        <v>1.33</v>
      </c>
      <c r="AB540" s="2">
        <v>3.8</v>
      </c>
      <c r="AC540" s="2" t="s">
        <v>160</v>
      </c>
      <c r="AD540" s="2">
        <v>20540120</v>
      </c>
    </row>
    <row r="541" spans="1:30">
      <c r="A541" s="2">
        <v>2127</v>
      </c>
      <c r="B541" s="26">
        <v>2</v>
      </c>
      <c r="C541" s="2">
        <v>2</v>
      </c>
      <c r="D541" s="2">
        <v>29</v>
      </c>
      <c r="E541" s="2">
        <v>0</v>
      </c>
      <c r="F541" s="35">
        <v>0</v>
      </c>
      <c r="G541" s="18">
        <v>2000</v>
      </c>
      <c r="H541" s="18">
        <v>0</v>
      </c>
      <c r="I541" s="2">
        <v>1</v>
      </c>
      <c r="J541" s="2">
        <v>1</v>
      </c>
      <c r="K541" s="2">
        <v>0</v>
      </c>
      <c r="L541" s="35">
        <v>0</v>
      </c>
      <c r="M541" s="2">
        <v>6</v>
      </c>
      <c r="N541" s="2">
        <v>0</v>
      </c>
      <c r="O541" s="2">
        <v>1</v>
      </c>
      <c r="P541" s="2">
        <v>1</v>
      </c>
      <c r="Q541" s="2">
        <v>0</v>
      </c>
      <c r="R541" s="2">
        <v>1</v>
      </c>
      <c r="S541" s="2">
        <v>0</v>
      </c>
      <c r="T541" s="35">
        <v>0</v>
      </c>
      <c r="U541" s="35">
        <v>0</v>
      </c>
      <c r="V541" s="36">
        <v>1</v>
      </c>
      <c r="W541" s="26">
        <v>12.3</v>
      </c>
      <c r="X541" s="2">
        <v>0.33</v>
      </c>
      <c r="Y541" s="16">
        <v>4.1100000000000003</v>
      </c>
      <c r="Z541" s="26">
        <v>16.739999999999998</v>
      </c>
      <c r="AA541" s="2">
        <v>1.5</v>
      </c>
      <c r="AB541" s="2">
        <v>3.8</v>
      </c>
      <c r="AC541" s="2" t="s">
        <v>61</v>
      </c>
      <c r="AD541" s="2">
        <v>20231006</v>
      </c>
    </row>
    <row r="542" spans="1:30">
      <c r="A542" s="2">
        <v>2128</v>
      </c>
      <c r="B542" s="26">
        <v>2</v>
      </c>
      <c r="C542" s="2">
        <v>1</v>
      </c>
      <c r="D542" s="2">
        <v>28</v>
      </c>
      <c r="E542" s="2">
        <v>0</v>
      </c>
      <c r="F542" s="35">
        <v>1</v>
      </c>
      <c r="G542" s="18">
        <v>10000</v>
      </c>
      <c r="H542" s="18">
        <v>1</v>
      </c>
      <c r="I542" s="2">
        <v>1</v>
      </c>
      <c r="J542" s="2">
        <v>2</v>
      </c>
      <c r="K542" s="2">
        <v>1</v>
      </c>
      <c r="L542" s="35">
        <v>1</v>
      </c>
      <c r="M542" s="2">
        <v>6</v>
      </c>
      <c r="N542" s="2">
        <v>0</v>
      </c>
      <c r="O542" s="2">
        <v>1</v>
      </c>
      <c r="P542" s="2">
        <v>0</v>
      </c>
      <c r="Q542" s="2">
        <v>1</v>
      </c>
      <c r="R542" s="2">
        <v>1</v>
      </c>
      <c r="S542" s="2">
        <v>0</v>
      </c>
      <c r="T542" s="35">
        <v>0</v>
      </c>
      <c r="U542" s="35">
        <v>0</v>
      </c>
      <c r="V542" s="36">
        <v>0</v>
      </c>
      <c r="W542" s="26">
        <v>18.5</v>
      </c>
      <c r="X542" s="2">
        <v>0.32</v>
      </c>
      <c r="Y542" s="16">
        <v>6.18</v>
      </c>
      <c r="Z542" s="26">
        <v>21.1</v>
      </c>
      <c r="AA542" s="2">
        <v>1.7</v>
      </c>
      <c r="AB542" s="2">
        <v>6.7</v>
      </c>
      <c r="AC542" s="2" t="s">
        <v>178</v>
      </c>
      <c r="AD542" s="2">
        <v>24130082</v>
      </c>
    </row>
    <row r="543" spans="1:30">
      <c r="A543" s="2">
        <v>2132</v>
      </c>
      <c r="B543" s="26">
        <v>2</v>
      </c>
      <c r="C543" s="2">
        <v>1</v>
      </c>
      <c r="D543" s="2">
        <v>19</v>
      </c>
      <c r="E543" s="2">
        <v>0</v>
      </c>
      <c r="F543" s="35">
        <v>0</v>
      </c>
      <c r="G543" s="18">
        <v>9000</v>
      </c>
      <c r="H543" s="18">
        <v>1</v>
      </c>
      <c r="I543" s="2">
        <v>1</v>
      </c>
      <c r="J543" s="2">
        <v>1</v>
      </c>
      <c r="K543" s="2">
        <v>0</v>
      </c>
      <c r="L543" s="35">
        <v>0</v>
      </c>
      <c r="M543" s="2">
        <v>2</v>
      </c>
      <c r="N543" s="2">
        <v>0</v>
      </c>
      <c r="O543" s="2">
        <v>1</v>
      </c>
      <c r="P543" s="2">
        <v>0</v>
      </c>
      <c r="Q543" s="2">
        <v>5</v>
      </c>
      <c r="R543" s="2">
        <v>0</v>
      </c>
      <c r="S543" s="2">
        <v>1</v>
      </c>
      <c r="T543" s="35">
        <v>0</v>
      </c>
      <c r="U543" s="35">
        <v>0</v>
      </c>
      <c r="V543" s="36">
        <v>0</v>
      </c>
      <c r="W543" s="26">
        <v>19.7</v>
      </c>
      <c r="X543" s="2">
        <v>0.5</v>
      </c>
      <c r="Y543" s="16">
        <v>6.58</v>
      </c>
      <c r="Z543" s="26">
        <v>21.79</v>
      </c>
      <c r="AA543" s="2">
        <v>2.1</v>
      </c>
      <c r="AB543" s="2">
        <v>17.8</v>
      </c>
      <c r="AC543" s="2" t="s">
        <v>173</v>
      </c>
      <c r="AD543" s="2">
        <v>21330740</v>
      </c>
    </row>
    <row r="544" spans="1:30">
      <c r="A544" s="2">
        <v>2135</v>
      </c>
      <c r="B544" s="26">
        <v>2</v>
      </c>
      <c r="C544" s="2">
        <v>1</v>
      </c>
      <c r="D544" s="2">
        <v>24</v>
      </c>
      <c r="E544" s="2">
        <v>0</v>
      </c>
      <c r="F544" s="35">
        <v>1</v>
      </c>
      <c r="G544" s="18">
        <v>9000</v>
      </c>
      <c r="H544" s="18">
        <v>1</v>
      </c>
      <c r="I544" s="2">
        <v>1</v>
      </c>
      <c r="J544" s="2">
        <v>2</v>
      </c>
      <c r="K544" s="2">
        <v>1</v>
      </c>
      <c r="L544" s="35">
        <v>0</v>
      </c>
      <c r="M544" s="2">
        <v>1</v>
      </c>
      <c r="N544" s="2">
        <v>0</v>
      </c>
      <c r="O544" s="2">
        <v>1</v>
      </c>
      <c r="P544" s="2">
        <v>0.24</v>
      </c>
      <c r="Q544" s="2">
        <v>5</v>
      </c>
      <c r="R544" s="2">
        <v>0</v>
      </c>
      <c r="S544" s="2">
        <v>1</v>
      </c>
      <c r="T544" s="35">
        <v>0</v>
      </c>
      <c r="U544" s="35">
        <v>0</v>
      </c>
      <c r="V544" s="36">
        <v>0</v>
      </c>
      <c r="W544" s="26">
        <v>27</v>
      </c>
      <c r="X544" s="2">
        <v>0.48</v>
      </c>
      <c r="Y544" s="16">
        <v>9.02</v>
      </c>
      <c r="Z544" s="26">
        <v>27.5</v>
      </c>
      <c r="AA544" s="2">
        <v>2.35</v>
      </c>
      <c r="AB544" s="2">
        <v>3.8</v>
      </c>
      <c r="AC544" s="2" t="s">
        <v>106</v>
      </c>
      <c r="AD544" s="2">
        <v>22770232</v>
      </c>
    </row>
    <row r="545" spans="1:30">
      <c r="A545" s="2">
        <v>2136</v>
      </c>
      <c r="B545" s="26">
        <v>2</v>
      </c>
      <c r="C545" s="2">
        <v>2</v>
      </c>
      <c r="D545" s="2">
        <v>25</v>
      </c>
      <c r="E545" s="2">
        <v>0</v>
      </c>
      <c r="F545" s="35">
        <v>1</v>
      </c>
      <c r="G545" s="18">
        <v>2000</v>
      </c>
      <c r="H545" s="18">
        <v>0</v>
      </c>
      <c r="I545" s="2">
        <v>1</v>
      </c>
      <c r="J545" s="2">
        <v>1</v>
      </c>
      <c r="K545" s="2">
        <v>0</v>
      </c>
      <c r="L545" s="35">
        <v>0</v>
      </c>
      <c r="M545" s="2">
        <v>8</v>
      </c>
      <c r="N545" s="2">
        <v>1</v>
      </c>
      <c r="O545" s="2">
        <v>0</v>
      </c>
      <c r="P545" s="2">
        <v>0</v>
      </c>
      <c r="Q545" s="2">
        <v>1</v>
      </c>
      <c r="R545" s="2">
        <v>1</v>
      </c>
      <c r="S545" s="2">
        <v>0</v>
      </c>
      <c r="T545" s="35">
        <v>0</v>
      </c>
      <c r="U545" s="35">
        <v>0</v>
      </c>
      <c r="V545" s="36">
        <v>0</v>
      </c>
      <c r="W545" s="26">
        <v>62.1</v>
      </c>
      <c r="X545" s="2">
        <v>0.9</v>
      </c>
      <c r="Y545" s="16">
        <v>20.74</v>
      </c>
      <c r="Z545" s="26">
        <v>99.9</v>
      </c>
      <c r="AA545" s="2">
        <v>5.08</v>
      </c>
      <c r="AB545" s="2">
        <v>14.05</v>
      </c>
      <c r="AC545" s="2" t="s">
        <v>189</v>
      </c>
      <c r="AD545" s="2">
        <v>23894790</v>
      </c>
    </row>
    <row r="546" spans="1:30">
      <c r="A546" s="2">
        <v>2138</v>
      </c>
      <c r="B546" s="26">
        <v>1</v>
      </c>
      <c r="C546" s="2">
        <v>5</v>
      </c>
      <c r="D546" s="2">
        <v>31</v>
      </c>
      <c r="E546" s="2">
        <v>0</v>
      </c>
      <c r="F546" s="35">
        <v>1</v>
      </c>
      <c r="G546" s="18">
        <v>10000</v>
      </c>
      <c r="H546" s="18">
        <v>1</v>
      </c>
      <c r="I546" s="2">
        <v>1</v>
      </c>
      <c r="J546" s="2">
        <v>1</v>
      </c>
      <c r="K546" s="2">
        <v>0</v>
      </c>
      <c r="L546" s="35">
        <v>0</v>
      </c>
      <c r="M546" s="2">
        <v>9</v>
      </c>
      <c r="N546" s="2">
        <v>0</v>
      </c>
      <c r="O546" s="2">
        <v>0</v>
      </c>
      <c r="P546" s="2">
        <v>0</v>
      </c>
      <c r="Q546" s="2">
        <v>5</v>
      </c>
      <c r="R546" s="2">
        <v>0</v>
      </c>
      <c r="S546" s="2">
        <v>1</v>
      </c>
      <c r="T546" s="35">
        <v>1</v>
      </c>
      <c r="U546" s="35">
        <v>0</v>
      </c>
      <c r="V546" s="36">
        <v>0</v>
      </c>
      <c r="W546" s="26">
        <v>18.5</v>
      </c>
      <c r="X546" s="2">
        <v>0.32</v>
      </c>
      <c r="Y546" s="16">
        <v>6.18</v>
      </c>
      <c r="Z546" s="26">
        <v>21.1</v>
      </c>
      <c r="AA546" s="2">
        <v>1.7</v>
      </c>
      <c r="AB546" s="2">
        <v>6.7</v>
      </c>
      <c r="AC546" s="2" t="s">
        <v>178</v>
      </c>
      <c r="AD546" s="2">
        <v>24210520</v>
      </c>
    </row>
    <row r="547" spans="1:30">
      <c r="A547" s="2">
        <v>2141</v>
      </c>
      <c r="B547" s="26">
        <v>1</v>
      </c>
      <c r="C547" s="2">
        <v>2</v>
      </c>
      <c r="D547" s="2">
        <v>57</v>
      </c>
      <c r="E547" s="2">
        <v>1</v>
      </c>
      <c r="F547" s="35">
        <v>0</v>
      </c>
      <c r="G547" s="18">
        <v>16000</v>
      </c>
      <c r="H547" s="18">
        <v>1</v>
      </c>
      <c r="I547" s="2">
        <v>1</v>
      </c>
      <c r="J547" s="2">
        <v>2</v>
      </c>
      <c r="K547" s="2">
        <v>1</v>
      </c>
      <c r="L547" s="35">
        <v>0</v>
      </c>
      <c r="M547" s="2">
        <v>8</v>
      </c>
      <c r="N547" s="2">
        <v>1</v>
      </c>
      <c r="O547" s="2">
        <v>0</v>
      </c>
      <c r="P547" s="2">
        <v>0.37</v>
      </c>
      <c r="Q547" s="2">
        <v>5</v>
      </c>
      <c r="R547" s="2">
        <v>0</v>
      </c>
      <c r="S547" s="2">
        <v>1</v>
      </c>
      <c r="T547" s="35">
        <v>0</v>
      </c>
      <c r="U547" s="35">
        <v>0</v>
      </c>
      <c r="V547" s="36">
        <v>0</v>
      </c>
      <c r="W547" s="26">
        <v>14.2</v>
      </c>
      <c r="X547" s="2">
        <v>0.33</v>
      </c>
      <c r="Y547" s="16">
        <v>4.74</v>
      </c>
      <c r="Z547" s="26">
        <v>15.9</v>
      </c>
      <c r="AA547" s="2">
        <v>1.38</v>
      </c>
      <c r="AB547" s="2">
        <v>3.8</v>
      </c>
      <c r="AC547" s="2" t="s">
        <v>89</v>
      </c>
      <c r="AD547" s="2">
        <v>22220040</v>
      </c>
    </row>
    <row r="548" spans="1:30">
      <c r="A548" s="2">
        <v>2142</v>
      </c>
      <c r="B548" s="26">
        <v>1</v>
      </c>
      <c r="C548" s="2">
        <v>2</v>
      </c>
      <c r="D548" s="2">
        <v>29</v>
      </c>
      <c r="E548" s="2">
        <v>0</v>
      </c>
      <c r="F548" s="35">
        <v>0</v>
      </c>
      <c r="G548" s="18">
        <v>3000</v>
      </c>
      <c r="H548" s="18">
        <v>0</v>
      </c>
      <c r="I548" s="2">
        <v>1</v>
      </c>
      <c r="J548" s="2">
        <v>2</v>
      </c>
      <c r="K548" s="2">
        <v>1</v>
      </c>
      <c r="L548" s="35">
        <v>0</v>
      </c>
      <c r="M548" s="2">
        <v>8</v>
      </c>
      <c r="N548" s="2">
        <v>1</v>
      </c>
      <c r="O548" s="2">
        <v>0</v>
      </c>
      <c r="P548" s="2">
        <v>0.68</v>
      </c>
      <c r="Q548" s="2">
        <v>5</v>
      </c>
      <c r="R548" s="2">
        <v>0</v>
      </c>
      <c r="S548" s="2">
        <v>1</v>
      </c>
      <c r="T548" s="35">
        <v>0</v>
      </c>
      <c r="U548" s="35">
        <v>0</v>
      </c>
      <c r="V548" s="36">
        <v>0</v>
      </c>
      <c r="W548" s="26">
        <v>17.899999999999999</v>
      </c>
      <c r="X548" s="2">
        <v>0.4</v>
      </c>
      <c r="Y548" s="16">
        <v>5.98</v>
      </c>
      <c r="Z548" s="26">
        <v>28.1</v>
      </c>
      <c r="AA548" s="2">
        <v>1.78</v>
      </c>
      <c r="AB548" s="2">
        <v>3.8</v>
      </c>
      <c r="AC548" s="2" t="s">
        <v>80</v>
      </c>
      <c r="AD548" s="2">
        <v>22051002</v>
      </c>
    </row>
    <row r="549" spans="1:30">
      <c r="A549" s="2">
        <v>2145</v>
      </c>
      <c r="B549" s="26">
        <v>1</v>
      </c>
      <c r="C549" s="2">
        <v>2</v>
      </c>
      <c r="D549" s="2">
        <v>43</v>
      </c>
      <c r="E549" s="2">
        <v>0</v>
      </c>
      <c r="F549" s="35">
        <v>0</v>
      </c>
      <c r="G549" s="18">
        <v>8000</v>
      </c>
      <c r="H549" s="18">
        <v>1</v>
      </c>
      <c r="I549" s="2">
        <v>1</v>
      </c>
      <c r="J549" s="2">
        <v>1</v>
      </c>
      <c r="K549" s="2">
        <v>0</v>
      </c>
      <c r="L549" s="35">
        <v>1</v>
      </c>
      <c r="M549" s="2">
        <v>2</v>
      </c>
      <c r="N549" s="2">
        <v>0</v>
      </c>
      <c r="O549" s="2">
        <v>1</v>
      </c>
      <c r="P549" s="2">
        <v>0.68</v>
      </c>
      <c r="Q549" s="2">
        <v>2</v>
      </c>
      <c r="R549" s="2">
        <v>1</v>
      </c>
      <c r="S549" s="2">
        <v>0</v>
      </c>
      <c r="T549" s="35">
        <v>1</v>
      </c>
      <c r="U549" s="35">
        <v>0</v>
      </c>
      <c r="V549" s="36">
        <v>0</v>
      </c>
      <c r="W549" s="26">
        <v>17.899999999999999</v>
      </c>
      <c r="X549" s="2">
        <v>0.4</v>
      </c>
      <c r="Y549" s="16">
        <v>5.98</v>
      </c>
      <c r="Z549" s="26">
        <v>28.1</v>
      </c>
      <c r="AA549" s="2">
        <v>1.78</v>
      </c>
      <c r="AB549" s="2">
        <v>3.8</v>
      </c>
      <c r="AC549" s="2" t="s">
        <v>80</v>
      </c>
      <c r="AD549" s="2">
        <v>22471000</v>
      </c>
    </row>
    <row r="550" spans="1:30">
      <c r="A550" s="2">
        <v>2146</v>
      </c>
      <c r="B550" s="26">
        <v>2</v>
      </c>
      <c r="C550" s="2">
        <v>1</v>
      </c>
      <c r="D550" s="2">
        <v>25</v>
      </c>
      <c r="E550" s="2">
        <v>0</v>
      </c>
      <c r="F550" s="35">
        <v>1</v>
      </c>
      <c r="G550" s="18">
        <v>10000</v>
      </c>
      <c r="H550" s="18">
        <v>1</v>
      </c>
      <c r="I550" s="2">
        <v>1</v>
      </c>
      <c r="J550" s="2">
        <v>2</v>
      </c>
      <c r="K550" s="2">
        <v>1</v>
      </c>
      <c r="L550" s="35">
        <v>1</v>
      </c>
      <c r="M550" s="2">
        <v>8</v>
      </c>
      <c r="N550" s="2">
        <v>1</v>
      </c>
      <c r="O550" s="2">
        <v>0</v>
      </c>
      <c r="P550" s="2">
        <v>1</v>
      </c>
      <c r="Q550" s="2">
        <v>5</v>
      </c>
      <c r="R550" s="2">
        <v>0</v>
      </c>
      <c r="S550" s="2">
        <v>1</v>
      </c>
      <c r="T550" s="35">
        <v>0</v>
      </c>
      <c r="U550" s="35">
        <v>0</v>
      </c>
      <c r="V550" s="36">
        <v>0</v>
      </c>
      <c r="W550" s="26">
        <v>13.1</v>
      </c>
      <c r="X550" s="2">
        <v>0.38</v>
      </c>
      <c r="Y550" s="16">
        <v>4.38</v>
      </c>
      <c r="Z550" s="26">
        <v>14.7</v>
      </c>
      <c r="AA550" s="2">
        <v>1.33</v>
      </c>
      <c r="AB550" s="2">
        <v>3.8</v>
      </c>
      <c r="AC550" s="2" t="s">
        <v>160</v>
      </c>
      <c r="AD550" s="2">
        <v>20550110</v>
      </c>
    </row>
    <row r="551" spans="1:30">
      <c r="A551" s="2">
        <v>2147</v>
      </c>
      <c r="B551" s="26">
        <v>2</v>
      </c>
      <c r="C551" s="2">
        <v>2</v>
      </c>
      <c r="D551" s="2">
        <v>29</v>
      </c>
      <c r="E551" s="2">
        <v>0</v>
      </c>
      <c r="F551" s="35">
        <v>1</v>
      </c>
      <c r="G551" s="18">
        <v>4000</v>
      </c>
      <c r="H551" s="18">
        <v>0</v>
      </c>
      <c r="I551" s="2">
        <v>1</v>
      </c>
      <c r="J551" s="2">
        <v>1</v>
      </c>
      <c r="K551" s="2">
        <v>0</v>
      </c>
      <c r="L551" s="35">
        <v>0</v>
      </c>
      <c r="M551" s="2">
        <v>2</v>
      </c>
      <c r="N551" s="2">
        <v>0</v>
      </c>
      <c r="O551" s="2">
        <v>1</v>
      </c>
      <c r="P551" s="2">
        <v>0</v>
      </c>
      <c r="Q551" s="2">
        <v>5</v>
      </c>
      <c r="R551" s="2">
        <v>0</v>
      </c>
      <c r="S551" s="2">
        <v>1</v>
      </c>
      <c r="T551" s="35">
        <v>0</v>
      </c>
      <c r="U551" s="35">
        <v>0</v>
      </c>
      <c r="V551" s="36">
        <v>0</v>
      </c>
      <c r="W551" s="26">
        <v>62.1</v>
      </c>
      <c r="X551" s="2">
        <v>0.9</v>
      </c>
      <c r="Y551" s="16">
        <v>20.74</v>
      </c>
      <c r="Z551" s="26">
        <v>99.9</v>
      </c>
      <c r="AA551" s="2">
        <v>5.08</v>
      </c>
      <c r="AB551" s="2">
        <v>14.05</v>
      </c>
      <c r="AC551" s="2" t="s">
        <v>189</v>
      </c>
      <c r="AD551" s="2">
        <v>23898000</v>
      </c>
    </row>
    <row r="552" spans="1:30">
      <c r="A552" s="2">
        <v>2150</v>
      </c>
      <c r="B552" s="26">
        <v>1</v>
      </c>
      <c r="C552" s="2">
        <v>2</v>
      </c>
      <c r="D552" s="2">
        <v>34</v>
      </c>
      <c r="E552" s="2">
        <v>0</v>
      </c>
      <c r="F552" s="35">
        <v>1</v>
      </c>
      <c r="G552" s="18">
        <v>3000</v>
      </c>
      <c r="H552" s="18">
        <v>0</v>
      </c>
      <c r="I552" s="2">
        <v>1</v>
      </c>
      <c r="J552" s="2">
        <v>1</v>
      </c>
      <c r="K552" s="2">
        <v>0</v>
      </c>
      <c r="L552" s="35">
        <v>1</v>
      </c>
      <c r="M552" s="2">
        <v>8</v>
      </c>
      <c r="N552" s="2">
        <v>1</v>
      </c>
      <c r="O552" s="2">
        <v>0</v>
      </c>
      <c r="P552" s="2">
        <v>1</v>
      </c>
      <c r="Q552" s="2">
        <v>2</v>
      </c>
      <c r="R552" s="2">
        <v>1</v>
      </c>
      <c r="S552" s="2">
        <v>0</v>
      </c>
      <c r="T552" s="35">
        <v>0</v>
      </c>
      <c r="U552" s="35">
        <v>0</v>
      </c>
      <c r="V552" s="36">
        <v>0</v>
      </c>
      <c r="W552" s="26">
        <v>13.1</v>
      </c>
      <c r="X552" s="2">
        <v>0.38</v>
      </c>
      <c r="Y552" s="16">
        <v>4.38</v>
      </c>
      <c r="Z552" s="26">
        <v>14.7</v>
      </c>
      <c r="AA552" s="2">
        <v>1.33</v>
      </c>
      <c r="AB552" s="2">
        <v>3.8</v>
      </c>
      <c r="AC552" s="2" t="s">
        <v>160</v>
      </c>
      <c r="AD552" s="2">
        <v>20511000</v>
      </c>
    </row>
    <row r="553" spans="1:30">
      <c r="A553" s="2">
        <v>2151</v>
      </c>
      <c r="B553" s="26">
        <v>2</v>
      </c>
      <c r="C553" s="2">
        <v>1</v>
      </c>
      <c r="D553" s="2">
        <v>24</v>
      </c>
      <c r="E553" s="2">
        <v>0</v>
      </c>
      <c r="F553" s="35">
        <v>0</v>
      </c>
      <c r="G553" s="18">
        <v>5000</v>
      </c>
      <c r="H553" s="18">
        <v>0</v>
      </c>
      <c r="I553" s="2">
        <v>1</v>
      </c>
      <c r="J553" s="2">
        <v>1</v>
      </c>
      <c r="K553" s="2">
        <v>0</v>
      </c>
      <c r="L553" s="35">
        <v>0</v>
      </c>
      <c r="M553" s="2">
        <v>2</v>
      </c>
      <c r="N553" s="2">
        <v>0</v>
      </c>
      <c r="O553" s="2">
        <v>1</v>
      </c>
      <c r="P553" s="2">
        <v>0.34</v>
      </c>
      <c r="Q553" s="2">
        <v>5</v>
      </c>
      <c r="R553" s="2">
        <v>0</v>
      </c>
      <c r="S553" s="2">
        <v>1</v>
      </c>
      <c r="T553" s="35">
        <v>0</v>
      </c>
      <c r="U553" s="35">
        <v>0</v>
      </c>
      <c r="V553" s="36">
        <v>0</v>
      </c>
      <c r="W553" s="26">
        <v>23.2</v>
      </c>
      <c r="X553" s="2">
        <v>0.5</v>
      </c>
      <c r="Y553" s="16">
        <v>7.75</v>
      </c>
      <c r="Z553" s="26">
        <v>26.9</v>
      </c>
      <c r="AA553" s="2">
        <v>1.82</v>
      </c>
      <c r="AB553" s="2">
        <v>10.8</v>
      </c>
      <c r="AC553" s="2" t="s">
        <v>172</v>
      </c>
      <c r="AD553" s="2">
        <v>21615160</v>
      </c>
    </row>
    <row r="554" spans="1:30">
      <c r="A554" s="2">
        <v>2163</v>
      </c>
      <c r="B554" s="26">
        <v>1</v>
      </c>
      <c r="C554" s="2">
        <v>1</v>
      </c>
      <c r="D554" s="2">
        <v>20</v>
      </c>
      <c r="E554" s="2">
        <v>0</v>
      </c>
      <c r="F554" s="35">
        <v>0</v>
      </c>
      <c r="G554" s="18">
        <v>5000</v>
      </c>
      <c r="H554" s="18">
        <v>0</v>
      </c>
      <c r="I554" s="2">
        <v>1</v>
      </c>
      <c r="J554" s="2">
        <v>2</v>
      </c>
      <c r="K554" s="2">
        <v>1</v>
      </c>
      <c r="L554" s="35">
        <v>1</v>
      </c>
      <c r="M554" s="2">
        <v>8</v>
      </c>
      <c r="N554" s="2">
        <v>1</v>
      </c>
      <c r="O554" s="2">
        <v>0</v>
      </c>
      <c r="P554" s="2">
        <v>1</v>
      </c>
      <c r="Q554" s="2">
        <v>5</v>
      </c>
      <c r="R554" s="2">
        <v>0</v>
      </c>
      <c r="S554" s="2">
        <v>1</v>
      </c>
      <c r="T554" s="35">
        <v>0</v>
      </c>
      <c r="U554" s="35">
        <v>0</v>
      </c>
      <c r="V554" s="36">
        <v>0</v>
      </c>
      <c r="W554" s="26">
        <v>12.3</v>
      </c>
      <c r="X554" s="2">
        <v>0.25</v>
      </c>
      <c r="Y554" s="16">
        <v>4.1100000000000003</v>
      </c>
      <c r="Z554" s="26">
        <v>14.88</v>
      </c>
      <c r="AA554" s="2">
        <v>1.4</v>
      </c>
      <c r="AB554" s="2">
        <v>3.8</v>
      </c>
      <c r="AC554" s="2" t="s">
        <v>81</v>
      </c>
      <c r="AD554" s="2">
        <v>21250200</v>
      </c>
    </row>
    <row r="555" spans="1:30">
      <c r="A555" s="2">
        <v>2164</v>
      </c>
      <c r="B555" s="26">
        <v>2</v>
      </c>
      <c r="C555" s="2">
        <v>2</v>
      </c>
      <c r="D555" s="2">
        <v>28</v>
      </c>
      <c r="E555" s="2">
        <v>0</v>
      </c>
      <c r="F555" s="35">
        <v>0</v>
      </c>
      <c r="G555" s="18">
        <v>16000</v>
      </c>
      <c r="H555" s="18">
        <v>1</v>
      </c>
      <c r="I555" s="2">
        <v>1</v>
      </c>
      <c r="J555" s="2">
        <v>2</v>
      </c>
      <c r="K555" s="2">
        <v>1</v>
      </c>
      <c r="L555" s="35">
        <v>0</v>
      </c>
      <c r="M555" s="2">
        <v>6</v>
      </c>
      <c r="N555" s="2">
        <v>0</v>
      </c>
      <c r="O555" s="2">
        <v>1</v>
      </c>
      <c r="P555" s="2">
        <v>0</v>
      </c>
      <c r="Q555" s="2">
        <v>1</v>
      </c>
      <c r="R555" s="2">
        <v>1</v>
      </c>
      <c r="S555" s="2">
        <v>0</v>
      </c>
      <c r="T555" s="35">
        <v>0</v>
      </c>
      <c r="U555" s="35">
        <v>0</v>
      </c>
      <c r="V555" s="36">
        <v>0</v>
      </c>
      <c r="W555" s="26">
        <v>18.5</v>
      </c>
      <c r="X555" s="2">
        <v>0.32</v>
      </c>
      <c r="Y555" s="16">
        <v>6.18</v>
      </c>
      <c r="Z555" s="26">
        <v>21.1</v>
      </c>
      <c r="AA555" s="2">
        <v>1.7</v>
      </c>
      <c r="AB555" s="2">
        <v>6.7</v>
      </c>
      <c r="AC555" s="2" t="s">
        <v>178</v>
      </c>
      <c r="AD555" s="2">
        <v>24240185</v>
      </c>
    </row>
    <row r="556" spans="1:30">
      <c r="A556" s="2">
        <v>2166</v>
      </c>
      <c r="B556" s="26">
        <v>2</v>
      </c>
      <c r="C556" s="2">
        <v>4</v>
      </c>
      <c r="D556" s="2">
        <v>30</v>
      </c>
      <c r="E556" s="2">
        <v>0</v>
      </c>
      <c r="F556" s="35">
        <v>0</v>
      </c>
      <c r="G556" s="18">
        <v>10000</v>
      </c>
      <c r="H556" s="18">
        <v>1</v>
      </c>
      <c r="I556" s="2">
        <v>1</v>
      </c>
      <c r="J556" s="2">
        <v>1</v>
      </c>
      <c r="K556" s="2">
        <v>0</v>
      </c>
      <c r="L556" s="35">
        <v>0</v>
      </c>
      <c r="M556" s="2">
        <v>8</v>
      </c>
      <c r="N556" s="2">
        <v>1</v>
      </c>
      <c r="O556" s="2">
        <v>0</v>
      </c>
      <c r="P556" s="2">
        <v>0</v>
      </c>
      <c r="Q556" s="2">
        <v>5</v>
      </c>
      <c r="R556" s="2">
        <v>0</v>
      </c>
      <c r="S556" s="2">
        <v>1</v>
      </c>
      <c r="T556" s="35">
        <v>0</v>
      </c>
      <c r="U556" s="35">
        <v>0</v>
      </c>
      <c r="V556" s="36">
        <v>0</v>
      </c>
      <c r="W556" s="26">
        <v>26.2</v>
      </c>
      <c r="X556" s="2">
        <v>0.52</v>
      </c>
      <c r="Y556" s="16">
        <v>8.75</v>
      </c>
      <c r="Z556" s="26">
        <v>31.4</v>
      </c>
      <c r="AA556" s="2">
        <v>1.42</v>
      </c>
      <c r="AB556" s="2">
        <v>7</v>
      </c>
      <c r="AC556" s="2" t="s">
        <v>177</v>
      </c>
      <c r="AD556" s="2">
        <v>26112290</v>
      </c>
    </row>
    <row r="557" spans="1:30">
      <c r="A557" s="2">
        <v>2171</v>
      </c>
      <c r="B557" s="26">
        <v>2</v>
      </c>
      <c r="C557" s="2">
        <v>1</v>
      </c>
      <c r="D557" s="2">
        <v>20</v>
      </c>
      <c r="E557" s="2">
        <v>0</v>
      </c>
      <c r="F557" s="35">
        <v>0</v>
      </c>
      <c r="G557" s="18">
        <v>3000</v>
      </c>
      <c r="H557" s="18">
        <v>0</v>
      </c>
      <c r="I557" s="2">
        <v>1</v>
      </c>
      <c r="J557" s="2">
        <v>2</v>
      </c>
      <c r="K557" s="2">
        <v>1</v>
      </c>
      <c r="L557" s="35">
        <v>1</v>
      </c>
      <c r="M557" s="2">
        <v>6</v>
      </c>
      <c r="N557" s="2">
        <v>0</v>
      </c>
      <c r="O557" s="2">
        <v>1</v>
      </c>
      <c r="P557" s="2">
        <v>0</v>
      </c>
      <c r="Q557" s="2">
        <v>5</v>
      </c>
      <c r="R557" s="2">
        <v>0</v>
      </c>
      <c r="S557" s="2">
        <v>1</v>
      </c>
      <c r="T557" s="35">
        <v>0</v>
      </c>
      <c r="U557" s="35">
        <v>0</v>
      </c>
      <c r="V557" s="36">
        <v>0</v>
      </c>
      <c r="W557" s="26">
        <v>31.7</v>
      </c>
      <c r="X557" s="2">
        <v>0.56999999999999995</v>
      </c>
      <c r="Y557" s="16">
        <v>10.59</v>
      </c>
      <c r="Z557" s="26">
        <v>46.2</v>
      </c>
      <c r="AA557" s="2">
        <v>2.23</v>
      </c>
      <c r="AB557" s="2">
        <v>10.7</v>
      </c>
      <c r="AC557" s="2" t="s">
        <v>179</v>
      </c>
      <c r="AD557" s="2">
        <v>26022261</v>
      </c>
    </row>
    <row r="558" spans="1:30">
      <c r="A558" s="2">
        <v>2172</v>
      </c>
      <c r="B558" s="26">
        <v>1</v>
      </c>
      <c r="C558" s="2">
        <v>1</v>
      </c>
      <c r="D558" s="2">
        <v>21</v>
      </c>
      <c r="E558" s="2">
        <v>0</v>
      </c>
      <c r="F558" s="35">
        <v>0</v>
      </c>
      <c r="G558" s="18">
        <v>10000</v>
      </c>
      <c r="H558" s="18">
        <v>1</v>
      </c>
      <c r="I558" s="2">
        <v>1</v>
      </c>
      <c r="J558" s="2">
        <v>4</v>
      </c>
      <c r="K558" s="2">
        <v>1</v>
      </c>
      <c r="L558" s="35">
        <v>0</v>
      </c>
      <c r="M558" s="2">
        <v>8</v>
      </c>
      <c r="N558" s="2">
        <v>1</v>
      </c>
      <c r="O558" s="2">
        <v>0</v>
      </c>
      <c r="P558" s="2">
        <v>0.1</v>
      </c>
      <c r="Q558" s="2">
        <v>5</v>
      </c>
      <c r="R558" s="2">
        <v>0</v>
      </c>
      <c r="S558" s="2">
        <v>1</v>
      </c>
      <c r="T558" s="35">
        <v>0</v>
      </c>
      <c r="U558" s="35">
        <v>0</v>
      </c>
      <c r="V558" s="36">
        <v>0</v>
      </c>
      <c r="W558" s="26">
        <v>27.4</v>
      </c>
      <c r="X558" s="2">
        <v>0.45</v>
      </c>
      <c r="Y558" s="16">
        <v>9.15</v>
      </c>
      <c r="Z558" s="26">
        <v>27.17</v>
      </c>
      <c r="AA558" s="2">
        <v>2.25</v>
      </c>
      <c r="AB558" s="2">
        <v>12.1</v>
      </c>
      <c r="AC558" s="2" t="s">
        <v>58</v>
      </c>
      <c r="AD558" s="2">
        <v>22793580</v>
      </c>
    </row>
    <row r="559" spans="1:30">
      <c r="A559" s="2">
        <v>2181</v>
      </c>
      <c r="B559" s="26">
        <v>1</v>
      </c>
      <c r="C559" s="2">
        <v>2</v>
      </c>
      <c r="D559" s="2">
        <v>31</v>
      </c>
      <c r="E559" s="2">
        <v>0</v>
      </c>
      <c r="F559" s="35">
        <v>0</v>
      </c>
      <c r="G559" s="18">
        <v>10000</v>
      </c>
      <c r="H559" s="18">
        <v>1</v>
      </c>
      <c r="I559" s="2">
        <v>1</v>
      </c>
      <c r="J559" s="2">
        <v>2</v>
      </c>
      <c r="K559" s="2">
        <v>1</v>
      </c>
      <c r="L559" s="35">
        <v>0</v>
      </c>
      <c r="M559" s="2">
        <v>11</v>
      </c>
      <c r="N559" s="2">
        <v>0</v>
      </c>
      <c r="O559" s="2">
        <v>0</v>
      </c>
      <c r="P559" s="2">
        <v>0</v>
      </c>
      <c r="Q559" s="2">
        <v>1</v>
      </c>
      <c r="R559" s="2">
        <v>1</v>
      </c>
      <c r="S559" s="2">
        <v>0</v>
      </c>
      <c r="T559" s="35">
        <v>0</v>
      </c>
      <c r="U559" s="35">
        <v>0</v>
      </c>
      <c r="V559" s="36">
        <v>0</v>
      </c>
      <c r="W559" s="26">
        <v>18.5</v>
      </c>
      <c r="X559" s="2">
        <v>0.32</v>
      </c>
      <c r="Y559" s="16">
        <v>6.18</v>
      </c>
      <c r="Z559" s="26">
        <v>21.1</v>
      </c>
      <c r="AA559" s="2">
        <v>1.7</v>
      </c>
      <c r="AB559" s="2">
        <v>6.7</v>
      </c>
      <c r="AC559" s="2" t="s">
        <v>178</v>
      </c>
      <c r="AD559" s="2">
        <v>24130175</v>
      </c>
    </row>
    <row r="560" spans="1:30">
      <c r="A560" s="2">
        <v>2182</v>
      </c>
      <c r="B560" s="26">
        <v>1</v>
      </c>
      <c r="C560" s="2">
        <v>2</v>
      </c>
      <c r="D560" s="2">
        <v>40</v>
      </c>
      <c r="E560" s="2">
        <v>0</v>
      </c>
      <c r="F560" s="35">
        <v>0</v>
      </c>
      <c r="G560" s="18">
        <v>12000</v>
      </c>
      <c r="H560" s="18">
        <v>1</v>
      </c>
      <c r="I560" s="2">
        <v>1</v>
      </c>
      <c r="J560" s="2">
        <v>1</v>
      </c>
      <c r="K560" s="2">
        <v>0</v>
      </c>
      <c r="L560" s="35">
        <v>1</v>
      </c>
      <c r="M560" s="2">
        <v>2</v>
      </c>
      <c r="N560" s="2">
        <v>0</v>
      </c>
      <c r="O560" s="2">
        <v>1</v>
      </c>
      <c r="P560" s="2">
        <v>0.27</v>
      </c>
      <c r="Q560" s="2">
        <v>2</v>
      </c>
      <c r="R560" s="2">
        <v>1</v>
      </c>
      <c r="S560" s="2">
        <v>0</v>
      </c>
      <c r="T560" s="35">
        <v>0</v>
      </c>
      <c r="U560" s="35">
        <v>0</v>
      </c>
      <c r="V560" s="36">
        <v>0</v>
      </c>
      <c r="W560" s="26">
        <v>14.7</v>
      </c>
      <c r="X560" s="2">
        <v>0.38</v>
      </c>
      <c r="Y560" s="16">
        <v>4.91</v>
      </c>
      <c r="Z560" s="26">
        <v>14.9</v>
      </c>
      <c r="AA560" s="2">
        <v>1.65</v>
      </c>
      <c r="AB560" s="2">
        <v>11.4</v>
      </c>
      <c r="AC560" s="2" t="s">
        <v>116</v>
      </c>
      <c r="AD560" s="2">
        <v>20710130</v>
      </c>
    </row>
    <row r="561" spans="1:30">
      <c r="A561" s="2">
        <v>2185</v>
      </c>
      <c r="B561" s="26">
        <v>2</v>
      </c>
      <c r="C561" s="2">
        <v>1</v>
      </c>
      <c r="D561" s="2">
        <v>20</v>
      </c>
      <c r="E561" s="2">
        <v>0</v>
      </c>
      <c r="F561" s="35">
        <v>0</v>
      </c>
      <c r="G561" s="18">
        <v>3000</v>
      </c>
      <c r="H561" s="18">
        <v>0</v>
      </c>
      <c r="I561" s="2">
        <v>1</v>
      </c>
      <c r="J561" s="2">
        <v>1</v>
      </c>
      <c r="K561" s="2">
        <v>0</v>
      </c>
      <c r="L561" s="35">
        <v>0</v>
      </c>
      <c r="M561" s="2">
        <v>8</v>
      </c>
      <c r="N561" s="2">
        <v>1</v>
      </c>
      <c r="O561" s="2">
        <v>0</v>
      </c>
      <c r="P561" s="2">
        <v>0</v>
      </c>
      <c r="Q561" s="2">
        <v>5</v>
      </c>
      <c r="R561" s="2">
        <v>0</v>
      </c>
      <c r="S561" s="2">
        <v>1</v>
      </c>
      <c r="T561" s="35">
        <v>0</v>
      </c>
      <c r="U561" s="35">
        <v>0</v>
      </c>
      <c r="V561" s="36">
        <v>0</v>
      </c>
      <c r="W561" s="26">
        <v>14.9</v>
      </c>
      <c r="X561" s="2">
        <v>0.33</v>
      </c>
      <c r="Y561" s="16">
        <v>4.9800000000000004</v>
      </c>
      <c r="Z561" s="26">
        <v>18.899999999999999</v>
      </c>
      <c r="AA561" s="2">
        <v>1.32</v>
      </c>
      <c r="AB561" s="2">
        <v>12.4</v>
      </c>
      <c r="AC561" s="2" t="s">
        <v>181</v>
      </c>
      <c r="AD561" s="2">
        <v>25045100</v>
      </c>
    </row>
    <row r="562" spans="1:30">
      <c r="A562" s="2">
        <v>2186</v>
      </c>
      <c r="B562" s="26">
        <v>2</v>
      </c>
      <c r="C562" s="2">
        <v>2</v>
      </c>
      <c r="D562" s="2">
        <v>44</v>
      </c>
      <c r="E562" s="2">
        <v>0</v>
      </c>
      <c r="F562" s="35">
        <v>1</v>
      </c>
      <c r="G562" s="18">
        <v>12000</v>
      </c>
      <c r="H562" s="18">
        <v>1</v>
      </c>
      <c r="I562" s="2">
        <v>1</v>
      </c>
      <c r="J562" s="2">
        <v>1</v>
      </c>
      <c r="K562" s="2">
        <v>0</v>
      </c>
      <c r="L562" s="35">
        <v>0</v>
      </c>
      <c r="M562" s="2">
        <v>1</v>
      </c>
      <c r="N562" s="2">
        <v>0</v>
      </c>
      <c r="O562" s="2">
        <v>1</v>
      </c>
      <c r="P562" s="2">
        <v>1</v>
      </c>
      <c r="Q562" s="2">
        <v>2</v>
      </c>
      <c r="R562" s="2">
        <v>1</v>
      </c>
      <c r="S562" s="2">
        <v>0</v>
      </c>
      <c r="T562" s="35">
        <v>0</v>
      </c>
      <c r="U562" s="35">
        <v>0</v>
      </c>
      <c r="V562" s="36">
        <v>0</v>
      </c>
      <c r="W562" s="26">
        <v>11</v>
      </c>
      <c r="X562" s="2">
        <v>0.27</v>
      </c>
      <c r="Y562" s="16">
        <v>3.67</v>
      </c>
      <c r="Z562" s="26">
        <v>12.9</v>
      </c>
      <c r="AA562" s="2">
        <v>1.33</v>
      </c>
      <c r="AB562" s="2">
        <v>16.59</v>
      </c>
      <c r="AC562" s="2" t="s">
        <v>124</v>
      </c>
      <c r="AD562" s="2">
        <v>21920290</v>
      </c>
    </row>
    <row r="563" spans="1:30">
      <c r="A563" s="2">
        <v>2187</v>
      </c>
      <c r="B563" s="26">
        <v>2</v>
      </c>
      <c r="C563" s="2">
        <v>4</v>
      </c>
      <c r="D563" s="2">
        <v>23</v>
      </c>
      <c r="E563" s="2">
        <v>0</v>
      </c>
      <c r="F563" s="35">
        <v>1</v>
      </c>
      <c r="G563" s="18">
        <v>5000</v>
      </c>
      <c r="H563" s="18">
        <v>0</v>
      </c>
      <c r="I563" s="2">
        <v>1</v>
      </c>
      <c r="J563" s="2">
        <v>1</v>
      </c>
      <c r="K563" s="2">
        <v>0</v>
      </c>
      <c r="L563" s="35">
        <v>0</v>
      </c>
      <c r="M563" s="2">
        <v>11</v>
      </c>
      <c r="N563" s="2">
        <v>0</v>
      </c>
      <c r="O563" s="2">
        <v>0</v>
      </c>
      <c r="P563" s="2">
        <v>0</v>
      </c>
      <c r="Q563" s="2">
        <v>5</v>
      </c>
      <c r="R563" s="2">
        <v>0</v>
      </c>
      <c r="S563" s="2">
        <v>1</v>
      </c>
      <c r="T563" s="35">
        <v>0</v>
      </c>
      <c r="U563" s="35">
        <v>0</v>
      </c>
      <c r="V563" s="36">
        <v>0</v>
      </c>
      <c r="W563" s="26">
        <v>27</v>
      </c>
      <c r="X563" s="2">
        <v>0.52</v>
      </c>
      <c r="Y563" s="16">
        <v>9.02</v>
      </c>
      <c r="Z563" s="26">
        <v>31.5</v>
      </c>
      <c r="AA563" s="2">
        <v>2.7</v>
      </c>
      <c r="AB563" s="2">
        <v>14.2</v>
      </c>
      <c r="AC563" s="2" t="s">
        <v>180</v>
      </c>
      <c r="AD563" s="2">
        <v>24747277</v>
      </c>
    </row>
    <row r="564" spans="1:30">
      <c r="A564" s="2">
        <v>2188</v>
      </c>
      <c r="B564" s="26">
        <v>1</v>
      </c>
      <c r="C564" s="2">
        <v>1</v>
      </c>
      <c r="D564" s="2">
        <v>19</v>
      </c>
      <c r="E564" s="2">
        <v>0</v>
      </c>
      <c r="F564" s="35">
        <v>0</v>
      </c>
      <c r="G564" s="18">
        <v>5000</v>
      </c>
      <c r="H564" s="18">
        <v>0</v>
      </c>
      <c r="I564" s="2">
        <v>1</v>
      </c>
      <c r="J564" s="2">
        <v>1</v>
      </c>
      <c r="K564" s="2">
        <v>0</v>
      </c>
      <c r="L564" s="35">
        <v>0</v>
      </c>
      <c r="M564" s="2">
        <v>2</v>
      </c>
      <c r="N564" s="2">
        <v>0</v>
      </c>
      <c r="O564" s="2">
        <v>1</v>
      </c>
      <c r="P564" s="2">
        <v>1</v>
      </c>
      <c r="Q564" s="2">
        <v>5</v>
      </c>
      <c r="R564" s="2">
        <v>0</v>
      </c>
      <c r="S564" s="2">
        <v>1</v>
      </c>
      <c r="T564" s="35">
        <v>0</v>
      </c>
      <c r="U564" s="35">
        <v>0</v>
      </c>
      <c r="V564" s="36">
        <v>0</v>
      </c>
      <c r="W564" s="26">
        <v>14.1</v>
      </c>
      <c r="X564" s="2">
        <v>0.4</v>
      </c>
      <c r="Y564" s="16">
        <v>4.71</v>
      </c>
      <c r="Z564" s="26">
        <v>17.600000000000001</v>
      </c>
      <c r="AA564" s="2">
        <v>1.73</v>
      </c>
      <c r="AB564" s="2">
        <v>16.59</v>
      </c>
      <c r="AC564" s="2" t="s">
        <v>144</v>
      </c>
      <c r="AD564" s="2">
        <v>21930126</v>
      </c>
    </row>
    <row r="565" spans="1:30">
      <c r="A565" s="2">
        <v>2198</v>
      </c>
      <c r="B565" s="26">
        <v>2</v>
      </c>
      <c r="C565" s="2">
        <v>2</v>
      </c>
      <c r="D565" s="2">
        <v>23</v>
      </c>
      <c r="E565" s="2">
        <v>0</v>
      </c>
      <c r="F565" s="35">
        <v>1</v>
      </c>
      <c r="G565" s="18">
        <v>5000</v>
      </c>
      <c r="H565" s="18">
        <v>0</v>
      </c>
      <c r="I565" s="2">
        <v>1</v>
      </c>
      <c r="J565" s="2">
        <v>2</v>
      </c>
      <c r="K565" s="2">
        <v>1</v>
      </c>
      <c r="L565" s="35">
        <v>1</v>
      </c>
      <c r="M565" s="2">
        <v>8</v>
      </c>
      <c r="N565" s="2">
        <v>1</v>
      </c>
      <c r="O565" s="2">
        <v>0</v>
      </c>
      <c r="P565" s="2">
        <v>0.99</v>
      </c>
      <c r="Q565" s="2">
        <v>3</v>
      </c>
      <c r="R565" s="2">
        <v>0</v>
      </c>
      <c r="S565" s="2">
        <v>0</v>
      </c>
      <c r="T565" s="35">
        <v>0</v>
      </c>
      <c r="U565" s="35">
        <v>0</v>
      </c>
      <c r="V565" s="36">
        <v>0</v>
      </c>
      <c r="W565" s="26">
        <v>13</v>
      </c>
      <c r="X565" s="2">
        <v>0.28000000000000003</v>
      </c>
      <c r="Y565" s="16">
        <v>4.34</v>
      </c>
      <c r="Z565" s="26">
        <v>14.1</v>
      </c>
      <c r="AA565" s="2">
        <v>1.08</v>
      </c>
      <c r="AB565" s="2">
        <v>7.5</v>
      </c>
      <c r="AC565" s="2" t="s">
        <v>168</v>
      </c>
      <c r="AD565" s="2">
        <v>21220301</v>
      </c>
    </row>
    <row r="566" spans="1:30">
      <c r="A566" s="2">
        <v>2200</v>
      </c>
      <c r="B566" s="26">
        <v>2</v>
      </c>
      <c r="C566" s="2">
        <v>1</v>
      </c>
      <c r="D566" s="2">
        <v>24</v>
      </c>
      <c r="E566" s="2">
        <v>0</v>
      </c>
      <c r="F566" s="35">
        <v>1</v>
      </c>
      <c r="G566" s="18">
        <v>1000</v>
      </c>
      <c r="H566" s="18">
        <v>0</v>
      </c>
      <c r="I566" s="2">
        <v>1</v>
      </c>
      <c r="J566" s="2">
        <v>1</v>
      </c>
      <c r="K566" s="2">
        <v>0</v>
      </c>
      <c r="L566" s="35">
        <v>1</v>
      </c>
      <c r="M566" s="2">
        <v>8</v>
      </c>
      <c r="N566" s="2">
        <v>1</v>
      </c>
      <c r="O566" s="2">
        <v>0</v>
      </c>
      <c r="P566" s="2">
        <v>0.75</v>
      </c>
      <c r="Q566" s="2">
        <v>5</v>
      </c>
      <c r="R566" s="2">
        <v>0</v>
      </c>
      <c r="S566" s="2">
        <v>1</v>
      </c>
      <c r="T566" s="35">
        <v>0</v>
      </c>
      <c r="U566" s="35">
        <v>0</v>
      </c>
      <c r="V566" s="36">
        <v>0</v>
      </c>
      <c r="W566" s="26">
        <v>9.9</v>
      </c>
      <c r="X566" s="2">
        <v>0.23</v>
      </c>
      <c r="Y566" s="16">
        <v>3.31</v>
      </c>
      <c r="Z566" s="26">
        <v>11.96</v>
      </c>
      <c r="AA566" s="2">
        <v>1.1000000000000001</v>
      </c>
      <c r="AB566" s="2">
        <v>3.8</v>
      </c>
      <c r="AC566" s="2" t="s">
        <v>119</v>
      </c>
      <c r="AD566" s="2">
        <v>20271202</v>
      </c>
    </row>
    <row r="567" spans="1:30">
      <c r="A567" s="2">
        <v>2204</v>
      </c>
      <c r="B567" s="26">
        <v>1</v>
      </c>
      <c r="C567" s="2">
        <v>1</v>
      </c>
      <c r="D567" s="2">
        <v>23</v>
      </c>
      <c r="E567" s="2">
        <v>0</v>
      </c>
      <c r="F567" s="35">
        <v>1</v>
      </c>
      <c r="G567" s="18">
        <v>8000</v>
      </c>
      <c r="H567" s="18">
        <v>1</v>
      </c>
      <c r="I567" s="2">
        <v>1</v>
      </c>
      <c r="J567" s="2">
        <v>1</v>
      </c>
      <c r="K567" s="2">
        <v>0</v>
      </c>
      <c r="L567" s="35">
        <v>1</v>
      </c>
      <c r="M567" s="2">
        <v>8</v>
      </c>
      <c r="N567" s="2">
        <v>1</v>
      </c>
      <c r="O567" s="2">
        <v>0</v>
      </c>
      <c r="P567" s="2">
        <v>0.73</v>
      </c>
      <c r="Q567" s="2">
        <v>5</v>
      </c>
      <c r="R567" s="2">
        <v>0</v>
      </c>
      <c r="S567" s="2">
        <v>1</v>
      </c>
      <c r="T567" s="35">
        <v>0</v>
      </c>
      <c r="U567" s="35">
        <v>0</v>
      </c>
      <c r="V567" s="36">
        <v>0</v>
      </c>
      <c r="W567" s="26">
        <v>16.2</v>
      </c>
      <c r="X567" s="2">
        <v>0.38</v>
      </c>
      <c r="Y567" s="16">
        <v>5.41</v>
      </c>
      <c r="Z567" s="26">
        <v>17.3</v>
      </c>
      <c r="AA567" s="2">
        <v>1.45</v>
      </c>
      <c r="AB567" s="2">
        <v>3.8</v>
      </c>
      <c r="AC567" s="2" t="s">
        <v>64</v>
      </c>
      <c r="AD567" s="2">
        <v>22251040</v>
      </c>
    </row>
    <row r="568" spans="1:30">
      <c r="A568" s="2">
        <v>2207</v>
      </c>
      <c r="B568" s="26">
        <v>1</v>
      </c>
      <c r="C568" s="2">
        <v>6</v>
      </c>
      <c r="D568" s="2">
        <v>35</v>
      </c>
      <c r="E568" s="2">
        <v>0</v>
      </c>
      <c r="F568" s="35">
        <v>0</v>
      </c>
      <c r="G568" s="18">
        <v>16000</v>
      </c>
      <c r="H568" s="18">
        <v>1</v>
      </c>
      <c r="I568" s="2">
        <v>1</v>
      </c>
      <c r="J568" s="2">
        <v>1</v>
      </c>
      <c r="K568" s="2">
        <v>0</v>
      </c>
      <c r="L568" s="35">
        <v>0</v>
      </c>
      <c r="M568" s="2">
        <v>8</v>
      </c>
      <c r="N568" s="2">
        <v>1</v>
      </c>
      <c r="O568" s="2">
        <v>0</v>
      </c>
      <c r="P568" s="2">
        <v>0</v>
      </c>
      <c r="Q568" s="2">
        <v>2</v>
      </c>
      <c r="R568" s="2">
        <v>1</v>
      </c>
      <c r="S568" s="2">
        <v>0</v>
      </c>
      <c r="T568" s="35">
        <v>0</v>
      </c>
      <c r="U568" s="35">
        <v>0</v>
      </c>
      <c r="V568" s="36">
        <v>0</v>
      </c>
      <c r="W568" s="26">
        <v>17.399999999999999</v>
      </c>
      <c r="X568" s="2">
        <v>0.4</v>
      </c>
      <c r="Y568" s="16">
        <v>5.81</v>
      </c>
      <c r="Z568" s="26">
        <v>22.9</v>
      </c>
      <c r="AA568" s="2">
        <v>1.97</v>
      </c>
      <c r="AB568" s="2">
        <v>3.8</v>
      </c>
      <c r="AC568" s="2" t="s">
        <v>93</v>
      </c>
      <c r="AD568" s="2">
        <v>22452090</v>
      </c>
    </row>
    <row r="569" spans="1:30">
      <c r="A569" s="2">
        <v>2209</v>
      </c>
      <c r="B569" s="26">
        <v>2</v>
      </c>
      <c r="C569" s="2">
        <v>2</v>
      </c>
      <c r="D569" s="2">
        <v>30</v>
      </c>
      <c r="E569" s="2">
        <v>0</v>
      </c>
      <c r="F569" s="35">
        <v>0</v>
      </c>
      <c r="G569" s="18">
        <v>2000</v>
      </c>
      <c r="H569" s="18">
        <v>0</v>
      </c>
      <c r="I569" s="2">
        <v>1</v>
      </c>
      <c r="J569" s="2">
        <v>1</v>
      </c>
      <c r="K569" s="2">
        <v>0</v>
      </c>
      <c r="L569" s="35">
        <v>0</v>
      </c>
      <c r="M569" s="2">
        <v>8</v>
      </c>
      <c r="N569" s="2">
        <v>1</v>
      </c>
      <c r="O569" s="2">
        <v>0</v>
      </c>
      <c r="P569" s="2">
        <v>1</v>
      </c>
      <c r="Q569" s="2">
        <v>5</v>
      </c>
      <c r="R569" s="2">
        <v>0</v>
      </c>
      <c r="S569" s="2">
        <v>1</v>
      </c>
      <c r="T569" s="35">
        <v>0</v>
      </c>
      <c r="U569" s="35">
        <v>0</v>
      </c>
      <c r="V569" s="36">
        <v>0</v>
      </c>
      <c r="W569" s="26">
        <v>9.1</v>
      </c>
      <c r="X569" s="2">
        <v>0.2</v>
      </c>
      <c r="Y569" s="16">
        <v>3.04</v>
      </c>
      <c r="Z569" s="26">
        <v>11</v>
      </c>
      <c r="AA569" s="2">
        <v>1.1000000000000001</v>
      </c>
      <c r="AB569" s="2">
        <v>16.600000000000001</v>
      </c>
      <c r="AC569" s="2" t="s">
        <v>110</v>
      </c>
      <c r="AD569" s="2">
        <v>21940230</v>
      </c>
    </row>
    <row r="570" spans="1:30">
      <c r="A570" s="2">
        <v>2211</v>
      </c>
      <c r="B570" s="26">
        <v>1</v>
      </c>
      <c r="C570" s="2">
        <v>1</v>
      </c>
      <c r="D570" s="2">
        <v>22</v>
      </c>
      <c r="E570" s="2">
        <v>0</v>
      </c>
      <c r="F570" s="35">
        <v>1</v>
      </c>
      <c r="G570" s="18">
        <v>3000</v>
      </c>
      <c r="H570" s="18">
        <v>0</v>
      </c>
      <c r="I570" s="2">
        <v>1</v>
      </c>
      <c r="J570" s="2">
        <v>1</v>
      </c>
      <c r="K570" s="2">
        <v>0</v>
      </c>
      <c r="L570" s="35">
        <v>0</v>
      </c>
      <c r="M570" s="2">
        <v>9</v>
      </c>
      <c r="N570" s="2">
        <v>0</v>
      </c>
      <c r="O570" s="2">
        <v>0</v>
      </c>
      <c r="P570" s="2">
        <v>1</v>
      </c>
      <c r="Q570" s="2">
        <v>5</v>
      </c>
      <c r="R570" s="2">
        <v>0</v>
      </c>
      <c r="S570" s="2">
        <v>1</v>
      </c>
      <c r="T570" s="35">
        <v>1</v>
      </c>
      <c r="U570" s="35">
        <v>0</v>
      </c>
      <c r="V570" s="36">
        <v>0</v>
      </c>
      <c r="W570" s="26">
        <v>13</v>
      </c>
      <c r="X570" s="2">
        <v>0.35</v>
      </c>
      <c r="Y570" s="16">
        <v>4.34</v>
      </c>
      <c r="Z570" s="26">
        <v>16.5</v>
      </c>
      <c r="AA570" s="2">
        <v>1.63</v>
      </c>
      <c r="AB570" s="2">
        <v>16.59</v>
      </c>
      <c r="AC570" s="2" t="s">
        <v>175</v>
      </c>
      <c r="AD570" s="2">
        <v>21930170</v>
      </c>
    </row>
    <row r="571" spans="1:30">
      <c r="A571" s="2">
        <v>2214</v>
      </c>
      <c r="B571" s="26">
        <v>2</v>
      </c>
      <c r="C571" s="2">
        <v>1</v>
      </c>
      <c r="D571" s="2">
        <v>19</v>
      </c>
      <c r="E571" s="2">
        <v>0</v>
      </c>
      <c r="F571" s="35">
        <v>1</v>
      </c>
      <c r="G571" s="18">
        <v>2000</v>
      </c>
      <c r="H571" s="18">
        <v>0</v>
      </c>
      <c r="I571" s="2">
        <v>1</v>
      </c>
      <c r="J571" s="2">
        <v>1</v>
      </c>
      <c r="K571" s="2">
        <v>0</v>
      </c>
      <c r="L571" s="35">
        <v>0</v>
      </c>
      <c r="M571" s="2">
        <v>1</v>
      </c>
      <c r="N571" s="2">
        <v>0</v>
      </c>
      <c r="O571" s="2">
        <v>1</v>
      </c>
      <c r="P571" s="2">
        <v>0</v>
      </c>
      <c r="Q571" s="2">
        <v>5</v>
      </c>
      <c r="R571" s="2">
        <v>0</v>
      </c>
      <c r="S571" s="2">
        <v>1</v>
      </c>
      <c r="T571" s="35">
        <v>0</v>
      </c>
      <c r="U571" s="35">
        <v>0</v>
      </c>
      <c r="V571" s="36">
        <v>0</v>
      </c>
      <c r="W571" s="26">
        <v>14.9</v>
      </c>
      <c r="X571" s="2">
        <v>0.33</v>
      </c>
      <c r="Y571" s="16">
        <v>4.9800000000000004</v>
      </c>
      <c r="Z571" s="26">
        <v>18.899999999999999</v>
      </c>
      <c r="AA571" s="2">
        <v>1.32</v>
      </c>
      <c r="AB571" s="2">
        <v>12.4</v>
      </c>
      <c r="AC571" s="2" t="s">
        <v>181</v>
      </c>
      <c r="AD571" s="2">
        <v>25085440</v>
      </c>
    </row>
    <row r="572" spans="1:30">
      <c r="A572" s="2">
        <v>2218</v>
      </c>
      <c r="B572" s="26">
        <v>2</v>
      </c>
      <c r="C572" s="2">
        <v>1</v>
      </c>
      <c r="D572" s="2">
        <v>22</v>
      </c>
      <c r="E572" s="2">
        <v>0</v>
      </c>
      <c r="F572" s="35">
        <v>0</v>
      </c>
      <c r="G572" s="18">
        <v>5000</v>
      </c>
      <c r="H572" s="18">
        <v>0</v>
      </c>
      <c r="I572" s="2">
        <v>1</v>
      </c>
      <c r="J572" s="2">
        <v>1</v>
      </c>
      <c r="K572" s="2">
        <v>0</v>
      </c>
      <c r="L572" s="35">
        <v>0</v>
      </c>
      <c r="M572" s="2">
        <v>8</v>
      </c>
      <c r="N572" s="2">
        <v>1</v>
      </c>
      <c r="O572" s="2">
        <v>0</v>
      </c>
      <c r="P572" s="2">
        <v>0.77</v>
      </c>
      <c r="Q572" s="2">
        <v>5</v>
      </c>
      <c r="R572" s="2">
        <v>0</v>
      </c>
      <c r="S572" s="2">
        <v>1</v>
      </c>
      <c r="T572" s="35">
        <v>0</v>
      </c>
      <c r="U572" s="35">
        <v>0</v>
      </c>
      <c r="V572" s="36">
        <v>0</v>
      </c>
      <c r="W572" s="26">
        <v>14.2</v>
      </c>
      <c r="X572" s="2">
        <v>0.3</v>
      </c>
      <c r="Y572" s="16">
        <v>4.74</v>
      </c>
      <c r="Z572" s="26">
        <v>15.8</v>
      </c>
      <c r="AA572" s="2">
        <v>1.37</v>
      </c>
      <c r="AB572" s="2">
        <v>3.8</v>
      </c>
      <c r="AC572" s="2" t="s">
        <v>113</v>
      </c>
      <c r="AD572" s="2">
        <v>22231130</v>
      </c>
    </row>
    <row r="573" spans="1:30">
      <c r="A573" s="2">
        <v>2226</v>
      </c>
      <c r="B573" s="26">
        <v>2</v>
      </c>
      <c r="C573" s="2">
        <v>7</v>
      </c>
      <c r="D573" s="2">
        <v>27</v>
      </c>
      <c r="E573" s="2">
        <v>0</v>
      </c>
      <c r="F573" s="35">
        <v>1</v>
      </c>
      <c r="G573" s="18">
        <v>4000</v>
      </c>
      <c r="H573" s="18">
        <v>0</v>
      </c>
      <c r="I573" s="2">
        <v>1</v>
      </c>
      <c r="J573" s="2">
        <v>1</v>
      </c>
      <c r="K573" s="2">
        <v>0</v>
      </c>
      <c r="L573" s="35">
        <v>0</v>
      </c>
      <c r="M573" s="2">
        <v>6</v>
      </c>
      <c r="N573" s="2">
        <v>0</v>
      </c>
      <c r="O573" s="2">
        <v>1</v>
      </c>
      <c r="P573" s="2">
        <v>0</v>
      </c>
      <c r="Q573" s="2">
        <v>1</v>
      </c>
      <c r="R573" s="2">
        <v>1</v>
      </c>
      <c r="S573" s="2">
        <v>0</v>
      </c>
      <c r="T573" s="35">
        <v>0</v>
      </c>
      <c r="U573" s="35">
        <v>0</v>
      </c>
      <c r="V573" s="36">
        <v>0</v>
      </c>
      <c r="W573" s="26">
        <v>53.4</v>
      </c>
      <c r="X573" s="2">
        <v>0.77</v>
      </c>
      <c r="Y573" s="16">
        <v>17.84</v>
      </c>
      <c r="Z573" s="26">
        <v>55.7</v>
      </c>
      <c r="AA573" s="2">
        <v>4.45</v>
      </c>
      <c r="AB573" s="2">
        <v>28.45</v>
      </c>
      <c r="AC573" s="2" t="s">
        <v>185</v>
      </c>
      <c r="AD573" s="2">
        <v>25900142</v>
      </c>
    </row>
    <row r="574" spans="1:30">
      <c r="A574" s="2">
        <v>2237</v>
      </c>
      <c r="B574" s="26">
        <v>2</v>
      </c>
      <c r="C574" s="2">
        <v>1</v>
      </c>
      <c r="D574" s="2">
        <v>25</v>
      </c>
      <c r="E574" s="2">
        <v>0</v>
      </c>
      <c r="F574" s="35">
        <v>0</v>
      </c>
      <c r="G574" s="18">
        <v>4000</v>
      </c>
      <c r="H574" s="18">
        <v>0</v>
      </c>
      <c r="I574" s="2">
        <v>1</v>
      </c>
      <c r="J574" s="2">
        <v>1</v>
      </c>
      <c r="K574" s="2">
        <v>0</v>
      </c>
      <c r="L574" s="35">
        <v>0</v>
      </c>
      <c r="M574" s="2">
        <v>6</v>
      </c>
      <c r="N574" s="2">
        <v>0</v>
      </c>
      <c r="O574" s="2">
        <v>1</v>
      </c>
      <c r="P574" s="2">
        <v>0.18</v>
      </c>
      <c r="Q574" s="2">
        <v>1</v>
      </c>
      <c r="R574" s="2">
        <v>1</v>
      </c>
      <c r="S574" s="2">
        <v>0</v>
      </c>
      <c r="T574" s="35">
        <v>0</v>
      </c>
      <c r="U574" s="35">
        <v>0</v>
      </c>
      <c r="V574" s="36">
        <v>0</v>
      </c>
      <c r="W574" s="26">
        <v>43.6</v>
      </c>
      <c r="X574" s="2">
        <v>0.78</v>
      </c>
      <c r="Y574" s="16">
        <v>14.56</v>
      </c>
      <c r="Z574" s="26">
        <v>42.7</v>
      </c>
      <c r="AA574" s="2">
        <v>2</v>
      </c>
      <c r="AB574" s="2">
        <v>7</v>
      </c>
      <c r="AC574" s="2" t="s">
        <v>71</v>
      </c>
      <c r="AD574" s="2">
        <v>23093230</v>
      </c>
    </row>
    <row r="575" spans="1:30">
      <c r="A575" s="2">
        <v>2240</v>
      </c>
      <c r="B575" s="26">
        <v>2</v>
      </c>
      <c r="C575" s="2">
        <v>2</v>
      </c>
      <c r="D575" s="2">
        <v>26</v>
      </c>
      <c r="E575" s="2">
        <v>0</v>
      </c>
      <c r="F575" s="35">
        <v>0</v>
      </c>
      <c r="G575" s="18">
        <v>4000</v>
      </c>
      <c r="H575" s="18">
        <v>0</v>
      </c>
      <c r="I575" s="2">
        <v>1</v>
      </c>
      <c r="J575" s="2">
        <v>1</v>
      </c>
      <c r="K575" s="2">
        <v>0</v>
      </c>
      <c r="L575" s="35">
        <v>0</v>
      </c>
      <c r="M575" s="2">
        <v>8</v>
      </c>
      <c r="N575" s="2">
        <v>1</v>
      </c>
      <c r="O575" s="2">
        <v>0</v>
      </c>
      <c r="P575" s="2">
        <v>1</v>
      </c>
      <c r="Q575" s="2">
        <v>5</v>
      </c>
      <c r="R575" s="2">
        <v>0</v>
      </c>
      <c r="S575" s="2">
        <v>1</v>
      </c>
      <c r="T575" s="35">
        <v>0</v>
      </c>
      <c r="U575" s="35">
        <v>0</v>
      </c>
      <c r="V575" s="36">
        <v>0</v>
      </c>
      <c r="W575" s="26">
        <v>13.1</v>
      </c>
      <c r="X575" s="2">
        <v>0.38</v>
      </c>
      <c r="Y575" s="16">
        <v>4.38</v>
      </c>
      <c r="Z575" s="26">
        <v>14.7</v>
      </c>
      <c r="AA575" s="2">
        <v>1.33</v>
      </c>
      <c r="AB575" s="2">
        <v>3.8</v>
      </c>
      <c r="AC575" s="2" t="s">
        <v>160</v>
      </c>
      <c r="AD575" s="2">
        <v>20270230</v>
      </c>
    </row>
    <row r="576" spans="1:30">
      <c r="A576" s="2">
        <v>2242</v>
      </c>
      <c r="B576" s="26">
        <v>2</v>
      </c>
      <c r="C576" s="2">
        <v>1</v>
      </c>
      <c r="D576" s="2">
        <v>28</v>
      </c>
      <c r="E576" s="2">
        <v>0</v>
      </c>
      <c r="F576" s="35">
        <v>1</v>
      </c>
      <c r="G576" s="18">
        <v>1000</v>
      </c>
      <c r="H576" s="18">
        <v>0</v>
      </c>
      <c r="I576" s="2">
        <v>1</v>
      </c>
      <c r="J576" s="2">
        <v>3</v>
      </c>
      <c r="K576" s="2">
        <v>1</v>
      </c>
      <c r="L576" s="35">
        <v>0</v>
      </c>
      <c r="M576" s="2">
        <v>8</v>
      </c>
      <c r="N576" s="2">
        <v>1</v>
      </c>
      <c r="O576" s="2">
        <v>0</v>
      </c>
      <c r="P576" s="2">
        <v>0</v>
      </c>
      <c r="Q576" s="2">
        <v>3</v>
      </c>
      <c r="R576" s="2">
        <v>0</v>
      </c>
      <c r="S576" s="2">
        <v>0</v>
      </c>
      <c r="T576" s="35">
        <v>0</v>
      </c>
      <c r="U576" s="35">
        <v>0</v>
      </c>
      <c r="V576" s="36">
        <v>0</v>
      </c>
      <c r="W576" s="26">
        <v>26.2</v>
      </c>
      <c r="X576" s="2">
        <v>0.52</v>
      </c>
      <c r="Y576" s="16">
        <v>8.75</v>
      </c>
      <c r="Z576" s="26">
        <v>31.4</v>
      </c>
      <c r="AA576" s="2">
        <v>1.42</v>
      </c>
      <c r="AB576" s="2">
        <v>7</v>
      </c>
      <c r="AC576" s="2" t="s">
        <v>177</v>
      </c>
      <c r="AD576" s="2">
        <v>26182140</v>
      </c>
    </row>
    <row r="577" spans="1:30">
      <c r="A577" s="2">
        <v>2245</v>
      </c>
      <c r="B577" s="26">
        <v>2</v>
      </c>
      <c r="C577" s="2">
        <v>1</v>
      </c>
      <c r="D577" s="2">
        <v>27</v>
      </c>
      <c r="E577" s="2">
        <v>0</v>
      </c>
      <c r="F577" s="35">
        <v>0</v>
      </c>
      <c r="G577" s="18">
        <v>7000</v>
      </c>
      <c r="H577" s="18">
        <v>0</v>
      </c>
      <c r="I577" s="2">
        <v>1</v>
      </c>
      <c r="J577" s="2">
        <v>1</v>
      </c>
      <c r="K577" s="2">
        <v>0</v>
      </c>
      <c r="L577" s="35">
        <v>0</v>
      </c>
      <c r="M577" s="2">
        <v>6</v>
      </c>
      <c r="N577" s="2">
        <v>0</v>
      </c>
      <c r="O577" s="2">
        <v>1</v>
      </c>
      <c r="P577" s="2">
        <v>0.37</v>
      </c>
      <c r="Q577" s="2">
        <v>5</v>
      </c>
      <c r="R577" s="2">
        <v>0</v>
      </c>
      <c r="S577" s="2">
        <v>1</v>
      </c>
      <c r="T577" s="35">
        <v>0</v>
      </c>
      <c r="U577" s="35">
        <v>0</v>
      </c>
      <c r="V577" s="36">
        <v>0</v>
      </c>
      <c r="W577" s="26">
        <v>18</v>
      </c>
      <c r="X577" s="2">
        <v>0.32</v>
      </c>
      <c r="Y577" s="16">
        <v>6.01</v>
      </c>
      <c r="Z577" s="26">
        <v>19.899999999999999</v>
      </c>
      <c r="AA577" s="2">
        <v>1.68</v>
      </c>
      <c r="AB577" s="2">
        <v>3.8</v>
      </c>
      <c r="AC577" s="2" t="s">
        <v>184</v>
      </c>
      <c r="AD577" s="2">
        <v>22770190</v>
      </c>
    </row>
    <row r="578" spans="1:30">
      <c r="A578" s="2">
        <v>2249</v>
      </c>
      <c r="B578" s="26">
        <v>1</v>
      </c>
      <c r="C578" s="2">
        <v>2</v>
      </c>
      <c r="D578" s="2">
        <v>25</v>
      </c>
      <c r="E578" s="2">
        <v>0</v>
      </c>
      <c r="F578" s="35">
        <v>1</v>
      </c>
      <c r="G578" s="18">
        <v>8000</v>
      </c>
      <c r="H578" s="18">
        <v>1</v>
      </c>
      <c r="I578" s="2">
        <v>1</v>
      </c>
      <c r="J578" s="2">
        <v>2</v>
      </c>
      <c r="K578" s="2">
        <v>1</v>
      </c>
      <c r="L578" s="35">
        <v>0</v>
      </c>
      <c r="M578" s="2">
        <v>9</v>
      </c>
      <c r="N578" s="2">
        <v>0</v>
      </c>
      <c r="O578" s="2">
        <v>0</v>
      </c>
      <c r="P578" s="2">
        <v>0</v>
      </c>
      <c r="Q578" s="2">
        <v>5</v>
      </c>
      <c r="R578" s="2">
        <v>0</v>
      </c>
      <c r="S578" s="2">
        <v>1</v>
      </c>
      <c r="T578" s="35">
        <v>1</v>
      </c>
      <c r="U578" s="35">
        <v>0</v>
      </c>
      <c r="V578" s="36">
        <v>0</v>
      </c>
      <c r="W578" s="26">
        <v>14.9</v>
      </c>
      <c r="X578" s="2">
        <v>0.32</v>
      </c>
      <c r="Y578" s="16">
        <v>4.9800000000000004</v>
      </c>
      <c r="Z578" s="26">
        <v>17.600000000000001</v>
      </c>
      <c r="AA578" s="2">
        <v>1.72</v>
      </c>
      <c r="AB578" s="2">
        <v>3.8</v>
      </c>
      <c r="AC578" s="2" t="s">
        <v>112</v>
      </c>
      <c r="AD578" s="2">
        <v>22471150</v>
      </c>
    </row>
    <row r="579" spans="1:30">
      <c r="A579" s="2">
        <v>2252</v>
      </c>
      <c r="B579" s="26">
        <v>2</v>
      </c>
      <c r="C579" s="2">
        <v>1</v>
      </c>
      <c r="D579" s="2">
        <v>30</v>
      </c>
      <c r="E579" s="2">
        <v>0</v>
      </c>
      <c r="F579" s="35">
        <v>1</v>
      </c>
      <c r="G579" s="18">
        <v>3000</v>
      </c>
      <c r="H579" s="18">
        <v>0</v>
      </c>
      <c r="I579" s="2">
        <v>1</v>
      </c>
      <c r="J579" s="2">
        <v>1</v>
      </c>
      <c r="K579" s="2">
        <v>0</v>
      </c>
      <c r="L579" s="35">
        <v>0</v>
      </c>
      <c r="M579" s="2">
        <v>8</v>
      </c>
      <c r="N579" s="2">
        <v>1</v>
      </c>
      <c r="O579" s="2">
        <v>0</v>
      </c>
      <c r="P579" s="2">
        <v>0.67</v>
      </c>
      <c r="Q579" s="2">
        <v>3</v>
      </c>
      <c r="R579" s="2">
        <v>0</v>
      </c>
      <c r="S579" s="2">
        <v>0</v>
      </c>
      <c r="T579" s="35">
        <v>0</v>
      </c>
      <c r="U579" s="35">
        <v>0</v>
      </c>
      <c r="V579" s="36">
        <v>0</v>
      </c>
      <c r="W579" s="26">
        <v>21.1</v>
      </c>
      <c r="X579" s="2">
        <v>0.4</v>
      </c>
      <c r="Y579" s="16">
        <v>7.05</v>
      </c>
      <c r="Z579" s="26">
        <v>21</v>
      </c>
      <c r="AA579" s="2">
        <v>1.38</v>
      </c>
      <c r="AB579" s="2">
        <v>7.5</v>
      </c>
      <c r="AC579" s="2" t="s">
        <v>129</v>
      </c>
      <c r="AD579" s="2">
        <v>21520020</v>
      </c>
    </row>
    <row r="580" spans="1:30">
      <c r="A580" s="2">
        <v>2256</v>
      </c>
      <c r="B580" s="26">
        <v>1</v>
      </c>
      <c r="C580" s="2">
        <v>2</v>
      </c>
      <c r="D580" s="2">
        <v>34</v>
      </c>
      <c r="E580" s="2">
        <v>0</v>
      </c>
      <c r="F580" s="35">
        <v>0</v>
      </c>
      <c r="G580" s="18">
        <v>5000</v>
      </c>
      <c r="H580" s="18">
        <v>0</v>
      </c>
      <c r="I580" s="2">
        <v>1</v>
      </c>
      <c r="J580" s="2">
        <v>2</v>
      </c>
      <c r="K580" s="2">
        <v>1</v>
      </c>
      <c r="L580" s="35">
        <v>0</v>
      </c>
      <c r="M580" s="2">
        <v>8</v>
      </c>
      <c r="N580" s="2">
        <v>1</v>
      </c>
      <c r="O580" s="2">
        <v>0</v>
      </c>
      <c r="P580" s="2">
        <v>0.16</v>
      </c>
      <c r="Q580" s="2">
        <v>5</v>
      </c>
      <c r="R580" s="2">
        <v>0</v>
      </c>
      <c r="S580" s="2">
        <v>1</v>
      </c>
      <c r="T580" s="35">
        <v>0</v>
      </c>
      <c r="U580" s="35">
        <v>0</v>
      </c>
      <c r="V580" s="36">
        <v>0</v>
      </c>
      <c r="W580" s="26">
        <v>11.8</v>
      </c>
      <c r="X580" s="2">
        <v>0.33</v>
      </c>
      <c r="Y580" s="16">
        <v>3.94</v>
      </c>
      <c r="Z580" s="26">
        <v>15.7</v>
      </c>
      <c r="AA580" s="2">
        <v>1.57</v>
      </c>
      <c r="AB580" s="2">
        <v>9.3000000000000007</v>
      </c>
      <c r="AC580" s="2" t="s">
        <v>170</v>
      </c>
      <c r="AD580" s="2">
        <v>20560001</v>
      </c>
    </row>
    <row r="581" spans="1:30">
      <c r="A581" s="2">
        <v>2259</v>
      </c>
      <c r="B581" s="26">
        <v>1</v>
      </c>
      <c r="C581" s="2">
        <v>7</v>
      </c>
      <c r="D581" s="2">
        <v>56</v>
      </c>
      <c r="E581" s="2">
        <v>1</v>
      </c>
      <c r="F581" s="35">
        <v>0</v>
      </c>
      <c r="G581" s="18">
        <v>9000</v>
      </c>
      <c r="H581" s="18">
        <v>1</v>
      </c>
      <c r="I581" s="2">
        <v>1</v>
      </c>
      <c r="J581" s="2">
        <v>1</v>
      </c>
      <c r="K581" s="2">
        <v>0</v>
      </c>
      <c r="L581" s="35">
        <v>0</v>
      </c>
      <c r="M581" s="2">
        <v>8</v>
      </c>
      <c r="N581" s="2">
        <v>1</v>
      </c>
      <c r="O581" s="2">
        <v>0</v>
      </c>
      <c r="P581" s="2">
        <v>1</v>
      </c>
      <c r="Q581" s="2">
        <v>3</v>
      </c>
      <c r="R581" s="2">
        <v>0</v>
      </c>
      <c r="S581" s="2">
        <v>0</v>
      </c>
      <c r="T581" s="35">
        <v>0</v>
      </c>
      <c r="U581" s="35">
        <v>0</v>
      </c>
      <c r="V581" s="36">
        <v>0</v>
      </c>
      <c r="W581" s="26">
        <v>13.1</v>
      </c>
      <c r="X581" s="2">
        <v>0.38</v>
      </c>
      <c r="Y581" s="16">
        <v>4.38</v>
      </c>
      <c r="Z581" s="26">
        <v>14.7</v>
      </c>
      <c r="AA581" s="2">
        <v>1.33</v>
      </c>
      <c r="AB581" s="2">
        <v>3.8</v>
      </c>
      <c r="AC581" s="2" t="s">
        <v>160</v>
      </c>
      <c r="AD581" s="2">
        <v>20521050</v>
      </c>
    </row>
    <row r="582" spans="1:30">
      <c r="A582" s="2">
        <v>2261</v>
      </c>
      <c r="B582" s="26">
        <v>1</v>
      </c>
      <c r="C582" s="2">
        <v>2</v>
      </c>
      <c r="D582" s="2">
        <v>37</v>
      </c>
      <c r="E582" s="2">
        <v>0</v>
      </c>
      <c r="F582" s="35">
        <v>0</v>
      </c>
      <c r="G582" s="18">
        <v>7000</v>
      </c>
      <c r="H582" s="18">
        <v>0</v>
      </c>
      <c r="I582" s="2">
        <v>1</v>
      </c>
      <c r="J582" s="2">
        <v>2</v>
      </c>
      <c r="K582" s="2">
        <v>1</v>
      </c>
      <c r="L582" s="35">
        <v>0</v>
      </c>
      <c r="M582" s="2">
        <v>9</v>
      </c>
      <c r="N582" s="2">
        <v>0</v>
      </c>
      <c r="O582" s="2">
        <v>0</v>
      </c>
      <c r="P582" s="2">
        <v>0</v>
      </c>
      <c r="Q582" s="2">
        <v>2</v>
      </c>
      <c r="R582" s="2">
        <v>1</v>
      </c>
      <c r="S582" s="2">
        <v>0</v>
      </c>
      <c r="T582" s="35">
        <v>0</v>
      </c>
      <c r="U582" s="35">
        <v>0</v>
      </c>
      <c r="V582" s="36">
        <v>0</v>
      </c>
      <c r="W582" s="26">
        <v>17.600000000000001</v>
      </c>
      <c r="X582" s="2">
        <v>0.4</v>
      </c>
      <c r="Y582" s="16">
        <v>5.88</v>
      </c>
      <c r="Z582" s="26">
        <v>23.71</v>
      </c>
      <c r="AA582" s="2">
        <v>2.02</v>
      </c>
      <c r="AB582" s="2">
        <v>3.8</v>
      </c>
      <c r="AC582" s="2" t="s">
        <v>114</v>
      </c>
      <c r="AD582" s="2">
        <v>22440050</v>
      </c>
    </row>
    <row r="583" spans="1:30">
      <c r="A583" s="2">
        <v>2266</v>
      </c>
      <c r="B583" s="26">
        <v>2</v>
      </c>
      <c r="C583" s="2">
        <v>2</v>
      </c>
      <c r="D583" s="2">
        <v>28</v>
      </c>
      <c r="E583" s="2">
        <v>0</v>
      </c>
      <c r="F583" s="35">
        <v>1</v>
      </c>
      <c r="G583" s="18">
        <v>3000</v>
      </c>
      <c r="H583" s="18">
        <v>0</v>
      </c>
      <c r="I583" s="2">
        <v>1</v>
      </c>
      <c r="J583" s="2">
        <v>1</v>
      </c>
      <c r="K583" s="2">
        <v>0</v>
      </c>
      <c r="L583" s="35">
        <v>0</v>
      </c>
      <c r="M583" s="2">
        <v>1</v>
      </c>
      <c r="N583" s="2">
        <v>0</v>
      </c>
      <c r="O583" s="2">
        <v>1</v>
      </c>
      <c r="P583" s="2">
        <v>0.78</v>
      </c>
      <c r="Q583" s="2">
        <v>5</v>
      </c>
      <c r="R583" s="2">
        <v>0</v>
      </c>
      <c r="S583" s="2">
        <v>1</v>
      </c>
      <c r="T583" s="35">
        <v>0</v>
      </c>
      <c r="U583" s="35">
        <v>0</v>
      </c>
      <c r="V583" s="36">
        <v>0</v>
      </c>
      <c r="W583" s="26">
        <v>20.399999999999999</v>
      </c>
      <c r="X583" s="2">
        <v>0.4</v>
      </c>
      <c r="Y583" s="16">
        <v>6.81</v>
      </c>
      <c r="Z583" s="26">
        <v>20</v>
      </c>
      <c r="AA583" s="2">
        <v>1.77</v>
      </c>
      <c r="AB583" s="2">
        <v>9.3000000000000007</v>
      </c>
      <c r="AC583" s="2" t="s">
        <v>91</v>
      </c>
      <c r="AD583" s="2">
        <v>22745270</v>
      </c>
    </row>
    <row r="584" spans="1:30">
      <c r="A584" s="2">
        <v>2283</v>
      </c>
      <c r="B584" s="26">
        <v>2</v>
      </c>
      <c r="C584" s="2">
        <v>1</v>
      </c>
      <c r="D584" s="2">
        <v>33</v>
      </c>
      <c r="E584" s="2">
        <v>0</v>
      </c>
      <c r="F584" s="35">
        <v>0</v>
      </c>
      <c r="G584" s="18">
        <v>5000</v>
      </c>
      <c r="H584" s="18">
        <v>0</v>
      </c>
      <c r="I584" s="2">
        <v>1</v>
      </c>
      <c r="J584" s="2">
        <v>1</v>
      </c>
      <c r="K584" s="2">
        <v>0</v>
      </c>
      <c r="L584" s="35">
        <v>0</v>
      </c>
      <c r="M584" s="2">
        <v>6</v>
      </c>
      <c r="N584" s="2">
        <v>0</v>
      </c>
      <c r="O584" s="2">
        <v>1</v>
      </c>
      <c r="P584" s="2">
        <v>0</v>
      </c>
      <c r="Q584" s="2">
        <v>3</v>
      </c>
      <c r="R584" s="2">
        <v>0</v>
      </c>
      <c r="S584" s="2">
        <v>0</v>
      </c>
      <c r="T584" s="35">
        <v>0</v>
      </c>
      <c r="U584" s="35">
        <v>0</v>
      </c>
      <c r="V584" s="36">
        <v>0</v>
      </c>
      <c r="W584" s="26">
        <v>19.7</v>
      </c>
      <c r="X584" s="2">
        <v>0.5</v>
      </c>
      <c r="Y584" s="16">
        <v>6.58</v>
      </c>
      <c r="Z584" s="26">
        <v>21.79</v>
      </c>
      <c r="AA584" s="2">
        <v>2.1</v>
      </c>
      <c r="AB584" s="2">
        <v>17.8</v>
      </c>
      <c r="AC584" s="2" t="s">
        <v>173</v>
      </c>
      <c r="AD584" s="2">
        <v>21330405</v>
      </c>
    </row>
    <row r="585" spans="1:30">
      <c r="A585" s="2">
        <v>2286</v>
      </c>
      <c r="B585" s="26">
        <v>1</v>
      </c>
      <c r="C585" s="2">
        <v>7</v>
      </c>
      <c r="D585" s="2">
        <v>29</v>
      </c>
      <c r="E585" s="2">
        <v>0</v>
      </c>
      <c r="F585" s="35">
        <v>1</v>
      </c>
      <c r="G585" s="18">
        <v>4000</v>
      </c>
      <c r="H585" s="18">
        <v>0</v>
      </c>
      <c r="I585" s="2">
        <v>1</v>
      </c>
      <c r="J585" s="2">
        <v>1</v>
      </c>
      <c r="K585" s="2">
        <v>0</v>
      </c>
      <c r="L585" s="35">
        <v>0</v>
      </c>
      <c r="M585" s="2">
        <v>8</v>
      </c>
      <c r="N585" s="2">
        <v>1</v>
      </c>
      <c r="O585" s="2">
        <v>0</v>
      </c>
      <c r="P585" s="2">
        <v>0</v>
      </c>
      <c r="Q585" s="2">
        <v>3</v>
      </c>
      <c r="R585" s="2">
        <v>0</v>
      </c>
      <c r="S585" s="2">
        <v>0</v>
      </c>
      <c r="T585" s="35">
        <v>0</v>
      </c>
      <c r="U585" s="35">
        <v>0</v>
      </c>
      <c r="V585" s="36">
        <v>0</v>
      </c>
      <c r="W585" s="26">
        <v>18.5</v>
      </c>
      <c r="X585" s="2">
        <v>0.32</v>
      </c>
      <c r="Y585" s="16">
        <v>6.18</v>
      </c>
      <c r="Z585" s="26">
        <v>21.1</v>
      </c>
      <c r="AA585" s="2">
        <v>1.7</v>
      </c>
      <c r="AB585" s="2">
        <v>6.7</v>
      </c>
      <c r="AC585" s="2" t="s">
        <v>178</v>
      </c>
      <c r="AD585" s="2">
        <v>24030190</v>
      </c>
    </row>
    <row r="586" spans="1:30">
      <c r="A586" s="2">
        <v>2294</v>
      </c>
      <c r="B586" s="26">
        <v>1</v>
      </c>
      <c r="C586" s="2">
        <v>2</v>
      </c>
      <c r="D586" s="2">
        <v>27</v>
      </c>
      <c r="E586" s="2">
        <v>0</v>
      </c>
      <c r="F586" s="35">
        <v>0</v>
      </c>
      <c r="G586" s="18">
        <v>3000</v>
      </c>
      <c r="H586" s="18">
        <v>0</v>
      </c>
      <c r="I586" s="2">
        <v>1</v>
      </c>
      <c r="J586" s="2">
        <v>1</v>
      </c>
      <c r="K586" s="2">
        <v>0</v>
      </c>
      <c r="L586" s="35">
        <v>0</v>
      </c>
      <c r="M586" s="2">
        <v>2</v>
      </c>
      <c r="N586" s="2">
        <v>0</v>
      </c>
      <c r="O586" s="2">
        <v>1</v>
      </c>
      <c r="P586" s="2">
        <v>1</v>
      </c>
      <c r="Q586" s="2">
        <v>0</v>
      </c>
      <c r="R586" s="2">
        <v>1</v>
      </c>
      <c r="S586" s="2">
        <v>0</v>
      </c>
      <c r="T586" s="35">
        <v>0</v>
      </c>
      <c r="U586" s="35">
        <v>0</v>
      </c>
      <c r="V586" s="36">
        <v>1</v>
      </c>
      <c r="W586" s="26">
        <v>8.1</v>
      </c>
      <c r="X586" s="2">
        <v>0.23</v>
      </c>
      <c r="Y586" s="16">
        <v>2.71</v>
      </c>
      <c r="Z586" s="26">
        <v>9.6</v>
      </c>
      <c r="AA586" s="2">
        <v>0.85</v>
      </c>
      <c r="AB586" s="2">
        <v>3.8</v>
      </c>
      <c r="AC586" s="2" t="s">
        <v>136</v>
      </c>
      <c r="AD586" s="2">
        <v>20271290</v>
      </c>
    </row>
    <row r="587" spans="1:30">
      <c r="A587" s="2">
        <v>2296</v>
      </c>
      <c r="B587" s="26">
        <v>2</v>
      </c>
      <c r="C587" s="2">
        <v>2</v>
      </c>
      <c r="D587" s="2">
        <v>25</v>
      </c>
      <c r="E587" s="2">
        <v>0</v>
      </c>
      <c r="F587" s="35">
        <v>0</v>
      </c>
      <c r="G587" s="18">
        <v>4000</v>
      </c>
      <c r="H587" s="18">
        <v>0</v>
      </c>
      <c r="I587" s="2">
        <v>1</v>
      </c>
      <c r="J587" s="2">
        <v>1</v>
      </c>
      <c r="K587" s="2">
        <v>0</v>
      </c>
      <c r="L587" s="35">
        <v>0</v>
      </c>
      <c r="M587" s="2">
        <v>8</v>
      </c>
      <c r="N587" s="2">
        <v>1</v>
      </c>
      <c r="O587" s="2">
        <v>0</v>
      </c>
      <c r="P587" s="2">
        <v>1</v>
      </c>
      <c r="Q587" s="2">
        <v>5</v>
      </c>
      <c r="R587" s="2">
        <v>0</v>
      </c>
      <c r="S587" s="2">
        <v>1</v>
      </c>
      <c r="T587" s="35">
        <v>0</v>
      </c>
      <c r="U587" s="35">
        <v>0</v>
      </c>
      <c r="V587" s="36">
        <v>0</v>
      </c>
      <c r="W587" s="26">
        <v>10.1</v>
      </c>
      <c r="X587" s="2">
        <v>0.28000000000000003</v>
      </c>
      <c r="Y587" s="16">
        <v>3.37</v>
      </c>
      <c r="Z587" s="26">
        <v>12.1</v>
      </c>
      <c r="AA587" s="2">
        <v>1.28</v>
      </c>
      <c r="AB587" s="2">
        <v>11.85</v>
      </c>
      <c r="AC587" s="2" t="s">
        <v>132</v>
      </c>
      <c r="AD587" s="2">
        <v>21215060</v>
      </c>
    </row>
    <row r="588" spans="1:30">
      <c r="A588" s="2">
        <v>2297</v>
      </c>
      <c r="B588" s="26">
        <v>2</v>
      </c>
      <c r="C588" s="2">
        <v>1</v>
      </c>
      <c r="D588" s="2">
        <v>21</v>
      </c>
      <c r="E588" s="2">
        <v>0</v>
      </c>
      <c r="F588" s="35">
        <v>1</v>
      </c>
      <c r="G588" s="18">
        <v>8000</v>
      </c>
      <c r="H588" s="18">
        <v>1</v>
      </c>
      <c r="I588" s="2">
        <v>1</v>
      </c>
      <c r="J588" s="2">
        <v>3</v>
      </c>
      <c r="K588" s="2">
        <v>1</v>
      </c>
      <c r="L588" s="35">
        <v>0</v>
      </c>
      <c r="M588" s="2">
        <v>8</v>
      </c>
      <c r="N588" s="2">
        <v>1</v>
      </c>
      <c r="O588" s="2">
        <v>0</v>
      </c>
      <c r="P588" s="2">
        <v>0</v>
      </c>
      <c r="Q588" s="2">
        <v>5</v>
      </c>
      <c r="R588" s="2">
        <v>0</v>
      </c>
      <c r="S588" s="2">
        <v>1</v>
      </c>
      <c r="T588" s="35">
        <v>0</v>
      </c>
      <c r="U588" s="35">
        <v>0</v>
      </c>
      <c r="V588" s="36">
        <v>0</v>
      </c>
      <c r="W588" s="26">
        <v>54.8</v>
      </c>
      <c r="X588" s="2">
        <v>1.03</v>
      </c>
      <c r="Y588" s="16">
        <v>18.3</v>
      </c>
      <c r="Z588" s="26">
        <v>77</v>
      </c>
      <c r="AA588" s="2">
        <v>3.82</v>
      </c>
      <c r="AB588" s="2">
        <v>26.7</v>
      </c>
      <c r="AC588" s="2" t="s">
        <v>130</v>
      </c>
      <c r="AD588" s="2">
        <v>23025560</v>
      </c>
    </row>
    <row r="589" spans="1:30">
      <c r="A589" s="2">
        <v>2304</v>
      </c>
      <c r="B589" s="26">
        <v>2</v>
      </c>
      <c r="C589" s="2">
        <v>1</v>
      </c>
      <c r="D589" s="2">
        <v>22</v>
      </c>
      <c r="E589" s="2">
        <v>0</v>
      </c>
      <c r="F589" s="35">
        <v>1</v>
      </c>
      <c r="G589" s="18">
        <v>5000</v>
      </c>
      <c r="H589" s="18">
        <v>0</v>
      </c>
      <c r="I589" s="2">
        <v>1</v>
      </c>
      <c r="J589" s="2">
        <v>1</v>
      </c>
      <c r="K589" s="2">
        <v>0</v>
      </c>
      <c r="L589" s="35">
        <v>0</v>
      </c>
      <c r="M589" s="2">
        <v>8</v>
      </c>
      <c r="N589" s="2">
        <v>1</v>
      </c>
      <c r="O589" s="2">
        <v>0</v>
      </c>
      <c r="P589" s="2">
        <v>0</v>
      </c>
      <c r="Q589" s="2">
        <v>5</v>
      </c>
      <c r="R589" s="2">
        <v>0</v>
      </c>
      <c r="S589" s="2">
        <v>1</v>
      </c>
      <c r="T589" s="35">
        <v>0</v>
      </c>
      <c r="U589" s="35">
        <v>0</v>
      </c>
      <c r="V589" s="36">
        <v>0</v>
      </c>
      <c r="W589" s="26">
        <v>27</v>
      </c>
      <c r="X589" s="2">
        <v>0.52</v>
      </c>
      <c r="Y589" s="16">
        <v>9.02</v>
      </c>
      <c r="Z589" s="26">
        <v>31.5</v>
      </c>
      <c r="AA589" s="2">
        <v>2.7</v>
      </c>
      <c r="AB589" s="2">
        <v>14.2</v>
      </c>
      <c r="AC589" s="2" t="s">
        <v>180</v>
      </c>
      <c r="AD589" s="2">
        <v>24740355</v>
      </c>
    </row>
    <row r="590" spans="1:30">
      <c r="A590" s="2">
        <v>2308</v>
      </c>
      <c r="B590" s="26">
        <v>2</v>
      </c>
      <c r="C590" s="2">
        <v>1</v>
      </c>
      <c r="D590" s="2">
        <v>20</v>
      </c>
      <c r="E590" s="2">
        <v>0</v>
      </c>
      <c r="F590" s="35">
        <v>1</v>
      </c>
      <c r="G590" s="18">
        <v>18000</v>
      </c>
      <c r="H590" s="18">
        <v>1</v>
      </c>
      <c r="I590" s="2">
        <v>1</v>
      </c>
      <c r="J590" s="2">
        <v>1</v>
      </c>
      <c r="K590" s="2">
        <v>0</v>
      </c>
      <c r="L590" s="35">
        <v>0</v>
      </c>
      <c r="M590" s="2">
        <v>8</v>
      </c>
      <c r="N590" s="2">
        <v>1</v>
      </c>
      <c r="O590" s="2">
        <v>0</v>
      </c>
      <c r="P590" s="2">
        <v>0.77</v>
      </c>
      <c r="Q590" s="2">
        <v>5</v>
      </c>
      <c r="R590" s="2">
        <v>0</v>
      </c>
      <c r="S590" s="2">
        <v>1</v>
      </c>
      <c r="T590" s="35">
        <v>0</v>
      </c>
      <c r="U590" s="35">
        <v>0</v>
      </c>
      <c r="V590" s="36">
        <v>0</v>
      </c>
      <c r="W590" s="26">
        <v>14.2</v>
      </c>
      <c r="X590" s="2">
        <v>0.3</v>
      </c>
      <c r="Y590" s="16">
        <v>4.74</v>
      </c>
      <c r="Z590" s="26">
        <v>15.8</v>
      </c>
      <c r="AA590" s="2">
        <v>1.37</v>
      </c>
      <c r="AB590" s="2">
        <v>3.8</v>
      </c>
      <c r="AC590" s="2" t="s">
        <v>113</v>
      </c>
      <c r="AD590" s="2">
        <v>22221140</v>
      </c>
    </row>
    <row r="591" spans="1:30">
      <c r="A591" s="2">
        <v>2316</v>
      </c>
      <c r="B591" s="26">
        <v>1</v>
      </c>
      <c r="C591" s="2">
        <v>7</v>
      </c>
      <c r="D591" s="2">
        <v>42</v>
      </c>
      <c r="E591" s="2">
        <v>0</v>
      </c>
      <c r="F591" s="35">
        <v>1</v>
      </c>
      <c r="G591" s="18">
        <v>20000</v>
      </c>
      <c r="H591" s="18">
        <v>1</v>
      </c>
      <c r="I591" s="2">
        <v>1</v>
      </c>
      <c r="J591" s="2">
        <v>1</v>
      </c>
      <c r="K591" s="2">
        <v>0</v>
      </c>
      <c r="L591" s="35">
        <v>0</v>
      </c>
      <c r="M591" s="2">
        <v>8</v>
      </c>
      <c r="N591" s="2">
        <v>1</v>
      </c>
      <c r="O591" s="2">
        <v>0</v>
      </c>
      <c r="P591" s="2">
        <v>0.68</v>
      </c>
      <c r="Q591" s="2">
        <v>5</v>
      </c>
      <c r="R591" s="2">
        <v>0</v>
      </c>
      <c r="S591" s="2">
        <v>1</v>
      </c>
      <c r="T591" s="35">
        <v>0</v>
      </c>
      <c r="U591" s="35">
        <v>0</v>
      </c>
      <c r="V591" s="36">
        <v>0</v>
      </c>
      <c r="W591" s="26">
        <v>17.899999999999999</v>
      </c>
      <c r="X591" s="2">
        <v>0.4</v>
      </c>
      <c r="Y591" s="16">
        <v>5.98</v>
      </c>
      <c r="Z591" s="26">
        <v>28.1</v>
      </c>
      <c r="AA591" s="2">
        <v>1.78</v>
      </c>
      <c r="AB591" s="2">
        <v>3.8</v>
      </c>
      <c r="AC591" s="2" t="s">
        <v>80</v>
      </c>
      <c r="AD591" s="2">
        <v>22021040</v>
      </c>
    </row>
    <row r="592" spans="1:30">
      <c r="A592" s="2">
        <v>2325</v>
      </c>
      <c r="B592" s="26">
        <v>2</v>
      </c>
      <c r="C592" s="2">
        <v>1</v>
      </c>
      <c r="D592" s="2">
        <v>21</v>
      </c>
      <c r="E592" s="2">
        <v>0</v>
      </c>
      <c r="F592" s="35">
        <v>0</v>
      </c>
      <c r="G592" s="18">
        <v>1000</v>
      </c>
      <c r="H592" s="18">
        <v>0</v>
      </c>
      <c r="I592" s="2">
        <v>1</v>
      </c>
      <c r="J592" s="2">
        <v>1</v>
      </c>
      <c r="K592" s="2">
        <v>0</v>
      </c>
      <c r="L592" s="35">
        <v>1</v>
      </c>
      <c r="M592" s="2">
        <v>6</v>
      </c>
      <c r="N592" s="2">
        <v>0</v>
      </c>
      <c r="O592" s="2">
        <v>1</v>
      </c>
      <c r="P592" s="2">
        <v>1</v>
      </c>
      <c r="Q592" s="2">
        <v>5</v>
      </c>
      <c r="R592" s="2">
        <v>0</v>
      </c>
      <c r="S592" s="2">
        <v>1</v>
      </c>
      <c r="T592" s="35">
        <v>0</v>
      </c>
      <c r="U592" s="35">
        <v>0</v>
      </c>
      <c r="V592" s="36">
        <v>0</v>
      </c>
      <c r="W592" s="26">
        <v>10.1</v>
      </c>
      <c r="X592" s="2">
        <v>0.28000000000000003</v>
      </c>
      <c r="Y592" s="16">
        <v>3.37</v>
      </c>
      <c r="Z592" s="26">
        <v>12.1</v>
      </c>
      <c r="AA592" s="2">
        <v>1.28</v>
      </c>
      <c r="AB592" s="2">
        <v>11.85</v>
      </c>
      <c r="AC592" s="2" t="s">
        <v>132</v>
      </c>
      <c r="AD592" s="2">
        <v>21011420</v>
      </c>
    </row>
    <row r="593" spans="1:30">
      <c r="A593" s="2">
        <v>2339</v>
      </c>
      <c r="B593" s="26">
        <v>1</v>
      </c>
      <c r="C593" s="2">
        <v>2</v>
      </c>
      <c r="D593" s="2">
        <v>27</v>
      </c>
      <c r="E593" s="2">
        <v>0</v>
      </c>
      <c r="F593" s="35">
        <v>0</v>
      </c>
      <c r="G593" s="18">
        <v>3000</v>
      </c>
      <c r="H593" s="18">
        <v>0</v>
      </c>
      <c r="I593" s="2">
        <v>1</v>
      </c>
      <c r="J593" s="2">
        <v>2</v>
      </c>
      <c r="K593" s="2">
        <v>1</v>
      </c>
      <c r="L593" s="35">
        <v>0</v>
      </c>
      <c r="M593" s="2">
        <v>2</v>
      </c>
      <c r="N593" s="2">
        <v>0</v>
      </c>
      <c r="O593" s="2">
        <v>1</v>
      </c>
      <c r="P593" s="2">
        <v>0.75</v>
      </c>
      <c r="Q593" s="2">
        <v>5</v>
      </c>
      <c r="R593" s="2">
        <v>0</v>
      </c>
      <c r="S593" s="2">
        <v>1</v>
      </c>
      <c r="T593" s="35">
        <v>0</v>
      </c>
      <c r="U593" s="35">
        <v>0</v>
      </c>
      <c r="V593" s="36">
        <v>0</v>
      </c>
      <c r="W593" s="26">
        <v>9.9</v>
      </c>
      <c r="X593" s="2">
        <v>0.23</v>
      </c>
      <c r="Y593" s="16">
        <v>3.31</v>
      </c>
      <c r="Z593" s="26">
        <v>11.96</v>
      </c>
      <c r="AA593" s="2">
        <v>1.1000000000000001</v>
      </c>
      <c r="AB593" s="2">
        <v>3.8</v>
      </c>
      <c r="AC593" s="2" t="s">
        <v>119</v>
      </c>
      <c r="AD593" s="2">
        <v>20550160</v>
      </c>
    </row>
    <row r="594" spans="1:30">
      <c r="A594" s="2">
        <v>2343</v>
      </c>
      <c r="B594" s="26">
        <v>2</v>
      </c>
      <c r="C594" s="2">
        <v>1</v>
      </c>
      <c r="D594" s="2">
        <v>21</v>
      </c>
      <c r="E594" s="2">
        <v>0</v>
      </c>
      <c r="F594" s="35">
        <v>1</v>
      </c>
      <c r="G594" s="18">
        <v>30000</v>
      </c>
      <c r="H594" s="18">
        <v>1</v>
      </c>
      <c r="I594" s="2">
        <v>1</v>
      </c>
      <c r="J594" s="2">
        <v>1</v>
      </c>
      <c r="K594" s="2">
        <v>0</v>
      </c>
      <c r="L594" s="35">
        <v>0</v>
      </c>
      <c r="M594" s="2">
        <v>8</v>
      </c>
      <c r="N594" s="2">
        <v>1</v>
      </c>
      <c r="O594" s="2">
        <v>0</v>
      </c>
      <c r="P594" s="2">
        <v>0.24</v>
      </c>
      <c r="Q594" s="2">
        <v>5</v>
      </c>
      <c r="R594" s="2">
        <v>0</v>
      </c>
      <c r="S594" s="2">
        <v>1</v>
      </c>
      <c r="T594" s="35">
        <v>0</v>
      </c>
      <c r="U594" s="35">
        <v>0</v>
      </c>
      <c r="V594" s="36">
        <v>0</v>
      </c>
      <c r="W594" s="26">
        <v>27</v>
      </c>
      <c r="X594" s="2">
        <v>0.48</v>
      </c>
      <c r="Y594" s="16">
        <v>9.02</v>
      </c>
      <c r="Z594" s="26">
        <v>27.5</v>
      </c>
      <c r="AA594" s="2">
        <v>2.35</v>
      </c>
      <c r="AB594" s="2">
        <v>3.8</v>
      </c>
      <c r="AC594" s="2" t="s">
        <v>106</v>
      </c>
      <c r="AD594" s="2">
        <v>22775053</v>
      </c>
    </row>
    <row r="595" spans="1:30">
      <c r="A595" s="2">
        <v>2345</v>
      </c>
      <c r="B595" s="26">
        <v>1</v>
      </c>
      <c r="C595" s="2">
        <v>2</v>
      </c>
      <c r="D595" s="2">
        <v>41</v>
      </c>
      <c r="E595" s="2">
        <v>0</v>
      </c>
      <c r="F595" s="35">
        <v>1</v>
      </c>
      <c r="G595" s="18">
        <v>35000</v>
      </c>
      <c r="H595" s="18">
        <v>1</v>
      </c>
      <c r="I595" s="2">
        <v>1</v>
      </c>
      <c r="J595" s="2">
        <v>2</v>
      </c>
      <c r="K595" s="2">
        <v>1</v>
      </c>
      <c r="L595" s="35">
        <v>0</v>
      </c>
      <c r="M595" s="2">
        <v>3</v>
      </c>
      <c r="N595" s="2">
        <v>0</v>
      </c>
      <c r="O595" s="2">
        <v>0</v>
      </c>
      <c r="P595" s="2">
        <v>1</v>
      </c>
      <c r="Q595" s="2">
        <v>5</v>
      </c>
      <c r="R595" s="2">
        <v>0</v>
      </c>
      <c r="S595" s="2">
        <v>1</v>
      </c>
      <c r="T595" s="35">
        <v>0</v>
      </c>
      <c r="U595" s="35">
        <v>0</v>
      </c>
      <c r="V595" s="36">
        <v>0</v>
      </c>
      <c r="W595" s="26">
        <v>13.1</v>
      </c>
      <c r="X595" s="2">
        <v>0.38</v>
      </c>
      <c r="Y595" s="16">
        <v>4.38</v>
      </c>
      <c r="Z595" s="26">
        <v>14.7</v>
      </c>
      <c r="AA595" s="2">
        <v>1.33</v>
      </c>
      <c r="AB595" s="2">
        <v>3.8</v>
      </c>
      <c r="AC595" s="2" t="s">
        <v>160</v>
      </c>
      <c r="AD595" s="2">
        <v>20520240</v>
      </c>
    </row>
    <row r="596" spans="1:30">
      <c r="A596" s="2">
        <v>2348</v>
      </c>
      <c r="B596" s="26">
        <v>2</v>
      </c>
      <c r="C596" s="2">
        <v>2</v>
      </c>
      <c r="D596" s="2">
        <v>30</v>
      </c>
      <c r="E596" s="2">
        <v>0</v>
      </c>
      <c r="F596" s="35">
        <v>0</v>
      </c>
      <c r="G596" s="18">
        <v>7000</v>
      </c>
      <c r="H596" s="18">
        <v>0</v>
      </c>
      <c r="I596" s="2">
        <v>1</v>
      </c>
      <c r="J596" s="2">
        <v>2</v>
      </c>
      <c r="K596" s="2">
        <v>1</v>
      </c>
      <c r="L596" s="35">
        <v>0</v>
      </c>
      <c r="M596" s="2">
        <v>8</v>
      </c>
      <c r="N596" s="2">
        <v>1</v>
      </c>
      <c r="O596" s="2">
        <v>0</v>
      </c>
      <c r="P596" s="2">
        <v>0.86</v>
      </c>
      <c r="Q596" s="2">
        <v>3</v>
      </c>
      <c r="R596" s="2">
        <v>0</v>
      </c>
      <c r="S596" s="2">
        <v>0</v>
      </c>
      <c r="T596" s="35">
        <v>0</v>
      </c>
      <c r="U596" s="35">
        <v>0</v>
      </c>
      <c r="V596" s="36">
        <v>0</v>
      </c>
      <c r="W596" s="26">
        <v>21.6</v>
      </c>
      <c r="X596" s="2">
        <v>0.42</v>
      </c>
      <c r="Y596" s="16">
        <v>7.21</v>
      </c>
      <c r="Z596" s="26">
        <v>31.8</v>
      </c>
      <c r="AA596" s="2">
        <v>1.55</v>
      </c>
      <c r="AB596" s="2">
        <v>10.7</v>
      </c>
      <c r="AC596" s="2" t="s">
        <v>85</v>
      </c>
      <c r="AD596" s="2">
        <v>21615320</v>
      </c>
    </row>
    <row r="597" spans="1:30">
      <c r="A597" s="2">
        <v>2354</v>
      </c>
      <c r="B597" s="26">
        <v>1</v>
      </c>
      <c r="C597" s="2">
        <v>2</v>
      </c>
      <c r="D597" s="2">
        <v>31</v>
      </c>
      <c r="E597" s="2">
        <v>0</v>
      </c>
      <c r="F597" s="35">
        <v>1</v>
      </c>
      <c r="G597" s="18">
        <v>14000</v>
      </c>
      <c r="H597" s="18">
        <v>1</v>
      </c>
      <c r="I597" s="2">
        <v>1</v>
      </c>
      <c r="J597" s="2">
        <v>1</v>
      </c>
      <c r="K597" s="2">
        <v>0</v>
      </c>
      <c r="L597" s="35">
        <v>0</v>
      </c>
      <c r="M597" s="2">
        <v>4</v>
      </c>
      <c r="N597" s="2">
        <v>0</v>
      </c>
      <c r="O597" s="2">
        <v>0</v>
      </c>
      <c r="P597" s="2">
        <v>1</v>
      </c>
      <c r="Q597" s="2">
        <v>1</v>
      </c>
      <c r="R597" s="2">
        <v>1</v>
      </c>
      <c r="S597" s="2">
        <v>0</v>
      </c>
      <c r="T597" s="35">
        <v>0</v>
      </c>
      <c r="U597" s="35">
        <v>0</v>
      </c>
      <c r="V597" s="36">
        <v>0</v>
      </c>
      <c r="W597" s="26">
        <v>12.4</v>
      </c>
      <c r="X597" s="2">
        <v>0.4</v>
      </c>
      <c r="Y597" s="16">
        <v>4.1399999999999997</v>
      </c>
      <c r="Z597" s="26">
        <v>14.82</v>
      </c>
      <c r="AA597" s="2">
        <v>1.58</v>
      </c>
      <c r="AB597" s="2">
        <v>3.8</v>
      </c>
      <c r="AC597" s="2" t="s">
        <v>169</v>
      </c>
      <c r="AD597" s="2">
        <v>21221240</v>
      </c>
    </row>
    <row r="598" spans="1:30">
      <c r="A598" s="2">
        <v>2356</v>
      </c>
      <c r="B598" s="26">
        <v>1</v>
      </c>
      <c r="C598" s="2">
        <v>4</v>
      </c>
      <c r="D598" s="2">
        <v>38</v>
      </c>
      <c r="E598" s="2">
        <v>0</v>
      </c>
      <c r="F598" s="35">
        <v>1</v>
      </c>
      <c r="G598" s="18">
        <v>12000</v>
      </c>
      <c r="H598" s="18">
        <v>1</v>
      </c>
      <c r="I598" s="2">
        <v>1</v>
      </c>
      <c r="J598" s="2">
        <v>1</v>
      </c>
      <c r="K598" s="2">
        <v>0</v>
      </c>
      <c r="L598" s="35">
        <v>0</v>
      </c>
      <c r="M598" s="2">
        <v>2</v>
      </c>
      <c r="N598" s="2">
        <v>0</v>
      </c>
      <c r="O598" s="2">
        <v>1</v>
      </c>
      <c r="P598" s="2">
        <v>1</v>
      </c>
      <c r="Q598" s="2">
        <v>5</v>
      </c>
      <c r="R598" s="2">
        <v>0</v>
      </c>
      <c r="S598" s="2">
        <v>1</v>
      </c>
      <c r="T598" s="35">
        <v>0</v>
      </c>
      <c r="U598" s="35">
        <v>0</v>
      </c>
      <c r="V598" s="36">
        <v>0</v>
      </c>
      <c r="W598" s="26">
        <v>13.1</v>
      </c>
      <c r="X598" s="2">
        <v>0.38</v>
      </c>
      <c r="Y598" s="16">
        <v>4.38</v>
      </c>
      <c r="Z598" s="26">
        <v>14.7</v>
      </c>
      <c r="AA598" s="2">
        <v>1.33</v>
      </c>
      <c r="AB598" s="2">
        <v>3.8</v>
      </c>
      <c r="AC598" s="2" t="s">
        <v>160</v>
      </c>
      <c r="AD598" s="2">
        <v>20510057</v>
      </c>
    </row>
    <row r="599" spans="1:30">
      <c r="A599" s="2">
        <v>2361</v>
      </c>
      <c r="B599" s="26">
        <v>2</v>
      </c>
      <c r="C599" s="2">
        <v>1</v>
      </c>
      <c r="D599" s="2">
        <v>22</v>
      </c>
      <c r="E599" s="2">
        <v>0</v>
      </c>
      <c r="F599" s="35">
        <v>0</v>
      </c>
      <c r="G599" s="18">
        <v>4000</v>
      </c>
      <c r="H599" s="18">
        <v>0</v>
      </c>
      <c r="I599" s="2">
        <v>1</v>
      </c>
      <c r="J599" s="2">
        <v>1</v>
      </c>
      <c r="K599" s="2">
        <v>0</v>
      </c>
      <c r="L599" s="35">
        <v>0</v>
      </c>
      <c r="M599" s="2">
        <v>2</v>
      </c>
      <c r="N599" s="2">
        <v>0</v>
      </c>
      <c r="O599" s="2">
        <v>1</v>
      </c>
      <c r="P599" s="2">
        <v>0.37</v>
      </c>
      <c r="Q599" s="2">
        <v>2</v>
      </c>
      <c r="R599" s="2">
        <v>1</v>
      </c>
      <c r="S599" s="2">
        <v>0</v>
      </c>
      <c r="T599" s="35">
        <v>0</v>
      </c>
      <c r="U599" s="35">
        <v>0</v>
      </c>
      <c r="V599" s="36">
        <v>0</v>
      </c>
      <c r="W599" s="26">
        <v>18</v>
      </c>
      <c r="X599" s="2">
        <v>0.32</v>
      </c>
      <c r="Y599" s="16">
        <v>6.01</v>
      </c>
      <c r="Z599" s="26">
        <v>19.899999999999999</v>
      </c>
      <c r="AA599" s="2">
        <v>1.68</v>
      </c>
      <c r="AB599" s="2">
        <v>3.8</v>
      </c>
      <c r="AC599" s="2" t="s">
        <v>184</v>
      </c>
      <c r="AD599" s="2">
        <v>22743051</v>
      </c>
    </row>
    <row r="600" spans="1:30">
      <c r="A600" s="2">
        <v>2367</v>
      </c>
      <c r="B600" s="26">
        <v>1</v>
      </c>
      <c r="C600" s="2">
        <v>2</v>
      </c>
      <c r="D600" s="2">
        <v>31</v>
      </c>
      <c r="E600" s="2">
        <v>0</v>
      </c>
      <c r="F600" s="35">
        <v>0</v>
      </c>
      <c r="G600" s="18">
        <v>3000</v>
      </c>
      <c r="H600" s="18">
        <v>0</v>
      </c>
      <c r="I600" s="2">
        <v>1</v>
      </c>
      <c r="J600" s="2">
        <v>1</v>
      </c>
      <c r="K600" s="2">
        <v>0</v>
      </c>
      <c r="L600" s="35">
        <v>0</v>
      </c>
      <c r="M600" s="2">
        <v>2</v>
      </c>
      <c r="N600" s="2">
        <v>0</v>
      </c>
      <c r="O600" s="2">
        <v>1</v>
      </c>
      <c r="P600" s="2">
        <v>0</v>
      </c>
      <c r="Q600" s="2">
        <v>5</v>
      </c>
      <c r="R600" s="2">
        <v>0</v>
      </c>
      <c r="S600" s="2">
        <v>1</v>
      </c>
      <c r="T600" s="35">
        <v>1</v>
      </c>
      <c r="U600" s="35">
        <v>0</v>
      </c>
      <c r="V600" s="36">
        <v>0</v>
      </c>
      <c r="W600" s="26">
        <v>9.9</v>
      </c>
      <c r="X600" s="2">
        <v>0.25</v>
      </c>
      <c r="Y600" s="16">
        <v>3.31</v>
      </c>
      <c r="Z600" s="26">
        <v>11.8</v>
      </c>
      <c r="AA600" s="2">
        <v>1.02</v>
      </c>
      <c r="AB600" s="2">
        <v>7.5</v>
      </c>
      <c r="AC600" s="2" t="s">
        <v>86</v>
      </c>
      <c r="AD600" s="2">
        <v>20766610</v>
      </c>
    </row>
    <row r="601" spans="1:30">
      <c r="A601" s="2">
        <v>2370</v>
      </c>
      <c r="B601" s="26">
        <v>2</v>
      </c>
      <c r="C601" s="2">
        <v>1</v>
      </c>
      <c r="D601" s="2">
        <v>48</v>
      </c>
      <c r="E601" s="2">
        <v>1</v>
      </c>
      <c r="F601" s="35">
        <v>0</v>
      </c>
      <c r="G601" s="18">
        <v>5000</v>
      </c>
      <c r="H601" s="18">
        <v>0</v>
      </c>
      <c r="I601" s="2">
        <v>1</v>
      </c>
      <c r="J601" s="2">
        <v>2</v>
      </c>
      <c r="K601" s="2">
        <v>1</v>
      </c>
      <c r="L601" s="35">
        <v>1</v>
      </c>
      <c r="M601" s="2">
        <v>2</v>
      </c>
      <c r="N601" s="2">
        <v>0</v>
      </c>
      <c r="O601" s="2">
        <v>1</v>
      </c>
      <c r="P601" s="2">
        <v>0.77</v>
      </c>
      <c r="Q601" s="2">
        <v>5</v>
      </c>
      <c r="R601" s="2">
        <v>0</v>
      </c>
      <c r="S601" s="2">
        <v>1</v>
      </c>
      <c r="T601" s="35">
        <v>1</v>
      </c>
      <c r="U601" s="35">
        <v>0</v>
      </c>
      <c r="V601" s="36">
        <v>0</v>
      </c>
      <c r="W601" s="26">
        <v>14.2</v>
      </c>
      <c r="X601" s="2">
        <v>0.3</v>
      </c>
      <c r="Y601" s="16">
        <v>4.74</v>
      </c>
      <c r="Z601" s="26">
        <v>15.8</v>
      </c>
      <c r="AA601" s="2">
        <v>1.37</v>
      </c>
      <c r="AB601" s="2">
        <v>3.8</v>
      </c>
      <c r="AC601" s="2" t="s">
        <v>113</v>
      </c>
      <c r="AD601" s="2">
        <v>22245150</v>
      </c>
    </row>
    <row r="602" spans="1:30">
      <c r="A602" s="2">
        <v>2377</v>
      </c>
      <c r="B602" s="26">
        <v>2</v>
      </c>
      <c r="C602" s="2">
        <v>1</v>
      </c>
      <c r="D602" s="2">
        <v>25</v>
      </c>
      <c r="E602" s="2">
        <v>0</v>
      </c>
      <c r="F602" s="35">
        <v>1</v>
      </c>
      <c r="G602" s="18">
        <v>1000</v>
      </c>
      <c r="H602" s="18">
        <v>0</v>
      </c>
      <c r="I602" s="2">
        <v>1</v>
      </c>
      <c r="J602" s="2">
        <v>1</v>
      </c>
      <c r="K602" s="2">
        <v>0</v>
      </c>
      <c r="L602" s="35">
        <v>1</v>
      </c>
      <c r="M602" s="2">
        <v>2</v>
      </c>
      <c r="N602" s="2">
        <v>0</v>
      </c>
      <c r="O602" s="2">
        <v>1</v>
      </c>
      <c r="P602" s="2">
        <v>1</v>
      </c>
      <c r="Q602" s="2">
        <v>3</v>
      </c>
      <c r="R602" s="2">
        <v>0</v>
      </c>
      <c r="S602" s="2">
        <v>0</v>
      </c>
      <c r="T602" s="35">
        <v>0</v>
      </c>
      <c r="U602" s="35">
        <v>0</v>
      </c>
      <c r="V602" s="36">
        <v>0</v>
      </c>
      <c r="W602" s="26">
        <v>13.1</v>
      </c>
      <c r="X602" s="2">
        <v>0.38</v>
      </c>
      <c r="Y602" s="16">
        <v>4.38</v>
      </c>
      <c r="Z602" s="26">
        <v>14.7</v>
      </c>
      <c r="AA602" s="2">
        <v>1.33</v>
      </c>
      <c r="AB602" s="2">
        <v>3.8</v>
      </c>
      <c r="AC602" s="2" t="s">
        <v>160</v>
      </c>
      <c r="AD602" s="2">
        <v>20261126</v>
      </c>
    </row>
    <row r="603" spans="1:30">
      <c r="A603" s="2">
        <v>2388</v>
      </c>
      <c r="B603" s="26">
        <v>2</v>
      </c>
      <c r="C603" s="2">
        <v>1</v>
      </c>
      <c r="D603" s="2">
        <v>20</v>
      </c>
      <c r="E603" s="2">
        <v>0</v>
      </c>
      <c r="F603" s="35">
        <v>0</v>
      </c>
      <c r="G603" s="18">
        <v>2000</v>
      </c>
      <c r="H603" s="18">
        <v>0</v>
      </c>
      <c r="I603" s="2">
        <v>1</v>
      </c>
      <c r="J603" s="2">
        <v>1</v>
      </c>
      <c r="K603" s="2">
        <v>0</v>
      </c>
      <c r="L603" s="35">
        <v>0</v>
      </c>
      <c r="M603" s="2">
        <v>6</v>
      </c>
      <c r="N603" s="2">
        <v>0</v>
      </c>
      <c r="O603" s="2">
        <v>1</v>
      </c>
      <c r="P603" s="2">
        <v>0</v>
      </c>
      <c r="Q603" s="2">
        <v>5</v>
      </c>
      <c r="R603" s="2">
        <v>0</v>
      </c>
      <c r="S603" s="2">
        <v>1</v>
      </c>
      <c r="T603" s="35">
        <v>0</v>
      </c>
      <c r="U603" s="35">
        <v>0</v>
      </c>
      <c r="V603" s="36">
        <v>0</v>
      </c>
      <c r="W603" s="26">
        <v>28.1</v>
      </c>
      <c r="X603" s="2">
        <v>0.6</v>
      </c>
      <c r="Y603" s="16">
        <v>9.39</v>
      </c>
      <c r="Z603" s="26">
        <v>38.700000000000003</v>
      </c>
      <c r="AA603" s="2">
        <v>1.87</v>
      </c>
      <c r="AB603" s="2">
        <v>10.7</v>
      </c>
      <c r="AC603" s="2" t="s">
        <v>191</v>
      </c>
      <c r="AD603" s="2">
        <v>26525020</v>
      </c>
    </row>
    <row r="604" spans="1:30">
      <c r="A604" s="2">
        <v>2395</v>
      </c>
      <c r="B604" s="26">
        <v>1</v>
      </c>
      <c r="C604" s="2">
        <v>2</v>
      </c>
      <c r="D604" s="2">
        <v>32</v>
      </c>
      <c r="E604" s="2">
        <v>0</v>
      </c>
      <c r="F604" s="35">
        <v>1</v>
      </c>
      <c r="G604" s="18">
        <v>2000</v>
      </c>
      <c r="H604" s="18">
        <v>0</v>
      </c>
      <c r="I604" s="2">
        <v>1</v>
      </c>
      <c r="J604" s="2">
        <v>2</v>
      </c>
      <c r="K604" s="2">
        <v>1</v>
      </c>
      <c r="L604" s="35">
        <v>0</v>
      </c>
      <c r="M604" s="2">
        <v>8</v>
      </c>
      <c r="N604" s="2">
        <v>1</v>
      </c>
      <c r="O604" s="2">
        <v>0</v>
      </c>
      <c r="P604" s="2">
        <v>0.73</v>
      </c>
      <c r="Q604" s="2">
        <v>5</v>
      </c>
      <c r="R604" s="2">
        <v>0</v>
      </c>
      <c r="S604" s="2">
        <v>1</v>
      </c>
      <c r="T604" s="35">
        <v>0</v>
      </c>
      <c r="U604" s="35">
        <v>0</v>
      </c>
      <c r="V604" s="36">
        <v>0</v>
      </c>
      <c r="W604" s="26">
        <v>16.2</v>
      </c>
      <c r="X604" s="2">
        <v>0.38</v>
      </c>
      <c r="Y604" s="16">
        <v>5.41</v>
      </c>
      <c r="Z604" s="26">
        <v>17.3</v>
      </c>
      <c r="AA604" s="2">
        <v>1.45</v>
      </c>
      <c r="AB604" s="2">
        <v>3.8</v>
      </c>
      <c r="AC604" s="2" t="s">
        <v>64</v>
      </c>
      <c r="AD604" s="2">
        <v>22290080</v>
      </c>
    </row>
    <row r="605" spans="1:30">
      <c r="A605" s="2">
        <v>2399</v>
      </c>
      <c r="B605" s="26">
        <v>1</v>
      </c>
      <c r="C605" s="2">
        <v>1</v>
      </c>
      <c r="D605" s="2">
        <v>21</v>
      </c>
      <c r="E605" s="2">
        <v>0</v>
      </c>
      <c r="F605" s="35">
        <v>1</v>
      </c>
      <c r="G605" s="18">
        <v>22000</v>
      </c>
      <c r="H605" s="18">
        <v>1</v>
      </c>
      <c r="I605" s="2">
        <v>1</v>
      </c>
      <c r="J605" s="2">
        <v>2</v>
      </c>
      <c r="K605" s="2">
        <v>1</v>
      </c>
      <c r="L605" s="35">
        <v>0</v>
      </c>
      <c r="M605" s="2">
        <v>8</v>
      </c>
      <c r="N605" s="2">
        <v>1</v>
      </c>
      <c r="O605" s="2">
        <v>0</v>
      </c>
      <c r="P605" s="2">
        <v>0.1</v>
      </c>
      <c r="Q605" s="2">
        <v>4</v>
      </c>
      <c r="R605" s="2">
        <v>0</v>
      </c>
      <c r="S605" s="2">
        <v>1</v>
      </c>
      <c r="T605" s="35">
        <v>0</v>
      </c>
      <c r="U605" s="35">
        <v>0</v>
      </c>
      <c r="V605" s="36">
        <v>0</v>
      </c>
      <c r="W605" s="26">
        <v>27.4</v>
      </c>
      <c r="X605" s="2">
        <v>0.45</v>
      </c>
      <c r="Y605" s="16">
        <v>9.15</v>
      </c>
      <c r="Z605" s="26">
        <v>27.17</v>
      </c>
      <c r="AA605" s="2">
        <v>2.25</v>
      </c>
      <c r="AB605" s="2">
        <v>12.1</v>
      </c>
      <c r="AC605" s="2" t="s">
        <v>58</v>
      </c>
      <c r="AD605" s="2">
        <v>22775051</v>
      </c>
    </row>
    <row r="606" spans="1:30">
      <c r="A606" s="2">
        <v>2400</v>
      </c>
      <c r="B606" s="26">
        <v>2</v>
      </c>
      <c r="C606" s="2">
        <v>1</v>
      </c>
      <c r="D606" s="2">
        <v>21</v>
      </c>
      <c r="E606" s="2">
        <v>0</v>
      </c>
      <c r="F606" s="35">
        <v>1</v>
      </c>
      <c r="G606" s="18">
        <v>2000</v>
      </c>
      <c r="H606" s="18">
        <v>0</v>
      </c>
      <c r="I606" s="2">
        <v>1</v>
      </c>
      <c r="J606" s="2">
        <v>1</v>
      </c>
      <c r="K606" s="2">
        <v>0</v>
      </c>
      <c r="L606" s="35">
        <v>1</v>
      </c>
      <c r="M606" s="2">
        <v>8</v>
      </c>
      <c r="N606" s="2">
        <v>1</v>
      </c>
      <c r="O606" s="2">
        <v>0</v>
      </c>
      <c r="P606" s="2">
        <v>0</v>
      </c>
      <c r="Q606" s="2">
        <v>4</v>
      </c>
      <c r="R606" s="2">
        <v>0</v>
      </c>
      <c r="S606" s="2">
        <v>1</v>
      </c>
      <c r="T606" s="35">
        <v>0</v>
      </c>
      <c r="U606" s="35">
        <v>0</v>
      </c>
      <c r="V606" s="36">
        <v>0</v>
      </c>
      <c r="W606" s="26">
        <v>28.1</v>
      </c>
      <c r="X606" s="2">
        <v>0.6</v>
      </c>
      <c r="Y606" s="16">
        <v>9.39</v>
      </c>
      <c r="Z606" s="26">
        <v>38.700000000000003</v>
      </c>
      <c r="AA606" s="2">
        <v>1.87</v>
      </c>
      <c r="AB606" s="2">
        <v>10.7</v>
      </c>
      <c r="AC606" s="2" t="s">
        <v>191</v>
      </c>
      <c r="AD606" s="2">
        <v>26520632</v>
      </c>
    </row>
    <row r="607" spans="1:30">
      <c r="A607" s="2">
        <v>2401</v>
      </c>
      <c r="B607" s="26">
        <v>2</v>
      </c>
      <c r="C607" s="2">
        <v>3</v>
      </c>
      <c r="D607" s="2">
        <v>25</v>
      </c>
      <c r="E607" s="2">
        <v>0</v>
      </c>
      <c r="F607" s="35">
        <v>0</v>
      </c>
      <c r="G607" s="18">
        <v>2000</v>
      </c>
      <c r="H607" s="18">
        <v>0</v>
      </c>
      <c r="I607" s="2">
        <v>1</v>
      </c>
      <c r="J607" s="2">
        <v>1</v>
      </c>
      <c r="K607" s="2">
        <v>0</v>
      </c>
      <c r="L607" s="35">
        <v>0</v>
      </c>
      <c r="M607" s="2">
        <v>2</v>
      </c>
      <c r="N607" s="2">
        <v>0</v>
      </c>
      <c r="O607" s="2">
        <v>1</v>
      </c>
      <c r="P607" s="2">
        <v>0.96</v>
      </c>
      <c r="Q607" s="2">
        <v>0</v>
      </c>
      <c r="R607" s="2">
        <v>1</v>
      </c>
      <c r="S607" s="2">
        <v>0</v>
      </c>
      <c r="T607" s="35">
        <v>0</v>
      </c>
      <c r="U607" s="35">
        <v>1</v>
      </c>
      <c r="V607" s="36">
        <v>0</v>
      </c>
      <c r="W607" s="26">
        <v>9.6999999999999993</v>
      </c>
      <c r="X607" s="2">
        <v>0.25</v>
      </c>
      <c r="Y607" s="16">
        <v>3.24</v>
      </c>
      <c r="Z607" s="26">
        <v>11.8</v>
      </c>
      <c r="AA607" s="2">
        <v>1.23</v>
      </c>
      <c r="AB607" s="2">
        <v>3.8</v>
      </c>
      <c r="AC607" s="2" t="s">
        <v>143</v>
      </c>
      <c r="AD607" s="2">
        <v>20960150</v>
      </c>
    </row>
    <row r="608" spans="1:30">
      <c r="A608" s="2">
        <v>2405</v>
      </c>
      <c r="B608" s="26">
        <v>1</v>
      </c>
      <c r="C608" s="2">
        <v>1</v>
      </c>
      <c r="D608" s="2">
        <v>22</v>
      </c>
      <c r="E608" s="2">
        <v>0</v>
      </c>
      <c r="F608" s="35">
        <v>1</v>
      </c>
      <c r="G608" s="18">
        <v>7000</v>
      </c>
      <c r="H608" s="18">
        <v>0</v>
      </c>
      <c r="I608" s="2">
        <v>1</v>
      </c>
      <c r="J608" s="2">
        <v>2</v>
      </c>
      <c r="K608" s="2">
        <v>1</v>
      </c>
      <c r="L608" s="35">
        <v>0</v>
      </c>
      <c r="M608" s="2">
        <v>8</v>
      </c>
      <c r="N608" s="2">
        <v>1</v>
      </c>
      <c r="O608" s="2">
        <v>0</v>
      </c>
      <c r="P608" s="2">
        <v>0.18</v>
      </c>
      <c r="Q608" s="2">
        <v>4</v>
      </c>
      <c r="R608" s="2">
        <v>0</v>
      </c>
      <c r="S608" s="2">
        <v>1</v>
      </c>
      <c r="T608" s="35">
        <v>0</v>
      </c>
      <c r="U608" s="35">
        <v>0</v>
      </c>
      <c r="V608" s="36">
        <v>0</v>
      </c>
      <c r="W608" s="26">
        <v>43.6</v>
      </c>
      <c r="X608" s="2">
        <v>0.78</v>
      </c>
      <c r="Y608" s="16">
        <v>14.56</v>
      </c>
      <c r="Z608" s="26">
        <v>42.7</v>
      </c>
      <c r="AA608" s="2">
        <v>2</v>
      </c>
      <c r="AB608" s="2">
        <v>7</v>
      </c>
      <c r="AC608" s="2" t="s">
        <v>71</v>
      </c>
      <c r="AD608" s="2">
        <v>23087286</v>
      </c>
    </row>
    <row r="609" spans="1:30">
      <c r="A609" s="2">
        <v>2406</v>
      </c>
      <c r="B609" s="26">
        <v>1</v>
      </c>
      <c r="C609" s="2">
        <v>2</v>
      </c>
      <c r="D609" s="2">
        <v>44</v>
      </c>
      <c r="E609" s="2">
        <v>0</v>
      </c>
      <c r="F609" s="35">
        <v>0</v>
      </c>
      <c r="G609" s="18">
        <v>5000</v>
      </c>
      <c r="H609" s="18">
        <v>0</v>
      </c>
      <c r="I609" s="2">
        <v>1</v>
      </c>
      <c r="J609" s="2">
        <v>1</v>
      </c>
      <c r="K609" s="2">
        <v>0</v>
      </c>
      <c r="L609" s="35">
        <v>0</v>
      </c>
      <c r="M609" s="2">
        <v>6</v>
      </c>
      <c r="N609" s="2">
        <v>0</v>
      </c>
      <c r="O609" s="2">
        <v>1</v>
      </c>
      <c r="P609" s="2">
        <v>1</v>
      </c>
      <c r="Q609" s="2">
        <v>4</v>
      </c>
      <c r="R609" s="2">
        <v>0</v>
      </c>
      <c r="S609" s="2">
        <v>1</v>
      </c>
      <c r="T609" s="35">
        <v>0</v>
      </c>
      <c r="U609" s="35">
        <v>0</v>
      </c>
      <c r="V609" s="36">
        <v>0</v>
      </c>
      <c r="W609" s="26">
        <v>23.55</v>
      </c>
      <c r="X609" s="2">
        <v>0.5</v>
      </c>
      <c r="Y609" s="16">
        <v>7.86</v>
      </c>
      <c r="Z609" s="26">
        <v>33.31</v>
      </c>
      <c r="AA609" s="2">
        <v>1.98</v>
      </c>
      <c r="AB609" s="2">
        <v>10.7</v>
      </c>
      <c r="AC609" s="2" t="s">
        <v>695</v>
      </c>
      <c r="AD609" s="2">
        <v>21635170</v>
      </c>
    </row>
    <row r="610" spans="1:30">
      <c r="A610" s="2">
        <v>2409</v>
      </c>
      <c r="B610" s="26">
        <v>2</v>
      </c>
      <c r="C610" s="2">
        <v>1</v>
      </c>
      <c r="D610" s="2">
        <v>27</v>
      </c>
      <c r="E610" s="2">
        <v>0</v>
      </c>
      <c r="F610" s="35">
        <v>0</v>
      </c>
      <c r="G610" s="18">
        <v>10000</v>
      </c>
      <c r="H610" s="18">
        <v>1</v>
      </c>
      <c r="I610" s="2">
        <v>1</v>
      </c>
      <c r="J610" s="2">
        <v>2</v>
      </c>
      <c r="K610" s="2">
        <v>1</v>
      </c>
      <c r="L610" s="35">
        <v>0</v>
      </c>
      <c r="M610" s="2">
        <v>2</v>
      </c>
      <c r="N610" s="2">
        <v>0</v>
      </c>
      <c r="O610" s="2">
        <v>1</v>
      </c>
      <c r="P610" s="2">
        <v>0</v>
      </c>
      <c r="Q610" s="2">
        <v>5</v>
      </c>
      <c r="R610" s="2">
        <v>0</v>
      </c>
      <c r="S610" s="2">
        <v>1</v>
      </c>
      <c r="T610" s="35">
        <v>0</v>
      </c>
      <c r="U610" s="35">
        <v>0</v>
      </c>
      <c r="V610" s="36">
        <v>0</v>
      </c>
      <c r="W610" s="26">
        <v>36</v>
      </c>
      <c r="X610" s="2">
        <v>0.63</v>
      </c>
      <c r="Y610" s="16">
        <v>12.02</v>
      </c>
      <c r="Z610" s="26">
        <v>38.4</v>
      </c>
      <c r="AA610" s="2">
        <v>3.57</v>
      </c>
      <c r="AB610" s="2">
        <v>29.9</v>
      </c>
      <c r="AC610" s="2" t="s">
        <v>142</v>
      </c>
      <c r="AD610" s="2">
        <v>22795060</v>
      </c>
    </row>
    <row r="611" spans="1:30">
      <c r="A611" s="2">
        <v>2412</v>
      </c>
      <c r="B611" s="26">
        <v>1</v>
      </c>
      <c r="C611" s="2">
        <v>1</v>
      </c>
      <c r="D611" s="2">
        <v>22</v>
      </c>
      <c r="E611" s="2">
        <v>0</v>
      </c>
      <c r="F611" s="35">
        <v>1</v>
      </c>
      <c r="G611" s="18">
        <v>12000</v>
      </c>
      <c r="H611" s="18">
        <v>1</v>
      </c>
      <c r="I611" s="2">
        <v>1</v>
      </c>
      <c r="J611" s="2">
        <v>2</v>
      </c>
      <c r="K611" s="2">
        <v>1</v>
      </c>
      <c r="L611" s="35">
        <v>1</v>
      </c>
      <c r="M611" s="2">
        <v>8</v>
      </c>
      <c r="N611" s="2">
        <v>1</v>
      </c>
      <c r="O611" s="2">
        <v>0</v>
      </c>
      <c r="P611" s="2">
        <v>0.73</v>
      </c>
      <c r="Q611" s="2">
        <v>5</v>
      </c>
      <c r="R611" s="2">
        <v>0</v>
      </c>
      <c r="S611" s="2">
        <v>1</v>
      </c>
      <c r="T611" s="35">
        <v>0</v>
      </c>
      <c r="U611" s="35">
        <v>0</v>
      </c>
      <c r="V611" s="36">
        <v>0</v>
      </c>
      <c r="W611" s="26">
        <v>16.2</v>
      </c>
      <c r="X611" s="2">
        <v>0.38</v>
      </c>
      <c r="Y611" s="16">
        <v>5.41</v>
      </c>
      <c r="Z611" s="26">
        <v>17.3</v>
      </c>
      <c r="AA611" s="2">
        <v>1.45</v>
      </c>
      <c r="AB611" s="2">
        <v>3.8</v>
      </c>
      <c r="AC611" s="2" t="s">
        <v>64</v>
      </c>
      <c r="AD611" s="2">
        <v>22251030</v>
      </c>
    </row>
    <row r="612" spans="1:30">
      <c r="A612" s="2">
        <v>2414</v>
      </c>
      <c r="B612" s="26">
        <v>2</v>
      </c>
      <c r="C612" s="2">
        <v>1</v>
      </c>
      <c r="D612" s="2">
        <v>21</v>
      </c>
      <c r="E612" s="2">
        <v>0</v>
      </c>
      <c r="F612" s="35">
        <v>1</v>
      </c>
      <c r="G612" s="18">
        <v>6000</v>
      </c>
      <c r="H612" s="18">
        <v>0</v>
      </c>
      <c r="I612" s="2">
        <v>1</v>
      </c>
      <c r="J612" s="2">
        <v>1</v>
      </c>
      <c r="K612" s="2">
        <v>0</v>
      </c>
      <c r="L612" s="35">
        <v>1</v>
      </c>
      <c r="M612" s="2">
        <v>8</v>
      </c>
      <c r="N612" s="2">
        <v>1</v>
      </c>
      <c r="O612" s="2">
        <v>0</v>
      </c>
      <c r="P612" s="2">
        <v>0.16</v>
      </c>
      <c r="Q612" s="2">
        <v>5</v>
      </c>
      <c r="R612" s="2">
        <v>0</v>
      </c>
      <c r="S612" s="2">
        <v>1</v>
      </c>
      <c r="T612" s="35">
        <v>0</v>
      </c>
      <c r="U612" s="35">
        <v>0</v>
      </c>
      <c r="V612" s="36">
        <v>0</v>
      </c>
      <c r="W612" s="26">
        <v>11.8</v>
      </c>
      <c r="X612" s="2">
        <v>0.33</v>
      </c>
      <c r="Y612" s="16">
        <v>3.94</v>
      </c>
      <c r="Z612" s="26">
        <v>15.7</v>
      </c>
      <c r="AA612" s="2">
        <v>1.57</v>
      </c>
      <c r="AB612" s="2">
        <v>9.3000000000000007</v>
      </c>
      <c r="AC612" s="2" t="s">
        <v>170</v>
      </c>
      <c r="AD612" s="2">
        <v>20550220</v>
      </c>
    </row>
    <row r="613" spans="1:30">
      <c r="A613" s="2">
        <v>2416</v>
      </c>
      <c r="B613" s="26">
        <v>1</v>
      </c>
      <c r="C613" s="2">
        <v>2</v>
      </c>
      <c r="D613" s="2">
        <v>31</v>
      </c>
      <c r="E613" s="2">
        <v>0</v>
      </c>
      <c r="F613" s="35">
        <v>0</v>
      </c>
      <c r="G613" s="18">
        <v>20000</v>
      </c>
      <c r="H613" s="18">
        <v>1</v>
      </c>
      <c r="I613" s="2">
        <v>1</v>
      </c>
      <c r="J613" s="2">
        <v>1</v>
      </c>
      <c r="K613" s="2">
        <v>0</v>
      </c>
      <c r="L613" s="35">
        <v>1</v>
      </c>
      <c r="M613" s="2">
        <v>8</v>
      </c>
      <c r="N613" s="2">
        <v>1</v>
      </c>
      <c r="O613" s="2">
        <v>0</v>
      </c>
      <c r="P613" s="2">
        <v>1</v>
      </c>
      <c r="Q613" s="2">
        <v>0</v>
      </c>
      <c r="R613" s="2">
        <v>1</v>
      </c>
      <c r="S613" s="2">
        <v>0</v>
      </c>
      <c r="T613" s="35">
        <v>0</v>
      </c>
      <c r="U613" s="35">
        <v>0</v>
      </c>
      <c r="V613" s="36">
        <v>1</v>
      </c>
      <c r="W613" s="26">
        <v>13.1</v>
      </c>
      <c r="X613" s="2">
        <v>0.38</v>
      </c>
      <c r="Y613" s="16">
        <v>4.38</v>
      </c>
      <c r="Z613" s="26">
        <v>14.7</v>
      </c>
      <c r="AA613" s="2">
        <v>1.33</v>
      </c>
      <c r="AB613" s="2">
        <v>3.8</v>
      </c>
      <c r="AC613" s="2" t="s">
        <v>160</v>
      </c>
      <c r="AD613" s="2">
        <v>20261067</v>
      </c>
    </row>
    <row r="614" spans="1:30">
      <c r="A614" s="2">
        <v>2419</v>
      </c>
      <c r="B614" s="26">
        <v>2</v>
      </c>
      <c r="C614" s="2">
        <v>1</v>
      </c>
      <c r="D614" s="2">
        <v>22</v>
      </c>
      <c r="E614" s="2">
        <v>0</v>
      </c>
      <c r="F614" s="35">
        <v>1</v>
      </c>
      <c r="G614" s="18">
        <v>16000</v>
      </c>
      <c r="H614" s="18">
        <v>1</v>
      </c>
      <c r="I614" s="2">
        <v>1</v>
      </c>
      <c r="J614" s="2">
        <v>2</v>
      </c>
      <c r="K614" s="2">
        <v>1</v>
      </c>
      <c r="L614" s="35">
        <v>0</v>
      </c>
      <c r="M614" s="2">
        <v>9</v>
      </c>
      <c r="N614" s="2">
        <v>0</v>
      </c>
      <c r="O614" s="2">
        <v>0</v>
      </c>
      <c r="P614" s="2">
        <v>0.96</v>
      </c>
      <c r="Q614" s="2">
        <v>4</v>
      </c>
      <c r="R614" s="2">
        <v>0</v>
      </c>
      <c r="S614" s="2">
        <v>1</v>
      </c>
      <c r="T614" s="35">
        <v>0</v>
      </c>
      <c r="U614" s="35">
        <v>0</v>
      </c>
      <c r="V614" s="36">
        <v>0</v>
      </c>
      <c r="W614" s="26">
        <v>6.1</v>
      </c>
      <c r="X614" s="2">
        <v>0.17</v>
      </c>
      <c r="Y614" s="16">
        <v>2.04</v>
      </c>
      <c r="Z614" s="26">
        <v>7.6</v>
      </c>
      <c r="AA614" s="2">
        <v>0.77</v>
      </c>
      <c r="AB614" s="2">
        <v>3.8</v>
      </c>
      <c r="AC614" s="2" t="s">
        <v>68</v>
      </c>
      <c r="AD614" s="2">
        <v>20931330</v>
      </c>
    </row>
    <row r="615" spans="1:30">
      <c r="A615" s="2">
        <v>2422</v>
      </c>
      <c r="B615" s="26">
        <v>2</v>
      </c>
      <c r="C615" s="2">
        <v>1</v>
      </c>
      <c r="D615" s="2">
        <v>22</v>
      </c>
      <c r="E615" s="2">
        <v>0</v>
      </c>
      <c r="F615" s="35">
        <v>1</v>
      </c>
      <c r="G615" s="18">
        <v>3000</v>
      </c>
      <c r="H615" s="18">
        <v>0</v>
      </c>
      <c r="I615" s="2">
        <v>1</v>
      </c>
      <c r="J615" s="2">
        <v>1</v>
      </c>
      <c r="K615" s="2">
        <v>0</v>
      </c>
      <c r="L615" s="35">
        <v>0</v>
      </c>
      <c r="M615" s="2">
        <v>8</v>
      </c>
      <c r="N615" s="2">
        <v>1</v>
      </c>
      <c r="O615" s="2">
        <v>0</v>
      </c>
      <c r="P615" s="2">
        <v>0</v>
      </c>
      <c r="Q615" s="2">
        <v>5</v>
      </c>
      <c r="R615" s="2">
        <v>0</v>
      </c>
      <c r="S615" s="2">
        <v>1</v>
      </c>
      <c r="T615" s="35">
        <v>0</v>
      </c>
      <c r="U615" s="35">
        <v>0</v>
      </c>
      <c r="V615" s="36">
        <v>0</v>
      </c>
      <c r="W615" s="26">
        <v>27</v>
      </c>
      <c r="X615" s="2">
        <v>0.52</v>
      </c>
      <c r="Y615" s="16">
        <v>9.02</v>
      </c>
      <c r="Z615" s="26">
        <v>31.5</v>
      </c>
      <c r="AA615" s="2">
        <v>2.7</v>
      </c>
      <c r="AB615" s="2">
        <v>14.2</v>
      </c>
      <c r="AC615" s="2" t="s">
        <v>180</v>
      </c>
      <c r="AD615" s="2">
        <v>24457205</v>
      </c>
    </row>
    <row r="616" spans="1:30">
      <c r="A616" s="2">
        <v>2425</v>
      </c>
      <c r="B616" s="26">
        <v>1</v>
      </c>
      <c r="C616" s="2">
        <v>1</v>
      </c>
      <c r="D616" s="2">
        <v>34</v>
      </c>
      <c r="E616" s="2">
        <v>0</v>
      </c>
      <c r="F616" s="35">
        <v>0</v>
      </c>
      <c r="G616" s="18">
        <v>4000</v>
      </c>
      <c r="H616" s="18">
        <v>0</v>
      </c>
      <c r="I616" s="2">
        <v>1</v>
      </c>
      <c r="J616" s="2">
        <v>1</v>
      </c>
      <c r="K616" s="2">
        <v>0</v>
      </c>
      <c r="L616" s="35">
        <v>1</v>
      </c>
      <c r="M616" s="2">
        <v>6</v>
      </c>
      <c r="N616" s="2">
        <v>0</v>
      </c>
      <c r="O616" s="2">
        <v>1</v>
      </c>
      <c r="P616" s="2">
        <v>1</v>
      </c>
      <c r="Q616" s="2">
        <v>5</v>
      </c>
      <c r="R616" s="2">
        <v>0</v>
      </c>
      <c r="S616" s="2">
        <v>1</v>
      </c>
      <c r="T616" s="35">
        <v>0</v>
      </c>
      <c r="U616" s="35">
        <v>0</v>
      </c>
      <c r="V616" s="36">
        <v>0</v>
      </c>
      <c r="W616" s="26">
        <v>11.4</v>
      </c>
      <c r="X616" s="2">
        <v>0.3</v>
      </c>
      <c r="Y616" s="16">
        <v>3.81</v>
      </c>
      <c r="Z616" s="26">
        <v>13.3</v>
      </c>
      <c r="AA616" s="2">
        <v>1.28</v>
      </c>
      <c r="AB616" s="2">
        <v>3.8</v>
      </c>
      <c r="AC616" s="2" t="s">
        <v>159</v>
      </c>
      <c r="AD616" s="2">
        <v>21920080</v>
      </c>
    </row>
    <row r="617" spans="1:30">
      <c r="A617" s="2">
        <v>2426</v>
      </c>
      <c r="B617" s="26">
        <v>1</v>
      </c>
      <c r="C617" s="2">
        <v>2</v>
      </c>
      <c r="D617" s="2">
        <v>33</v>
      </c>
      <c r="E617" s="2">
        <v>0</v>
      </c>
      <c r="F617" s="35">
        <v>0</v>
      </c>
      <c r="G617" s="18">
        <v>10000</v>
      </c>
      <c r="H617" s="18">
        <v>1</v>
      </c>
      <c r="I617" s="2">
        <v>1</v>
      </c>
      <c r="J617" s="2">
        <v>2</v>
      </c>
      <c r="K617" s="2">
        <v>1</v>
      </c>
      <c r="L617" s="35">
        <v>0</v>
      </c>
      <c r="M617" s="2">
        <v>8</v>
      </c>
      <c r="N617" s="2">
        <v>1</v>
      </c>
      <c r="O617" s="2">
        <v>0</v>
      </c>
      <c r="P617" s="2">
        <v>1</v>
      </c>
      <c r="Q617" s="2">
        <v>2</v>
      </c>
      <c r="R617" s="2">
        <v>1</v>
      </c>
      <c r="S617" s="2">
        <v>0</v>
      </c>
      <c r="T617" s="35">
        <v>0</v>
      </c>
      <c r="U617" s="35">
        <v>0</v>
      </c>
      <c r="V617" s="36">
        <v>0</v>
      </c>
      <c r="W617" s="26">
        <v>12.4</v>
      </c>
      <c r="X617" s="2">
        <v>0.4</v>
      </c>
      <c r="Y617" s="16">
        <v>4.1399999999999997</v>
      </c>
      <c r="Z617" s="26">
        <v>14.82</v>
      </c>
      <c r="AA617" s="2">
        <v>1.58</v>
      </c>
      <c r="AB617" s="2">
        <v>3.8</v>
      </c>
      <c r="AC617" s="2" t="s">
        <v>169</v>
      </c>
      <c r="AD617" s="2">
        <v>21220000</v>
      </c>
    </row>
    <row r="618" spans="1:30">
      <c r="A618" s="2">
        <v>2429</v>
      </c>
      <c r="B618" s="26">
        <v>1</v>
      </c>
      <c r="C618" s="2">
        <v>2</v>
      </c>
      <c r="D618" s="2">
        <v>25</v>
      </c>
      <c r="E618" s="2">
        <v>0</v>
      </c>
      <c r="F618" s="35">
        <v>0</v>
      </c>
      <c r="G618" s="18">
        <v>7000</v>
      </c>
      <c r="H618" s="18">
        <v>0</v>
      </c>
      <c r="I618" s="2">
        <v>1</v>
      </c>
      <c r="J618" s="2">
        <v>1</v>
      </c>
      <c r="K618" s="2">
        <v>0</v>
      </c>
      <c r="L618" s="35">
        <v>0</v>
      </c>
      <c r="M618" s="2">
        <v>2</v>
      </c>
      <c r="N618" s="2">
        <v>0</v>
      </c>
      <c r="O618" s="2">
        <v>1</v>
      </c>
      <c r="P618" s="2">
        <v>0</v>
      </c>
      <c r="Q618" s="2">
        <v>5</v>
      </c>
      <c r="R618" s="2">
        <v>0</v>
      </c>
      <c r="S618" s="2">
        <v>1</v>
      </c>
      <c r="T618" s="35">
        <v>0</v>
      </c>
      <c r="U618" s="35">
        <v>0</v>
      </c>
      <c r="V618" s="36">
        <v>0</v>
      </c>
      <c r="W618" s="26">
        <v>17.600000000000001</v>
      </c>
      <c r="X618" s="2">
        <v>0.4</v>
      </c>
      <c r="Y618" s="16">
        <v>5.88</v>
      </c>
      <c r="Z618" s="26">
        <v>23.71</v>
      </c>
      <c r="AA618" s="2">
        <v>2.02</v>
      </c>
      <c r="AB618" s="2">
        <v>3.8</v>
      </c>
      <c r="AC618" s="2" t="s">
        <v>114</v>
      </c>
      <c r="AD618" s="2">
        <v>22430190</v>
      </c>
    </row>
    <row r="619" spans="1:30">
      <c r="A619" s="2">
        <v>2433</v>
      </c>
      <c r="B619" s="26">
        <v>2</v>
      </c>
      <c r="C619" s="2">
        <v>1</v>
      </c>
      <c r="D619" s="2">
        <v>22</v>
      </c>
      <c r="E619" s="2">
        <v>0</v>
      </c>
      <c r="F619" s="35">
        <v>1</v>
      </c>
      <c r="G619" s="18">
        <v>3000</v>
      </c>
      <c r="H619" s="18">
        <v>0</v>
      </c>
      <c r="I619" s="2">
        <v>1</v>
      </c>
      <c r="J619" s="2">
        <v>1</v>
      </c>
      <c r="K619" s="2">
        <v>0</v>
      </c>
      <c r="L619" s="35">
        <v>0</v>
      </c>
      <c r="M619" s="2">
        <v>1</v>
      </c>
      <c r="N619" s="2">
        <v>0</v>
      </c>
      <c r="O619" s="2">
        <v>1</v>
      </c>
      <c r="P619" s="2">
        <v>0.14000000000000001</v>
      </c>
      <c r="Q619" s="2">
        <v>4</v>
      </c>
      <c r="R619" s="2">
        <v>0</v>
      </c>
      <c r="S619" s="2">
        <v>1</v>
      </c>
      <c r="T619" s="35">
        <v>0</v>
      </c>
      <c r="U619" s="35">
        <v>0</v>
      </c>
      <c r="V619" s="36">
        <v>0</v>
      </c>
      <c r="W619" s="26">
        <v>13.3</v>
      </c>
      <c r="X619" s="2">
        <v>0.37</v>
      </c>
      <c r="Y619" s="16">
        <v>4.4400000000000004</v>
      </c>
      <c r="Z619" s="26">
        <v>17</v>
      </c>
      <c r="AA619" s="2">
        <v>1.65</v>
      </c>
      <c r="AB619" s="2">
        <v>9.3000000000000007</v>
      </c>
      <c r="AC619" s="2" t="s">
        <v>55</v>
      </c>
      <c r="AD619" s="2">
        <v>20540220</v>
      </c>
    </row>
    <row r="620" spans="1:30">
      <c r="A620" s="2">
        <v>2434</v>
      </c>
      <c r="B620" s="26">
        <v>1</v>
      </c>
      <c r="C620" s="2">
        <v>2</v>
      </c>
      <c r="D620" s="2">
        <v>23</v>
      </c>
      <c r="E620" s="2">
        <v>0</v>
      </c>
      <c r="F620" s="35">
        <v>0</v>
      </c>
      <c r="G620" s="18">
        <v>5000</v>
      </c>
      <c r="H620" s="18">
        <v>0</v>
      </c>
      <c r="I620" s="2">
        <v>1</v>
      </c>
      <c r="J620" s="2">
        <v>2</v>
      </c>
      <c r="K620" s="2">
        <v>1</v>
      </c>
      <c r="L620" s="35">
        <v>0</v>
      </c>
      <c r="M620" s="2">
        <v>2</v>
      </c>
      <c r="N620" s="2">
        <v>0</v>
      </c>
      <c r="O620" s="2">
        <v>1</v>
      </c>
      <c r="P620" s="2">
        <v>0.52</v>
      </c>
      <c r="Q620" s="2">
        <v>5</v>
      </c>
      <c r="R620" s="2">
        <v>0</v>
      </c>
      <c r="S620" s="2">
        <v>1</v>
      </c>
      <c r="T620" s="35">
        <v>0</v>
      </c>
      <c r="U620" s="35">
        <v>0</v>
      </c>
      <c r="V620" s="36">
        <v>0</v>
      </c>
      <c r="W620" s="26">
        <v>11.4</v>
      </c>
      <c r="X620" s="2">
        <v>0.25</v>
      </c>
      <c r="Y620" s="16">
        <v>3.81</v>
      </c>
      <c r="Z620" s="26">
        <v>11</v>
      </c>
      <c r="AA620" s="2">
        <v>0.9</v>
      </c>
      <c r="AB620" s="2">
        <v>7</v>
      </c>
      <c r="AC620" s="2" t="s">
        <v>134</v>
      </c>
      <c r="AD620" s="2">
        <v>20750070</v>
      </c>
    </row>
    <row r="621" spans="1:30">
      <c r="A621" s="2">
        <v>2438</v>
      </c>
      <c r="B621" s="26">
        <v>2</v>
      </c>
      <c r="C621" s="2">
        <v>1</v>
      </c>
      <c r="D621" s="2">
        <v>43</v>
      </c>
      <c r="E621" s="2">
        <v>0</v>
      </c>
      <c r="F621" s="35">
        <v>0</v>
      </c>
      <c r="G621" s="18">
        <v>1000</v>
      </c>
      <c r="H621" s="18">
        <v>0</v>
      </c>
      <c r="I621" s="2">
        <v>1</v>
      </c>
      <c r="J621" s="2">
        <v>1</v>
      </c>
      <c r="K621" s="2">
        <v>0</v>
      </c>
      <c r="L621" s="35">
        <v>1</v>
      </c>
      <c r="M621" s="2">
        <v>11</v>
      </c>
      <c r="N621" s="2">
        <v>0</v>
      </c>
      <c r="O621" s="2">
        <v>0</v>
      </c>
      <c r="P621" s="2">
        <v>0.37</v>
      </c>
      <c r="Q621" s="2">
        <v>2</v>
      </c>
      <c r="R621" s="2">
        <v>1</v>
      </c>
      <c r="S621" s="2">
        <v>0</v>
      </c>
      <c r="T621" s="35">
        <v>0</v>
      </c>
      <c r="U621" s="35">
        <v>0</v>
      </c>
      <c r="V621" s="36">
        <v>0</v>
      </c>
      <c r="W621" s="26">
        <v>21</v>
      </c>
      <c r="X621" s="2">
        <v>0.42</v>
      </c>
      <c r="Y621" s="16">
        <v>7.01</v>
      </c>
      <c r="Z621" s="26">
        <v>22</v>
      </c>
      <c r="AA621" s="2">
        <v>1.95</v>
      </c>
      <c r="AB621" s="2">
        <v>10.5</v>
      </c>
      <c r="AC621" s="2" t="s">
        <v>75</v>
      </c>
      <c r="AD621" s="2">
        <v>22773350</v>
      </c>
    </row>
    <row r="622" spans="1:30">
      <c r="A622" s="2">
        <v>2440</v>
      </c>
      <c r="B622" s="26">
        <v>2</v>
      </c>
      <c r="C622" s="2">
        <v>1</v>
      </c>
      <c r="D622" s="2">
        <v>20</v>
      </c>
      <c r="E622" s="2">
        <v>0</v>
      </c>
      <c r="F622" s="35">
        <v>1</v>
      </c>
      <c r="G622" s="18">
        <v>4000</v>
      </c>
      <c r="H622" s="18">
        <v>0</v>
      </c>
      <c r="I622" s="2">
        <v>1</v>
      </c>
      <c r="J622" s="2">
        <v>1</v>
      </c>
      <c r="K622" s="2">
        <v>0</v>
      </c>
      <c r="L622" s="35">
        <v>0</v>
      </c>
      <c r="M622" s="2">
        <v>2</v>
      </c>
      <c r="N622" s="2">
        <v>0</v>
      </c>
      <c r="O622" s="2">
        <v>1</v>
      </c>
      <c r="P622" s="2">
        <v>0.6</v>
      </c>
      <c r="Q622" s="2">
        <v>5</v>
      </c>
      <c r="R622" s="2">
        <v>0</v>
      </c>
      <c r="S622" s="2">
        <v>1</v>
      </c>
      <c r="T622" s="35">
        <v>0</v>
      </c>
      <c r="U622" s="35">
        <v>0</v>
      </c>
      <c r="V622" s="36">
        <v>0</v>
      </c>
      <c r="W622" s="26">
        <v>12.2</v>
      </c>
      <c r="X622" s="2">
        <v>0.25</v>
      </c>
      <c r="Y622" s="16">
        <v>4.07</v>
      </c>
      <c r="Z622" s="26">
        <v>11.3</v>
      </c>
      <c r="AA622" s="2">
        <v>1.08</v>
      </c>
      <c r="AB622" s="2">
        <v>3.8</v>
      </c>
      <c r="AC622" s="2" t="s">
        <v>161</v>
      </c>
      <c r="AD622" s="2">
        <v>20770150</v>
      </c>
    </row>
    <row r="623" spans="1:30">
      <c r="A623" s="2">
        <v>2446</v>
      </c>
      <c r="B623" s="26">
        <v>1</v>
      </c>
      <c r="C623" s="2">
        <v>1</v>
      </c>
      <c r="D623" s="2">
        <v>49</v>
      </c>
      <c r="E623" s="2">
        <v>1</v>
      </c>
      <c r="F623" s="35">
        <v>0</v>
      </c>
      <c r="G623" s="18">
        <v>14000</v>
      </c>
      <c r="H623" s="18">
        <v>1</v>
      </c>
      <c r="I623" s="2">
        <v>1</v>
      </c>
      <c r="J623" s="2">
        <v>2</v>
      </c>
      <c r="K623" s="2">
        <v>1</v>
      </c>
      <c r="L623" s="35">
        <v>0</v>
      </c>
      <c r="M623" s="2">
        <v>6</v>
      </c>
      <c r="N623" s="2">
        <v>0</v>
      </c>
      <c r="O623" s="2">
        <v>1</v>
      </c>
      <c r="P623" s="2">
        <v>0</v>
      </c>
      <c r="Q623" s="2">
        <v>3</v>
      </c>
      <c r="R623" s="2">
        <v>0</v>
      </c>
      <c r="S623" s="2">
        <v>0</v>
      </c>
      <c r="T623" s="35">
        <v>0</v>
      </c>
      <c r="U623" s="35">
        <v>0</v>
      </c>
      <c r="V623" s="36">
        <v>0</v>
      </c>
      <c r="W623" s="26">
        <v>18.5</v>
      </c>
      <c r="X623" s="2">
        <v>0.32</v>
      </c>
      <c r="Y623" s="16">
        <v>6.18</v>
      </c>
      <c r="Z623" s="26">
        <v>21.1</v>
      </c>
      <c r="AA623" s="2">
        <v>1.7</v>
      </c>
      <c r="AB623" s="2">
        <v>6.7</v>
      </c>
      <c r="AC623" s="2" t="s">
        <v>178</v>
      </c>
      <c r="AD623" s="2">
        <v>24322385</v>
      </c>
    </row>
    <row r="624" spans="1:30">
      <c r="A624" s="2">
        <v>2448</v>
      </c>
      <c r="B624" s="26">
        <v>2</v>
      </c>
      <c r="C624" s="2">
        <v>2</v>
      </c>
      <c r="D624" s="2">
        <v>27</v>
      </c>
      <c r="E624" s="2">
        <v>0</v>
      </c>
      <c r="F624" s="35">
        <v>0</v>
      </c>
      <c r="G624" s="18">
        <v>6000</v>
      </c>
      <c r="H624" s="18">
        <v>0</v>
      </c>
      <c r="I624" s="2">
        <v>1</v>
      </c>
      <c r="J624" s="2">
        <v>1</v>
      </c>
      <c r="K624" s="2">
        <v>0</v>
      </c>
      <c r="L624" s="35">
        <v>0</v>
      </c>
      <c r="M624" s="2">
        <v>8</v>
      </c>
      <c r="N624" s="2">
        <v>1</v>
      </c>
      <c r="O624" s="2">
        <v>0</v>
      </c>
      <c r="P624" s="2">
        <v>0.68</v>
      </c>
      <c r="Q624" s="2">
        <v>4</v>
      </c>
      <c r="R624" s="2">
        <v>0</v>
      </c>
      <c r="S624" s="2">
        <v>1</v>
      </c>
      <c r="T624" s="35">
        <v>0</v>
      </c>
      <c r="U624" s="35">
        <v>0</v>
      </c>
      <c r="V624" s="36">
        <v>0</v>
      </c>
      <c r="W624" s="26">
        <v>17.899999999999999</v>
      </c>
      <c r="X624" s="2">
        <v>0.4</v>
      </c>
      <c r="Y624" s="16">
        <v>5.98</v>
      </c>
      <c r="Z624" s="26">
        <v>28.1</v>
      </c>
      <c r="AA624" s="2">
        <v>1.78</v>
      </c>
      <c r="AB624" s="2">
        <v>3.8</v>
      </c>
      <c r="AC624" s="2" t="s">
        <v>80</v>
      </c>
      <c r="AD624" s="2">
        <v>22071020</v>
      </c>
    </row>
    <row r="625" spans="1:30">
      <c r="A625" s="2">
        <v>2454</v>
      </c>
      <c r="B625" s="26">
        <v>2</v>
      </c>
      <c r="C625" s="2">
        <v>1</v>
      </c>
      <c r="D625" s="2">
        <v>20</v>
      </c>
      <c r="E625" s="2">
        <v>0</v>
      </c>
      <c r="F625" s="35">
        <v>1</v>
      </c>
      <c r="G625" s="18">
        <v>35000</v>
      </c>
      <c r="H625" s="18">
        <v>1</v>
      </c>
      <c r="I625" s="2">
        <v>1</v>
      </c>
      <c r="J625" s="2">
        <v>2</v>
      </c>
      <c r="K625" s="2">
        <v>1</v>
      </c>
      <c r="L625" s="35">
        <v>0</v>
      </c>
      <c r="M625" s="2">
        <v>1</v>
      </c>
      <c r="N625" s="2">
        <v>0</v>
      </c>
      <c r="O625" s="2">
        <v>1</v>
      </c>
      <c r="P625" s="2">
        <v>0.37</v>
      </c>
      <c r="Q625" s="2">
        <v>4</v>
      </c>
      <c r="R625" s="2">
        <v>0</v>
      </c>
      <c r="S625" s="2">
        <v>1</v>
      </c>
      <c r="T625" s="35">
        <v>0</v>
      </c>
      <c r="U625" s="35">
        <v>0</v>
      </c>
      <c r="V625" s="36">
        <v>0</v>
      </c>
      <c r="W625" s="26">
        <v>14.2</v>
      </c>
      <c r="X625" s="2">
        <v>0.33</v>
      </c>
      <c r="Y625" s="16">
        <v>4.74</v>
      </c>
      <c r="Z625" s="26">
        <v>15.9</v>
      </c>
      <c r="AA625" s="2">
        <v>1.38</v>
      </c>
      <c r="AB625" s="2">
        <v>3.8</v>
      </c>
      <c r="AC625" s="2" t="s">
        <v>89</v>
      </c>
      <c r="AD625" s="2">
        <v>22230010</v>
      </c>
    </row>
    <row r="626" spans="1:30">
      <c r="A626" s="2">
        <v>2461</v>
      </c>
      <c r="B626" s="26">
        <v>2</v>
      </c>
      <c r="C626" s="2">
        <v>1</v>
      </c>
      <c r="D626" s="2">
        <v>24</v>
      </c>
      <c r="E626" s="2">
        <v>0</v>
      </c>
      <c r="F626" s="35">
        <v>1</v>
      </c>
      <c r="G626" s="18">
        <v>2000</v>
      </c>
      <c r="H626" s="18">
        <v>0</v>
      </c>
      <c r="I626" s="2">
        <v>1</v>
      </c>
      <c r="J626" s="2">
        <v>1</v>
      </c>
      <c r="K626" s="2">
        <v>0</v>
      </c>
      <c r="L626" s="35">
        <v>0</v>
      </c>
      <c r="M626" s="2">
        <v>8</v>
      </c>
      <c r="N626" s="2">
        <v>1</v>
      </c>
      <c r="O626" s="2">
        <v>0</v>
      </c>
      <c r="P626" s="2">
        <v>0</v>
      </c>
      <c r="Q626" s="2">
        <v>5</v>
      </c>
      <c r="R626" s="2">
        <v>0</v>
      </c>
      <c r="S626" s="2">
        <v>1</v>
      </c>
      <c r="T626" s="35">
        <v>0</v>
      </c>
      <c r="U626" s="35">
        <v>0</v>
      </c>
      <c r="V626" s="36">
        <v>0</v>
      </c>
      <c r="W626" s="26">
        <v>17.600000000000001</v>
      </c>
      <c r="X626" s="2">
        <v>0.4</v>
      </c>
      <c r="Y626" s="16">
        <v>5.88</v>
      </c>
      <c r="Z626" s="26">
        <v>23.71</v>
      </c>
      <c r="AA626" s="2">
        <v>2.02</v>
      </c>
      <c r="AB626" s="2">
        <v>3.8</v>
      </c>
      <c r="AC626" s="2" t="s">
        <v>114</v>
      </c>
      <c r="AD626" s="2">
        <v>22440040</v>
      </c>
    </row>
    <row r="627" spans="1:30">
      <c r="A627" s="2">
        <v>2464</v>
      </c>
      <c r="B627" s="26">
        <v>1</v>
      </c>
      <c r="C627" s="2">
        <v>2</v>
      </c>
      <c r="D627" s="2">
        <v>33</v>
      </c>
      <c r="E627" s="2">
        <v>0</v>
      </c>
      <c r="F627" s="35">
        <v>1</v>
      </c>
      <c r="G627" s="18">
        <v>3000</v>
      </c>
      <c r="H627" s="18">
        <v>0</v>
      </c>
      <c r="I627" s="2">
        <v>1</v>
      </c>
      <c r="J627" s="2">
        <v>1</v>
      </c>
      <c r="K627" s="2">
        <v>0</v>
      </c>
      <c r="L627" s="35">
        <v>0</v>
      </c>
      <c r="M627" s="2">
        <v>1</v>
      </c>
      <c r="N627" s="2">
        <v>0</v>
      </c>
      <c r="O627" s="2">
        <v>1</v>
      </c>
      <c r="P627" s="2">
        <v>0.16</v>
      </c>
      <c r="Q627" s="2">
        <v>1</v>
      </c>
      <c r="R627" s="2">
        <v>1</v>
      </c>
      <c r="S627" s="2">
        <v>0</v>
      </c>
      <c r="T627" s="35">
        <v>0</v>
      </c>
      <c r="U627" s="35">
        <v>0</v>
      </c>
      <c r="V627" s="36">
        <v>0</v>
      </c>
      <c r="W627" s="26">
        <v>11.8</v>
      </c>
      <c r="X627" s="2">
        <v>0.33</v>
      </c>
      <c r="Y627" s="16">
        <v>3.94</v>
      </c>
      <c r="Z627" s="26">
        <v>15.7</v>
      </c>
      <c r="AA627" s="2">
        <v>1.57</v>
      </c>
      <c r="AB627" s="2">
        <v>9.3000000000000007</v>
      </c>
      <c r="AC627" s="2" t="s">
        <v>170</v>
      </c>
      <c r="AD627" s="2">
        <v>20560060</v>
      </c>
    </row>
    <row r="628" spans="1:30">
      <c r="A628" s="2">
        <v>2475</v>
      </c>
      <c r="B628" s="26">
        <v>1</v>
      </c>
      <c r="C628" s="2">
        <v>7</v>
      </c>
      <c r="D628" s="2">
        <v>51</v>
      </c>
      <c r="E628" s="2">
        <v>1</v>
      </c>
      <c r="F628" s="35">
        <v>0</v>
      </c>
      <c r="G628" s="18">
        <v>10000</v>
      </c>
      <c r="H628" s="18">
        <v>1</v>
      </c>
      <c r="I628" s="2">
        <v>1</v>
      </c>
      <c r="J628" s="2">
        <v>1</v>
      </c>
      <c r="K628" s="2">
        <v>0</v>
      </c>
      <c r="L628" s="35">
        <v>0</v>
      </c>
      <c r="M628" s="2">
        <v>11</v>
      </c>
      <c r="N628" s="2">
        <v>0</v>
      </c>
      <c r="O628" s="2">
        <v>0</v>
      </c>
      <c r="P628" s="2">
        <v>0.24</v>
      </c>
      <c r="Q628" s="2">
        <v>3</v>
      </c>
      <c r="R628" s="2">
        <v>0</v>
      </c>
      <c r="S628" s="2">
        <v>0</v>
      </c>
      <c r="T628" s="35">
        <v>1</v>
      </c>
      <c r="U628" s="35">
        <v>0</v>
      </c>
      <c r="V628" s="36">
        <v>0</v>
      </c>
      <c r="W628" s="26">
        <v>27</v>
      </c>
      <c r="X628" s="2">
        <v>0.48</v>
      </c>
      <c r="Y628" s="16">
        <v>9.02</v>
      </c>
      <c r="Z628" s="26">
        <v>27.5</v>
      </c>
      <c r="AA628" s="2">
        <v>2.35</v>
      </c>
      <c r="AB628" s="2">
        <v>3.8</v>
      </c>
      <c r="AC628" s="2" t="s">
        <v>106</v>
      </c>
      <c r="AD628" s="2">
        <v>22750009</v>
      </c>
    </row>
    <row r="629" spans="1:30">
      <c r="A629" s="2">
        <v>2480</v>
      </c>
      <c r="B629" s="26">
        <v>1</v>
      </c>
      <c r="C629" s="2">
        <v>1</v>
      </c>
      <c r="D629" s="2">
        <v>48</v>
      </c>
      <c r="E629" s="2">
        <v>1</v>
      </c>
      <c r="F629" s="35">
        <v>1</v>
      </c>
      <c r="G629" s="18">
        <v>9000</v>
      </c>
      <c r="H629" s="18">
        <v>1</v>
      </c>
      <c r="I629" s="2">
        <v>1</v>
      </c>
      <c r="J629" s="2">
        <v>1</v>
      </c>
      <c r="K629" s="2">
        <v>0</v>
      </c>
      <c r="L629" s="35">
        <v>1</v>
      </c>
      <c r="M629" s="2">
        <v>8</v>
      </c>
      <c r="N629" s="2">
        <v>1</v>
      </c>
      <c r="O629" s="2">
        <v>0</v>
      </c>
      <c r="P629" s="2">
        <v>0.85</v>
      </c>
      <c r="Q629" s="2">
        <v>4</v>
      </c>
      <c r="R629" s="2">
        <v>0</v>
      </c>
      <c r="S629" s="2">
        <v>1</v>
      </c>
      <c r="T629" s="35">
        <v>0</v>
      </c>
      <c r="U629" s="35">
        <v>0</v>
      </c>
      <c r="V629" s="36">
        <v>0</v>
      </c>
      <c r="W629" s="26">
        <v>7.4</v>
      </c>
      <c r="X629" s="2">
        <v>0.17</v>
      </c>
      <c r="Y629" s="16">
        <v>2.4700000000000002</v>
      </c>
      <c r="Z629" s="26">
        <v>9.1999999999999993</v>
      </c>
      <c r="AA629" s="2">
        <v>0.97</v>
      </c>
      <c r="AB629" s="2">
        <v>12.8</v>
      </c>
      <c r="AC629" s="2" t="s">
        <v>92</v>
      </c>
      <c r="AD629" s="2">
        <v>21941350</v>
      </c>
    </row>
    <row r="630" spans="1:30">
      <c r="A630" s="2">
        <v>2482</v>
      </c>
      <c r="B630" s="26">
        <v>1</v>
      </c>
      <c r="C630" s="2">
        <v>1</v>
      </c>
      <c r="D630" s="2">
        <v>20</v>
      </c>
      <c r="E630" s="2">
        <v>0</v>
      </c>
      <c r="F630" s="35">
        <v>0</v>
      </c>
      <c r="G630" s="18">
        <v>10000</v>
      </c>
      <c r="H630" s="18">
        <v>1</v>
      </c>
      <c r="I630" s="2">
        <v>1</v>
      </c>
      <c r="J630" s="2">
        <v>3</v>
      </c>
      <c r="K630" s="2">
        <v>1</v>
      </c>
      <c r="L630" s="35">
        <v>1</v>
      </c>
      <c r="M630" s="2">
        <v>6</v>
      </c>
      <c r="N630" s="2">
        <v>0</v>
      </c>
      <c r="O630" s="2">
        <v>1</v>
      </c>
      <c r="P630" s="2">
        <v>0.68</v>
      </c>
      <c r="Q630" s="2">
        <v>5</v>
      </c>
      <c r="R630" s="2">
        <v>0</v>
      </c>
      <c r="S630" s="2">
        <v>1</v>
      </c>
      <c r="T630" s="35">
        <v>0</v>
      </c>
      <c r="U630" s="35">
        <v>0</v>
      </c>
      <c r="V630" s="36">
        <v>0</v>
      </c>
      <c r="W630" s="26">
        <v>17.899999999999999</v>
      </c>
      <c r="X630" s="2">
        <v>0.4</v>
      </c>
      <c r="Y630" s="16">
        <v>5.98</v>
      </c>
      <c r="Z630" s="26">
        <v>28.1</v>
      </c>
      <c r="AA630" s="2">
        <v>1.78</v>
      </c>
      <c r="AB630" s="2">
        <v>3.8</v>
      </c>
      <c r="AC630" s="2" t="s">
        <v>80</v>
      </c>
      <c r="AD630" s="2">
        <v>22020030</v>
      </c>
    </row>
    <row r="631" spans="1:30">
      <c r="A631" s="2">
        <v>2487</v>
      </c>
      <c r="B631" s="26">
        <v>1</v>
      </c>
      <c r="C631" s="2">
        <v>1</v>
      </c>
      <c r="D631" s="2">
        <v>21</v>
      </c>
      <c r="E631" s="2">
        <v>0</v>
      </c>
      <c r="F631" s="35">
        <v>1</v>
      </c>
      <c r="G631" s="18">
        <v>3000</v>
      </c>
      <c r="H631" s="18">
        <v>0</v>
      </c>
      <c r="I631" s="2">
        <v>1</v>
      </c>
      <c r="J631" s="2">
        <v>1</v>
      </c>
      <c r="K631" s="2">
        <v>0</v>
      </c>
      <c r="L631" s="35">
        <v>0</v>
      </c>
      <c r="M631" s="2">
        <v>8</v>
      </c>
      <c r="N631" s="2">
        <v>1</v>
      </c>
      <c r="O631" s="2">
        <v>0</v>
      </c>
      <c r="P631" s="2">
        <v>0.48</v>
      </c>
      <c r="Q631" s="2">
        <v>5</v>
      </c>
      <c r="R631" s="2">
        <v>0</v>
      </c>
      <c r="S631" s="2">
        <v>1</v>
      </c>
      <c r="T631" s="35">
        <v>1</v>
      </c>
      <c r="U631" s="35">
        <v>0</v>
      </c>
      <c r="V631" s="36">
        <v>0</v>
      </c>
      <c r="W631" s="26">
        <v>14.2</v>
      </c>
      <c r="X631" s="2">
        <v>0.33</v>
      </c>
      <c r="Y631" s="16">
        <v>4.74</v>
      </c>
      <c r="Z631" s="26">
        <v>16.260000000000002</v>
      </c>
      <c r="AA631" s="2">
        <v>1.45</v>
      </c>
      <c r="AB631" s="2">
        <v>3.8</v>
      </c>
      <c r="AC631" s="2" t="s">
        <v>73</v>
      </c>
      <c r="AD631" s="2">
        <v>22220001</v>
      </c>
    </row>
    <row r="632" spans="1:30">
      <c r="A632" s="2">
        <v>2489</v>
      </c>
      <c r="B632" s="26">
        <v>1</v>
      </c>
      <c r="C632" s="2">
        <v>2</v>
      </c>
      <c r="D632" s="2">
        <v>32</v>
      </c>
      <c r="E632" s="2">
        <v>0</v>
      </c>
      <c r="F632" s="35">
        <v>0</v>
      </c>
      <c r="G632" s="18">
        <v>5000</v>
      </c>
      <c r="H632" s="18">
        <v>0</v>
      </c>
      <c r="I632" s="2">
        <v>1</v>
      </c>
      <c r="J632" s="2">
        <v>1</v>
      </c>
      <c r="K632" s="2">
        <v>0</v>
      </c>
      <c r="L632" s="35">
        <v>1</v>
      </c>
      <c r="M632" s="2">
        <v>2</v>
      </c>
      <c r="N632" s="2">
        <v>0</v>
      </c>
      <c r="O632" s="2">
        <v>1</v>
      </c>
      <c r="P632" s="2">
        <v>1</v>
      </c>
      <c r="Q632" s="2">
        <v>1</v>
      </c>
      <c r="R632" s="2">
        <v>1</v>
      </c>
      <c r="S632" s="2">
        <v>0</v>
      </c>
      <c r="T632" s="35">
        <v>0</v>
      </c>
      <c r="U632" s="35">
        <v>0</v>
      </c>
      <c r="V632" s="36">
        <v>0</v>
      </c>
      <c r="W632" s="26">
        <v>8.1999999999999993</v>
      </c>
      <c r="X632" s="2">
        <v>0.2</v>
      </c>
      <c r="Y632" s="16">
        <v>2.74</v>
      </c>
      <c r="Z632" s="26">
        <v>9.1999999999999993</v>
      </c>
      <c r="AA632" s="2">
        <v>0.9</v>
      </c>
      <c r="AB632" s="2">
        <v>3.8</v>
      </c>
      <c r="AC632" s="2" t="s">
        <v>122</v>
      </c>
      <c r="AD632" s="2">
        <v>21050455</v>
      </c>
    </row>
    <row r="633" spans="1:30">
      <c r="A633" s="2">
        <v>2494</v>
      </c>
      <c r="B633" s="26">
        <v>2</v>
      </c>
      <c r="C633" s="2">
        <v>1</v>
      </c>
      <c r="D633" s="2">
        <v>20</v>
      </c>
      <c r="E633" s="2">
        <v>0</v>
      </c>
      <c r="F633" s="35">
        <v>1</v>
      </c>
      <c r="G633" s="18">
        <v>10000</v>
      </c>
      <c r="H633" s="18">
        <v>1</v>
      </c>
      <c r="I633" s="2">
        <v>1</v>
      </c>
      <c r="J633" s="2">
        <v>1</v>
      </c>
      <c r="K633" s="2">
        <v>0</v>
      </c>
      <c r="L633" s="35">
        <v>0</v>
      </c>
      <c r="M633" s="2">
        <v>2</v>
      </c>
      <c r="N633" s="2">
        <v>0</v>
      </c>
      <c r="O633" s="2">
        <v>1</v>
      </c>
      <c r="P633" s="2">
        <v>0.75</v>
      </c>
      <c r="Q633" s="2">
        <v>5</v>
      </c>
      <c r="R633" s="2">
        <v>0</v>
      </c>
      <c r="S633" s="2">
        <v>1</v>
      </c>
      <c r="T633" s="35">
        <v>0</v>
      </c>
      <c r="U633" s="35">
        <v>0</v>
      </c>
      <c r="V633" s="36">
        <v>0</v>
      </c>
      <c r="W633" s="26">
        <v>9.9</v>
      </c>
      <c r="X633" s="2">
        <v>0.23</v>
      </c>
      <c r="Y633" s="16">
        <v>3.31</v>
      </c>
      <c r="Z633" s="26">
        <v>11.96</v>
      </c>
      <c r="AA633" s="2">
        <v>1.1000000000000001</v>
      </c>
      <c r="AB633" s="2">
        <v>3.8</v>
      </c>
      <c r="AC633" s="2" t="s">
        <v>119</v>
      </c>
      <c r="AD633" s="2">
        <v>20550170</v>
      </c>
    </row>
    <row r="634" spans="1:30">
      <c r="A634" s="2">
        <v>2497</v>
      </c>
      <c r="B634" s="26">
        <v>1</v>
      </c>
      <c r="C634" s="2">
        <v>1</v>
      </c>
      <c r="D634" s="2">
        <v>21</v>
      </c>
      <c r="E634" s="2">
        <v>0</v>
      </c>
      <c r="F634" s="35">
        <v>0</v>
      </c>
      <c r="G634" s="18">
        <v>28000</v>
      </c>
      <c r="H634" s="18">
        <v>1</v>
      </c>
      <c r="I634" s="2">
        <v>1</v>
      </c>
      <c r="J634" s="2">
        <v>4</v>
      </c>
      <c r="K634" s="2">
        <v>1</v>
      </c>
      <c r="L634" s="35">
        <v>0</v>
      </c>
      <c r="M634" s="2">
        <v>8</v>
      </c>
      <c r="N634" s="2">
        <v>1</v>
      </c>
      <c r="O634" s="2">
        <v>0</v>
      </c>
      <c r="P634" s="2">
        <v>1</v>
      </c>
      <c r="Q634" s="2">
        <v>5</v>
      </c>
      <c r="R634" s="2">
        <v>0</v>
      </c>
      <c r="S634" s="2">
        <v>1</v>
      </c>
      <c r="T634" s="35">
        <v>0</v>
      </c>
      <c r="U634" s="35">
        <v>0</v>
      </c>
      <c r="V634" s="36">
        <v>0</v>
      </c>
      <c r="W634" s="26">
        <v>9.1</v>
      </c>
      <c r="X634" s="2">
        <v>0.2</v>
      </c>
      <c r="Y634" s="16">
        <v>3.04</v>
      </c>
      <c r="Z634" s="26">
        <v>11</v>
      </c>
      <c r="AA634" s="2">
        <v>1.1000000000000001</v>
      </c>
      <c r="AB634" s="2">
        <v>16.600000000000001</v>
      </c>
      <c r="AC634" s="2" t="s">
        <v>110</v>
      </c>
      <c r="AD634" s="2">
        <v>21931230</v>
      </c>
    </row>
    <row r="635" spans="1:30">
      <c r="A635" s="2">
        <v>2498</v>
      </c>
      <c r="B635" s="26">
        <v>2</v>
      </c>
      <c r="C635" s="2">
        <v>1</v>
      </c>
      <c r="D635" s="2">
        <v>23</v>
      </c>
      <c r="E635" s="2">
        <v>0</v>
      </c>
      <c r="F635" s="35">
        <v>1</v>
      </c>
      <c r="G635" s="18">
        <v>8000</v>
      </c>
      <c r="H635" s="18">
        <v>1</v>
      </c>
      <c r="I635" s="2">
        <v>1</v>
      </c>
      <c r="J635" s="2">
        <v>1</v>
      </c>
      <c r="K635" s="2">
        <v>0</v>
      </c>
      <c r="L635" s="35">
        <v>0</v>
      </c>
      <c r="M635" s="2">
        <v>8</v>
      </c>
      <c r="N635" s="2">
        <v>1</v>
      </c>
      <c r="O635" s="2">
        <v>0</v>
      </c>
      <c r="P635" s="2">
        <v>0</v>
      </c>
      <c r="Q635" s="2">
        <v>5</v>
      </c>
      <c r="R635" s="2">
        <v>0</v>
      </c>
      <c r="S635" s="2">
        <v>1</v>
      </c>
      <c r="T635" s="35">
        <v>0</v>
      </c>
      <c r="U635" s="35">
        <v>0</v>
      </c>
      <c r="V635" s="36">
        <v>0</v>
      </c>
      <c r="W635" s="26">
        <v>36</v>
      </c>
      <c r="X635" s="2">
        <v>0.63</v>
      </c>
      <c r="Y635" s="16">
        <v>12.02</v>
      </c>
      <c r="Z635" s="26">
        <v>38.4</v>
      </c>
      <c r="AA635" s="2">
        <v>3.57</v>
      </c>
      <c r="AB635" s="2">
        <v>29.9</v>
      </c>
      <c r="AC635" s="2" t="s">
        <v>142</v>
      </c>
      <c r="AD635" s="2">
        <v>22795077</v>
      </c>
    </row>
    <row r="636" spans="1:30">
      <c r="A636" s="2">
        <v>2506</v>
      </c>
      <c r="B636" s="26">
        <v>2</v>
      </c>
      <c r="C636" s="2">
        <v>1</v>
      </c>
      <c r="D636" s="2">
        <v>22</v>
      </c>
      <c r="E636" s="2">
        <v>0</v>
      </c>
      <c r="F636" s="35">
        <v>0</v>
      </c>
      <c r="G636" s="18">
        <v>8000</v>
      </c>
      <c r="H636" s="18">
        <v>1</v>
      </c>
      <c r="I636" s="2">
        <v>1</v>
      </c>
      <c r="J636" s="2">
        <v>1</v>
      </c>
      <c r="K636" s="2">
        <v>0</v>
      </c>
      <c r="L636" s="35">
        <v>0</v>
      </c>
      <c r="M636" s="2">
        <v>8</v>
      </c>
      <c r="N636" s="2">
        <v>1</v>
      </c>
      <c r="O636" s="2">
        <v>0</v>
      </c>
      <c r="P636" s="2">
        <v>1</v>
      </c>
      <c r="Q636" s="2">
        <v>5</v>
      </c>
      <c r="R636" s="2">
        <v>0</v>
      </c>
      <c r="S636" s="2">
        <v>1</v>
      </c>
      <c r="T636" s="35">
        <v>1</v>
      </c>
      <c r="U636" s="35">
        <v>0</v>
      </c>
      <c r="V636" s="36">
        <v>0</v>
      </c>
      <c r="W636" s="26">
        <v>13.1</v>
      </c>
      <c r="X636" s="2">
        <v>0.38</v>
      </c>
      <c r="Y636" s="16">
        <v>4.38</v>
      </c>
      <c r="Z636" s="26">
        <v>14.7</v>
      </c>
      <c r="AA636" s="2">
        <v>1.33</v>
      </c>
      <c r="AB636" s="2">
        <v>3.8</v>
      </c>
      <c r="AC636" s="2" t="s">
        <v>160</v>
      </c>
      <c r="AD636" s="2">
        <v>20520052</v>
      </c>
    </row>
    <row r="637" spans="1:30">
      <c r="A637" s="2">
        <v>2508</v>
      </c>
      <c r="B637" s="26">
        <v>2</v>
      </c>
      <c r="C637" s="2">
        <v>4</v>
      </c>
      <c r="D637" s="2">
        <v>42</v>
      </c>
      <c r="E637" s="2">
        <v>0</v>
      </c>
      <c r="F637" s="35">
        <v>1</v>
      </c>
      <c r="G637" s="18">
        <v>10000</v>
      </c>
      <c r="H637" s="18">
        <v>1</v>
      </c>
      <c r="I637" s="2">
        <v>1</v>
      </c>
      <c r="J637" s="2">
        <v>2</v>
      </c>
      <c r="K637" s="2">
        <v>1</v>
      </c>
      <c r="L637" s="35">
        <v>0</v>
      </c>
      <c r="M637" s="2">
        <v>11</v>
      </c>
      <c r="N637" s="2">
        <v>0</v>
      </c>
      <c r="O637" s="2">
        <v>0</v>
      </c>
      <c r="P637" s="2">
        <v>7.0000000000000007E-2</v>
      </c>
      <c r="Q637" s="2">
        <v>5</v>
      </c>
      <c r="R637" s="2">
        <v>0</v>
      </c>
      <c r="S637" s="2">
        <v>1</v>
      </c>
      <c r="T637" s="35">
        <v>0</v>
      </c>
      <c r="U637" s="35">
        <v>0</v>
      </c>
      <c r="V637" s="36">
        <v>0</v>
      </c>
      <c r="W637" s="26">
        <v>18.899999999999999</v>
      </c>
      <c r="X637" s="2">
        <v>0.4</v>
      </c>
      <c r="Y637" s="16">
        <v>6.31</v>
      </c>
      <c r="Z637" s="26">
        <v>20.399999999999999</v>
      </c>
      <c r="AA637" s="2">
        <v>1.22</v>
      </c>
      <c r="AB637" s="2">
        <v>7</v>
      </c>
      <c r="AC637" s="2" t="s">
        <v>99</v>
      </c>
      <c r="AD637" s="2">
        <v>21555240</v>
      </c>
    </row>
    <row r="638" spans="1:30">
      <c r="A638" s="2">
        <v>2509</v>
      </c>
      <c r="B638" s="26">
        <v>2</v>
      </c>
      <c r="C638" s="2">
        <v>2</v>
      </c>
      <c r="D638" s="2">
        <v>45</v>
      </c>
      <c r="E638" s="2">
        <v>0</v>
      </c>
      <c r="F638" s="35">
        <v>1</v>
      </c>
      <c r="G638" s="18">
        <v>4000</v>
      </c>
      <c r="H638" s="18">
        <v>0</v>
      </c>
      <c r="I638" s="2">
        <v>1</v>
      </c>
      <c r="J638" s="2">
        <v>1</v>
      </c>
      <c r="K638" s="2">
        <v>0</v>
      </c>
      <c r="L638" s="35">
        <v>0</v>
      </c>
      <c r="M638" s="2">
        <v>8</v>
      </c>
      <c r="N638" s="2">
        <v>1</v>
      </c>
      <c r="O638" s="2">
        <v>0</v>
      </c>
      <c r="P638" s="2">
        <v>0.73</v>
      </c>
      <c r="Q638" s="2">
        <v>5</v>
      </c>
      <c r="R638" s="2">
        <v>0</v>
      </c>
      <c r="S638" s="2">
        <v>1</v>
      </c>
      <c r="T638" s="35">
        <v>0</v>
      </c>
      <c r="U638" s="35">
        <v>0</v>
      </c>
      <c r="V638" s="36">
        <v>0</v>
      </c>
      <c r="W638" s="26">
        <v>16.2</v>
      </c>
      <c r="X638" s="2">
        <v>0.38</v>
      </c>
      <c r="Y638" s="16">
        <v>5.41</v>
      </c>
      <c r="Z638" s="26">
        <v>17.3</v>
      </c>
      <c r="AA638" s="2">
        <v>1.45</v>
      </c>
      <c r="AB638" s="2">
        <v>3.8</v>
      </c>
      <c r="AC638" s="2" t="s">
        <v>64</v>
      </c>
      <c r="AD638" s="2">
        <v>22250040</v>
      </c>
    </row>
    <row r="639" spans="1:30">
      <c r="A639" s="2">
        <v>2512</v>
      </c>
      <c r="B639" s="26">
        <v>2</v>
      </c>
      <c r="C639" s="2">
        <v>1</v>
      </c>
      <c r="D639" s="2">
        <v>59</v>
      </c>
      <c r="E639" s="2">
        <v>1</v>
      </c>
      <c r="F639" s="35">
        <v>0</v>
      </c>
      <c r="G639" s="18">
        <v>5000</v>
      </c>
      <c r="H639" s="18">
        <v>0</v>
      </c>
      <c r="I639" s="2">
        <v>1</v>
      </c>
      <c r="J639" s="2">
        <v>1</v>
      </c>
      <c r="K639" s="2">
        <v>0</v>
      </c>
      <c r="L639" s="35">
        <v>0</v>
      </c>
      <c r="M639" s="2">
        <v>6</v>
      </c>
      <c r="N639" s="2">
        <v>0</v>
      </c>
      <c r="O639" s="2">
        <v>1</v>
      </c>
      <c r="P639" s="2">
        <v>0</v>
      </c>
      <c r="Q639" s="2">
        <v>5</v>
      </c>
      <c r="R639" s="2">
        <v>0</v>
      </c>
      <c r="S639" s="2">
        <v>1</v>
      </c>
      <c r="T639" s="35">
        <v>0</v>
      </c>
      <c r="U639" s="35">
        <v>0</v>
      </c>
      <c r="V639" s="36">
        <v>0</v>
      </c>
      <c r="W639" s="26">
        <v>36</v>
      </c>
      <c r="X639" s="2">
        <v>0.63</v>
      </c>
      <c r="Y639" s="16">
        <v>12.02</v>
      </c>
      <c r="Z639" s="26">
        <v>38.4</v>
      </c>
      <c r="AA639" s="2">
        <v>3.57</v>
      </c>
      <c r="AB639" s="2">
        <v>29.9</v>
      </c>
      <c r="AC639" s="2" t="s">
        <v>142</v>
      </c>
      <c r="AD639" s="2">
        <v>22795491</v>
      </c>
    </row>
    <row r="640" spans="1:30">
      <c r="A640" s="2">
        <v>2516</v>
      </c>
      <c r="B640" s="26">
        <v>2</v>
      </c>
      <c r="C640" s="2">
        <v>1</v>
      </c>
      <c r="D640" s="2">
        <v>22</v>
      </c>
      <c r="E640" s="2">
        <v>0</v>
      </c>
      <c r="F640" s="35">
        <v>0</v>
      </c>
      <c r="G640" s="18">
        <v>4000</v>
      </c>
      <c r="H640" s="18">
        <v>0</v>
      </c>
      <c r="I640" s="2">
        <v>1</v>
      </c>
      <c r="J640" s="2">
        <v>1</v>
      </c>
      <c r="K640" s="2">
        <v>0</v>
      </c>
      <c r="L640" s="35">
        <v>0</v>
      </c>
      <c r="M640" s="2">
        <v>6</v>
      </c>
      <c r="N640" s="2">
        <v>0</v>
      </c>
      <c r="O640" s="2">
        <v>1</v>
      </c>
      <c r="P640" s="2">
        <v>0</v>
      </c>
      <c r="Q640" s="2">
        <v>5</v>
      </c>
      <c r="R640" s="2">
        <v>0</v>
      </c>
      <c r="S640" s="2">
        <v>1</v>
      </c>
      <c r="T640" s="35">
        <v>0</v>
      </c>
      <c r="U640" s="35">
        <v>0</v>
      </c>
      <c r="V640" s="36">
        <v>0</v>
      </c>
      <c r="W640" s="26">
        <v>19.7</v>
      </c>
      <c r="X640" s="2">
        <v>0.5</v>
      </c>
      <c r="Y640" s="16">
        <v>6.58</v>
      </c>
      <c r="Z640" s="26">
        <v>21.79</v>
      </c>
      <c r="AA640" s="2">
        <v>2.1</v>
      </c>
      <c r="AB640" s="2">
        <v>17.8</v>
      </c>
      <c r="AC640" s="2" t="s">
        <v>173</v>
      </c>
      <c r="AD640" s="2">
        <v>21330600</v>
      </c>
    </row>
    <row r="641" spans="1:30">
      <c r="A641" s="2">
        <v>2522</v>
      </c>
      <c r="B641" s="26">
        <v>1</v>
      </c>
      <c r="C641" s="2">
        <v>1</v>
      </c>
      <c r="D641" s="2">
        <v>26</v>
      </c>
      <c r="E641" s="2">
        <v>0</v>
      </c>
      <c r="F641" s="35">
        <v>1</v>
      </c>
      <c r="G641" s="18">
        <v>3000</v>
      </c>
      <c r="H641" s="18">
        <v>0</v>
      </c>
      <c r="I641" s="2">
        <v>1</v>
      </c>
      <c r="J641" s="2">
        <v>1</v>
      </c>
      <c r="K641" s="2">
        <v>0</v>
      </c>
      <c r="L641" s="35">
        <v>0</v>
      </c>
      <c r="M641" s="2">
        <v>8</v>
      </c>
      <c r="N641" s="2">
        <v>1</v>
      </c>
      <c r="O641" s="2">
        <v>0</v>
      </c>
      <c r="P641" s="2">
        <v>0.68</v>
      </c>
      <c r="Q641" s="2">
        <v>5</v>
      </c>
      <c r="R641" s="2">
        <v>0</v>
      </c>
      <c r="S641" s="2">
        <v>1</v>
      </c>
      <c r="T641" s="35">
        <v>0</v>
      </c>
      <c r="U641" s="35">
        <v>0</v>
      </c>
      <c r="V641" s="36">
        <v>0</v>
      </c>
      <c r="W641" s="26">
        <v>17.899999999999999</v>
      </c>
      <c r="X641" s="2">
        <v>0.4</v>
      </c>
      <c r="Y641" s="16">
        <v>5.98</v>
      </c>
      <c r="Z641" s="26">
        <v>28.1</v>
      </c>
      <c r="AA641" s="2">
        <v>1.78</v>
      </c>
      <c r="AB641" s="2">
        <v>3.8</v>
      </c>
      <c r="AC641" s="2" t="s">
        <v>80</v>
      </c>
      <c r="AD641" s="2">
        <v>22021020</v>
      </c>
    </row>
    <row r="642" spans="1:30">
      <c r="A642" s="2">
        <v>2530</v>
      </c>
      <c r="B642" s="26">
        <v>2</v>
      </c>
      <c r="C642" s="2">
        <v>1</v>
      </c>
      <c r="D642" s="2">
        <v>59</v>
      </c>
      <c r="E642" s="2">
        <v>1</v>
      </c>
      <c r="F642" s="35">
        <v>0</v>
      </c>
      <c r="G642" s="18">
        <v>4000</v>
      </c>
      <c r="H642" s="18">
        <v>0</v>
      </c>
      <c r="I642" s="2">
        <v>1</v>
      </c>
      <c r="J642" s="2">
        <v>2</v>
      </c>
      <c r="K642" s="2">
        <v>1</v>
      </c>
      <c r="L642" s="35">
        <v>0</v>
      </c>
      <c r="M642" s="2">
        <v>1</v>
      </c>
      <c r="N642" s="2">
        <v>0</v>
      </c>
      <c r="O642" s="2">
        <v>1</v>
      </c>
      <c r="P642" s="2">
        <v>1</v>
      </c>
      <c r="Q642" s="2">
        <v>5</v>
      </c>
      <c r="R642" s="2">
        <v>0</v>
      </c>
      <c r="S642" s="2">
        <v>1</v>
      </c>
      <c r="T642" s="35">
        <v>0</v>
      </c>
      <c r="U642" s="35">
        <v>0</v>
      </c>
      <c r="V642" s="36">
        <v>0</v>
      </c>
      <c r="W642" s="26">
        <v>15.1</v>
      </c>
      <c r="X642" s="2">
        <v>0.33</v>
      </c>
      <c r="Y642" s="16">
        <v>5.04</v>
      </c>
      <c r="Z642" s="26">
        <v>16.2</v>
      </c>
      <c r="AA642" s="2">
        <v>1.32</v>
      </c>
      <c r="AB642" s="2">
        <v>7.5</v>
      </c>
      <c r="AC642" s="2" t="s">
        <v>167</v>
      </c>
      <c r="AD642" s="2">
        <v>21361070</v>
      </c>
    </row>
    <row r="643" spans="1:30">
      <c r="A643" s="2">
        <v>2536</v>
      </c>
      <c r="B643" s="26">
        <v>1</v>
      </c>
      <c r="C643" s="2">
        <v>1</v>
      </c>
      <c r="D643" s="2">
        <v>23</v>
      </c>
      <c r="E643" s="2">
        <v>0</v>
      </c>
      <c r="F643" s="35">
        <v>1</v>
      </c>
      <c r="G643" s="18">
        <v>5000</v>
      </c>
      <c r="H643" s="18">
        <v>0</v>
      </c>
      <c r="I643" s="2">
        <v>1</v>
      </c>
      <c r="J643" s="2">
        <v>3</v>
      </c>
      <c r="K643" s="2">
        <v>1</v>
      </c>
      <c r="L643" s="35">
        <v>1</v>
      </c>
      <c r="M643" s="2">
        <v>6</v>
      </c>
      <c r="N643" s="2">
        <v>0</v>
      </c>
      <c r="O643" s="2">
        <v>1</v>
      </c>
      <c r="P643" s="2">
        <v>1</v>
      </c>
      <c r="Q643" s="2">
        <v>5</v>
      </c>
      <c r="R643" s="2">
        <v>0</v>
      </c>
      <c r="S643" s="2">
        <v>1</v>
      </c>
      <c r="T643" s="35">
        <v>1</v>
      </c>
      <c r="U643" s="35">
        <v>0</v>
      </c>
      <c r="V643" s="36">
        <v>0</v>
      </c>
      <c r="W643" s="26">
        <v>13.1</v>
      </c>
      <c r="X643" s="2">
        <v>0.38</v>
      </c>
      <c r="Y643" s="16">
        <v>4.38</v>
      </c>
      <c r="Z643" s="26">
        <v>14.7</v>
      </c>
      <c r="AA643" s="2">
        <v>1.33</v>
      </c>
      <c r="AB643" s="2">
        <v>3.8</v>
      </c>
      <c r="AC643" s="2" t="s">
        <v>160</v>
      </c>
      <c r="AD643" s="2">
        <v>20510060</v>
      </c>
    </row>
    <row r="644" spans="1:30">
      <c r="A644" s="2">
        <v>2539</v>
      </c>
      <c r="B644" s="26">
        <v>2</v>
      </c>
      <c r="C644" s="2">
        <v>1</v>
      </c>
      <c r="D644" s="2">
        <v>59</v>
      </c>
      <c r="E644" s="2">
        <v>1</v>
      </c>
      <c r="F644" s="35">
        <v>0</v>
      </c>
      <c r="G644" s="18">
        <v>3000</v>
      </c>
      <c r="H644" s="18">
        <v>0</v>
      </c>
      <c r="I644" s="2">
        <v>1</v>
      </c>
      <c r="J644" s="2">
        <v>1</v>
      </c>
      <c r="K644" s="2">
        <v>0</v>
      </c>
      <c r="L644" s="35">
        <v>0</v>
      </c>
      <c r="M644" s="2">
        <v>6</v>
      </c>
      <c r="N644" s="2">
        <v>0</v>
      </c>
      <c r="O644" s="2">
        <v>1</v>
      </c>
      <c r="P644" s="2">
        <v>0</v>
      </c>
      <c r="Q644" s="2">
        <v>3</v>
      </c>
      <c r="R644" s="2">
        <v>0</v>
      </c>
      <c r="S644" s="2">
        <v>0</v>
      </c>
      <c r="T644" s="35">
        <v>0</v>
      </c>
      <c r="U644" s="35">
        <v>0</v>
      </c>
      <c r="V644" s="36">
        <v>0</v>
      </c>
      <c r="W644" s="26">
        <v>9.9</v>
      </c>
      <c r="X644" s="2">
        <v>0.25</v>
      </c>
      <c r="Y644" s="16">
        <v>3.31</v>
      </c>
      <c r="Z644" s="26">
        <v>11.8</v>
      </c>
      <c r="AA644" s="2">
        <v>1.02</v>
      </c>
      <c r="AB644" s="2">
        <v>7.5</v>
      </c>
      <c r="AC644" s="2" t="s">
        <v>86</v>
      </c>
      <c r="AD644" s="2">
        <v>20766721</v>
      </c>
    </row>
    <row r="645" spans="1:30">
      <c r="A645" s="2">
        <v>2541</v>
      </c>
      <c r="B645" s="26">
        <v>1</v>
      </c>
      <c r="C645" s="2">
        <v>1</v>
      </c>
      <c r="D645" s="2">
        <v>56</v>
      </c>
      <c r="E645" s="2">
        <v>1</v>
      </c>
      <c r="F645" s="35">
        <v>0</v>
      </c>
      <c r="G645" s="18">
        <v>10000</v>
      </c>
      <c r="H645" s="18">
        <v>1</v>
      </c>
      <c r="I645" s="2">
        <v>1</v>
      </c>
      <c r="J645" s="2">
        <v>2</v>
      </c>
      <c r="K645" s="2">
        <v>1</v>
      </c>
      <c r="L645" s="35">
        <v>0</v>
      </c>
      <c r="M645" s="2">
        <v>6</v>
      </c>
      <c r="N645" s="2">
        <v>0</v>
      </c>
      <c r="O645" s="2">
        <v>1</v>
      </c>
      <c r="P645" s="2">
        <v>0.84</v>
      </c>
      <c r="Q645" s="2">
        <v>5</v>
      </c>
      <c r="R645" s="2">
        <v>0</v>
      </c>
      <c r="S645" s="2">
        <v>1</v>
      </c>
      <c r="T645" s="35">
        <v>0</v>
      </c>
      <c r="U645" s="35">
        <v>0</v>
      </c>
      <c r="V645" s="36">
        <v>0</v>
      </c>
      <c r="W645" s="26">
        <v>9.3000000000000007</v>
      </c>
      <c r="X645" s="2">
        <v>0.23</v>
      </c>
      <c r="Y645" s="16">
        <v>3.11</v>
      </c>
      <c r="Z645" s="26">
        <v>9.8000000000000007</v>
      </c>
      <c r="AA645" s="2">
        <v>1.02</v>
      </c>
      <c r="AB645" s="2">
        <v>3.8</v>
      </c>
      <c r="AC645" s="2" t="s">
        <v>66</v>
      </c>
      <c r="AD645" s="2">
        <v>20785292</v>
      </c>
    </row>
    <row r="646" spans="1:30">
      <c r="A646" s="2">
        <v>2543</v>
      </c>
      <c r="B646" s="26">
        <v>2</v>
      </c>
      <c r="C646" s="2">
        <v>1</v>
      </c>
      <c r="D646" s="2">
        <v>23</v>
      </c>
      <c r="E646" s="2">
        <v>0</v>
      </c>
      <c r="F646" s="35">
        <v>0</v>
      </c>
      <c r="G646" s="18">
        <v>9000</v>
      </c>
      <c r="H646" s="18">
        <v>1</v>
      </c>
      <c r="I646" s="2">
        <v>1</v>
      </c>
      <c r="J646" s="2">
        <v>1</v>
      </c>
      <c r="K646" s="2">
        <v>0</v>
      </c>
      <c r="L646" s="35">
        <v>1</v>
      </c>
      <c r="M646" s="2">
        <v>8</v>
      </c>
      <c r="N646" s="2">
        <v>1</v>
      </c>
      <c r="O646" s="2">
        <v>0</v>
      </c>
      <c r="P646" s="2">
        <v>0.32</v>
      </c>
      <c r="Q646" s="2">
        <v>5</v>
      </c>
      <c r="R646" s="2">
        <v>0</v>
      </c>
      <c r="S646" s="2">
        <v>1</v>
      </c>
      <c r="T646" s="35">
        <v>0</v>
      </c>
      <c r="U646" s="35">
        <v>0</v>
      </c>
      <c r="V646" s="36">
        <v>0</v>
      </c>
      <c r="W646" s="26">
        <v>14.3</v>
      </c>
      <c r="X646" s="2">
        <v>0.42</v>
      </c>
      <c r="Y646" s="16">
        <v>4.78</v>
      </c>
      <c r="Z646" s="26">
        <v>18.739999999999998</v>
      </c>
      <c r="AA646" s="2">
        <v>1.38</v>
      </c>
      <c r="AB646" s="2">
        <v>3.8</v>
      </c>
      <c r="AC646" s="2" t="s">
        <v>94</v>
      </c>
      <c r="AD646" s="2">
        <v>20241220</v>
      </c>
    </row>
    <row r="647" spans="1:30">
      <c r="A647" s="2">
        <v>2544</v>
      </c>
      <c r="B647" s="26">
        <v>1</v>
      </c>
      <c r="C647" s="2">
        <v>2</v>
      </c>
      <c r="D647" s="2">
        <v>27</v>
      </c>
      <c r="E647" s="2">
        <v>0</v>
      </c>
      <c r="F647" s="35">
        <v>1</v>
      </c>
      <c r="G647" s="18">
        <v>10000</v>
      </c>
      <c r="H647" s="18">
        <v>1</v>
      </c>
      <c r="I647" s="2">
        <v>1</v>
      </c>
      <c r="J647" s="2">
        <v>2</v>
      </c>
      <c r="K647" s="2">
        <v>1</v>
      </c>
      <c r="L647" s="35">
        <v>0</v>
      </c>
      <c r="M647" s="2">
        <v>8</v>
      </c>
      <c r="N647" s="2">
        <v>1</v>
      </c>
      <c r="O647" s="2">
        <v>0</v>
      </c>
      <c r="P647" s="2">
        <v>1</v>
      </c>
      <c r="Q647" s="2">
        <v>0</v>
      </c>
      <c r="R647" s="2">
        <v>1</v>
      </c>
      <c r="S647" s="2">
        <v>0</v>
      </c>
      <c r="T647" s="35">
        <v>0</v>
      </c>
      <c r="U647" s="35">
        <v>1</v>
      </c>
      <c r="V647" s="36">
        <v>0</v>
      </c>
      <c r="W647" s="26">
        <v>13.1</v>
      </c>
      <c r="X647" s="2">
        <v>0.38</v>
      </c>
      <c r="Y647" s="16">
        <v>4.38</v>
      </c>
      <c r="Z647" s="26">
        <v>14.7</v>
      </c>
      <c r="AA647" s="2">
        <v>1.33</v>
      </c>
      <c r="AB647" s="2">
        <v>3.8</v>
      </c>
      <c r="AC647" s="2" t="s">
        <v>160</v>
      </c>
      <c r="AD647" s="2">
        <v>20511000</v>
      </c>
    </row>
    <row r="648" spans="1:30">
      <c r="A648" s="2">
        <v>2548</v>
      </c>
      <c r="B648" s="26">
        <v>2</v>
      </c>
      <c r="C648" s="2">
        <v>1</v>
      </c>
      <c r="D648" s="2">
        <v>25</v>
      </c>
      <c r="E648" s="2">
        <v>0</v>
      </c>
      <c r="F648" s="35">
        <v>1</v>
      </c>
      <c r="G648" s="18">
        <v>3000</v>
      </c>
      <c r="H648" s="18">
        <v>0</v>
      </c>
      <c r="I648" s="2">
        <v>1</v>
      </c>
      <c r="J648" s="2">
        <v>1</v>
      </c>
      <c r="K648" s="2">
        <v>0</v>
      </c>
      <c r="L648" s="35">
        <v>1</v>
      </c>
      <c r="M648" s="2">
        <v>10</v>
      </c>
      <c r="N648" s="2">
        <v>0</v>
      </c>
      <c r="O648" s="2">
        <v>0</v>
      </c>
      <c r="P648" s="2">
        <v>0</v>
      </c>
      <c r="Q648" s="2">
        <v>5</v>
      </c>
      <c r="R648" s="2">
        <v>0</v>
      </c>
      <c r="S648" s="2">
        <v>1</v>
      </c>
      <c r="T648" s="35">
        <v>0</v>
      </c>
      <c r="U648" s="35">
        <v>0</v>
      </c>
      <c r="V648" s="36">
        <v>0</v>
      </c>
      <c r="W648" s="26">
        <v>29.4</v>
      </c>
      <c r="X648" s="2">
        <v>0.53</v>
      </c>
      <c r="Y648" s="16">
        <v>9.82</v>
      </c>
      <c r="Z648" s="26">
        <v>41.5</v>
      </c>
      <c r="AA648" s="2">
        <v>1.9</v>
      </c>
      <c r="AB648" s="2">
        <v>10.7</v>
      </c>
      <c r="AC648" s="2" t="s">
        <v>182</v>
      </c>
      <c r="AD648" s="2">
        <v>26551510</v>
      </c>
    </row>
    <row r="649" spans="1:30">
      <c r="A649" s="2">
        <v>2556</v>
      </c>
      <c r="B649" s="26">
        <v>2</v>
      </c>
      <c r="C649" s="2">
        <v>1</v>
      </c>
      <c r="D649" s="2">
        <v>25</v>
      </c>
      <c r="E649" s="2">
        <v>0</v>
      </c>
      <c r="F649" s="35">
        <v>1</v>
      </c>
      <c r="G649" s="18">
        <v>7000</v>
      </c>
      <c r="H649" s="18">
        <v>0</v>
      </c>
      <c r="I649" s="2">
        <v>1</v>
      </c>
      <c r="J649" s="2">
        <v>1</v>
      </c>
      <c r="K649" s="2">
        <v>0</v>
      </c>
      <c r="L649" s="35">
        <v>0</v>
      </c>
      <c r="M649" s="2">
        <v>1</v>
      </c>
      <c r="N649" s="2">
        <v>0</v>
      </c>
      <c r="O649" s="2">
        <v>1</v>
      </c>
      <c r="P649" s="2">
        <v>0</v>
      </c>
      <c r="Q649" s="2">
        <v>5</v>
      </c>
      <c r="R649" s="2">
        <v>0</v>
      </c>
      <c r="S649" s="2">
        <v>1</v>
      </c>
      <c r="T649" s="35">
        <v>0</v>
      </c>
      <c r="U649" s="35">
        <v>0</v>
      </c>
      <c r="V649" s="36">
        <v>0</v>
      </c>
      <c r="W649" s="26">
        <v>19.7</v>
      </c>
      <c r="X649" s="2">
        <v>0.5</v>
      </c>
      <c r="Y649" s="16">
        <v>6.58</v>
      </c>
      <c r="Z649" s="26">
        <v>21.79</v>
      </c>
      <c r="AA649" s="2">
        <v>2.1</v>
      </c>
      <c r="AB649" s="2">
        <v>17.8</v>
      </c>
      <c r="AC649" s="2" t="s">
        <v>173</v>
      </c>
      <c r="AD649" s="2">
        <v>21330530</v>
      </c>
    </row>
    <row r="650" spans="1:30">
      <c r="A650" s="2">
        <v>2560</v>
      </c>
      <c r="B650" s="26">
        <v>1</v>
      </c>
      <c r="C650" s="2">
        <v>2</v>
      </c>
      <c r="D650" s="2">
        <v>27</v>
      </c>
      <c r="E650" s="2">
        <v>0</v>
      </c>
      <c r="F650" s="35">
        <v>0</v>
      </c>
      <c r="G650" s="18">
        <v>10000</v>
      </c>
      <c r="H650" s="18">
        <v>1</v>
      </c>
      <c r="I650" s="2">
        <v>1</v>
      </c>
      <c r="J650" s="2">
        <v>3</v>
      </c>
      <c r="K650" s="2">
        <v>1</v>
      </c>
      <c r="L650" s="35">
        <v>0</v>
      </c>
      <c r="M650" s="2">
        <v>8</v>
      </c>
      <c r="N650" s="2">
        <v>1</v>
      </c>
      <c r="O650" s="2">
        <v>0</v>
      </c>
      <c r="P650" s="2">
        <v>0</v>
      </c>
      <c r="Q650" s="2">
        <v>4</v>
      </c>
      <c r="R650" s="2">
        <v>0</v>
      </c>
      <c r="S650" s="2">
        <v>1</v>
      </c>
      <c r="T650" s="35">
        <v>0</v>
      </c>
      <c r="U650" s="35">
        <v>0</v>
      </c>
      <c r="V650" s="36">
        <v>0</v>
      </c>
      <c r="W650" s="26">
        <v>18.5</v>
      </c>
      <c r="X650" s="2">
        <v>0.32</v>
      </c>
      <c r="Y650" s="16">
        <v>6.18</v>
      </c>
      <c r="Z650" s="26">
        <v>21.1</v>
      </c>
      <c r="AA650" s="2">
        <v>1.7</v>
      </c>
      <c r="AB650" s="2">
        <v>6.7</v>
      </c>
      <c r="AC650" s="2" t="s">
        <v>178</v>
      </c>
      <c r="AD650" s="2">
        <v>24070205</v>
      </c>
    </row>
    <row r="651" spans="1:30">
      <c r="A651" s="2">
        <v>2561</v>
      </c>
      <c r="B651" s="26">
        <v>1</v>
      </c>
      <c r="C651" s="2">
        <v>2</v>
      </c>
      <c r="D651" s="2">
        <v>25</v>
      </c>
      <c r="E651" s="2">
        <v>0</v>
      </c>
      <c r="F651" s="35">
        <v>1</v>
      </c>
      <c r="G651" s="18">
        <v>10000</v>
      </c>
      <c r="H651" s="18">
        <v>1</v>
      </c>
      <c r="I651" s="2">
        <v>1</v>
      </c>
      <c r="J651" s="2">
        <v>1</v>
      </c>
      <c r="K651" s="2">
        <v>0</v>
      </c>
      <c r="L651" s="35">
        <v>0</v>
      </c>
      <c r="M651" s="2">
        <v>10</v>
      </c>
      <c r="N651" s="2">
        <v>0</v>
      </c>
      <c r="O651" s="2">
        <v>0</v>
      </c>
      <c r="P651" s="2">
        <v>0.32</v>
      </c>
      <c r="Q651" s="2">
        <v>1</v>
      </c>
      <c r="R651" s="2">
        <v>1</v>
      </c>
      <c r="S651" s="2">
        <v>0</v>
      </c>
      <c r="T651" s="35">
        <v>0</v>
      </c>
      <c r="U651" s="35">
        <v>0</v>
      </c>
      <c r="V651" s="36">
        <v>0</v>
      </c>
      <c r="W651" s="26">
        <v>14.3</v>
      </c>
      <c r="X651" s="2">
        <v>0.42</v>
      </c>
      <c r="Y651" s="16">
        <v>4.78</v>
      </c>
      <c r="Z651" s="26">
        <v>18.739999999999998</v>
      </c>
      <c r="AA651" s="2">
        <v>1.38</v>
      </c>
      <c r="AB651" s="2">
        <v>3.8</v>
      </c>
      <c r="AC651" s="2" t="s">
        <v>94</v>
      </c>
      <c r="AD651" s="2">
        <v>20241220</v>
      </c>
    </row>
    <row r="652" spans="1:30">
      <c r="A652" s="2">
        <v>2563</v>
      </c>
      <c r="B652" s="26">
        <v>2</v>
      </c>
      <c r="C652" s="2">
        <v>1</v>
      </c>
      <c r="D652" s="2">
        <v>21</v>
      </c>
      <c r="E652" s="2">
        <v>0</v>
      </c>
      <c r="F652" s="35">
        <v>0</v>
      </c>
      <c r="G652" s="18">
        <v>1000</v>
      </c>
      <c r="H652" s="18">
        <v>0</v>
      </c>
      <c r="I652" s="2">
        <v>1</v>
      </c>
      <c r="J652" s="2">
        <v>1</v>
      </c>
      <c r="K652" s="2">
        <v>0</v>
      </c>
      <c r="L652" s="35">
        <v>1</v>
      </c>
      <c r="M652" s="2">
        <v>6</v>
      </c>
      <c r="N652" s="2">
        <v>0</v>
      </c>
      <c r="O652" s="2">
        <v>1</v>
      </c>
      <c r="P652" s="2">
        <v>1</v>
      </c>
      <c r="Q652" s="2">
        <v>5</v>
      </c>
      <c r="R652" s="2">
        <v>0</v>
      </c>
      <c r="S652" s="2">
        <v>1</v>
      </c>
      <c r="T652" s="35">
        <v>0</v>
      </c>
      <c r="U652" s="35">
        <v>0</v>
      </c>
      <c r="V652" s="36">
        <v>0</v>
      </c>
      <c r="W652" s="26">
        <v>10.7</v>
      </c>
      <c r="X652" s="2">
        <v>0.23</v>
      </c>
      <c r="Y652" s="16">
        <v>3.57</v>
      </c>
      <c r="Z652" s="26">
        <v>12.9</v>
      </c>
      <c r="AA652" s="2">
        <v>1.28</v>
      </c>
      <c r="AB652" s="2">
        <v>16.59</v>
      </c>
      <c r="AC652" s="2" t="s">
        <v>135</v>
      </c>
      <c r="AD652" s="2">
        <v>21920440</v>
      </c>
    </row>
    <row r="653" spans="1:30">
      <c r="A653" s="2">
        <v>2569</v>
      </c>
      <c r="B653" s="26">
        <v>2</v>
      </c>
      <c r="C653" s="2">
        <v>1</v>
      </c>
      <c r="D653" s="2">
        <v>22</v>
      </c>
      <c r="E653" s="2">
        <v>0</v>
      </c>
      <c r="F653" s="35">
        <v>0</v>
      </c>
      <c r="G653" s="18">
        <v>2000</v>
      </c>
      <c r="H653" s="18">
        <v>0</v>
      </c>
      <c r="I653" s="2">
        <v>1</v>
      </c>
      <c r="J653" s="2">
        <v>1</v>
      </c>
      <c r="K653" s="2">
        <v>0</v>
      </c>
      <c r="L653" s="35">
        <v>0</v>
      </c>
      <c r="M653" s="2">
        <v>1</v>
      </c>
      <c r="N653" s="2">
        <v>0</v>
      </c>
      <c r="O653" s="2">
        <v>1</v>
      </c>
      <c r="P653" s="2">
        <v>0.99</v>
      </c>
      <c r="Q653" s="2">
        <v>5</v>
      </c>
      <c r="R653" s="2">
        <v>0</v>
      </c>
      <c r="S653" s="2">
        <v>1</v>
      </c>
      <c r="T653" s="35">
        <v>0</v>
      </c>
      <c r="U653" s="35">
        <v>0</v>
      </c>
      <c r="V653" s="36">
        <v>0</v>
      </c>
      <c r="W653" s="26">
        <v>16.100000000000001</v>
      </c>
      <c r="X653" s="2">
        <v>0.37</v>
      </c>
      <c r="Y653" s="16">
        <v>5.38</v>
      </c>
      <c r="Z653" s="26">
        <v>16</v>
      </c>
      <c r="AA653" s="2">
        <v>1.23</v>
      </c>
      <c r="AB653" s="2">
        <v>7.5</v>
      </c>
      <c r="AC653" s="2" t="s">
        <v>104</v>
      </c>
      <c r="AD653" s="2">
        <v>21230043</v>
      </c>
    </row>
    <row r="654" spans="1:30">
      <c r="A654" s="2">
        <v>2571</v>
      </c>
      <c r="B654" s="26">
        <v>2</v>
      </c>
      <c r="C654" s="2">
        <v>1</v>
      </c>
      <c r="D654" s="2">
        <v>23</v>
      </c>
      <c r="E654" s="2">
        <v>0</v>
      </c>
      <c r="F654" s="35">
        <v>0</v>
      </c>
      <c r="G654" s="18">
        <v>18000</v>
      </c>
      <c r="H654" s="18">
        <v>1</v>
      </c>
      <c r="I654" s="2">
        <v>1</v>
      </c>
      <c r="J654" s="2">
        <v>2</v>
      </c>
      <c r="K654" s="2">
        <v>1</v>
      </c>
      <c r="L654" s="35">
        <v>1</v>
      </c>
      <c r="M654" s="2">
        <v>6</v>
      </c>
      <c r="N654" s="2">
        <v>0</v>
      </c>
      <c r="O654" s="2">
        <v>1</v>
      </c>
      <c r="P654" s="2">
        <v>0.78</v>
      </c>
      <c r="Q654" s="2">
        <v>4</v>
      </c>
      <c r="R654" s="2">
        <v>0</v>
      </c>
      <c r="S654" s="2">
        <v>1</v>
      </c>
      <c r="T654" s="35">
        <v>0</v>
      </c>
      <c r="U654" s="35">
        <v>0</v>
      </c>
      <c r="V654" s="36">
        <v>0</v>
      </c>
      <c r="W654" s="26">
        <v>20.399999999999999</v>
      </c>
      <c r="X654" s="2">
        <v>0.4</v>
      </c>
      <c r="Y654" s="16">
        <v>6.81</v>
      </c>
      <c r="Z654" s="26">
        <v>20</v>
      </c>
      <c r="AA654" s="2">
        <v>1.77</v>
      </c>
      <c r="AB654" s="2">
        <v>9.3000000000000007</v>
      </c>
      <c r="AC654" s="2" t="s">
        <v>91</v>
      </c>
      <c r="AD654" s="2">
        <v>22750310</v>
      </c>
    </row>
    <row r="655" spans="1:30">
      <c r="A655" s="2">
        <v>2574</v>
      </c>
      <c r="B655" s="26">
        <v>2</v>
      </c>
      <c r="C655" s="2">
        <v>1</v>
      </c>
      <c r="D655" s="2">
        <v>25</v>
      </c>
      <c r="E655" s="2">
        <v>0</v>
      </c>
      <c r="F655" s="35">
        <v>0</v>
      </c>
      <c r="G655" s="18">
        <v>6000</v>
      </c>
      <c r="H655" s="18">
        <v>0</v>
      </c>
      <c r="I655" s="2">
        <v>1</v>
      </c>
      <c r="J655" s="2">
        <v>2</v>
      </c>
      <c r="K655" s="2">
        <v>1</v>
      </c>
      <c r="L655" s="35">
        <v>0</v>
      </c>
      <c r="M655" s="2">
        <v>2</v>
      </c>
      <c r="N655" s="2">
        <v>0</v>
      </c>
      <c r="O655" s="2">
        <v>1</v>
      </c>
      <c r="P655" s="2">
        <v>0.6</v>
      </c>
      <c r="Q655" s="2">
        <v>5</v>
      </c>
      <c r="R655" s="2">
        <v>0</v>
      </c>
      <c r="S655" s="2">
        <v>1</v>
      </c>
      <c r="T655" s="35">
        <v>0</v>
      </c>
      <c r="U655" s="35">
        <v>0</v>
      </c>
      <c r="V655" s="36">
        <v>0</v>
      </c>
      <c r="W655" s="26">
        <v>12.2</v>
      </c>
      <c r="X655" s="2">
        <v>0.25</v>
      </c>
      <c r="Y655" s="16">
        <v>4.07</v>
      </c>
      <c r="Z655" s="26">
        <v>11.3</v>
      </c>
      <c r="AA655" s="2">
        <v>1.08</v>
      </c>
      <c r="AB655" s="2">
        <v>3.8</v>
      </c>
      <c r="AC655" s="2" t="s">
        <v>161</v>
      </c>
      <c r="AD655" s="2">
        <v>20770290</v>
      </c>
    </row>
    <row r="656" spans="1:30">
      <c r="A656" s="2">
        <v>2578</v>
      </c>
      <c r="B656" s="26">
        <v>1</v>
      </c>
      <c r="C656" s="2">
        <v>1</v>
      </c>
      <c r="D656" s="2">
        <v>26</v>
      </c>
      <c r="E656" s="2">
        <v>0</v>
      </c>
      <c r="F656" s="35">
        <v>1</v>
      </c>
      <c r="G656" s="18">
        <v>7000</v>
      </c>
      <c r="H656" s="18">
        <v>0</v>
      </c>
      <c r="I656" s="2">
        <v>1</v>
      </c>
      <c r="J656" s="2">
        <v>3</v>
      </c>
      <c r="K656" s="2">
        <v>1</v>
      </c>
      <c r="L656" s="35">
        <v>1</v>
      </c>
      <c r="M656" s="2">
        <v>8</v>
      </c>
      <c r="N656" s="2">
        <v>1</v>
      </c>
      <c r="O656" s="2">
        <v>0</v>
      </c>
      <c r="P656" s="2">
        <v>0</v>
      </c>
      <c r="Q656" s="2">
        <v>5</v>
      </c>
      <c r="R656" s="2">
        <v>0</v>
      </c>
      <c r="S656" s="2">
        <v>1</v>
      </c>
      <c r="T656" s="35">
        <v>0</v>
      </c>
      <c r="U656" s="35">
        <v>0</v>
      </c>
      <c r="V656" s="36">
        <v>0</v>
      </c>
      <c r="W656" s="26">
        <v>18.5</v>
      </c>
      <c r="X656" s="2">
        <v>0.32</v>
      </c>
      <c r="Y656" s="16">
        <v>6.18</v>
      </c>
      <c r="Z656" s="26">
        <v>21.1</v>
      </c>
      <c r="AA656" s="2">
        <v>1.7</v>
      </c>
      <c r="AB656" s="2">
        <v>6.7</v>
      </c>
      <c r="AC656" s="2" t="s">
        <v>178</v>
      </c>
      <c r="AD656" s="2">
        <v>2432505</v>
      </c>
    </row>
    <row r="657" spans="1:30">
      <c r="A657" s="2">
        <v>2582</v>
      </c>
      <c r="B657" s="26">
        <v>2</v>
      </c>
      <c r="C657" s="2">
        <v>1</v>
      </c>
      <c r="D657" s="2">
        <v>23</v>
      </c>
      <c r="E657" s="2">
        <v>0</v>
      </c>
      <c r="F657" s="35">
        <v>1</v>
      </c>
      <c r="G657" s="18">
        <v>3000</v>
      </c>
      <c r="H657" s="18">
        <v>0</v>
      </c>
      <c r="I657" s="2">
        <v>1</v>
      </c>
      <c r="J657" s="2">
        <v>1</v>
      </c>
      <c r="K657" s="2">
        <v>0</v>
      </c>
      <c r="L657" s="35">
        <v>0</v>
      </c>
      <c r="M657" s="2">
        <v>2</v>
      </c>
      <c r="N657" s="2">
        <v>0</v>
      </c>
      <c r="O657" s="2">
        <v>1</v>
      </c>
      <c r="P657" s="2">
        <v>0</v>
      </c>
      <c r="Q657" s="2">
        <v>5</v>
      </c>
      <c r="R657" s="2">
        <v>0</v>
      </c>
      <c r="S657" s="2">
        <v>1</v>
      </c>
      <c r="T657" s="35">
        <v>1</v>
      </c>
      <c r="U657" s="35">
        <v>0</v>
      </c>
      <c r="V657" s="36">
        <v>0</v>
      </c>
      <c r="W657" s="26">
        <v>12.3</v>
      </c>
      <c r="X657" s="2">
        <v>0.33</v>
      </c>
      <c r="Y657" s="16">
        <v>4.1100000000000003</v>
      </c>
      <c r="Z657" s="26">
        <v>20.7</v>
      </c>
      <c r="AA657" s="2">
        <v>1.38</v>
      </c>
      <c r="AB657" s="2">
        <v>7.5</v>
      </c>
      <c r="AC657" s="2" t="s">
        <v>183</v>
      </c>
      <c r="AD657" s="2">
        <v>25520140</v>
      </c>
    </row>
    <row r="658" spans="1:30">
      <c r="A658" s="2">
        <v>2584</v>
      </c>
      <c r="B658" s="26">
        <v>2</v>
      </c>
      <c r="C658" s="2">
        <v>2</v>
      </c>
      <c r="D658" s="2">
        <v>28</v>
      </c>
      <c r="E658" s="2">
        <v>0</v>
      </c>
      <c r="F658" s="35">
        <v>0</v>
      </c>
      <c r="G658" s="18">
        <v>6000</v>
      </c>
      <c r="H658" s="18">
        <v>0</v>
      </c>
      <c r="I658" s="2">
        <v>1</v>
      </c>
      <c r="J658" s="2">
        <v>1</v>
      </c>
      <c r="K658" s="2">
        <v>0</v>
      </c>
      <c r="L658" s="35">
        <v>0</v>
      </c>
      <c r="M658" s="2">
        <v>2</v>
      </c>
      <c r="N658" s="2">
        <v>0</v>
      </c>
      <c r="O658" s="2">
        <v>1</v>
      </c>
      <c r="P658" s="2">
        <v>0</v>
      </c>
      <c r="Q658" s="2">
        <v>5</v>
      </c>
      <c r="R658" s="2">
        <v>0</v>
      </c>
      <c r="S658" s="2">
        <v>1</v>
      </c>
      <c r="T658" s="35">
        <v>0</v>
      </c>
      <c r="U658" s="35">
        <v>0</v>
      </c>
      <c r="V658" s="36">
        <v>0</v>
      </c>
      <c r="W658" s="26">
        <v>14.9</v>
      </c>
      <c r="X658" s="2">
        <v>0.33</v>
      </c>
      <c r="Y658" s="16">
        <v>4.9800000000000004</v>
      </c>
      <c r="Z658" s="26">
        <v>18.899999999999999</v>
      </c>
      <c r="AA658" s="2">
        <v>1.32</v>
      </c>
      <c r="AB658" s="2">
        <v>12.4</v>
      </c>
      <c r="AC658" s="2" t="s">
        <v>181</v>
      </c>
      <c r="AD658" s="2">
        <v>25215283</v>
      </c>
    </row>
    <row r="659" spans="1:30">
      <c r="A659" s="2">
        <v>2592</v>
      </c>
      <c r="B659" s="26">
        <v>1</v>
      </c>
      <c r="C659" s="2">
        <v>2</v>
      </c>
      <c r="D659" s="2">
        <v>25</v>
      </c>
      <c r="E659" s="2">
        <v>0</v>
      </c>
      <c r="F659" s="35">
        <v>1</v>
      </c>
      <c r="G659" s="18">
        <v>20000</v>
      </c>
      <c r="H659" s="18">
        <v>1</v>
      </c>
      <c r="I659" s="2">
        <v>1</v>
      </c>
      <c r="J659" s="2">
        <v>2</v>
      </c>
      <c r="K659" s="2">
        <v>1</v>
      </c>
      <c r="L659" s="35">
        <v>1</v>
      </c>
      <c r="M659" s="2">
        <v>8</v>
      </c>
      <c r="N659" s="2">
        <v>1</v>
      </c>
      <c r="O659" s="2">
        <v>0</v>
      </c>
      <c r="P659" s="2">
        <v>0.16</v>
      </c>
      <c r="Q659" s="2">
        <v>3</v>
      </c>
      <c r="R659" s="2">
        <v>0</v>
      </c>
      <c r="S659" s="2">
        <v>0</v>
      </c>
      <c r="T659" s="35">
        <v>0</v>
      </c>
      <c r="U659" s="35">
        <v>0</v>
      </c>
      <c r="V659" s="36">
        <v>0</v>
      </c>
      <c r="W659" s="26">
        <v>11.8</v>
      </c>
      <c r="X659" s="2">
        <v>0.33</v>
      </c>
      <c r="Y659" s="16">
        <v>3.94</v>
      </c>
      <c r="Z659" s="26">
        <v>15.7</v>
      </c>
      <c r="AA659" s="2">
        <v>1.57</v>
      </c>
      <c r="AB659" s="2">
        <v>9.3000000000000007</v>
      </c>
      <c r="AC659" s="2" t="s">
        <v>170</v>
      </c>
      <c r="AD659" s="2">
        <v>20541015</v>
      </c>
    </row>
    <row r="660" spans="1:30">
      <c r="A660" s="2">
        <v>2597</v>
      </c>
      <c r="B660" s="26">
        <v>1</v>
      </c>
      <c r="C660" s="2">
        <v>2</v>
      </c>
      <c r="D660" s="2">
        <v>25</v>
      </c>
      <c r="E660" s="2">
        <v>0</v>
      </c>
      <c r="F660" s="35">
        <v>1</v>
      </c>
      <c r="G660" s="18">
        <v>10000</v>
      </c>
      <c r="H660" s="18">
        <v>1</v>
      </c>
      <c r="I660" s="2">
        <v>1</v>
      </c>
      <c r="J660" s="2">
        <v>2</v>
      </c>
      <c r="K660" s="2">
        <v>1</v>
      </c>
      <c r="L660" s="35">
        <v>0</v>
      </c>
      <c r="M660" s="2">
        <v>8</v>
      </c>
      <c r="N660" s="2">
        <v>1</v>
      </c>
      <c r="O660" s="2">
        <v>0</v>
      </c>
      <c r="P660" s="2">
        <v>0.73</v>
      </c>
      <c r="Q660" s="2">
        <v>5</v>
      </c>
      <c r="R660" s="2">
        <v>0</v>
      </c>
      <c r="S660" s="2">
        <v>1</v>
      </c>
      <c r="T660" s="35">
        <v>0</v>
      </c>
      <c r="U660" s="35">
        <v>0</v>
      </c>
      <c r="V660" s="36">
        <v>0</v>
      </c>
      <c r="W660" s="26">
        <v>16.2</v>
      </c>
      <c r="X660" s="2">
        <v>0.38</v>
      </c>
      <c r="Y660" s="16">
        <v>5.41</v>
      </c>
      <c r="Z660" s="26">
        <v>17.3</v>
      </c>
      <c r="AA660" s="2">
        <v>1.45</v>
      </c>
      <c r="AB660" s="2">
        <v>3.8</v>
      </c>
      <c r="AC660" s="2" t="s">
        <v>64</v>
      </c>
      <c r="AD660" s="2">
        <v>22280005</v>
      </c>
    </row>
    <row r="661" spans="1:30">
      <c r="A661" s="2">
        <v>2612</v>
      </c>
      <c r="B661" s="26">
        <v>1</v>
      </c>
      <c r="C661" s="2">
        <v>1</v>
      </c>
      <c r="D661" s="2">
        <v>23</v>
      </c>
      <c r="E661" s="2">
        <v>0</v>
      </c>
      <c r="F661" s="35">
        <v>1</v>
      </c>
      <c r="G661" s="18">
        <v>5000</v>
      </c>
      <c r="H661" s="18">
        <v>0</v>
      </c>
      <c r="I661" s="2">
        <v>1</v>
      </c>
      <c r="J661" s="2">
        <v>1</v>
      </c>
      <c r="K661" s="2">
        <v>0</v>
      </c>
      <c r="L661" s="35">
        <v>0</v>
      </c>
      <c r="M661" s="2">
        <v>11</v>
      </c>
      <c r="N661" s="2">
        <v>0</v>
      </c>
      <c r="O661" s="2">
        <v>0</v>
      </c>
      <c r="P661" s="2">
        <v>0</v>
      </c>
      <c r="Q661" s="2">
        <v>5</v>
      </c>
      <c r="R661" s="2">
        <v>0</v>
      </c>
      <c r="S661" s="2">
        <v>1</v>
      </c>
      <c r="T661" s="35">
        <v>0</v>
      </c>
      <c r="U661" s="35">
        <v>0</v>
      </c>
      <c r="V661" s="36">
        <v>0</v>
      </c>
      <c r="W661" s="26">
        <v>17.899999999999999</v>
      </c>
      <c r="X661" s="2">
        <v>0.42</v>
      </c>
      <c r="Y661" s="16">
        <v>5.98</v>
      </c>
      <c r="Z661" s="26">
        <v>22.34</v>
      </c>
      <c r="AA661" s="2">
        <v>1.9</v>
      </c>
      <c r="AB661" s="2">
        <v>3.8</v>
      </c>
      <c r="AC661" s="2" t="s">
        <v>103</v>
      </c>
      <c r="AD661" s="2">
        <v>22420042</v>
      </c>
    </row>
    <row r="662" spans="1:30">
      <c r="A662" s="2">
        <v>2615</v>
      </c>
      <c r="B662" s="26">
        <v>2</v>
      </c>
      <c r="C662" s="2">
        <v>1</v>
      </c>
      <c r="D662" s="2">
        <v>23</v>
      </c>
      <c r="E662" s="2">
        <v>0</v>
      </c>
      <c r="F662" s="35">
        <v>0</v>
      </c>
      <c r="G662" s="18">
        <v>7000</v>
      </c>
      <c r="H662" s="18">
        <v>0</v>
      </c>
      <c r="I662" s="2">
        <v>1</v>
      </c>
      <c r="J662" s="2">
        <v>1</v>
      </c>
      <c r="K662" s="2">
        <v>0</v>
      </c>
      <c r="L662" s="35">
        <v>0</v>
      </c>
      <c r="M662" s="2">
        <v>6</v>
      </c>
      <c r="N662" s="2">
        <v>0</v>
      </c>
      <c r="O662" s="2">
        <v>1</v>
      </c>
      <c r="P662" s="2">
        <v>1</v>
      </c>
      <c r="Q662" s="2">
        <v>5</v>
      </c>
      <c r="R662" s="2">
        <v>0</v>
      </c>
      <c r="S662" s="2">
        <v>1</v>
      </c>
      <c r="T662" s="35">
        <v>0</v>
      </c>
      <c r="U662" s="35">
        <v>0</v>
      </c>
      <c r="V662" s="36">
        <v>0</v>
      </c>
      <c r="W662" s="26">
        <v>12.9</v>
      </c>
      <c r="X662" s="2">
        <v>0.35</v>
      </c>
      <c r="Y662" s="16">
        <v>4.3099999999999996</v>
      </c>
      <c r="Z662" s="26">
        <v>14.6</v>
      </c>
      <c r="AA662" s="2">
        <v>1.43</v>
      </c>
      <c r="AB662" s="2">
        <v>18.690000000000001</v>
      </c>
      <c r="AC662" s="2" t="s">
        <v>138</v>
      </c>
      <c r="AD662" s="2">
        <v>21921544</v>
      </c>
    </row>
    <row r="663" spans="1:30">
      <c r="A663" s="2">
        <v>2619</v>
      </c>
      <c r="B663" s="26">
        <v>2</v>
      </c>
      <c r="C663" s="2">
        <v>2</v>
      </c>
      <c r="D663" s="2">
        <v>23</v>
      </c>
      <c r="E663" s="2">
        <v>0</v>
      </c>
      <c r="F663" s="35">
        <v>0</v>
      </c>
      <c r="G663" s="18">
        <v>8000</v>
      </c>
      <c r="H663" s="18">
        <v>1</v>
      </c>
      <c r="I663" s="2">
        <v>1</v>
      </c>
      <c r="J663" s="2">
        <v>2</v>
      </c>
      <c r="K663" s="2">
        <v>1</v>
      </c>
      <c r="L663" s="35">
        <v>0</v>
      </c>
      <c r="M663" s="2">
        <v>8</v>
      </c>
      <c r="N663" s="2">
        <v>1</v>
      </c>
      <c r="O663" s="2">
        <v>0</v>
      </c>
      <c r="P663" s="2">
        <v>0.18</v>
      </c>
      <c r="Q663" s="2">
        <v>5</v>
      </c>
      <c r="R663" s="2">
        <v>0</v>
      </c>
      <c r="S663" s="2">
        <v>1</v>
      </c>
      <c r="T663" s="35">
        <v>0</v>
      </c>
      <c r="U663" s="35">
        <v>0</v>
      </c>
      <c r="V663" s="36">
        <v>0</v>
      </c>
      <c r="W663" s="26">
        <v>43.6</v>
      </c>
      <c r="X663" s="2">
        <v>0.78</v>
      </c>
      <c r="Y663" s="16">
        <v>14.56</v>
      </c>
      <c r="Z663" s="26">
        <v>42.7</v>
      </c>
      <c r="AA663" s="2">
        <v>2</v>
      </c>
      <c r="AB663" s="2">
        <v>7</v>
      </c>
      <c r="AC663" s="2" t="s">
        <v>71</v>
      </c>
      <c r="AD663" s="2">
        <v>23050102</v>
      </c>
    </row>
    <row r="664" spans="1:30">
      <c r="A664" s="2">
        <v>2636</v>
      </c>
      <c r="B664" s="26">
        <v>1</v>
      </c>
      <c r="C664" s="2">
        <v>2</v>
      </c>
      <c r="D664" s="2">
        <v>53</v>
      </c>
      <c r="E664" s="2">
        <v>1</v>
      </c>
      <c r="F664" s="35">
        <v>0</v>
      </c>
      <c r="G664" s="18">
        <v>10000</v>
      </c>
      <c r="H664" s="18">
        <v>1</v>
      </c>
      <c r="I664" s="2">
        <v>1</v>
      </c>
      <c r="J664" s="2">
        <v>1</v>
      </c>
      <c r="K664" s="2">
        <v>0</v>
      </c>
      <c r="L664" s="35">
        <v>0</v>
      </c>
      <c r="M664" s="2">
        <v>6</v>
      </c>
      <c r="N664" s="2">
        <v>0</v>
      </c>
      <c r="O664" s="2">
        <v>1</v>
      </c>
      <c r="P664" s="2">
        <v>0</v>
      </c>
      <c r="Q664" s="2">
        <v>1</v>
      </c>
      <c r="R664" s="2">
        <v>1</v>
      </c>
      <c r="S664" s="2">
        <v>0</v>
      </c>
      <c r="T664" s="35">
        <v>0</v>
      </c>
      <c r="U664" s="35">
        <v>1</v>
      </c>
      <c r="V664" s="36">
        <v>0</v>
      </c>
      <c r="W664" s="26">
        <v>19.7</v>
      </c>
      <c r="X664" s="2">
        <v>0.5</v>
      </c>
      <c r="Y664" s="16">
        <v>6.58</v>
      </c>
      <c r="Z664" s="26">
        <v>21.79</v>
      </c>
      <c r="AA664" s="2">
        <v>2.1</v>
      </c>
      <c r="AB664" s="2">
        <v>17.8</v>
      </c>
      <c r="AC664" s="2" t="s">
        <v>173</v>
      </c>
      <c r="AD664" s="2">
        <v>21330150</v>
      </c>
    </row>
    <row r="665" spans="1:30">
      <c r="A665" s="2">
        <v>2639</v>
      </c>
      <c r="B665" s="26">
        <v>1</v>
      </c>
      <c r="C665" s="2">
        <v>2</v>
      </c>
      <c r="D665" s="2">
        <v>29</v>
      </c>
      <c r="E665" s="2">
        <v>0</v>
      </c>
      <c r="F665" s="35">
        <v>0</v>
      </c>
      <c r="G665" s="18">
        <v>12000</v>
      </c>
      <c r="H665" s="18">
        <v>1</v>
      </c>
      <c r="I665" s="2">
        <v>1</v>
      </c>
      <c r="J665" s="2">
        <v>3</v>
      </c>
      <c r="K665" s="2">
        <v>1</v>
      </c>
      <c r="L665" s="35">
        <v>0</v>
      </c>
      <c r="M665" s="2">
        <v>8</v>
      </c>
      <c r="N665" s="2">
        <v>1</v>
      </c>
      <c r="O665" s="2">
        <v>0</v>
      </c>
      <c r="P665" s="2">
        <v>0.1</v>
      </c>
      <c r="Q665" s="2">
        <v>5</v>
      </c>
      <c r="R665" s="2">
        <v>0</v>
      </c>
      <c r="S665" s="2">
        <v>1</v>
      </c>
      <c r="T665" s="35">
        <v>0</v>
      </c>
      <c r="U665" s="35">
        <v>0</v>
      </c>
      <c r="V665" s="36">
        <v>0</v>
      </c>
      <c r="W665" s="26">
        <v>27.4</v>
      </c>
      <c r="X665" s="2">
        <v>0.45</v>
      </c>
      <c r="Y665" s="16">
        <v>9.15</v>
      </c>
      <c r="Z665" s="26">
        <v>27.17</v>
      </c>
      <c r="AA665" s="2">
        <v>2.25</v>
      </c>
      <c r="AB665" s="2">
        <v>12.1</v>
      </c>
      <c r="AC665" s="2" t="s">
        <v>58</v>
      </c>
      <c r="AD665" s="2">
        <v>22631450</v>
      </c>
    </row>
    <row r="666" spans="1:30">
      <c r="A666" s="2">
        <v>2644</v>
      </c>
      <c r="B666" s="26">
        <v>1</v>
      </c>
      <c r="C666" s="2">
        <v>2</v>
      </c>
      <c r="D666" s="2">
        <v>64</v>
      </c>
      <c r="E666" s="2">
        <v>1</v>
      </c>
      <c r="F666" s="35">
        <v>0</v>
      </c>
      <c r="G666" s="18">
        <v>14000</v>
      </c>
      <c r="H666" s="18">
        <v>1</v>
      </c>
      <c r="I666" s="2">
        <v>1</v>
      </c>
      <c r="J666" s="2">
        <v>2</v>
      </c>
      <c r="K666" s="2">
        <v>1</v>
      </c>
      <c r="L666" s="35">
        <v>1</v>
      </c>
      <c r="M666" s="2">
        <v>6</v>
      </c>
      <c r="N666" s="2">
        <v>0</v>
      </c>
      <c r="O666" s="2">
        <v>1</v>
      </c>
      <c r="P666" s="2">
        <v>0</v>
      </c>
      <c r="Q666" s="2">
        <v>0</v>
      </c>
      <c r="R666" s="2">
        <v>1</v>
      </c>
      <c r="S666" s="2">
        <v>0</v>
      </c>
      <c r="T666" s="35">
        <v>0</v>
      </c>
      <c r="U666" s="35">
        <v>0</v>
      </c>
      <c r="V666" s="36">
        <v>1</v>
      </c>
      <c r="W666" s="26">
        <v>14.9</v>
      </c>
      <c r="X666" s="2">
        <v>0.32</v>
      </c>
      <c r="Y666" s="16">
        <v>4.9800000000000004</v>
      </c>
      <c r="Z666" s="26">
        <v>17.600000000000001</v>
      </c>
      <c r="AA666" s="2">
        <v>1.72</v>
      </c>
      <c r="AB666" s="2">
        <v>3.8</v>
      </c>
      <c r="AC666" s="2" t="s">
        <v>112</v>
      </c>
      <c r="AD666" s="2">
        <v>22471004</v>
      </c>
    </row>
    <row r="667" spans="1:30">
      <c r="A667" s="2">
        <v>2654</v>
      </c>
      <c r="B667" s="26">
        <v>2</v>
      </c>
      <c r="C667" s="2">
        <v>2</v>
      </c>
      <c r="D667" s="2">
        <v>37</v>
      </c>
      <c r="E667" s="2">
        <v>0</v>
      </c>
      <c r="F667" s="35">
        <v>0</v>
      </c>
      <c r="G667" s="18">
        <v>3000</v>
      </c>
      <c r="H667" s="18">
        <v>0</v>
      </c>
      <c r="I667" s="2">
        <v>1</v>
      </c>
      <c r="J667" s="2">
        <v>1</v>
      </c>
      <c r="K667" s="2">
        <v>0</v>
      </c>
      <c r="L667" s="35">
        <v>0</v>
      </c>
      <c r="M667" s="2">
        <v>11</v>
      </c>
      <c r="N667" s="2">
        <v>0</v>
      </c>
      <c r="O667" s="2">
        <v>0</v>
      </c>
      <c r="P667" s="2">
        <v>0</v>
      </c>
      <c r="Q667" s="2">
        <v>1</v>
      </c>
      <c r="R667" s="2">
        <v>1</v>
      </c>
      <c r="S667" s="2">
        <v>0</v>
      </c>
      <c r="T667" s="35">
        <v>0</v>
      </c>
      <c r="U667" s="35">
        <v>0</v>
      </c>
      <c r="V667" s="36">
        <v>0</v>
      </c>
      <c r="W667" s="26">
        <v>50.4</v>
      </c>
      <c r="X667" s="2">
        <v>0.75</v>
      </c>
      <c r="Y667" s="16">
        <v>16.829999999999998</v>
      </c>
      <c r="Z667" s="26">
        <v>65</v>
      </c>
      <c r="AA667" s="2">
        <v>6.32</v>
      </c>
      <c r="AB667" s="2">
        <v>28.45</v>
      </c>
      <c r="AC667" s="2" t="s">
        <v>186</v>
      </c>
      <c r="AD667" s="2">
        <v>24800774</v>
      </c>
    </row>
    <row r="668" spans="1:30">
      <c r="A668" s="2">
        <v>2656</v>
      </c>
      <c r="B668" s="26">
        <v>2</v>
      </c>
      <c r="C668" s="2">
        <v>1</v>
      </c>
      <c r="D668" s="2">
        <v>20</v>
      </c>
      <c r="E668" s="2">
        <v>0</v>
      </c>
      <c r="F668" s="35">
        <v>1</v>
      </c>
      <c r="G668" s="18">
        <v>7000</v>
      </c>
      <c r="H668" s="18">
        <v>0</v>
      </c>
      <c r="I668" s="2">
        <v>1</v>
      </c>
      <c r="J668" s="2">
        <v>1</v>
      </c>
      <c r="K668" s="2">
        <v>0</v>
      </c>
      <c r="L668" s="35">
        <v>1</v>
      </c>
      <c r="M668" s="2">
        <v>1</v>
      </c>
      <c r="N668" s="2">
        <v>0</v>
      </c>
      <c r="O668" s="2">
        <v>1</v>
      </c>
      <c r="P668" s="2">
        <v>0</v>
      </c>
      <c r="Q668" s="2">
        <v>4</v>
      </c>
      <c r="R668" s="2">
        <v>0</v>
      </c>
      <c r="S668" s="2">
        <v>1</v>
      </c>
      <c r="T668" s="35">
        <v>0</v>
      </c>
      <c r="U668" s="35">
        <v>0</v>
      </c>
      <c r="V668" s="36">
        <v>0</v>
      </c>
      <c r="W668" s="26">
        <v>36</v>
      </c>
      <c r="X668" s="2">
        <v>0.63</v>
      </c>
      <c r="Y668" s="16">
        <v>12.02</v>
      </c>
      <c r="Z668" s="26">
        <v>38.4</v>
      </c>
      <c r="AA668" s="2">
        <v>3.57</v>
      </c>
      <c r="AB668" s="2">
        <v>29.9</v>
      </c>
      <c r="AC668" s="2" t="s">
        <v>142</v>
      </c>
      <c r="AD668" s="2">
        <v>22795475</v>
      </c>
    </row>
    <row r="669" spans="1:30">
      <c r="A669" s="2">
        <v>2657</v>
      </c>
      <c r="B669" s="26">
        <v>1</v>
      </c>
      <c r="C669" s="2">
        <v>7</v>
      </c>
      <c r="D669" s="2">
        <v>62</v>
      </c>
      <c r="E669" s="2">
        <v>1</v>
      </c>
      <c r="F669" s="35">
        <v>0</v>
      </c>
      <c r="G669" s="18">
        <v>16000</v>
      </c>
      <c r="H669" s="18">
        <v>1</v>
      </c>
      <c r="I669" s="2">
        <v>1</v>
      </c>
      <c r="J669" s="2">
        <v>1</v>
      </c>
      <c r="K669" s="2">
        <v>0</v>
      </c>
      <c r="L669" s="35">
        <v>0</v>
      </c>
      <c r="M669" s="2">
        <v>2</v>
      </c>
      <c r="N669" s="2">
        <v>0</v>
      </c>
      <c r="O669" s="2">
        <v>1</v>
      </c>
      <c r="P669" s="2">
        <v>0</v>
      </c>
      <c r="Q669" s="2">
        <v>5</v>
      </c>
      <c r="R669" s="2">
        <v>0</v>
      </c>
      <c r="S669" s="2">
        <v>1</v>
      </c>
      <c r="T669" s="35">
        <v>0</v>
      </c>
      <c r="U669" s="35">
        <v>0</v>
      </c>
      <c r="V669" s="36">
        <v>0</v>
      </c>
      <c r="W669" s="26">
        <v>13.5</v>
      </c>
      <c r="X669" s="2">
        <v>0.4</v>
      </c>
      <c r="Y669" s="16">
        <v>4.51</v>
      </c>
      <c r="Z669" s="26">
        <v>16.399999999999999</v>
      </c>
      <c r="AA669" s="2">
        <v>1.63</v>
      </c>
      <c r="AB669" s="2">
        <v>3.8</v>
      </c>
      <c r="AC669" s="2" t="s">
        <v>95</v>
      </c>
      <c r="AD669" s="2">
        <v>20561142</v>
      </c>
    </row>
    <row r="670" spans="1:30">
      <c r="A670" s="2">
        <v>2661</v>
      </c>
      <c r="B670" s="26">
        <v>2</v>
      </c>
      <c r="C670" s="2">
        <v>1</v>
      </c>
      <c r="D670" s="2">
        <v>20</v>
      </c>
      <c r="E670" s="2">
        <v>0</v>
      </c>
      <c r="F670" s="35">
        <v>1</v>
      </c>
      <c r="G670" s="18">
        <v>6000</v>
      </c>
      <c r="H670" s="18">
        <v>0</v>
      </c>
      <c r="I670" s="2">
        <v>1</v>
      </c>
      <c r="J670" s="2">
        <v>1</v>
      </c>
      <c r="K670" s="2">
        <v>0</v>
      </c>
      <c r="L670" s="35">
        <v>0</v>
      </c>
      <c r="M670" s="2">
        <v>8</v>
      </c>
      <c r="N670" s="2">
        <v>1</v>
      </c>
      <c r="O670" s="2">
        <v>0</v>
      </c>
      <c r="P670" s="2">
        <v>0.1</v>
      </c>
      <c r="Q670" s="2">
        <v>4</v>
      </c>
      <c r="R670" s="2">
        <v>0</v>
      </c>
      <c r="S670" s="2">
        <v>1</v>
      </c>
      <c r="T670" s="35">
        <v>0</v>
      </c>
      <c r="U670" s="35">
        <v>0</v>
      </c>
      <c r="V670" s="36">
        <v>0</v>
      </c>
      <c r="W670" s="26">
        <v>27.4</v>
      </c>
      <c r="X670" s="2">
        <v>0.45</v>
      </c>
      <c r="Y670" s="16">
        <v>9.15</v>
      </c>
      <c r="Z670" s="26">
        <v>27.17</v>
      </c>
      <c r="AA670" s="2">
        <v>2.25</v>
      </c>
      <c r="AB670" s="2">
        <v>12.1</v>
      </c>
      <c r="AC670" s="2" t="s">
        <v>58</v>
      </c>
      <c r="AD670" s="2">
        <v>22631004</v>
      </c>
    </row>
    <row r="671" spans="1:30">
      <c r="A671" s="2">
        <v>2670</v>
      </c>
      <c r="B671" s="26">
        <v>1</v>
      </c>
      <c r="C671" s="2">
        <v>1</v>
      </c>
      <c r="D671" s="2">
        <v>27</v>
      </c>
      <c r="E671" s="2">
        <v>0</v>
      </c>
      <c r="F671" s="35">
        <v>0</v>
      </c>
      <c r="G671" s="18">
        <v>10000</v>
      </c>
      <c r="H671" s="18">
        <v>1</v>
      </c>
      <c r="I671" s="2">
        <v>1</v>
      </c>
      <c r="J671" s="2">
        <v>2</v>
      </c>
      <c r="K671" s="2">
        <v>1</v>
      </c>
      <c r="L671" s="35">
        <v>0</v>
      </c>
      <c r="M671" s="2">
        <v>8</v>
      </c>
      <c r="N671" s="2">
        <v>1</v>
      </c>
      <c r="O671" s="2">
        <v>0</v>
      </c>
      <c r="P671" s="2">
        <v>0.6</v>
      </c>
      <c r="Q671" s="2">
        <v>5</v>
      </c>
      <c r="R671" s="2">
        <v>0</v>
      </c>
      <c r="S671" s="2">
        <v>1</v>
      </c>
      <c r="T671" s="35">
        <v>0</v>
      </c>
      <c r="U671" s="35">
        <v>0</v>
      </c>
      <c r="V671" s="36">
        <v>0</v>
      </c>
      <c r="W671" s="26">
        <v>12.2</v>
      </c>
      <c r="X671" s="2">
        <v>0.25</v>
      </c>
      <c r="Y671" s="16">
        <v>4.07</v>
      </c>
      <c r="Z671" s="26">
        <v>11.3</v>
      </c>
      <c r="AA671" s="2">
        <v>1.08</v>
      </c>
      <c r="AB671" s="2">
        <v>3.8</v>
      </c>
      <c r="AC671" s="2" t="s">
        <v>161</v>
      </c>
      <c r="AD671" s="2">
        <v>20770240</v>
      </c>
    </row>
    <row r="672" spans="1:30">
      <c r="A672" s="2">
        <v>2678</v>
      </c>
      <c r="B672" s="26">
        <v>1</v>
      </c>
      <c r="C672" s="2">
        <v>1</v>
      </c>
      <c r="D672" s="2">
        <v>24</v>
      </c>
      <c r="E672" s="2">
        <v>0</v>
      </c>
      <c r="F672" s="35">
        <v>0</v>
      </c>
      <c r="G672" s="18">
        <v>5000</v>
      </c>
      <c r="H672" s="18">
        <v>0</v>
      </c>
      <c r="I672" s="2">
        <v>1</v>
      </c>
      <c r="J672" s="2">
        <v>3</v>
      </c>
      <c r="K672" s="2">
        <v>1</v>
      </c>
      <c r="L672" s="35">
        <v>1</v>
      </c>
      <c r="M672" s="2">
        <v>6</v>
      </c>
      <c r="N672" s="2">
        <v>0</v>
      </c>
      <c r="O672" s="2">
        <v>1</v>
      </c>
      <c r="P672" s="2">
        <v>1</v>
      </c>
      <c r="Q672" s="2">
        <v>4</v>
      </c>
      <c r="R672" s="2">
        <v>0</v>
      </c>
      <c r="S672" s="2">
        <v>1</v>
      </c>
      <c r="T672" s="35">
        <v>0</v>
      </c>
      <c r="U672" s="35">
        <v>0</v>
      </c>
      <c r="V672" s="36">
        <v>0</v>
      </c>
      <c r="W672" s="26">
        <v>13.1</v>
      </c>
      <c r="X672" s="2">
        <v>0.38</v>
      </c>
      <c r="Y672" s="16">
        <v>4.38</v>
      </c>
      <c r="Z672" s="26">
        <v>14.7</v>
      </c>
      <c r="AA672" s="2">
        <v>1.33</v>
      </c>
      <c r="AB672" s="2">
        <v>3.8</v>
      </c>
      <c r="AC672" s="2" t="s">
        <v>160</v>
      </c>
      <c r="AD672" s="2">
        <v>20550012</v>
      </c>
    </row>
    <row r="673" spans="1:30">
      <c r="A673" s="2">
        <v>2679</v>
      </c>
      <c r="B673" s="26">
        <v>1</v>
      </c>
      <c r="C673" s="2">
        <v>1</v>
      </c>
      <c r="D673" s="2">
        <v>23</v>
      </c>
      <c r="E673" s="2">
        <v>0</v>
      </c>
      <c r="F673" s="35">
        <v>1</v>
      </c>
      <c r="G673" s="18">
        <v>8000</v>
      </c>
      <c r="H673" s="18">
        <v>1</v>
      </c>
      <c r="I673" s="2">
        <v>1</v>
      </c>
      <c r="J673" s="2">
        <v>1</v>
      </c>
      <c r="K673" s="2">
        <v>0</v>
      </c>
      <c r="L673" s="35">
        <v>0</v>
      </c>
      <c r="M673" s="2">
        <v>1</v>
      </c>
      <c r="N673" s="2">
        <v>0</v>
      </c>
      <c r="O673" s="2">
        <v>1</v>
      </c>
      <c r="P673" s="2">
        <v>1</v>
      </c>
      <c r="Q673" s="2">
        <v>4</v>
      </c>
      <c r="R673" s="2">
        <v>0</v>
      </c>
      <c r="S673" s="2">
        <v>1</v>
      </c>
      <c r="T673" s="35">
        <v>0</v>
      </c>
      <c r="U673" s="35">
        <v>0</v>
      </c>
      <c r="V673" s="36">
        <v>0</v>
      </c>
      <c r="W673" s="26">
        <v>10.7</v>
      </c>
      <c r="X673" s="2">
        <v>0.23</v>
      </c>
      <c r="Y673" s="16">
        <v>3.57</v>
      </c>
      <c r="Z673" s="26">
        <v>12.9</v>
      </c>
      <c r="AA673" s="2">
        <v>1.28</v>
      </c>
      <c r="AB673" s="2">
        <v>16.59</v>
      </c>
      <c r="AC673" s="2" t="s">
        <v>135</v>
      </c>
      <c r="AD673" s="2">
        <v>21931582</v>
      </c>
    </row>
    <row r="674" spans="1:30">
      <c r="A674" s="2">
        <v>2681</v>
      </c>
      <c r="B674" s="26">
        <v>1</v>
      </c>
      <c r="C674" s="2">
        <v>2</v>
      </c>
      <c r="D674" s="2">
        <v>34</v>
      </c>
      <c r="E674" s="2">
        <v>0</v>
      </c>
      <c r="F674" s="35">
        <v>1</v>
      </c>
      <c r="G674" s="18">
        <v>8000</v>
      </c>
      <c r="H674" s="18">
        <v>1</v>
      </c>
      <c r="I674" s="2">
        <v>1</v>
      </c>
      <c r="J674" s="2">
        <v>1</v>
      </c>
      <c r="K674" s="2">
        <v>0</v>
      </c>
      <c r="L674" s="35">
        <v>0</v>
      </c>
      <c r="M674" s="2">
        <v>7</v>
      </c>
      <c r="N674" s="2">
        <v>0</v>
      </c>
      <c r="O674" s="2">
        <v>0</v>
      </c>
      <c r="P674" s="2">
        <v>1</v>
      </c>
      <c r="Q674" s="2">
        <v>1</v>
      </c>
      <c r="R674" s="2">
        <v>1</v>
      </c>
      <c r="S674" s="2">
        <v>0</v>
      </c>
      <c r="T674" s="35">
        <v>0</v>
      </c>
      <c r="U674" s="35">
        <v>0</v>
      </c>
      <c r="V674" s="36">
        <v>0</v>
      </c>
      <c r="W674" s="26">
        <v>11</v>
      </c>
      <c r="X674" s="2">
        <v>0.27</v>
      </c>
      <c r="Y674" s="16">
        <v>3.67</v>
      </c>
      <c r="Z674" s="26">
        <v>12.9</v>
      </c>
      <c r="AA674" s="2">
        <v>1.33</v>
      </c>
      <c r="AB674" s="2">
        <v>16.59</v>
      </c>
      <c r="AC674" s="2" t="s">
        <v>124</v>
      </c>
      <c r="AD674" s="2">
        <v>21920330</v>
      </c>
    </row>
    <row r="675" spans="1:30">
      <c r="A675" s="2">
        <v>2687</v>
      </c>
      <c r="B675" s="26">
        <v>2</v>
      </c>
      <c r="C675" s="2">
        <v>1</v>
      </c>
      <c r="D675" s="2">
        <v>21</v>
      </c>
      <c r="E675" s="2">
        <v>0</v>
      </c>
      <c r="F675" s="35">
        <v>1</v>
      </c>
      <c r="G675" s="18">
        <v>12000</v>
      </c>
      <c r="H675" s="18">
        <v>1</v>
      </c>
      <c r="I675" s="2">
        <v>1</v>
      </c>
      <c r="J675" s="2">
        <v>1</v>
      </c>
      <c r="K675" s="2">
        <v>0</v>
      </c>
      <c r="L675" s="35">
        <v>0</v>
      </c>
      <c r="M675" s="2">
        <v>8</v>
      </c>
      <c r="N675" s="2">
        <v>1</v>
      </c>
      <c r="O675" s="2">
        <v>0</v>
      </c>
      <c r="P675" s="2">
        <v>0.77</v>
      </c>
      <c r="Q675" s="2">
        <v>5</v>
      </c>
      <c r="R675" s="2">
        <v>0</v>
      </c>
      <c r="S675" s="2">
        <v>1</v>
      </c>
      <c r="T675" s="35">
        <v>0</v>
      </c>
      <c r="U675" s="35">
        <v>0</v>
      </c>
      <c r="V675" s="36">
        <v>0</v>
      </c>
      <c r="W675" s="26">
        <v>14.2</v>
      </c>
      <c r="X675" s="2">
        <v>0.3</v>
      </c>
      <c r="Y675" s="16">
        <v>4.74</v>
      </c>
      <c r="Z675" s="26">
        <v>15.8</v>
      </c>
      <c r="AA675" s="2">
        <v>1.37</v>
      </c>
      <c r="AB675" s="2">
        <v>3.8</v>
      </c>
      <c r="AC675" s="2" t="s">
        <v>113</v>
      </c>
      <c r="AD675" s="2">
        <v>22240000</v>
      </c>
    </row>
    <row r="676" spans="1:30">
      <c r="A676" s="2">
        <v>2688</v>
      </c>
      <c r="B676" s="26">
        <v>2</v>
      </c>
      <c r="C676" s="2">
        <v>2</v>
      </c>
      <c r="D676" s="2">
        <v>27</v>
      </c>
      <c r="E676" s="2">
        <v>0</v>
      </c>
      <c r="F676" s="35">
        <v>0</v>
      </c>
      <c r="G676" s="18">
        <v>16000</v>
      </c>
      <c r="H676" s="18">
        <v>1</v>
      </c>
      <c r="I676" s="2">
        <v>1</v>
      </c>
      <c r="J676" s="2">
        <v>3</v>
      </c>
      <c r="K676" s="2">
        <v>1</v>
      </c>
      <c r="L676" s="35">
        <v>0</v>
      </c>
      <c r="M676" s="2">
        <v>2</v>
      </c>
      <c r="N676" s="2">
        <v>0</v>
      </c>
      <c r="O676" s="2">
        <v>1</v>
      </c>
      <c r="P676" s="2">
        <v>0.77</v>
      </c>
      <c r="Q676" s="2">
        <v>5</v>
      </c>
      <c r="R676" s="2">
        <v>0</v>
      </c>
      <c r="S676" s="2">
        <v>1</v>
      </c>
      <c r="T676" s="35">
        <v>0</v>
      </c>
      <c r="U676" s="35">
        <v>0</v>
      </c>
      <c r="V676" s="36">
        <v>0</v>
      </c>
      <c r="W676" s="26">
        <v>14.2</v>
      </c>
      <c r="X676" s="2">
        <v>0.3</v>
      </c>
      <c r="Y676" s="16">
        <v>4.74</v>
      </c>
      <c r="Z676" s="26">
        <v>15.8</v>
      </c>
      <c r="AA676" s="2">
        <v>1.37</v>
      </c>
      <c r="AB676" s="2">
        <v>3.8</v>
      </c>
      <c r="AC676" s="2" t="s">
        <v>113</v>
      </c>
      <c r="AD676" s="2">
        <v>22240110</v>
      </c>
    </row>
    <row r="677" spans="1:30">
      <c r="A677" s="2">
        <v>2698</v>
      </c>
      <c r="B677" s="26">
        <v>2</v>
      </c>
      <c r="C677" s="2">
        <v>1</v>
      </c>
      <c r="D677" s="2">
        <v>29</v>
      </c>
      <c r="E677" s="2">
        <v>0</v>
      </c>
      <c r="F677" s="35">
        <v>1</v>
      </c>
      <c r="G677" s="18">
        <v>7000</v>
      </c>
      <c r="H677" s="18">
        <v>0</v>
      </c>
      <c r="I677" s="2">
        <v>1</v>
      </c>
      <c r="J677" s="2">
        <v>1</v>
      </c>
      <c r="K677" s="2">
        <v>0</v>
      </c>
      <c r="L677" s="35">
        <v>1</v>
      </c>
      <c r="M677" s="2">
        <v>6</v>
      </c>
      <c r="N677" s="2">
        <v>0</v>
      </c>
      <c r="O677" s="2">
        <v>1</v>
      </c>
      <c r="P677" s="2">
        <v>1</v>
      </c>
      <c r="Q677" s="2">
        <v>5</v>
      </c>
      <c r="R677" s="2">
        <v>0</v>
      </c>
      <c r="S677" s="2">
        <v>1</v>
      </c>
      <c r="T677" s="35">
        <v>0</v>
      </c>
      <c r="U677" s="35">
        <v>0</v>
      </c>
      <c r="V677" s="36">
        <v>0</v>
      </c>
      <c r="W677" s="26">
        <v>11</v>
      </c>
      <c r="X677" s="2">
        <v>0.27</v>
      </c>
      <c r="Y677" s="16">
        <v>3.67</v>
      </c>
      <c r="Z677" s="26">
        <v>12.9</v>
      </c>
      <c r="AA677" s="2">
        <v>1.33</v>
      </c>
      <c r="AB677" s="2">
        <v>16.59</v>
      </c>
      <c r="AC677" s="2" t="s">
        <v>124</v>
      </c>
      <c r="AD677" s="2">
        <v>21920001</v>
      </c>
    </row>
    <row r="678" spans="1:30">
      <c r="A678" s="2">
        <v>2701</v>
      </c>
      <c r="B678" s="26">
        <v>2</v>
      </c>
      <c r="C678" s="2">
        <v>2</v>
      </c>
      <c r="D678" s="2">
        <v>26</v>
      </c>
      <c r="E678" s="2">
        <v>0</v>
      </c>
      <c r="F678" s="35">
        <v>0</v>
      </c>
      <c r="G678" s="18">
        <v>2000</v>
      </c>
      <c r="H678" s="18">
        <v>0</v>
      </c>
      <c r="I678" s="2">
        <v>1</v>
      </c>
      <c r="J678" s="2">
        <v>1</v>
      </c>
      <c r="K678" s="2">
        <v>0</v>
      </c>
      <c r="L678" s="35">
        <v>0</v>
      </c>
      <c r="M678" s="2">
        <v>1</v>
      </c>
      <c r="N678" s="2">
        <v>0</v>
      </c>
      <c r="O678" s="2">
        <v>1</v>
      </c>
      <c r="P678" s="2">
        <v>0</v>
      </c>
      <c r="Q678" s="2">
        <v>4</v>
      </c>
      <c r="R678" s="2">
        <v>0</v>
      </c>
      <c r="S678" s="2">
        <v>1</v>
      </c>
      <c r="T678" s="35">
        <v>0</v>
      </c>
      <c r="U678" s="35">
        <v>0</v>
      </c>
      <c r="V678" s="36">
        <v>0</v>
      </c>
      <c r="W678" s="26">
        <v>27</v>
      </c>
      <c r="X678" s="2">
        <v>0.52</v>
      </c>
      <c r="Y678" s="16">
        <v>9.02</v>
      </c>
      <c r="Z678" s="26">
        <v>31.5</v>
      </c>
      <c r="AA678" s="2">
        <v>2.7</v>
      </c>
      <c r="AB678" s="2">
        <v>14.2</v>
      </c>
      <c r="AC678" s="2" t="s">
        <v>180</v>
      </c>
      <c r="AD678" s="2">
        <v>24738765</v>
      </c>
    </row>
    <row r="679" spans="1:30">
      <c r="A679" s="2">
        <v>2702</v>
      </c>
      <c r="B679" s="26">
        <v>1</v>
      </c>
      <c r="C679" s="2">
        <v>7</v>
      </c>
      <c r="D679" s="2">
        <v>63</v>
      </c>
      <c r="E679" s="2">
        <v>1</v>
      </c>
      <c r="F679" s="35">
        <v>1</v>
      </c>
      <c r="G679" s="18">
        <v>18000</v>
      </c>
      <c r="H679" s="18">
        <v>1</v>
      </c>
      <c r="I679" s="2">
        <v>1</v>
      </c>
      <c r="J679" s="2">
        <v>1</v>
      </c>
      <c r="K679" s="2">
        <v>0</v>
      </c>
      <c r="L679" s="35">
        <v>0</v>
      </c>
      <c r="M679" s="2">
        <v>8</v>
      </c>
      <c r="N679" s="2">
        <v>1</v>
      </c>
      <c r="O679" s="2">
        <v>0</v>
      </c>
      <c r="P679" s="2">
        <v>0</v>
      </c>
      <c r="Q679" s="2">
        <v>5</v>
      </c>
      <c r="R679" s="2">
        <v>0</v>
      </c>
      <c r="S679" s="2">
        <v>1</v>
      </c>
      <c r="T679" s="35">
        <v>0</v>
      </c>
      <c r="U679" s="35">
        <v>0</v>
      </c>
      <c r="V679" s="36">
        <v>0</v>
      </c>
      <c r="W679" s="26">
        <v>13.5</v>
      </c>
      <c r="X679" s="2">
        <v>0.4</v>
      </c>
      <c r="Y679" s="16">
        <v>4.51</v>
      </c>
      <c r="Z679" s="26">
        <v>16.399999999999999</v>
      </c>
      <c r="AA679" s="2">
        <v>1.63</v>
      </c>
      <c r="AB679" s="2">
        <v>3.8</v>
      </c>
      <c r="AC679" s="2" t="s">
        <v>95</v>
      </c>
      <c r="AD679" s="2">
        <v>20540260</v>
      </c>
    </row>
    <row r="680" spans="1:30">
      <c r="A680" s="2">
        <v>2704</v>
      </c>
      <c r="B680" s="26">
        <v>2</v>
      </c>
      <c r="C680" s="2">
        <v>1</v>
      </c>
      <c r="D680" s="2">
        <v>21</v>
      </c>
      <c r="E680" s="2">
        <v>0</v>
      </c>
      <c r="F680" s="35">
        <v>0</v>
      </c>
      <c r="G680" s="18">
        <v>6000</v>
      </c>
      <c r="H680" s="18">
        <v>0</v>
      </c>
      <c r="I680" s="2">
        <v>1</v>
      </c>
      <c r="J680" s="2">
        <v>2</v>
      </c>
      <c r="K680" s="2">
        <v>1</v>
      </c>
      <c r="L680" s="35">
        <v>0</v>
      </c>
      <c r="M680" s="2">
        <v>6</v>
      </c>
      <c r="N680" s="2">
        <v>0</v>
      </c>
      <c r="O680" s="2">
        <v>1</v>
      </c>
      <c r="P680" s="2">
        <v>0.24</v>
      </c>
      <c r="Q680" s="2">
        <v>5</v>
      </c>
      <c r="R680" s="2">
        <v>0</v>
      </c>
      <c r="S680" s="2">
        <v>1</v>
      </c>
      <c r="T680" s="35">
        <v>0</v>
      </c>
      <c r="U680" s="35">
        <v>0</v>
      </c>
      <c r="V680" s="36">
        <v>0</v>
      </c>
      <c r="W680" s="26">
        <v>27</v>
      </c>
      <c r="X680" s="2">
        <v>0.48</v>
      </c>
      <c r="Y680" s="16">
        <v>9.02</v>
      </c>
      <c r="Z680" s="26">
        <v>27.5</v>
      </c>
      <c r="AA680" s="2">
        <v>2.35</v>
      </c>
      <c r="AB680" s="2">
        <v>3.8</v>
      </c>
      <c r="AC680" s="2" t="s">
        <v>106</v>
      </c>
      <c r="AD680" s="2">
        <v>22743041</v>
      </c>
    </row>
    <row r="681" spans="1:30">
      <c r="A681" s="2">
        <v>2705</v>
      </c>
      <c r="B681" s="26">
        <v>2</v>
      </c>
      <c r="C681" s="2">
        <v>1</v>
      </c>
      <c r="D681" s="2">
        <v>18</v>
      </c>
      <c r="E681" s="2">
        <v>0</v>
      </c>
      <c r="F681" s="35">
        <v>1</v>
      </c>
      <c r="G681" s="18">
        <v>12000</v>
      </c>
      <c r="H681" s="18">
        <v>1</v>
      </c>
      <c r="I681" s="2">
        <v>1</v>
      </c>
      <c r="J681" s="2">
        <v>1</v>
      </c>
      <c r="K681" s="2">
        <v>0</v>
      </c>
      <c r="L681" s="35">
        <v>1</v>
      </c>
      <c r="M681" s="2">
        <v>8</v>
      </c>
      <c r="N681" s="2">
        <v>1</v>
      </c>
      <c r="O681" s="2">
        <v>0</v>
      </c>
      <c r="P681" s="2">
        <v>0.78</v>
      </c>
      <c r="Q681" s="2">
        <v>5</v>
      </c>
      <c r="R681" s="2">
        <v>0</v>
      </c>
      <c r="S681" s="2">
        <v>1</v>
      </c>
      <c r="T681" s="35">
        <v>0</v>
      </c>
      <c r="U681" s="35">
        <v>0</v>
      </c>
      <c r="V681" s="36">
        <v>0</v>
      </c>
      <c r="W681" s="26">
        <v>20.399999999999999</v>
      </c>
      <c r="X681" s="2">
        <v>0.4</v>
      </c>
      <c r="Y681" s="16">
        <v>6.81</v>
      </c>
      <c r="Z681" s="26">
        <v>20</v>
      </c>
      <c r="AA681" s="2">
        <v>1.77</v>
      </c>
      <c r="AB681" s="2">
        <v>9.3000000000000007</v>
      </c>
      <c r="AC681" s="2" t="s">
        <v>91</v>
      </c>
      <c r="AD681" s="2">
        <v>22750310</v>
      </c>
    </row>
    <row r="682" spans="1:30">
      <c r="A682" s="2">
        <v>2706</v>
      </c>
      <c r="B682" s="26">
        <v>2</v>
      </c>
      <c r="C682" s="2">
        <v>2</v>
      </c>
      <c r="D682" s="2">
        <v>26</v>
      </c>
      <c r="E682" s="2">
        <v>0</v>
      </c>
      <c r="F682" s="35">
        <v>1</v>
      </c>
      <c r="G682" s="18">
        <v>18000</v>
      </c>
      <c r="H682" s="18">
        <v>1</v>
      </c>
      <c r="I682" s="2">
        <v>1</v>
      </c>
      <c r="J682" s="2">
        <v>1</v>
      </c>
      <c r="K682" s="2">
        <v>0</v>
      </c>
      <c r="L682" s="35">
        <v>0</v>
      </c>
      <c r="M682" s="2">
        <v>1</v>
      </c>
      <c r="N682" s="2">
        <v>0</v>
      </c>
      <c r="O682" s="2">
        <v>1</v>
      </c>
      <c r="P682" s="2">
        <v>0.73</v>
      </c>
      <c r="Q682" s="2">
        <v>1</v>
      </c>
      <c r="R682" s="2">
        <v>1</v>
      </c>
      <c r="S682" s="2">
        <v>0</v>
      </c>
      <c r="T682" s="35">
        <v>0</v>
      </c>
      <c r="U682" s="35">
        <v>0</v>
      </c>
      <c r="V682" s="36">
        <v>0</v>
      </c>
      <c r="W682" s="26">
        <v>16.2</v>
      </c>
      <c r="X682" s="2">
        <v>0.38</v>
      </c>
      <c r="Y682" s="16">
        <v>5.41</v>
      </c>
      <c r="Z682" s="26">
        <v>17.3</v>
      </c>
      <c r="AA682" s="2">
        <v>1.45</v>
      </c>
      <c r="AB682" s="2">
        <v>3.8</v>
      </c>
      <c r="AC682" s="2" t="s">
        <v>64</v>
      </c>
      <c r="AD682" s="2">
        <v>22251020</v>
      </c>
    </row>
    <row r="683" spans="1:30">
      <c r="A683" s="2">
        <v>2709</v>
      </c>
      <c r="B683" s="26">
        <v>1</v>
      </c>
      <c r="C683" s="2">
        <v>1</v>
      </c>
      <c r="D683" s="2">
        <v>21</v>
      </c>
      <c r="E683" s="2">
        <v>0</v>
      </c>
      <c r="F683" s="35">
        <v>0</v>
      </c>
      <c r="G683" s="18">
        <v>7000</v>
      </c>
      <c r="H683" s="18">
        <v>0</v>
      </c>
      <c r="I683" s="2">
        <v>1</v>
      </c>
      <c r="J683" s="2">
        <v>3</v>
      </c>
      <c r="K683" s="2">
        <v>1</v>
      </c>
      <c r="L683" s="35">
        <v>0</v>
      </c>
      <c r="M683" s="2">
        <v>1</v>
      </c>
      <c r="N683" s="2">
        <v>0</v>
      </c>
      <c r="O683" s="2">
        <v>1</v>
      </c>
      <c r="P683" s="2">
        <v>0.78</v>
      </c>
      <c r="Q683" s="2">
        <v>4</v>
      </c>
      <c r="R683" s="2">
        <v>0</v>
      </c>
      <c r="S683" s="2">
        <v>1</v>
      </c>
      <c r="T683" s="35">
        <v>0</v>
      </c>
      <c r="U683" s="35">
        <v>0</v>
      </c>
      <c r="V683" s="36">
        <v>0</v>
      </c>
      <c r="W683" s="26">
        <v>20.399999999999999</v>
      </c>
      <c r="X683" s="2">
        <v>0.4</v>
      </c>
      <c r="Y683" s="16">
        <v>6.81</v>
      </c>
      <c r="Z683" s="26">
        <v>20</v>
      </c>
      <c r="AA683" s="2">
        <v>1.77</v>
      </c>
      <c r="AB683" s="2">
        <v>9.3000000000000007</v>
      </c>
      <c r="AC683" s="2" t="s">
        <v>91</v>
      </c>
      <c r="AD683" s="2">
        <v>22745271</v>
      </c>
    </row>
    <row r="684" spans="1:30">
      <c r="A684" s="2">
        <v>2712</v>
      </c>
      <c r="B684" s="26">
        <v>1</v>
      </c>
      <c r="C684" s="2">
        <v>1</v>
      </c>
      <c r="D684" s="2">
        <v>23</v>
      </c>
      <c r="E684" s="2">
        <v>0</v>
      </c>
      <c r="F684" s="35">
        <v>1</v>
      </c>
      <c r="G684" s="18">
        <v>20000</v>
      </c>
      <c r="H684" s="18">
        <v>1</v>
      </c>
      <c r="I684" s="2">
        <v>1</v>
      </c>
      <c r="J684" s="2">
        <v>2</v>
      </c>
      <c r="K684" s="2">
        <v>1</v>
      </c>
      <c r="L684" s="35">
        <v>1</v>
      </c>
      <c r="M684" s="2">
        <v>9</v>
      </c>
      <c r="N684" s="2">
        <v>0</v>
      </c>
      <c r="O684" s="2">
        <v>0</v>
      </c>
      <c r="P684" s="2">
        <v>0.84</v>
      </c>
      <c r="Q684" s="2">
        <v>5</v>
      </c>
      <c r="R684" s="2">
        <v>0</v>
      </c>
      <c r="S684" s="2">
        <v>1</v>
      </c>
      <c r="T684" s="35">
        <v>0</v>
      </c>
      <c r="U684" s="35">
        <v>0</v>
      </c>
      <c r="V684" s="36">
        <v>0</v>
      </c>
      <c r="W684" s="26">
        <v>9.3000000000000007</v>
      </c>
      <c r="X684" s="2">
        <v>0.23</v>
      </c>
      <c r="Y684" s="16">
        <v>3.11</v>
      </c>
      <c r="Z684" s="26">
        <v>9.8000000000000007</v>
      </c>
      <c r="AA684" s="2">
        <v>1.02</v>
      </c>
      <c r="AB684" s="2">
        <v>3.8</v>
      </c>
      <c r="AC684" s="2" t="s">
        <v>66</v>
      </c>
      <c r="AD684" s="2">
        <v>20775182</v>
      </c>
    </row>
    <row r="685" spans="1:30">
      <c r="A685" s="2">
        <v>2715</v>
      </c>
      <c r="B685" s="26">
        <v>1</v>
      </c>
      <c r="C685" s="2">
        <v>2</v>
      </c>
      <c r="D685" s="2">
        <v>31</v>
      </c>
      <c r="E685" s="2">
        <v>0</v>
      </c>
      <c r="F685" s="35">
        <v>1</v>
      </c>
      <c r="G685" s="18">
        <v>12000</v>
      </c>
      <c r="H685" s="18">
        <v>1</v>
      </c>
      <c r="I685" s="2">
        <v>1</v>
      </c>
      <c r="J685" s="2">
        <v>1</v>
      </c>
      <c r="K685" s="2">
        <v>0</v>
      </c>
      <c r="L685" s="35">
        <v>1</v>
      </c>
      <c r="M685" s="2">
        <v>10</v>
      </c>
      <c r="N685" s="2">
        <v>0</v>
      </c>
      <c r="O685" s="2">
        <v>0</v>
      </c>
      <c r="P685" s="2">
        <v>1</v>
      </c>
      <c r="Q685" s="2">
        <v>5</v>
      </c>
      <c r="R685" s="2">
        <v>0</v>
      </c>
      <c r="S685" s="2">
        <v>1</v>
      </c>
      <c r="T685" s="35">
        <v>0</v>
      </c>
      <c r="U685" s="35">
        <v>0</v>
      </c>
      <c r="V685" s="36">
        <v>0</v>
      </c>
      <c r="W685" s="26">
        <v>9.1</v>
      </c>
      <c r="X685" s="2">
        <v>0.2</v>
      </c>
      <c r="Y685" s="16">
        <v>3.04</v>
      </c>
      <c r="Z685" s="26">
        <v>11</v>
      </c>
      <c r="AA685" s="2">
        <v>1.1000000000000001</v>
      </c>
      <c r="AB685" s="2">
        <v>16.600000000000001</v>
      </c>
      <c r="AC685" s="2" t="s">
        <v>110</v>
      </c>
      <c r="AD685" s="2">
        <v>21931246</v>
      </c>
    </row>
    <row r="686" spans="1:30">
      <c r="A686" s="2">
        <v>2716</v>
      </c>
      <c r="B686" s="26">
        <v>2</v>
      </c>
      <c r="C686" s="2">
        <v>1</v>
      </c>
      <c r="D686" s="2">
        <v>50</v>
      </c>
      <c r="E686" s="2">
        <v>1</v>
      </c>
      <c r="F686" s="35">
        <v>0</v>
      </c>
      <c r="G686" s="18">
        <v>3000</v>
      </c>
      <c r="H686" s="18">
        <v>0</v>
      </c>
      <c r="I686" s="2">
        <v>1</v>
      </c>
      <c r="J686" s="2">
        <v>1</v>
      </c>
      <c r="K686" s="2">
        <v>0</v>
      </c>
      <c r="L686" s="35">
        <v>1</v>
      </c>
      <c r="M686" s="2">
        <v>6</v>
      </c>
      <c r="N686" s="2">
        <v>0</v>
      </c>
      <c r="O686" s="2">
        <v>1</v>
      </c>
      <c r="P686" s="2">
        <v>0.77</v>
      </c>
      <c r="Q686" s="2">
        <v>3</v>
      </c>
      <c r="R686" s="2">
        <v>0</v>
      </c>
      <c r="S686" s="2">
        <v>0</v>
      </c>
      <c r="T686" s="35">
        <v>0</v>
      </c>
      <c r="U686" s="35">
        <v>0</v>
      </c>
      <c r="V686" s="36">
        <v>0</v>
      </c>
      <c r="W686" s="26">
        <v>14.2</v>
      </c>
      <c r="X686" s="2">
        <v>0.3</v>
      </c>
      <c r="Y686" s="16">
        <v>4.74</v>
      </c>
      <c r="Z686" s="26">
        <v>15.8</v>
      </c>
      <c r="AA686" s="2">
        <v>1.37</v>
      </c>
      <c r="AB686" s="2">
        <v>3.8</v>
      </c>
      <c r="AC686" s="2" t="s">
        <v>113</v>
      </c>
      <c r="AD686" s="2">
        <v>22240003</v>
      </c>
    </row>
    <row r="687" spans="1:30">
      <c r="A687" s="2">
        <v>2722</v>
      </c>
      <c r="B687" s="26">
        <v>1</v>
      </c>
      <c r="C687" s="2">
        <v>2</v>
      </c>
      <c r="D687" s="2">
        <v>31</v>
      </c>
      <c r="E687" s="2">
        <v>0</v>
      </c>
      <c r="F687" s="35">
        <v>0</v>
      </c>
      <c r="G687" s="18">
        <v>4000</v>
      </c>
      <c r="H687" s="18">
        <v>0</v>
      </c>
      <c r="I687" s="2">
        <v>1</v>
      </c>
      <c r="J687" s="2">
        <v>1</v>
      </c>
      <c r="K687" s="2">
        <v>0</v>
      </c>
      <c r="L687" s="35">
        <v>0</v>
      </c>
      <c r="M687" s="2">
        <v>8</v>
      </c>
      <c r="N687" s="2">
        <v>1</v>
      </c>
      <c r="O687" s="2">
        <v>0</v>
      </c>
      <c r="P687" s="2">
        <v>0.68</v>
      </c>
      <c r="Q687" s="2">
        <v>5</v>
      </c>
      <c r="R687" s="2">
        <v>0</v>
      </c>
      <c r="S687" s="2">
        <v>1</v>
      </c>
      <c r="T687" s="35">
        <v>0</v>
      </c>
      <c r="U687" s="35">
        <v>0</v>
      </c>
      <c r="V687" s="36">
        <v>0</v>
      </c>
      <c r="W687" s="26">
        <v>17.899999999999999</v>
      </c>
      <c r="X687" s="2">
        <v>0.4</v>
      </c>
      <c r="Y687" s="16">
        <v>5.98</v>
      </c>
      <c r="Z687" s="26">
        <v>28.1</v>
      </c>
      <c r="AA687" s="2">
        <v>1.78</v>
      </c>
      <c r="AB687" s="2">
        <v>3.8</v>
      </c>
      <c r="AC687" s="2" t="s">
        <v>80</v>
      </c>
      <c r="AD687" s="2">
        <v>22050031</v>
      </c>
    </row>
    <row r="688" spans="1:30">
      <c r="A688" s="2">
        <v>2725</v>
      </c>
      <c r="B688" s="26">
        <v>2</v>
      </c>
      <c r="C688" s="2">
        <v>1</v>
      </c>
      <c r="D688" s="2">
        <v>22</v>
      </c>
      <c r="E688" s="2">
        <v>0</v>
      </c>
      <c r="F688" s="35">
        <v>1</v>
      </c>
      <c r="G688" s="18">
        <v>5000</v>
      </c>
      <c r="H688" s="18">
        <v>0</v>
      </c>
      <c r="I688" s="2">
        <v>1</v>
      </c>
      <c r="J688" s="2">
        <v>2</v>
      </c>
      <c r="K688" s="2">
        <v>1</v>
      </c>
      <c r="L688" s="35">
        <v>1</v>
      </c>
      <c r="M688" s="2">
        <v>6</v>
      </c>
      <c r="N688" s="2">
        <v>0</v>
      </c>
      <c r="O688" s="2">
        <v>1</v>
      </c>
      <c r="P688" s="2">
        <v>0.99</v>
      </c>
      <c r="Q688" s="2">
        <v>5</v>
      </c>
      <c r="R688" s="2">
        <v>0</v>
      </c>
      <c r="S688" s="2">
        <v>1</v>
      </c>
      <c r="T688" s="35">
        <v>0</v>
      </c>
      <c r="U688" s="35">
        <v>0</v>
      </c>
      <c r="V688" s="36">
        <v>0</v>
      </c>
      <c r="W688" s="26">
        <v>16.100000000000001</v>
      </c>
      <c r="X688" s="2">
        <v>0.37</v>
      </c>
      <c r="Y688" s="16">
        <v>5.38</v>
      </c>
      <c r="Z688" s="26">
        <v>16</v>
      </c>
      <c r="AA688" s="2">
        <v>1.23</v>
      </c>
      <c r="AB688" s="2">
        <v>7.5</v>
      </c>
      <c r="AC688" s="2" t="s">
        <v>104</v>
      </c>
      <c r="AD688" s="2">
        <v>21230290</v>
      </c>
    </row>
    <row r="689" spans="1:30">
      <c r="A689" s="2">
        <v>2736</v>
      </c>
      <c r="B689" s="26">
        <v>1</v>
      </c>
      <c r="C689" s="2">
        <v>1</v>
      </c>
      <c r="D689" s="2">
        <v>20</v>
      </c>
      <c r="E689" s="2">
        <v>0</v>
      </c>
      <c r="F689" s="35">
        <v>1</v>
      </c>
      <c r="G689" s="18">
        <v>35000</v>
      </c>
      <c r="H689" s="18">
        <v>1</v>
      </c>
      <c r="I689" s="2">
        <v>1</v>
      </c>
      <c r="J689" s="2">
        <v>1</v>
      </c>
      <c r="K689" s="2">
        <v>0</v>
      </c>
      <c r="L689" s="35">
        <v>0</v>
      </c>
      <c r="M689" s="2">
        <v>8</v>
      </c>
      <c r="N689" s="2">
        <v>1</v>
      </c>
      <c r="O689" s="2">
        <v>0</v>
      </c>
      <c r="P689" s="2">
        <v>0.77</v>
      </c>
      <c r="Q689" s="2">
        <v>5</v>
      </c>
      <c r="R689" s="2">
        <v>0</v>
      </c>
      <c r="S689" s="2">
        <v>1</v>
      </c>
      <c r="T689" s="35">
        <v>0</v>
      </c>
      <c r="U689" s="35">
        <v>0</v>
      </c>
      <c r="V689" s="36">
        <v>0</v>
      </c>
      <c r="W689" s="26">
        <v>14.2</v>
      </c>
      <c r="X689" s="2">
        <v>0.3</v>
      </c>
      <c r="Y689" s="16">
        <v>4.74</v>
      </c>
      <c r="Z689" s="26">
        <v>15.8</v>
      </c>
      <c r="AA689" s="2">
        <v>1.37</v>
      </c>
      <c r="AB689" s="2">
        <v>3.8</v>
      </c>
      <c r="AC689" s="2" t="s">
        <v>113</v>
      </c>
      <c r="AD689" s="2">
        <v>22221070</v>
      </c>
    </row>
    <row r="690" spans="1:30">
      <c r="A690" s="2">
        <v>2747</v>
      </c>
      <c r="B690" s="26">
        <v>2</v>
      </c>
      <c r="C690" s="2">
        <v>2</v>
      </c>
      <c r="D690" s="2">
        <v>26</v>
      </c>
      <c r="E690" s="2">
        <v>0</v>
      </c>
      <c r="F690" s="35">
        <v>1</v>
      </c>
      <c r="G690" s="18">
        <v>4000</v>
      </c>
      <c r="H690" s="18">
        <v>0</v>
      </c>
      <c r="I690" s="2">
        <v>1</v>
      </c>
      <c r="J690" s="2">
        <v>1</v>
      </c>
      <c r="K690" s="2">
        <v>0</v>
      </c>
      <c r="L690" s="35">
        <v>0</v>
      </c>
      <c r="M690" s="2">
        <v>8</v>
      </c>
      <c r="N690" s="2">
        <v>1</v>
      </c>
      <c r="O690" s="2">
        <v>0</v>
      </c>
      <c r="P690" s="2">
        <v>0.25</v>
      </c>
      <c r="Q690" s="2">
        <v>5</v>
      </c>
      <c r="R690" s="2">
        <v>0</v>
      </c>
      <c r="S690" s="2">
        <v>1</v>
      </c>
      <c r="T690" s="35">
        <v>0</v>
      </c>
      <c r="U690" s="35">
        <v>0</v>
      </c>
      <c r="V690" s="36">
        <v>0</v>
      </c>
      <c r="W690" s="26">
        <v>14.8</v>
      </c>
      <c r="X690" s="2">
        <v>0.3</v>
      </c>
      <c r="Y690" s="16">
        <v>4.9400000000000004</v>
      </c>
      <c r="Z690" s="26">
        <v>15.4</v>
      </c>
      <c r="AA690" s="2">
        <v>1.22</v>
      </c>
      <c r="AB690" s="2">
        <v>7</v>
      </c>
      <c r="AC690" s="2" t="s">
        <v>72</v>
      </c>
      <c r="AD690" s="2">
        <v>21350101</v>
      </c>
    </row>
    <row r="691" spans="1:30">
      <c r="A691" s="2">
        <v>2753</v>
      </c>
      <c r="B691" s="26">
        <v>1</v>
      </c>
      <c r="C691" s="2">
        <v>1</v>
      </c>
      <c r="D691" s="2">
        <v>25</v>
      </c>
      <c r="E691" s="2">
        <v>0</v>
      </c>
      <c r="F691" s="35">
        <v>0</v>
      </c>
      <c r="G691" s="18">
        <v>3000</v>
      </c>
      <c r="H691" s="18">
        <v>0</v>
      </c>
      <c r="I691" s="2">
        <v>1</v>
      </c>
      <c r="J691" s="2">
        <v>1</v>
      </c>
      <c r="K691" s="2">
        <v>0</v>
      </c>
      <c r="L691" s="35">
        <v>0</v>
      </c>
      <c r="M691" s="2">
        <v>2</v>
      </c>
      <c r="N691" s="2">
        <v>0</v>
      </c>
      <c r="O691" s="2">
        <v>1</v>
      </c>
      <c r="P691" s="2">
        <v>1</v>
      </c>
      <c r="Q691" s="2">
        <v>5</v>
      </c>
      <c r="R691" s="2">
        <v>0</v>
      </c>
      <c r="S691" s="2">
        <v>1</v>
      </c>
      <c r="T691" s="35">
        <v>0</v>
      </c>
      <c r="U691" s="35">
        <v>0</v>
      </c>
      <c r="V691" s="36">
        <v>0</v>
      </c>
      <c r="W691" s="26">
        <v>9.1</v>
      </c>
      <c r="X691" s="2">
        <v>0.2</v>
      </c>
      <c r="Y691" s="16">
        <v>3.04</v>
      </c>
      <c r="Z691" s="26">
        <v>11</v>
      </c>
      <c r="AA691" s="2">
        <v>1.1000000000000001</v>
      </c>
      <c r="AB691" s="2">
        <v>16.600000000000001</v>
      </c>
      <c r="AC691" s="2" t="s">
        <v>110</v>
      </c>
      <c r="AD691" s="2">
        <v>21931270</v>
      </c>
    </row>
    <row r="692" spans="1:30">
      <c r="A692" s="2">
        <v>2756</v>
      </c>
      <c r="B692" s="26">
        <v>2</v>
      </c>
      <c r="C692" s="2">
        <v>1</v>
      </c>
      <c r="D692" s="2">
        <v>21</v>
      </c>
      <c r="E692" s="2">
        <v>0</v>
      </c>
      <c r="F692" s="35">
        <v>0</v>
      </c>
      <c r="G692" s="18">
        <v>12000</v>
      </c>
      <c r="H692" s="18">
        <v>1</v>
      </c>
      <c r="I692" s="2">
        <v>1</v>
      </c>
      <c r="J692" s="2">
        <v>2</v>
      </c>
      <c r="K692" s="2">
        <v>1</v>
      </c>
      <c r="L692" s="35">
        <v>0</v>
      </c>
      <c r="M692" s="2">
        <v>1</v>
      </c>
      <c r="N692" s="2">
        <v>0</v>
      </c>
      <c r="O692" s="2">
        <v>1</v>
      </c>
      <c r="P692" s="2">
        <v>0.68</v>
      </c>
      <c r="Q692" s="2">
        <v>4</v>
      </c>
      <c r="R692" s="2">
        <v>0</v>
      </c>
      <c r="S692" s="2">
        <v>1</v>
      </c>
      <c r="T692" s="35">
        <v>0</v>
      </c>
      <c r="U692" s="35">
        <v>0</v>
      </c>
      <c r="V692" s="36">
        <v>0</v>
      </c>
      <c r="W692" s="26">
        <v>17.899999999999999</v>
      </c>
      <c r="X692" s="2">
        <v>0.4</v>
      </c>
      <c r="Y692" s="16">
        <v>5.98</v>
      </c>
      <c r="Z692" s="26">
        <v>28.1</v>
      </c>
      <c r="AA692" s="2">
        <v>1.78</v>
      </c>
      <c r="AB692" s="2">
        <v>3.8</v>
      </c>
      <c r="AC692" s="2" t="s">
        <v>80</v>
      </c>
      <c r="AD692" s="2">
        <v>22041011</v>
      </c>
    </row>
    <row r="693" spans="1:30">
      <c r="A693" s="2">
        <v>2759</v>
      </c>
      <c r="B693" s="26">
        <v>2</v>
      </c>
      <c r="C693" s="2">
        <v>1</v>
      </c>
      <c r="D693" s="2">
        <v>32</v>
      </c>
      <c r="E693" s="2">
        <v>0</v>
      </c>
      <c r="F693" s="35">
        <v>0</v>
      </c>
      <c r="G693" s="18">
        <v>1000</v>
      </c>
      <c r="H693" s="18">
        <v>0</v>
      </c>
      <c r="I693" s="2">
        <v>1</v>
      </c>
      <c r="J693" s="2">
        <v>1</v>
      </c>
      <c r="K693" s="2">
        <v>0</v>
      </c>
      <c r="L693" s="35">
        <v>1</v>
      </c>
      <c r="M693" s="2">
        <v>6</v>
      </c>
      <c r="N693" s="2">
        <v>0</v>
      </c>
      <c r="O693" s="2">
        <v>1</v>
      </c>
      <c r="P693" s="2">
        <v>0</v>
      </c>
      <c r="Q693" s="2">
        <v>2</v>
      </c>
      <c r="R693" s="2">
        <v>1</v>
      </c>
      <c r="S693" s="2">
        <v>0</v>
      </c>
      <c r="T693" s="35">
        <v>0</v>
      </c>
      <c r="U693" s="35">
        <v>0</v>
      </c>
      <c r="V693" s="36">
        <v>0</v>
      </c>
      <c r="W693" s="26">
        <v>53.4</v>
      </c>
      <c r="X693" s="2">
        <v>0.77</v>
      </c>
      <c r="Y693" s="16">
        <v>17.84</v>
      </c>
      <c r="Z693" s="26">
        <v>55.7</v>
      </c>
      <c r="AA693" s="2">
        <v>4.45</v>
      </c>
      <c r="AB693" s="2">
        <v>28.45</v>
      </c>
      <c r="AC693" s="2" t="s">
        <v>185</v>
      </c>
      <c r="AD693" s="2">
        <v>25936710</v>
      </c>
    </row>
    <row r="694" spans="1:30">
      <c r="A694" s="2">
        <v>2760</v>
      </c>
      <c r="B694" s="26">
        <v>1</v>
      </c>
      <c r="C694" s="2">
        <v>7</v>
      </c>
      <c r="D694" s="2">
        <v>29</v>
      </c>
      <c r="E694" s="2">
        <v>0</v>
      </c>
      <c r="F694" s="35">
        <v>0</v>
      </c>
      <c r="G694" s="18">
        <v>2000</v>
      </c>
      <c r="H694" s="18">
        <v>0</v>
      </c>
      <c r="I694" s="2">
        <v>1</v>
      </c>
      <c r="J694" s="2">
        <v>1</v>
      </c>
      <c r="K694" s="2">
        <v>0</v>
      </c>
      <c r="L694" s="35">
        <v>0</v>
      </c>
      <c r="M694" s="2">
        <v>2</v>
      </c>
      <c r="N694" s="2">
        <v>0</v>
      </c>
      <c r="O694" s="2">
        <v>1</v>
      </c>
      <c r="P694" s="2">
        <v>1</v>
      </c>
      <c r="Q694" s="2">
        <v>5</v>
      </c>
      <c r="R694" s="2">
        <v>0</v>
      </c>
      <c r="S694" s="2">
        <v>1</v>
      </c>
      <c r="T694" s="35">
        <v>0</v>
      </c>
      <c r="U694" s="35">
        <v>0</v>
      </c>
      <c r="V694" s="36">
        <v>0</v>
      </c>
      <c r="W694" s="26">
        <v>13.1</v>
      </c>
      <c r="X694" s="2">
        <v>0.38</v>
      </c>
      <c r="Y694" s="16">
        <v>4.38</v>
      </c>
      <c r="Z694" s="26">
        <v>14.7</v>
      </c>
      <c r="AA694" s="2">
        <v>1.33</v>
      </c>
      <c r="AB694" s="2">
        <v>3.8</v>
      </c>
      <c r="AC694" s="2" t="s">
        <v>160</v>
      </c>
      <c r="AD694" s="2">
        <v>20521050</v>
      </c>
    </row>
    <row r="695" spans="1:30">
      <c r="A695" s="2">
        <v>2762</v>
      </c>
      <c r="B695" s="26">
        <v>1</v>
      </c>
      <c r="C695" s="2">
        <v>1</v>
      </c>
      <c r="D695" s="2">
        <v>21</v>
      </c>
      <c r="E695" s="2">
        <v>0</v>
      </c>
      <c r="F695" s="35">
        <v>1</v>
      </c>
      <c r="G695" s="18">
        <v>35000</v>
      </c>
      <c r="H695" s="18">
        <v>1</v>
      </c>
      <c r="I695" s="2">
        <v>1</v>
      </c>
      <c r="J695" s="2">
        <v>2</v>
      </c>
      <c r="K695" s="2">
        <v>1</v>
      </c>
      <c r="L695" s="35">
        <v>0</v>
      </c>
      <c r="M695" s="2">
        <v>8</v>
      </c>
      <c r="N695" s="2">
        <v>1</v>
      </c>
      <c r="O695" s="2">
        <v>0</v>
      </c>
      <c r="P695" s="2">
        <v>0</v>
      </c>
      <c r="Q695" s="2">
        <v>5</v>
      </c>
      <c r="R695" s="2">
        <v>0</v>
      </c>
      <c r="S695" s="2">
        <v>1</v>
      </c>
      <c r="T695" s="35">
        <v>0</v>
      </c>
      <c r="U695" s="35">
        <v>0</v>
      </c>
      <c r="V695" s="36">
        <v>0</v>
      </c>
      <c r="W695" s="26">
        <v>23</v>
      </c>
      <c r="X695" s="2">
        <v>0.47</v>
      </c>
      <c r="Y695" s="16">
        <v>7.68</v>
      </c>
      <c r="Z695" s="26">
        <v>32</v>
      </c>
      <c r="AA695" s="2">
        <v>2.85</v>
      </c>
      <c r="AB695" s="2">
        <v>19.8</v>
      </c>
      <c r="AC695" s="2" t="s">
        <v>151</v>
      </c>
      <c r="AD695" s="2">
        <v>22610001</v>
      </c>
    </row>
    <row r="696" spans="1:30">
      <c r="A696" s="2">
        <v>2763</v>
      </c>
      <c r="B696" s="26">
        <v>1</v>
      </c>
      <c r="C696" s="2">
        <v>1</v>
      </c>
      <c r="D696" s="2">
        <v>19</v>
      </c>
      <c r="E696" s="2">
        <v>0</v>
      </c>
      <c r="F696" s="35">
        <v>0</v>
      </c>
      <c r="G696" s="18">
        <v>2000</v>
      </c>
      <c r="H696" s="18">
        <v>0</v>
      </c>
      <c r="I696" s="2">
        <v>1</v>
      </c>
      <c r="J696" s="2">
        <v>1</v>
      </c>
      <c r="K696" s="2">
        <v>0</v>
      </c>
      <c r="L696" s="35">
        <v>0</v>
      </c>
      <c r="M696" s="2">
        <v>8</v>
      </c>
      <c r="N696" s="2">
        <v>1</v>
      </c>
      <c r="O696" s="2">
        <v>0</v>
      </c>
      <c r="P696" s="2">
        <v>1</v>
      </c>
      <c r="Q696" s="2">
        <v>5</v>
      </c>
      <c r="R696" s="2">
        <v>0</v>
      </c>
      <c r="S696" s="2">
        <v>1</v>
      </c>
      <c r="T696" s="35">
        <v>0</v>
      </c>
      <c r="U696" s="35">
        <v>0</v>
      </c>
      <c r="V696" s="36">
        <v>0</v>
      </c>
      <c r="W696" s="26">
        <v>10.7</v>
      </c>
      <c r="X696" s="2">
        <v>0.23</v>
      </c>
      <c r="Y696" s="16">
        <v>3.57</v>
      </c>
      <c r="Z696" s="26">
        <v>12.9</v>
      </c>
      <c r="AA696" s="2">
        <v>1.28</v>
      </c>
      <c r="AB696" s="2">
        <v>16.59</v>
      </c>
      <c r="AC696" s="2" t="s">
        <v>135</v>
      </c>
      <c r="AD696" s="2">
        <v>21932440</v>
      </c>
    </row>
    <row r="697" spans="1:30">
      <c r="A697" s="2">
        <v>2766</v>
      </c>
      <c r="B697" s="26">
        <v>2</v>
      </c>
      <c r="C697" s="2">
        <v>1</v>
      </c>
      <c r="D697" s="2">
        <v>23</v>
      </c>
      <c r="E697" s="2">
        <v>0</v>
      </c>
      <c r="F697" s="35">
        <v>1</v>
      </c>
      <c r="G697" s="18">
        <v>5000</v>
      </c>
      <c r="H697" s="18">
        <v>0</v>
      </c>
      <c r="I697" s="2">
        <v>1</v>
      </c>
      <c r="J697" s="2">
        <v>1</v>
      </c>
      <c r="K697" s="2">
        <v>0</v>
      </c>
      <c r="L697" s="35">
        <v>0</v>
      </c>
      <c r="M697" s="2">
        <v>8</v>
      </c>
      <c r="N697" s="2">
        <v>1</v>
      </c>
      <c r="O697" s="2">
        <v>0</v>
      </c>
      <c r="P697" s="2">
        <v>0.68</v>
      </c>
      <c r="Q697" s="2">
        <v>4</v>
      </c>
      <c r="R697" s="2">
        <v>0</v>
      </c>
      <c r="S697" s="2">
        <v>1</v>
      </c>
      <c r="T697" s="35">
        <v>0</v>
      </c>
      <c r="U697" s="35">
        <v>0</v>
      </c>
      <c r="V697" s="36">
        <v>0</v>
      </c>
      <c r="W697" s="26">
        <v>17.899999999999999</v>
      </c>
      <c r="X697" s="2">
        <v>0.4</v>
      </c>
      <c r="Y697" s="16">
        <v>5.98</v>
      </c>
      <c r="Z697" s="26">
        <v>28.1</v>
      </c>
      <c r="AA697" s="2">
        <v>1.78</v>
      </c>
      <c r="AB697" s="2">
        <v>3.8</v>
      </c>
      <c r="AC697" s="2" t="s">
        <v>80</v>
      </c>
      <c r="AD697" s="2">
        <v>22071060</v>
      </c>
    </row>
    <row r="698" spans="1:30">
      <c r="A698" s="2">
        <v>2767</v>
      </c>
      <c r="B698" s="26">
        <v>2</v>
      </c>
      <c r="C698" s="2">
        <v>1</v>
      </c>
      <c r="D698" s="2">
        <v>20</v>
      </c>
      <c r="E698" s="2">
        <v>0</v>
      </c>
      <c r="F698" s="35">
        <v>1</v>
      </c>
      <c r="G698" s="18">
        <v>4000</v>
      </c>
      <c r="H698" s="18">
        <v>0</v>
      </c>
      <c r="I698" s="2">
        <v>1</v>
      </c>
      <c r="J698" s="2">
        <v>1</v>
      </c>
      <c r="K698" s="2">
        <v>0</v>
      </c>
      <c r="L698" s="35">
        <v>1</v>
      </c>
      <c r="M698" s="2">
        <v>2</v>
      </c>
      <c r="N698" s="2">
        <v>0</v>
      </c>
      <c r="O698" s="2">
        <v>1</v>
      </c>
      <c r="P698" s="2">
        <v>0.18</v>
      </c>
      <c r="Q698" s="2">
        <v>5</v>
      </c>
      <c r="R698" s="2">
        <v>0</v>
      </c>
      <c r="S698" s="2">
        <v>1</v>
      </c>
      <c r="T698" s="35">
        <v>0</v>
      </c>
      <c r="U698" s="35">
        <v>0</v>
      </c>
      <c r="V698" s="36">
        <v>0</v>
      </c>
      <c r="W698" s="26">
        <v>27.9</v>
      </c>
      <c r="X698" s="2">
        <v>0.53</v>
      </c>
      <c r="Y698" s="16">
        <v>9.32</v>
      </c>
      <c r="Z698" s="26">
        <v>36</v>
      </c>
      <c r="AA698" s="2">
        <v>1.82</v>
      </c>
      <c r="AB698" s="2">
        <v>10.7</v>
      </c>
      <c r="AC698" s="2" t="s">
        <v>118</v>
      </c>
      <c r="AD698" s="2">
        <v>21750280</v>
      </c>
    </row>
    <row r="699" spans="1:30">
      <c r="A699" s="2">
        <v>2768</v>
      </c>
      <c r="B699" s="26">
        <v>2</v>
      </c>
      <c r="C699" s="2">
        <v>1</v>
      </c>
      <c r="D699" s="2">
        <v>21</v>
      </c>
      <c r="E699" s="2">
        <v>0</v>
      </c>
      <c r="F699" s="35">
        <v>1</v>
      </c>
      <c r="G699" s="18">
        <v>4000</v>
      </c>
      <c r="H699" s="18">
        <v>0</v>
      </c>
      <c r="I699" s="2">
        <v>1</v>
      </c>
      <c r="J699" s="2">
        <v>1</v>
      </c>
      <c r="K699" s="2">
        <v>0</v>
      </c>
      <c r="L699" s="35">
        <v>0</v>
      </c>
      <c r="M699" s="2">
        <v>8</v>
      </c>
      <c r="N699" s="2">
        <v>1</v>
      </c>
      <c r="O699" s="2">
        <v>0</v>
      </c>
      <c r="P699" s="2">
        <v>0</v>
      </c>
      <c r="Q699" s="2">
        <v>5</v>
      </c>
      <c r="R699" s="2">
        <v>0</v>
      </c>
      <c r="S699" s="2">
        <v>1</v>
      </c>
      <c r="T699" s="35">
        <v>0</v>
      </c>
      <c r="U699" s="35">
        <v>0</v>
      </c>
      <c r="V699" s="36">
        <v>0</v>
      </c>
      <c r="W699" s="26">
        <v>13.9</v>
      </c>
      <c r="X699" s="2">
        <v>0.28000000000000003</v>
      </c>
      <c r="Y699" s="16">
        <v>4.6399999999999997</v>
      </c>
      <c r="Z699" s="26">
        <v>24.7</v>
      </c>
      <c r="AA699" s="2">
        <v>1.55</v>
      </c>
      <c r="AB699" s="2">
        <v>10.7</v>
      </c>
      <c r="AC699" s="2" t="s">
        <v>139</v>
      </c>
      <c r="AD699" s="2">
        <v>21380007</v>
      </c>
    </row>
    <row r="700" spans="1:30">
      <c r="A700" s="2">
        <v>2778</v>
      </c>
      <c r="B700" s="26">
        <v>2</v>
      </c>
      <c r="C700" s="2">
        <v>1</v>
      </c>
      <c r="D700" s="2">
        <v>19</v>
      </c>
      <c r="E700" s="2">
        <v>0</v>
      </c>
      <c r="F700" s="35">
        <v>1</v>
      </c>
      <c r="G700" s="18">
        <v>1000</v>
      </c>
      <c r="H700" s="18">
        <v>0</v>
      </c>
      <c r="I700" s="2">
        <v>1</v>
      </c>
      <c r="J700" s="2">
        <v>1</v>
      </c>
      <c r="K700" s="2">
        <v>0</v>
      </c>
      <c r="L700" s="35">
        <v>0</v>
      </c>
      <c r="M700" s="2">
        <v>11</v>
      </c>
      <c r="N700" s="2">
        <v>0</v>
      </c>
      <c r="O700" s="2">
        <v>0</v>
      </c>
      <c r="P700" s="2">
        <v>0</v>
      </c>
      <c r="Q700" s="2">
        <v>5</v>
      </c>
      <c r="R700" s="2">
        <v>0</v>
      </c>
      <c r="S700" s="2">
        <v>1</v>
      </c>
      <c r="T700" s="35">
        <v>0</v>
      </c>
      <c r="U700" s="35">
        <v>0</v>
      </c>
      <c r="V700" s="36">
        <v>0</v>
      </c>
      <c r="W700" s="26">
        <v>36</v>
      </c>
      <c r="X700" s="2">
        <v>0.63</v>
      </c>
      <c r="Y700" s="16">
        <v>12.02</v>
      </c>
      <c r="Z700" s="26">
        <v>38.4</v>
      </c>
      <c r="AA700" s="2">
        <v>3.57</v>
      </c>
      <c r="AB700" s="2">
        <v>29.9</v>
      </c>
      <c r="AC700" s="2" t="s">
        <v>142</v>
      </c>
      <c r="AD700" s="2">
        <v>22795125</v>
      </c>
    </row>
    <row r="701" spans="1:30">
      <c r="A701" s="2">
        <v>2782</v>
      </c>
      <c r="B701" s="26">
        <v>2</v>
      </c>
      <c r="C701" s="2">
        <v>1</v>
      </c>
      <c r="D701" s="2">
        <v>40</v>
      </c>
      <c r="E701" s="2">
        <v>0</v>
      </c>
      <c r="F701" s="35">
        <v>0</v>
      </c>
      <c r="G701" s="18">
        <v>2000</v>
      </c>
      <c r="H701" s="18">
        <v>0</v>
      </c>
      <c r="I701" s="2">
        <v>1</v>
      </c>
      <c r="J701" s="2">
        <v>1</v>
      </c>
      <c r="K701" s="2">
        <v>0</v>
      </c>
      <c r="L701" s="35">
        <v>0</v>
      </c>
      <c r="M701" s="2">
        <v>6</v>
      </c>
      <c r="N701" s="2">
        <v>0</v>
      </c>
      <c r="O701" s="2">
        <v>1</v>
      </c>
      <c r="P701" s="2">
        <v>0.73</v>
      </c>
      <c r="Q701" s="2">
        <v>4</v>
      </c>
      <c r="R701" s="2">
        <v>0</v>
      </c>
      <c r="S701" s="2">
        <v>1</v>
      </c>
      <c r="T701" s="35">
        <v>0</v>
      </c>
      <c r="U701" s="35">
        <v>0</v>
      </c>
      <c r="V701" s="36">
        <v>0</v>
      </c>
      <c r="W701" s="26">
        <v>16.2</v>
      </c>
      <c r="X701" s="2">
        <v>0.38</v>
      </c>
      <c r="Y701" s="16">
        <v>5.41</v>
      </c>
      <c r="Z701" s="26">
        <v>17.3</v>
      </c>
      <c r="AA701" s="2">
        <v>1.45</v>
      </c>
      <c r="AB701" s="2">
        <v>3.8</v>
      </c>
      <c r="AC701" s="2" t="s">
        <v>64</v>
      </c>
      <c r="AD701" s="2">
        <v>22270010</v>
      </c>
    </row>
    <row r="702" spans="1:30">
      <c r="A702" s="2">
        <v>2783</v>
      </c>
      <c r="B702" s="26">
        <v>2</v>
      </c>
      <c r="C702" s="2">
        <v>1</v>
      </c>
      <c r="D702" s="2">
        <v>18</v>
      </c>
      <c r="E702" s="2">
        <v>0</v>
      </c>
      <c r="F702" s="35">
        <v>1</v>
      </c>
      <c r="G702" s="18">
        <v>10000</v>
      </c>
      <c r="H702" s="18">
        <v>1</v>
      </c>
      <c r="I702" s="2">
        <v>1</v>
      </c>
      <c r="J702" s="2">
        <v>3</v>
      </c>
      <c r="K702" s="2">
        <v>1</v>
      </c>
      <c r="L702" s="35">
        <v>0</v>
      </c>
      <c r="M702" s="2">
        <v>6</v>
      </c>
      <c r="N702" s="2">
        <v>0</v>
      </c>
      <c r="O702" s="2">
        <v>1</v>
      </c>
      <c r="P702" s="2">
        <v>0</v>
      </c>
      <c r="Q702" s="2">
        <v>5</v>
      </c>
      <c r="R702" s="2">
        <v>0</v>
      </c>
      <c r="S702" s="2">
        <v>1</v>
      </c>
      <c r="T702" s="35">
        <v>0</v>
      </c>
      <c r="U702" s="35">
        <v>0</v>
      </c>
      <c r="V702" s="36">
        <v>0</v>
      </c>
      <c r="W702" s="26">
        <v>36</v>
      </c>
      <c r="X702" s="2">
        <v>0.63</v>
      </c>
      <c r="Y702" s="16">
        <v>12.02</v>
      </c>
      <c r="Z702" s="26">
        <v>38.4</v>
      </c>
      <c r="AA702" s="2">
        <v>3.57</v>
      </c>
      <c r="AB702" s="2">
        <v>29.9</v>
      </c>
      <c r="AC702" s="2" t="s">
        <v>142</v>
      </c>
      <c r="AD702" s="2">
        <v>22890022</v>
      </c>
    </row>
    <row r="703" spans="1:30">
      <c r="A703" s="2">
        <v>2784</v>
      </c>
      <c r="B703" s="26">
        <v>1</v>
      </c>
      <c r="C703" s="2">
        <v>1</v>
      </c>
      <c r="D703" s="2">
        <v>22</v>
      </c>
      <c r="E703" s="2">
        <v>0</v>
      </c>
      <c r="F703" s="35">
        <v>1</v>
      </c>
      <c r="G703" s="18">
        <v>7000</v>
      </c>
      <c r="H703" s="18">
        <v>0</v>
      </c>
      <c r="I703" s="2">
        <v>1</v>
      </c>
      <c r="J703" s="2">
        <v>2</v>
      </c>
      <c r="K703" s="2">
        <v>1</v>
      </c>
      <c r="L703" s="35">
        <v>1</v>
      </c>
      <c r="M703" s="2">
        <v>8</v>
      </c>
      <c r="N703" s="2">
        <v>1</v>
      </c>
      <c r="O703" s="2">
        <v>0</v>
      </c>
      <c r="P703" s="2">
        <v>0</v>
      </c>
      <c r="Q703" s="2">
        <v>5</v>
      </c>
      <c r="R703" s="2">
        <v>0</v>
      </c>
      <c r="S703" s="2">
        <v>1</v>
      </c>
      <c r="T703" s="35">
        <v>0</v>
      </c>
      <c r="U703" s="35">
        <v>0</v>
      </c>
      <c r="V703" s="36">
        <v>0</v>
      </c>
      <c r="W703" s="26">
        <v>12.3</v>
      </c>
      <c r="X703" s="2">
        <v>0.33</v>
      </c>
      <c r="Y703" s="16">
        <v>4.1100000000000003</v>
      </c>
      <c r="Z703" s="26">
        <v>20.7</v>
      </c>
      <c r="AA703" s="2">
        <v>1.38</v>
      </c>
      <c r="AB703" s="2">
        <v>7.5</v>
      </c>
      <c r="AC703" s="2" t="s">
        <v>183</v>
      </c>
      <c r="AD703" s="2">
        <v>25510030</v>
      </c>
    </row>
    <row r="704" spans="1:30">
      <c r="A704" s="2">
        <v>2785</v>
      </c>
      <c r="B704" s="26">
        <v>2</v>
      </c>
      <c r="C704" s="2">
        <v>1</v>
      </c>
      <c r="D704" s="2">
        <v>22</v>
      </c>
      <c r="E704" s="2">
        <v>0</v>
      </c>
      <c r="F704" s="35">
        <v>0</v>
      </c>
      <c r="G704" s="18">
        <v>7000</v>
      </c>
      <c r="H704" s="18">
        <v>0</v>
      </c>
      <c r="I704" s="2">
        <v>1</v>
      </c>
      <c r="J704" s="2">
        <v>1</v>
      </c>
      <c r="K704" s="2">
        <v>0</v>
      </c>
      <c r="L704" s="35">
        <v>1</v>
      </c>
      <c r="M704" s="2">
        <v>8</v>
      </c>
      <c r="N704" s="2">
        <v>1</v>
      </c>
      <c r="O704" s="2">
        <v>0</v>
      </c>
      <c r="P704" s="2">
        <v>0</v>
      </c>
      <c r="Q704" s="2">
        <v>5</v>
      </c>
      <c r="R704" s="2">
        <v>0</v>
      </c>
      <c r="S704" s="2">
        <v>1</v>
      </c>
      <c r="T704" s="35">
        <v>0</v>
      </c>
      <c r="U704" s="35">
        <v>0</v>
      </c>
      <c r="V704" s="36">
        <v>0</v>
      </c>
      <c r="W704" s="26">
        <v>36</v>
      </c>
      <c r="X704" s="2">
        <v>0.63</v>
      </c>
      <c r="Y704" s="16">
        <v>12.02</v>
      </c>
      <c r="Z704" s="26">
        <v>38.4</v>
      </c>
      <c r="AA704" s="2">
        <v>3.57</v>
      </c>
      <c r="AB704" s="2">
        <v>29.9</v>
      </c>
      <c r="AC704" s="2" t="s">
        <v>142</v>
      </c>
      <c r="AD704" s="2">
        <v>22790664</v>
      </c>
    </row>
    <row r="705" spans="1:30">
      <c r="A705" s="2">
        <v>2786</v>
      </c>
      <c r="B705" s="26">
        <v>1</v>
      </c>
      <c r="C705" s="2">
        <v>2</v>
      </c>
      <c r="D705" s="2">
        <v>43</v>
      </c>
      <c r="E705" s="2">
        <v>0</v>
      </c>
      <c r="F705" s="35">
        <v>0</v>
      </c>
      <c r="G705" s="18">
        <v>3000</v>
      </c>
      <c r="H705" s="18">
        <v>0</v>
      </c>
      <c r="I705" s="2">
        <v>1</v>
      </c>
      <c r="J705" s="2">
        <v>2</v>
      </c>
      <c r="K705" s="2">
        <v>1</v>
      </c>
      <c r="L705" s="35">
        <v>1</v>
      </c>
      <c r="M705" s="2">
        <v>2</v>
      </c>
      <c r="N705" s="2">
        <v>0</v>
      </c>
      <c r="O705" s="2">
        <v>1</v>
      </c>
      <c r="P705" s="2">
        <v>0.18</v>
      </c>
      <c r="Q705" s="2">
        <v>4</v>
      </c>
      <c r="R705" s="2">
        <v>0</v>
      </c>
      <c r="S705" s="2">
        <v>1</v>
      </c>
      <c r="T705" s="35">
        <v>0</v>
      </c>
      <c r="U705" s="35">
        <v>0</v>
      </c>
      <c r="V705" s="36">
        <v>0</v>
      </c>
      <c r="W705" s="26">
        <v>43.6</v>
      </c>
      <c r="X705" s="2">
        <v>0.78</v>
      </c>
      <c r="Y705" s="16">
        <v>14.56</v>
      </c>
      <c r="Z705" s="26">
        <v>42.7</v>
      </c>
      <c r="AA705" s="2">
        <v>2</v>
      </c>
      <c r="AB705" s="2">
        <v>7</v>
      </c>
      <c r="AC705" s="2" t="s">
        <v>71</v>
      </c>
      <c r="AD705" s="2">
        <v>23080000</v>
      </c>
    </row>
    <row r="706" spans="1:30">
      <c r="A706" s="2">
        <v>2787</v>
      </c>
      <c r="B706" s="26">
        <v>2</v>
      </c>
      <c r="C706" s="2">
        <v>2</v>
      </c>
      <c r="D706" s="2">
        <v>38</v>
      </c>
      <c r="E706" s="2">
        <v>0</v>
      </c>
      <c r="F706" s="35">
        <v>0</v>
      </c>
      <c r="G706" s="18">
        <v>3000</v>
      </c>
      <c r="H706" s="18">
        <v>0</v>
      </c>
      <c r="I706" s="2">
        <v>1</v>
      </c>
      <c r="J706" s="2">
        <v>1</v>
      </c>
      <c r="K706" s="2">
        <v>0</v>
      </c>
      <c r="L706" s="35">
        <v>1</v>
      </c>
      <c r="M706" s="2">
        <v>2</v>
      </c>
      <c r="N706" s="2">
        <v>0</v>
      </c>
      <c r="O706" s="2">
        <v>1</v>
      </c>
      <c r="P706" s="2">
        <v>1</v>
      </c>
      <c r="Q706" s="2">
        <v>5</v>
      </c>
      <c r="R706" s="2">
        <v>0</v>
      </c>
      <c r="S706" s="2">
        <v>1</v>
      </c>
      <c r="T706" s="35">
        <v>0</v>
      </c>
      <c r="U706" s="35">
        <v>0</v>
      </c>
      <c r="V706" s="36">
        <v>0</v>
      </c>
      <c r="W706" s="26">
        <v>13.1</v>
      </c>
      <c r="X706" s="2">
        <v>0.38</v>
      </c>
      <c r="Y706" s="16">
        <v>4.38</v>
      </c>
      <c r="Z706" s="26">
        <v>14.7</v>
      </c>
      <c r="AA706" s="2">
        <v>1.33</v>
      </c>
      <c r="AB706" s="2">
        <v>3.8</v>
      </c>
      <c r="AC706" s="2" t="s">
        <v>160</v>
      </c>
      <c r="AD706" s="2">
        <v>20520150</v>
      </c>
    </row>
    <row r="707" spans="1:30">
      <c r="A707" s="2">
        <v>2789</v>
      </c>
      <c r="B707" s="26">
        <v>2</v>
      </c>
      <c r="C707" s="2">
        <v>2</v>
      </c>
      <c r="D707" s="2">
        <v>29</v>
      </c>
      <c r="E707" s="2">
        <v>0</v>
      </c>
      <c r="F707" s="35">
        <v>0</v>
      </c>
      <c r="G707" s="18">
        <v>3000</v>
      </c>
      <c r="H707" s="18">
        <v>0</v>
      </c>
      <c r="I707" s="2">
        <v>1</v>
      </c>
      <c r="J707" s="2">
        <v>1</v>
      </c>
      <c r="K707" s="2">
        <v>0</v>
      </c>
      <c r="L707" s="35">
        <v>0</v>
      </c>
      <c r="M707" s="2">
        <v>8</v>
      </c>
      <c r="N707" s="2">
        <v>1</v>
      </c>
      <c r="O707" s="2">
        <v>0</v>
      </c>
      <c r="P707" s="2">
        <v>0</v>
      </c>
      <c r="Q707" s="2">
        <v>5</v>
      </c>
      <c r="R707" s="2">
        <v>0</v>
      </c>
      <c r="S707" s="2">
        <v>1</v>
      </c>
      <c r="T707" s="35">
        <v>0</v>
      </c>
      <c r="U707" s="35">
        <v>0</v>
      </c>
      <c r="V707" s="36">
        <v>0</v>
      </c>
      <c r="W707" s="26">
        <v>26.2</v>
      </c>
      <c r="X707" s="2">
        <v>0.52</v>
      </c>
      <c r="Y707" s="16">
        <v>8.75</v>
      </c>
      <c r="Z707" s="26">
        <v>31.4</v>
      </c>
      <c r="AA707" s="2">
        <v>1.42</v>
      </c>
      <c r="AB707" s="2">
        <v>7</v>
      </c>
      <c r="AC707" s="2" t="s">
        <v>177</v>
      </c>
      <c r="AD707" s="2">
        <v>26190060</v>
      </c>
    </row>
    <row r="708" spans="1:30">
      <c r="A708" s="2">
        <v>2791</v>
      </c>
      <c r="B708" s="26">
        <v>1</v>
      </c>
      <c r="C708" s="2">
        <v>4</v>
      </c>
      <c r="D708" s="2">
        <v>33</v>
      </c>
      <c r="E708" s="2">
        <v>0</v>
      </c>
      <c r="F708" s="35">
        <v>0</v>
      </c>
      <c r="G708" s="18">
        <v>12000</v>
      </c>
      <c r="H708" s="18">
        <v>1</v>
      </c>
      <c r="I708" s="2">
        <v>1</v>
      </c>
      <c r="J708" s="2">
        <v>1</v>
      </c>
      <c r="K708" s="2">
        <v>0</v>
      </c>
      <c r="L708" s="35">
        <v>0</v>
      </c>
      <c r="M708" s="2">
        <v>11</v>
      </c>
      <c r="N708" s="2">
        <v>0</v>
      </c>
      <c r="O708" s="2">
        <v>0</v>
      </c>
      <c r="P708" s="2">
        <v>0.77</v>
      </c>
      <c r="Q708" s="2">
        <v>2</v>
      </c>
      <c r="R708" s="2">
        <v>1</v>
      </c>
      <c r="S708" s="2">
        <v>0</v>
      </c>
      <c r="T708" s="35">
        <v>1</v>
      </c>
      <c r="U708" s="35">
        <v>0</v>
      </c>
      <c r="V708" s="36">
        <v>0</v>
      </c>
      <c r="W708" s="26">
        <v>14.2</v>
      </c>
      <c r="X708" s="2">
        <v>0.3</v>
      </c>
      <c r="Y708" s="16">
        <v>4.74</v>
      </c>
      <c r="Z708" s="26">
        <v>15.8</v>
      </c>
      <c r="AA708" s="2">
        <v>1.37</v>
      </c>
      <c r="AB708" s="2">
        <v>3.8</v>
      </c>
      <c r="AC708" s="2" t="s">
        <v>113</v>
      </c>
      <c r="AD708" s="2">
        <v>22231080</v>
      </c>
    </row>
    <row r="709" spans="1:30">
      <c r="A709" s="2">
        <v>2797</v>
      </c>
      <c r="B709" s="26">
        <v>1</v>
      </c>
      <c r="C709" s="2">
        <v>1</v>
      </c>
      <c r="D709" s="2">
        <v>24</v>
      </c>
      <c r="E709" s="2">
        <v>0</v>
      </c>
      <c r="F709" s="35">
        <v>1</v>
      </c>
      <c r="G709" s="18">
        <v>2000</v>
      </c>
      <c r="H709" s="18">
        <v>0</v>
      </c>
      <c r="I709" s="2">
        <v>1</v>
      </c>
      <c r="J709" s="2">
        <v>1</v>
      </c>
      <c r="K709" s="2">
        <v>0</v>
      </c>
      <c r="L709" s="35">
        <v>1</v>
      </c>
      <c r="M709" s="2">
        <v>11</v>
      </c>
      <c r="N709" s="2">
        <v>0</v>
      </c>
      <c r="O709" s="2">
        <v>0</v>
      </c>
      <c r="P709" s="2">
        <v>0.18</v>
      </c>
      <c r="Q709" s="2">
        <v>1</v>
      </c>
      <c r="R709" s="2">
        <v>1</v>
      </c>
      <c r="S709" s="2">
        <v>0</v>
      </c>
      <c r="T709" s="35">
        <v>0</v>
      </c>
      <c r="U709" s="35">
        <v>0</v>
      </c>
      <c r="V709" s="36">
        <v>0</v>
      </c>
      <c r="W709" s="26">
        <v>43.6</v>
      </c>
      <c r="X709" s="2">
        <v>0.78</v>
      </c>
      <c r="Y709" s="16">
        <v>14.56</v>
      </c>
      <c r="Z709" s="26">
        <v>42.7</v>
      </c>
      <c r="AA709" s="2">
        <v>2</v>
      </c>
      <c r="AB709" s="2">
        <v>7</v>
      </c>
      <c r="AC709" s="2" t="s">
        <v>71</v>
      </c>
      <c r="AD709" s="2">
        <v>23040400</v>
      </c>
    </row>
    <row r="710" spans="1:30">
      <c r="A710" s="2">
        <v>2800</v>
      </c>
      <c r="B710" s="26">
        <v>2</v>
      </c>
      <c r="C710" s="2">
        <v>2</v>
      </c>
      <c r="D710" s="2">
        <v>54</v>
      </c>
      <c r="E710" s="2">
        <v>1</v>
      </c>
      <c r="F710" s="35">
        <v>1</v>
      </c>
      <c r="G710" s="18">
        <v>7000</v>
      </c>
      <c r="H710" s="18">
        <v>0</v>
      </c>
      <c r="I710" s="2">
        <v>1</v>
      </c>
      <c r="J710" s="2">
        <v>2</v>
      </c>
      <c r="K710" s="2">
        <v>1</v>
      </c>
      <c r="L710" s="35">
        <v>1</v>
      </c>
      <c r="M710" s="2">
        <v>8</v>
      </c>
      <c r="N710" s="2">
        <v>1</v>
      </c>
      <c r="O710" s="2">
        <v>0</v>
      </c>
      <c r="P710" s="2">
        <v>1</v>
      </c>
      <c r="Q710" s="2">
        <v>5</v>
      </c>
      <c r="R710" s="2">
        <v>0</v>
      </c>
      <c r="S710" s="2">
        <v>1</v>
      </c>
      <c r="T710" s="35">
        <v>1</v>
      </c>
      <c r="U710" s="35">
        <v>0</v>
      </c>
      <c r="V710" s="36">
        <v>0</v>
      </c>
      <c r="W710" s="26">
        <v>13.1</v>
      </c>
      <c r="X710" s="2">
        <v>0.38</v>
      </c>
      <c r="Y710" s="16">
        <v>4.38</v>
      </c>
      <c r="Z710" s="26">
        <v>14.7</v>
      </c>
      <c r="AA710" s="2">
        <v>1.33</v>
      </c>
      <c r="AB710" s="2">
        <v>3.8</v>
      </c>
      <c r="AC710" s="2" t="s">
        <v>160</v>
      </c>
      <c r="AD710" s="2">
        <v>20530001</v>
      </c>
    </row>
    <row r="711" spans="1:30">
      <c r="A711" s="2">
        <v>2807</v>
      </c>
      <c r="B711" s="26">
        <v>2</v>
      </c>
      <c r="C711" s="2">
        <v>1</v>
      </c>
      <c r="D711" s="2">
        <v>25</v>
      </c>
      <c r="E711" s="2">
        <v>0</v>
      </c>
      <c r="F711" s="35">
        <v>0</v>
      </c>
      <c r="G711" s="18">
        <v>5000</v>
      </c>
      <c r="H711" s="18">
        <v>0</v>
      </c>
      <c r="I711" s="2">
        <v>1</v>
      </c>
      <c r="J711" s="2">
        <v>1</v>
      </c>
      <c r="K711" s="2">
        <v>0</v>
      </c>
      <c r="L711" s="35">
        <v>1</v>
      </c>
      <c r="M711" s="2">
        <v>2</v>
      </c>
      <c r="N711" s="2">
        <v>0</v>
      </c>
      <c r="O711" s="2">
        <v>1</v>
      </c>
      <c r="P711" s="2">
        <v>0.61</v>
      </c>
      <c r="Q711" s="2">
        <v>3</v>
      </c>
      <c r="R711" s="2">
        <v>0</v>
      </c>
      <c r="S711" s="2">
        <v>0</v>
      </c>
      <c r="T711" s="35">
        <v>0</v>
      </c>
      <c r="U711" s="35">
        <v>0</v>
      </c>
      <c r="V711" s="36">
        <v>0</v>
      </c>
      <c r="W711" s="26">
        <v>28.8</v>
      </c>
      <c r="X711" s="2">
        <v>0.53</v>
      </c>
      <c r="Y711" s="16">
        <v>9.6199999999999992</v>
      </c>
      <c r="Z711" s="26">
        <v>25.5</v>
      </c>
      <c r="AA711" s="2">
        <v>2.4300000000000002</v>
      </c>
      <c r="AB711" s="2">
        <v>10.5</v>
      </c>
      <c r="AC711" s="2" t="s">
        <v>83</v>
      </c>
      <c r="AD711" s="2">
        <v>22780000</v>
      </c>
    </row>
    <row r="712" spans="1:30">
      <c r="A712" s="2">
        <v>2808</v>
      </c>
      <c r="B712" s="26">
        <v>1</v>
      </c>
      <c r="C712" s="2">
        <v>2</v>
      </c>
      <c r="D712" s="2">
        <v>28</v>
      </c>
      <c r="E712" s="2">
        <v>0</v>
      </c>
      <c r="F712" s="35">
        <v>1</v>
      </c>
      <c r="G712" s="18">
        <v>8000</v>
      </c>
      <c r="H712" s="18">
        <v>1</v>
      </c>
      <c r="I712" s="2">
        <v>1</v>
      </c>
      <c r="J712" s="2">
        <v>1</v>
      </c>
      <c r="K712" s="2">
        <v>0</v>
      </c>
      <c r="L712" s="35">
        <v>0</v>
      </c>
      <c r="M712" s="2">
        <v>2</v>
      </c>
      <c r="N712" s="2">
        <v>0</v>
      </c>
      <c r="O712" s="2">
        <v>1</v>
      </c>
      <c r="P712" s="2">
        <v>0</v>
      </c>
      <c r="Q712" s="2">
        <v>5</v>
      </c>
      <c r="R712" s="2">
        <v>0</v>
      </c>
      <c r="S712" s="2">
        <v>1</v>
      </c>
      <c r="T712" s="35">
        <v>1</v>
      </c>
      <c r="U712" s="35">
        <v>0</v>
      </c>
      <c r="V712" s="36">
        <v>0</v>
      </c>
      <c r="W712" s="26">
        <v>13.5</v>
      </c>
      <c r="X712" s="2">
        <v>0.4</v>
      </c>
      <c r="Y712" s="16">
        <v>4.51</v>
      </c>
      <c r="Z712" s="26">
        <v>16.399999999999999</v>
      </c>
      <c r="AA712" s="2">
        <v>1.63</v>
      </c>
      <c r="AB712" s="2">
        <v>3.8</v>
      </c>
      <c r="AC712" s="2" t="s">
        <v>95</v>
      </c>
      <c r="AD712" s="2">
        <v>20540230</v>
      </c>
    </row>
    <row r="713" spans="1:30">
      <c r="A713" s="2">
        <v>2811</v>
      </c>
      <c r="B713" s="26">
        <v>1</v>
      </c>
      <c r="C713" s="2">
        <v>1</v>
      </c>
      <c r="D713" s="2">
        <v>24</v>
      </c>
      <c r="E713" s="2">
        <v>0</v>
      </c>
      <c r="F713" s="35">
        <v>1</v>
      </c>
      <c r="G713" s="18">
        <v>10000</v>
      </c>
      <c r="H713" s="18">
        <v>1</v>
      </c>
      <c r="I713" s="2">
        <v>1</v>
      </c>
      <c r="J713" s="2">
        <v>2</v>
      </c>
      <c r="K713" s="2">
        <v>1</v>
      </c>
      <c r="L713" s="35">
        <v>1</v>
      </c>
      <c r="M713" s="2">
        <v>8</v>
      </c>
      <c r="N713" s="2">
        <v>1</v>
      </c>
      <c r="O713" s="2">
        <v>0</v>
      </c>
      <c r="P713" s="2">
        <v>0</v>
      </c>
      <c r="Q713" s="2">
        <v>3</v>
      </c>
      <c r="R713" s="2">
        <v>0</v>
      </c>
      <c r="S713" s="2">
        <v>0</v>
      </c>
      <c r="T713" s="35">
        <v>0</v>
      </c>
      <c r="U713" s="35">
        <v>0</v>
      </c>
      <c r="V713" s="36">
        <v>0</v>
      </c>
      <c r="W713" s="26">
        <v>15.9</v>
      </c>
      <c r="X713" s="2">
        <v>0.35</v>
      </c>
      <c r="Y713" s="16">
        <v>5.31</v>
      </c>
      <c r="Z713" s="26">
        <v>21.8</v>
      </c>
      <c r="AA713" s="2">
        <v>1.87</v>
      </c>
      <c r="AB713" s="2">
        <v>3.8</v>
      </c>
      <c r="AC713" s="2" t="s">
        <v>108</v>
      </c>
      <c r="AD713" s="2">
        <v>22460040</v>
      </c>
    </row>
    <row r="714" spans="1:30">
      <c r="A714" s="2">
        <v>2816</v>
      </c>
      <c r="B714" s="26">
        <v>2</v>
      </c>
      <c r="C714" s="2">
        <v>2</v>
      </c>
      <c r="D714" s="2">
        <v>32</v>
      </c>
      <c r="E714" s="2">
        <v>0</v>
      </c>
      <c r="F714" s="35">
        <v>0</v>
      </c>
      <c r="G714" s="18">
        <v>4000</v>
      </c>
      <c r="H714" s="18">
        <v>0</v>
      </c>
      <c r="I714" s="2">
        <v>1</v>
      </c>
      <c r="J714" s="2">
        <v>1</v>
      </c>
      <c r="K714" s="2">
        <v>0</v>
      </c>
      <c r="L714" s="35">
        <v>0</v>
      </c>
      <c r="M714" s="2">
        <v>2</v>
      </c>
      <c r="N714" s="2">
        <v>0</v>
      </c>
      <c r="O714" s="2">
        <v>1</v>
      </c>
      <c r="P714" s="2">
        <v>1</v>
      </c>
      <c r="Q714" s="2">
        <v>3</v>
      </c>
      <c r="R714" s="2">
        <v>0</v>
      </c>
      <c r="S714" s="2">
        <v>0</v>
      </c>
      <c r="T714" s="35">
        <v>0</v>
      </c>
      <c r="U714" s="35">
        <v>0</v>
      </c>
      <c r="V714" s="36">
        <v>0</v>
      </c>
      <c r="W714" s="26">
        <v>12.4</v>
      </c>
      <c r="X714" s="2">
        <v>0.4</v>
      </c>
      <c r="Y714" s="16">
        <v>4.1399999999999997</v>
      </c>
      <c r="Z714" s="26">
        <v>14.82</v>
      </c>
      <c r="AA714" s="2">
        <v>1.58</v>
      </c>
      <c r="AB714" s="2">
        <v>3.8</v>
      </c>
      <c r="AC714" s="2" t="s">
        <v>169</v>
      </c>
      <c r="AD714" s="2">
        <v>21221490</v>
      </c>
    </row>
    <row r="715" spans="1:30">
      <c r="A715" s="2">
        <v>2818</v>
      </c>
      <c r="B715" s="26">
        <v>2</v>
      </c>
      <c r="C715" s="2">
        <v>1</v>
      </c>
      <c r="D715" s="2">
        <v>25</v>
      </c>
      <c r="E715" s="2">
        <v>0</v>
      </c>
      <c r="F715" s="35">
        <v>0</v>
      </c>
      <c r="G715" s="18">
        <v>4000</v>
      </c>
      <c r="H715" s="18">
        <v>0</v>
      </c>
      <c r="I715" s="2">
        <v>1</v>
      </c>
      <c r="J715" s="2">
        <v>2</v>
      </c>
      <c r="K715" s="2">
        <v>1</v>
      </c>
      <c r="L715" s="35">
        <v>0</v>
      </c>
      <c r="M715" s="2">
        <v>6</v>
      </c>
      <c r="N715" s="2">
        <v>0</v>
      </c>
      <c r="O715" s="2">
        <v>1</v>
      </c>
      <c r="P715" s="2">
        <v>0.16</v>
      </c>
      <c r="Q715" s="2">
        <v>0</v>
      </c>
      <c r="R715" s="2">
        <v>1</v>
      </c>
      <c r="S715" s="2">
        <v>0</v>
      </c>
      <c r="T715" s="35">
        <v>0</v>
      </c>
      <c r="U715" s="35">
        <v>1</v>
      </c>
      <c r="V715" s="36">
        <v>0</v>
      </c>
      <c r="W715" s="26">
        <v>11.8</v>
      </c>
      <c r="X715" s="2">
        <v>0.33</v>
      </c>
      <c r="Y715" s="16">
        <v>3.94</v>
      </c>
      <c r="Z715" s="26">
        <v>15.7</v>
      </c>
      <c r="AA715" s="2">
        <v>1.57</v>
      </c>
      <c r="AB715" s="2">
        <v>9.3000000000000007</v>
      </c>
      <c r="AC715" s="2" t="s">
        <v>170</v>
      </c>
      <c r="AD715" s="2">
        <v>20540112</v>
      </c>
    </row>
    <row r="716" spans="1:30">
      <c r="A716" s="2">
        <v>2825</v>
      </c>
      <c r="B716" s="26">
        <v>1</v>
      </c>
      <c r="C716" s="2">
        <v>2</v>
      </c>
      <c r="D716" s="2">
        <v>30</v>
      </c>
      <c r="E716" s="2">
        <v>0</v>
      </c>
      <c r="F716" s="35">
        <v>0</v>
      </c>
      <c r="G716" s="18">
        <v>18000</v>
      </c>
      <c r="H716" s="18">
        <v>1</v>
      </c>
      <c r="I716" s="2">
        <v>1</v>
      </c>
      <c r="J716" s="2">
        <v>1</v>
      </c>
      <c r="K716" s="2">
        <v>0</v>
      </c>
      <c r="L716" s="35">
        <v>1</v>
      </c>
      <c r="M716" s="2">
        <v>8</v>
      </c>
      <c r="N716" s="2">
        <v>1</v>
      </c>
      <c r="O716" s="2">
        <v>0</v>
      </c>
      <c r="P716" s="2">
        <v>0</v>
      </c>
      <c r="Q716" s="2">
        <v>3</v>
      </c>
      <c r="R716" s="2">
        <v>0</v>
      </c>
      <c r="S716" s="2">
        <v>0</v>
      </c>
      <c r="T716" s="35">
        <v>1</v>
      </c>
      <c r="U716" s="35">
        <v>0</v>
      </c>
      <c r="V716" s="36">
        <v>0</v>
      </c>
      <c r="W716" s="26">
        <v>14.9</v>
      </c>
      <c r="X716" s="2">
        <v>0.32</v>
      </c>
      <c r="Y716" s="16">
        <v>4.9800000000000004</v>
      </c>
      <c r="Z716" s="26">
        <v>17.600000000000001</v>
      </c>
      <c r="AA716" s="2">
        <v>1.72</v>
      </c>
      <c r="AB716" s="2">
        <v>3.8</v>
      </c>
      <c r="AC716" s="2" t="s">
        <v>112</v>
      </c>
      <c r="AD716" s="2">
        <v>22471130</v>
      </c>
    </row>
    <row r="717" spans="1:30">
      <c r="A717" s="2">
        <v>2828</v>
      </c>
      <c r="B717" s="26">
        <v>2</v>
      </c>
      <c r="C717" s="2">
        <v>1</v>
      </c>
      <c r="D717" s="2">
        <v>28</v>
      </c>
      <c r="E717" s="2">
        <v>0</v>
      </c>
      <c r="F717" s="35">
        <v>1</v>
      </c>
      <c r="G717" s="18">
        <v>8000</v>
      </c>
      <c r="H717" s="18">
        <v>1</v>
      </c>
      <c r="I717" s="2">
        <v>1</v>
      </c>
      <c r="J717" s="2">
        <v>1</v>
      </c>
      <c r="K717" s="2">
        <v>0</v>
      </c>
      <c r="L717" s="35">
        <v>1</v>
      </c>
      <c r="M717" s="2">
        <v>7</v>
      </c>
      <c r="N717" s="2">
        <v>0</v>
      </c>
      <c r="O717" s="2">
        <v>0</v>
      </c>
      <c r="P717" s="2">
        <v>0</v>
      </c>
      <c r="Q717" s="2">
        <v>4</v>
      </c>
      <c r="R717" s="2">
        <v>0</v>
      </c>
      <c r="S717" s="2">
        <v>1</v>
      </c>
      <c r="T717" s="35">
        <v>0</v>
      </c>
      <c r="U717" s="35">
        <v>0</v>
      </c>
      <c r="V717" s="36">
        <v>0</v>
      </c>
      <c r="W717" s="26">
        <v>14.9</v>
      </c>
      <c r="X717" s="2">
        <v>0.33</v>
      </c>
      <c r="Y717" s="16">
        <v>4.9800000000000004</v>
      </c>
      <c r="Z717" s="26">
        <v>18.899999999999999</v>
      </c>
      <c r="AA717" s="2">
        <v>1.32</v>
      </c>
      <c r="AB717" s="2">
        <v>12.4</v>
      </c>
      <c r="AC717" s="2" t="s">
        <v>181</v>
      </c>
      <c r="AD717" s="2">
        <v>25020150</v>
      </c>
    </row>
    <row r="718" spans="1:30">
      <c r="A718" s="2">
        <v>2834</v>
      </c>
      <c r="B718" s="26">
        <v>2</v>
      </c>
      <c r="C718" s="2">
        <v>2</v>
      </c>
      <c r="D718" s="2">
        <v>29</v>
      </c>
      <c r="E718" s="2">
        <v>0</v>
      </c>
      <c r="F718" s="35">
        <v>1</v>
      </c>
      <c r="G718" s="18">
        <v>8000</v>
      </c>
      <c r="H718" s="18">
        <v>1</v>
      </c>
      <c r="I718" s="2">
        <v>1</v>
      </c>
      <c r="J718" s="2">
        <v>1</v>
      </c>
      <c r="K718" s="2">
        <v>0</v>
      </c>
      <c r="L718" s="35">
        <v>1</v>
      </c>
      <c r="M718" s="2">
        <v>8</v>
      </c>
      <c r="N718" s="2">
        <v>1</v>
      </c>
      <c r="O718" s="2">
        <v>0</v>
      </c>
      <c r="P718" s="2">
        <v>0</v>
      </c>
      <c r="Q718" s="2">
        <v>3</v>
      </c>
      <c r="R718" s="2">
        <v>0</v>
      </c>
      <c r="S718" s="2">
        <v>0</v>
      </c>
      <c r="T718" s="35">
        <v>0</v>
      </c>
      <c r="U718" s="35">
        <v>0</v>
      </c>
      <c r="V718" s="36">
        <v>0</v>
      </c>
      <c r="W718" s="26">
        <v>22.6</v>
      </c>
      <c r="X718" s="2">
        <v>0.56999999999999995</v>
      </c>
      <c r="Y718" s="16">
        <v>7.55</v>
      </c>
      <c r="Z718" s="26">
        <v>24.6</v>
      </c>
      <c r="AA718" s="2">
        <v>1.98</v>
      </c>
      <c r="AB718" s="2">
        <v>14.6</v>
      </c>
      <c r="AC718" s="2" t="s">
        <v>111</v>
      </c>
      <c r="AD718" s="2">
        <v>21740001</v>
      </c>
    </row>
    <row r="719" spans="1:30">
      <c r="A719" s="2">
        <v>2838</v>
      </c>
      <c r="B719" s="26">
        <v>2</v>
      </c>
      <c r="C719" s="2">
        <v>1</v>
      </c>
      <c r="D719" s="2">
        <v>22</v>
      </c>
      <c r="E719" s="2">
        <v>0</v>
      </c>
      <c r="F719" s="35">
        <v>0</v>
      </c>
      <c r="G719" s="18">
        <v>10000</v>
      </c>
      <c r="H719" s="18">
        <v>1</v>
      </c>
      <c r="I719" s="2">
        <v>1</v>
      </c>
      <c r="J719" s="2">
        <v>1</v>
      </c>
      <c r="K719" s="2">
        <v>0</v>
      </c>
      <c r="L719" s="35">
        <v>0</v>
      </c>
      <c r="M719" s="2">
        <v>11</v>
      </c>
      <c r="N719" s="2">
        <v>0</v>
      </c>
      <c r="O719" s="2">
        <v>0</v>
      </c>
      <c r="P719" s="2">
        <v>1</v>
      </c>
      <c r="Q719" s="2">
        <v>5</v>
      </c>
      <c r="R719" s="2">
        <v>0</v>
      </c>
      <c r="S719" s="2">
        <v>1</v>
      </c>
      <c r="T719" s="35">
        <v>0</v>
      </c>
      <c r="U719" s="35">
        <v>0</v>
      </c>
      <c r="V719" s="36">
        <v>0</v>
      </c>
      <c r="W719" s="26">
        <v>9.1</v>
      </c>
      <c r="X719" s="2">
        <v>0.2</v>
      </c>
      <c r="Y719" s="16">
        <v>3.04</v>
      </c>
      <c r="Z719" s="26">
        <v>11</v>
      </c>
      <c r="AA719" s="2">
        <v>1.1000000000000001</v>
      </c>
      <c r="AB719" s="2">
        <v>16.600000000000001</v>
      </c>
      <c r="AC719" s="2" t="s">
        <v>110</v>
      </c>
      <c r="AD719" s="2">
        <v>21940120</v>
      </c>
    </row>
    <row r="720" spans="1:30">
      <c r="A720" s="2">
        <v>2839</v>
      </c>
      <c r="B720" s="26">
        <v>1</v>
      </c>
      <c r="C720" s="2">
        <v>1</v>
      </c>
      <c r="D720" s="2">
        <v>23</v>
      </c>
      <c r="E720" s="2">
        <v>0</v>
      </c>
      <c r="F720" s="35">
        <v>1</v>
      </c>
      <c r="G720" s="18">
        <v>6000</v>
      </c>
      <c r="H720" s="18">
        <v>0</v>
      </c>
      <c r="I720" s="2">
        <v>1</v>
      </c>
      <c r="J720" s="2">
        <v>3</v>
      </c>
      <c r="K720" s="2">
        <v>1</v>
      </c>
      <c r="L720" s="35">
        <v>0</v>
      </c>
      <c r="M720" s="2">
        <v>1</v>
      </c>
      <c r="N720" s="2">
        <v>0</v>
      </c>
      <c r="O720" s="2">
        <v>1</v>
      </c>
      <c r="P720" s="2">
        <v>0.53</v>
      </c>
      <c r="Q720" s="2">
        <v>5</v>
      </c>
      <c r="R720" s="2">
        <v>0</v>
      </c>
      <c r="S720" s="2">
        <v>1</v>
      </c>
      <c r="T720" s="35">
        <v>0</v>
      </c>
      <c r="U720" s="35">
        <v>0</v>
      </c>
      <c r="V720" s="36">
        <v>0</v>
      </c>
      <c r="W720" s="26">
        <v>8.1999999999999993</v>
      </c>
      <c r="X720" s="2">
        <v>0.2</v>
      </c>
      <c r="Y720" s="16">
        <v>2.74</v>
      </c>
      <c r="Z720" s="26">
        <v>10.130000000000001</v>
      </c>
      <c r="AA720" s="2">
        <v>1.1000000000000001</v>
      </c>
      <c r="AB720" s="2">
        <v>3.8</v>
      </c>
      <c r="AC720" s="2" t="s">
        <v>101</v>
      </c>
      <c r="AD720" s="2">
        <v>20766040</v>
      </c>
    </row>
    <row r="721" spans="1:30">
      <c r="A721" s="2">
        <v>2840</v>
      </c>
      <c r="B721" s="26">
        <v>1</v>
      </c>
      <c r="C721" s="2">
        <v>7</v>
      </c>
      <c r="D721" s="2">
        <v>58</v>
      </c>
      <c r="E721" s="2">
        <v>1</v>
      </c>
      <c r="F721" s="35">
        <v>1</v>
      </c>
      <c r="G721" s="18">
        <v>35000</v>
      </c>
      <c r="H721" s="18">
        <v>1</v>
      </c>
      <c r="I721" s="2">
        <v>1</v>
      </c>
      <c r="J721" s="2">
        <v>1</v>
      </c>
      <c r="K721" s="2">
        <v>0</v>
      </c>
      <c r="L721" s="35">
        <v>0</v>
      </c>
      <c r="M721" s="2">
        <v>11</v>
      </c>
      <c r="N721" s="2">
        <v>0</v>
      </c>
      <c r="O721" s="2">
        <v>0</v>
      </c>
      <c r="P721" s="2">
        <v>0</v>
      </c>
      <c r="Q721" s="2">
        <v>5</v>
      </c>
      <c r="R721" s="2">
        <v>0</v>
      </c>
      <c r="S721" s="2">
        <v>1</v>
      </c>
      <c r="T721" s="35">
        <v>0</v>
      </c>
      <c r="U721" s="35">
        <v>0</v>
      </c>
      <c r="V721" s="36">
        <v>0</v>
      </c>
      <c r="W721" s="26">
        <v>17.600000000000001</v>
      </c>
      <c r="X721" s="2">
        <v>0.4</v>
      </c>
      <c r="Y721" s="16">
        <v>5.88</v>
      </c>
      <c r="Z721" s="26">
        <v>23.71</v>
      </c>
      <c r="AA721" s="2">
        <v>2.02</v>
      </c>
      <c r="AB721" s="2">
        <v>3.8</v>
      </c>
      <c r="AC721" s="2" t="s">
        <v>114</v>
      </c>
      <c r="AD721" s="2">
        <v>22441110</v>
      </c>
    </row>
    <row r="722" spans="1:30">
      <c r="A722" s="2">
        <v>2841</v>
      </c>
      <c r="B722" s="26">
        <v>2</v>
      </c>
      <c r="C722" s="2">
        <v>2</v>
      </c>
      <c r="D722" s="2">
        <v>29</v>
      </c>
      <c r="E722" s="2">
        <v>0</v>
      </c>
      <c r="F722" s="35">
        <v>0</v>
      </c>
      <c r="G722" s="18">
        <v>10000</v>
      </c>
      <c r="H722" s="18">
        <v>1</v>
      </c>
      <c r="I722" s="2">
        <v>1</v>
      </c>
      <c r="J722" s="2">
        <v>3</v>
      </c>
      <c r="K722" s="2">
        <v>1</v>
      </c>
      <c r="L722" s="35">
        <v>0</v>
      </c>
      <c r="M722" s="2">
        <v>7</v>
      </c>
      <c r="N722" s="2">
        <v>0</v>
      </c>
      <c r="O722" s="2">
        <v>0</v>
      </c>
      <c r="P722" s="2">
        <v>0.76</v>
      </c>
      <c r="Q722" s="2">
        <v>5</v>
      </c>
      <c r="R722" s="2">
        <v>0</v>
      </c>
      <c r="S722" s="2">
        <v>1</v>
      </c>
      <c r="T722" s="35">
        <v>0</v>
      </c>
      <c r="U722" s="35">
        <v>0</v>
      </c>
      <c r="V722" s="36">
        <v>0</v>
      </c>
      <c r="W722" s="26">
        <v>11.6</v>
      </c>
      <c r="X722" s="2">
        <v>0.28000000000000003</v>
      </c>
      <c r="Y722" s="16">
        <v>3.87</v>
      </c>
      <c r="Z722" s="26">
        <v>13.4</v>
      </c>
      <c r="AA722" s="2">
        <v>1.1499999999999999</v>
      </c>
      <c r="AB722" s="2">
        <v>3.8</v>
      </c>
      <c r="AC722" s="2" t="s">
        <v>149</v>
      </c>
      <c r="AD722" s="2">
        <v>20241100</v>
      </c>
    </row>
    <row r="723" spans="1:30">
      <c r="A723" s="2">
        <v>2842</v>
      </c>
      <c r="B723" s="26">
        <v>2</v>
      </c>
      <c r="C723" s="2">
        <v>1</v>
      </c>
      <c r="D723" s="2">
        <v>23</v>
      </c>
      <c r="E723" s="2">
        <v>0</v>
      </c>
      <c r="F723" s="35">
        <v>0</v>
      </c>
      <c r="G723" s="18">
        <v>16000</v>
      </c>
      <c r="H723" s="18">
        <v>1</v>
      </c>
      <c r="I723" s="2">
        <v>1</v>
      </c>
      <c r="J723" s="2">
        <v>2</v>
      </c>
      <c r="K723" s="2">
        <v>1</v>
      </c>
      <c r="L723" s="35">
        <v>1</v>
      </c>
      <c r="M723" s="2">
        <v>8</v>
      </c>
      <c r="N723" s="2">
        <v>1</v>
      </c>
      <c r="O723" s="2">
        <v>0</v>
      </c>
      <c r="P723" s="2">
        <v>1</v>
      </c>
      <c r="Q723" s="2">
        <v>5</v>
      </c>
      <c r="R723" s="2">
        <v>0</v>
      </c>
      <c r="S723" s="2">
        <v>1</v>
      </c>
      <c r="T723" s="35">
        <v>0</v>
      </c>
      <c r="U723" s="35">
        <v>0</v>
      </c>
      <c r="V723" s="36">
        <v>0</v>
      </c>
      <c r="W723" s="26">
        <v>13.1</v>
      </c>
      <c r="X723" s="2">
        <v>0.38</v>
      </c>
      <c r="Y723" s="16">
        <v>4.38</v>
      </c>
      <c r="Z723" s="26">
        <v>14.7</v>
      </c>
      <c r="AA723" s="2">
        <v>1.33</v>
      </c>
      <c r="AB723" s="2">
        <v>3.8</v>
      </c>
      <c r="AC723" s="2" t="s">
        <v>160</v>
      </c>
      <c r="AD723" s="2">
        <v>20530050</v>
      </c>
    </row>
    <row r="724" spans="1:30">
      <c r="A724" s="2">
        <v>2843</v>
      </c>
      <c r="B724" s="26">
        <v>2</v>
      </c>
      <c r="C724" s="2">
        <v>1</v>
      </c>
      <c r="D724" s="2">
        <v>33</v>
      </c>
      <c r="E724" s="2">
        <v>0</v>
      </c>
      <c r="F724" s="35">
        <v>0</v>
      </c>
      <c r="G724" s="18">
        <v>1000</v>
      </c>
      <c r="H724" s="18">
        <v>0</v>
      </c>
      <c r="I724" s="2">
        <v>1</v>
      </c>
      <c r="J724" s="2">
        <v>1</v>
      </c>
      <c r="K724" s="2">
        <v>0</v>
      </c>
      <c r="L724" s="35">
        <v>0</v>
      </c>
      <c r="M724" s="2">
        <v>2</v>
      </c>
      <c r="N724" s="2">
        <v>0</v>
      </c>
      <c r="O724" s="2">
        <v>1</v>
      </c>
      <c r="P724" s="2">
        <v>0</v>
      </c>
      <c r="Q724" s="2">
        <v>5</v>
      </c>
      <c r="R724" s="2">
        <v>0</v>
      </c>
      <c r="S724" s="2">
        <v>1</v>
      </c>
      <c r="T724" s="35">
        <v>0</v>
      </c>
      <c r="U724" s="35">
        <v>0</v>
      </c>
      <c r="V724" s="36">
        <v>0</v>
      </c>
      <c r="W724" s="26">
        <v>66.8</v>
      </c>
      <c r="X724" s="2">
        <v>0.87</v>
      </c>
      <c r="Y724" s="16">
        <v>22.31</v>
      </c>
      <c r="Z724" s="26">
        <v>75.400000000000006</v>
      </c>
      <c r="AA724" s="2">
        <v>6.23</v>
      </c>
      <c r="AB724" s="2">
        <v>13.3</v>
      </c>
      <c r="AC724" s="2" t="s">
        <v>192</v>
      </c>
      <c r="AD724" s="2">
        <v>25940790</v>
      </c>
    </row>
    <row r="725" spans="1:30">
      <c r="A725" s="2">
        <v>2848</v>
      </c>
      <c r="B725" s="26">
        <v>1</v>
      </c>
      <c r="C725" s="2">
        <v>1</v>
      </c>
      <c r="D725" s="2">
        <v>22</v>
      </c>
      <c r="E725" s="2">
        <v>0</v>
      </c>
      <c r="F725" s="35">
        <v>1</v>
      </c>
      <c r="G725" s="18">
        <v>20000</v>
      </c>
      <c r="H725" s="18">
        <v>1</v>
      </c>
      <c r="I725" s="2">
        <v>1</v>
      </c>
      <c r="J725" s="2">
        <v>2</v>
      </c>
      <c r="K725" s="2">
        <v>1</v>
      </c>
      <c r="L725" s="35">
        <v>0</v>
      </c>
      <c r="M725" s="2">
        <v>1</v>
      </c>
      <c r="N725" s="2">
        <v>0</v>
      </c>
      <c r="O725" s="2">
        <v>1</v>
      </c>
      <c r="P725" s="2">
        <v>0.37</v>
      </c>
      <c r="Q725" s="2">
        <v>5</v>
      </c>
      <c r="R725" s="2">
        <v>0</v>
      </c>
      <c r="S725" s="2">
        <v>1</v>
      </c>
      <c r="T725" s="35">
        <v>0</v>
      </c>
      <c r="U725" s="35">
        <v>0</v>
      </c>
      <c r="V725" s="36">
        <v>0</v>
      </c>
      <c r="W725" s="26">
        <v>18</v>
      </c>
      <c r="X725" s="2">
        <v>0.32</v>
      </c>
      <c r="Y725" s="16">
        <v>6.01</v>
      </c>
      <c r="Z725" s="26">
        <v>19.899999999999999</v>
      </c>
      <c r="AA725" s="2">
        <v>1.68</v>
      </c>
      <c r="AB725" s="2">
        <v>3.8</v>
      </c>
      <c r="AC725" s="2" t="s">
        <v>184</v>
      </c>
      <c r="AD725" s="2">
        <v>22743220</v>
      </c>
    </row>
    <row r="726" spans="1:30">
      <c r="A726" s="2">
        <v>2850</v>
      </c>
      <c r="B726" s="26">
        <v>2</v>
      </c>
      <c r="C726" s="2">
        <v>2</v>
      </c>
      <c r="D726" s="2">
        <v>34</v>
      </c>
      <c r="E726" s="2">
        <v>0</v>
      </c>
      <c r="F726" s="35">
        <v>1</v>
      </c>
      <c r="G726" s="18">
        <v>4000</v>
      </c>
      <c r="H726" s="18">
        <v>0</v>
      </c>
      <c r="I726" s="2">
        <v>1</v>
      </c>
      <c r="J726" s="2">
        <v>1</v>
      </c>
      <c r="K726" s="2">
        <v>0</v>
      </c>
      <c r="L726" s="35">
        <v>1</v>
      </c>
      <c r="M726" s="2">
        <v>8</v>
      </c>
      <c r="N726" s="2">
        <v>1</v>
      </c>
      <c r="O726" s="2">
        <v>0</v>
      </c>
      <c r="P726" s="2">
        <v>0</v>
      </c>
      <c r="Q726" s="2">
        <v>5</v>
      </c>
      <c r="R726" s="2">
        <v>0</v>
      </c>
      <c r="S726" s="2">
        <v>1</v>
      </c>
      <c r="T726" s="35">
        <v>1</v>
      </c>
      <c r="U726" s="35">
        <v>0</v>
      </c>
      <c r="V726" s="36">
        <v>0</v>
      </c>
      <c r="W726" s="26">
        <v>14.9</v>
      </c>
      <c r="X726" s="2">
        <v>0.33</v>
      </c>
      <c r="Y726" s="16">
        <v>4.9800000000000004</v>
      </c>
      <c r="Z726" s="26">
        <v>18.899999999999999</v>
      </c>
      <c r="AA726" s="2">
        <v>1.32</v>
      </c>
      <c r="AB726" s="2">
        <v>12.4</v>
      </c>
      <c r="AC726" s="2" t="s">
        <v>181</v>
      </c>
      <c r="AD726" s="2">
        <v>25020270</v>
      </c>
    </row>
    <row r="727" spans="1:30">
      <c r="A727" s="2">
        <v>2851</v>
      </c>
      <c r="B727" s="26">
        <v>2</v>
      </c>
      <c r="C727" s="2">
        <v>1</v>
      </c>
      <c r="D727" s="2">
        <v>22</v>
      </c>
      <c r="E727" s="2">
        <v>0</v>
      </c>
      <c r="F727" s="35">
        <v>1</v>
      </c>
      <c r="G727" s="18">
        <v>10000</v>
      </c>
      <c r="H727" s="18">
        <v>1</v>
      </c>
      <c r="I727" s="2">
        <v>1</v>
      </c>
      <c r="J727" s="2">
        <v>3</v>
      </c>
      <c r="K727" s="2">
        <v>1</v>
      </c>
      <c r="L727" s="35">
        <v>0</v>
      </c>
      <c r="M727" s="2">
        <v>1</v>
      </c>
      <c r="N727" s="2">
        <v>0</v>
      </c>
      <c r="O727" s="2">
        <v>1</v>
      </c>
      <c r="P727" s="2">
        <v>0.85</v>
      </c>
      <c r="Q727" s="2">
        <v>5</v>
      </c>
      <c r="R727" s="2">
        <v>0</v>
      </c>
      <c r="S727" s="2">
        <v>1</v>
      </c>
      <c r="T727" s="35">
        <v>0</v>
      </c>
      <c r="U727" s="35">
        <v>0</v>
      </c>
      <c r="V727" s="36">
        <v>0</v>
      </c>
      <c r="W727" s="26">
        <v>18.899999999999999</v>
      </c>
      <c r="X727" s="2">
        <v>0.43</v>
      </c>
      <c r="Y727" s="16">
        <v>6.31</v>
      </c>
      <c r="Z727" s="26">
        <v>20.100000000000001</v>
      </c>
      <c r="AA727" s="2">
        <v>1.45</v>
      </c>
      <c r="AB727" s="2">
        <v>10.8</v>
      </c>
      <c r="AC727" s="2" t="s">
        <v>137</v>
      </c>
      <c r="AD727" s="2">
        <v>21341280</v>
      </c>
    </row>
    <row r="728" spans="1:30">
      <c r="A728" s="2">
        <v>2852</v>
      </c>
      <c r="B728" s="26">
        <v>1</v>
      </c>
      <c r="C728" s="2">
        <v>1</v>
      </c>
      <c r="D728" s="2">
        <v>24</v>
      </c>
      <c r="E728" s="2">
        <v>0</v>
      </c>
      <c r="F728" s="35">
        <v>0</v>
      </c>
      <c r="G728" s="18">
        <v>8000</v>
      </c>
      <c r="H728" s="18">
        <v>1</v>
      </c>
      <c r="I728" s="2">
        <v>1</v>
      </c>
      <c r="J728" s="2">
        <v>3</v>
      </c>
      <c r="K728" s="2">
        <v>1</v>
      </c>
      <c r="L728" s="35">
        <v>0</v>
      </c>
      <c r="M728" s="2">
        <v>6</v>
      </c>
      <c r="N728" s="2">
        <v>0</v>
      </c>
      <c r="O728" s="2">
        <v>1</v>
      </c>
      <c r="P728" s="2">
        <v>0</v>
      </c>
      <c r="Q728" s="2">
        <v>4</v>
      </c>
      <c r="R728" s="2">
        <v>0</v>
      </c>
      <c r="S728" s="2">
        <v>1</v>
      </c>
      <c r="T728" s="35">
        <v>0</v>
      </c>
      <c r="U728" s="35">
        <v>0</v>
      </c>
      <c r="V728" s="36">
        <v>0</v>
      </c>
      <c r="W728" s="26">
        <v>19.8</v>
      </c>
      <c r="X728" s="2">
        <v>0.52</v>
      </c>
      <c r="Y728" s="16">
        <v>6.61</v>
      </c>
      <c r="Z728" s="26">
        <v>20.399999999999999</v>
      </c>
      <c r="AA728" s="2">
        <v>1.38</v>
      </c>
      <c r="AB728" s="2">
        <v>7</v>
      </c>
      <c r="AC728" s="2" t="s">
        <v>62</v>
      </c>
      <c r="AD728" s="2">
        <v>21550400</v>
      </c>
    </row>
    <row r="729" spans="1:30">
      <c r="A729" s="2">
        <v>2861</v>
      </c>
      <c r="B729" s="26">
        <v>2</v>
      </c>
      <c r="C729" s="2">
        <v>2</v>
      </c>
      <c r="D729" s="2">
        <v>30</v>
      </c>
      <c r="E729" s="2">
        <v>0</v>
      </c>
      <c r="F729" s="35">
        <v>1</v>
      </c>
      <c r="G729" s="18">
        <v>4000</v>
      </c>
      <c r="H729" s="18">
        <v>0</v>
      </c>
      <c r="I729" s="2">
        <v>1</v>
      </c>
      <c r="J729" s="2">
        <v>1</v>
      </c>
      <c r="K729" s="2">
        <v>0</v>
      </c>
      <c r="L729" s="35">
        <v>0</v>
      </c>
      <c r="M729" s="2">
        <v>8</v>
      </c>
      <c r="N729" s="2">
        <v>1</v>
      </c>
      <c r="O729" s="2">
        <v>0</v>
      </c>
      <c r="P729" s="2">
        <v>1</v>
      </c>
      <c r="Q729" s="2">
        <v>5</v>
      </c>
      <c r="R729" s="2">
        <v>0</v>
      </c>
      <c r="S729" s="2">
        <v>1</v>
      </c>
      <c r="T729" s="35">
        <v>0</v>
      </c>
      <c r="U729" s="35">
        <v>0</v>
      </c>
      <c r="V729" s="36">
        <v>0</v>
      </c>
      <c r="W729" s="26">
        <v>5.0999999999999996</v>
      </c>
      <c r="X729" s="2">
        <v>0.17</v>
      </c>
      <c r="Y729" s="16">
        <v>1.7</v>
      </c>
      <c r="Z729" s="26">
        <v>8</v>
      </c>
      <c r="AA729" s="2">
        <v>0.83</v>
      </c>
      <c r="AB729" s="2">
        <v>3.8</v>
      </c>
      <c r="AC729" s="2" t="s">
        <v>140</v>
      </c>
      <c r="AD729" s="2">
        <v>21031060</v>
      </c>
    </row>
    <row r="730" spans="1:30">
      <c r="A730" s="2">
        <v>2868</v>
      </c>
      <c r="B730" s="26">
        <v>2</v>
      </c>
      <c r="C730" s="2">
        <v>2</v>
      </c>
      <c r="D730" s="2">
        <v>54</v>
      </c>
      <c r="E730" s="2">
        <v>1</v>
      </c>
      <c r="F730" s="35">
        <v>1</v>
      </c>
      <c r="G730" s="18">
        <v>5000</v>
      </c>
      <c r="H730" s="18">
        <v>0</v>
      </c>
      <c r="I730" s="2">
        <v>1</v>
      </c>
      <c r="J730" s="2">
        <v>1</v>
      </c>
      <c r="K730" s="2">
        <v>0</v>
      </c>
      <c r="L730" s="35">
        <v>0</v>
      </c>
      <c r="M730" s="2">
        <v>8</v>
      </c>
      <c r="N730" s="2">
        <v>1</v>
      </c>
      <c r="O730" s="2">
        <v>0</v>
      </c>
      <c r="P730" s="2">
        <v>1</v>
      </c>
      <c r="Q730" s="2">
        <v>4</v>
      </c>
      <c r="R730" s="2">
        <v>0</v>
      </c>
      <c r="S730" s="2">
        <v>1</v>
      </c>
      <c r="T730" s="35">
        <v>0</v>
      </c>
      <c r="U730" s="35">
        <v>0</v>
      </c>
      <c r="V730" s="36">
        <v>0</v>
      </c>
      <c r="W730" s="26">
        <v>12.3</v>
      </c>
      <c r="X730" s="2">
        <v>0.33</v>
      </c>
      <c r="Y730" s="16">
        <v>4.1100000000000003</v>
      </c>
      <c r="Z730" s="26">
        <v>16.739999999999998</v>
      </c>
      <c r="AA730" s="2">
        <v>1.5</v>
      </c>
      <c r="AB730" s="2">
        <v>3.8</v>
      </c>
      <c r="AC730" s="2" t="s">
        <v>61</v>
      </c>
      <c r="AD730" s="2">
        <v>20230024</v>
      </c>
    </row>
    <row r="731" spans="1:30">
      <c r="A731" s="2">
        <v>2884</v>
      </c>
      <c r="B731" s="26">
        <v>2</v>
      </c>
      <c r="C731" s="2">
        <v>1</v>
      </c>
      <c r="D731" s="2">
        <v>24</v>
      </c>
      <c r="E731" s="2">
        <v>0</v>
      </c>
      <c r="F731" s="35">
        <v>1</v>
      </c>
      <c r="G731" s="18">
        <v>3000</v>
      </c>
      <c r="H731" s="18">
        <v>0</v>
      </c>
      <c r="I731" s="2">
        <v>1</v>
      </c>
      <c r="J731" s="2">
        <v>1</v>
      </c>
      <c r="K731" s="2">
        <v>0</v>
      </c>
      <c r="L731" s="35">
        <v>1</v>
      </c>
      <c r="M731" s="2">
        <v>6</v>
      </c>
      <c r="N731" s="2">
        <v>0</v>
      </c>
      <c r="O731" s="2">
        <v>1</v>
      </c>
      <c r="P731" s="2">
        <v>1</v>
      </c>
      <c r="Q731" s="2">
        <v>5</v>
      </c>
      <c r="R731" s="2">
        <v>0</v>
      </c>
      <c r="S731" s="2">
        <v>1</v>
      </c>
      <c r="T731" s="35">
        <v>0</v>
      </c>
      <c r="U731" s="35">
        <v>0</v>
      </c>
      <c r="V731" s="36">
        <v>0</v>
      </c>
      <c r="W731" s="26">
        <v>12.9</v>
      </c>
      <c r="X731" s="2">
        <v>0.35</v>
      </c>
      <c r="Y731" s="16">
        <v>4.3099999999999996</v>
      </c>
      <c r="Z731" s="26">
        <v>14.6</v>
      </c>
      <c r="AA731" s="2">
        <v>1.43</v>
      </c>
      <c r="AB731" s="2">
        <v>18.690000000000001</v>
      </c>
      <c r="AC731" s="2" t="s">
        <v>138</v>
      </c>
      <c r="AD731" s="2">
        <v>21921546</v>
      </c>
    </row>
    <row r="732" spans="1:30">
      <c r="A732" s="2">
        <v>2888</v>
      </c>
      <c r="B732" s="26">
        <v>2</v>
      </c>
      <c r="C732" s="2">
        <v>1</v>
      </c>
      <c r="D732" s="2">
        <v>20</v>
      </c>
      <c r="E732" s="2">
        <v>0</v>
      </c>
      <c r="F732" s="35">
        <v>1</v>
      </c>
      <c r="G732" s="18">
        <v>5000</v>
      </c>
      <c r="H732" s="18">
        <v>0</v>
      </c>
      <c r="I732" s="2">
        <v>1</v>
      </c>
      <c r="J732" s="2">
        <v>1</v>
      </c>
      <c r="K732" s="2">
        <v>0</v>
      </c>
      <c r="L732" s="35">
        <v>0</v>
      </c>
      <c r="M732" s="2">
        <v>8</v>
      </c>
      <c r="N732" s="2">
        <v>1</v>
      </c>
      <c r="O732" s="2">
        <v>0</v>
      </c>
      <c r="P732" s="2">
        <v>0.99</v>
      </c>
      <c r="Q732" s="2">
        <v>5</v>
      </c>
      <c r="R732" s="2">
        <v>0</v>
      </c>
      <c r="S732" s="2">
        <v>1</v>
      </c>
      <c r="T732" s="35">
        <v>0</v>
      </c>
      <c r="U732" s="35">
        <v>0</v>
      </c>
      <c r="V732" s="36">
        <v>0</v>
      </c>
      <c r="W732" s="26">
        <v>7.1</v>
      </c>
      <c r="X732" s="2">
        <v>0.17</v>
      </c>
      <c r="Y732" s="16">
        <v>2.37</v>
      </c>
      <c r="Z732" s="26">
        <v>10.9</v>
      </c>
      <c r="AA732" s="2">
        <v>0.93</v>
      </c>
      <c r="AB732" s="2">
        <v>3.8</v>
      </c>
      <c r="AC732" s="2" t="s">
        <v>131</v>
      </c>
      <c r="AD732" s="2">
        <v>21070170</v>
      </c>
    </row>
    <row r="733" spans="1:30">
      <c r="A733" s="2">
        <v>2892</v>
      </c>
      <c r="B733" s="26">
        <v>2</v>
      </c>
      <c r="C733" s="2">
        <v>1</v>
      </c>
      <c r="D733" s="2">
        <v>24</v>
      </c>
      <c r="E733" s="2">
        <v>0</v>
      </c>
      <c r="F733" s="35">
        <v>0</v>
      </c>
      <c r="G733" s="18">
        <v>6000</v>
      </c>
      <c r="H733" s="18">
        <v>0</v>
      </c>
      <c r="I733" s="2">
        <v>1</v>
      </c>
      <c r="J733" s="2">
        <v>1</v>
      </c>
      <c r="K733" s="2">
        <v>0</v>
      </c>
      <c r="L733" s="35">
        <v>1</v>
      </c>
      <c r="M733" s="2">
        <v>11</v>
      </c>
      <c r="N733" s="2">
        <v>0</v>
      </c>
      <c r="O733" s="2">
        <v>0</v>
      </c>
      <c r="P733" s="2">
        <v>0</v>
      </c>
      <c r="Q733" s="2">
        <v>5</v>
      </c>
      <c r="R733" s="2">
        <v>0</v>
      </c>
      <c r="S733" s="2">
        <v>1</v>
      </c>
      <c r="T733" s="35">
        <v>0</v>
      </c>
      <c r="U733" s="35">
        <v>0</v>
      </c>
      <c r="V733" s="36">
        <v>0</v>
      </c>
      <c r="W733" s="26">
        <v>13.9</v>
      </c>
      <c r="X733" s="2">
        <v>0.28000000000000003</v>
      </c>
      <c r="Y733" s="16">
        <v>4.6399999999999997</v>
      </c>
      <c r="Z733" s="26">
        <v>24.7</v>
      </c>
      <c r="AA733" s="2">
        <v>1.55</v>
      </c>
      <c r="AB733" s="2">
        <v>10.7</v>
      </c>
      <c r="AC733" s="2" t="s">
        <v>139</v>
      </c>
      <c r="AD733" s="2">
        <v>20740050</v>
      </c>
    </row>
    <row r="734" spans="1:30">
      <c r="A734" s="2">
        <v>2894</v>
      </c>
      <c r="B734" s="26">
        <v>1</v>
      </c>
      <c r="C734" s="2">
        <v>2</v>
      </c>
      <c r="D734" s="2">
        <v>24</v>
      </c>
      <c r="E734" s="2">
        <v>0</v>
      </c>
      <c r="F734" s="35">
        <v>0</v>
      </c>
      <c r="G734" s="18">
        <v>4000</v>
      </c>
      <c r="H734" s="18">
        <v>0</v>
      </c>
      <c r="I734" s="2">
        <v>1</v>
      </c>
      <c r="J734" s="2">
        <v>2</v>
      </c>
      <c r="K734" s="2">
        <v>1</v>
      </c>
      <c r="L734" s="35">
        <v>0</v>
      </c>
      <c r="M734" s="2">
        <v>8</v>
      </c>
      <c r="N734" s="2">
        <v>1</v>
      </c>
      <c r="O734" s="2">
        <v>0</v>
      </c>
      <c r="P734" s="2">
        <v>0.59</v>
      </c>
      <c r="Q734" s="2">
        <v>5</v>
      </c>
      <c r="R734" s="2">
        <v>0</v>
      </c>
      <c r="S734" s="2">
        <v>1</v>
      </c>
      <c r="T734" s="35">
        <v>0</v>
      </c>
      <c r="U734" s="35">
        <v>0</v>
      </c>
      <c r="V734" s="36">
        <v>0</v>
      </c>
      <c r="W734" s="26">
        <v>14.7</v>
      </c>
      <c r="X734" s="2">
        <v>0.33</v>
      </c>
      <c r="Y734" s="16">
        <v>4.91</v>
      </c>
      <c r="Z734" s="26">
        <v>12.3</v>
      </c>
      <c r="AA734" s="2">
        <v>1.25</v>
      </c>
      <c r="AB734" s="2">
        <v>3.8</v>
      </c>
      <c r="AC734" s="2" t="s">
        <v>123</v>
      </c>
      <c r="AD734" s="2">
        <v>20720310</v>
      </c>
    </row>
    <row r="735" spans="1:30">
      <c r="A735" s="2">
        <v>2897</v>
      </c>
      <c r="B735" s="26">
        <v>1</v>
      </c>
      <c r="C735" s="2">
        <v>1</v>
      </c>
      <c r="D735" s="2">
        <v>21</v>
      </c>
      <c r="E735" s="2">
        <v>0</v>
      </c>
      <c r="F735" s="35">
        <v>1</v>
      </c>
      <c r="G735" s="18">
        <v>3000</v>
      </c>
      <c r="H735" s="18">
        <v>0</v>
      </c>
      <c r="I735" s="2">
        <v>1</v>
      </c>
      <c r="J735" s="2">
        <v>1</v>
      </c>
      <c r="K735" s="2">
        <v>0</v>
      </c>
      <c r="L735" s="35">
        <v>0</v>
      </c>
      <c r="M735" s="2">
        <v>8</v>
      </c>
      <c r="N735" s="2">
        <v>1</v>
      </c>
      <c r="O735" s="2">
        <v>0</v>
      </c>
      <c r="P735" s="2">
        <v>0.37</v>
      </c>
      <c r="Q735" s="2">
        <v>4</v>
      </c>
      <c r="R735" s="2">
        <v>0</v>
      </c>
      <c r="S735" s="2">
        <v>1</v>
      </c>
      <c r="T735" s="35">
        <v>0</v>
      </c>
      <c r="U735" s="35">
        <v>0</v>
      </c>
      <c r="V735" s="36">
        <v>0</v>
      </c>
      <c r="W735" s="26">
        <v>18</v>
      </c>
      <c r="X735" s="2">
        <v>0.32</v>
      </c>
      <c r="Y735" s="16">
        <v>6.01</v>
      </c>
      <c r="Z735" s="26">
        <v>19.899999999999999</v>
      </c>
      <c r="AA735" s="2">
        <v>1.68</v>
      </c>
      <c r="AB735" s="2">
        <v>3.8</v>
      </c>
      <c r="AC735" s="2" t="s">
        <v>184</v>
      </c>
      <c r="AD735" s="2">
        <v>22743310</v>
      </c>
    </row>
    <row r="736" spans="1:30">
      <c r="A736" s="2">
        <v>2898</v>
      </c>
      <c r="B736" s="26">
        <v>1</v>
      </c>
      <c r="C736" s="2">
        <v>1</v>
      </c>
      <c r="D736" s="2">
        <v>26</v>
      </c>
      <c r="E736" s="2">
        <v>0</v>
      </c>
      <c r="F736" s="35">
        <v>1</v>
      </c>
      <c r="G736" s="18">
        <v>24000</v>
      </c>
      <c r="H736" s="18">
        <v>1</v>
      </c>
      <c r="I736" s="2">
        <v>1</v>
      </c>
      <c r="J736" s="2">
        <v>2</v>
      </c>
      <c r="K736" s="2">
        <v>1</v>
      </c>
      <c r="L736" s="35">
        <v>1</v>
      </c>
      <c r="M736" s="2">
        <v>6</v>
      </c>
      <c r="N736" s="2">
        <v>0</v>
      </c>
      <c r="O736" s="2">
        <v>1</v>
      </c>
      <c r="P736" s="2">
        <v>0</v>
      </c>
      <c r="Q736" s="2">
        <v>5</v>
      </c>
      <c r="R736" s="2">
        <v>0</v>
      </c>
      <c r="S736" s="2">
        <v>1</v>
      </c>
      <c r="T736" s="35">
        <v>0</v>
      </c>
      <c r="U736" s="35">
        <v>0</v>
      </c>
      <c r="V736" s="36">
        <v>0</v>
      </c>
      <c r="W736" s="26">
        <v>18.5</v>
      </c>
      <c r="X736" s="2">
        <v>0.32</v>
      </c>
      <c r="Y736" s="16">
        <v>6.18</v>
      </c>
      <c r="Z736" s="26">
        <v>21.1</v>
      </c>
      <c r="AA736" s="2">
        <v>1.7</v>
      </c>
      <c r="AB736" s="2">
        <v>6.7</v>
      </c>
      <c r="AC736" s="2" t="s">
        <v>178</v>
      </c>
      <c r="AD736" s="2">
        <v>24230541</v>
      </c>
    </row>
    <row r="737" spans="1:30">
      <c r="A737" s="2">
        <v>2901</v>
      </c>
      <c r="B737" s="26">
        <v>2</v>
      </c>
      <c r="C737" s="2">
        <v>1</v>
      </c>
      <c r="D737" s="2">
        <v>18</v>
      </c>
      <c r="E737" s="2">
        <v>0</v>
      </c>
      <c r="F737" s="35">
        <v>1</v>
      </c>
      <c r="G737" s="18">
        <v>4000</v>
      </c>
      <c r="H737" s="18">
        <v>0</v>
      </c>
      <c r="I737" s="2">
        <v>1</v>
      </c>
      <c r="J737" s="2">
        <v>2</v>
      </c>
      <c r="K737" s="2">
        <v>1</v>
      </c>
      <c r="L737" s="35">
        <v>0</v>
      </c>
      <c r="M737" s="2">
        <v>8</v>
      </c>
      <c r="N737" s="2">
        <v>1</v>
      </c>
      <c r="O737" s="2">
        <v>0</v>
      </c>
      <c r="P737" s="2">
        <v>0</v>
      </c>
      <c r="Q737" s="2">
        <v>5</v>
      </c>
      <c r="R737" s="2">
        <v>0</v>
      </c>
      <c r="S737" s="2">
        <v>1</v>
      </c>
      <c r="T737" s="35">
        <v>0</v>
      </c>
      <c r="U737" s="35">
        <v>0</v>
      </c>
      <c r="V737" s="36">
        <v>0</v>
      </c>
      <c r="W737" s="26">
        <v>31.7</v>
      </c>
      <c r="X737" s="2">
        <v>0.56999999999999995</v>
      </c>
      <c r="Y737" s="16">
        <v>10.59</v>
      </c>
      <c r="Z737" s="26">
        <v>46.2</v>
      </c>
      <c r="AA737" s="2">
        <v>2.23</v>
      </c>
      <c r="AB737" s="2">
        <v>10.7</v>
      </c>
      <c r="AC737" s="2" t="s">
        <v>179</v>
      </c>
      <c r="AD737" s="2">
        <v>26010820</v>
      </c>
    </row>
    <row r="738" spans="1:30">
      <c r="A738" s="2">
        <v>2904</v>
      </c>
      <c r="B738" s="26">
        <v>1</v>
      </c>
      <c r="C738" s="2">
        <v>2</v>
      </c>
      <c r="D738" s="2">
        <v>48</v>
      </c>
      <c r="E738" s="2">
        <v>1</v>
      </c>
      <c r="F738" s="35">
        <v>0</v>
      </c>
      <c r="G738" s="18">
        <v>6000</v>
      </c>
      <c r="H738" s="18">
        <v>0</v>
      </c>
      <c r="I738" s="2">
        <v>1</v>
      </c>
      <c r="J738" s="2">
        <v>1</v>
      </c>
      <c r="K738" s="2">
        <v>0</v>
      </c>
      <c r="L738" s="35">
        <v>0</v>
      </c>
      <c r="M738" s="2">
        <v>6</v>
      </c>
      <c r="N738" s="2">
        <v>0</v>
      </c>
      <c r="O738" s="2">
        <v>1</v>
      </c>
      <c r="P738" s="2">
        <v>0.32</v>
      </c>
      <c r="Q738" s="2">
        <v>2</v>
      </c>
      <c r="R738" s="2">
        <v>1</v>
      </c>
      <c r="S738" s="2">
        <v>0</v>
      </c>
      <c r="T738" s="35">
        <v>0</v>
      </c>
      <c r="U738" s="35">
        <v>0</v>
      </c>
      <c r="V738" s="36">
        <v>0</v>
      </c>
      <c r="W738" s="26">
        <v>13.5</v>
      </c>
      <c r="X738" s="2">
        <v>0.28000000000000003</v>
      </c>
      <c r="Y738" s="16">
        <v>4.51</v>
      </c>
      <c r="Z738" s="26">
        <v>14.73</v>
      </c>
      <c r="AA738" s="2">
        <v>1.68</v>
      </c>
      <c r="AB738" s="2">
        <v>3.8</v>
      </c>
      <c r="AC738" s="2" t="s">
        <v>133</v>
      </c>
      <c r="AD738" s="2">
        <v>20756200</v>
      </c>
    </row>
    <row r="739" spans="1:30">
      <c r="A739" s="2">
        <v>2912</v>
      </c>
      <c r="B739" s="26">
        <v>2</v>
      </c>
      <c r="C739" s="2">
        <v>1</v>
      </c>
      <c r="D739" s="2">
        <v>24</v>
      </c>
      <c r="E739" s="2">
        <v>0</v>
      </c>
      <c r="F739" s="35">
        <v>1</v>
      </c>
      <c r="G739" s="18">
        <v>6000</v>
      </c>
      <c r="H739" s="18">
        <v>0</v>
      </c>
      <c r="I739" s="2">
        <v>1</v>
      </c>
      <c r="J739" s="2">
        <v>2</v>
      </c>
      <c r="K739" s="2">
        <v>1</v>
      </c>
      <c r="L739" s="35">
        <v>0</v>
      </c>
      <c r="M739" s="2">
        <v>8</v>
      </c>
      <c r="N739" s="2">
        <v>1</v>
      </c>
      <c r="O739" s="2">
        <v>0</v>
      </c>
      <c r="P739" s="2">
        <v>0.18</v>
      </c>
      <c r="Q739" s="2">
        <v>5</v>
      </c>
      <c r="R739" s="2">
        <v>0</v>
      </c>
      <c r="S739" s="2">
        <v>1</v>
      </c>
      <c r="T739" s="35">
        <v>0</v>
      </c>
      <c r="U739" s="35">
        <v>0</v>
      </c>
      <c r="V739" s="36">
        <v>0</v>
      </c>
      <c r="W739" s="26">
        <v>43.6</v>
      </c>
      <c r="X739" s="2">
        <v>0.78</v>
      </c>
      <c r="Y739" s="16">
        <v>14.56</v>
      </c>
      <c r="Z739" s="26">
        <v>42.7</v>
      </c>
      <c r="AA739" s="2">
        <v>2</v>
      </c>
      <c r="AB739" s="2">
        <v>7</v>
      </c>
      <c r="AC739" s="2" t="s">
        <v>71</v>
      </c>
      <c r="AD739" s="2">
        <v>23045500</v>
      </c>
    </row>
    <row r="740" spans="1:30">
      <c r="A740" s="2">
        <v>2921</v>
      </c>
      <c r="B740" s="26">
        <v>2</v>
      </c>
      <c r="C740" s="2">
        <v>1</v>
      </c>
      <c r="D740" s="2">
        <v>24</v>
      </c>
      <c r="E740" s="2">
        <v>0</v>
      </c>
      <c r="F740" s="35">
        <v>1</v>
      </c>
      <c r="G740" s="18">
        <v>10000</v>
      </c>
      <c r="H740" s="18">
        <v>1</v>
      </c>
      <c r="I740" s="2">
        <v>1</v>
      </c>
      <c r="J740" s="2">
        <v>1</v>
      </c>
      <c r="K740" s="2">
        <v>0</v>
      </c>
      <c r="L740" s="35">
        <v>0</v>
      </c>
      <c r="M740" s="2">
        <v>8</v>
      </c>
      <c r="N740" s="2">
        <v>1</v>
      </c>
      <c r="O740" s="2">
        <v>0</v>
      </c>
      <c r="P740" s="2">
        <v>1</v>
      </c>
      <c r="Q740" s="2">
        <v>5</v>
      </c>
      <c r="R740" s="2">
        <v>0</v>
      </c>
      <c r="S740" s="2">
        <v>1</v>
      </c>
      <c r="T740" s="35">
        <v>1</v>
      </c>
      <c r="U740" s="35">
        <v>0</v>
      </c>
      <c r="V740" s="36">
        <v>0</v>
      </c>
      <c r="W740" s="26">
        <v>13.1</v>
      </c>
      <c r="X740" s="2">
        <v>0.38</v>
      </c>
      <c r="Y740" s="16">
        <v>4.38</v>
      </c>
      <c r="Z740" s="26">
        <v>14.7</v>
      </c>
      <c r="AA740" s="2">
        <v>1.33</v>
      </c>
      <c r="AB740" s="2">
        <v>3.8</v>
      </c>
      <c r="AC740" s="2" t="s">
        <v>160</v>
      </c>
      <c r="AD740" s="2">
        <v>20520052</v>
      </c>
    </row>
    <row r="741" spans="1:30">
      <c r="A741" s="2">
        <v>2926</v>
      </c>
      <c r="B741" s="26">
        <v>2</v>
      </c>
      <c r="C741" s="2">
        <v>1</v>
      </c>
      <c r="D741" s="2">
        <v>21</v>
      </c>
      <c r="E741" s="2">
        <v>0</v>
      </c>
      <c r="F741" s="35">
        <v>1</v>
      </c>
      <c r="G741" s="18">
        <v>4000</v>
      </c>
      <c r="H741" s="18">
        <v>0</v>
      </c>
      <c r="I741" s="2">
        <v>1</v>
      </c>
      <c r="J741" s="2">
        <v>2</v>
      </c>
      <c r="K741" s="2">
        <v>1</v>
      </c>
      <c r="L741" s="35">
        <v>1</v>
      </c>
      <c r="M741" s="2">
        <v>8</v>
      </c>
      <c r="N741" s="2">
        <v>1</v>
      </c>
      <c r="O741" s="2">
        <v>0</v>
      </c>
      <c r="P741" s="2">
        <v>0.16</v>
      </c>
      <c r="Q741" s="2">
        <v>5</v>
      </c>
      <c r="R741" s="2">
        <v>0</v>
      </c>
      <c r="S741" s="2">
        <v>1</v>
      </c>
      <c r="T741" s="35">
        <v>0</v>
      </c>
      <c r="U741" s="35">
        <v>0</v>
      </c>
      <c r="V741" s="36">
        <v>0</v>
      </c>
      <c r="W741" s="26">
        <v>11.8</v>
      </c>
      <c r="X741" s="2">
        <v>0.33</v>
      </c>
      <c r="Y741" s="16">
        <v>3.94</v>
      </c>
      <c r="Z741" s="26">
        <v>15.7</v>
      </c>
      <c r="AA741" s="2">
        <v>1.57</v>
      </c>
      <c r="AB741" s="2">
        <v>9.3000000000000007</v>
      </c>
      <c r="AC741" s="2" t="s">
        <v>170</v>
      </c>
      <c r="AD741" s="2">
        <v>20560060</v>
      </c>
    </row>
    <row r="742" spans="1:30">
      <c r="A742" s="2">
        <v>2932</v>
      </c>
      <c r="B742" s="26">
        <v>1</v>
      </c>
      <c r="C742" s="2">
        <v>1</v>
      </c>
      <c r="D742" s="2">
        <v>21</v>
      </c>
      <c r="E742" s="2">
        <v>0</v>
      </c>
      <c r="F742" s="35">
        <v>1</v>
      </c>
      <c r="G742" s="18">
        <v>35000</v>
      </c>
      <c r="H742" s="18">
        <v>1</v>
      </c>
      <c r="I742" s="2">
        <v>1</v>
      </c>
      <c r="J742" s="2">
        <v>3</v>
      </c>
      <c r="K742" s="2">
        <v>1</v>
      </c>
      <c r="L742" s="35">
        <v>0</v>
      </c>
      <c r="M742" s="2">
        <v>8</v>
      </c>
      <c r="N742" s="2">
        <v>1</v>
      </c>
      <c r="O742" s="2">
        <v>0</v>
      </c>
      <c r="P742" s="2">
        <v>1</v>
      </c>
      <c r="Q742" s="2">
        <v>5</v>
      </c>
      <c r="R742" s="2">
        <v>0</v>
      </c>
      <c r="S742" s="2">
        <v>1</v>
      </c>
      <c r="T742" s="35">
        <v>0</v>
      </c>
      <c r="U742" s="35">
        <v>0</v>
      </c>
      <c r="V742" s="36">
        <v>0</v>
      </c>
      <c r="W742" s="26">
        <v>9.1</v>
      </c>
      <c r="X742" s="2">
        <v>0.2</v>
      </c>
      <c r="Y742" s="16">
        <v>3.04</v>
      </c>
      <c r="Z742" s="26">
        <v>11</v>
      </c>
      <c r="AA742" s="2">
        <v>1.1000000000000001</v>
      </c>
      <c r="AB742" s="2">
        <v>16.600000000000001</v>
      </c>
      <c r="AC742" s="2" t="s">
        <v>110</v>
      </c>
      <c r="AD742" s="2">
        <v>21931160</v>
      </c>
    </row>
    <row r="743" spans="1:30">
      <c r="A743" s="2">
        <v>2940</v>
      </c>
      <c r="B743" s="26">
        <v>1</v>
      </c>
      <c r="C743" s="2">
        <v>1</v>
      </c>
      <c r="D743" s="2">
        <v>22</v>
      </c>
      <c r="E743" s="2">
        <v>0</v>
      </c>
      <c r="F743" s="35">
        <v>0</v>
      </c>
      <c r="G743" s="18">
        <v>12000</v>
      </c>
      <c r="H743" s="18">
        <v>1</v>
      </c>
      <c r="I743" s="2">
        <v>1</v>
      </c>
      <c r="J743" s="2">
        <v>2</v>
      </c>
      <c r="K743" s="2">
        <v>1</v>
      </c>
      <c r="L743" s="35">
        <v>0</v>
      </c>
      <c r="M743" s="2">
        <v>2</v>
      </c>
      <c r="N743" s="2">
        <v>0</v>
      </c>
      <c r="O743" s="2">
        <v>1</v>
      </c>
      <c r="P743" s="2">
        <v>1</v>
      </c>
      <c r="Q743" s="2">
        <v>5</v>
      </c>
      <c r="R743" s="2">
        <v>0</v>
      </c>
      <c r="S743" s="2">
        <v>1</v>
      </c>
      <c r="T743" s="35">
        <v>0</v>
      </c>
      <c r="U743" s="35">
        <v>0</v>
      </c>
      <c r="V743" s="36">
        <v>0</v>
      </c>
      <c r="W743" s="26">
        <v>9.1</v>
      </c>
      <c r="X743" s="2">
        <v>0.2</v>
      </c>
      <c r="Y743" s="16">
        <v>3.04</v>
      </c>
      <c r="Z743" s="26">
        <v>11</v>
      </c>
      <c r="AA743" s="2">
        <v>1.1000000000000001</v>
      </c>
      <c r="AB743" s="2">
        <v>16.600000000000001</v>
      </c>
      <c r="AC743" s="2" t="s">
        <v>110</v>
      </c>
      <c r="AD743" s="2">
        <v>21941050</v>
      </c>
    </row>
    <row r="744" spans="1:30">
      <c r="A744" s="2">
        <v>2952</v>
      </c>
      <c r="B744" s="26">
        <v>2</v>
      </c>
      <c r="C744" s="2">
        <v>1</v>
      </c>
      <c r="D744" s="2">
        <v>24</v>
      </c>
      <c r="E744" s="2">
        <v>0</v>
      </c>
      <c r="F744" s="35">
        <v>0</v>
      </c>
      <c r="G744" s="18">
        <v>12000</v>
      </c>
      <c r="H744" s="18">
        <v>1</v>
      </c>
      <c r="I744" s="2">
        <v>1</v>
      </c>
      <c r="J744" s="2">
        <v>1</v>
      </c>
      <c r="K744" s="2">
        <v>0</v>
      </c>
      <c r="L744" s="35">
        <v>0</v>
      </c>
      <c r="M744" s="2">
        <v>8</v>
      </c>
      <c r="N744" s="2">
        <v>1</v>
      </c>
      <c r="O744" s="2">
        <v>0</v>
      </c>
      <c r="P744" s="2">
        <v>0.77</v>
      </c>
      <c r="Q744" s="2">
        <v>1</v>
      </c>
      <c r="R744" s="2">
        <v>1</v>
      </c>
      <c r="S744" s="2">
        <v>0</v>
      </c>
      <c r="T744" s="35">
        <v>0</v>
      </c>
      <c r="U744" s="35">
        <v>0</v>
      </c>
      <c r="V744" s="36">
        <v>0</v>
      </c>
      <c r="W744" s="26">
        <v>14.2</v>
      </c>
      <c r="X744" s="2">
        <v>0.3</v>
      </c>
      <c r="Y744" s="16">
        <v>4.74</v>
      </c>
      <c r="Z744" s="26">
        <v>15.8</v>
      </c>
      <c r="AA744" s="2">
        <v>1.37</v>
      </c>
      <c r="AB744" s="2">
        <v>3.8</v>
      </c>
      <c r="AC744" s="2" t="s">
        <v>113</v>
      </c>
      <c r="AD744" s="2">
        <v>22231110</v>
      </c>
    </row>
    <row r="745" spans="1:30">
      <c r="A745" s="2">
        <v>2955</v>
      </c>
      <c r="B745" s="26">
        <v>2</v>
      </c>
      <c r="C745" s="2">
        <v>1</v>
      </c>
      <c r="D745" s="2">
        <v>23</v>
      </c>
      <c r="E745" s="2">
        <v>0</v>
      </c>
      <c r="F745" s="35">
        <v>1</v>
      </c>
      <c r="G745" s="18">
        <v>7000</v>
      </c>
      <c r="H745" s="18">
        <v>0</v>
      </c>
      <c r="I745" s="2">
        <v>1</v>
      </c>
      <c r="J745" s="2">
        <v>2</v>
      </c>
      <c r="K745" s="2">
        <v>1</v>
      </c>
      <c r="L745" s="35">
        <v>0</v>
      </c>
      <c r="M745" s="2">
        <v>2</v>
      </c>
      <c r="N745" s="2">
        <v>0</v>
      </c>
      <c r="O745" s="2">
        <v>1</v>
      </c>
      <c r="P745" s="2">
        <v>1</v>
      </c>
      <c r="Q745" s="2">
        <v>3</v>
      </c>
      <c r="R745" s="2">
        <v>0</v>
      </c>
      <c r="S745" s="2">
        <v>0</v>
      </c>
      <c r="T745" s="35">
        <v>0</v>
      </c>
      <c r="U745" s="35">
        <v>0</v>
      </c>
      <c r="V745" s="36">
        <v>0</v>
      </c>
      <c r="W745" s="26">
        <v>13</v>
      </c>
      <c r="X745" s="2">
        <v>0.35</v>
      </c>
      <c r="Y745" s="16">
        <v>4.34</v>
      </c>
      <c r="Z745" s="26">
        <v>16.5</v>
      </c>
      <c r="AA745" s="2">
        <v>1.63</v>
      </c>
      <c r="AB745" s="2">
        <v>16.59</v>
      </c>
      <c r="AC745" s="2" t="s">
        <v>175</v>
      </c>
      <c r="AD745" s="2">
        <v>21930180</v>
      </c>
    </row>
    <row r="746" spans="1:30">
      <c r="A746" s="2">
        <v>2962</v>
      </c>
      <c r="B746" s="26">
        <v>1</v>
      </c>
      <c r="C746" s="2">
        <v>1</v>
      </c>
      <c r="D746" s="2">
        <v>19</v>
      </c>
      <c r="E746" s="2">
        <v>0</v>
      </c>
      <c r="F746" s="35">
        <v>1</v>
      </c>
      <c r="G746" s="18">
        <v>12000</v>
      </c>
      <c r="H746" s="18">
        <v>1</v>
      </c>
      <c r="I746" s="2">
        <v>1</v>
      </c>
      <c r="J746" s="2">
        <v>2</v>
      </c>
      <c r="K746" s="2">
        <v>1</v>
      </c>
      <c r="L746" s="35">
        <v>0</v>
      </c>
      <c r="M746" s="2">
        <v>2</v>
      </c>
      <c r="N746" s="2">
        <v>0</v>
      </c>
      <c r="O746" s="2">
        <v>1</v>
      </c>
      <c r="P746" s="2">
        <v>1</v>
      </c>
      <c r="Q746" s="2">
        <v>5</v>
      </c>
      <c r="R746" s="2">
        <v>0</v>
      </c>
      <c r="S746" s="2">
        <v>1</v>
      </c>
      <c r="T746" s="35">
        <v>0</v>
      </c>
      <c r="U746" s="35">
        <v>0</v>
      </c>
      <c r="V746" s="36">
        <v>0</v>
      </c>
      <c r="W746" s="26">
        <v>13.1</v>
      </c>
      <c r="X746" s="2">
        <v>0.38</v>
      </c>
      <c r="Y746" s="16">
        <v>4.38</v>
      </c>
      <c r="Z746" s="26">
        <v>14.7</v>
      </c>
      <c r="AA746" s="2">
        <v>1.33</v>
      </c>
      <c r="AB746" s="2">
        <v>3.8</v>
      </c>
      <c r="AC746" s="2" t="s">
        <v>160</v>
      </c>
      <c r="AD746" s="2">
        <v>20510200</v>
      </c>
    </row>
    <row r="747" spans="1:30">
      <c r="A747" s="2">
        <v>2966</v>
      </c>
      <c r="B747" s="26">
        <v>2</v>
      </c>
      <c r="C747" s="2">
        <v>1</v>
      </c>
      <c r="D747" s="2">
        <v>20</v>
      </c>
      <c r="E747" s="2">
        <v>0</v>
      </c>
      <c r="F747" s="35">
        <v>0</v>
      </c>
      <c r="G747" s="18">
        <v>5000</v>
      </c>
      <c r="H747" s="18">
        <v>0</v>
      </c>
      <c r="I747" s="2">
        <v>1</v>
      </c>
      <c r="J747" s="2">
        <v>1</v>
      </c>
      <c r="K747" s="2">
        <v>0</v>
      </c>
      <c r="L747" s="35">
        <v>0</v>
      </c>
      <c r="M747" s="2">
        <v>11</v>
      </c>
      <c r="N747" s="2">
        <v>0</v>
      </c>
      <c r="O747" s="2">
        <v>0</v>
      </c>
      <c r="P747" s="2">
        <v>0</v>
      </c>
      <c r="Q747" s="2">
        <v>3</v>
      </c>
      <c r="R747" s="2">
        <v>0</v>
      </c>
      <c r="S747" s="2">
        <v>0</v>
      </c>
      <c r="T747" s="35">
        <v>0</v>
      </c>
      <c r="U747" s="35">
        <v>0</v>
      </c>
      <c r="V747" s="36">
        <v>0</v>
      </c>
      <c r="W747" s="26">
        <v>19.7</v>
      </c>
      <c r="X747" s="2">
        <v>0.5</v>
      </c>
      <c r="Y747" s="16">
        <v>6.58</v>
      </c>
      <c r="Z747" s="26">
        <v>21.79</v>
      </c>
      <c r="AA747" s="2">
        <v>2.1</v>
      </c>
      <c r="AB747" s="2">
        <v>17.8</v>
      </c>
      <c r="AC747" s="2" t="s">
        <v>173</v>
      </c>
      <c r="AD747" s="2">
        <v>21330650</v>
      </c>
    </row>
    <row r="748" spans="1:30">
      <c r="A748" s="2">
        <v>2970</v>
      </c>
      <c r="B748" s="26">
        <v>2</v>
      </c>
      <c r="C748" s="2">
        <v>1</v>
      </c>
      <c r="D748" s="2">
        <v>51</v>
      </c>
      <c r="E748" s="2">
        <v>1</v>
      </c>
      <c r="F748" s="35">
        <v>1</v>
      </c>
      <c r="G748" s="18">
        <v>7000</v>
      </c>
      <c r="H748" s="18">
        <v>0</v>
      </c>
      <c r="I748" s="2">
        <v>1</v>
      </c>
      <c r="J748" s="2">
        <v>1</v>
      </c>
      <c r="K748" s="2">
        <v>0</v>
      </c>
      <c r="L748" s="35">
        <v>0</v>
      </c>
      <c r="M748" s="2">
        <v>6</v>
      </c>
      <c r="N748" s="2">
        <v>0</v>
      </c>
      <c r="O748" s="2">
        <v>1</v>
      </c>
      <c r="P748" s="2">
        <v>1</v>
      </c>
      <c r="Q748" s="2">
        <v>4</v>
      </c>
      <c r="R748" s="2">
        <v>0</v>
      </c>
      <c r="S748" s="2">
        <v>1</v>
      </c>
      <c r="T748" s="35">
        <v>0</v>
      </c>
      <c r="U748" s="35">
        <v>0</v>
      </c>
      <c r="V748" s="36">
        <v>0</v>
      </c>
      <c r="W748" s="26">
        <v>9.1</v>
      </c>
      <c r="X748" s="2">
        <v>0.2</v>
      </c>
      <c r="Y748" s="16">
        <v>3.04</v>
      </c>
      <c r="Z748" s="26">
        <v>11</v>
      </c>
      <c r="AA748" s="2">
        <v>1.1000000000000001</v>
      </c>
      <c r="AB748" s="2">
        <v>16.600000000000001</v>
      </c>
      <c r="AC748" s="2" t="s">
        <v>110</v>
      </c>
      <c r="AD748" s="2">
        <v>21931350</v>
      </c>
    </row>
    <row r="749" spans="1:30">
      <c r="A749" s="2">
        <v>2977</v>
      </c>
      <c r="B749" s="26">
        <v>1</v>
      </c>
      <c r="C749" s="2">
        <v>1</v>
      </c>
      <c r="D749" s="2">
        <v>23</v>
      </c>
      <c r="E749" s="2">
        <v>0</v>
      </c>
      <c r="F749" s="35">
        <v>1</v>
      </c>
      <c r="G749" s="18">
        <v>18000</v>
      </c>
      <c r="H749" s="18">
        <v>1</v>
      </c>
      <c r="I749" s="2">
        <v>1</v>
      </c>
      <c r="J749" s="2">
        <v>3</v>
      </c>
      <c r="K749" s="2">
        <v>1</v>
      </c>
      <c r="L749" s="35">
        <v>0</v>
      </c>
      <c r="M749" s="2">
        <v>8</v>
      </c>
      <c r="N749" s="2">
        <v>1</v>
      </c>
      <c r="O749" s="2">
        <v>0</v>
      </c>
      <c r="P749" s="2">
        <v>0</v>
      </c>
      <c r="Q749" s="2">
        <v>5</v>
      </c>
      <c r="R749" s="2">
        <v>0</v>
      </c>
      <c r="S749" s="2">
        <v>1</v>
      </c>
      <c r="T749" s="35">
        <v>0</v>
      </c>
      <c r="U749" s="35">
        <v>0</v>
      </c>
      <c r="V749" s="36">
        <v>0</v>
      </c>
      <c r="W749" s="26">
        <v>14.2</v>
      </c>
      <c r="X749" s="2">
        <v>0.27</v>
      </c>
      <c r="Y749" s="16">
        <v>4.74</v>
      </c>
      <c r="Z749" s="26">
        <v>19</v>
      </c>
      <c r="AA749" s="2">
        <v>1.58</v>
      </c>
      <c r="AB749" s="2">
        <v>3.8</v>
      </c>
      <c r="AC749" s="2" t="s">
        <v>100</v>
      </c>
      <c r="AD749" s="2">
        <v>22261020</v>
      </c>
    </row>
    <row r="750" spans="1:30">
      <c r="A750" s="2">
        <v>2978</v>
      </c>
      <c r="B750" s="26">
        <v>2</v>
      </c>
      <c r="C750" s="2">
        <v>1</v>
      </c>
      <c r="D750" s="2">
        <v>21</v>
      </c>
      <c r="E750" s="2">
        <v>0</v>
      </c>
      <c r="F750" s="35">
        <v>1</v>
      </c>
      <c r="G750" s="18">
        <v>3000</v>
      </c>
      <c r="H750" s="18">
        <v>0</v>
      </c>
      <c r="I750" s="2">
        <v>1</v>
      </c>
      <c r="J750" s="2">
        <v>1</v>
      </c>
      <c r="K750" s="2">
        <v>0</v>
      </c>
      <c r="L750" s="35">
        <v>0</v>
      </c>
      <c r="M750" s="2">
        <v>8</v>
      </c>
      <c r="N750" s="2">
        <v>1</v>
      </c>
      <c r="O750" s="2">
        <v>0</v>
      </c>
      <c r="P750" s="2">
        <v>0</v>
      </c>
      <c r="Q750" s="2">
        <v>5</v>
      </c>
      <c r="R750" s="2">
        <v>0</v>
      </c>
      <c r="S750" s="2">
        <v>1</v>
      </c>
      <c r="T750" s="35">
        <v>0</v>
      </c>
      <c r="U750" s="35">
        <v>0</v>
      </c>
      <c r="V750" s="36">
        <v>0</v>
      </c>
      <c r="W750" s="26">
        <v>50.3</v>
      </c>
      <c r="X750" s="2">
        <v>0.9</v>
      </c>
      <c r="Y750" s="16">
        <v>16.8</v>
      </c>
      <c r="Z750" s="26">
        <v>54.8</v>
      </c>
      <c r="AA750" s="2">
        <v>3.57</v>
      </c>
      <c r="AB750" s="2">
        <v>21.5</v>
      </c>
      <c r="AC750" s="2" t="s">
        <v>97</v>
      </c>
      <c r="AD750" s="2">
        <v>23032570</v>
      </c>
    </row>
    <row r="751" spans="1:30">
      <c r="A751" s="2">
        <v>2979</v>
      </c>
      <c r="B751" s="26">
        <v>1</v>
      </c>
      <c r="C751" s="2">
        <v>2</v>
      </c>
      <c r="D751" s="2">
        <v>28</v>
      </c>
      <c r="E751" s="2">
        <v>0</v>
      </c>
      <c r="F751" s="35">
        <v>1</v>
      </c>
      <c r="G751" s="18">
        <v>4000</v>
      </c>
      <c r="H751" s="18">
        <v>0</v>
      </c>
      <c r="I751" s="2">
        <v>1</v>
      </c>
      <c r="J751" s="2">
        <v>1</v>
      </c>
      <c r="K751" s="2">
        <v>0</v>
      </c>
      <c r="L751" s="35">
        <v>0</v>
      </c>
      <c r="M751" s="2">
        <v>8</v>
      </c>
      <c r="N751" s="2">
        <v>1</v>
      </c>
      <c r="O751" s="2">
        <v>0</v>
      </c>
      <c r="P751" s="2">
        <v>1</v>
      </c>
      <c r="Q751" s="2">
        <v>5</v>
      </c>
      <c r="R751" s="2">
        <v>0</v>
      </c>
      <c r="S751" s="2">
        <v>1</v>
      </c>
      <c r="T751" s="35">
        <v>0</v>
      </c>
      <c r="U751" s="35">
        <v>0</v>
      </c>
      <c r="V751" s="36">
        <v>0</v>
      </c>
      <c r="W751" s="26">
        <v>11.4</v>
      </c>
      <c r="X751" s="2">
        <v>0.3</v>
      </c>
      <c r="Y751" s="16">
        <v>3.81</v>
      </c>
      <c r="Z751" s="26">
        <v>14</v>
      </c>
      <c r="AA751" s="2">
        <v>1.32</v>
      </c>
      <c r="AB751" s="2">
        <v>22.7</v>
      </c>
      <c r="AC751" s="2" t="s">
        <v>176</v>
      </c>
      <c r="AD751" s="2">
        <v>20231091</v>
      </c>
    </row>
    <row r="752" spans="1:30">
      <c r="A752" s="2">
        <v>2982</v>
      </c>
      <c r="B752" s="26">
        <v>2</v>
      </c>
      <c r="C752" s="2">
        <v>1</v>
      </c>
      <c r="D752" s="2">
        <v>22</v>
      </c>
      <c r="E752" s="2">
        <v>0</v>
      </c>
      <c r="F752" s="35">
        <v>1</v>
      </c>
      <c r="G752" s="18">
        <v>5000</v>
      </c>
      <c r="H752" s="18">
        <v>0</v>
      </c>
      <c r="I752" s="2">
        <v>1</v>
      </c>
      <c r="J752" s="2">
        <v>2</v>
      </c>
      <c r="K752" s="2">
        <v>1</v>
      </c>
      <c r="L752" s="35">
        <v>0</v>
      </c>
      <c r="M752" s="2">
        <v>6</v>
      </c>
      <c r="N752" s="2">
        <v>0</v>
      </c>
      <c r="O752" s="2">
        <v>1</v>
      </c>
      <c r="P752" s="2">
        <v>0.85</v>
      </c>
      <c r="Q752" s="2">
        <v>4</v>
      </c>
      <c r="R752" s="2">
        <v>0</v>
      </c>
      <c r="S752" s="2">
        <v>1</v>
      </c>
      <c r="T752" s="35">
        <v>0</v>
      </c>
      <c r="U752" s="35">
        <v>0</v>
      </c>
      <c r="V752" s="36">
        <v>0</v>
      </c>
      <c r="W752" s="26">
        <v>7.4</v>
      </c>
      <c r="X752" s="2">
        <v>0.17</v>
      </c>
      <c r="Y752" s="16">
        <v>2.4700000000000002</v>
      </c>
      <c r="Z752" s="26">
        <v>9.1999999999999993</v>
      </c>
      <c r="AA752" s="2">
        <v>0.97</v>
      </c>
      <c r="AB752" s="2">
        <v>12.8</v>
      </c>
      <c r="AC752" s="2" t="s">
        <v>92</v>
      </c>
      <c r="AD752" s="2">
        <v>21941535</v>
      </c>
    </row>
    <row r="753" spans="1:30">
      <c r="A753" s="2">
        <v>2987</v>
      </c>
      <c r="B753" s="26">
        <v>2</v>
      </c>
      <c r="C753" s="2">
        <v>1</v>
      </c>
      <c r="D753" s="2">
        <v>21</v>
      </c>
      <c r="E753" s="2">
        <v>0</v>
      </c>
      <c r="F753" s="35">
        <v>1</v>
      </c>
      <c r="G753" s="18">
        <v>5000</v>
      </c>
      <c r="H753" s="18">
        <v>0</v>
      </c>
      <c r="I753" s="2">
        <v>1</v>
      </c>
      <c r="J753" s="2">
        <v>1</v>
      </c>
      <c r="K753" s="2">
        <v>0</v>
      </c>
      <c r="L753" s="35">
        <v>0</v>
      </c>
      <c r="M753" s="2">
        <v>8</v>
      </c>
      <c r="N753" s="2">
        <v>1</v>
      </c>
      <c r="O753" s="2">
        <v>0</v>
      </c>
      <c r="P753" s="2">
        <v>0</v>
      </c>
      <c r="Q753" s="2">
        <v>5</v>
      </c>
      <c r="R753" s="2">
        <v>0</v>
      </c>
      <c r="S753" s="2">
        <v>1</v>
      </c>
      <c r="T753" s="35">
        <v>0</v>
      </c>
      <c r="U753" s="35">
        <v>0</v>
      </c>
      <c r="V753" s="36">
        <v>0</v>
      </c>
      <c r="W753" s="26">
        <v>19.8</v>
      </c>
      <c r="X753" s="2">
        <v>0.52</v>
      </c>
      <c r="Y753" s="16">
        <v>6.61</v>
      </c>
      <c r="Z753" s="26">
        <v>20.399999999999999</v>
      </c>
      <c r="AA753" s="2">
        <v>1.38</v>
      </c>
      <c r="AB753" s="2">
        <v>7</v>
      </c>
      <c r="AC753" s="2" t="s">
        <v>62</v>
      </c>
      <c r="AD753" s="2">
        <v>21550280</v>
      </c>
    </row>
    <row r="754" spans="1:30">
      <c r="A754" s="2">
        <v>3000</v>
      </c>
      <c r="B754" s="26">
        <v>1</v>
      </c>
      <c r="C754" s="2">
        <v>2</v>
      </c>
      <c r="D754" s="2">
        <v>28</v>
      </c>
      <c r="E754" s="2">
        <v>0</v>
      </c>
      <c r="F754" s="35">
        <v>1</v>
      </c>
      <c r="G754" s="18">
        <v>4000</v>
      </c>
      <c r="H754" s="18">
        <v>0</v>
      </c>
      <c r="I754" s="2">
        <v>1</v>
      </c>
      <c r="J754" s="2">
        <v>1</v>
      </c>
      <c r="K754" s="2">
        <v>0</v>
      </c>
      <c r="L754" s="35">
        <v>0</v>
      </c>
      <c r="M754" s="2">
        <v>2</v>
      </c>
      <c r="N754" s="2">
        <v>0</v>
      </c>
      <c r="O754" s="2">
        <v>1</v>
      </c>
      <c r="P754" s="2">
        <v>0.16</v>
      </c>
      <c r="Q754" s="2">
        <v>5</v>
      </c>
      <c r="R754" s="2">
        <v>0</v>
      </c>
      <c r="S754" s="2">
        <v>1</v>
      </c>
      <c r="T754" s="35">
        <v>0</v>
      </c>
      <c r="U754" s="35">
        <v>0</v>
      </c>
      <c r="V754" s="36">
        <v>0</v>
      </c>
      <c r="W754" s="26">
        <v>21.8</v>
      </c>
      <c r="X754" s="2">
        <v>0.65</v>
      </c>
      <c r="Y754" s="16">
        <v>7.28</v>
      </c>
      <c r="Z754" s="26">
        <v>36.700000000000003</v>
      </c>
      <c r="AA754" s="2">
        <v>4.45</v>
      </c>
      <c r="AB754" s="2">
        <v>32.590000000000003</v>
      </c>
      <c r="AC754" s="2" t="s">
        <v>53</v>
      </c>
      <c r="AD754" s="2">
        <v>20531073</v>
      </c>
    </row>
    <row r="755" spans="1:30">
      <c r="A755" s="2">
        <v>3004</v>
      </c>
      <c r="B755" s="26">
        <v>2</v>
      </c>
      <c r="C755" s="2">
        <v>7</v>
      </c>
      <c r="D755" s="2">
        <v>50</v>
      </c>
      <c r="E755" s="2">
        <v>1</v>
      </c>
      <c r="F755" s="35">
        <v>0</v>
      </c>
      <c r="G755" s="18">
        <v>35000</v>
      </c>
      <c r="H755" s="18">
        <v>1</v>
      </c>
      <c r="I755" s="2">
        <v>1</v>
      </c>
      <c r="J755" s="2">
        <v>1</v>
      </c>
      <c r="K755" s="2">
        <v>0</v>
      </c>
      <c r="L755" s="35">
        <v>1</v>
      </c>
      <c r="M755" s="2">
        <v>1</v>
      </c>
      <c r="N755" s="2">
        <v>0</v>
      </c>
      <c r="O755" s="2">
        <v>1</v>
      </c>
      <c r="P755" s="2">
        <v>0.37</v>
      </c>
      <c r="Q755" s="2">
        <v>5</v>
      </c>
      <c r="R755" s="2">
        <v>0</v>
      </c>
      <c r="S755" s="2">
        <v>1</v>
      </c>
      <c r="T755" s="35">
        <v>1</v>
      </c>
      <c r="U755" s="35">
        <v>0</v>
      </c>
      <c r="V755" s="36">
        <v>0</v>
      </c>
      <c r="W755" s="26">
        <v>14.2</v>
      </c>
      <c r="X755" s="2">
        <v>0.33</v>
      </c>
      <c r="Y755" s="16">
        <v>4.74</v>
      </c>
      <c r="Z755" s="26">
        <v>15.9</v>
      </c>
      <c r="AA755" s="2">
        <v>1.38</v>
      </c>
      <c r="AB755" s="2">
        <v>3.8</v>
      </c>
      <c r="AC755" s="2" t="s">
        <v>89</v>
      </c>
      <c r="AD755" s="2">
        <v>22230061</v>
      </c>
    </row>
    <row r="756" spans="1:30">
      <c r="A756" s="2">
        <v>3010</v>
      </c>
      <c r="B756" s="26">
        <v>1</v>
      </c>
      <c r="C756" s="2">
        <v>2</v>
      </c>
      <c r="D756" s="2">
        <v>32</v>
      </c>
      <c r="E756" s="2">
        <v>0</v>
      </c>
      <c r="F756" s="35">
        <v>1</v>
      </c>
      <c r="G756" s="18">
        <v>4000</v>
      </c>
      <c r="H756" s="18">
        <v>0</v>
      </c>
      <c r="I756" s="2">
        <v>1</v>
      </c>
      <c r="J756" s="2">
        <v>1</v>
      </c>
      <c r="K756" s="2">
        <v>0</v>
      </c>
      <c r="L756" s="35">
        <v>0</v>
      </c>
      <c r="M756" s="2">
        <v>2</v>
      </c>
      <c r="N756" s="2">
        <v>0</v>
      </c>
      <c r="O756" s="2">
        <v>1</v>
      </c>
      <c r="P756" s="2">
        <v>0</v>
      </c>
      <c r="Q756" s="2">
        <v>2</v>
      </c>
      <c r="R756" s="2">
        <v>1</v>
      </c>
      <c r="S756" s="2">
        <v>0</v>
      </c>
      <c r="T756" s="35">
        <v>0</v>
      </c>
      <c r="U756" s="35">
        <v>0</v>
      </c>
      <c r="V756" s="36">
        <v>0</v>
      </c>
      <c r="W756" s="26">
        <v>19.7</v>
      </c>
      <c r="X756" s="2">
        <v>0.5</v>
      </c>
      <c r="Y756" s="16">
        <v>6.58</v>
      </c>
      <c r="Z756" s="26">
        <v>21.79</v>
      </c>
      <c r="AA756" s="2">
        <v>2.1</v>
      </c>
      <c r="AB756" s="2">
        <v>17.8</v>
      </c>
      <c r="AC756" s="2" t="s">
        <v>173</v>
      </c>
      <c r="AD756" s="2">
        <v>21330050</v>
      </c>
    </row>
    <row r="757" spans="1:30">
      <c r="A757" s="2">
        <v>3016</v>
      </c>
      <c r="B757" s="26">
        <v>2</v>
      </c>
      <c r="C757" s="2">
        <v>1</v>
      </c>
      <c r="D757" s="2">
        <v>21</v>
      </c>
      <c r="E757" s="2">
        <v>0</v>
      </c>
      <c r="F757" s="35">
        <v>0</v>
      </c>
      <c r="G757" s="18">
        <v>20000</v>
      </c>
      <c r="H757" s="18">
        <v>1</v>
      </c>
      <c r="I757" s="2">
        <v>1</v>
      </c>
      <c r="J757" s="2">
        <v>2</v>
      </c>
      <c r="K757" s="2">
        <v>1</v>
      </c>
      <c r="L757" s="35">
        <v>0</v>
      </c>
      <c r="M757" s="2">
        <v>1</v>
      </c>
      <c r="N757" s="2">
        <v>0</v>
      </c>
      <c r="O757" s="2">
        <v>1</v>
      </c>
      <c r="P757" s="2">
        <v>0.1</v>
      </c>
      <c r="Q757" s="2">
        <v>5</v>
      </c>
      <c r="R757" s="2">
        <v>0</v>
      </c>
      <c r="S757" s="2">
        <v>1</v>
      </c>
      <c r="T757" s="35">
        <v>0</v>
      </c>
      <c r="U757" s="35">
        <v>0</v>
      </c>
      <c r="V757" s="36">
        <v>0</v>
      </c>
      <c r="W757" s="26">
        <v>27.4</v>
      </c>
      <c r="X757" s="2">
        <v>0.45</v>
      </c>
      <c r="Y757" s="16">
        <v>9.15</v>
      </c>
      <c r="Z757" s="26">
        <v>27.17</v>
      </c>
      <c r="AA757" s="2">
        <v>2.25</v>
      </c>
      <c r="AB757" s="2">
        <v>12.1</v>
      </c>
      <c r="AC757" s="2" t="s">
        <v>58</v>
      </c>
      <c r="AD757" s="2">
        <v>22630070</v>
      </c>
    </row>
    <row r="758" spans="1:30">
      <c r="A758" s="2">
        <v>3025</v>
      </c>
      <c r="B758" s="26">
        <v>2</v>
      </c>
      <c r="C758" s="2">
        <v>1</v>
      </c>
      <c r="D758" s="2">
        <v>23</v>
      </c>
      <c r="E758" s="2">
        <v>0</v>
      </c>
      <c r="F758" s="35">
        <v>0</v>
      </c>
      <c r="G758" s="18">
        <v>7000</v>
      </c>
      <c r="H758" s="18">
        <v>0</v>
      </c>
      <c r="I758" s="2">
        <v>1</v>
      </c>
      <c r="J758" s="2">
        <v>1</v>
      </c>
      <c r="K758" s="2">
        <v>0</v>
      </c>
      <c r="L758" s="35">
        <v>0</v>
      </c>
      <c r="M758" s="2">
        <v>11</v>
      </c>
      <c r="N758" s="2">
        <v>0</v>
      </c>
      <c r="O758" s="2">
        <v>0</v>
      </c>
      <c r="P758" s="2">
        <v>0.16</v>
      </c>
      <c r="Q758" s="2">
        <v>0</v>
      </c>
      <c r="R758" s="2">
        <v>1</v>
      </c>
      <c r="S758" s="2">
        <v>0</v>
      </c>
      <c r="T758" s="35">
        <v>1</v>
      </c>
      <c r="U758" s="35">
        <v>0</v>
      </c>
      <c r="V758" s="36">
        <v>0</v>
      </c>
      <c r="W758" s="26">
        <v>11.8</v>
      </c>
      <c r="X758" s="2">
        <v>0.33</v>
      </c>
      <c r="Y758" s="16">
        <v>3.94</v>
      </c>
      <c r="Z758" s="26">
        <v>15.7</v>
      </c>
      <c r="AA758" s="2">
        <v>1.57</v>
      </c>
      <c r="AB758" s="2">
        <v>9.3000000000000007</v>
      </c>
      <c r="AC758" s="2" t="s">
        <v>170</v>
      </c>
      <c r="AD758" s="2">
        <v>20551031</v>
      </c>
    </row>
    <row r="759" spans="1:30">
      <c r="A759" s="2">
        <v>3027</v>
      </c>
      <c r="B759" s="26">
        <v>1</v>
      </c>
      <c r="C759" s="2">
        <v>5</v>
      </c>
      <c r="D759" s="2">
        <v>51</v>
      </c>
      <c r="E759" s="2">
        <v>1</v>
      </c>
      <c r="F759" s="35">
        <v>1</v>
      </c>
      <c r="G759" s="18">
        <v>10000</v>
      </c>
      <c r="H759" s="18">
        <v>1</v>
      </c>
      <c r="I759" s="2">
        <v>1</v>
      </c>
      <c r="J759" s="2">
        <v>1</v>
      </c>
      <c r="K759" s="2">
        <v>0</v>
      </c>
      <c r="L759" s="35">
        <v>0</v>
      </c>
      <c r="M759" s="2">
        <v>11</v>
      </c>
      <c r="N759" s="2">
        <v>0</v>
      </c>
      <c r="O759" s="2">
        <v>0</v>
      </c>
      <c r="P759" s="2">
        <v>1</v>
      </c>
      <c r="Q759" s="2">
        <v>5</v>
      </c>
      <c r="R759" s="2">
        <v>0</v>
      </c>
      <c r="S759" s="2">
        <v>1</v>
      </c>
      <c r="T759" s="35">
        <v>0</v>
      </c>
      <c r="U759" s="35">
        <v>0</v>
      </c>
      <c r="V759" s="36">
        <v>0</v>
      </c>
      <c r="W759" s="26">
        <v>13.1</v>
      </c>
      <c r="X759" s="2">
        <v>0.38</v>
      </c>
      <c r="Y759" s="16">
        <v>4.38</v>
      </c>
      <c r="Z759" s="26">
        <v>14.7</v>
      </c>
      <c r="AA759" s="2">
        <v>1.33</v>
      </c>
      <c r="AB759" s="2">
        <v>3.8</v>
      </c>
      <c r="AC759" s="2" t="s">
        <v>160</v>
      </c>
      <c r="AD759" s="2">
        <v>20521260</v>
      </c>
    </row>
    <row r="760" spans="1:30">
      <c r="A760" s="2">
        <v>3029</v>
      </c>
      <c r="B760" s="26">
        <v>2</v>
      </c>
      <c r="C760" s="2">
        <v>1</v>
      </c>
      <c r="D760" s="2">
        <v>20</v>
      </c>
      <c r="E760" s="2">
        <v>0</v>
      </c>
      <c r="F760" s="35">
        <v>0</v>
      </c>
      <c r="G760" s="18">
        <v>1000</v>
      </c>
      <c r="H760" s="18">
        <v>0</v>
      </c>
      <c r="I760" s="2">
        <v>1</v>
      </c>
      <c r="J760" s="2">
        <v>1</v>
      </c>
      <c r="K760" s="2">
        <v>0</v>
      </c>
      <c r="L760" s="35">
        <v>0</v>
      </c>
      <c r="M760" s="2">
        <v>8</v>
      </c>
      <c r="N760" s="2">
        <v>1</v>
      </c>
      <c r="O760" s="2">
        <v>0</v>
      </c>
      <c r="P760" s="2">
        <v>0.99</v>
      </c>
      <c r="Q760" s="2">
        <v>4</v>
      </c>
      <c r="R760" s="2">
        <v>0</v>
      </c>
      <c r="S760" s="2">
        <v>1</v>
      </c>
      <c r="T760" s="35">
        <v>1</v>
      </c>
      <c r="U760" s="35">
        <v>0</v>
      </c>
      <c r="V760" s="36">
        <v>0</v>
      </c>
      <c r="W760" s="26">
        <v>23.4</v>
      </c>
      <c r="X760" s="2">
        <v>0.48</v>
      </c>
      <c r="Y760" s="16">
        <v>7.82</v>
      </c>
      <c r="Z760" s="26">
        <v>34</v>
      </c>
      <c r="AA760" s="2">
        <v>1.65</v>
      </c>
      <c r="AB760" s="2">
        <v>10.7</v>
      </c>
      <c r="AC760" s="2" t="s">
        <v>145</v>
      </c>
      <c r="AD760" s="2">
        <v>21640280</v>
      </c>
    </row>
    <row r="761" spans="1:30">
      <c r="A761" s="2">
        <v>3033</v>
      </c>
      <c r="B761" s="26">
        <v>1</v>
      </c>
      <c r="C761" s="2">
        <v>1</v>
      </c>
      <c r="D761" s="2">
        <v>23</v>
      </c>
      <c r="E761" s="2">
        <v>0</v>
      </c>
      <c r="F761" s="35">
        <v>1</v>
      </c>
      <c r="G761" s="18">
        <v>6000</v>
      </c>
      <c r="H761" s="18">
        <v>0</v>
      </c>
      <c r="I761" s="2">
        <v>1</v>
      </c>
      <c r="J761" s="2">
        <v>1</v>
      </c>
      <c r="K761" s="2">
        <v>0</v>
      </c>
      <c r="L761" s="35">
        <v>1</v>
      </c>
      <c r="M761" s="2">
        <v>8</v>
      </c>
      <c r="N761" s="2">
        <v>1</v>
      </c>
      <c r="O761" s="2">
        <v>0</v>
      </c>
      <c r="P761" s="2">
        <v>0</v>
      </c>
      <c r="Q761" s="2">
        <v>1</v>
      </c>
      <c r="R761" s="2">
        <v>1</v>
      </c>
      <c r="S761" s="2">
        <v>0</v>
      </c>
      <c r="T761" s="35">
        <v>0</v>
      </c>
      <c r="U761" s="35">
        <v>0</v>
      </c>
      <c r="V761" s="36">
        <v>0</v>
      </c>
      <c r="W761" s="26">
        <v>17.899999999999999</v>
      </c>
      <c r="X761" s="2">
        <v>0.42</v>
      </c>
      <c r="Y761" s="16">
        <v>5.98</v>
      </c>
      <c r="Z761" s="26">
        <v>22.34</v>
      </c>
      <c r="AA761" s="2">
        <v>1.9</v>
      </c>
      <c r="AB761" s="2">
        <v>3.8</v>
      </c>
      <c r="AC761" s="2" t="s">
        <v>103</v>
      </c>
      <c r="AD761" s="2">
        <v>22421000</v>
      </c>
    </row>
    <row r="762" spans="1:30">
      <c r="A762" s="2">
        <v>3035</v>
      </c>
      <c r="B762" s="26">
        <v>2</v>
      </c>
      <c r="C762" s="2">
        <v>1</v>
      </c>
      <c r="D762" s="2">
        <v>19</v>
      </c>
      <c r="E762" s="2">
        <v>0</v>
      </c>
      <c r="F762" s="35">
        <v>0</v>
      </c>
      <c r="G762" s="18">
        <v>20000</v>
      </c>
      <c r="H762" s="18">
        <v>1</v>
      </c>
      <c r="I762" s="2">
        <v>1</v>
      </c>
      <c r="J762" s="2">
        <v>1</v>
      </c>
      <c r="K762" s="2">
        <v>0</v>
      </c>
      <c r="L762" s="35">
        <v>1</v>
      </c>
      <c r="M762" s="2">
        <v>2</v>
      </c>
      <c r="N762" s="2">
        <v>0</v>
      </c>
      <c r="O762" s="2">
        <v>1</v>
      </c>
      <c r="P762" s="2">
        <v>0.73</v>
      </c>
      <c r="Q762" s="2">
        <v>5</v>
      </c>
      <c r="R762" s="2">
        <v>0</v>
      </c>
      <c r="S762" s="2">
        <v>1</v>
      </c>
      <c r="T762" s="35">
        <v>0</v>
      </c>
      <c r="U762" s="35">
        <v>0</v>
      </c>
      <c r="V762" s="36">
        <v>0</v>
      </c>
      <c r="W762" s="26">
        <v>16.2</v>
      </c>
      <c r="X762" s="2">
        <v>0.38</v>
      </c>
      <c r="Y762" s="16">
        <v>5.41</v>
      </c>
      <c r="Z762" s="26">
        <v>17.3</v>
      </c>
      <c r="AA762" s="2">
        <v>1.45</v>
      </c>
      <c r="AB762" s="2">
        <v>3.8</v>
      </c>
      <c r="AC762" s="2" t="s">
        <v>64</v>
      </c>
      <c r="AD762" s="2">
        <v>22270010</v>
      </c>
    </row>
    <row r="763" spans="1:30">
      <c r="A763" s="2">
        <v>3036</v>
      </c>
      <c r="B763" s="26">
        <v>2</v>
      </c>
      <c r="C763" s="2">
        <v>2</v>
      </c>
      <c r="D763" s="2">
        <v>29</v>
      </c>
      <c r="E763" s="2">
        <v>0</v>
      </c>
      <c r="F763" s="35">
        <v>0</v>
      </c>
      <c r="G763" s="18">
        <v>6000</v>
      </c>
      <c r="H763" s="18">
        <v>0</v>
      </c>
      <c r="I763" s="2">
        <v>1</v>
      </c>
      <c r="J763" s="2">
        <v>1</v>
      </c>
      <c r="K763" s="2">
        <v>0</v>
      </c>
      <c r="L763" s="35">
        <v>1</v>
      </c>
      <c r="M763" s="2">
        <v>8</v>
      </c>
      <c r="N763" s="2">
        <v>1</v>
      </c>
      <c r="O763" s="2">
        <v>0</v>
      </c>
      <c r="P763" s="2">
        <v>0</v>
      </c>
      <c r="Q763" s="2">
        <v>2</v>
      </c>
      <c r="R763" s="2">
        <v>1</v>
      </c>
      <c r="S763" s="2">
        <v>0</v>
      </c>
      <c r="T763" s="35">
        <v>0</v>
      </c>
      <c r="U763" s="35">
        <v>0</v>
      </c>
      <c r="V763" s="36">
        <v>0</v>
      </c>
      <c r="W763" s="26">
        <v>13.9</v>
      </c>
      <c r="X763" s="2">
        <v>0.28000000000000003</v>
      </c>
      <c r="Y763" s="16">
        <v>4.6399999999999997</v>
      </c>
      <c r="Z763" s="26">
        <v>24.7</v>
      </c>
      <c r="AA763" s="2">
        <v>1.55</v>
      </c>
      <c r="AB763" s="2">
        <v>10.7</v>
      </c>
      <c r="AC763" s="2" t="s">
        <v>139</v>
      </c>
      <c r="AD763" s="2">
        <v>21380260</v>
      </c>
    </row>
    <row r="764" spans="1:30">
      <c r="A764" s="2">
        <v>3037</v>
      </c>
      <c r="B764" s="26">
        <v>2</v>
      </c>
      <c r="C764" s="2">
        <v>3</v>
      </c>
      <c r="D764" s="2">
        <v>24</v>
      </c>
      <c r="E764" s="2">
        <v>0</v>
      </c>
      <c r="F764" s="35">
        <v>1</v>
      </c>
      <c r="G764" s="18">
        <v>22000</v>
      </c>
      <c r="H764" s="18">
        <v>1</v>
      </c>
      <c r="I764" s="2">
        <v>1</v>
      </c>
      <c r="J764" s="2">
        <v>1</v>
      </c>
      <c r="K764" s="2">
        <v>0</v>
      </c>
      <c r="L764" s="35">
        <v>1</v>
      </c>
      <c r="M764" s="2">
        <v>8</v>
      </c>
      <c r="N764" s="2">
        <v>1</v>
      </c>
      <c r="O764" s="2">
        <v>0</v>
      </c>
      <c r="P764" s="2">
        <v>0.77</v>
      </c>
      <c r="Q764" s="2">
        <v>5</v>
      </c>
      <c r="R764" s="2">
        <v>0</v>
      </c>
      <c r="S764" s="2">
        <v>1</v>
      </c>
      <c r="T764" s="35">
        <v>0</v>
      </c>
      <c r="U764" s="35">
        <v>0</v>
      </c>
      <c r="V764" s="36">
        <v>0</v>
      </c>
      <c r="W764" s="26">
        <v>14.2</v>
      </c>
      <c r="X764" s="2">
        <v>0.3</v>
      </c>
      <c r="Y764" s="16">
        <v>4.74</v>
      </c>
      <c r="Z764" s="26">
        <v>15.8</v>
      </c>
      <c r="AA764" s="2">
        <v>1.37</v>
      </c>
      <c r="AB764" s="2">
        <v>3.8</v>
      </c>
      <c r="AC764" s="2" t="s">
        <v>113</v>
      </c>
      <c r="AD764" s="2">
        <v>22241000</v>
      </c>
    </row>
    <row r="765" spans="1:30">
      <c r="A765" s="2">
        <v>3039</v>
      </c>
      <c r="B765" s="26">
        <v>2</v>
      </c>
      <c r="C765" s="2">
        <v>2</v>
      </c>
      <c r="D765" s="2">
        <v>32</v>
      </c>
      <c r="E765" s="2">
        <v>0</v>
      </c>
      <c r="F765" s="35">
        <v>1</v>
      </c>
      <c r="G765" s="18">
        <v>8000</v>
      </c>
      <c r="H765" s="18">
        <v>1</v>
      </c>
      <c r="I765" s="2">
        <v>1</v>
      </c>
      <c r="J765" s="2">
        <v>1</v>
      </c>
      <c r="K765" s="2">
        <v>0</v>
      </c>
      <c r="L765" s="35">
        <v>1</v>
      </c>
      <c r="M765" s="2">
        <v>8</v>
      </c>
      <c r="N765" s="2">
        <v>1</v>
      </c>
      <c r="O765" s="2">
        <v>0</v>
      </c>
      <c r="P765" s="2">
        <v>0</v>
      </c>
      <c r="Q765" s="2">
        <v>1</v>
      </c>
      <c r="R765" s="2">
        <v>1</v>
      </c>
      <c r="S765" s="2">
        <v>0</v>
      </c>
      <c r="T765" s="35">
        <v>0</v>
      </c>
      <c r="U765" s="35">
        <v>0</v>
      </c>
      <c r="V765" s="36">
        <v>0</v>
      </c>
      <c r="W765" s="26">
        <v>12.3</v>
      </c>
      <c r="X765" s="2">
        <v>0.33</v>
      </c>
      <c r="Y765" s="16">
        <v>4.1100000000000003</v>
      </c>
      <c r="Z765" s="26">
        <v>20.7</v>
      </c>
      <c r="AA765" s="2">
        <v>1.38</v>
      </c>
      <c r="AB765" s="2">
        <v>7.5</v>
      </c>
      <c r="AC765" s="2" t="s">
        <v>183</v>
      </c>
      <c r="AD765" s="2">
        <v>25585480</v>
      </c>
    </row>
    <row r="766" spans="1:30">
      <c r="A766" s="2">
        <v>3040</v>
      </c>
      <c r="B766" s="26">
        <v>2</v>
      </c>
      <c r="C766" s="2">
        <v>1</v>
      </c>
      <c r="D766" s="2">
        <v>21</v>
      </c>
      <c r="E766" s="2">
        <v>0</v>
      </c>
      <c r="F766" s="35">
        <v>0</v>
      </c>
      <c r="G766" s="18">
        <v>1000</v>
      </c>
      <c r="H766" s="18">
        <v>0</v>
      </c>
      <c r="I766" s="2">
        <v>1</v>
      </c>
      <c r="J766" s="2">
        <v>1</v>
      </c>
      <c r="K766" s="2">
        <v>0</v>
      </c>
      <c r="L766" s="35">
        <v>0</v>
      </c>
      <c r="M766" s="2">
        <v>8</v>
      </c>
      <c r="N766" s="2">
        <v>1</v>
      </c>
      <c r="O766" s="2">
        <v>0</v>
      </c>
      <c r="P766" s="2">
        <v>0</v>
      </c>
      <c r="Q766" s="2">
        <v>5</v>
      </c>
      <c r="R766" s="2">
        <v>0</v>
      </c>
      <c r="S766" s="2">
        <v>1</v>
      </c>
      <c r="T766" s="35">
        <v>0</v>
      </c>
      <c r="U766" s="35">
        <v>0</v>
      </c>
      <c r="V766" s="36">
        <v>0</v>
      </c>
      <c r="W766" s="26">
        <v>19.7</v>
      </c>
      <c r="X766" s="2">
        <v>0.5</v>
      </c>
      <c r="Y766" s="16">
        <v>6.58</v>
      </c>
      <c r="Z766" s="26">
        <v>21.79</v>
      </c>
      <c r="AA766" s="2">
        <v>2.1</v>
      </c>
      <c r="AB766" s="2">
        <v>17.8</v>
      </c>
      <c r="AC766" s="2" t="s">
        <v>173</v>
      </c>
      <c r="AD766" s="2">
        <v>21321560</v>
      </c>
    </row>
    <row r="767" spans="1:30">
      <c r="A767" s="2">
        <v>3043</v>
      </c>
      <c r="B767" s="26">
        <v>2</v>
      </c>
      <c r="C767" s="2">
        <v>1</v>
      </c>
      <c r="D767" s="2">
        <v>21</v>
      </c>
      <c r="E767" s="2">
        <v>0</v>
      </c>
      <c r="F767" s="35">
        <v>0</v>
      </c>
      <c r="G767" s="18">
        <v>4000</v>
      </c>
      <c r="H767" s="18">
        <v>0</v>
      </c>
      <c r="I767" s="2">
        <v>1</v>
      </c>
      <c r="J767" s="2">
        <v>1</v>
      </c>
      <c r="K767" s="2">
        <v>0</v>
      </c>
      <c r="L767" s="35">
        <v>0</v>
      </c>
      <c r="M767" s="2">
        <v>8</v>
      </c>
      <c r="N767" s="2">
        <v>1</v>
      </c>
      <c r="O767" s="2">
        <v>0</v>
      </c>
      <c r="P767" s="2">
        <v>1</v>
      </c>
      <c r="Q767" s="2">
        <v>3</v>
      </c>
      <c r="R767" s="2">
        <v>0</v>
      </c>
      <c r="S767" s="2">
        <v>0</v>
      </c>
      <c r="T767" s="35">
        <v>0</v>
      </c>
      <c r="U767" s="35">
        <v>0</v>
      </c>
      <c r="V767" s="36">
        <v>0</v>
      </c>
      <c r="W767" s="26">
        <v>8.4</v>
      </c>
      <c r="X767" s="2">
        <v>0.25</v>
      </c>
      <c r="Y767" s="16">
        <v>2.81</v>
      </c>
      <c r="Z767" s="26">
        <v>9.6999999999999993</v>
      </c>
      <c r="AA767" s="2">
        <v>1.02</v>
      </c>
      <c r="AB767" s="2">
        <v>3.8</v>
      </c>
      <c r="AC767" s="2" t="s">
        <v>125</v>
      </c>
      <c r="AD767" s="2">
        <v>21021270</v>
      </c>
    </row>
    <row r="768" spans="1:30">
      <c r="A768" s="2">
        <v>3044</v>
      </c>
      <c r="B768" s="26">
        <v>2</v>
      </c>
      <c r="C768" s="2">
        <v>1</v>
      </c>
      <c r="D768" s="2">
        <v>20</v>
      </c>
      <c r="E768" s="2">
        <v>0</v>
      </c>
      <c r="F768" s="35">
        <v>0</v>
      </c>
      <c r="G768" s="18">
        <v>2000</v>
      </c>
      <c r="H768" s="18">
        <v>0</v>
      </c>
      <c r="I768" s="2">
        <v>1</v>
      </c>
      <c r="J768" s="2">
        <v>1</v>
      </c>
      <c r="K768" s="2">
        <v>0</v>
      </c>
      <c r="L768" s="35">
        <v>0</v>
      </c>
      <c r="M768" s="2">
        <v>1</v>
      </c>
      <c r="N768" s="2">
        <v>0</v>
      </c>
      <c r="O768" s="2">
        <v>1</v>
      </c>
      <c r="P768" s="2">
        <v>0</v>
      </c>
      <c r="Q768" s="2">
        <v>4</v>
      </c>
      <c r="R768" s="2">
        <v>0</v>
      </c>
      <c r="S768" s="2">
        <v>1</v>
      </c>
      <c r="T768" s="35">
        <v>0</v>
      </c>
      <c r="U768" s="35">
        <v>0</v>
      </c>
      <c r="V768" s="36">
        <v>0</v>
      </c>
      <c r="W768" s="26">
        <v>27</v>
      </c>
      <c r="X768" s="2">
        <v>0.52</v>
      </c>
      <c r="Y768" s="16">
        <v>9.02</v>
      </c>
      <c r="Z768" s="26">
        <v>31.5</v>
      </c>
      <c r="AA768" s="2">
        <v>2.7</v>
      </c>
      <c r="AB768" s="2">
        <v>14.2</v>
      </c>
      <c r="AC768" s="2" t="s">
        <v>180</v>
      </c>
      <c r="AD768" s="2">
        <v>24465400</v>
      </c>
    </row>
    <row r="769" spans="1:30">
      <c r="A769" s="2">
        <v>3047</v>
      </c>
      <c r="B769" s="26">
        <v>2</v>
      </c>
      <c r="C769" s="2">
        <v>1</v>
      </c>
      <c r="D769" s="2">
        <v>21</v>
      </c>
      <c r="E769" s="2">
        <v>0</v>
      </c>
      <c r="F769" s="35">
        <v>0</v>
      </c>
      <c r="G769" s="18">
        <v>12000</v>
      </c>
      <c r="H769" s="18">
        <v>1</v>
      </c>
      <c r="I769" s="2">
        <v>1</v>
      </c>
      <c r="J769" s="2">
        <v>1</v>
      </c>
      <c r="K769" s="2">
        <v>0</v>
      </c>
      <c r="L769" s="35">
        <v>0</v>
      </c>
      <c r="M769" s="2">
        <v>8</v>
      </c>
      <c r="N769" s="2">
        <v>1</v>
      </c>
      <c r="O769" s="2">
        <v>0</v>
      </c>
      <c r="P769" s="2">
        <v>0</v>
      </c>
      <c r="Q769" s="2">
        <v>5</v>
      </c>
      <c r="R769" s="2">
        <v>0</v>
      </c>
      <c r="S769" s="2">
        <v>1</v>
      </c>
      <c r="T769" s="35">
        <v>0</v>
      </c>
      <c r="U769" s="35">
        <v>0</v>
      </c>
      <c r="V769" s="36">
        <v>0</v>
      </c>
      <c r="W769" s="26">
        <v>14.2</v>
      </c>
      <c r="X769" s="2">
        <v>0.27</v>
      </c>
      <c r="Y769" s="16">
        <v>4.74</v>
      </c>
      <c r="Z769" s="26">
        <v>19</v>
      </c>
      <c r="AA769" s="2">
        <v>1.58</v>
      </c>
      <c r="AB769" s="2">
        <v>3.8</v>
      </c>
      <c r="AC769" s="2" t="s">
        <v>100</v>
      </c>
      <c r="AD769" s="2">
        <v>22271040</v>
      </c>
    </row>
    <row r="770" spans="1:30">
      <c r="A770" s="2">
        <v>3048</v>
      </c>
      <c r="B770" s="26">
        <v>1</v>
      </c>
      <c r="C770" s="2">
        <v>2</v>
      </c>
      <c r="D770" s="2">
        <v>39</v>
      </c>
      <c r="E770" s="2">
        <v>0</v>
      </c>
      <c r="F770" s="35">
        <v>0</v>
      </c>
      <c r="G770" s="18">
        <v>7000</v>
      </c>
      <c r="H770" s="18">
        <v>0</v>
      </c>
      <c r="I770" s="2">
        <v>1</v>
      </c>
      <c r="J770" s="2">
        <v>1</v>
      </c>
      <c r="K770" s="2">
        <v>0</v>
      </c>
      <c r="L770" s="35">
        <v>0</v>
      </c>
      <c r="M770" s="2">
        <v>8</v>
      </c>
      <c r="N770" s="2">
        <v>1</v>
      </c>
      <c r="O770" s="2">
        <v>0</v>
      </c>
      <c r="P770" s="2">
        <v>0</v>
      </c>
      <c r="Q770" s="2">
        <v>0</v>
      </c>
      <c r="R770" s="2">
        <v>1</v>
      </c>
      <c r="S770" s="2">
        <v>0</v>
      </c>
      <c r="T770" s="35">
        <v>0</v>
      </c>
      <c r="U770" s="35">
        <v>1</v>
      </c>
      <c r="V770" s="36">
        <v>0</v>
      </c>
      <c r="W770" s="26">
        <v>36</v>
      </c>
      <c r="X770" s="2">
        <v>0.63</v>
      </c>
      <c r="Y770" s="16">
        <v>12.02</v>
      </c>
      <c r="Z770" s="26">
        <v>38.4</v>
      </c>
      <c r="AA770" s="2">
        <v>3.57</v>
      </c>
      <c r="AB770" s="2">
        <v>29.9</v>
      </c>
      <c r="AC770" s="2" t="s">
        <v>142</v>
      </c>
      <c r="AD770" s="2">
        <v>22790540</v>
      </c>
    </row>
    <row r="771" spans="1:30">
      <c r="A771" s="2">
        <v>3053</v>
      </c>
      <c r="B771" s="26">
        <v>2</v>
      </c>
      <c r="C771" s="2">
        <v>1</v>
      </c>
      <c r="D771" s="2">
        <v>23</v>
      </c>
      <c r="E771" s="2">
        <v>0</v>
      </c>
      <c r="F771" s="35">
        <v>0</v>
      </c>
      <c r="G771" s="18">
        <v>7000</v>
      </c>
      <c r="H771" s="18">
        <v>0</v>
      </c>
      <c r="I771" s="2">
        <v>1</v>
      </c>
      <c r="J771" s="2">
        <v>1</v>
      </c>
      <c r="K771" s="2">
        <v>0</v>
      </c>
      <c r="L771" s="35">
        <v>0</v>
      </c>
      <c r="M771" s="2">
        <v>6</v>
      </c>
      <c r="N771" s="2">
        <v>0</v>
      </c>
      <c r="O771" s="2">
        <v>1</v>
      </c>
      <c r="P771" s="2">
        <v>0</v>
      </c>
      <c r="Q771" s="2">
        <v>0</v>
      </c>
      <c r="R771" s="2">
        <v>1</v>
      </c>
      <c r="S771" s="2">
        <v>0</v>
      </c>
      <c r="T771" s="35">
        <v>1</v>
      </c>
      <c r="U771" s="35">
        <v>0</v>
      </c>
      <c r="V771" s="36">
        <v>0</v>
      </c>
      <c r="W771" s="26">
        <v>14.9</v>
      </c>
      <c r="X771" s="2">
        <v>0.33</v>
      </c>
      <c r="Y771" s="16">
        <v>4.9800000000000004</v>
      </c>
      <c r="Z771" s="26">
        <v>18.899999999999999</v>
      </c>
      <c r="AA771" s="2">
        <v>1.32</v>
      </c>
      <c r="AB771" s="2">
        <v>12.4</v>
      </c>
      <c r="AC771" s="2" t="s">
        <v>181</v>
      </c>
      <c r="AD771" s="2">
        <v>25085132</v>
      </c>
    </row>
    <row r="772" spans="1:30">
      <c r="A772" s="2">
        <v>3054</v>
      </c>
      <c r="B772" s="26">
        <v>2</v>
      </c>
      <c r="C772" s="2">
        <v>1</v>
      </c>
      <c r="D772" s="2">
        <v>19</v>
      </c>
      <c r="E772" s="2">
        <v>0</v>
      </c>
      <c r="F772" s="35">
        <v>0</v>
      </c>
      <c r="G772" s="18">
        <v>10000</v>
      </c>
      <c r="H772" s="18">
        <v>1</v>
      </c>
      <c r="I772" s="2">
        <v>1</v>
      </c>
      <c r="J772" s="2">
        <v>1</v>
      </c>
      <c r="K772" s="2">
        <v>0</v>
      </c>
      <c r="L772" s="35">
        <v>0</v>
      </c>
      <c r="M772" s="2">
        <v>2</v>
      </c>
      <c r="N772" s="2">
        <v>0</v>
      </c>
      <c r="O772" s="2">
        <v>1</v>
      </c>
      <c r="P772" s="2">
        <v>0.1</v>
      </c>
      <c r="Q772" s="2">
        <v>5</v>
      </c>
      <c r="R772" s="2">
        <v>0</v>
      </c>
      <c r="S772" s="2">
        <v>1</v>
      </c>
      <c r="T772" s="35">
        <v>0</v>
      </c>
      <c r="U772" s="35">
        <v>0</v>
      </c>
      <c r="V772" s="36">
        <v>0</v>
      </c>
      <c r="W772" s="26">
        <v>27.4</v>
      </c>
      <c r="X772" s="2">
        <v>0.45</v>
      </c>
      <c r="Y772" s="16">
        <v>9.15</v>
      </c>
      <c r="Z772" s="26">
        <v>27.17</v>
      </c>
      <c r="AA772" s="2">
        <v>2.25</v>
      </c>
      <c r="AB772" s="2">
        <v>12.1</v>
      </c>
      <c r="AC772" s="2" t="s">
        <v>58</v>
      </c>
      <c r="AD772" s="2">
        <v>22775033</v>
      </c>
    </row>
    <row r="773" spans="1:30">
      <c r="A773" s="2">
        <v>3055</v>
      </c>
      <c r="B773" s="26">
        <v>1</v>
      </c>
      <c r="C773" s="2">
        <v>1</v>
      </c>
      <c r="D773" s="2">
        <v>22</v>
      </c>
      <c r="E773" s="2">
        <v>0</v>
      </c>
      <c r="F773" s="35">
        <v>1</v>
      </c>
      <c r="G773" s="18">
        <v>4000</v>
      </c>
      <c r="H773" s="18">
        <v>0</v>
      </c>
      <c r="I773" s="2">
        <v>1</v>
      </c>
      <c r="J773" s="2">
        <v>1</v>
      </c>
      <c r="K773" s="2">
        <v>0</v>
      </c>
      <c r="L773" s="35">
        <v>0</v>
      </c>
      <c r="M773" s="2">
        <v>6</v>
      </c>
      <c r="N773" s="2">
        <v>0</v>
      </c>
      <c r="O773" s="2">
        <v>1</v>
      </c>
      <c r="P773" s="2">
        <v>0.27</v>
      </c>
      <c r="Q773" s="2">
        <v>5</v>
      </c>
      <c r="R773" s="2">
        <v>0</v>
      </c>
      <c r="S773" s="2">
        <v>1</v>
      </c>
      <c r="T773" s="35">
        <v>0</v>
      </c>
      <c r="U773" s="35">
        <v>0</v>
      </c>
      <c r="V773" s="36">
        <v>0</v>
      </c>
      <c r="W773" s="26">
        <v>27.5</v>
      </c>
      <c r="X773" s="2">
        <v>0.53</v>
      </c>
      <c r="Y773" s="16">
        <v>9.19</v>
      </c>
      <c r="Z773" s="26">
        <v>37.1</v>
      </c>
      <c r="AA773" s="2">
        <v>1.7</v>
      </c>
      <c r="AB773" s="2">
        <v>10.7</v>
      </c>
      <c r="AC773" s="2" t="s">
        <v>141</v>
      </c>
      <c r="AD773" s="2">
        <v>21770000</v>
      </c>
    </row>
    <row r="774" spans="1:30">
      <c r="A774" s="2">
        <v>3056</v>
      </c>
      <c r="B774" s="26">
        <v>1</v>
      </c>
      <c r="C774" s="2">
        <v>1</v>
      </c>
      <c r="D774" s="2">
        <v>44</v>
      </c>
      <c r="E774" s="2">
        <v>0</v>
      </c>
      <c r="F774" s="35">
        <v>1</v>
      </c>
      <c r="G774" s="18">
        <v>2000</v>
      </c>
      <c r="H774" s="18">
        <v>0</v>
      </c>
      <c r="I774" s="2">
        <v>1</v>
      </c>
      <c r="J774" s="2">
        <v>1</v>
      </c>
      <c r="K774" s="2">
        <v>0</v>
      </c>
      <c r="L774" s="35">
        <v>0</v>
      </c>
      <c r="M774" s="2">
        <v>8</v>
      </c>
      <c r="N774" s="2">
        <v>1</v>
      </c>
      <c r="O774" s="2">
        <v>0</v>
      </c>
      <c r="P774" s="2">
        <v>1</v>
      </c>
      <c r="Q774" s="2">
        <v>5</v>
      </c>
      <c r="R774" s="2">
        <v>0</v>
      </c>
      <c r="S774" s="2">
        <v>1</v>
      </c>
      <c r="T774" s="35">
        <v>0</v>
      </c>
      <c r="U774" s="35">
        <v>0</v>
      </c>
      <c r="V774" s="36">
        <v>0</v>
      </c>
      <c r="W774" s="26">
        <v>5.5</v>
      </c>
      <c r="X774" s="2">
        <v>0.18</v>
      </c>
      <c r="Y774" s="16">
        <v>1.84</v>
      </c>
      <c r="Z774" s="26">
        <v>6.4</v>
      </c>
      <c r="AA774" s="2">
        <v>0.67</v>
      </c>
      <c r="AB774" s="2">
        <v>3.8</v>
      </c>
      <c r="AC774" s="2" t="s">
        <v>63</v>
      </c>
      <c r="AD774" s="2">
        <v>21040211</v>
      </c>
    </row>
    <row r="775" spans="1:30">
      <c r="A775" s="2">
        <v>3061</v>
      </c>
      <c r="B775" s="26">
        <v>2</v>
      </c>
      <c r="C775" s="2">
        <v>1</v>
      </c>
      <c r="D775" s="2">
        <v>25</v>
      </c>
      <c r="E775" s="2">
        <v>0</v>
      </c>
      <c r="F775" s="35">
        <v>1</v>
      </c>
      <c r="G775" s="18">
        <v>5000</v>
      </c>
      <c r="H775" s="18">
        <v>0</v>
      </c>
      <c r="I775" s="2">
        <v>1</v>
      </c>
      <c r="J775" s="2">
        <v>1</v>
      </c>
      <c r="K775" s="2">
        <v>0</v>
      </c>
      <c r="L775" s="35">
        <v>1</v>
      </c>
      <c r="M775" s="2">
        <v>1</v>
      </c>
      <c r="N775" s="2">
        <v>0</v>
      </c>
      <c r="O775" s="2">
        <v>1</v>
      </c>
      <c r="P775" s="2">
        <v>0</v>
      </c>
      <c r="Q775" s="2">
        <v>4</v>
      </c>
      <c r="R775" s="2">
        <v>0</v>
      </c>
      <c r="S775" s="2">
        <v>1</v>
      </c>
      <c r="T775" s="35">
        <v>0</v>
      </c>
      <c r="U775" s="35">
        <v>0</v>
      </c>
      <c r="V775" s="36">
        <v>0</v>
      </c>
      <c r="W775" s="26">
        <v>26.2</v>
      </c>
      <c r="X775" s="2">
        <v>0.52</v>
      </c>
      <c r="Y775" s="16">
        <v>8.75</v>
      </c>
      <c r="Z775" s="26">
        <v>31.4</v>
      </c>
      <c r="AA775" s="2">
        <v>1.42</v>
      </c>
      <c r="AB775" s="2">
        <v>7</v>
      </c>
      <c r="AC775" s="2" t="s">
        <v>177</v>
      </c>
      <c r="AD775" s="2">
        <v>26113680</v>
      </c>
    </row>
    <row r="776" spans="1:30">
      <c r="A776" s="2">
        <v>3062</v>
      </c>
      <c r="B776" s="26">
        <v>1</v>
      </c>
      <c r="C776" s="2">
        <v>1</v>
      </c>
      <c r="D776" s="2">
        <v>23</v>
      </c>
      <c r="E776" s="2">
        <v>0</v>
      </c>
      <c r="F776" s="35">
        <v>0</v>
      </c>
      <c r="G776" s="18">
        <v>10000</v>
      </c>
      <c r="H776" s="18">
        <v>1</v>
      </c>
      <c r="I776" s="2">
        <v>1</v>
      </c>
      <c r="J776" s="2">
        <v>2</v>
      </c>
      <c r="K776" s="2">
        <v>1</v>
      </c>
      <c r="L776" s="35">
        <v>1</v>
      </c>
      <c r="M776" s="2">
        <v>8</v>
      </c>
      <c r="N776" s="2">
        <v>1</v>
      </c>
      <c r="O776" s="2">
        <v>0</v>
      </c>
      <c r="P776" s="2">
        <v>0</v>
      </c>
      <c r="Q776" s="2">
        <v>5</v>
      </c>
      <c r="R776" s="2">
        <v>0</v>
      </c>
      <c r="S776" s="2">
        <v>1</v>
      </c>
      <c r="T776" s="35">
        <v>0</v>
      </c>
      <c r="U776" s="35">
        <v>0</v>
      </c>
      <c r="V776" s="36">
        <v>0</v>
      </c>
      <c r="W776" s="26">
        <v>14.9</v>
      </c>
      <c r="X776" s="2">
        <v>0.32</v>
      </c>
      <c r="Y776" s="16">
        <v>4.9800000000000004</v>
      </c>
      <c r="Z776" s="26">
        <v>17.600000000000001</v>
      </c>
      <c r="AA776" s="2">
        <v>1.72</v>
      </c>
      <c r="AB776" s="2">
        <v>3.8</v>
      </c>
      <c r="AC776" s="2" t="s">
        <v>112</v>
      </c>
      <c r="AD776" s="2">
        <v>22471180</v>
      </c>
    </row>
    <row r="777" spans="1:30">
      <c r="A777" s="2">
        <v>3064</v>
      </c>
      <c r="B777" s="26">
        <v>1</v>
      </c>
      <c r="C777" s="2">
        <v>7</v>
      </c>
      <c r="D777" s="2">
        <v>33</v>
      </c>
      <c r="E777" s="2">
        <v>0</v>
      </c>
      <c r="F777" s="35">
        <v>0</v>
      </c>
      <c r="G777" s="18">
        <v>8000</v>
      </c>
      <c r="H777" s="18">
        <v>1</v>
      </c>
      <c r="I777" s="2">
        <v>1</v>
      </c>
      <c r="J777" s="2">
        <v>1</v>
      </c>
      <c r="K777" s="2">
        <v>0</v>
      </c>
      <c r="L777" s="35">
        <v>0</v>
      </c>
      <c r="M777" s="2">
        <v>6</v>
      </c>
      <c r="N777" s="2">
        <v>0</v>
      </c>
      <c r="O777" s="2">
        <v>1</v>
      </c>
      <c r="P777" s="2">
        <v>0</v>
      </c>
      <c r="Q777" s="2">
        <v>3</v>
      </c>
      <c r="R777" s="2">
        <v>0</v>
      </c>
      <c r="S777" s="2">
        <v>0</v>
      </c>
      <c r="T777" s="35">
        <v>0</v>
      </c>
      <c r="U777" s="35">
        <v>0</v>
      </c>
      <c r="V777" s="36">
        <v>0</v>
      </c>
      <c r="W777" s="26">
        <v>17.899999999999999</v>
      </c>
      <c r="X777" s="2">
        <v>0.42</v>
      </c>
      <c r="Y777" s="16">
        <v>5.98</v>
      </c>
      <c r="Z777" s="26">
        <v>22.34</v>
      </c>
      <c r="AA777" s="2">
        <v>1.9</v>
      </c>
      <c r="AB777" s="2">
        <v>3.8</v>
      </c>
      <c r="AC777" s="2" t="s">
        <v>103</v>
      </c>
      <c r="AD777" s="2">
        <v>22420041</v>
      </c>
    </row>
    <row r="778" spans="1:30">
      <c r="A778" s="2">
        <v>3068</v>
      </c>
      <c r="B778" s="26">
        <v>2</v>
      </c>
      <c r="C778" s="2">
        <v>1</v>
      </c>
      <c r="D778" s="2">
        <v>45</v>
      </c>
      <c r="E778" s="2">
        <v>0</v>
      </c>
      <c r="F778" s="35">
        <v>1</v>
      </c>
      <c r="G778" s="18">
        <v>35000</v>
      </c>
      <c r="H778" s="18">
        <v>1</v>
      </c>
      <c r="I778" s="2">
        <v>1</v>
      </c>
      <c r="J778" s="2">
        <v>3</v>
      </c>
      <c r="K778" s="2">
        <v>1</v>
      </c>
      <c r="L778" s="35">
        <v>0</v>
      </c>
      <c r="M778" s="2">
        <v>11</v>
      </c>
      <c r="N778" s="2">
        <v>0</v>
      </c>
      <c r="O778" s="2">
        <v>0</v>
      </c>
      <c r="P778" s="2">
        <v>0.1</v>
      </c>
      <c r="Q778" s="2">
        <v>0</v>
      </c>
      <c r="R778" s="2">
        <v>1</v>
      </c>
      <c r="S778" s="2">
        <v>0</v>
      </c>
      <c r="T778" s="35">
        <v>0</v>
      </c>
      <c r="U778" s="35">
        <v>0</v>
      </c>
      <c r="V778" s="36">
        <v>1</v>
      </c>
      <c r="W778" s="26">
        <v>27.4</v>
      </c>
      <c r="X778" s="2">
        <v>0.45</v>
      </c>
      <c r="Y778" s="16">
        <v>9.15</v>
      </c>
      <c r="Z778" s="26">
        <v>27.17</v>
      </c>
      <c r="AA778" s="2">
        <v>2.25</v>
      </c>
      <c r="AB778" s="2">
        <v>12.1</v>
      </c>
      <c r="AC778" s="2" t="s">
        <v>58</v>
      </c>
      <c r="AD778" s="2">
        <v>22793160</v>
      </c>
    </row>
    <row r="779" spans="1:30">
      <c r="A779" s="2">
        <v>3069</v>
      </c>
      <c r="B779" s="26">
        <v>1</v>
      </c>
      <c r="C779" s="2">
        <v>1</v>
      </c>
      <c r="D779" s="2">
        <v>36</v>
      </c>
      <c r="E779" s="2">
        <v>0</v>
      </c>
      <c r="F779" s="35">
        <v>1</v>
      </c>
      <c r="G779" s="18">
        <v>8000</v>
      </c>
      <c r="H779" s="18">
        <v>1</v>
      </c>
      <c r="I779" s="2">
        <v>1</v>
      </c>
      <c r="J779" s="2">
        <v>1</v>
      </c>
      <c r="K779" s="2">
        <v>0</v>
      </c>
      <c r="L779" s="35">
        <v>1</v>
      </c>
      <c r="M779" s="2">
        <v>1</v>
      </c>
      <c r="N779" s="2">
        <v>0</v>
      </c>
      <c r="O779" s="2">
        <v>1</v>
      </c>
      <c r="P779" s="2">
        <v>1</v>
      </c>
      <c r="Q779" s="2">
        <v>5</v>
      </c>
      <c r="R779" s="2">
        <v>0</v>
      </c>
      <c r="S779" s="2">
        <v>1</v>
      </c>
      <c r="T779" s="35">
        <v>0</v>
      </c>
      <c r="U779" s="35">
        <v>0</v>
      </c>
      <c r="V779" s="36">
        <v>0</v>
      </c>
      <c r="W779" s="26">
        <v>13.1</v>
      </c>
      <c r="X779" s="2">
        <v>0.38</v>
      </c>
      <c r="Y779" s="16">
        <v>4.38</v>
      </c>
      <c r="Z779" s="26">
        <v>14.7</v>
      </c>
      <c r="AA779" s="2">
        <v>1.33</v>
      </c>
      <c r="AB779" s="2">
        <v>3.8</v>
      </c>
      <c r="AC779" s="2" t="s">
        <v>160</v>
      </c>
      <c r="AD779" s="2">
        <v>20270212</v>
      </c>
    </row>
    <row r="780" spans="1:30">
      <c r="A780" s="2">
        <v>3074</v>
      </c>
      <c r="B780" s="26">
        <v>2</v>
      </c>
      <c r="C780" s="2">
        <v>2</v>
      </c>
      <c r="D780" s="2">
        <v>28</v>
      </c>
      <c r="E780" s="2">
        <v>0</v>
      </c>
      <c r="F780" s="35">
        <v>0</v>
      </c>
      <c r="G780" s="18">
        <v>4000</v>
      </c>
      <c r="H780" s="18">
        <v>0</v>
      </c>
      <c r="I780" s="2">
        <v>1</v>
      </c>
      <c r="J780" s="2">
        <v>1</v>
      </c>
      <c r="K780" s="2">
        <v>0</v>
      </c>
      <c r="L780" s="35">
        <v>0</v>
      </c>
      <c r="M780" s="2">
        <v>8</v>
      </c>
      <c r="N780" s="2">
        <v>1</v>
      </c>
      <c r="O780" s="2">
        <v>0</v>
      </c>
      <c r="P780" s="2">
        <v>0</v>
      </c>
      <c r="Q780" s="2">
        <v>5</v>
      </c>
      <c r="R780" s="2">
        <v>0</v>
      </c>
      <c r="S780" s="2">
        <v>1</v>
      </c>
      <c r="T780" s="35">
        <v>0</v>
      </c>
      <c r="U780" s="35">
        <v>0</v>
      </c>
      <c r="V780" s="36">
        <v>0</v>
      </c>
      <c r="W780" s="26">
        <v>27</v>
      </c>
      <c r="X780" s="2">
        <v>0.52</v>
      </c>
      <c r="Y780" s="16">
        <v>9.02</v>
      </c>
      <c r="Z780" s="26">
        <v>31.5</v>
      </c>
      <c r="AA780" s="2">
        <v>2.7</v>
      </c>
      <c r="AB780" s="2">
        <v>14.2</v>
      </c>
      <c r="AC780" s="2" t="s">
        <v>180</v>
      </c>
      <c r="AD780" s="2">
        <v>24415630</v>
      </c>
    </row>
    <row r="781" spans="1:30">
      <c r="A781" s="2">
        <v>3076</v>
      </c>
      <c r="B781" s="26">
        <v>2</v>
      </c>
      <c r="C781" s="2">
        <v>1</v>
      </c>
      <c r="D781" s="2">
        <v>24</v>
      </c>
      <c r="E781" s="2">
        <v>0</v>
      </c>
      <c r="F781" s="35">
        <v>0</v>
      </c>
      <c r="G781" s="18">
        <v>6000</v>
      </c>
      <c r="H781" s="18">
        <v>0</v>
      </c>
      <c r="I781" s="2">
        <v>1</v>
      </c>
      <c r="J781" s="2">
        <v>1</v>
      </c>
      <c r="K781" s="2">
        <v>0</v>
      </c>
      <c r="L781" s="35">
        <v>0</v>
      </c>
      <c r="M781" s="2">
        <v>2</v>
      </c>
      <c r="N781" s="2">
        <v>0</v>
      </c>
      <c r="O781" s="2">
        <v>1</v>
      </c>
      <c r="P781" s="2">
        <v>0</v>
      </c>
      <c r="Q781" s="2">
        <v>5</v>
      </c>
      <c r="R781" s="2">
        <v>0</v>
      </c>
      <c r="S781" s="2">
        <v>1</v>
      </c>
      <c r="T781" s="35">
        <v>0</v>
      </c>
      <c r="U781" s="35">
        <v>0</v>
      </c>
      <c r="V781" s="36">
        <v>0</v>
      </c>
      <c r="W781" s="26">
        <v>12.3</v>
      </c>
      <c r="X781" s="2">
        <v>0.33</v>
      </c>
      <c r="Y781" s="16">
        <v>4.1100000000000003</v>
      </c>
      <c r="Z781" s="26">
        <v>20.7</v>
      </c>
      <c r="AA781" s="2">
        <v>1.38</v>
      </c>
      <c r="AB781" s="2">
        <v>7.5</v>
      </c>
      <c r="AC781" s="2" t="s">
        <v>183</v>
      </c>
      <c r="AD781" s="2">
        <v>25555010</v>
      </c>
    </row>
    <row r="782" spans="1:30">
      <c r="A782" s="2">
        <v>3080</v>
      </c>
      <c r="B782" s="26">
        <v>2</v>
      </c>
      <c r="C782" s="2">
        <v>1</v>
      </c>
      <c r="D782" s="2">
        <v>25</v>
      </c>
      <c r="E782" s="2">
        <v>0</v>
      </c>
      <c r="F782" s="35">
        <v>0</v>
      </c>
      <c r="G782" s="18">
        <v>4000</v>
      </c>
      <c r="H782" s="18">
        <v>0</v>
      </c>
      <c r="I782" s="2">
        <v>1</v>
      </c>
      <c r="J782" s="2">
        <v>1</v>
      </c>
      <c r="K782" s="2">
        <v>0</v>
      </c>
      <c r="L782" s="35">
        <v>1</v>
      </c>
      <c r="M782" s="2">
        <v>2</v>
      </c>
      <c r="N782" s="2">
        <v>0</v>
      </c>
      <c r="O782" s="2">
        <v>1</v>
      </c>
      <c r="P782" s="2">
        <v>0.27</v>
      </c>
      <c r="Q782" s="2">
        <v>5</v>
      </c>
      <c r="R782" s="2">
        <v>0</v>
      </c>
      <c r="S782" s="2">
        <v>1</v>
      </c>
      <c r="T782" s="35">
        <v>0</v>
      </c>
      <c r="U782" s="35">
        <v>0</v>
      </c>
      <c r="V782" s="36">
        <v>0</v>
      </c>
      <c r="W782" s="26">
        <v>27.5</v>
      </c>
      <c r="X782" s="2">
        <v>0.53</v>
      </c>
      <c r="Y782" s="16">
        <v>9.19</v>
      </c>
      <c r="Z782" s="26">
        <v>37.1</v>
      </c>
      <c r="AA782" s="2">
        <v>1.7</v>
      </c>
      <c r="AB782" s="2">
        <v>10.7</v>
      </c>
      <c r="AC782" s="2" t="s">
        <v>141</v>
      </c>
      <c r="AD782" s="2">
        <v>21715150</v>
      </c>
    </row>
    <row r="783" spans="1:30">
      <c r="A783" s="2">
        <v>3081</v>
      </c>
      <c r="B783" s="26">
        <v>2</v>
      </c>
      <c r="C783" s="2">
        <v>2</v>
      </c>
      <c r="D783" s="2">
        <v>27</v>
      </c>
      <c r="E783" s="2">
        <v>0</v>
      </c>
      <c r="F783" s="35">
        <v>1</v>
      </c>
      <c r="G783" s="18">
        <v>10000</v>
      </c>
      <c r="H783" s="18">
        <v>1</v>
      </c>
      <c r="I783" s="2">
        <v>1</v>
      </c>
      <c r="J783" s="2">
        <v>3</v>
      </c>
      <c r="K783" s="2">
        <v>1</v>
      </c>
      <c r="L783" s="35">
        <v>1</v>
      </c>
      <c r="M783" s="2">
        <v>8</v>
      </c>
      <c r="N783" s="2">
        <v>1</v>
      </c>
      <c r="O783" s="2">
        <v>0</v>
      </c>
      <c r="P783" s="2">
        <v>0</v>
      </c>
      <c r="Q783" s="2">
        <v>3</v>
      </c>
      <c r="R783" s="2">
        <v>0</v>
      </c>
      <c r="S783" s="2">
        <v>0</v>
      </c>
      <c r="T783" s="35">
        <v>0</v>
      </c>
      <c r="U783" s="35">
        <v>0</v>
      </c>
      <c r="V783" s="36">
        <v>0</v>
      </c>
      <c r="W783" s="26">
        <v>18.5</v>
      </c>
      <c r="X783" s="2">
        <v>0.32</v>
      </c>
      <c r="Y783" s="16">
        <v>6.18</v>
      </c>
      <c r="Z783" s="26">
        <v>21.1</v>
      </c>
      <c r="AA783" s="2">
        <v>1.7</v>
      </c>
      <c r="AB783" s="2">
        <v>6.7</v>
      </c>
      <c r="AC783" s="2" t="s">
        <v>178</v>
      </c>
      <c r="AD783" s="2">
        <v>24220121</v>
      </c>
    </row>
    <row r="784" spans="1:30">
      <c r="A784" s="2">
        <v>3082</v>
      </c>
      <c r="B784" s="26">
        <v>1</v>
      </c>
      <c r="C784" s="2">
        <v>2</v>
      </c>
      <c r="D784" s="2">
        <v>31</v>
      </c>
      <c r="E784" s="2">
        <v>0</v>
      </c>
      <c r="F784" s="35">
        <v>0</v>
      </c>
      <c r="G784" s="18">
        <v>5000</v>
      </c>
      <c r="H784" s="18">
        <v>0</v>
      </c>
      <c r="I784" s="2">
        <v>1</v>
      </c>
      <c r="J784" s="2">
        <v>1</v>
      </c>
      <c r="K784" s="2">
        <v>0</v>
      </c>
      <c r="L784" s="35">
        <v>0</v>
      </c>
      <c r="M784" s="2">
        <v>8</v>
      </c>
      <c r="N784" s="2">
        <v>1</v>
      </c>
      <c r="O784" s="2">
        <v>0</v>
      </c>
      <c r="P784" s="2">
        <v>1</v>
      </c>
      <c r="Q784" s="2">
        <v>5</v>
      </c>
      <c r="R784" s="2">
        <v>0</v>
      </c>
      <c r="S784" s="2">
        <v>1</v>
      </c>
      <c r="T784" s="35">
        <v>0</v>
      </c>
      <c r="U784" s="35">
        <v>0</v>
      </c>
      <c r="V784" s="36">
        <v>0</v>
      </c>
      <c r="W784" s="26">
        <v>9.1</v>
      </c>
      <c r="X784" s="2">
        <v>0.2</v>
      </c>
      <c r="Y784" s="16">
        <v>3.04</v>
      </c>
      <c r="Z784" s="26">
        <v>11</v>
      </c>
      <c r="AA784" s="2">
        <v>1.1000000000000001</v>
      </c>
      <c r="AB784" s="2">
        <v>16.600000000000001</v>
      </c>
      <c r="AC784" s="2" t="s">
        <v>110</v>
      </c>
      <c r="AD784" s="2">
        <v>21940180</v>
      </c>
    </row>
    <row r="785" spans="1:30">
      <c r="A785" s="2">
        <v>3084</v>
      </c>
      <c r="B785" s="26">
        <v>2</v>
      </c>
      <c r="C785" s="2">
        <v>1</v>
      </c>
      <c r="D785" s="2">
        <v>25</v>
      </c>
      <c r="E785" s="2">
        <v>0</v>
      </c>
      <c r="F785" s="35">
        <v>1</v>
      </c>
      <c r="G785" s="18">
        <v>4000</v>
      </c>
      <c r="H785" s="18">
        <v>0</v>
      </c>
      <c r="I785" s="2">
        <v>1</v>
      </c>
      <c r="J785" s="2">
        <v>2</v>
      </c>
      <c r="K785" s="2">
        <v>1</v>
      </c>
      <c r="L785" s="35">
        <v>0</v>
      </c>
      <c r="M785" s="2">
        <v>8</v>
      </c>
      <c r="N785" s="2">
        <v>1</v>
      </c>
      <c r="O785" s="2">
        <v>0</v>
      </c>
      <c r="P785" s="2">
        <v>0.74</v>
      </c>
      <c r="Q785" s="2">
        <v>5</v>
      </c>
      <c r="R785" s="2">
        <v>0</v>
      </c>
      <c r="S785" s="2">
        <v>1</v>
      </c>
      <c r="T785" s="35">
        <v>0</v>
      </c>
      <c r="U785" s="35">
        <v>0</v>
      </c>
      <c r="V785" s="36">
        <v>0</v>
      </c>
      <c r="W785" s="26">
        <v>37.799999999999997</v>
      </c>
      <c r="X785" s="2">
        <v>0.63</v>
      </c>
      <c r="Y785" s="16">
        <v>12.63</v>
      </c>
      <c r="Z785" s="26">
        <v>38.299999999999997</v>
      </c>
      <c r="AA785" s="2">
        <v>2.13</v>
      </c>
      <c r="AB785" s="2">
        <v>7</v>
      </c>
      <c r="AC785" s="2" t="s">
        <v>150</v>
      </c>
      <c r="AD785" s="2">
        <v>2309091</v>
      </c>
    </row>
    <row r="786" spans="1:30">
      <c r="A786" s="2">
        <v>3086</v>
      </c>
      <c r="B786" s="26">
        <v>1</v>
      </c>
      <c r="C786" s="2">
        <v>1</v>
      </c>
      <c r="D786" s="2">
        <v>24</v>
      </c>
      <c r="E786" s="2">
        <v>0</v>
      </c>
      <c r="F786" s="35">
        <v>1</v>
      </c>
      <c r="G786" s="18">
        <v>7000</v>
      </c>
      <c r="H786" s="18">
        <v>0</v>
      </c>
      <c r="I786" s="2">
        <v>1</v>
      </c>
      <c r="J786" s="2">
        <v>3</v>
      </c>
      <c r="K786" s="2">
        <v>1</v>
      </c>
      <c r="L786" s="35">
        <v>0</v>
      </c>
      <c r="M786" s="2">
        <v>8</v>
      </c>
      <c r="N786" s="2">
        <v>1</v>
      </c>
      <c r="O786" s="2">
        <v>0</v>
      </c>
      <c r="P786" s="2">
        <v>1</v>
      </c>
      <c r="Q786" s="2">
        <v>4</v>
      </c>
      <c r="R786" s="2">
        <v>0</v>
      </c>
      <c r="S786" s="2">
        <v>1</v>
      </c>
      <c r="T786" s="35">
        <v>0</v>
      </c>
      <c r="U786" s="35">
        <v>0</v>
      </c>
      <c r="V786" s="36">
        <v>0</v>
      </c>
      <c r="W786" s="26">
        <v>13.1</v>
      </c>
      <c r="X786" s="2">
        <v>0.38</v>
      </c>
      <c r="Y786" s="16">
        <v>4.38</v>
      </c>
      <c r="Z786" s="26">
        <v>14.7</v>
      </c>
      <c r="AA786" s="2">
        <v>1.33</v>
      </c>
      <c r="AB786" s="2">
        <v>3.8</v>
      </c>
      <c r="AC786" s="2" t="s">
        <v>160</v>
      </c>
      <c r="AD786" s="2">
        <v>20530001</v>
      </c>
    </row>
    <row r="787" spans="1:30">
      <c r="A787" s="2">
        <v>3088</v>
      </c>
      <c r="B787" s="26">
        <v>1</v>
      </c>
      <c r="C787" s="2">
        <v>2</v>
      </c>
      <c r="D787" s="2">
        <v>32</v>
      </c>
      <c r="E787" s="2">
        <v>0</v>
      </c>
      <c r="F787" s="35">
        <v>1</v>
      </c>
      <c r="G787" s="18">
        <v>6000</v>
      </c>
      <c r="H787" s="18">
        <v>0</v>
      </c>
      <c r="I787" s="2">
        <v>1</v>
      </c>
      <c r="J787" s="2">
        <v>2</v>
      </c>
      <c r="K787" s="2">
        <v>1</v>
      </c>
      <c r="L787" s="35">
        <v>0</v>
      </c>
      <c r="M787" s="2">
        <v>8</v>
      </c>
      <c r="N787" s="2">
        <v>1</v>
      </c>
      <c r="O787" s="2">
        <v>0</v>
      </c>
      <c r="P787" s="2">
        <v>1</v>
      </c>
      <c r="Q787" s="2">
        <v>0</v>
      </c>
      <c r="R787" s="2">
        <v>1</v>
      </c>
      <c r="S787" s="2">
        <v>0</v>
      </c>
      <c r="T787" s="35">
        <v>1</v>
      </c>
      <c r="U787" s="35">
        <v>0</v>
      </c>
      <c r="V787" s="36">
        <v>0</v>
      </c>
      <c r="W787" s="26">
        <v>9.1</v>
      </c>
      <c r="X787" s="2">
        <v>0.2</v>
      </c>
      <c r="Y787" s="16">
        <v>3.04</v>
      </c>
      <c r="Z787" s="26">
        <v>11</v>
      </c>
      <c r="AA787" s="2">
        <v>1.1000000000000001</v>
      </c>
      <c r="AB787" s="2">
        <v>16.600000000000001</v>
      </c>
      <c r="AC787" s="2" t="s">
        <v>110</v>
      </c>
      <c r="AD787" s="2">
        <v>21931080</v>
      </c>
    </row>
    <row r="788" spans="1:30">
      <c r="A788" s="2">
        <v>3092</v>
      </c>
      <c r="B788" s="26">
        <v>2</v>
      </c>
      <c r="C788" s="2">
        <v>1</v>
      </c>
      <c r="D788" s="2">
        <v>23</v>
      </c>
      <c r="E788" s="2">
        <v>0</v>
      </c>
      <c r="F788" s="35">
        <v>0</v>
      </c>
      <c r="G788" s="18">
        <v>3000</v>
      </c>
      <c r="H788" s="18">
        <v>0</v>
      </c>
      <c r="I788" s="2">
        <v>1</v>
      </c>
      <c r="J788" s="2">
        <v>2</v>
      </c>
      <c r="K788" s="2">
        <v>1</v>
      </c>
      <c r="L788" s="35">
        <v>1</v>
      </c>
      <c r="M788" s="2">
        <v>1</v>
      </c>
      <c r="N788" s="2">
        <v>0</v>
      </c>
      <c r="O788" s="2">
        <v>1</v>
      </c>
      <c r="P788" s="2">
        <v>1</v>
      </c>
      <c r="Q788" s="2">
        <v>5</v>
      </c>
      <c r="R788" s="2">
        <v>0</v>
      </c>
      <c r="S788" s="2">
        <v>1</v>
      </c>
      <c r="T788" s="35">
        <v>0</v>
      </c>
      <c r="U788" s="35">
        <v>0</v>
      </c>
      <c r="V788" s="36">
        <v>0</v>
      </c>
      <c r="W788" s="26">
        <v>12.9</v>
      </c>
      <c r="X788" s="2">
        <v>0.35</v>
      </c>
      <c r="Y788" s="16">
        <v>4.3099999999999996</v>
      </c>
      <c r="Z788" s="26">
        <v>14.6</v>
      </c>
      <c r="AA788" s="2">
        <v>1.43</v>
      </c>
      <c r="AB788" s="2">
        <v>18.690000000000001</v>
      </c>
      <c r="AC788" s="2" t="s">
        <v>138</v>
      </c>
      <c r="AD788" s="2">
        <v>21921525</v>
      </c>
    </row>
    <row r="789" spans="1:30">
      <c r="A789" s="2">
        <v>3095</v>
      </c>
      <c r="B789" s="26">
        <v>1</v>
      </c>
      <c r="C789" s="2">
        <v>2</v>
      </c>
      <c r="D789" s="2">
        <v>40</v>
      </c>
      <c r="E789" s="2">
        <v>0</v>
      </c>
      <c r="F789" s="35">
        <v>1</v>
      </c>
      <c r="G789" s="18">
        <v>18000</v>
      </c>
      <c r="H789" s="18">
        <v>1</v>
      </c>
      <c r="I789" s="2">
        <v>1</v>
      </c>
      <c r="J789" s="2">
        <v>1</v>
      </c>
      <c r="K789" s="2">
        <v>0</v>
      </c>
      <c r="L789" s="35">
        <v>0</v>
      </c>
      <c r="M789" s="2">
        <v>3</v>
      </c>
      <c r="N789" s="2">
        <v>0</v>
      </c>
      <c r="O789" s="2">
        <v>0</v>
      </c>
      <c r="P789" s="2">
        <v>1</v>
      </c>
      <c r="Q789" s="2">
        <v>5</v>
      </c>
      <c r="R789" s="2">
        <v>0</v>
      </c>
      <c r="S789" s="2">
        <v>1</v>
      </c>
      <c r="T789" s="35">
        <v>0</v>
      </c>
      <c r="U789" s="35">
        <v>0</v>
      </c>
      <c r="V789" s="36">
        <v>0</v>
      </c>
      <c r="W789" s="26">
        <v>7.4</v>
      </c>
      <c r="X789" s="2">
        <v>0.17</v>
      </c>
      <c r="Y789" s="16">
        <v>2.4700000000000002</v>
      </c>
      <c r="Z789" s="26">
        <v>9</v>
      </c>
      <c r="AA789" s="2">
        <v>0.83</v>
      </c>
      <c r="AB789" s="2">
        <v>3.8</v>
      </c>
      <c r="AC789" s="2" t="s">
        <v>84</v>
      </c>
      <c r="AD789" s="2">
        <v>20771580</v>
      </c>
    </row>
    <row r="790" spans="1:30">
      <c r="A790" s="2">
        <v>3097</v>
      </c>
      <c r="B790" s="26">
        <v>1</v>
      </c>
      <c r="C790" s="2">
        <v>2</v>
      </c>
      <c r="D790" s="2">
        <v>38</v>
      </c>
      <c r="E790" s="2">
        <v>0</v>
      </c>
      <c r="F790" s="35">
        <v>1</v>
      </c>
      <c r="G790" s="18">
        <v>16000</v>
      </c>
      <c r="H790" s="18">
        <v>1</v>
      </c>
      <c r="I790" s="2">
        <v>1</v>
      </c>
      <c r="J790" s="2">
        <v>1</v>
      </c>
      <c r="K790" s="2">
        <v>0</v>
      </c>
      <c r="L790" s="35">
        <v>1</v>
      </c>
      <c r="M790" s="2">
        <v>8</v>
      </c>
      <c r="N790" s="2">
        <v>1</v>
      </c>
      <c r="O790" s="2">
        <v>0</v>
      </c>
      <c r="P790" s="2">
        <v>1</v>
      </c>
      <c r="Q790" s="2">
        <v>2</v>
      </c>
      <c r="R790" s="2">
        <v>1</v>
      </c>
      <c r="S790" s="2">
        <v>0</v>
      </c>
      <c r="T790" s="35">
        <v>0</v>
      </c>
      <c r="U790" s="35">
        <v>0</v>
      </c>
      <c r="V790" s="36">
        <v>0</v>
      </c>
      <c r="W790" s="26">
        <v>13.1</v>
      </c>
      <c r="X790" s="2">
        <v>0.38</v>
      </c>
      <c r="Y790" s="16">
        <v>4.38</v>
      </c>
      <c r="Z790" s="26">
        <v>14.7</v>
      </c>
      <c r="AA790" s="2">
        <v>1.33</v>
      </c>
      <c r="AB790" s="2">
        <v>3.8</v>
      </c>
      <c r="AC790" s="2" t="s">
        <v>160</v>
      </c>
      <c r="AD790" s="2">
        <v>20270230</v>
      </c>
    </row>
    <row r="791" spans="1:30">
      <c r="A791" s="2">
        <v>3098</v>
      </c>
      <c r="B791" s="26">
        <v>2</v>
      </c>
      <c r="C791" s="2">
        <v>2</v>
      </c>
      <c r="D791" s="2">
        <v>28</v>
      </c>
      <c r="E791" s="2">
        <v>0</v>
      </c>
      <c r="F791" s="35">
        <v>1</v>
      </c>
      <c r="G791" s="18">
        <v>10000</v>
      </c>
      <c r="H791" s="18">
        <v>1</v>
      </c>
      <c r="I791" s="2">
        <v>1</v>
      </c>
      <c r="J791" s="2">
        <v>1</v>
      </c>
      <c r="K791" s="2">
        <v>0</v>
      </c>
      <c r="L791" s="35">
        <v>1</v>
      </c>
      <c r="M791" s="2">
        <v>8</v>
      </c>
      <c r="N791" s="2">
        <v>1</v>
      </c>
      <c r="O791" s="2">
        <v>0</v>
      </c>
      <c r="P791" s="2">
        <v>0.75</v>
      </c>
      <c r="Q791" s="2">
        <v>2</v>
      </c>
      <c r="R791" s="2">
        <v>1</v>
      </c>
      <c r="S791" s="2">
        <v>0</v>
      </c>
      <c r="T791" s="35">
        <v>0</v>
      </c>
      <c r="U791" s="35">
        <v>0</v>
      </c>
      <c r="V791" s="36">
        <v>0</v>
      </c>
      <c r="W791" s="26">
        <v>9.9</v>
      </c>
      <c r="X791" s="2">
        <v>0.23</v>
      </c>
      <c r="Y791" s="16">
        <v>3.31</v>
      </c>
      <c r="Z791" s="26">
        <v>11.96</v>
      </c>
      <c r="AA791" s="2">
        <v>1.1000000000000001</v>
      </c>
      <c r="AB791" s="2">
        <v>3.8</v>
      </c>
      <c r="AC791" s="2" t="s">
        <v>119</v>
      </c>
      <c r="AD791" s="2">
        <v>20550160</v>
      </c>
    </row>
    <row r="792" spans="1:30">
      <c r="A792" s="2">
        <v>3099</v>
      </c>
      <c r="B792" s="26">
        <v>2</v>
      </c>
      <c r="C792" s="2">
        <v>1</v>
      </c>
      <c r="D792" s="2">
        <v>32</v>
      </c>
      <c r="E792" s="2">
        <v>0</v>
      </c>
      <c r="F792" s="35">
        <v>0</v>
      </c>
      <c r="G792" s="18">
        <v>14000</v>
      </c>
      <c r="H792" s="18">
        <v>1</v>
      </c>
      <c r="I792" s="2">
        <v>1</v>
      </c>
      <c r="J792" s="2">
        <v>1</v>
      </c>
      <c r="K792" s="2">
        <v>0</v>
      </c>
      <c r="L792" s="35">
        <v>1</v>
      </c>
      <c r="M792" s="2">
        <v>3</v>
      </c>
      <c r="N792" s="2">
        <v>0</v>
      </c>
      <c r="O792" s="2">
        <v>0</v>
      </c>
      <c r="P792" s="2">
        <v>1</v>
      </c>
      <c r="Q792" s="2">
        <v>5</v>
      </c>
      <c r="R792" s="2">
        <v>0</v>
      </c>
      <c r="S792" s="2">
        <v>1</v>
      </c>
      <c r="T792" s="35">
        <v>0</v>
      </c>
      <c r="U792" s="35">
        <v>0</v>
      </c>
      <c r="V792" s="36">
        <v>0</v>
      </c>
      <c r="W792" s="26">
        <v>13.1</v>
      </c>
      <c r="X792" s="2">
        <v>0.38</v>
      </c>
      <c r="Y792" s="16">
        <v>4.38</v>
      </c>
      <c r="Z792" s="26">
        <v>14.7</v>
      </c>
      <c r="AA792" s="2">
        <v>1.33</v>
      </c>
      <c r="AB792" s="2">
        <v>3.8</v>
      </c>
      <c r="AC792" s="2" t="s">
        <v>160</v>
      </c>
      <c r="AD792" s="2">
        <v>20520055</v>
      </c>
    </row>
    <row r="793" spans="1:30">
      <c r="A793" s="2">
        <v>3101</v>
      </c>
      <c r="B793" s="26">
        <v>2</v>
      </c>
      <c r="C793" s="2">
        <v>1</v>
      </c>
      <c r="D793" s="2">
        <v>33</v>
      </c>
      <c r="E793" s="2">
        <v>0</v>
      </c>
      <c r="F793" s="35">
        <v>0</v>
      </c>
      <c r="G793" s="18">
        <v>4000</v>
      </c>
      <c r="H793" s="18">
        <v>0</v>
      </c>
      <c r="I793" s="2">
        <v>1</v>
      </c>
      <c r="J793" s="2">
        <v>1</v>
      </c>
      <c r="K793" s="2">
        <v>0</v>
      </c>
      <c r="L793" s="35">
        <v>1</v>
      </c>
      <c r="M793" s="2">
        <v>6</v>
      </c>
      <c r="N793" s="2">
        <v>0</v>
      </c>
      <c r="O793" s="2">
        <v>1</v>
      </c>
      <c r="P793" s="2">
        <v>1</v>
      </c>
      <c r="Q793" s="2">
        <v>5</v>
      </c>
      <c r="R793" s="2">
        <v>0</v>
      </c>
      <c r="S793" s="2">
        <v>1</v>
      </c>
      <c r="T793" s="35">
        <v>0</v>
      </c>
      <c r="U793" s="35">
        <v>0</v>
      </c>
      <c r="V793" s="36">
        <v>0</v>
      </c>
      <c r="W793" s="26">
        <v>16</v>
      </c>
      <c r="X793" s="2">
        <v>0.38</v>
      </c>
      <c r="Y793" s="16">
        <v>5.34</v>
      </c>
      <c r="Z793" s="26">
        <v>17.7</v>
      </c>
      <c r="AA793" s="2">
        <v>1.3</v>
      </c>
      <c r="AB793" s="2">
        <v>7</v>
      </c>
      <c r="AC793" s="2" t="s">
        <v>117</v>
      </c>
      <c r="AD793" s="2">
        <v>21341140</v>
      </c>
    </row>
    <row r="794" spans="1:30">
      <c r="A794" s="2">
        <v>3103</v>
      </c>
      <c r="B794" s="26">
        <v>2</v>
      </c>
      <c r="C794" s="2">
        <v>2</v>
      </c>
      <c r="D794" s="2">
        <v>29</v>
      </c>
      <c r="E794" s="2">
        <v>0</v>
      </c>
      <c r="F794" s="35">
        <v>1</v>
      </c>
      <c r="G794" s="18">
        <v>6000</v>
      </c>
      <c r="H794" s="18">
        <v>0</v>
      </c>
      <c r="I794" s="2">
        <v>1</v>
      </c>
      <c r="J794" s="2">
        <v>1</v>
      </c>
      <c r="K794" s="2">
        <v>0</v>
      </c>
      <c r="L794" s="35">
        <v>0</v>
      </c>
      <c r="M794" s="2">
        <v>8</v>
      </c>
      <c r="N794" s="2">
        <v>1</v>
      </c>
      <c r="O794" s="2">
        <v>0</v>
      </c>
      <c r="P794" s="2">
        <v>0.25</v>
      </c>
      <c r="Q794" s="2">
        <v>5</v>
      </c>
      <c r="R794" s="2">
        <v>0</v>
      </c>
      <c r="S794" s="2">
        <v>1</v>
      </c>
      <c r="T794" s="35">
        <v>0</v>
      </c>
      <c r="U794" s="35">
        <v>0</v>
      </c>
      <c r="V794" s="36">
        <v>0</v>
      </c>
      <c r="W794" s="26">
        <v>14.8</v>
      </c>
      <c r="X794" s="2">
        <v>0.3</v>
      </c>
      <c r="Y794" s="16">
        <v>4.9400000000000004</v>
      </c>
      <c r="Z794" s="26">
        <v>15.4</v>
      </c>
      <c r="AA794" s="2">
        <v>1.22</v>
      </c>
      <c r="AB794" s="2">
        <v>7</v>
      </c>
      <c r="AC794" s="2" t="s">
        <v>72</v>
      </c>
      <c r="AD794" s="2">
        <v>21311270</v>
      </c>
    </row>
    <row r="795" spans="1:30">
      <c r="A795" s="2">
        <v>3106</v>
      </c>
      <c r="B795" s="26">
        <v>1</v>
      </c>
      <c r="C795" s="2">
        <v>7</v>
      </c>
      <c r="D795" s="2">
        <v>77</v>
      </c>
      <c r="E795" s="2">
        <v>1</v>
      </c>
      <c r="F795" s="35">
        <v>1</v>
      </c>
      <c r="G795" s="18">
        <v>10000</v>
      </c>
      <c r="H795" s="18">
        <v>1</v>
      </c>
      <c r="I795" s="2">
        <v>1</v>
      </c>
      <c r="J795" s="2">
        <v>1</v>
      </c>
      <c r="K795" s="2">
        <v>0</v>
      </c>
      <c r="L795" s="35">
        <v>0</v>
      </c>
      <c r="M795" s="2">
        <v>8</v>
      </c>
      <c r="N795" s="2">
        <v>1</v>
      </c>
      <c r="O795" s="2">
        <v>0</v>
      </c>
      <c r="P795" s="2">
        <v>0</v>
      </c>
      <c r="Q795" s="2">
        <v>5</v>
      </c>
      <c r="R795" s="2">
        <v>0</v>
      </c>
      <c r="S795" s="2">
        <v>1</v>
      </c>
      <c r="T795" s="35">
        <v>0</v>
      </c>
      <c r="U795" s="35">
        <v>0</v>
      </c>
      <c r="V795" s="36">
        <v>0</v>
      </c>
      <c r="W795" s="26">
        <v>17.600000000000001</v>
      </c>
      <c r="X795" s="2">
        <v>0.4</v>
      </c>
      <c r="Y795" s="16">
        <v>5.88</v>
      </c>
      <c r="Z795" s="26">
        <v>23.71</v>
      </c>
      <c r="AA795" s="2">
        <v>2.02</v>
      </c>
      <c r="AB795" s="2">
        <v>3.8</v>
      </c>
      <c r="AC795" s="2" t="s">
        <v>114</v>
      </c>
      <c r="AD795" s="2">
        <v>22430040</v>
      </c>
    </row>
    <row r="796" spans="1:30">
      <c r="A796" s="2">
        <v>3107</v>
      </c>
      <c r="B796" s="26">
        <v>1</v>
      </c>
      <c r="C796" s="2">
        <v>1</v>
      </c>
      <c r="D796" s="2">
        <v>35</v>
      </c>
      <c r="E796" s="2">
        <v>0</v>
      </c>
      <c r="F796" s="35">
        <v>1</v>
      </c>
      <c r="G796" s="18">
        <v>3000</v>
      </c>
      <c r="H796" s="18">
        <v>0</v>
      </c>
      <c r="I796" s="2">
        <v>1</v>
      </c>
      <c r="J796" s="2">
        <v>1</v>
      </c>
      <c r="K796" s="2">
        <v>0</v>
      </c>
      <c r="L796" s="35">
        <v>1</v>
      </c>
      <c r="M796" s="2">
        <v>8</v>
      </c>
      <c r="N796" s="2">
        <v>1</v>
      </c>
      <c r="O796" s="2">
        <v>0</v>
      </c>
      <c r="P796" s="2">
        <v>0</v>
      </c>
      <c r="Q796" s="2">
        <v>5</v>
      </c>
      <c r="R796" s="2">
        <v>0</v>
      </c>
      <c r="S796" s="2">
        <v>1</v>
      </c>
      <c r="T796" s="35">
        <v>0</v>
      </c>
      <c r="U796" s="35">
        <v>0</v>
      </c>
      <c r="V796" s="36">
        <v>0</v>
      </c>
      <c r="W796" s="26">
        <v>12.3</v>
      </c>
      <c r="X796" s="2">
        <v>0.33</v>
      </c>
      <c r="Y796" s="16">
        <v>4.1100000000000003</v>
      </c>
      <c r="Z796" s="26">
        <v>20.7</v>
      </c>
      <c r="AA796" s="2">
        <v>1.38</v>
      </c>
      <c r="AB796" s="2">
        <v>7.5</v>
      </c>
      <c r="AC796" s="2" t="s">
        <v>183</v>
      </c>
      <c r="AD796" s="2">
        <v>25570240</v>
      </c>
    </row>
    <row r="797" spans="1:30">
      <c r="A797" s="2">
        <v>3109</v>
      </c>
      <c r="B797" s="26">
        <v>2</v>
      </c>
      <c r="C797" s="2">
        <v>1</v>
      </c>
      <c r="D797" s="2">
        <v>19</v>
      </c>
      <c r="E797" s="2">
        <v>0</v>
      </c>
      <c r="F797" s="35">
        <v>0</v>
      </c>
      <c r="G797" s="18">
        <v>22000</v>
      </c>
      <c r="H797" s="18">
        <v>1</v>
      </c>
      <c r="I797" s="2">
        <v>1</v>
      </c>
      <c r="J797" s="2">
        <v>2</v>
      </c>
      <c r="K797" s="2">
        <v>1</v>
      </c>
      <c r="L797" s="35">
        <v>1</v>
      </c>
      <c r="M797" s="2">
        <v>2</v>
      </c>
      <c r="N797" s="2">
        <v>0</v>
      </c>
      <c r="O797" s="2">
        <v>1</v>
      </c>
      <c r="P797" s="2">
        <v>0</v>
      </c>
      <c r="Q797" s="2">
        <v>2</v>
      </c>
      <c r="R797" s="2">
        <v>1</v>
      </c>
      <c r="S797" s="2">
        <v>0</v>
      </c>
      <c r="T797" s="35">
        <v>0</v>
      </c>
      <c r="U797" s="35">
        <v>0</v>
      </c>
      <c r="V797" s="36">
        <v>0</v>
      </c>
      <c r="W797" s="26">
        <v>14.9</v>
      </c>
      <c r="X797" s="2">
        <v>0.32</v>
      </c>
      <c r="Y797" s="16">
        <v>4.9800000000000004</v>
      </c>
      <c r="Z797" s="26">
        <v>17.600000000000001</v>
      </c>
      <c r="AA797" s="2">
        <v>1.72</v>
      </c>
      <c r="AB797" s="2">
        <v>3.8</v>
      </c>
      <c r="AC797" s="2" t="s">
        <v>112</v>
      </c>
      <c r="AD797" s="2">
        <v>22470202</v>
      </c>
    </row>
    <row r="798" spans="1:30">
      <c r="A798" s="2">
        <v>3115</v>
      </c>
      <c r="B798" s="26">
        <v>1</v>
      </c>
      <c r="C798" s="2">
        <v>1</v>
      </c>
      <c r="D798" s="2">
        <v>24</v>
      </c>
      <c r="E798" s="2">
        <v>0</v>
      </c>
      <c r="F798" s="35">
        <v>1</v>
      </c>
      <c r="G798" s="18">
        <v>10000</v>
      </c>
      <c r="H798" s="18">
        <v>1</v>
      </c>
      <c r="I798" s="2">
        <v>1</v>
      </c>
      <c r="J798" s="2">
        <v>3</v>
      </c>
      <c r="K798" s="2">
        <v>1</v>
      </c>
      <c r="L798" s="35">
        <v>1</v>
      </c>
      <c r="M798" s="2">
        <v>8</v>
      </c>
      <c r="N798" s="2">
        <v>1</v>
      </c>
      <c r="O798" s="2">
        <v>0</v>
      </c>
      <c r="P798" s="2">
        <v>1</v>
      </c>
      <c r="Q798" s="2">
        <v>5</v>
      </c>
      <c r="R798" s="2">
        <v>0</v>
      </c>
      <c r="S798" s="2">
        <v>1</v>
      </c>
      <c r="T798" s="35">
        <v>1</v>
      </c>
      <c r="U798" s="35">
        <v>0</v>
      </c>
      <c r="V798" s="36">
        <v>0</v>
      </c>
      <c r="W798" s="26">
        <v>9.1</v>
      </c>
      <c r="X798" s="2">
        <v>0.2</v>
      </c>
      <c r="Y798" s="16">
        <v>3.04</v>
      </c>
      <c r="Z798" s="26">
        <v>11</v>
      </c>
      <c r="AA798" s="2">
        <v>1.1000000000000001</v>
      </c>
      <c r="AB798" s="2">
        <v>16.600000000000001</v>
      </c>
      <c r="AC798" s="2" t="s">
        <v>110</v>
      </c>
      <c r="AD798" s="2">
        <v>21940005</v>
      </c>
    </row>
    <row r="799" spans="1:30">
      <c r="A799" s="2">
        <v>3116</v>
      </c>
      <c r="B799" s="26">
        <v>2</v>
      </c>
      <c r="C799" s="2">
        <v>1</v>
      </c>
      <c r="D799" s="2">
        <v>20</v>
      </c>
      <c r="E799" s="2">
        <v>0</v>
      </c>
      <c r="F799" s="35">
        <v>1</v>
      </c>
      <c r="G799" s="18">
        <v>2000</v>
      </c>
      <c r="H799" s="18">
        <v>0</v>
      </c>
      <c r="I799" s="2">
        <v>1</v>
      </c>
      <c r="J799" s="2">
        <v>1</v>
      </c>
      <c r="K799" s="2">
        <v>0</v>
      </c>
      <c r="L799" s="35">
        <v>0</v>
      </c>
      <c r="M799" s="2">
        <v>8</v>
      </c>
      <c r="N799" s="2">
        <v>1</v>
      </c>
      <c r="O799" s="2">
        <v>0</v>
      </c>
      <c r="P799" s="2">
        <v>0.61</v>
      </c>
      <c r="Q799" s="2">
        <v>5</v>
      </c>
      <c r="R799" s="2">
        <v>0</v>
      </c>
      <c r="S799" s="2">
        <v>1</v>
      </c>
      <c r="T799" s="35">
        <v>0</v>
      </c>
      <c r="U799" s="35">
        <v>0</v>
      </c>
      <c r="V799" s="36">
        <v>0</v>
      </c>
      <c r="W799" s="26">
        <v>28.8</v>
      </c>
      <c r="X799" s="2">
        <v>0.53</v>
      </c>
      <c r="Y799" s="16">
        <v>9.6199999999999992</v>
      </c>
      <c r="Z799" s="26">
        <v>25.5</v>
      </c>
      <c r="AA799" s="2">
        <v>2.4300000000000002</v>
      </c>
      <c r="AB799" s="2">
        <v>10.5</v>
      </c>
      <c r="AC799" s="2" t="s">
        <v>83</v>
      </c>
      <c r="AD799" s="2">
        <v>22780450</v>
      </c>
    </row>
    <row r="800" spans="1:30">
      <c r="A800" s="2">
        <v>3118</v>
      </c>
      <c r="B800" s="26">
        <v>1</v>
      </c>
      <c r="C800" s="2">
        <v>1</v>
      </c>
      <c r="D800" s="2">
        <v>44</v>
      </c>
      <c r="E800" s="2">
        <v>0</v>
      </c>
      <c r="F800" s="35">
        <v>0</v>
      </c>
      <c r="G800" s="18">
        <v>6000</v>
      </c>
      <c r="H800" s="18">
        <v>0</v>
      </c>
      <c r="I800" s="2">
        <v>1</v>
      </c>
      <c r="J800" s="2">
        <v>2</v>
      </c>
      <c r="K800" s="2">
        <v>1</v>
      </c>
      <c r="L800" s="35">
        <v>1</v>
      </c>
      <c r="M800" s="2">
        <v>6</v>
      </c>
      <c r="N800" s="2">
        <v>0</v>
      </c>
      <c r="O800" s="2">
        <v>1</v>
      </c>
      <c r="P800" s="2">
        <v>0</v>
      </c>
      <c r="Q800" s="2">
        <v>5</v>
      </c>
      <c r="R800" s="2">
        <v>0</v>
      </c>
      <c r="S800" s="2">
        <v>1</v>
      </c>
      <c r="T800" s="35">
        <v>0</v>
      </c>
      <c r="U800" s="35">
        <v>0</v>
      </c>
      <c r="V800" s="36">
        <v>0</v>
      </c>
      <c r="W800" s="26">
        <v>15.9</v>
      </c>
      <c r="X800" s="2">
        <v>0.35</v>
      </c>
      <c r="Y800" s="16">
        <v>5.31</v>
      </c>
      <c r="Z800" s="26">
        <v>21.8</v>
      </c>
      <c r="AA800" s="2">
        <v>1.87</v>
      </c>
      <c r="AB800" s="2">
        <v>3.8</v>
      </c>
      <c r="AC800" s="2" t="s">
        <v>108</v>
      </c>
      <c r="AD800" s="2">
        <v>22460300</v>
      </c>
    </row>
    <row r="801" spans="1:30">
      <c r="A801" s="2">
        <v>3122</v>
      </c>
      <c r="B801" s="26">
        <v>1</v>
      </c>
      <c r="C801" s="2">
        <v>4</v>
      </c>
      <c r="D801" s="2">
        <v>31</v>
      </c>
      <c r="E801" s="2">
        <v>0</v>
      </c>
      <c r="F801" s="35">
        <v>0</v>
      </c>
      <c r="G801" s="18">
        <v>10000</v>
      </c>
      <c r="H801" s="18">
        <v>1</v>
      </c>
      <c r="I801" s="2">
        <v>1</v>
      </c>
      <c r="J801" s="2">
        <v>1</v>
      </c>
      <c r="K801" s="2">
        <v>0</v>
      </c>
      <c r="L801" s="35">
        <v>0</v>
      </c>
      <c r="M801" s="2">
        <v>11</v>
      </c>
      <c r="N801" s="2">
        <v>0</v>
      </c>
      <c r="O801" s="2">
        <v>0</v>
      </c>
      <c r="P801" s="2">
        <v>1</v>
      </c>
      <c r="Q801" s="2">
        <v>5</v>
      </c>
      <c r="R801" s="2">
        <v>0</v>
      </c>
      <c r="S801" s="2">
        <v>1</v>
      </c>
      <c r="T801" s="35">
        <v>0</v>
      </c>
      <c r="U801" s="35">
        <v>0</v>
      </c>
      <c r="V801" s="36">
        <v>0</v>
      </c>
      <c r="W801" s="26">
        <v>8.4</v>
      </c>
      <c r="X801" s="2">
        <v>0.25</v>
      </c>
      <c r="Y801" s="16">
        <v>2.81</v>
      </c>
      <c r="Z801" s="26">
        <v>9.6999999999999993</v>
      </c>
      <c r="AA801" s="2">
        <v>1.02</v>
      </c>
      <c r="AB801" s="2">
        <v>3.8</v>
      </c>
      <c r="AC801" s="2" t="s">
        <v>125</v>
      </c>
      <c r="AD801" s="2">
        <v>21021590</v>
      </c>
    </row>
    <row r="802" spans="1:30">
      <c r="A802" s="2">
        <v>3123</v>
      </c>
      <c r="B802" s="26">
        <v>1</v>
      </c>
      <c r="C802" s="2">
        <v>6</v>
      </c>
      <c r="D802" s="2">
        <v>30</v>
      </c>
      <c r="E802" s="2">
        <v>0</v>
      </c>
      <c r="F802" s="35">
        <v>1</v>
      </c>
      <c r="G802" s="18">
        <v>14000</v>
      </c>
      <c r="H802" s="18">
        <v>1</v>
      </c>
      <c r="I802" s="2">
        <v>1</v>
      </c>
      <c r="J802" s="2">
        <v>1</v>
      </c>
      <c r="K802" s="2">
        <v>0</v>
      </c>
      <c r="L802" s="35">
        <v>0</v>
      </c>
      <c r="M802" s="2">
        <v>8</v>
      </c>
      <c r="N802" s="2">
        <v>1</v>
      </c>
      <c r="O802" s="2">
        <v>0</v>
      </c>
      <c r="P802" s="2">
        <v>0</v>
      </c>
      <c r="Q802" s="2">
        <v>5</v>
      </c>
      <c r="R802" s="2">
        <v>0</v>
      </c>
      <c r="S802" s="2">
        <v>1</v>
      </c>
      <c r="T802" s="35">
        <v>0</v>
      </c>
      <c r="U802" s="35">
        <v>0</v>
      </c>
      <c r="V802" s="36">
        <v>0</v>
      </c>
      <c r="W802" s="26">
        <v>18.5</v>
      </c>
      <c r="X802" s="2">
        <v>0.32</v>
      </c>
      <c r="Y802" s="16">
        <v>6.18</v>
      </c>
      <c r="Z802" s="26">
        <v>21.1</v>
      </c>
      <c r="AA802" s="2">
        <v>1.7</v>
      </c>
      <c r="AB802" s="2">
        <v>6.7</v>
      </c>
      <c r="AC802" s="2" t="s">
        <v>178</v>
      </c>
      <c r="AD802" s="2">
        <v>24220320</v>
      </c>
    </row>
    <row r="803" spans="1:30">
      <c r="A803" s="2">
        <v>3124</v>
      </c>
      <c r="B803" s="26">
        <v>1</v>
      </c>
      <c r="C803" s="2">
        <v>1</v>
      </c>
      <c r="D803" s="2">
        <v>60</v>
      </c>
      <c r="E803" s="2">
        <v>1</v>
      </c>
      <c r="F803" s="35">
        <v>0</v>
      </c>
      <c r="G803" s="18">
        <v>3000</v>
      </c>
      <c r="H803" s="18">
        <v>0</v>
      </c>
      <c r="I803" s="2">
        <v>1</v>
      </c>
      <c r="J803" s="2">
        <v>2</v>
      </c>
      <c r="K803" s="2">
        <v>1</v>
      </c>
      <c r="L803" s="35">
        <v>0</v>
      </c>
      <c r="M803" s="2">
        <v>6</v>
      </c>
      <c r="N803" s="2">
        <v>0</v>
      </c>
      <c r="O803" s="2">
        <v>1</v>
      </c>
      <c r="P803" s="2">
        <v>0</v>
      </c>
      <c r="Q803" s="2">
        <v>2</v>
      </c>
      <c r="R803" s="2">
        <v>1</v>
      </c>
      <c r="S803" s="2">
        <v>0</v>
      </c>
      <c r="T803" s="35">
        <v>0</v>
      </c>
      <c r="U803" s="35">
        <v>0</v>
      </c>
      <c r="V803" s="36">
        <v>0</v>
      </c>
      <c r="W803" s="26">
        <v>41.5</v>
      </c>
      <c r="X803" s="2">
        <v>0.83</v>
      </c>
      <c r="Y803" s="16">
        <v>13.86</v>
      </c>
      <c r="Z803" s="26">
        <v>51.1</v>
      </c>
      <c r="AA803" s="2">
        <v>4.5999999999999996</v>
      </c>
      <c r="AB803" s="2">
        <v>29.8</v>
      </c>
      <c r="AC803" s="2" t="s">
        <v>165</v>
      </c>
      <c r="AD803" s="2">
        <v>22785510</v>
      </c>
    </row>
    <row r="804" spans="1:30">
      <c r="A804" s="2">
        <v>3132</v>
      </c>
      <c r="B804" s="26">
        <v>2</v>
      </c>
      <c r="C804" s="2">
        <v>1</v>
      </c>
      <c r="D804" s="2">
        <v>20</v>
      </c>
      <c r="E804" s="2">
        <v>0</v>
      </c>
      <c r="F804" s="35">
        <v>0</v>
      </c>
      <c r="G804" s="18">
        <v>16000</v>
      </c>
      <c r="H804" s="18">
        <v>1</v>
      </c>
      <c r="I804" s="2">
        <v>1</v>
      </c>
      <c r="J804" s="2">
        <v>2</v>
      </c>
      <c r="K804" s="2">
        <v>1</v>
      </c>
      <c r="L804" s="35">
        <v>1</v>
      </c>
      <c r="M804" s="2">
        <v>8</v>
      </c>
      <c r="N804" s="2">
        <v>1</v>
      </c>
      <c r="O804" s="2">
        <v>0</v>
      </c>
      <c r="P804" s="2">
        <v>1</v>
      </c>
      <c r="Q804" s="2">
        <v>4</v>
      </c>
      <c r="R804" s="2">
        <v>0</v>
      </c>
      <c r="S804" s="2">
        <v>1</v>
      </c>
      <c r="T804" s="35">
        <v>0</v>
      </c>
      <c r="U804" s="35">
        <v>0</v>
      </c>
      <c r="V804" s="36">
        <v>0</v>
      </c>
      <c r="W804" s="26">
        <v>13.1</v>
      </c>
      <c r="X804" s="2">
        <v>0.38</v>
      </c>
      <c r="Y804" s="16">
        <v>4.38</v>
      </c>
      <c r="Z804" s="26">
        <v>14.7</v>
      </c>
      <c r="AA804" s="2">
        <v>1.33</v>
      </c>
      <c r="AB804" s="2">
        <v>3.8</v>
      </c>
      <c r="AC804" s="2" t="s">
        <v>160</v>
      </c>
      <c r="AD804" s="2">
        <v>20540140</v>
      </c>
    </row>
    <row r="805" spans="1:30">
      <c r="A805" s="2">
        <v>3133</v>
      </c>
      <c r="B805" s="26">
        <v>1</v>
      </c>
      <c r="C805" s="2">
        <v>2</v>
      </c>
      <c r="D805" s="2">
        <v>27</v>
      </c>
      <c r="E805" s="2">
        <v>0</v>
      </c>
      <c r="F805" s="35">
        <v>0</v>
      </c>
      <c r="G805" s="18">
        <v>14000</v>
      </c>
      <c r="H805" s="18">
        <v>1</v>
      </c>
      <c r="I805" s="2">
        <v>1</v>
      </c>
      <c r="J805" s="2">
        <v>1</v>
      </c>
      <c r="K805" s="2">
        <v>0</v>
      </c>
      <c r="L805" s="35">
        <v>0</v>
      </c>
      <c r="M805" s="2">
        <v>8</v>
      </c>
      <c r="N805" s="2">
        <v>1</v>
      </c>
      <c r="O805" s="2">
        <v>0</v>
      </c>
      <c r="P805" s="2">
        <v>1</v>
      </c>
      <c r="Q805" s="2">
        <v>5</v>
      </c>
      <c r="R805" s="2">
        <v>0</v>
      </c>
      <c r="S805" s="2">
        <v>1</v>
      </c>
      <c r="T805" s="35">
        <v>0</v>
      </c>
      <c r="U805" s="35">
        <v>0</v>
      </c>
      <c r="V805" s="36">
        <v>0</v>
      </c>
      <c r="W805" s="26">
        <v>10.7</v>
      </c>
      <c r="X805" s="2">
        <v>0.23</v>
      </c>
      <c r="Y805" s="16">
        <v>3.57</v>
      </c>
      <c r="Z805" s="26">
        <v>12.9</v>
      </c>
      <c r="AA805" s="2">
        <v>1.28</v>
      </c>
      <c r="AB805" s="2">
        <v>16.59</v>
      </c>
      <c r="AC805" s="2" t="s">
        <v>135</v>
      </c>
      <c r="AD805" s="2">
        <v>21931576</v>
      </c>
    </row>
    <row r="806" spans="1:30">
      <c r="A806" s="2">
        <v>3135</v>
      </c>
      <c r="B806" s="26">
        <v>1</v>
      </c>
      <c r="C806" s="2">
        <v>3</v>
      </c>
      <c r="D806" s="2">
        <v>49</v>
      </c>
      <c r="E806" s="2">
        <v>1</v>
      </c>
      <c r="F806" s="35">
        <v>0</v>
      </c>
      <c r="G806" s="18">
        <v>12000</v>
      </c>
      <c r="H806" s="18">
        <v>1</v>
      </c>
      <c r="I806" s="2">
        <v>1</v>
      </c>
      <c r="J806" s="2">
        <v>1</v>
      </c>
      <c r="K806" s="2">
        <v>0</v>
      </c>
      <c r="L806" s="35">
        <v>1</v>
      </c>
      <c r="M806" s="2">
        <v>2</v>
      </c>
      <c r="N806" s="2">
        <v>0</v>
      </c>
      <c r="O806" s="2">
        <v>1</v>
      </c>
      <c r="P806" s="2">
        <v>0.37</v>
      </c>
      <c r="Q806" s="2">
        <v>2</v>
      </c>
      <c r="R806" s="2">
        <v>1</v>
      </c>
      <c r="S806" s="2">
        <v>0</v>
      </c>
      <c r="T806" s="35">
        <v>0</v>
      </c>
      <c r="U806" s="35">
        <v>0</v>
      </c>
      <c r="V806" s="36">
        <v>0</v>
      </c>
      <c r="W806" s="26">
        <v>14.2</v>
      </c>
      <c r="X806" s="2">
        <v>0.33</v>
      </c>
      <c r="Y806" s="16">
        <v>4.74</v>
      </c>
      <c r="Z806" s="26">
        <v>15.9</v>
      </c>
      <c r="AA806" s="2">
        <v>1.38</v>
      </c>
      <c r="AB806" s="2">
        <v>3.8</v>
      </c>
      <c r="AC806" s="2" t="s">
        <v>89</v>
      </c>
      <c r="AD806" s="2">
        <v>22230060</v>
      </c>
    </row>
    <row r="807" spans="1:30">
      <c r="A807" s="2">
        <v>3136</v>
      </c>
      <c r="B807" s="26">
        <v>1</v>
      </c>
      <c r="C807" s="2">
        <v>2</v>
      </c>
      <c r="D807" s="2">
        <v>26</v>
      </c>
      <c r="E807" s="2">
        <v>0</v>
      </c>
      <c r="F807" s="35">
        <v>0</v>
      </c>
      <c r="G807" s="18">
        <v>2000</v>
      </c>
      <c r="H807" s="18">
        <v>0</v>
      </c>
      <c r="I807" s="2">
        <v>1</v>
      </c>
      <c r="J807" s="2">
        <v>1</v>
      </c>
      <c r="K807" s="2">
        <v>0</v>
      </c>
      <c r="L807" s="35">
        <v>0</v>
      </c>
      <c r="M807" s="2">
        <v>8</v>
      </c>
      <c r="N807" s="2">
        <v>1</v>
      </c>
      <c r="O807" s="2">
        <v>0</v>
      </c>
      <c r="P807" s="2">
        <v>1</v>
      </c>
      <c r="Q807" s="2">
        <v>5</v>
      </c>
      <c r="R807" s="2">
        <v>0</v>
      </c>
      <c r="S807" s="2">
        <v>1</v>
      </c>
      <c r="T807" s="35">
        <v>0</v>
      </c>
      <c r="U807" s="35">
        <v>0</v>
      </c>
      <c r="V807" s="36">
        <v>0</v>
      </c>
      <c r="W807" s="26">
        <v>12.3</v>
      </c>
      <c r="X807" s="2">
        <v>0.25</v>
      </c>
      <c r="Y807" s="16">
        <v>4.1100000000000003</v>
      </c>
      <c r="Z807" s="26">
        <v>14.88</v>
      </c>
      <c r="AA807" s="2">
        <v>1.4</v>
      </c>
      <c r="AB807" s="2">
        <v>3.8</v>
      </c>
      <c r="AC807" s="2" t="s">
        <v>81</v>
      </c>
      <c r="AD807" s="2">
        <v>21012255</v>
      </c>
    </row>
    <row r="808" spans="1:30">
      <c r="A808" s="2">
        <v>3137</v>
      </c>
      <c r="B808" s="26">
        <v>1</v>
      </c>
      <c r="C808" s="2">
        <v>4</v>
      </c>
      <c r="D808" s="2">
        <v>55</v>
      </c>
      <c r="E808" s="2">
        <v>1</v>
      </c>
      <c r="F808" s="35">
        <v>1</v>
      </c>
      <c r="G808" s="18">
        <v>5000</v>
      </c>
      <c r="H808" s="18">
        <v>0</v>
      </c>
      <c r="I808" s="2">
        <v>1</v>
      </c>
      <c r="J808" s="2">
        <v>1</v>
      </c>
      <c r="K808" s="2">
        <v>0</v>
      </c>
      <c r="L808" s="35">
        <v>0</v>
      </c>
      <c r="M808" s="2">
        <v>2</v>
      </c>
      <c r="N808" s="2">
        <v>0</v>
      </c>
      <c r="O808" s="2">
        <v>1</v>
      </c>
      <c r="P808" s="2">
        <v>0</v>
      </c>
      <c r="Q808" s="2">
        <v>5</v>
      </c>
      <c r="R808" s="2">
        <v>0</v>
      </c>
      <c r="S808" s="2">
        <v>1</v>
      </c>
      <c r="T808" s="35">
        <v>0</v>
      </c>
      <c r="U808" s="35">
        <v>0</v>
      </c>
      <c r="V808" s="36">
        <v>0</v>
      </c>
      <c r="W808" s="26">
        <v>18.5</v>
      </c>
      <c r="X808" s="2">
        <v>0.32</v>
      </c>
      <c r="Y808" s="16">
        <v>6.18</v>
      </c>
      <c r="Z808" s="26">
        <v>21.1</v>
      </c>
      <c r="AA808" s="2">
        <v>1.7</v>
      </c>
      <c r="AB808" s="2">
        <v>6.7</v>
      </c>
      <c r="AC808" s="2" t="s">
        <v>178</v>
      </c>
      <c r="AD808" s="2">
        <v>24210470</v>
      </c>
    </row>
    <row r="809" spans="1:30">
      <c r="A809" s="2">
        <v>3141</v>
      </c>
      <c r="B809" s="26">
        <v>1</v>
      </c>
      <c r="C809" s="2">
        <v>4</v>
      </c>
      <c r="D809" s="2">
        <v>52</v>
      </c>
      <c r="E809" s="2">
        <v>1</v>
      </c>
      <c r="F809" s="35">
        <v>0</v>
      </c>
      <c r="G809" s="18">
        <v>7000</v>
      </c>
      <c r="H809" s="18">
        <v>0</v>
      </c>
      <c r="I809" s="2">
        <v>1</v>
      </c>
      <c r="J809" s="2">
        <v>1</v>
      </c>
      <c r="K809" s="2">
        <v>0</v>
      </c>
      <c r="L809" s="35">
        <v>0</v>
      </c>
      <c r="M809" s="2">
        <v>10</v>
      </c>
      <c r="N809" s="2">
        <v>0</v>
      </c>
      <c r="O809" s="2">
        <v>0</v>
      </c>
      <c r="P809" s="2">
        <v>1</v>
      </c>
      <c r="Q809" s="2">
        <v>5</v>
      </c>
      <c r="R809" s="2">
        <v>0</v>
      </c>
      <c r="S809" s="2">
        <v>1</v>
      </c>
      <c r="T809" s="35">
        <v>1</v>
      </c>
      <c r="U809" s="35">
        <v>0</v>
      </c>
      <c r="V809" s="36">
        <v>0</v>
      </c>
      <c r="W809" s="26">
        <v>13.1</v>
      </c>
      <c r="X809" s="2">
        <v>0.38</v>
      </c>
      <c r="Y809" s="16">
        <v>4.38</v>
      </c>
      <c r="Z809" s="26">
        <v>14.7</v>
      </c>
      <c r="AA809" s="2">
        <v>1.33</v>
      </c>
      <c r="AB809" s="2">
        <v>3.8</v>
      </c>
      <c r="AC809" s="2" t="s">
        <v>160</v>
      </c>
      <c r="AD809" s="2">
        <v>20530050</v>
      </c>
    </row>
    <row r="810" spans="1:30">
      <c r="A810" s="2">
        <v>3143</v>
      </c>
      <c r="B810" s="26">
        <v>1</v>
      </c>
      <c r="C810" s="2">
        <v>2</v>
      </c>
      <c r="D810" s="2">
        <v>47</v>
      </c>
      <c r="E810" s="2">
        <v>1</v>
      </c>
      <c r="F810" s="35">
        <v>1</v>
      </c>
      <c r="G810" s="18">
        <v>16000</v>
      </c>
      <c r="H810" s="18">
        <v>1</v>
      </c>
      <c r="I810" s="2">
        <v>1</v>
      </c>
      <c r="J810" s="2">
        <v>2</v>
      </c>
      <c r="K810" s="2">
        <v>1</v>
      </c>
      <c r="L810" s="35">
        <v>0</v>
      </c>
      <c r="M810" s="2">
        <v>8</v>
      </c>
      <c r="N810" s="2">
        <v>1</v>
      </c>
      <c r="O810" s="2">
        <v>0</v>
      </c>
      <c r="P810" s="2">
        <v>0.18</v>
      </c>
      <c r="Q810" s="2">
        <v>1</v>
      </c>
      <c r="R810" s="2">
        <v>1</v>
      </c>
      <c r="S810" s="2">
        <v>0</v>
      </c>
      <c r="T810" s="35">
        <v>0</v>
      </c>
      <c r="U810" s="35">
        <v>0</v>
      </c>
      <c r="V810" s="36">
        <v>0</v>
      </c>
      <c r="W810" s="26">
        <v>43.6</v>
      </c>
      <c r="X810" s="2">
        <v>0.78</v>
      </c>
      <c r="Y810" s="16">
        <v>14.56</v>
      </c>
      <c r="Z810" s="26">
        <v>42.7</v>
      </c>
      <c r="AA810" s="2">
        <v>2</v>
      </c>
      <c r="AB810" s="2">
        <v>7</v>
      </c>
      <c r="AC810" s="2" t="s">
        <v>71</v>
      </c>
      <c r="AD810" s="2">
        <v>23036440</v>
      </c>
    </row>
    <row r="811" spans="1:30">
      <c r="A811" s="2">
        <v>3145</v>
      </c>
      <c r="B811" s="26">
        <v>1</v>
      </c>
      <c r="C811" s="2">
        <v>2</v>
      </c>
      <c r="D811" s="2">
        <v>26</v>
      </c>
      <c r="E811" s="2">
        <v>0</v>
      </c>
      <c r="F811" s="35">
        <v>0</v>
      </c>
      <c r="G811" s="18">
        <v>9000</v>
      </c>
      <c r="H811" s="18">
        <v>1</v>
      </c>
      <c r="I811" s="2">
        <v>1</v>
      </c>
      <c r="J811" s="2">
        <v>1</v>
      </c>
      <c r="K811" s="2">
        <v>0</v>
      </c>
      <c r="L811" s="35">
        <v>1</v>
      </c>
      <c r="M811" s="2">
        <v>8</v>
      </c>
      <c r="N811" s="2">
        <v>1</v>
      </c>
      <c r="O811" s="2">
        <v>0</v>
      </c>
      <c r="P811" s="2">
        <v>0.72</v>
      </c>
      <c r="Q811" s="2">
        <v>5</v>
      </c>
      <c r="R811" s="2">
        <v>0</v>
      </c>
      <c r="S811" s="2">
        <v>1</v>
      </c>
      <c r="T811" s="35">
        <v>1</v>
      </c>
      <c r="U811" s="35">
        <v>0</v>
      </c>
      <c r="V811" s="36">
        <v>0</v>
      </c>
      <c r="W811" s="26">
        <v>12.4</v>
      </c>
      <c r="X811" s="2">
        <v>0.25</v>
      </c>
      <c r="Y811" s="16">
        <v>4.1399999999999997</v>
      </c>
      <c r="Z811" s="26">
        <v>21.1</v>
      </c>
      <c r="AA811" s="2">
        <v>1.37</v>
      </c>
      <c r="AB811" s="2">
        <v>10.7</v>
      </c>
      <c r="AC811" s="2" t="s">
        <v>87</v>
      </c>
      <c r="AD811" s="2">
        <v>20735320</v>
      </c>
    </row>
    <row r="812" spans="1:30">
      <c r="A812" s="2">
        <v>3148</v>
      </c>
      <c r="B812" s="26">
        <v>2</v>
      </c>
      <c r="C812" s="2">
        <v>1</v>
      </c>
      <c r="D812" s="2">
        <v>42</v>
      </c>
      <c r="E812" s="2">
        <v>0</v>
      </c>
      <c r="F812" s="35">
        <v>1</v>
      </c>
      <c r="G812" s="18">
        <v>12000</v>
      </c>
      <c r="H812" s="18">
        <v>1</v>
      </c>
      <c r="I812" s="2">
        <v>1</v>
      </c>
      <c r="J812" s="2">
        <v>1</v>
      </c>
      <c r="K812" s="2">
        <v>0</v>
      </c>
      <c r="L812" s="35">
        <v>1</v>
      </c>
      <c r="M812" s="2">
        <v>6</v>
      </c>
      <c r="N812" s="2">
        <v>0</v>
      </c>
      <c r="O812" s="2">
        <v>1</v>
      </c>
      <c r="P812" s="2">
        <v>0.99</v>
      </c>
      <c r="Q812" s="2">
        <v>5</v>
      </c>
      <c r="R812" s="2">
        <v>0</v>
      </c>
      <c r="S812" s="2">
        <v>1</v>
      </c>
      <c r="T812" s="35">
        <v>0</v>
      </c>
      <c r="U812" s="35">
        <v>0</v>
      </c>
      <c r="V812" s="36">
        <v>0</v>
      </c>
      <c r="W812" s="26">
        <v>16.100000000000001</v>
      </c>
      <c r="X812" s="2">
        <v>0.37</v>
      </c>
      <c r="Y812" s="16">
        <v>5.38</v>
      </c>
      <c r="Z812" s="26">
        <v>16</v>
      </c>
      <c r="AA812" s="2">
        <v>1.23</v>
      </c>
      <c r="AB812" s="2">
        <v>7.5</v>
      </c>
      <c r="AC812" s="2" t="s">
        <v>104</v>
      </c>
      <c r="AD812" s="2">
        <v>20043230</v>
      </c>
    </row>
    <row r="813" spans="1:30">
      <c r="A813" s="2">
        <v>3149</v>
      </c>
      <c r="B813" s="26">
        <v>2</v>
      </c>
      <c r="C813" s="2">
        <v>1</v>
      </c>
      <c r="D813" s="2">
        <v>49</v>
      </c>
      <c r="E813" s="2">
        <v>1</v>
      </c>
      <c r="F813" s="35">
        <v>0</v>
      </c>
      <c r="G813" s="18">
        <v>5000</v>
      </c>
      <c r="H813" s="18">
        <v>0</v>
      </c>
      <c r="I813" s="2">
        <v>1</v>
      </c>
      <c r="J813" s="2">
        <v>1</v>
      </c>
      <c r="K813" s="2">
        <v>0</v>
      </c>
      <c r="L813" s="35">
        <v>0</v>
      </c>
      <c r="M813" s="2">
        <v>6</v>
      </c>
      <c r="N813" s="2">
        <v>0</v>
      </c>
      <c r="O813" s="2">
        <v>1</v>
      </c>
      <c r="P813" s="2">
        <v>0.26</v>
      </c>
      <c r="Q813" s="2">
        <v>5</v>
      </c>
      <c r="R813" s="2">
        <v>0</v>
      </c>
      <c r="S813" s="2">
        <v>1</v>
      </c>
      <c r="T813" s="35">
        <v>0</v>
      </c>
      <c r="U813" s="35">
        <v>0</v>
      </c>
      <c r="V813" s="36">
        <v>0</v>
      </c>
      <c r="W813" s="26">
        <v>29.2</v>
      </c>
      <c r="X813" s="2">
        <v>0.6</v>
      </c>
      <c r="Y813" s="16">
        <v>9.75</v>
      </c>
      <c r="Z813" s="26">
        <v>39.200000000000003</v>
      </c>
      <c r="AA813" s="2">
        <v>1.78</v>
      </c>
      <c r="AB813" s="2">
        <v>10.7</v>
      </c>
      <c r="AC813" s="2" t="s">
        <v>127</v>
      </c>
      <c r="AD813" s="2">
        <v>21725380</v>
      </c>
    </row>
    <row r="814" spans="1:30">
      <c r="A814" s="2">
        <v>3150</v>
      </c>
      <c r="B814" s="26">
        <v>2</v>
      </c>
      <c r="C814" s="2">
        <v>1</v>
      </c>
      <c r="D814" s="2">
        <v>21</v>
      </c>
      <c r="E814" s="2">
        <v>0</v>
      </c>
      <c r="F814" s="35">
        <v>0</v>
      </c>
      <c r="G814" s="18">
        <v>2000</v>
      </c>
      <c r="H814" s="18">
        <v>0</v>
      </c>
      <c r="I814" s="2">
        <v>1</v>
      </c>
      <c r="J814" s="2">
        <v>1</v>
      </c>
      <c r="K814" s="2">
        <v>0</v>
      </c>
      <c r="L814" s="35">
        <v>0</v>
      </c>
      <c r="M814" s="2">
        <v>8</v>
      </c>
      <c r="N814" s="2">
        <v>1</v>
      </c>
      <c r="O814" s="2">
        <v>0</v>
      </c>
      <c r="P814" s="2">
        <v>0.24</v>
      </c>
      <c r="Q814" s="2">
        <v>5</v>
      </c>
      <c r="R814" s="2">
        <v>0</v>
      </c>
      <c r="S814" s="2">
        <v>1</v>
      </c>
      <c r="T814" s="35">
        <v>0</v>
      </c>
      <c r="U814" s="35">
        <v>0</v>
      </c>
      <c r="V814" s="36">
        <v>0</v>
      </c>
      <c r="W814" s="26">
        <v>27</v>
      </c>
      <c r="X814" s="2">
        <v>0.48</v>
      </c>
      <c r="Y814" s="16">
        <v>9.02</v>
      </c>
      <c r="Z814" s="26">
        <v>27.5</v>
      </c>
      <c r="AA814" s="2">
        <v>2.35</v>
      </c>
      <c r="AB814" s="2">
        <v>3.8</v>
      </c>
      <c r="AC814" s="2" t="s">
        <v>106</v>
      </c>
      <c r="AD814" s="2" t="s">
        <v>2084</v>
      </c>
    </row>
    <row r="815" spans="1:30">
      <c r="A815" s="2">
        <v>3151</v>
      </c>
      <c r="B815" s="26">
        <v>2</v>
      </c>
      <c r="C815" s="2">
        <v>1</v>
      </c>
      <c r="D815" s="2">
        <v>23</v>
      </c>
      <c r="E815" s="2">
        <v>0</v>
      </c>
      <c r="F815" s="35">
        <v>0</v>
      </c>
      <c r="G815" s="18">
        <v>1000</v>
      </c>
      <c r="H815" s="18">
        <v>0</v>
      </c>
      <c r="I815" s="2">
        <v>1</v>
      </c>
      <c r="J815" s="2">
        <v>1</v>
      </c>
      <c r="K815" s="2">
        <v>0</v>
      </c>
      <c r="L815" s="35">
        <v>1</v>
      </c>
      <c r="M815" s="2">
        <v>2</v>
      </c>
      <c r="N815" s="2">
        <v>0</v>
      </c>
      <c r="O815" s="2">
        <v>1</v>
      </c>
      <c r="P815" s="2">
        <v>0.69</v>
      </c>
      <c r="Q815" s="2">
        <v>5</v>
      </c>
      <c r="R815" s="2">
        <v>0</v>
      </c>
      <c r="S815" s="2">
        <v>1</v>
      </c>
      <c r="T815" s="35">
        <v>0</v>
      </c>
      <c r="U815" s="35">
        <v>0</v>
      </c>
      <c r="V815" s="36">
        <v>0</v>
      </c>
      <c r="W815" s="26">
        <v>18</v>
      </c>
      <c r="X815" s="2">
        <v>0.42</v>
      </c>
      <c r="Y815" s="16">
        <v>6.01</v>
      </c>
      <c r="Z815" s="26">
        <v>19.100000000000001</v>
      </c>
      <c r="AA815" s="2">
        <v>1.38</v>
      </c>
      <c r="AB815" s="2">
        <v>10.8</v>
      </c>
      <c r="AC815" s="2" t="s">
        <v>70</v>
      </c>
      <c r="AD815" s="2">
        <v>21341280</v>
      </c>
    </row>
    <row r="816" spans="1:30">
      <c r="A816" s="2">
        <v>3153</v>
      </c>
      <c r="B816" s="26">
        <v>1</v>
      </c>
      <c r="C816" s="2">
        <v>4</v>
      </c>
      <c r="D816" s="2">
        <v>44</v>
      </c>
      <c r="E816" s="2">
        <v>0</v>
      </c>
      <c r="F816" s="35">
        <v>1</v>
      </c>
      <c r="G816" s="18">
        <v>4000</v>
      </c>
      <c r="H816" s="18">
        <v>0</v>
      </c>
      <c r="I816" s="2">
        <v>1</v>
      </c>
      <c r="J816" s="2">
        <v>1</v>
      </c>
      <c r="K816" s="2">
        <v>0</v>
      </c>
      <c r="L816" s="35">
        <v>0</v>
      </c>
      <c r="M816" s="2">
        <v>11</v>
      </c>
      <c r="N816" s="2">
        <v>0</v>
      </c>
      <c r="O816" s="2">
        <v>0</v>
      </c>
      <c r="P816" s="2">
        <v>0</v>
      </c>
      <c r="Q816" s="2">
        <v>5</v>
      </c>
      <c r="R816" s="2">
        <v>0</v>
      </c>
      <c r="S816" s="2">
        <v>1</v>
      </c>
      <c r="T816" s="35">
        <v>0</v>
      </c>
      <c r="U816" s="35">
        <v>0</v>
      </c>
      <c r="V816" s="36">
        <v>0</v>
      </c>
      <c r="W816" s="26">
        <v>18.5</v>
      </c>
      <c r="X816" s="2">
        <v>0.32</v>
      </c>
      <c r="Y816" s="16">
        <v>6.18</v>
      </c>
      <c r="Z816" s="26">
        <v>21.1</v>
      </c>
      <c r="AA816" s="2">
        <v>1.7</v>
      </c>
      <c r="AB816" s="2">
        <v>6.7</v>
      </c>
      <c r="AC816" s="2" t="s">
        <v>178</v>
      </c>
      <c r="AD816" s="2">
        <v>24315300</v>
      </c>
    </row>
    <row r="817" spans="1:30">
      <c r="A817" s="2">
        <v>3155</v>
      </c>
      <c r="B817" s="26">
        <v>1</v>
      </c>
      <c r="C817" s="2">
        <v>7</v>
      </c>
      <c r="D817" s="2">
        <v>52</v>
      </c>
      <c r="E817" s="2">
        <v>1</v>
      </c>
      <c r="F817" s="35">
        <v>0</v>
      </c>
      <c r="G817" s="18">
        <v>26000</v>
      </c>
      <c r="H817" s="18">
        <v>1</v>
      </c>
      <c r="I817" s="2">
        <v>1</v>
      </c>
      <c r="J817" s="2">
        <v>2</v>
      </c>
      <c r="K817" s="2">
        <v>1</v>
      </c>
      <c r="L817" s="35">
        <v>0</v>
      </c>
      <c r="M817" s="2">
        <v>2</v>
      </c>
      <c r="N817" s="2">
        <v>0</v>
      </c>
      <c r="O817" s="2">
        <v>1</v>
      </c>
      <c r="P817" s="2">
        <v>0</v>
      </c>
      <c r="Q817" s="2">
        <v>5</v>
      </c>
      <c r="R817" s="2">
        <v>0</v>
      </c>
      <c r="S817" s="2">
        <v>1</v>
      </c>
      <c r="T817" s="35">
        <v>0</v>
      </c>
      <c r="U817" s="35">
        <v>0</v>
      </c>
      <c r="V817" s="36">
        <v>0</v>
      </c>
      <c r="W817" s="26">
        <v>36</v>
      </c>
      <c r="X817" s="2">
        <v>0.63</v>
      </c>
      <c r="Y817" s="16">
        <v>12.02</v>
      </c>
      <c r="Z817" s="26">
        <v>38.4</v>
      </c>
      <c r="AA817" s="2">
        <v>3.57</v>
      </c>
      <c r="AB817" s="2">
        <v>29.9</v>
      </c>
      <c r="AC817" s="2" t="s">
        <v>142</v>
      </c>
      <c r="AD817" s="2">
        <v>22790862</v>
      </c>
    </row>
    <row r="818" spans="1:30">
      <c r="A818" s="2">
        <v>3156</v>
      </c>
      <c r="B818" s="26">
        <v>2</v>
      </c>
      <c r="C818" s="2">
        <v>2</v>
      </c>
      <c r="D818" s="2">
        <v>39</v>
      </c>
      <c r="E818" s="2">
        <v>0</v>
      </c>
      <c r="F818" s="35">
        <v>1</v>
      </c>
      <c r="G818" s="18">
        <v>10000</v>
      </c>
      <c r="H818" s="18">
        <v>1</v>
      </c>
      <c r="I818" s="2">
        <v>1</v>
      </c>
      <c r="J818" s="2">
        <v>1</v>
      </c>
      <c r="K818" s="2">
        <v>0</v>
      </c>
      <c r="L818" s="35">
        <v>0</v>
      </c>
      <c r="M818" s="2">
        <v>8</v>
      </c>
      <c r="N818" s="2">
        <v>1</v>
      </c>
      <c r="O818" s="2">
        <v>0</v>
      </c>
      <c r="P818" s="2">
        <v>0.85</v>
      </c>
      <c r="Q818" s="2">
        <v>0</v>
      </c>
      <c r="R818" s="2">
        <v>1</v>
      </c>
      <c r="S818" s="2">
        <v>0</v>
      </c>
      <c r="T818" s="35">
        <v>0</v>
      </c>
      <c r="U818" s="35">
        <v>0</v>
      </c>
      <c r="V818" s="36">
        <v>1</v>
      </c>
      <c r="W818" s="26">
        <v>18.899999999999999</v>
      </c>
      <c r="X818" s="2">
        <v>0.43</v>
      </c>
      <c r="Y818" s="16">
        <v>6.31</v>
      </c>
      <c r="Z818" s="26">
        <v>20.100000000000001</v>
      </c>
      <c r="AA818" s="2">
        <v>1.45</v>
      </c>
      <c r="AB818" s="2">
        <v>10.8</v>
      </c>
      <c r="AC818" s="2" t="s">
        <v>137</v>
      </c>
      <c r="AD818" s="2">
        <v>21321620</v>
      </c>
    </row>
    <row r="819" spans="1:30">
      <c r="A819" s="2">
        <v>3159</v>
      </c>
      <c r="B819" s="26">
        <v>1</v>
      </c>
      <c r="C819" s="2">
        <v>2</v>
      </c>
      <c r="D819" s="2">
        <v>26</v>
      </c>
      <c r="E819" s="2">
        <v>0</v>
      </c>
      <c r="F819" s="35">
        <v>0</v>
      </c>
      <c r="G819" s="18">
        <v>14000</v>
      </c>
      <c r="H819" s="18">
        <v>1</v>
      </c>
      <c r="I819" s="2">
        <v>1</v>
      </c>
      <c r="J819" s="2">
        <v>2</v>
      </c>
      <c r="K819" s="2">
        <v>1</v>
      </c>
      <c r="L819" s="35">
        <v>0</v>
      </c>
      <c r="M819" s="2">
        <v>8</v>
      </c>
      <c r="N819" s="2">
        <v>1</v>
      </c>
      <c r="O819" s="2">
        <v>0</v>
      </c>
      <c r="P819" s="2">
        <v>1</v>
      </c>
      <c r="Q819" s="2">
        <v>5</v>
      </c>
      <c r="R819" s="2">
        <v>0</v>
      </c>
      <c r="S819" s="2">
        <v>1</v>
      </c>
      <c r="T819" s="35">
        <v>0</v>
      </c>
      <c r="U819" s="35">
        <v>0</v>
      </c>
      <c r="V819" s="36">
        <v>0</v>
      </c>
      <c r="W819" s="26">
        <v>9.1</v>
      </c>
      <c r="X819" s="2">
        <v>0.2</v>
      </c>
      <c r="Y819" s="16">
        <v>3.04</v>
      </c>
      <c r="Z819" s="26">
        <v>11</v>
      </c>
      <c r="AA819" s="2">
        <v>1.1000000000000001</v>
      </c>
      <c r="AB819" s="2">
        <v>16.600000000000001</v>
      </c>
      <c r="AC819" s="2" t="s">
        <v>110</v>
      </c>
      <c r="AD819" s="2">
        <v>21941288</v>
      </c>
    </row>
    <row r="820" spans="1:30">
      <c r="A820" s="2">
        <v>3163</v>
      </c>
      <c r="B820" s="26">
        <v>2</v>
      </c>
      <c r="C820" s="2">
        <v>2</v>
      </c>
      <c r="D820" s="2">
        <v>27</v>
      </c>
      <c r="E820" s="2">
        <v>0</v>
      </c>
      <c r="F820" s="35">
        <v>1</v>
      </c>
      <c r="G820" s="18">
        <v>6000</v>
      </c>
      <c r="H820" s="18">
        <v>0</v>
      </c>
      <c r="I820" s="2">
        <v>1</v>
      </c>
      <c r="J820" s="2">
        <v>1</v>
      </c>
      <c r="K820" s="2">
        <v>0</v>
      </c>
      <c r="L820" s="35">
        <v>1</v>
      </c>
      <c r="M820" s="2">
        <v>2</v>
      </c>
      <c r="N820" s="2">
        <v>0</v>
      </c>
      <c r="O820" s="2">
        <v>1</v>
      </c>
      <c r="P820" s="2">
        <v>0.37</v>
      </c>
      <c r="Q820" s="2">
        <v>5</v>
      </c>
      <c r="R820" s="2">
        <v>0</v>
      </c>
      <c r="S820" s="2">
        <v>1</v>
      </c>
      <c r="T820" s="35">
        <v>0</v>
      </c>
      <c r="U820" s="35">
        <v>0</v>
      </c>
      <c r="V820" s="36">
        <v>0</v>
      </c>
      <c r="W820" s="26">
        <v>18</v>
      </c>
      <c r="X820" s="2">
        <v>0.32</v>
      </c>
      <c r="Y820" s="16">
        <v>6.01</v>
      </c>
      <c r="Z820" s="26">
        <v>19.899999999999999</v>
      </c>
      <c r="AA820" s="2">
        <v>1.68</v>
      </c>
      <c r="AB820" s="2">
        <v>3.8</v>
      </c>
      <c r="AC820" s="2" t="s">
        <v>184</v>
      </c>
      <c r="AD820" s="2">
        <v>22770233</v>
      </c>
    </row>
    <row r="821" spans="1:30">
      <c r="A821" s="2">
        <v>3167</v>
      </c>
      <c r="B821" s="26">
        <v>2</v>
      </c>
      <c r="C821" s="2">
        <v>2</v>
      </c>
      <c r="D821" s="2">
        <v>28</v>
      </c>
      <c r="E821" s="2">
        <v>0</v>
      </c>
      <c r="F821" s="35">
        <v>1</v>
      </c>
      <c r="G821" s="18">
        <v>3000</v>
      </c>
      <c r="H821" s="18">
        <v>0</v>
      </c>
      <c r="I821" s="2">
        <v>1</v>
      </c>
      <c r="J821" s="2">
        <v>1</v>
      </c>
      <c r="K821" s="2">
        <v>0</v>
      </c>
      <c r="L821" s="35">
        <v>1</v>
      </c>
      <c r="M821" s="2">
        <v>8</v>
      </c>
      <c r="N821" s="2">
        <v>1</v>
      </c>
      <c r="O821" s="2">
        <v>0</v>
      </c>
      <c r="P821" s="2">
        <v>0.84</v>
      </c>
      <c r="Q821" s="2">
        <v>2</v>
      </c>
      <c r="R821" s="2">
        <v>1</v>
      </c>
      <c r="S821" s="2">
        <v>0</v>
      </c>
      <c r="T821" s="35">
        <v>0</v>
      </c>
      <c r="U821" s="35">
        <v>0</v>
      </c>
      <c r="V821" s="36">
        <v>0</v>
      </c>
      <c r="W821" s="26">
        <v>13.3</v>
      </c>
      <c r="X821" s="2">
        <v>0.4</v>
      </c>
      <c r="Y821" s="16">
        <v>4.4400000000000004</v>
      </c>
      <c r="Z821" s="26">
        <v>13.6</v>
      </c>
      <c r="AA821" s="2">
        <v>1.2</v>
      </c>
      <c r="AB821" s="2">
        <v>7.5</v>
      </c>
      <c r="AC821" s="2" t="s">
        <v>171</v>
      </c>
      <c r="AD821" s="2">
        <v>21220350</v>
      </c>
    </row>
    <row r="822" spans="1:30">
      <c r="A822" s="2">
        <v>3168</v>
      </c>
      <c r="B822" s="26">
        <v>1</v>
      </c>
      <c r="C822" s="2">
        <v>2</v>
      </c>
      <c r="D822" s="2">
        <v>51</v>
      </c>
      <c r="E822" s="2">
        <v>1</v>
      </c>
      <c r="F822" s="35">
        <v>1</v>
      </c>
      <c r="G822" s="18">
        <v>10000</v>
      </c>
      <c r="H822" s="18">
        <v>1</v>
      </c>
      <c r="I822" s="2">
        <v>1</v>
      </c>
      <c r="J822" s="2">
        <v>1</v>
      </c>
      <c r="K822" s="2">
        <v>0</v>
      </c>
      <c r="L822" s="35">
        <v>1</v>
      </c>
      <c r="M822" s="2">
        <v>6</v>
      </c>
      <c r="N822" s="2">
        <v>0</v>
      </c>
      <c r="O822" s="2">
        <v>1</v>
      </c>
      <c r="P822" s="2">
        <v>0</v>
      </c>
      <c r="Q822" s="2">
        <v>3</v>
      </c>
      <c r="R822" s="2">
        <v>0</v>
      </c>
      <c r="S822" s="2">
        <v>0</v>
      </c>
      <c r="T822" s="35">
        <v>0</v>
      </c>
      <c r="U822" s="35">
        <v>0</v>
      </c>
      <c r="V822" s="36">
        <v>0</v>
      </c>
      <c r="W822" s="26">
        <v>19.7</v>
      </c>
      <c r="X822" s="2">
        <v>0.5</v>
      </c>
      <c r="Y822" s="16">
        <v>6.58</v>
      </c>
      <c r="Z822" s="26">
        <v>21.79</v>
      </c>
      <c r="AA822" s="2">
        <v>2.1</v>
      </c>
      <c r="AB822" s="2">
        <v>17.8</v>
      </c>
      <c r="AC822" s="2" t="s">
        <v>173</v>
      </c>
      <c r="AD822" s="2">
        <v>21330658</v>
      </c>
    </row>
    <row r="823" spans="1:30">
      <c r="A823" s="2">
        <v>3170</v>
      </c>
      <c r="B823" s="26">
        <v>1</v>
      </c>
      <c r="C823" s="2">
        <v>4</v>
      </c>
      <c r="D823" s="2">
        <v>50</v>
      </c>
      <c r="E823" s="2">
        <v>1</v>
      </c>
      <c r="F823" s="35">
        <v>1</v>
      </c>
      <c r="G823" s="18">
        <v>10000</v>
      </c>
      <c r="H823" s="18">
        <v>1</v>
      </c>
      <c r="I823" s="2">
        <v>1</v>
      </c>
      <c r="J823" s="2">
        <v>2</v>
      </c>
      <c r="K823" s="2">
        <v>1</v>
      </c>
      <c r="L823" s="35">
        <v>0</v>
      </c>
      <c r="M823" s="2">
        <v>6</v>
      </c>
      <c r="N823" s="2">
        <v>0</v>
      </c>
      <c r="O823" s="2">
        <v>1</v>
      </c>
      <c r="P823" s="2">
        <v>0</v>
      </c>
      <c r="Q823" s="2">
        <v>5</v>
      </c>
      <c r="R823" s="2">
        <v>0</v>
      </c>
      <c r="S823" s="2">
        <v>1</v>
      </c>
      <c r="T823" s="35">
        <v>0</v>
      </c>
      <c r="U823" s="35">
        <v>0</v>
      </c>
      <c r="V823" s="36">
        <v>0</v>
      </c>
      <c r="W823" s="26">
        <v>18.5</v>
      </c>
      <c r="X823" s="2">
        <v>0.32</v>
      </c>
      <c r="Y823" s="16">
        <v>6.18</v>
      </c>
      <c r="Z823" s="26">
        <v>21.1</v>
      </c>
      <c r="AA823" s="2">
        <v>1.7</v>
      </c>
      <c r="AB823" s="2">
        <v>6.7</v>
      </c>
      <c r="AC823" s="2" t="s">
        <v>178</v>
      </c>
      <c r="AD823" s="2">
        <v>24130720</v>
      </c>
    </row>
    <row r="824" spans="1:30">
      <c r="A824" s="2">
        <v>3175</v>
      </c>
      <c r="B824" s="26">
        <v>2</v>
      </c>
      <c r="C824" s="2">
        <v>1</v>
      </c>
      <c r="D824" s="2">
        <v>33</v>
      </c>
      <c r="E824" s="2">
        <v>0</v>
      </c>
      <c r="F824" s="35">
        <v>1</v>
      </c>
      <c r="G824" s="18">
        <v>3000</v>
      </c>
      <c r="H824" s="18">
        <v>0</v>
      </c>
      <c r="I824" s="2">
        <v>1</v>
      </c>
      <c r="J824" s="2">
        <v>1</v>
      </c>
      <c r="K824" s="2">
        <v>0</v>
      </c>
      <c r="L824" s="35">
        <v>1</v>
      </c>
      <c r="M824" s="2">
        <v>6</v>
      </c>
      <c r="N824" s="2">
        <v>0</v>
      </c>
      <c r="O824" s="2">
        <v>1</v>
      </c>
      <c r="P824" s="2">
        <v>0</v>
      </c>
      <c r="Q824" s="2">
        <v>5</v>
      </c>
      <c r="R824" s="2">
        <v>0</v>
      </c>
      <c r="S824" s="2">
        <v>1</v>
      </c>
      <c r="T824" s="35">
        <v>0</v>
      </c>
      <c r="U824" s="35">
        <v>0</v>
      </c>
      <c r="V824" s="36">
        <v>0</v>
      </c>
      <c r="W824" s="26">
        <v>12.3</v>
      </c>
      <c r="X824" s="2">
        <v>0.33</v>
      </c>
      <c r="Y824" s="16">
        <v>4.1100000000000003</v>
      </c>
      <c r="Z824" s="26">
        <v>20.7</v>
      </c>
      <c r="AA824" s="2">
        <v>1.38</v>
      </c>
      <c r="AB824" s="2">
        <v>7.5</v>
      </c>
      <c r="AC824" s="2" t="s">
        <v>183</v>
      </c>
      <c r="AD824" s="2">
        <v>25570669</v>
      </c>
    </row>
    <row r="825" spans="1:30">
      <c r="A825" s="2">
        <v>3179</v>
      </c>
      <c r="B825" s="26">
        <v>1</v>
      </c>
      <c r="C825" s="2">
        <v>5</v>
      </c>
      <c r="D825" s="2">
        <v>25</v>
      </c>
      <c r="E825" s="2">
        <v>0</v>
      </c>
      <c r="F825" s="35">
        <v>1</v>
      </c>
      <c r="G825" s="18">
        <v>3000</v>
      </c>
      <c r="H825" s="18">
        <v>0</v>
      </c>
      <c r="I825" s="2">
        <v>1</v>
      </c>
      <c r="J825" s="2">
        <v>2</v>
      </c>
      <c r="K825" s="2">
        <v>1</v>
      </c>
      <c r="L825" s="35">
        <v>0</v>
      </c>
      <c r="M825" s="2">
        <v>3</v>
      </c>
      <c r="N825" s="2">
        <v>0</v>
      </c>
      <c r="O825" s="2">
        <v>0</v>
      </c>
      <c r="P825" s="2">
        <v>0.84</v>
      </c>
      <c r="Q825" s="2">
        <v>5</v>
      </c>
      <c r="R825" s="2">
        <v>0</v>
      </c>
      <c r="S825" s="2">
        <v>1</v>
      </c>
      <c r="T825" s="35">
        <v>0</v>
      </c>
      <c r="U825" s="35">
        <v>0</v>
      </c>
      <c r="V825" s="36">
        <v>0</v>
      </c>
      <c r="W825" s="26">
        <v>9.3000000000000007</v>
      </c>
      <c r="X825" s="2">
        <v>0.23</v>
      </c>
      <c r="Y825" s="16">
        <v>3.11</v>
      </c>
      <c r="Z825" s="26">
        <v>9.8000000000000007</v>
      </c>
      <c r="AA825" s="2">
        <v>1.02</v>
      </c>
      <c r="AB825" s="2">
        <v>3.8</v>
      </c>
      <c r="AC825" s="2" t="s">
        <v>66</v>
      </c>
      <c r="AD825" s="2">
        <v>20771330</v>
      </c>
    </row>
    <row r="826" spans="1:30">
      <c r="A826" s="2">
        <v>3180</v>
      </c>
      <c r="B826" s="26">
        <v>2</v>
      </c>
      <c r="C826" s="2">
        <v>1</v>
      </c>
      <c r="D826" s="2">
        <v>56</v>
      </c>
      <c r="E826" s="2">
        <v>1</v>
      </c>
      <c r="F826" s="35">
        <v>1</v>
      </c>
      <c r="G826" s="18">
        <v>4000</v>
      </c>
      <c r="H826" s="18">
        <v>0</v>
      </c>
      <c r="I826" s="2">
        <v>1</v>
      </c>
      <c r="J826" s="2">
        <v>1</v>
      </c>
      <c r="K826" s="2">
        <v>0</v>
      </c>
      <c r="L826" s="35">
        <v>1</v>
      </c>
      <c r="M826" s="2">
        <v>11</v>
      </c>
      <c r="N826" s="2">
        <v>0</v>
      </c>
      <c r="O826" s="2">
        <v>0</v>
      </c>
      <c r="P826" s="2">
        <v>0.01</v>
      </c>
      <c r="Q826" s="2">
        <v>5</v>
      </c>
      <c r="R826" s="2">
        <v>0</v>
      </c>
      <c r="S826" s="2">
        <v>1</v>
      </c>
      <c r="T826" s="35">
        <v>1</v>
      </c>
      <c r="U826" s="35">
        <v>0</v>
      </c>
      <c r="V826" s="36">
        <v>0</v>
      </c>
      <c r="W826" s="26">
        <v>36</v>
      </c>
      <c r="X826" s="2">
        <v>0.8</v>
      </c>
      <c r="Y826" s="16">
        <v>12.02</v>
      </c>
      <c r="Z826" s="26">
        <v>45.3</v>
      </c>
      <c r="AA826" s="2">
        <v>2.5299999999999998</v>
      </c>
      <c r="AB826" s="2">
        <v>24.1</v>
      </c>
      <c r="AC826" s="2" t="s">
        <v>155</v>
      </c>
      <c r="AD826" s="2">
        <v>21833210</v>
      </c>
    </row>
    <row r="827" spans="1:30">
      <c r="A827" s="2">
        <v>3183</v>
      </c>
      <c r="B827" s="26">
        <v>2</v>
      </c>
      <c r="C827" s="2">
        <v>1</v>
      </c>
      <c r="D827" s="2">
        <v>25</v>
      </c>
      <c r="E827" s="2">
        <v>0</v>
      </c>
      <c r="F827" s="35">
        <v>0</v>
      </c>
      <c r="G827" s="18">
        <v>6000</v>
      </c>
      <c r="H827" s="18">
        <v>0</v>
      </c>
      <c r="I827" s="2">
        <v>1</v>
      </c>
      <c r="J827" s="2">
        <v>1</v>
      </c>
      <c r="K827" s="2">
        <v>0</v>
      </c>
      <c r="L827" s="35">
        <v>0</v>
      </c>
      <c r="M827" s="2">
        <v>2</v>
      </c>
      <c r="N827" s="2">
        <v>0</v>
      </c>
      <c r="O827" s="2">
        <v>1</v>
      </c>
      <c r="P827" s="2">
        <v>0</v>
      </c>
      <c r="Q827" s="2">
        <v>2</v>
      </c>
      <c r="R827" s="2">
        <v>1</v>
      </c>
      <c r="S827" s="2">
        <v>0</v>
      </c>
      <c r="T827" s="35">
        <v>0</v>
      </c>
      <c r="U827" s="35">
        <v>0</v>
      </c>
      <c r="V827" s="36">
        <v>0</v>
      </c>
      <c r="W827" s="26">
        <v>18.5</v>
      </c>
      <c r="X827" s="2">
        <v>0.32</v>
      </c>
      <c r="Y827" s="16">
        <v>6.18</v>
      </c>
      <c r="Z827" s="26">
        <v>21.1</v>
      </c>
      <c r="AA827" s="2">
        <v>1.7</v>
      </c>
      <c r="AB827" s="2">
        <v>6.7</v>
      </c>
      <c r="AC827" s="2" t="s">
        <v>178</v>
      </c>
      <c r="AD827" s="2">
        <v>24220261</v>
      </c>
    </row>
    <row r="828" spans="1:30">
      <c r="A828" s="2">
        <v>3187</v>
      </c>
      <c r="B828" s="26">
        <v>2</v>
      </c>
      <c r="C828" s="2">
        <v>1</v>
      </c>
      <c r="D828" s="2">
        <v>22</v>
      </c>
      <c r="E828" s="2">
        <v>0</v>
      </c>
      <c r="F828" s="35">
        <v>0</v>
      </c>
      <c r="G828" s="18">
        <v>3000</v>
      </c>
      <c r="H828" s="18">
        <v>0</v>
      </c>
      <c r="I828" s="2">
        <v>1</v>
      </c>
      <c r="J828" s="2">
        <v>1</v>
      </c>
      <c r="K828" s="2">
        <v>0</v>
      </c>
      <c r="L828" s="35">
        <v>1</v>
      </c>
      <c r="M828" s="2">
        <v>6</v>
      </c>
      <c r="N828" s="2">
        <v>0</v>
      </c>
      <c r="O828" s="2">
        <v>1</v>
      </c>
      <c r="P828" s="2">
        <v>1</v>
      </c>
      <c r="Q828" s="2">
        <v>5</v>
      </c>
      <c r="R828" s="2">
        <v>0</v>
      </c>
      <c r="S828" s="2">
        <v>1</v>
      </c>
      <c r="T828" s="35">
        <v>0</v>
      </c>
      <c r="U828" s="35">
        <v>0</v>
      </c>
      <c r="V828" s="36">
        <v>0</v>
      </c>
      <c r="W828" s="26">
        <v>5.0999999999999996</v>
      </c>
      <c r="X828" s="2">
        <v>0.17</v>
      </c>
      <c r="Y828" s="16">
        <v>1.7</v>
      </c>
      <c r="Z828" s="26">
        <v>8</v>
      </c>
      <c r="AA828" s="2">
        <v>0.83</v>
      </c>
      <c r="AB828" s="2">
        <v>3.8</v>
      </c>
      <c r="AC828" s="2" t="s">
        <v>140</v>
      </c>
      <c r="AD828" s="2">
        <v>21040241</v>
      </c>
    </row>
    <row r="829" spans="1:30">
      <c r="A829" s="2">
        <v>3189</v>
      </c>
      <c r="B829" s="26">
        <v>2</v>
      </c>
      <c r="C829" s="2">
        <v>1</v>
      </c>
      <c r="D829" s="2">
        <v>22</v>
      </c>
      <c r="E829" s="2">
        <v>0</v>
      </c>
      <c r="F829" s="35">
        <v>1</v>
      </c>
      <c r="G829" s="18">
        <v>20000</v>
      </c>
      <c r="H829" s="18">
        <v>1</v>
      </c>
      <c r="I829" s="2">
        <v>1</v>
      </c>
      <c r="J829" s="2">
        <v>2</v>
      </c>
      <c r="K829" s="2">
        <v>1</v>
      </c>
      <c r="L829" s="35">
        <v>0</v>
      </c>
      <c r="M829" s="2">
        <v>8</v>
      </c>
      <c r="N829" s="2">
        <v>1</v>
      </c>
      <c r="O829" s="2">
        <v>0</v>
      </c>
      <c r="P829" s="2">
        <v>0.1</v>
      </c>
      <c r="Q829" s="2">
        <v>5</v>
      </c>
      <c r="R829" s="2">
        <v>0</v>
      </c>
      <c r="S829" s="2">
        <v>1</v>
      </c>
      <c r="T829" s="35">
        <v>0</v>
      </c>
      <c r="U829" s="35">
        <v>0</v>
      </c>
      <c r="V829" s="36">
        <v>0</v>
      </c>
      <c r="W829" s="26">
        <v>27.4</v>
      </c>
      <c r="X829" s="2">
        <v>0.45</v>
      </c>
      <c r="Y829" s="16">
        <v>9.15</v>
      </c>
      <c r="Z829" s="26">
        <v>27.17</v>
      </c>
      <c r="AA829" s="2">
        <v>2.25</v>
      </c>
      <c r="AB829" s="2">
        <v>12.1</v>
      </c>
      <c r="AC829" s="2" t="s">
        <v>58</v>
      </c>
      <c r="AD829" s="2">
        <v>22793311</v>
      </c>
    </row>
    <row r="830" spans="1:30">
      <c r="A830" s="2">
        <v>3194</v>
      </c>
      <c r="B830" s="26">
        <v>2</v>
      </c>
      <c r="C830" s="2">
        <v>1</v>
      </c>
      <c r="D830" s="2">
        <v>27</v>
      </c>
      <c r="E830" s="2">
        <v>0</v>
      </c>
      <c r="F830" s="35">
        <v>0</v>
      </c>
      <c r="G830" s="18">
        <v>5000</v>
      </c>
      <c r="H830" s="18">
        <v>0</v>
      </c>
      <c r="I830" s="2">
        <v>1</v>
      </c>
      <c r="J830" s="2">
        <v>1</v>
      </c>
      <c r="K830" s="2">
        <v>0</v>
      </c>
      <c r="L830" s="35">
        <v>0</v>
      </c>
      <c r="M830" s="2">
        <v>6</v>
      </c>
      <c r="N830" s="2">
        <v>0</v>
      </c>
      <c r="O830" s="2">
        <v>1</v>
      </c>
      <c r="P830" s="2">
        <v>1</v>
      </c>
      <c r="Q830" s="2">
        <v>3</v>
      </c>
      <c r="R830" s="2">
        <v>0</v>
      </c>
      <c r="S830" s="2">
        <v>0</v>
      </c>
      <c r="T830" s="35">
        <v>0</v>
      </c>
      <c r="U830" s="35">
        <v>0</v>
      </c>
      <c r="V830" s="36">
        <v>0</v>
      </c>
      <c r="W830" s="26">
        <v>5.0999999999999996</v>
      </c>
      <c r="X830" s="2">
        <v>0.17</v>
      </c>
      <c r="Y830" s="16">
        <v>1.7</v>
      </c>
      <c r="Z830" s="26">
        <v>8</v>
      </c>
      <c r="AA830" s="2">
        <v>0.83</v>
      </c>
      <c r="AB830" s="2">
        <v>3.8</v>
      </c>
      <c r="AC830" s="2" t="s">
        <v>140</v>
      </c>
      <c r="AD830" s="2">
        <v>21040016</v>
      </c>
    </row>
    <row r="831" spans="1:30">
      <c r="A831" s="2">
        <v>3195</v>
      </c>
      <c r="B831" s="26">
        <v>1</v>
      </c>
      <c r="C831" s="2">
        <v>7</v>
      </c>
      <c r="D831" s="2">
        <v>45</v>
      </c>
      <c r="E831" s="2">
        <v>0</v>
      </c>
      <c r="F831" s="35">
        <v>0</v>
      </c>
      <c r="G831" s="18">
        <v>16000</v>
      </c>
      <c r="H831" s="18">
        <v>1</v>
      </c>
      <c r="I831" s="2">
        <v>1</v>
      </c>
      <c r="J831" s="2">
        <v>2</v>
      </c>
      <c r="K831" s="2">
        <v>1</v>
      </c>
      <c r="L831" s="35">
        <v>0</v>
      </c>
      <c r="M831" s="2">
        <v>2</v>
      </c>
      <c r="N831" s="2">
        <v>0</v>
      </c>
      <c r="O831" s="2">
        <v>1</v>
      </c>
      <c r="P831" s="2">
        <v>0.75</v>
      </c>
      <c r="Q831" s="2">
        <v>5</v>
      </c>
      <c r="R831" s="2">
        <v>0</v>
      </c>
      <c r="S831" s="2">
        <v>1</v>
      </c>
      <c r="T831" s="35">
        <v>0</v>
      </c>
      <c r="U831" s="35">
        <v>0</v>
      </c>
      <c r="V831" s="36">
        <v>0</v>
      </c>
      <c r="W831" s="26">
        <v>9.9</v>
      </c>
      <c r="X831" s="2">
        <v>0.23</v>
      </c>
      <c r="Y831" s="16">
        <v>3.31</v>
      </c>
      <c r="Z831" s="26">
        <v>11.96</v>
      </c>
      <c r="AA831" s="2">
        <v>1.1000000000000001</v>
      </c>
      <c r="AB831" s="2">
        <v>3.8</v>
      </c>
      <c r="AC831" s="2" t="s">
        <v>119</v>
      </c>
      <c r="AD831" s="2">
        <v>20550150</v>
      </c>
    </row>
    <row r="832" spans="1:30">
      <c r="A832" s="2">
        <v>3196</v>
      </c>
      <c r="B832" s="26">
        <v>1</v>
      </c>
      <c r="C832" s="2">
        <v>1</v>
      </c>
      <c r="D832" s="2">
        <v>21</v>
      </c>
      <c r="E832" s="2">
        <v>0</v>
      </c>
      <c r="F832" s="35">
        <v>1</v>
      </c>
      <c r="G832" s="18">
        <v>7000</v>
      </c>
      <c r="H832" s="18">
        <v>0</v>
      </c>
      <c r="I832" s="2">
        <v>1</v>
      </c>
      <c r="J832" s="2">
        <v>1</v>
      </c>
      <c r="K832" s="2">
        <v>0</v>
      </c>
      <c r="L832" s="35">
        <v>1</v>
      </c>
      <c r="M832" s="2">
        <v>11</v>
      </c>
      <c r="N832" s="2">
        <v>0</v>
      </c>
      <c r="O832" s="2">
        <v>0</v>
      </c>
      <c r="P832" s="2">
        <v>0.57999999999999996</v>
      </c>
      <c r="Q832" s="2">
        <v>3</v>
      </c>
      <c r="R832" s="2">
        <v>0</v>
      </c>
      <c r="S832" s="2">
        <v>0</v>
      </c>
      <c r="T832" s="35">
        <v>0</v>
      </c>
      <c r="U832" s="35">
        <v>0</v>
      </c>
      <c r="V832" s="36">
        <v>0</v>
      </c>
      <c r="W832" s="26">
        <v>19.2</v>
      </c>
      <c r="X832" s="2">
        <v>0.33</v>
      </c>
      <c r="Y832" s="16">
        <v>6.41</v>
      </c>
      <c r="Z832" s="26">
        <v>17.600000000000001</v>
      </c>
      <c r="AA832" s="2">
        <v>1.75</v>
      </c>
      <c r="AB832" s="2">
        <v>13.8</v>
      </c>
      <c r="AC832" s="2" t="s">
        <v>107</v>
      </c>
      <c r="AD832" s="2">
        <v>21241460</v>
      </c>
    </row>
    <row r="833" spans="1:30">
      <c r="A833" s="2">
        <v>3197</v>
      </c>
      <c r="B833" s="26">
        <v>1</v>
      </c>
      <c r="C833" s="2">
        <v>2</v>
      </c>
      <c r="D833" s="2">
        <v>50</v>
      </c>
      <c r="E833" s="2">
        <v>1</v>
      </c>
      <c r="F833" s="35">
        <v>0</v>
      </c>
      <c r="G833" s="18">
        <v>18000</v>
      </c>
      <c r="H833" s="18">
        <v>1</v>
      </c>
      <c r="I833" s="2">
        <v>1</v>
      </c>
      <c r="J833" s="2">
        <v>2</v>
      </c>
      <c r="K833" s="2">
        <v>1</v>
      </c>
      <c r="L833" s="35">
        <v>0</v>
      </c>
      <c r="M833" s="2">
        <v>2</v>
      </c>
      <c r="N833" s="2">
        <v>0</v>
      </c>
      <c r="O833" s="2">
        <v>1</v>
      </c>
      <c r="P833" s="2">
        <v>0</v>
      </c>
      <c r="Q833" s="2">
        <v>5</v>
      </c>
      <c r="R833" s="2">
        <v>0</v>
      </c>
      <c r="S833" s="2">
        <v>1</v>
      </c>
      <c r="T833" s="35">
        <v>0</v>
      </c>
      <c r="U833" s="35">
        <v>0</v>
      </c>
      <c r="V833" s="36">
        <v>0</v>
      </c>
      <c r="W833" s="26">
        <v>17.899999999999999</v>
      </c>
      <c r="X833" s="2">
        <v>0.42</v>
      </c>
      <c r="Y833" s="16">
        <v>5.98</v>
      </c>
      <c r="Z833" s="26">
        <v>22.34</v>
      </c>
      <c r="AA833" s="2">
        <v>1.9</v>
      </c>
      <c r="AB833" s="2">
        <v>3.8</v>
      </c>
      <c r="AC833" s="2" t="s">
        <v>103</v>
      </c>
      <c r="AD833" s="2">
        <v>22081041</v>
      </c>
    </row>
    <row r="834" spans="1:30">
      <c r="A834" s="2">
        <v>3205</v>
      </c>
      <c r="B834" s="26">
        <v>2</v>
      </c>
      <c r="C834" s="2">
        <v>1</v>
      </c>
      <c r="D834" s="2">
        <v>22</v>
      </c>
      <c r="E834" s="2">
        <v>0</v>
      </c>
      <c r="F834" s="35">
        <v>0</v>
      </c>
      <c r="G834" s="18">
        <v>5000</v>
      </c>
      <c r="H834" s="18">
        <v>0</v>
      </c>
      <c r="I834" s="2">
        <v>1</v>
      </c>
      <c r="J834" s="2">
        <v>1</v>
      </c>
      <c r="K834" s="2">
        <v>0</v>
      </c>
      <c r="L834" s="35">
        <v>0</v>
      </c>
      <c r="M834" s="2">
        <v>2</v>
      </c>
      <c r="N834" s="2">
        <v>0</v>
      </c>
      <c r="O834" s="2">
        <v>1</v>
      </c>
      <c r="P834" s="2">
        <v>0.78</v>
      </c>
      <c r="Q834" s="2">
        <v>5</v>
      </c>
      <c r="R834" s="2">
        <v>0</v>
      </c>
      <c r="S834" s="2">
        <v>1</v>
      </c>
      <c r="T834" s="35">
        <v>0</v>
      </c>
      <c r="U834" s="35">
        <v>0</v>
      </c>
      <c r="V834" s="36">
        <v>0</v>
      </c>
      <c r="W834" s="26">
        <v>20.399999999999999</v>
      </c>
      <c r="X834" s="2">
        <v>0.4</v>
      </c>
      <c r="Y834" s="16">
        <v>6.81</v>
      </c>
      <c r="Z834" s="26">
        <v>20</v>
      </c>
      <c r="AA834" s="2">
        <v>1.77</v>
      </c>
      <c r="AB834" s="2">
        <v>9.3000000000000007</v>
      </c>
      <c r="AC834" s="2" t="s">
        <v>91</v>
      </c>
      <c r="AD834" s="2">
        <v>22743660</v>
      </c>
    </row>
    <row r="835" spans="1:30">
      <c r="A835" s="2">
        <v>3213</v>
      </c>
      <c r="B835" s="26">
        <v>2</v>
      </c>
      <c r="C835" s="2">
        <v>1</v>
      </c>
      <c r="D835" s="2">
        <v>22</v>
      </c>
      <c r="E835" s="2">
        <v>0</v>
      </c>
      <c r="F835" s="35">
        <v>1</v>
      </c>
      <c r="G835" s="18">
        <v>3000</v>
      </c>
      <c r="H835" s="18">
        <v>0</v>
      </c>
      <c r="I835" s="2">
        <v>1</v>
      </c>
      <c r="J835" s="2">
        <v>1</v>
      </c>
      <c r="K835" s="2">
        <v>0</v>
      </c>
      <c r="L835" s="35">
        <v>0</v>
      </c>
      <c r="M835" s="2">
        <v>6</v>
      </c>
      <c r="N835" s="2">
        <v>0</v>
      </c>
      <c r="O835" s="2">
        <v>1</v>
      </c>
      <c r="P835" s="2">
        <v>0</v>
      </c>
      <c r="Q835" s="2">
        <v>5</v>
      </c>
      <c r="R835" s="2">
        <v>0</v>
      </c>
      <c r="S835" s="2">
        <v>1</v>
      </c>
      <c r="T835" s="35">
        <v>0</v>
      </c>
      <c r="U835" s="35">
        <v>0</v>
      </c>
      <c r="V835" s="36">
        <v>0</v>
      </c>
      <c r="W835" s="26">
        <v>12.3</v>
      </c>
      <c r="X835" s="2">
        <v>0.33</v>
      </c>
      <c r="Y835" s="16">
        <v>4.1100000000000003</v>
      </c>
      <c r="Z835" s="26">
        <v>20.7</v>
      </c>
      <c r="AA835" s="2">
        <v>1.38</v>
      </c>
      <c r="AB835" s="2">
        <v>7.5</v>
      </c>
      <c r="AC835" s="2" t="s">
        <v>183</v>
      </c>
      <c r="AD835" s="2">
        <v>25555241</v>
      </c>
    </row>
    <row r="836" spans="1:30">
      <c r="A836" s="2">
        <v>3218</v>
      </c>
      <c r="B836" s="26">
        <v>1</v>
      </c>
      <c r="C836" s="2">
        <v>1</v>
      </c>
      <c r="D836" s="2">
        <v>58</v>
      </c>
      <c r="E836" s="2">
        <v>1</v>
      </c>
      <c r="F836" s="35">
        <v>0</v>
      </c>
      <c r="G836" s="18">
        <v>7000</v>
      </c>
      <c r="H836" s="18">
        <v>0</v>
      </c>
      <c r="I836" s="2">
        <v>1</v>
      </c>
      <c r="J836" s="2">
        <v>1</v>
      </c>
      <c r="K836" s="2">
        <v>0</v>
      </c>
      <c r="L836" s="35">
        <v>1</v>
      </c>
      <c r="M836" s="2">
        <v>6</v>
      </c>
      <c r="N836" s="2">
        <v>0</v>
      </c>
      <c r="O836" s="2">
        <v>1</v>
      </c>
      <c r="P836" s="2">
        <v>0</v>
      </c>
      <c r="Q836" s="2">
        <v>5</v>
      </c>
      <c r="R836" s="2">
        <v>0</v>
      </c>
      <c r="S836" s="2">
        <v>1</v>
      </c>
      <c r="T836" s="35">
        <v>0</v>
      </c>
      <c r="U836" s="35">
        <v>0</v>
      </c>
      <c r="V836" s="36">
        <v>0</v>
      </c>
      <c r="W836" s="26">
        <v>13.5</v>
      </c>
      <c r="X836" s="2">
        <v>0.4</v>
      </c>
      <c r="Y836" s="16">
        <v>4.51</v>
      </c>
      <c r="Z836" s="26">
        <v>16.399999999999999</v>
      </c>
      <c r="AA836" s="2">
        <v>1.63</v>
      </c>
      <c r="AB836" s="2">
        <v>3.8</v>
      </c>
      <c r="AC836" s="2" t="s">
        <v>95</v>
      </c>
      <c r="AD836" s="2">
        <v>20561144</v>
      </c>
    </row>
    <row r="837" spans="1:30">
      <c r="A837" s="2">
        <v>3219</v>
      </c>
      <c r="B837" s="26">
        <v>1</v>
      </c>
      <c r="C837" s="2">
        <v>2</v>
      </c>
      <c r="D837" s="2">
        <v>29</v>
      </c>
      <c r="E837" s="2">
        <v>0</v>
      </c>
      <c r="F837" s="35">
        <v>0</v>
      </c>
      <c r="G837" s="18">
        <v>7000</v>
      </c>
      <c r="H837" s="18">
        <v>0</v>
      </c>
      <c r="I837" s="2">
        <v>1</v>
      </c>
      <c r="J837" s="2">
        <v>1</v>
      </c>
      <c r="K837" s="2">
        <v>0</v>
      </c>
      <c r="L837" s="35">
        <v>0</v>
      </c>
      <c r="M837" s="2">
        <v>6</v>
      </c>
      <c r="N837" s="2">
        <v>0</v>
      </c>
      <c r="O837" s="2">
        <v>1</v>
      </c>
      <c r="P837" s="2">
        <v>0.37</v>
      </c>
      <c r="Q837" s="2">
        <v>0</v>
      </c>
      <c r="R837" s="2">
        <v>1</v>
      </c>
      <c r="S837" s="2">
        <v>0</v>
      </c>
      <c r="T837" s="35">
        <v>0</v>
      </c>
      <c r="U837" s="35">
        <v>0</v>
      </c>
      <c r="V837" s="36">
        <v>1</v>
      </c>
      <c r="W837" s="26">
        <v>14.2</v>
      </c>
      <c r="X837" s="2">
        <v>0.33</v>
      </c>
      <c r="Y837" s="16">
        <v>4.74</v>
      </c>
      <c r="Z837" s="26">
        <v>15.9</v>
      </c>
      <c r="AA837" s="2">
        <v>1.38</v>
      </c>
      <c r="AB837" s="2">
        <v>3.8</v>
      </c>
      <c r="AC837" s="2" t="s">
        <v>89</v>
      </c>
      <c r="AD837" s="2">
        <v>22210060</v>
      </c>
    </row>
    <row r="838" spans="1:30">
      <c r="A838" s="2">
        <v>3221</v>
      </c>
      <c r="B838" s="26">
        <v>2</v>
      </c>
      <c r="C838" s="2">
        <v>1</v>
      </c>
      <c r="D838" s="2">
        <v>22</v>
      </c>
      <c r="E838" s="2">
        <v>0</v>
      </c>
      <c r="F838" s="35">
        <v>1</v>
      </c>
      <c r="G838" s="18">
        <v>1000</v>
      </c>
      <c r="H838" s="18">
        <v>0</v>
      </c>
      <c r="I838" s="2">
        <v>1</v>
      </c>
      <c r="J838" s="2">
        <v>1</v>
      </c>
      <c r="K838" s="2">
        <v>0</v>
      </c>
      <c r="L838" s="35">
        <v>1</v>
      </c>
      <c r="M838" s="2">
        <v>8</v>
      </c>
      <c r="N838" s="2">
        <v>1</v>
      </c>
      <c r="O838" s="2">
        <v>0</v>
      </c>
      <c r="P838" s="2">
        <v>0.18</v>
      </c>
      <c r="Q838" s="2">
        <v>5</v>
      </c>
      <c r="R838" s="2">
        <v>0</v>
      </c>
      <c r="S838" s="2">
        <v>1</v>
      </c>
      <c r="T838" s="35">
        <v>0</v>
      </c>
      <c r="U838" s="35">
        <v>0</v>
      </c>
      <c r="V838" s="36">
        <v>0</v>
      </c>
      <c r="W838" s="26">
        <v>43.6</v>
      </c>
      <c r="X838" s="2">
        <v>0.78</v>
      </c>
      <c r="Y838" s="16">
        <v>14.56</v>
      </c>
      <c r="Z838" s="26">
        <v>42.7</v>
      </c>
      <c r="AA838" s="2">
        <v>2</v>
      </c>
      <c r="AB838" s="2">
        <v>7</v>
      </c>
      <c r="AC838" s="2" t="s">
        <v>71</v>
      </c>
      <c r="AD838" s="2">
        <v>23042460</v>
      </c>
    </row>
    <row r="839" spans="1:30">
      <c r="A839" s="2">
        <v>3222</v>
      </c>
      <c r="B839" s="26">
        <v>1</v>
      </c>
      <c r="C839" s="2">
        <v>5</v>
      </c>
      <c r="D839" s="2">
        <v>29</v>
      </c>
      <c r="E839" s="2">
        <v>0</v>
      </c>
      <c r="F839" s="35">
        <v>0</v>
      </c>
      <c r="G839" s="18">
        <v>6000</v>
      </c>
      <c r="H839" s="18">
        <v>0</v>
      </c>
      <c r="I839" s="2">
        <v>1</v>
      </c>
      <c r="J839" s="2">
        <v>3</v>
      </c>
      <c r="K839" s="2">
        <v>1</v>
      </c>
      <c r="L839" s="35">
        <v>0</v>
      </c>
      <c r="M839" s="2">
        <v>8</v>
      </c>
      <c r="N839" s="2">
        <v>1</v>
      </c>
      <c r="O839" s="2">
        <v>0</v>
      </c>
      <c r="P839" s="2">
        <v>0.75</v>
      </c>
      <c r="Q839" s="2">
        <v>5</v>
      </c>
      <c r="R839" s="2">
        <v>0</v>
      </c>
      <c r="S839" s="2">
        <v>1</v>
      </c>
      <c r="T839" s="35">
        <v>0</v>
      </c>
      <c r="U839" s="35">
        <v>0</v>
      </c>
      <c r="V839" s="36">
        <v>0</v>
      </c>
      <c r="W839" s="26">
        <v>9.9</v>
      </c>
      <c r="X839" s="2">
        <v>0.23</v>
      </c>
      <c r="Y839" s="16">
        <v>3.31</v>
      </c>
      <c r="Z839" s="26">
        <v>11.96</v>
      </c>
      <c r="AA839" s="2">
        <v>1.1000000000000001</v>
      </c>
      <c r="AB839" s="2">
        <v>3.8</v>
      </c>
      <c r="AC839" s="2" t="s">
        <v>119</v>
      </c>
      <c r="AD839" s="2">
        <v>20271120</v>
      </c>
    </row>
    <row r="840" spans="1:30">
      <c r="A840" s="2">
        <v>3227</v>
      </c>
      <c r="B840" s="26">
        <v>1</v>
      </c>
      <c r="C840" s="2">
        <v>1</v>
      </c>
      <c r="D840" s="2">
        <v>24</v>
      </c>
      <c r="E840" s="2">
        <v>0</v>
      </c>
      <c r="F840" s="35">
        <v>1</v>
      </c>
      <c r="G840" s="18">
        <v>8000</v>
      </c>
      <c r="H840" s="18">
        <v>1</v>
      </c>
      <c r="I840" s="2">
        <v>1</v>
      </c>
      <c r="J840" s="2">
        <v>2</v>
      </c>
      <c r="K840" s="2">
        <v>1</v>
      </c>
      <c r="L840" s="35">
        <v>0</v>
      </c>
      <c r="M840" s="2">
        <v>8</v>
      </c>
      <c r="N840" s="2">
        <v>1</v>
      </c>
      <c r="O840" s="2">
        <v>0</v>
      </c>
      <c r="P840" s="2">
        <v>0</v>
      </c>
      <c r="Q840" s="2">
        <v>5</v>
      </c>
      <c r="R840" s="2">
        <v>0</v>
      </c>
      <c r="S840" s="2">
        <v>1</v>
      </c>
      <c r="T840" s="35">
        <v>0</v>
      </c>
      <c r="U840" s="35">
        <v>0</v>
      </c>
      <c r="V840" s="36">
        <v>0</v>
      </c>
      <c r="W840" s="26">
        <v>18.5</v>
      </c>
      <c r="X840" s="2">
        <v>0.32</v>
      </c>
      <c r="Y840" s="16">
        <v>6.18</v>
      </c>
      <c r="Z840" s="26">
        <v>21.1</v>
      </c>
      <c r="AA840" s="2">
        <v>1.7</v>
      </c>
      <c r="AB840" s="2">
        <v>6.7</v>
      </c>
      <c r="AC840" s="2" t="s">
        <v>178</v>
      </c>
      <c r="AD840" s="2">
        <v>24210430</v>
      </c>
    </row>
    <row r="841" spans="1:30">
      <c r="A841" s="2">
        <v>3231</v>
      </c>
      <c r="B841" s="26">
        <v>1</v>
      </c>
      <c r="C841" s="2">
        <v>1</v>
      </c>
      <c r="D841" s="2">
        <v>19</v>
      </c>
      <c r="E841" s="2">
        <v>0</v>
      </c>
      <c r="F841" s="35">
        <v>1</v>
      </c>
      <c r="G841" s="18">
        <v>7000</v>
      </c>
      <c r="H841" s="18">
        <v>0</v>
      </c>
      <c r="I841" s="2">
        <v>1</v>
      </c>
      <c r="J841" s="2">
        <v>3</v>
      </c>
      <c r="K841" s="2">
        <v>1</v>
      </c>
      <c r="L841" s="35">
        <v>0</v>
      </c>
      <c r="M841" s="2">
        <v>1</v>
      </c>
      <c r="N841" s="2">
        <v>0</v>
      </c>
      <c r="O841" s="2">
        <v>1</v>
      </c>
      <c r="P841" s="2">
        <v>1</v>
      </c>
      <c r="Q841" s="2">
        <v>5</v>
      </c>
      <c r="R841" s="2">
        <v>0</v>
      </c>
      <c r="S841" s="2">
        <v>1</v>
      </c>
      <c r="T841" s="35">
        <v>0</v>
      </c>
      <c r="U841" s="35">
        <v>0</v>
      </c>
      <c r="V841" s="36">
        <v>0</v>
      </c>
      <c r="W841" s="26">
        <v>9.1</v>
      </c>
      <c r="X841" s="2">
        <v>0.2</v>
      </c>
      <c r="Y841" s="16">
        <v>3.04</v>
      </c>
      <c r="Z841" s="26">
        <v>11</v>
      </c>
      <c r="AA841" s="2">
        <v>1.1000000000000001</v>
      </c>
      <c r="AB841" s="2">
        <v>16.600000000000001</v>
      </c>
      <c r="AC841" s="2" t="s">
        <v>110</v>
      </c>
      <c r="AD841" s="2">
        <v>21940080</v>
      </c>
    </row>
    <row r="842" spans="1:30">
      <c r="A842" s="2">
        <v>3237</v>
      </c>
      <c r="B842" s="26">
        <v>2</v>
      </c>
      <c r="C842" s="2">
        <v>7</v>
      </c>
      <c r="D842" s="2">
        <v>34</v>
      </c>
      <c r="E842" s="2">
        <v>0</v>
      </c>
      <c r="F842" s="35">
        <v>1</v>
      </c>
      <c r="G842" s="18">
        <v>16000</v>
      </c>
      <c r="H842" s="18">
        <v>1</v>
      </c>
      <c r="I842" s="2">
        <v>1</v>
      </c>
      <c r="J842" s="2">
        <v>1</v>
      </c>
      <c r="K842" s="2">
        <v>0</v>
      </c>
      <c r="L842" s="35">
        <v>0</v>
      </c>
      <c r="M842" s="2">
        <v>8</v>
      </c>
      <c r="N842" s="2">
        <v>1</v>
      </c>
      <c r="O842" s="2">
        <v>0</v>
      </c>
      <c r="P842" s="2">
        <v>0.99</v>
      </c>
      <c r="Q842" s="2">
        <v>5</v>
      </c>
      <c r="R842" s="2">
        <v>0</v>
      </c>
      <c r="S842" s="2">
        <v>1</v>
      </c>
      <c r="T842" s="35">
        <v>0</v>
      </c>
      <c r="U842" s="35">
        <v>0</v>
      </c>
      <c r="V842" s="36">
        <v>0</v>
      </c>
      <c r="W842" s="26">
        <v>7.1</v>
      </c>
      <c r="X842" s="2">
        <v>0.17</v>
      </c>
      <c r="Y842" s="16">
        <v>2.37</v>
      </c>
      <c r="Z842" s="26">
        <v>10.9</v>
      </c>
      <c r="AA842" s="2">
        <v>0.93</v>
      </c>
      <c r="AB842" s="2">
        <v>3.8</v>
      </c>
      <c r="AC842" s="2" t="s">
        <v>131</v>
      </c>
      <c r="AD842" s="2">
        <v>21020350</v>
      </c>
    </row>
    <row r="843" spans="1:30">
      <c r="A843" s="2">
        <v>3241</v>
      </c>
      <c r="B843" s="26">
        <v>1</v>
      </c>
      <c r="C843" s="2">
        <v>2</v>
      </c>
      <c r="D843" s="2">
        <v>49</v>
      </c>
      <c r="E843" s="2">
        <v>1</v>
      </c>
      <c r="F843" s="35">
        <v>0</v>
      </c>
      <c r="G843" s="18">
        <v>9000</v>
      </c>
      <c r="H843" s="18">
        <v>1</v>
      </c>
      <c r="I843" s="2">
        <v>1</v>
      </c>
      <c r="J843" s="2">
        <v>1</v>
      </c>
      <c r="K843" s="2">
        <v>0</v>
      </c>
      <c r="L843" s="35">
        <v>1</v>
      </c>
      <c r="M843" s="2">
        <v>8</v>
      </c>
      <c r="N843" s="2">
        <v>1</v>
      </c>
      <c r="O843" s="2">
        <v>0</v>
      </c>
      <c r="P843" s="2">
        <v>0.77</v>
      </c>
      <c r="Q843" s="2">
        <v>1</v>
      </c>
      <c r="R843" s="2">
        <v>1</v>
      </c>
      <c r="S843" s="2">
        <v>0</v>
      </c>
      <c r="T843" s="35">
        <v>0</v>
      </c>
      <c r="U843" s="35">
        <v>0</v>
      </c>
      <c r="V843" s="36">
        <v>0</v>
      </c>
      <c r="W843" s="26">
        <v>14.2</v>
      </c>
      <c r="X843" s="2">
        <v>0.3</v>
      </c>
      <c r="Y843" s="16">
        <v>4.74</v>
      </c>
      <c r="Z843" s="26">
        <v>15.8</v>
      </c>
      <c r="AA843" s="2">
        <v>1.37</v>
      </c>
      <c r="AB843" s="2">
        <v>3.8</v>
      </c>
      <c r="AC843" s="2" t="s">
        <v>113</v>
      </c>
      <c r="AD843" s="2">
        <v>22245110</v>
      </c>
    </row>
    <row r="844" spans="1:30">
      <c r="A844" s="2">
        <v>3247</v>
      </c>
      <c r="B844" s="26">
        <v>1</v>
      </c>
      <c r="C844" s="2">
        <v>7</v>
      </c>
      <c r="D844" s="2">
        <v>52</v>
      </c>
      <c r="E844" s="2">
        <v>1</v>
      </c>
      <c r="F844" s="35">
        <v>1</v>
      </c>
      <c r="G844" s="18">
        <v>20000</v>
      </c>
      <c r="H844" s="18">
        <v>1</v>
      </c>
      <c r="I844" s="2">
        <v>1</v>
      </c>
      <c r="J844" s="2">
        <v>2</v>
      </c>
      <c r="K844" s="2">
        <v>1</v>
      </c>
      <c r="L844" s="35">
        <v>0</v>
      </c>
      <c r="M844" s="2">
        <v>8</v>
      </c>
      <c r="N844" s="2">
        <v>1</v>
      </c>
      <c r="O844" s="2">
        <v>0</v>
      </c>
      <c r="P844" s="2">
        <v>1</v>
      </c>
      <c r="Q844" s="2">
        <v>5</v>
      </c>
      <c r="R844" s="2">
        <v>0</v>
      </c>
      <c r="S844" s="2">
        <v>1</v>
      </c>
      <c r="T844" s="35">
        <v>0</v>
      </c>
      <c r="U844" s="35">
        <v>0</v>
      </c>
      <c r="V844" s="36">
        <v>0</v>
      </c>
      <c r="W844" s="26">
        <v>9.1</v>
      </c>
      <c r="X844" s="2">
        <v>0.2</v>
      </c>
      <c r="Y844" s="16">
        <v>3.04</v>
      </c>
      <c r="Z844" s="26">
        <v>11</v>
      </c>
      <c r="AA844" s="2">
        <v>1.1000000000000001</v>
      </c>
      <c r="AB844" s="2">
        <v>16.600000000000001</v>
      </c>
      <c r="AC844" s="2" t="s">
        <v>110</v>
      </c>
      <c r="AD844" s="2">
        <v>21941260</v>
      </c>
    </row>
    <row r="845" spans="1:30">
      <c r="A845" s="2">
        <v>3250</v>
      </c>
      <c r="B845" s="26">
        <v>1</v>
      </c>
      <c r="C845" s="2">
        <v>2</v>
      </c>
      <c r="D845" s="2">
        <v>35</v>
      </c>
      <c r="E845" s="2">
        <v>0</v>
      </c>
      <c r="F845" s="35">
        <v>0</v>
      </c>
      <c r="G845" s="18">
        <v>12000</v>
      </c>
      <c r="H845" s="18">
        <v>1</v>
      </c>
      <c r="I845" s="2">
        <v>1</v>
      </c>
      <c r="J845" s="2">
        <v>2</v>
      </c>
      <c r="K845" s="2">
        <v>1</v>
      </c>
      <c r="L845" s="35">
        <v>0</v>
      </c>
      <c r="M845" s="2">
        <v>2</v>
      </c>
      <c r="N845" s="2">
        <v>0</v>
      </c>
      <c r="O845" s="2">
        <v>1</v>
      </c>
      <c r="P845" s="2">
        <v>0</v>
      </c>
      <c r="Q845" s="2">
        <v>5</v>
      </c>
      <c r="R845" s="2">
        <v>0</v>
      </c>
      <c r="S845" s="2">
        <v>1</v>
      </c>
      <c r="T845" s="35">
        <v>0</v>
      </c>
      <c r="U845" s="35">
        <v>0</v>
      </c>
      <c r="V845" s="36">
        <v>0</v>
      </c>
      <c r="W845" s="26">
        <v>41.5</v>
      </c>
      <c r="X845" s="2">
        <v>0.83</v>
      </c>
      <c r="Y845" s="16">
        <v>13.86</v>
      </c>
      <c r="Z845" s="26">
        <v>51.1</v>
      </c>
      <c r="AA845" s="2">
        <v>4.5999999999999996</v>
      </c>
      <c r="AB845" s="2">
        <v>29.8</v>
      </c>
      <c r="AC845" s="2" t="s">
        <v>165</v>
      </c>
      <c r="AD845" s="2">
        <v>22785092</v>
      </c>
    </row>
    <row r="846" spans="1:30">
      <c r="A846" s="2">
        <v>3251</v>
      </c>
      <c r="B846" s="26">
        <v>1</v>
      </c>
      <c r="C846" s="2">
        <v>1</v>
      </c>
      <c r="D846" s="2">
        <v>25</v>
      </c>
      <c r="E846" s="2">
        <v>0</v>
      </c>
      <c r="F846" s="35">
        <v>0</v>
      </c>
      <c r="G846" s="18">
        <v>7000</v>
      </c>
      <c r="H846" s="18">
        <v>0</v>
      </c>
      <c r="I846" s="2">
        <v>1</v>
      </c>
      <c r="J846" s="2">
        <v>1</v>
      </c>
      <c r="K846" s="2">
        <v>0</v>
      </c>
      <c r="L846" s="35">
        <v>1</v>
      </c>
      <c r="M846" s="2">
        <v>8</v>
      </c>
      <c r="N846" s="2">
        <v>1</v>
      </c>
      <c r="O846" s="2">
        <v>0</v>
      </c>
      <c r="P846" s="2">
        <v>0</v>
      </c>
      <c r="Q846" s="2">
        <v>4</v>
      </c>
      <c r="R846" s="2">
        <v>0</v>
      </c>
      <c r="S846" s="2">
        <v>1</v>
      </c>
      <c r="T846" s="35">
        <v>0</v>
      </c>
      <c r="U846" s="35">
        <v>0</v>
      </c>
      <c r="V846" s="36">
        <v>0</v>
      </c>
      <c r="W846" s="26">
        <v>18.5</v>
      </c>
      <c r="X846" s="2">
        <v>0.32</v>
      </c>
      <c r="Y846" s="16">
        <v>6.18</v>
      </c>
      <c r="Z846" s="26">
        <v>21.1</v>
      </c>
      <c r="AA846" s="2">
        <v>1.7</v>
      </c>
      <c r="AB846" s="2">
        <v>6.7</v>
      </c>
      <c r="AC846" s="2" t="s">
        <v>178</v>
      </c>
      <c r="AD846" s="2">
        <v>24230200</v>
      </c>
    </row>
    <row r="847" spans="1:30">
      <c r="A847" s="2">
        <v>3256</v>
      </c>
      <c r="B847" s="26">
        <v>1</v>
      </c>
      <c r="C847" s="2">
        <v>4</v>
      </c>
      <c r="D847" s="2">
        <v>54</v>
      </c>
      <c r="E847" s="2">
        <v>1</v>
      </c>
      <c r="F847" s="35">
        <v>0</v>
      </c>
      <c r="G847" s="18">
        <v>9000</v>
      </c>
      <c r="H847" s="18">
        <v>1</v>
      </c>
      <c r="I847" s="2">
        <v>1</v>
      </c>
      <c r="J847" s="2">
        <v>3</v>
      </c>
      <c r="K847" s="2">
        <v>1</v>
      </c>
      <c r="L847" s="35">
        <v>1</v>
      </c>
      <c r="M847" s="2">
        <v>8</v>
      </c>
      <c r="N847" s="2">
        <v>1</v>
      </c>
      <c r="O847" s="2">
        <v>0</v>
      </c>
      <c r="P847" s="2">
        <v>1</v>
      </c>
      <c r="Q847" s="2">
        <v>5</v>
      </c>
      <c r="R847" s="2">
        <v>0</v>
      </c>
      <c r="S847" s="2">
        <v>1</v>
      </c>
      <c r="T847" s="35">
        <v>0</v>
      </c>
      <c r="U847" s="35">
        <v>0</v>
      </c>
      <c r="V847" s="36">
        <v>0</v>
      </c>
      <c r="W847" s="26">
        <v>10.1</v>
      </c>
      <c r="X847" s="2">
        <v>0.28000000000000003</v>
      </c>
      <c r="Y847" s="16">
        <v>3.37</v>
      </c>
      <c r="Z847" s="26">
        <v>12.1</v>
      </c>
      <c r="AA847" s="2">
        <v>1.28</v>
      </c>
      <c r="AB847" s="2">
        <v>11.85</v>
      </c>
      <c r="AC847" s="2" t="s">
        <v>132</v>
      </c>
      <c r="AD847" s="2">
        <v>21215050</v>
      </c>
    </row>
    <row r="848" spans="1:30">
      <c r="A848" s="2">
        <v>3257</v>
      </c>
      <c r="B848" s="26">
        <v>1</v>
      </c>
      <c r="C848" s="2">
        <v>2</v>
      </c>
      <c r="D848" s="2">
        <v>22</v>
      </c>
      <c r="E848" s="2">
        <v>0</v>
      </c>
      <c r="F848" s="35">
        <v>1</v>
      </c>
      <c r="G848" s="18">
        <v>5000</v>
      </c>
      <c r="H848" s="18">
        <v>0</v>
      </c>
      <c r="I848" s="2">
        <v>1</v>
      </c>
      <c r="J848" s="2">
        <v>1</v>
      </c>
      <c r="K848" s="2">
        <v>0</v>
      </c>
      <c r="L848" s="35">
        <v>1</v>
      </c>
      <c r="M848" s="2">
        <v>8</v>
      </c>
      <c r="N848" s="2">
        <v>1</v>
      </c>
      <c r="O848" s="2">
        <v>0</v>
      </c>
      <c r="P848" s="2">
        <v>1</v>
      </c>
      <c r="Q848" s="2">
        <v>5</v>
      </c>
      <c r="R848" s="2">
        <v>0</v>
      </c>
      <c r="S848" s="2">
        <v>1</v>
      </c>
      <c r="T848" s="35">
        <v>0</v>
      </c>
      <c r="U848" s="35">
        <v>0</v>
      </c>
      <c r="V848" s="36">
        <v>0</v>
      </c>
      <c r="W848" s="26">
        <v>10.7</v>
      </c>
      <c r="X848" s="2">
        <v>0.28000000000000003</v>
      </c>
      <c r="Y848" s="16">
        <v>3.57</v>
      </c>
      <c r="Z848" s="26">
        <v>12.4</v>
      </c>
      <c r="AA848" s="2">
        <v>1.22</v>
      </c>
      <c r="AB848" s="2">
        <v>18.7</v>
      </c>
      <c r="AC848" s="2" t="s">
        <v>109</v>
      </c>
      <c r="AD848" s="2">
        <v>21931415</v>
      </c>
    </row>
    <row r="849" spans="1:30">
      <c r="A849" s="2">
        <v>3262</v>
      </c>
      <c r="B849" s="26">
        <v>1</v>
      </c>
      <c r="C849" s="2">
        <v>5</v>
      </c>
      <c r="D849" s="2">
        <v>26</v>
      </c>
      <c r="E849" s="2">
        <v>0</v>
      </c>
      <c r="F849" s="35">
        <v>1</v>
      </c>
      <c r="G849" s="18">
        <v>4000</v>
      </c>
      <c r="H849" s="18">
        <v>0</v>
      </c>
      <c r="I849" s="2">
        <v>1</v>
      </c>
      <c r="J849" s="2">
        <v>3</v>
      </c>
      <c r="K849" s="2">
        <v>1</v>
      </c>
      <c r="L849" s="35">
        <v>1</v>
      </c>
      <c r="M849" s="2">
        <v>10</v>
      </c>
      <c r="N849" s="2">
        <v>0</v>
      </c>
      <c r="O849" s="2">
        <v>0</v>
      </c>
      <c r="P849" s="2">
        <v>0.72</v>
      </c>
      <c r="Q849" s="2">
        <v>5</v>
      </c>
      <c r="R849" s="2">
        <v>0</v>
      </c>
      <c r="S849" s="2">
        <v>1</v>
      </c>
      <c r="T849" s="35">
        <v>1</v>
      </c>
      <c r="U849" s="35">
        <v>0</v>
      </c>
      <c r="V849" s="36">
        <v>0</v>
      </c>
      <c r="W849" s="26">
        <v>12.4</v>
      </c>
      <c r="X849" s="2">
        <v>0.25</v>
      </c>
      <c r="Y849" s="16">
        <v>4.1399999999999997</v>
      </c>
      <c r="Z849" s="26">
        <v>21.1</v>
      </c>
      <c r="AA849" s="2">
        <v>1.37</v>
      </c>
      <c r="AB849" s="2">
        <v>10.7</v>
      </c>
      <c r="AC849" s="2" t="s">
        <v>87</v>
      </c>
      <c r="AD849" s="2">
        <v>20745110</v>
      </c>
    </row>
    <row r="850" spans="1:30">
      <c r="A850" s="2">
        <v>3271</v>
      </c>
      <c r="B850" s="26">
        <v>2</v>
      </c>
      <c r="C850" s="2">
        <v>1</v>
      </c>
      <c r="D850" s="2">
        <v>22</v>
      </c>
      <c r="E850" s="2">
        <v>0</v>
      </c>
      <c r="F850" s="35">
        <v>1</v>
      </c>
      <c r="G850" s="18">
        <v>3000</v>
      </c>
      <c r="H850" s="18">
        <v>0</v>
      </c>
      <c r="I850" s="2">
        <v>1</v>
      </c>
      <c r="J850" s="2">
        <v>2</v>
      </c>
      <c r="K850" s="2">
        <v>1</v>
      </c>
      <c r="L850" s="35">
        <v>0</v>
      </c>
      <c r="M850" s="2">
        <v>2</v>
      </c>
      <c r="N850" s="2">
        <v>0</v>
      </c>
      <c r="O850" s="2">
        <v>1</v>
      </c>
      <c r="P850" s="2">
        <v>0</v>
      </c>
      <c r="Q850" s="2">
        <v>5</v>
      </c>
      <c r="R850" s="2">
        <v>0</v>
      </c>
      <c r="S850" s="2">
        <v>1</v>
      </c>
      <c r="T850" s="35">
        <v>1</v>
      </c>
      <c r="U850" s="35">
        <v>0</v>
      </c>
      <c r="V850" s="36">
        <v>0</v>
      </c>
      <c r="W850" s="26">
        <v>12.3</v>
      </c>
      <c r="X850" s="2">
        <v>0.33</v>
      </c>
      <c r="Y850" s="16">
        <v>4.1100000000000003</v>
      </c>
      <c r="Z850" s="26">
        <v>20.7</v>
      </c>
      <c r="AA850" s="2">
        <v>1.38</v>
      </c>
      <c r="AB850" s="2">
        <v>7.5</v>
      </c>
      <c r="AC850" s="2" t="s">
        <v>183</v>
      </c>
      <c r="AD850" s="2">
        <v>25575020</v>
      </c>
    </row>
    <row r="851" spans="1:30">
      <c r="A851" s="2">
        <v>3273</v>
      </c>
      <c r="B851" s="26">
        <v>1</v>
      </c>
      <c r="C851" s="2">
        <v>1</v>
      </c>
      <c r="D851" s="2">
        <v>24</v>
      </c>
      <c r="E851" s="2">
        <v>0</v>
      </c>
      <c r="F851" s="35">
        <v>0</v>
      </c>
      <c r="G851" s="18">
        <v>24000</v>
      </c>
      <c r="H851" s="18">
        <v>1</v>
      </c>
      <c r="I851" s="2">
        <v>1</v>
      </c>
      <c r="J851" s="2">
        <v>2</v>
      </c>
      <c r="K851" s="2">
        <v>1</v>
      </c>
      <c r="L851" s="35">
        <v>0</v>
      </c>
      <c r="M851" s="2">
        <v>9</v>
      </c>
      <c r="N851" s="2">
        <v>0</v>
      </c>
      <c r="O851" s="2">
        <v>0</v>
      </c>
      <c r="P851" s="2">
        <v>0</v>
      </c>
      <c r="Q851" s="2">
        <v>4</v>
      </c>
      <c r="R851" s="2">
        <v>0</v>
      </c>
      <c r="S851" s="2">
        <v>1</v>
      </c>
      <c r="T851" s="35">
        <v>0</v>
      </c>
      <c r="U851" s="35">
        <v>0</v>
      </c>
      <c r="V851" s="36">
        <v>0</v>
      </c>
      <c r="W851" s="26">
        <v>17.899999999999999</v>
      </c>
      <c r="X851" s="2">
        <v>0.42</v>
      </c>
      <c r="Y851" s="16">
        <v>5.98</v>
      </c>
      <c r="Z851" s="26">
        <v>22.34</v>
      </c>
      <c r="AA851" s="2">
        <v>1.9</v>
      </c>
      <c r="AB851" s="2">
        <v>3.8</v>
      </c>
      <c r="AC851" s="2" t="s">
        <v>103</v>
      </c>
      <c r="AD851" s="2">
        <v>22411003</v>
      </c>
    </row>
    <row r="852" spans="1:30">
      <c r="A852" s="2">
        <v>3274</v>
      </c>
      <c r="B852" s="26">
        <v>2</v>
      </c>
      <c r="C852" s="2">
        <v>1</v>
      </c>
      <c r="D852" s="2">
        <v>21</v>
      </c>
      <c r="E852" s="2">
        <v>0</v>
      </c>
      <c r="F852" s="35">
        <v>0</v>
      </c>
      <c r="G852" s="18">
        <v>5000</v>
      </c>
      <c r="H852" s="18">
        <v>0</v>
      </c>
      <c r="I852" s="2">
        <v>1</v>
      </c>
      <c r="J852" s="2">
        <v>1</v>
      </c>
      <c r="K852" s="2">
        <v>0</v>
      </c>
      <c r="L852" s="35">
        <v>0</v>
      </c>
      <c r="M852" s="2">
        <v>9</v>
      </c>
      <c r="N852" s="2">
        <v>0</v>
      </c>
      <c r="O852" s="2">
        <v>0</v>
      </c>
      <c r="P852" s="2">
        <v>0.99</v>
      </c>
      <c r="Q852" s="2">
        <v>3</v>
      </c>
      <c r="R852" s="2">
        <v>0</v>
      </c>
      <c r="S852" s="2">
        <v>0</v>
      </c>
      <c r="T852" s="35">
        <v>0</v>
      </c>
      <c r="U852" s="35">
        <v>0</v>
      </c>
      <c r="V852" s="36">
        <v>0</v>
      </c>
      <c r="W852" s="26">
        <v>16.100000000000001</v>
      </c>
      <c r="X852" s="2">
        <v>0.37</v>
      </c>
      <c r="Y852" s="16">
        <v>5.38</v>
      </c>
      <c r="Z852" s="26">
        <v>16</v>
      </c>
      <c r="AA852" s="2">
        <v>1.23</v>
      </c>
      <c r="AB852" s="2">
        <v>7.5</v>
      </c>
      <c r="AC852" s="2" t="s">
        <v>104</v>
      </c>
      <c r="AD852" s="2">
        <v>21230075</v>
      </c>
    </row>
    <row r="853" spans="1:30">
      <c r="A853" s="2">
        <v>3275</v>
      </c>
      <c r="B853" s="26">
        <v>1</v>
      </c>
      <c r="C853" s="2">
        <v>6</v>
      </c>
      <c r="D853" s="2">
        <v>44</v>
      </c>
      <c r="E853" s="2">
        <v>0</v>
      </c>
      <c r="F853" s="35">
        <v>1</v>
      </c>
      <c r="G853" s="18">
        <v>1000</v>
      </c>
      <c r="H853" s="18">
        <v>0</v>
      </c>
      <c r="I853" s="2">
        <v>1</v>
      </c>
      <c r="J853" s="2">
        <v>2</v>
      </c>
      <c r="K853" s="2">
        <v>1</v>
      </c>
      <c r="L853" s="35">
        <v>0</v>
      </c>
      <c r="M853" s="2">
        <v>4</v>
      </c>
      <c r="N853" s="2">
        <v>0</v>
      </c>
      <c r="O853" s="2">
        <v>0</v>
      </c>
      <c r="P853" s="2">
        <v>0</v>
      </c>
      <c r="Q853" s="2">
        <v>5</v>
      </c>
      <c r="R853" s="2">
        <v>0</v>
      </c>
      <c r="S853" s="2">
        <v>1</v>
      </c>
      <c r="T853" s="35">
        <v>0</v>
      </c>
      <c r="U853" s="35">
        <v>0</v>
      </c>
      <c r="V853" s="36">
        <v>0</v>
      </c>
      <c r="W853" s="26">
        <v>36</v>
      </c>
      <c r="X853" s="2">
        <v>0.63</v>
      </c>
      <c r="Y853" s="16">
        <v>12.02</v>
      </c>
      <c r="Z853" s="26">
        <v>38.4</v>
      </c>
      <c r="AA853" s="2">
        <v>3.57</v>
      </c>
      <c r="AB853" s="2">
        <v>29.9</v>
      </c>
      <c r="AC853" s="2" t="s">
        <v>142</v>
      </c>
      <c r="AD853" s="2">
        <v>22790303</v>
      </c>
    </row>
    <row r="854" spans="1:30">
      <c r="A854" s="2">
        <v>3278</v>
      </c>
      <c r="B854" s="26">
        <v>2</v>
      </c>
      <c r="C854" s="2">
        <v>2</v>
      </c>
      <c r="D854" s="2">
        <v>25</v>
      </c>
      <c r="E854" s="2">
        <v>0</v>
      </c>
      <c r="F854" s="35">
        <v>1</v>
      </c>
      <c r="G854" s="18">
        <v>10000</v>
      </c>
      <c r="H854" s="18">
        <v>1</v>
      </c>
      <c r="I854" s="2">
        <v>1</v>
      </c>
      <c r="J854" s="2">
        <v>1</v>
      </c>
      <c r="K854" s="2">
        <v>0</v>
      </c>
      <c r="L854" s="35">
        <v>0</v>
      </c>
      <c r="M854" s="2">
        <v>8</v>
      </c>
      <c r="N854" s="2">
        <v>1</v>
      </c>
      <c r="O854" s="2">
        <v>0</v>
      </c>
      <c r="P854" s="2">
        <v>0.59</v>
      </c>
      <c r="Q854" s="2">
        <v>5</v>
      </c>
      <c r="R854" s="2">
        <v>0</v>
      </c>
      <c r="S854" s="2">
        <v>1</v>
      </c>
      <c r="T854" s="35">
        <v>0</v>
      </c>
      <c r="U854" s="35">
        <v>0</v>
      </c>
      <c r="V854" s="36">
        <v>0</v>
      </c>
      <c r="W854" s="26">
        <v>14.7</v>
      </c>
      <c r="X854" s="2">
        <v>0.33</v>
      </c>
      <c r="Y854" s="16">
        <v>4.91</v>
      </c>
      <c r="Z854" s="26">
        <v>12.3</v>
      </c>
      <c r="AA854" s="2">
        <v>1.25</v>
      </c>
      <c r="AB854" s="2">
        <v>3.8</v>
      </c>
      <c r="AC854" s="2" t="s">
        <v>123</v>
      </c>
      <c r="AD854" s="2">
        <v>20723230</v>
      </c>
    </row>
    <row r="855" spans="1:30">
      <c r="A855" s="2">
        <v>3280</v>
      </c>
      <c r="B855" s="26">
        <v>2</v>
      </c>
      <c r="C855" s="2">
        <v>1</v>
      </c>
      <c r="D855" s="2">
        <v>24</v>
      </c>
      <c r="E855" s="2">
        <v>0</v>
      </c>
      <c r="F855" s="35">
        <v>0</v>
      </c>
      <c r="G855" s="18">
        <v>6000</v>
      </c>
      <c r="H855" s="18">
        <v>0</v>
      </c>
      <c r="I855" s="2">
        <v>1</v>
      </c>
      <c r="J855" s="2">
        <v>1</v>
      </c>
      <c r="K855" s="2">
        <v>0</v>
      </c>
      <c r="L855" s="35">
        <v>1</v>
      </c>
      <c r="M855" s="2">
        <v>6</v>
      </c>
      <c r="N855" s="2">
        <v>0</v>
      </c>
      <c r="O855" s="2">
        <v>1</v>
      </c>
      <c r="P855" s="2">
        <v>0.27</v>
      </c>
      <c r="Q855" s="2">
        <v>5</v>
      </c>
      <c r="R855" s="2">
        <v>0</v>
      </c>
      <c r="S855" s="2">
        <v>1</v>
      </c>
      <c r="T855" s="35">
        <v>0</v>
      </c>
      <c r="U855" s="35">
        <v>0</v>
      </c>
      <c r="V855" s="36">
        <v>0</v>
      </c>
      <c r="W855" s="26">
        <v>27.5</v>
      </c>
      <c r="X855" s="2">
        <v>0.53</v>
      </c>
      <c r="Y855" s="16">
        <v>9.19</v>
      </c>
      <c r="Z855" s="26">
        <v>37.1</v>
      </c>
      <c r="AA855" s="2">
        <v>1.7</v>
      </c>
      <c r="AB855" s="2">
        <v>10.7</v>
      </c>
      <c r="AC855" s="2" t="s">
        <v>141</v>
      </c>
      <c r="AD855" s="2">
        <v>21715075</v>
      </c>
    </row>
    <row r="856" spans="1:30">
      <c r="A856" s="2">
        <v>3281</v>
      </c>
      <c r="B856" s="26">
        <v>2</v>
      </c>
      <c r="C856" s="2">
        <v>1</v>
      </c>
      <c r="D856" s="2">
        <v>22</v>
      </c>
      <c r="E856" s="2">
        <v>0</v>
      </c>
      <c r="F856" s="35">
        <v>0</v>
      </c>
      <c r="G856" s="18">
        <v>35000</v>
      </c>
      <c r="H856" s="18">
        <v>1</v>
      </c>
      <c r="I856" s="2">
        <v>1</v>
      </c>
      <c r="J856" s="2">
        <v>1</v>
      </c>
      <c r="K856" s="2">
        <v>0</v>
      </c>
      <c r="L856" s="35">
        <v>1</v>
      </c>
      <c r="M856" s="2">
        <v>6</v>
      </c>
      <c r="N856" s="2">
        <v>0</v>
      </c>
      <c r="O856" s="2">
        <v>1</v>
      </c>
      <c r="P856" s="2">
        <v>0</v>
      </c>
      <c r="Q856" s="2">
        <v>3</v>
      </c>
      <c r="R856" s="2">
        <v>0</v>
      </c>
      <c r="S856" s="2">
        <v>0</v>
      </c>
      <c r="T856" s="35">
        <v>0</v>
      </c>
      <c r="U856" s="35">
        <v>0</v>
      </c>
      <c r="V856" s="36">
        <v>0</v>
      </c>
      <c r="W856" s="26">
        <v>14.2</v>
      </c>
      <c r="X856" s="2">
        <v>0.27</v>
      </c>
      <c r="Y856" s="16">
        <v>4.74</v>
      </c>
      <c r="Z856" s="26">
        <v>19</v>
      </c>
      <c r="AA856" s="2">
        <v>1.58</v>
      </c>
      <c r="AB856" s="2">
        <v>3.8</v>
      </c>
      <c r="AC856" s="2" t="s">
        <v>100</v>
      </c>
      <c r="AD856" s="2">
        <v>22261080</v>
      </c>
    </row>
    <row r="857" spans="1:30">
      <c r="A857" s="2">
        <v>3284</v>
      </c>
      <c r="B857" s="26">
        <v>1</v>
      </c>
      <c r="C857" s="2">
        <v>1</v>
      </c>
      <c r="D857" s="2">
        <v>20</v>
      </c>
      <c r="E857" s="2">
        <v>0</v>
      </c>
      <c r="F857" s="35">
        <v>0</v>
      </c>
      <c r="G857" s="18">
        <v>10000</v>
      </c>
      <c r="H857" s="18">
        <v>1</v>
      </c>
      <c r="I857" s="2">
        <v>1</v>
      </c>
      <c r="J857" s="2">
        <v>3</v>
      </c>
      <c r="K857" s="2">
        <v>1</v>
      </c>
      <c r="L857" s="35">
        <v>0</v>
      </c>
      <c r="M857" s="2">
        <v>6</v>
      </c>
      <c r="N857" s="2">
        <v>0</v>
      </c>
      <c r="O857" s="2">
        <v>1</v>
      </c>
      <c r="P857" s="2">
        <v>1</v>
      </c>
      <c r="Q857" s="2">
        <v>3</v>
      </c>
      <c r="R857" s="2">
        <v>0</v>
      </c>
      <c r="S857" s="2">
        <v>0</v>
      </c>
      <c r="T857" s="35">
        <v>0</v>
      </c>
      <c r="U857" s="35">
        <v>0</v>
      </c>
      <c r="V857" s="36">
        <v>0</v>
      </c>
      <c r="W857" s="26">
        <v>9.1</v>
      </c>
      <c r="X857" s="2">
        <v>0.2</v>
      </c>
      <c r="Y857" s="16">
        <v>3.04</v>
      </c>
      <c r="Z857" s="26">
        <v>11</v>
      </c>
      <c r="AA857" s="2">
        <v>1.1000000000000001</v>
      </c>
      <c r="AB857" s="2">
        <v>16.600000000000001</v>
      </c>
      <c r="AC857" s="2" t="s">
        <v>110</v>
      </c>
      <c r="AD857" s="2">
        <v>21941090</v>
      </c>
    </row>
    <row r="858" spans="1:30">
      <c r="A858" s="2">
        <v>3285</v>
      </c>
      <c r="B858" s="26">
        <v>1</v>
      </c>
      <c r="C858" s="2">
        <v>2</v>
      </c>
      <c r="D858" s="2">
        <v>30</v>
      </c>
      <c r="E858" s="2">
        <v>0</v>
      </c>
      <c r="F858" s="35">
        <v>1</v>
      </c>
      <c r="G858" s="18">
        <v>5000</v>
      </c>
      <c r="H858" s="18">
        <v>0</v>
      </c>
      <c r="I858" s="2">
        <v>1</v>
      </c>
      <c r="J858" s="2">
        <v>1</v>
      </c>
      <c r="K858" s="2">
        <v>0</v>
      </c>
      <c r="L858" s="35">
        <v>0</v>
      </c>
      <c r="M858" s="2">
        <v>8</v>
      </c>
      <c r="N858" s="2">
        <v>1</v>
      </c>
      <c r="O858" s="2">
        <v>0</v>
      </c>
      <c r="P858" s="2">
        <v>0.99</v>
      </c>
      <c r="Q858" s="2">
        <v>3</v>
      </c>
      <c r="R858" s="2">
        <v>0</v>
      </c>
      <c r="S858" s="2">
        <v>0</v>
      </c>
      <c r="T858" s="35">
        <v>0</v>
      </c>
      <c r="U858" s="35">
        <v>0</v>
      </c>
      <c r="V858" s="36">
        <v>0</v>
      </c>
      <c r="W858" s="26">
        <v>5.8</v>
      </c>
      <c r="X858" s="2">
        <v>0.12</v>
      </c>
      <c r="Y858" s="16">
        <v>1.94</v>
      </c>
      <c r="Z858" s="26">
        <v>7.7</v>
      </c>
      <c r="AA858" s="2">
        <v>0.8</v>
      </c>
      <c r="AB858" s="2">
        <v>3.8</v>
      </c>
      <c r="AC858" s="2" t="s">
        <v>152</v>
      </c>
      <c r="AD858" s="2">
        <v>20940060</v>
      </c>
    </row>
    <row r="859" spans="1:30">
      <c r="A859" s="2">
        <v>3286</v>
      </c>
      <c r="B859" s="26">
        <v>1</v>
      </c>
      <c r="C859" s="2">
        <v>1</v>
      </c>
      <c r="D859" s="2">
        <v>34</v>
      </c>
      <c r="E859" s="2">
        <v>0</v>
      </c>
      <c r="F859" s="35">
        <v>1</v>
      </c>
      <c r="G859" s="18">
        <v>6000</v>
      </c>
      <c r="H859" s="18">
        <v>0</v>
      </c>
      <c r="I859" s="2">
        <v>1</v>
      </c>
      <c r="J859" s="2">
        <v>1</v>
      </c>
      <c r="K859" s="2">
        <v>0</v>
      </c>
      <c r="L859" s="35">
        <v>0</v>
      </c>
      <c r="M859" s="2">
        <v>11</v>
      </c>
      <c r="N859" s="2">
        <v>0</v>
      </c>
      <c r="O859" s="2">
        <v>0</v>
      </c>
      <c r="P859" s="2">
        <v>0</v>
      </c>
      <c r="Q859" s="2">
        <v>0</v>
      </c>
      <c r="R859" s="2">
        <v>1</v>
      </c>
      <c r="S859" s="2">
        <v>0</v>
      </c>
      <c r="T859" s="35">
        <v>0</v>
      </c>
      <c r="U859" s="35">
        <v>0</v>
      </c>
      <c r="V859" s="36">
        <v>1</v>
      </c>
      <c r="W859" s="26">
        <v>31.7</v>
      </c>
      <c r="X859" s="2">
        <v>0.56999999999999995</v>
      </c>
      <c r="Y859" s="16">
        <v>10.59</v>
      </c>
      <c r="Z859" s="26">
        <v>46.2</v>
      </c>
      <c r="AA859" s="2">
        <v>2.23</v>
      </c>
      <c r="AB859" s="2">
        <v>10.7</v>
      </c>
      <c r="AC859" s="2" t="s">
        <v>179</v>
      </c>
      <c r="AD859" s="2">
        <v>26256210</v>
      </c>
    </row>
    <row r="860" spans="1:30">
      <c r="A860" s="2">
        <v>3293</v>
      </c>
      <c r="B860" s="26">
        <v>1</v>
      </c>
      <c r="C860" s="2">
        <v>7</v>
      </c>
      <c r="D860" s="2">
        <v>60</v>
      </c>
      <c r="E860" s="2">
        <v>1</v>
      </c>
      <c r="F860" s="35">
        <v>1</v>
      </c>
      <c r="G860" s="18">
        <v>35000</v>
      </c>
      <c r="H860" s="18">
        <v>1</v>
      </c>
      <c r="I860" s="2">
        <v>1</v>
      </c>
      <c r="J860" s="2">
        <v>3</v>
      </c>
      <c r="K860" s="2">
        <v>1</v>
      </c>
      <c r="L860" s="35">
        <v>0</v>
      </c>
      <c r="M860" s="2">
        <v>8</v>
      </c>
      <c r="N860" s="2">
        <v>1</v>
      </c>
      <c r="O860" s="2">
        <v>0</v>
      </c>
      <c r="P860" s="2">
        <v>0.73</v>
      </c>
      <c r="Q860" s="2">
        <v>4</v>
      </c>
      <c r="R860" s="2">
        <v>0</v>
      </c>
      <c r="S860" s="2">
        <v>1</v>
      </c>
      <c r="T860" s="35">
        <v>0</v>
      </c>
      <c r="U860" s="35">
        <v>0</v>
      </c>
      <c r="V860" s="36">
        <v>0</v>
      </c>
      <c r="W860" s="26">
        <v>16.2</v>
      </c>
      <c r="X860" s="2">
        <v>0.38</v>
      </c>
      <c r="Y860" s="16">
        <v>5.41</v>
      </c>
      <c r="Z860" s="26">
        <v>17.3</v>
      </c>
      <c r="AA860" s="2">
        <v>1.45</v>
      </c>
      <c r="AB860" s="2">
        <v>3.8</v>
      </c>
      <c r="AC860" s="2" t="s">
        <v>64</v>
      </c>
      <c r="AD860" s="2">
        <v>22251</v>
      </c>
    </row>
    <row r="861" spans="1:30">
      <c r="A861" s="2">
        <v>3299</v>
      </c>
      <c r="B861" s="26">
        <v>2</v>
      </c>
      <c r="C861" s="2">
        <v>1</v>
      </c>
      <c r="D861" s="2">
        <v>23</v>
      </c>
      <c r="E861" s="2">
        <v>0</v>
      </c>
      <c r="F861" s="35">
        <v>1</v>
      </c>
      <c r="G861" s="18">
        <v>2000</v>
      </c>
      <c r="H861" s="18">
        <v>0</v>
      </c>
      <c r="I861" s="2">
        <v>1</v>
      </c>
      <c r="J861" s="2">
        <v>1</v>
      </c>
      <c r="K861" s="2">
        <v>0</v>
      </c>
      <c r="L861" s="35">
        <v>1</v>
      </c>
      <c r="M861" s="2">
        <v>6</v>
      </c>
      <c r="N861" s="2">
        <v>0</v>
      </c>
      <c r="O861" s="2">
        <v>1</v>
      </c>
      <c r="P861" s="2">
        <v>0.16</v>
      </c>
      <c r="Q861" s="2">
        <v>3</v>
      </c>
      <c r="R861" s="2">
        <v>0</v>
      </c>
      <c r="S861" s="2">
        <v>0</v>
      </c>
      <c r="T861" s="35">
        <v>0</v>
      </c>
      <c r="U861" s="35">
        <v>0</v>
      </c>
      <c r="V861" s="36">
        <v>0</v>
      </c>
      <c r="W861" s="26">
        <v>11.8</v>
      </c>
      <c r="X861" s="2">
        <v>0.33</v>
      </c>
      <c r="Y861" s="16">
        <v>3.94</v>
      </c>
      <c r="Z861" s="26">
        <v>15.7</v>
      </c>
      <c r="AA861" s="2">
        <v>1.57</v>
      </c>
      <c r="AB861" s="2">
        <v>9.3000000000000007</v>
      </c>
      <c r="AC861" s="2" t="s">
        <v>170</v>
      </c>
      <c r="AD861" s="2">
        <v>2054103</v>
      </c>
    </row>
    <row r="862" spans="1:30">
      <c r="A862" s="2">
        <v>3302</v>
      </c>
      <c r="B862" s="26">
        <v>2</v>
      </c>
      <c r="C862" s="2">
        <v>1</v>
      </c>
      <c r="D862" s="2">
        <v>19</v>
      </c>
      <c r="E862" s="2">
        <v>0</v>
      </c>
      <c r="F862" s="35">
        <v>0</v>
      </c>
      <c r="G862" s="18">
        <v>16000</v>
      </c>
      <c r="H862" s="18">
        <v>1</v>
      </c>
      <c r="I862" s="2">
        <v>1</v>
      </c>
      <c r="J862" s="2">
        <v>1</v>
      </c>
      <c r="K862" s="2">
        <v>0</v>
      </c>
      <c r="L862" s="35">
        <v>1</v>
      </c>
      <c r="M862" s="2">
        <v>9</v>
      </c>
      <c r="N862" s="2">
        <v>0</v>
      </c>
      <c r="O862" s="2">
        <v>0</v>
      </c>
      <c r="P862" s="2">
        <v>1</v>
      </c>
      <c r="Q862" s="2">
        <v>1</v>
      </c>
      <c r="R862" s="2">
        <v>1</v>
      </c>
      <c r="S862" s="2">
        <v>0</v>
      </c>
      <c r="T862" s="35">
        <v>0</v>
      </c>
      <c r="U862" s="35">
        <v>0</v>
      </c>
      <c r="V862" s="36">
        <v>0</v>
      </c>
      <c r="W862" s="26">
        <v>13.1</v>
      </c>
      <c r="X862" s="2">
        <v>0.38</v>
      </c>
      <c r="Y862" s="16">
        <v>4.38</v>
      </c>
      <c r="Z862" s="26">
        <v>14.7</v>
      </c>
      <c r="AA862" s="2">
        <v>1.33</v>
      </c>
      <c r="AB862" s="2">
        <v>3.8</v>
      </c>
      <c r="AC862" s="2" t="s">
        <v>160</v>
      </c>
      <c r="AD862" s="2">
        <v>20520052</v>
      </c>
    </row>
    <row r="863" spans="1:30">
      <c r="A863" s="2">
        <v>3307</v>
      </c>
      <c r="B863" s="26">
        <v>2</v>
      </c>
      <c r="C863" s="2">
        <v>2</v>
      </c>
      <c r="D863" s="2">
        <v>43</v>
      </c>
      <c r="E863" s="2">
        <v>0</v>
      </c>
      <c r="F863" s="35">
        <v>1</v>
      </c>
      <c r="G863" s="18">
        <v>8000</v>
      </c>
      <c r="H863" s="18">
        <v>1</v>
      </c>
      <c r="I863" s="2">
        <v>1</v>
      </c>
      <c r="J863" s="2">
        <v>1</v>
      </c>
      <c r="K863" s="2">
        <v>0</v>
      </c>
      <c r="L863" s="35">
        <v>0</v>
      </c>
      <c r="M863" s="2">
        <v>8</v>
      </c>
      <c r="N863" s="2">
        <v>1</v>
      </c>
      <c r="O863" s="2">
        <v>0</v>
      </c>
      <c r="P863" s="2">
        <v>0</v>
      </c>
      <c r="Q863" s="2">
        <v>3</v>
      </c>
      <c r="R863" s="2">
        <v>0</v>
      </c>
      <c r="S863" s="2">
        <v>0</v>
      </c>
      <c r="T863" s="35">
        <v>0</v>
      </c>
      <c r="U863" s="35">
        <v>0</v>
      </c>
      <c r="V863" s="36">
        <v>0</v>
      </c>
      <c r="W863" s="26">
        <v>29.4</v>
      </c>
      <c r="X863" s="2">
        <v>0.53</v>
      </c>
      <c r="Y863" s="16">
        <v>9.82</v>
      </c>
      <c r="Z863" s="26">
        <v>41.5</v>
      </c>
      <c r="AA863" s="2">
        <v>1.9</v>
      </c>
      <c r="AB863" s="2">
        <v>10.7</v>
      </c>
      <c r="AC863" s="2" t="s">
        <v>182</v>
      </c>
      <c r="AD863" s="2">
        <v>26574420</v>
      </c>
    </row>
    <row r="864" spans="1:30">
      <c r="A864" s="2">
        <v>3312</v>
      </c>
      <c r="B864" s="26">
        <v>1</v>
      </c>
      <c r="C864" s="2">
        <v>2</v>
      </c>
      <c r="D864" s="2">
        <v>27</v>
      </c>
      <c r="E864" s="2">
        <v>0</v>
      </c>
      <c r="F864" s="35">
        <v>0</v>
      </c>
      <c r="G864" s="18">
        <v>4000</v>
      </c>
      <c r="H864" s="18">
        <v>0</v>
      </c>
      <c r="I864" s="2">
        <v>1</v>
      </c>
      <c r="J864" s="2">
        <v>1</v>
      </c>
      <c r="K864" s="2">
        <v>0</v>
      </c>
      <c r="L864" s="35">
        <v>0</v>
      </c>
      <c r="M864" s="2">
        <v>2</v>
      </c>
      <c r="N864" s="2">
        <v>0</v>
      </c>
      <c r="O864" s="2">
        <v>1</v>
      </c>
      <c r="P864" s="2">
        <v>0.99</v>
      </c>
      <c r="Q864" s="2">
        <v>1</v>
      </c>
      <c r="R864" s="2">
        <v>1</v>
      </c>
      <c r="S864" s="2">
        <v>0</v>
      </c>
      <c r="T864" s="35">
        <v>0</v>
      </c>
      <c r="U864" s="35">
        <v>0</v>
      </c>
      <c r="V864" s="36">
        <v>0</v>
      </c>
      <c r="W864" s="26">
        <v>5.8</v>
      </c>
      <c r="X864" s="2">
        <v>0.12</v>
      </c>
      <c r="Y864" s="16">
        <v>1.94</v>
      </c>
      <c r="Z864" s="26">
        <v>7.7</v>
      </c>
      <c r="AA864" s="2">
        <v>0.8</v>
      </c>
      <c r="AB864" s="2">
        <v>3.8</v>
      </c>
      <c r="AC864" s="2" t="s">
        <v>152</v>
      </c>
      <c r="AD864" s="2">
        <v>20941150</v>
      </c>
    </row>
    <row r="865" spans="1:30">
      <c r="A865" s="2">
        <v>3314</v>
      </c>
      <c r="B865" s="26">
        <v>1</v>
      </c>
      <c r="C865" s="2">
        <v>1</v>
      </c>
      <c r="D865" s="2">
        <v>29</v>
      </c>
      <c r="E865" s="2">
        <v>0</v>
      </c>
      <c r="F865" s="35">
        <v>0</v>
      </c>
      <c r="G865" s="18">
        <v>35000</v>
      </c>
      <c r="H865" s="18">
        <v>1</v>
      </c>
      <c r="I865" s="2">
        <v>1</v>
      </c>
      <c r="J865" s="2">
        <v>3</v>
      </c>
      <c r="K865" s="2">
        <v>1</v>
      </c>
      <c r="L865" s="35">
        <v>0</v>
      </c>
      <c r="M865" s="2">
        <v>8</v>
      </c>
      <c r="N865" s="2">
        <v>1</v>
      </c>
      <c r="O865" s="2">
        <v>0</v>
      </c>
      <c r="P865" s="2">
        <v>0.1</v>
      </c>
      <c r="Q865" s="2">
        <v>0</v>
      </c>
      <c r="R865" s="2">
        <v>1</v>
      </c>
      <c r="S865" s="2">
        <v>0</v>
      </c>
      <c r="T865" s="35">
        <v>0</v>
      </c>
      <c r="U865" s="35">
        <v>0</v>
      </c>
      <c r="V865" s="36">
        <v>1</v>
      </c>
      <c r="W865" s="26">
        <v>27.4</v>
      </c>
      <c r="X865" s="2">
        <v>0.45</v>
      </c>
      <c r="Y865" s="16">
        <v>9.15</v>
      </c>
      <c r="Z865" s="26">
        <v>27.17</v>
      </c>
      <c r="AA865" s="2">
        <v>2.25</v>
      </c>
      <c r="AB865" s="2">
        <v>12.1</v>
      </c>
      <c r="AC865" s="2" t="s">
        <v>58</v>
      </c>
      <c r="AD865" s="2">
        <v>22776050</v>
      </c>
    </row>
    <row r="866" spans="1:30">
      <c r="A866" s="2">
        <v>3316</v>
      </c>
      <c r="B866" s="26">
        <v>2</v>
      </c>
      <c r="C866" s="2">
        <v>2</v>
      </c>
      <c r="D866" s="2">
        <v>25</v>
      </c>
      <c r="E866" s="2">
        <v>0</v>
      </c>
      <c r="F866" s="35">
        <v>1</v>
      </c>
      <c r="G866" s="18">
        <v>5000</v>
      </c>
      <c r="H866" s="18">
        <v>0</v>
      </c>
      <c r="I866" s="2">
        <v>1</v>
      </c>
      <c r="J866" s="2">
        <v>1</v>
      </c>
      <c r="K866" s="2">
        <v>0</v>
      </c>
      <c r="L866" s="35">
        <v>0</v>
      </c>
      <c r="M866" s="2">
        <v>8</v>
      </c>
      <c r="N866" s="2">
        <v>1</v>
      </c>
      <c r="O866" s="2">
        <v>0</v>
      </c>
      <c r="P866" s="2">
        <v>0</v>
      </c>
      <c r="Q866" s="2">
        <v>5</v>
      </c>
      <c r="R866" s="2">
        <v>0</v>
      </c>
      <c r="S866" s="2">
        <v>1</v>
      </c>
      <c r="T866" s="35">
        <v>0</v>
      </c>
      <c r="U866" s="35">
        <v>0</v>
      </c>
      <c r="V866" s="36">
        <v>0</v>
      </c>
      <c r="W866" s="26">
        <v>36</v>
      </c>
      <c r="X866" s="2">
        <v>0.63</v>
      </c>
      <c r="Y866" s="16">
        <v>12.02</v>
      </c>
      <c r="Z866" s="26">
        <v>38.4</v>
      </c>
      <c r="AA866" s="2">
        <v>3.57</v>
      </c>
      <c r="AB866" s="2">
        <v>29.9</v>
      </c>
      <c r="AC866" s="2" t="s">
        <v>142</v>
      </c>
      <c r="AD866" s="2">
        <v>22790160</v>
      </c>
    </row>
    <row r="867" spans="1:30">
      <c r="A867" s="2">
        <v>3318</v>
      </c>
      <c r="B867" s="26">
        <v>2</v>
      </c>
      <c r="C867" s="2">
        <v>2</v>
      </c>
      <c r="D867" s="2">
        <v>25</v>
      </c>
      <c r="E867" s="2">
        <v>0</v>
      </c>
      <c r="F867" s="35">
        <v>0</v>
      </c>
      <c r="G867" s="18">
        <v>5000</v>
      </c>
      <c r="H867" s="18">
        <v>0</v>
      </c>
      <c r="I867" s="2">
        <v>1</v>
      </c>
      <c r="J867" s="2">
        <v>3</v>
      </c>
      <c r="K867" s="2">
        <v>1</v>
      </c>
      <c r="L867" s="35">
        <v>1</v>
      </c>
      <c r="M867" s="2">
        <v>8</v>
      </c>
      <c r="N867" s="2">
        <v>1</v>
      </c>
      <c r="O867" s="2">
        <v>0</v>
      </c>
      <c r="P867" s="2">
        <v>0</v>
      </c>
      <c r="Q867" s="2">
        <v>4</v>
      </c>
      <c r="R867" s="2">
        <v>0</v>
      </c>
      <c r="S867" s="2">
        <v>1</v>
      </c>
      <c r="T867" s="35">
        <v>0</v>
      </c>
      <c r="U867" s="35">
        <v>0</v>
      </c>
      <c r="V867" s="36">
        <v>0</v>
      </c>
      <c r="W867" s="26">
        <v>14.9</v>
      </c>
      <c r="X867" s="2">
        <v>0.33</v>
      </c>
      <c r="Y867" s="16">
        <v>4.9800000000000004</v>
      </c>
      <c r="Z867" s="26">
        <v>18.899999999999999</v>
      </c>
      <c r="AA867" s="2">
        <v>1.32</v>
      </c>
      <c r="AB867" s="2">
        <v>12.4</v>
      </c>
      <c r="AC867" s="2" t="s">
        <v>181</v>
      </c>
      <c r="AD867" s="2">
        <v>25585540</v>
      </c>
    </row>
    <row r="868" spans="1:30">
      <c r="A868" s="2">
        <v>3319</v>
      </c>
      <c r="B868" s="26">
        <v>2</v>
      </c>
      <c r="C868" s="2">
        <v>2</v>
      </c>
      <c r="D868" s="2">
        <v>31</v>
      </c>
      <c r="E868" s="2">
        <v>0</v>
      </c>
      <c r="F868" s="35">
        <v>1</v>
      </c>
      <c r="G868" s="18">
        <v>18000</v>
      </c>
      <c r="H868" s="18">
        <v>1</v>
      </c>
      <c r="I868" s="2">
        <v>1</v>
      </c>
      <c r="J868" s="2">
        <v>2</v>
      </c>
      <c r="K868" s="2">
        <v>1</v>
      </c>
      <c r="L868" s="35">
        <v>1</v>
      </c>
      <c r="M868" s="2">
        <v>8</v>
      </c>
      <c r="N868" s="2">
        <v>1</v>
      </c>
      <c r="O868" s="2">
        <v>0</v>
      </c>
      <c r="P868" s="2">
        <v>1</v>
      </c>
      <c r="Q868" s="2">
        <v>0</v>
      </c>
      <c r="R868" s="2">
        <v>1</v>
      </c>
      <c r="S868" s="2">
        <v>0</v>
      </c>
      <c r="T868" s="35">
        <v>0</v>
      </c>
      <c r="U868" s="35">
        <v>1</v>
      </c>
      <c r="V868" s="36">
        <v>0</v>
      </c>
      <c r="W868" s="26">
        <v>11</v>
      </c>
      <c r="X868" s="2">
        <v>0.27</v>
      </c>
      <c r="Y868" s="16">
        <v>3.67</v>
      </c>
      <c r="Z868" s="26">
        <v>12.9</v>
      </c>
      <c r="AA868" s="2">
        <v>1.33</v>
      </c>
      <c r="AB868" s="2">
        <v>16.59</v>
      </c>
      <c r="AC868" s="2" t="s">
        <v>124</v>
      </c>
      <c r="AD868" s="2">
        <v>21920310</v>
      </c>
    </row>
    <row r="869" spans="1:30">
      <c r="A869" s="2">
        <v>3320</v>
      </c>
      <c r="B869" s="26">
        <v>2</v>
      </c>
      <c r="C869" s="2">
        <v>2</v>
      </c>
      <c r="D869" s="2">
        <v>38</v>
      </c>
      <c r="E869" s="2">
        <v>0</v>
      </c>
      <c r="F869" s="35">
        <v>1</v>
      </c>
      <c r="G869" s="18">
        <v>16000</v>
      </c>
      <c r="H869" s="18">
        <v>1</v>
      </c>
      <c r="I869" s="2">
        <v>1</v>
      </c>
      <c r="J869" s="2">
        <v>1</v>
      </c>
      <c r="K869" s="2">
        <v>0</v>
      </c>
      <c r="L869" s="35">
        <v>1</v>
      </c>
      <c r="M869" s="2">
        <v>8</v>
      </c>
      <c r="N869" s="2">
        <v>1</v>
      </c>
      <c r="O869" s="2">
        <v>0</v>
      </c>
      <c r="P869" s="2">
        <v>0.18</v>
      </c>
      <c r="Q869" s="2">
        <v>0</v>
      </c>
      <c r="R869" s="2">
        <v>1</v>
      </c>
      <c r="S869" s="2">
        <v>0</v>
      </c>
      <c r="T869" s="35">
        <v>0</v>
      </c>
      <c r="U869" s="35">
        <v>0</v>
      </c>
      <c r="V869" s="36">
        <v>1</v>
      </c>
      <c r="W869" s="26">
        <v>27.9</v>
      </c>
      <c r="X869" s="2">
        <v>0.53</v>
      </c>
      <c r="Y869" s="16">
        <v>9.32</v>
      </c>
      <c r="Z869" s="26">
        <v>36</v>
      </c>
      <c r="AA869" s="2">
        <v>1.82</v>
      </c>
      <c r="AB869" s="2">
        <v>10.7</v>
      </c>
      <c r="AC869" s="2" t="s">
        <v>118</v>
      </c>
      <c r="AD869" s="2">
        <v>21750270</v>
      </c>
    </row>
    <row r="870" spans="1:30">
      <c r="A870" s="2">
        <v>3325</v>
      </c>
      <c r="B870" s="26">
        <v>1</v>
      </c>
      <c r="C870" s="2">
        <v>7</v>
      </c>
      <c r="D870" s="2">
        <v>53</v>
      </c>
      <c r="E870" s="2">
        <v>1</v>
      </c>
      <c r="F870" s="35">
        <v>1</v>
      </c>
      <c r="G870" s="18">
        <v>8000</v>
      </c>
      <c r="H870" s="18">
        <v>1</v>
      </c>
      <c r="I870" s="2">
        <v>1</v>
      </c>
      <c r="J870" s="2">
        <v>1</v>
      </c>
      <c r="K870" s="2">
        <v>0</v>
      </c>
      <c r="L870" s="35">
        <v>0</v>
      </c>
      <c r="M870" s="2">
        <v>2</v>
      </c>
      <c r="N870" s="2">
        <v>0</v>
      </c>
      <c r="O870" s="2">
        <v>1</v>
      </c>
      <c r="P870" s="2">
        <v>1</v>
      </c>
      <c r="Q870" s="2">
        <v>5</v>
      </c>
      <c r="R870" s="2">
        <v>0</v>
      </c>
      <c r="S870" s="2">
        <v>1</v>
      </c>
      <c r="T870" s="35">
        <v>1</v>
      </c>
      <c r="U870" s="35">
        <v>0</v>
      </c>
      <c r="V870" s="36">
        <v>0</v>
      </c>
      <c r="W870" s="26">
        <v>9.1</v>
      </c>
      <c r="X870" s="2">
        <v>0.2</v>
      </c>
      <c r="Y870" s="16">
        <v>3.04</v>
      </c>
      <c r="Z870" s="26">
        <v>11</v>
      </c>
      <c r="AA870" s="2">
        <v>1.1000000000000001</v>
      </c>
      <c r="AB870" s="2">
        <v>16.600000000000001</v>
      </c>
      <c r="AC870" s="2" t="s">
        <v>110</v>
      </c>
      <c r="AD870" s="2">
        <v>21940380</v>
      </c>
    </row>
    <row r="871" spans="1:30">
      <c r="A871" s="2">
        <v>3327</v>
      </c>
      <c r="B871" s="26">
        <v>2</v>
      </c>
      <c r="C871" s="2">
        <v>1</v>
      </c>
      <c r="D871" s="2">
        <v>20</v>
      </c>
      <c r="E871" s="2">
        <v>0</v>
      </c>
      <c r="F871" s="35">
        <v>1</v>
      </c>
      <c r="G871" s="18">
        <v>2000</v>
      </c>
      <c r="H871" s="18">
        <v>0</v>
      </c>
      <c r="I871" s="2">
        <v>1</v>
      </c>
      <c r="J871" s="2">
        <v>1</v>
      </c>
      <c r="K871" s="2">
        <v>0</v>
      </c>
      <c r="L871" s="35">
        <v>0</v>
      </c>
      <c r="M871" s="2">
        <v>8</v>
      </c>
      <c r="N871" s="2">
        <v>1</v>
      </c>
      <c r="O871" s="2">
        <v>0</v>
      </c>
      <c r="P871" s="2">
        <v>0.27</v>
      </c>
      <c r="Q871" s="2">
        <v>5</v>
      </c>
      <c r="R871" s="2">
        <v>0</v>
      </c>
      <c r="S871" s="2">
        <v>1</v>
      </c>
      <c r="T871" s="35">
        <v>0</v>
      </c>
      <c r="U871" s="35">
        <v>0</v>
      </c>
      <c r="V871" s="36">
        <v>0</v>
      </c>
      <c r="W871" s="26">
        <v>27.5</v>
      </c>
      <c r="X871" s="2">
        <v>0.53</v>
      </c>
      <c r="Y871" s="16">
        <v>9.19</v>
      </c>
      <c r="Z871" s="26">
        <v>37.1</v>
      </c>
      <c r="AA871" s="2">
        <v>1.7</v>
      </c>
      <c r="AB871" s="2">
        <v>10.7</v>
      </c>
      <c r="AC871" s="2" t="s">
        <v>141</v>
      </c>
      <c r="AD871" s="2">
        <v>21735210</v>
      </c>
    </row>
    <row r="872" spans="1:30">
      <c r="A872" s="2">
        <v>3328</v>
      </c>
      <c r="B872" s="26">
        <v>2</v>
      </c>
      <c r="C872" s="2">
        <v>2</v>
      </c>
      <c r="D872" s="2">
        <v>26</v>
      </c>
      <c r="E872" s="2">
        <v>0</v>
      </c>
      <c r="F872" s="35">
        <v>0</v>
      </c>
      <c r="G872" s="18">
        <v>10000</v>
      </c>
      <c r="H872" s="18">
        <v>1</v>
      </c>
      <c r="I872" s="2">
        <v>1</v>
      </c>
      <c r="J872" s="2">
        <v>1</v>
      </c>
      <c r="K872" s="2">
        <v>0</v>
      </c>
      <c r="L872" s="35">
        <v>0</v>
      </c>
      <c r="M872" s="2">
        <v>8</v>
      </c>
      <c r="N872" s="2">
        <v>1</v>
      </c>
      <c r="O872" s="2">
        <v>0</v>
      </c>
      <c r="P872" s="2">
        <v>0.68</v>
      </c>
      <c r="Q872" s="2">
        <v>5</v>
      </c>
      <c r="R872" s="2">
        <v>0</v>
      </c>
      <c r="S872" s="2">
        <v>1</v>
      </c>
      <c r="T872" s="35">
        <v>0</v>
      </c>
      <c r="U872" s="35">
        <v>0</v>
      </c>
      <c r="V872" s="36">
        <v>0</v>
      </c>
      <c r="W872" s="26">
        <v>17.899999999999999</v>
      </c>
      <c r="X872" s="2">
        <v>0.4</v>
      </c>
      <c r="Y872" s="16">
        <v>5.98</v>
      </c>
      <c r="Z872" s="26">
        <v>28.1</v>
      </c>
      <c r="AA872" s="2">
        <v>1.78</v>
      </c>
      <c r="AB872" s="2">
        <v>3.8</v>
      </c>
      <c r="AC872" s="2" t="s">
        <v>80</v>
      </c>
      <c r="AD872" s="2">
        <v>22020010</v>
      </c>
    </row>
    <row r="873" spans="1:30">
      <c r="A873" s="2">
        <v>3332</v>
      </c>
      <c r="B873" s="26">
        <v>1</v>
      </c>
      <c r="C873" s="2">
        <v>7</v>
      </c>
      <c r="D873" s="2">
        <v>37</v>
      </c>
      <c r="E873" s="2">
        <v>0</v>
      </c>
      <c r="F873" s="35">
        <v>1</v>
      </c>
      <c r="G873" s="18">
        <v>8000</v>
      </c>
      <c r="H873" s="18">
        <v>1</v>
      </c>
      <c r="I873" s="2">
        <v>1</v>
      </c>
      <c r="J873" s="2">
        <v>2</v>
      </c>
      <c r="K873" s="2">
        <v>1</v>
      </c>
      <c r="L873" s="35">
        <v>0</v>
      </c>
      <c r="M873" s="2">
        <v>8</v>
      </c>
      <c r="N873" s="2">
        <v>1</v>
      </c>
      <c r="O873" s="2">
        <v>0</v>
      </c>
      <c r="P873" s="2">
        <v>1</v>
      </c>
      <c r="Q873" s="2">
        <v>5</v>
      </c>
      <c r="R873" s="2">
        <v>0</v>
      </c>
      <c r="S873" s="2">
        <v>1</v>
      </c>
      <c r="T873" s="35">
        <v>0</v>
      </c>
      <c r="U873" s="35">
        <v>0</v>
      </c>
      <c r="V873" s="36">
        <v>0</v>
      </c>
      <c r="W873" s="26">
        <v>9.1</v>
      </c>
      <c r="X873" s="2">
        <v>0.2</v>
      </c>
      <c r="Y873" s="16">
        <v>3.04</v>
      </c>
      <c r="Z873" s="26">
        <v>11</v>
      </c>
      <c r="AA873" s="2">
        <v>1.1000000000000001</v>
      </c>
      <c r="AB873" s="2">
        <v>16.600000000000001</v>
      </c>
      <c r="AC873" s="2" t="s">
        <v>110</v>
      </c>
      <c r="AD873" s="2">
        <v>21941170</v>
      </c>
    </row>
    <row r="874" spans="1:30">
      <c r="A874" s="2">
        <v>3335</v>
      </c>
      <c r="B874" s="26">
        <v>1</v>
      </c>
      <c r="C874" s="2">
        <v>2</v>
      </c>
      <c r="D874" s="2">
        <v>36</v>
      </c>
      <c r="E874" s="2">
        <v>0</v>
      </c>
      <c r="F874" s="35">
        <v>0</v>
      </c>
      <c r="G874" s="18">
        <v>10000</v>
      </c>
      <c r="H874" s="18">
        <v>1</v>
      </c>
      <c r="I874" s="2">
        <v>1</v>
      </c>
      <c r="J874" s="2">
        <v>1</v>
      </c>
      <c r="K874" s="2">
        <v>0</v>
      </c>
      <c r="L874" s="35">
        <v>0</v>
      </c>
      <c r="M874" s="2">
        <v>8</v>
      </c>
      <c r="N874" s="2">
        <v>1</v>
      </c>
      <c r="O874" s="2">
        <v>0</v>
      </c>
      <c r="P874" s="2">
        <v>0.59</v>
      </c>
      <c r="Q874" s="2">
        <v>5</v>
      </c>
      <c r="R874" s="2">
        <v>0</v>
      </c>
      <c r="S874" s="2">
        <v>1</v>
      </c>
      <c r="T874" s="35">
        <v>0</v>
      </c>
      <c r="U874" s="35">
        <v>0</v>
      </c>
      <c r="V874" s="36">
        <v>0</v>
      </c>
      <c r="W874" s="26">
        <v>14.7</v>
      </c>
      <c r="X874" s="2">
        <v>0.33</v>
      </c>
      <c r="Y874" s="16">
        <v>4.91</v>
      </c>
      <c r="Z874" s="26">
        <v>12.3</v>
      </c>
      <c r="AA874" s="2">
        <v>1.25</v>
      </c>
      <c r="AB874" s="2">
        <v>3.8</v>
      </c>
      <c r="AC874" s="2" t="s">
        <v>123</v>
      </c>
      <c r="AD874" s="2">
        <v>20720350</v>
      </c>
    </row>
    <row r="875" spans="1:30">
      <c r="A875" s="2">
        <v>3338</v>
      </c>
      <c r="B875" s="26">
        <v>2</v>
      </c>
      <c r="C875" s="2">
        <v>1</v>
      </c>
      <c r="D875" s="2">
        <v>19</v>
      </c>
      <c r="E875" s="2">
        <v>0</v>
      </c>
      <c r="F875" s="35">
        <v>1</v>
      </c>
      <c r="G875" s="18">
        <v>16000</v>
      </c>
      <c r="H875" s="18">
        <v>1</v>
      </c>
      <c r="I875" s="2">
        <v>1</v>
      </c>
      <c r="J875" s="2">
        <v>2</v>
      </c>
      <c r="K875" s="2">
        <v>1</v>
      </c>
      <c r="L875" s="35">
        <v>0</v>
      </c>
      <c r="M875" s="2">
        <v>8</v>
      </c>
      <c r="N875" s="2">
        <v>1</v>
      </c>
      <c r="O875" s="2">
        <v>0</v>
      </c>
      <c r="P875" s="2">
        <v>0.73</v>
      </c>
      <c r="Q875" s="2">
        <v>4</v>
      </c>
      <c r="R875" s="2">
        <v>0</v>
      </c>
      <c r="S875" s="2">
        <v>1</v>
      </c>
      <c r="T875" s="35">
        <v>0</v>
      </c>
      <c r="U875" s="35">
        <v>0</v>
      </c>
      <c r="V875" s="36">
        <v>0</v>
      </c>
      <c r="W875" s="26">
        <v>16.2</v>
      </c>
      <c r="X875" s="2">
        <v>0.38</v>
      </c>
      <c r="Y875" s="16">
        <v>5.41</v>
      </c>
      <c r="Z875" s="26">
        <v>17.3</v>
      </c>
      <c r="AA875" s="2">
        <v>1.45</v>
      </c>
      <c r="AB875" s="2">
        <v>3.8</v>
      </c>
      <c r="AC875" s="2" t="s">
        <v>64</v>
      </c>
      <c r="AD875" s="2">
        <v>22250040</v>
      </c>
    </row>
    <row r="876" spans="1:30">
      <c r="A876" s="2">
        <v>3342</v>
      </c>
      <c r="B876" s="26">
        <v>1</v>
      </c>
      <c r="C876" s="2">
        <v>1</v>
      </c>
      <c r="D876" s="2">
        <v>25</v>
      </c>
      <c r="E876" s="2">
        <v>0</v>
      </c>
      <c r="F876" s="35">
        <v>1</v>
      </c>
      <c r="G876" s="18">
        <v>14000</v>
      </c>
      <c r="H876" s="18">
        <v>1</v>
      </c>
      <c r="I876" s="2">
        <v>1</v>
      </c>
      <c r="J876" s="2">
        <v>3</v>
      </c>
      <c r="K876" s="2">
        <v>1</v>
      </c>
      <c r="L876" s="35">
        <v>0</v>
      </c>
      <c r="M876" s="2">
        <v>1</v>
      </c>
      <c r="N876" s="2">
        <v>0</v>
      </c>
      <c r="O876" s="2">
        <v>1</v>
      </c>
      <c r="P876" s="2">
        <v>0.73</v>
      </c>
      <c r="Q876" s="2">
        <v>5</v>
      </c>
      <c r="R876" s="2">
        <v>0</v>
      </c>
      <c r="S876" s="2">
        <v>1</v>
      </c>
      <c r="T876" s="35">
        <v>0</v>
      </c>
      <c r="U876" s="35">
        <v>0</v>
      </c>
      <c r="V876" s="36">
        <v>0</v>
      </c>
      <c r="W876" s="26">
        <v>16.2</v>
      </c>
      <c r="X876" s="2">
        <v>0.38</v>
      </c>
      <c r="Y876" s="16">
        <v>5.41</v>
      </c>
      <c r="Z876" s="26">
        <v>17.3</v>
      </c>
      <c r="AA876" s="2">
        <v>1.45</v>
      </c>
      <c r="AB876" s="2">
        <v>3.8</v>
      </c>
      <c r="AC876" s="2" t="s">
        <v>64</v>
      </c>
      <c r="AD876" s="2">
        <v>22251010</v>
      </c>
    </row>
    <row r="877" spans="1:30">
      <c r="A877" s="2">
        <v>3344</v>
      </c>
      <c r="B877" s="26">
        <v>1</v>
      </c>
      <c r="C877" s="2">
        <v>2</v>
      </c>
      <c r="D877" s="2">
        <v>56</v>
      </c>
      <c r="E877" s="2">
        <v>1</v>
      </c>
      <c r="F877" s="35">
        <v>1</v>
      </c>
      <c r="G877" s="18">
        <v>12000</v>
      </c>
      <c r="H877" s="18">
        <v>1</v>
      </c>
      <c r="I877" s="2">
        <v>1</v>
      </c>
      <c r="J877" s="2">
        <v>1</v>
      </c>
      <c r="K877" s="2">
        <v>0</v>
      </c>
      <c r="L877" s="35">
        <v>1</v>
      </c>
      <c r="M877" s="2">
        <v>8</v>
      </c>
      <c r="N877" s="2">
        <v>1</v>
      </c>
      <c r="O877" s="2">
        <v>0</v>
      </c>
      <c r="P877" s="2">
        <v>0.68</v>
      </c>
      <c r="Q877" s="2">
        <v>2</v>
      </c>
      <c r="R877" s="2">
        <v>1</v>
      </c>
      <c r="S877" s="2">
        <v>0</v>
      </c>
      <c r="T877" s="35">
        <v>0</v>
      </c>
      <c r="U877" s="35">
        <v>0</v>
      </c>
      <c r="V877" s="36">
        <v>0</v>
      </c>
      <c r="W877" s="26">
        <v>17.899999999999999</v>
      </c>
      <c r="X877" s="2">
        <v>0.4</v>
      </c>
      <c r="Y877" s="16">
        <v>5.98</v>
      </c>
      <c r="Z877" s="26">
        <v>28.1</v>
      </c>
      <c r="AA877" s="2">
        <v>1.78</v>
      </c>
      <c r="AB877" s="2">
        <v>3.8</v>
      </c>
      <c r="AC877" s="2" t="s">
        <v>80</v>
      </c>
      <c r="AD877" s="2">
        <v>22050032</v>
      </c>
    </row>
    <row r="878" spans="1:30">
      <c r="A878" s="2">
        <v>3345</v>
      </c>
      <c r="B878" s="26">
        <v>2</v>
      </c>
      <c r="C878" s="2">
        <v>1</v>
      </c>
      <c r="D878" s="2">
        <v>22</v>
      </c>
      <c r="E878" s="2">
        <v>0</v>
      </c>
      <c r="F878" s="35">
        <v>1</v>
      </c>
      <c r="G878" s="18">
        <v>2000</v>
      </c>
      <c r="H878" s="18">
        <v>0</v>
      </c>
      <c r="I878" s="2">
        <v>1</v>
      </c>
      <c r="J878" s="2">
        <v>1</v>
      </c>
      <c r="K878" s="2">
        <v>0</v>
      </c>
      <c r="L878" s="35">
        <v>0</v>
      </c>
      <c r="M878" s="2">
        <v>6</v>
      </c>
      <c r="N878" s="2">
        <v>0</v>
      </c>
      <c r="O878" s="2">
        <v>1</v>
      </c>
      <c r="P878" s="2">
        <v>0.18</v>
      </c>
      <c r="Q878" s="2">
        <v>4</v>
      </c>
      <c r="R878" s="2">
        <v>0</v>
      </c>
      <c r="S878" s="2">
        <v>1</v>
      </c>
      <c r="T878" s="35">
        <v>0</v>
      </c>
      <c r="U878" s="35">
        <v>0</v>
      </c>
      <c r="V878" s="36">
        <v>0</v>
      </c>
      <c r="W878" s="26">
        <v>27.9</v>
      </c>
      <c r="X878" s="2">
        <v>0.53</v>
      </c>
      <c r="Y878" s="16">
        <v>9.32</v>
      </c>
      <c r="Z878" s="26">
        <v>36</v>
      </c>
      <c r="AA878" s="2">
        <v>1.82</v>
      </c>
      <c r="AB878" s="2">
        <v>10.7</v>
      </c>
      <c r="AC878" s="2" t="s">
        <v>118</v>
      </c>
      <c r="AD878" s="2">
        <v>21745590</v>
      </c>
    </row>
    <row r="879" spans="1:30">
      <c r="A879" s="2">
        <v>3350</v>
      </c>
      <c r="B879" s="26">
        <v>2</v>
      </c>
      <c r="C879" s="2">
        <v>1</v>
      </c>
      <c r="D879" s="2">
        <v>22</v>
      </c>
      <c r="E879" s="2">
        <v>0</v>
      </c>
      <c r="F879" s="35">
        <v>1</v>
      </c>
      <c r="G879" s="18">
        <v>3000</v>
      </c>
      <c r="H879" s="18">
        <v>0</v>
      </c>
      <c r="I879" s="2">
        <v>1</v>
      </c>
      <c r="J879" s="2">
        <v>1</v>
      </c>
      <c r="K879" s="2">
        <v>0</v>
      </c>
      <c r="L879" s="35">
        <v>0</v>
      </c>
      <c r="M879" s="2">
        <v>6</v>
      </c>
      <c r="N879" s="2">
        <v>0</v>
      </c>
      <c r="O879" s="2">
        <v>1</v>
      </c>
      <c r="P879" s="2">
        <v>0.34</v>
      </c>
      <c r="Q879" s="2">
        <v>2</v>
      </c>
      <c r="R879" s="2">
        <v>1</v>
      </c>
      <c r="S879" s="2">
        <v>0</v>
      </c>
      <c r="T879" s="35">
        <v>0</v>
      </c>
      <c r="U879" s="35">
        <v>0</v>
      </c>
      <c r="V879" s="36">
        <v>0</v>
      </c>
      <c r="W879" s="26">
        <v>12.6</v>
      </c>
      <c r="X879" s="2">
        <v>0.27</v>
      </c>
      <c r="Y879" s="16">
        <v>4.21</v>
      </c>
      <c r="Z879" s="26">
        <v>12.5</v>
      </c>
      <c r="AA879" s="2">
        <v>1.17</v>
      </c>
      <c r="AB879" s="2">
        <v>3.8</v>
      </c>
      <c r="AC879" s="2" t="s">
        <v>146</v>
      </c>
      <c r="AD879" s="2">
        <v>20261170</v>
      </c>
    </row>
    <row r="880" spans="1:30">
      <c r="A880" s="2">
        <v>3351</v>
      </c>
      <c r="B880" s="26">
        <v>1</v>
      </c>
      <c r="C880" s="2">
        <v>7</v>
      </c>
      <c r="D880" s="2">
        <v>40</v>
      </c>
      <c r="E880" s="2">
        <v>0</v>
      </c>
      <c r="F880" s="35">
        <v>0</v>
      </c>
      <c r="G880" s="18">
        <v>10000</v>
      </c>
      <c r="H880" s="18">
        <v>1</v>
      </c>
      <c r="I880" s="2">
        <v>1</v>
      </c>
      <c r="J880" s="2">
        <v>2</v>
      </c>
      <c r="K880" s="2">
        <v>1</v>
      </c>
      <c r="L880" s="35">
        <v>0</v>
      </c>
      <c r="M880" s="2">
        <v>8</v>
      </c>
      <c r="N880" s="2">
        <v>1</v>
      </c>
      <c r="O880" s="2">
        <v>0</v>
      </c>
      <c r="P880" s="2">
        <v>0</v>
      </c>
      <c r="Q880" s="2">
        <v>5</v>
      </c>
      <c r="R880" s="2">
        <v>0</v>
      </c>
      <c r="S880" s="2">
        <v>1</v>
      </c>
      <c r="T880" s="35">
        <v>0</v>
      </c>
      <c r="U880" s="35">
        <v>0</v>
      </c>
      <c r="V880" s="36">
        <v>0</v>
      </c>
      <c r="W880" s="26">
        <v>15.9</v>
      </c>
      <c r="X880" s="2">
        <v>0.35</v>
      </c>
      <c r="Y880" s="16">
        <v>5.31</v>
      </c>
      <c r="Z880" s="26">
        <v>21.8</v>
      </c>
      <c r="AA880" s="2">
        <v>1.87</v>
      </c>
      <c r="AB880" s="2">
        <v>3.8</v>
      </c>
      <c r="AC880" s="2" t="s">
        <v>108</v>
      </c>
      <c r="AD880" s="2">
        <v>22461151</v>
      </c>
    </row>
    <row r="881" spans="1:30">
      <c r="A881" s="2">
        <v>3355</v>
      </c>
      <c r="B881" s="26">
        <v>1</v>
      </c>
      <c r="C881" s="2">
        <v>2</v>
      </c>
      <c r="D881" s="2">
        <v>62</v>
      </c>
      <c r="E881" s="2">
        <v>1</v>
      </c>
      <c r="F881" s="35">
        <v>1</v>
      </c>
      <c r="G881" s="18">
        <v>26000</v>
      </c>
      <c r="H881" s="18">
        <v>1</v>
      </c>
      <c r="I881" s="2">
        <v>1</v>
      </c>
      <c r="J881" s="2">
        <v>1</v>
      </c>
      <c r="K881" s="2">
        <v>0</v>
      </c>
      <c r="L881" s="35">
        <v>1</v>
      </c>
      <c r="M881" s="2">
        <v>8</v>
      </c>
      <c r="N881" s="2">
        <v>1</v>
      </c>
      <c r="O881" s="2">
        <v>0</v>
      </c>
      <c r="P881" s="2">
        <v>0.68</v>
      </c>
      <c r="Q881" s="2">
        <v>0</v>
      </c>
      <c r="R881" s="2">
        <v>1</v>
      </c>
      <c r="S881" s="2">
        <v>0</v>
      </c>
      <c r="T881" s="35">
        <v>0</v>
      </c>
      <c r="U881" s="35">
        <v>1</v>
      </c>
      <c r="V881" s="36">
        <v>0</v>
      </c>
      <c r="W881" s="26">
        <v>17.899999999999999</v>
      </c>
      <c r="X881" s="2">
        <v>0.4</v>
      </c>
      <c r="Y881" s="16">
        <v>5.98</v>
      </c>
      <c r="Z881" s="26">
        <v>28.1</v>
      </c>
      <c r="AA881" s="2">
        <v>1.78</v>
      </c>
      <c r="AB881" s="2">
        <v>3.8</v>
      </c>
      <c r="AC881" s="2" t="s">
        <v>80</v>
      </c>
      <c r="AD881" s="2">
        <v>22081010</v>
      </c>
    </row>
    <row r="882" spans="1:30">
      <c r="A882" s="2">
        <v>3356</v>
      </c>
      <c r="B882" s="26">
        <v>1</v>
      </c>
      <c r="C882" s="2">
        <v>2</v>
      </c>
      <c r="D882" s="2">
        <v>26</v>
      </c>
      <c r="E882" s="2">
        <v>0</v>
      </c>
      <c r="F882" s="35">
        <v>0</v>
      </c>
      <c r="G882" s="18">
        <v>20000</v>
      </c>
      <c r="H882" s="18">
        <v>1</v>
      </c>
      <c r="I882" s="2">
        <v>1</v>
      </c>
      <c r="J882" s="2">
        <v>3</v>
      </c>
      <c r="K882" s="2">
        <v>1</v>
      </c>
      <c r="L882" s="35">
        <v>0</v>
      </c>
      <c r="M882" s="2">
        <v>1</v>
      </c>
      <c r="N882" s="2">
        <v>0</v>
      </c>
      <c r="O882" s="2">
        <v>1</v>
      </c>
      <c r="P882" s="2">
        <v>0.1</v>
      </c>
      <c r="Q882" s="2">
        <v>5</v>
      </c>
      <c r="R882" s="2">
        <v>0</v>
      </c>
      <c r="S882" s="2">
        <v>1</v>
      </c>
      <c r="T882" s="35">
        <v>0</v>
      </c>
      <c r="U882" s="35">
        <v>0</v>
      </c>
      <c r="V882" s="36">
        <v>0</v>
      </c>
      <c r="W882" s="26">
        <v>27.4</v>
      </c>
      <c r="X882" s="2">
        <v>0.45</v>
      </c>
      <c r="Y882" s="16">
        <v>9.15</v>
      </c>
      <c r="Z882" s="26">
        <v>27.17</v>
      </c>
      <c r="AA882" s="2">
        <v>2.25</v>
      </c>
      <c r="AB882" s="2">
        <v>12.1</v>
      </c>
      <c r="AC882" s="2" t="s">
        <v>58</v>
      </c>
      <c r="AD882" s="2">
        <v>22621060</v>
      </c>
    </row>
    <row r="883" spans="1:30">
      <c r="A883" s="2">
        <v>3360</v>
      </c>
      <c r="B883" s="26">
        <v>2</v>
      </c>
      <c r="C883" s="2">
        <v>1</v>
      </c>
      <c r="D883" s="2">
        <v>55</v>
      </c>
      <c r="E883" s="2">
        <v>1</v>
      </c>
      <c r="F883" s="35">
        <v>0</v>
      </c>
      <c r="G883" s="18">
        <v>4000</v>
      </c>
      <c r="H883" s="18">
        <v>0</v>
      </c>
      <c r="I883" s="2">
        <v>1</v>
      </c>
      <c r="J883" s="2">
        <v>1</v>
      </c>
      <c r="K883" s="2">
        <v>0</v>
      </c>
      <c r="L883" s="35">
        <v>0</v>
      </c>
      <c r="M883" s="2">
        <v>6</v>
      </c>
      <c r="N883" s="2">
        <v>0</v>
      </c>
      <c r="O883" s="2">
        <v>1</v>
      </c>
      <c r="P883" s="2">
        <v>1</v>
      </c>
      <c r="Q883" s="2">
        <v>2</v>
      </c>
      <c r="R883" s="2">
        <v>1</v>
      </c>
      <c r="S883" s="2">
        <v>0</v>
      </c>
      <c r="T883" s="35">
        <v>0</v>
      </c>
      <c r="U883" s="35">
        <v>0</v>
      </c>
      <c r="V883" s="36">
        <v>0</v>
      </c>
      <c r="W883" s="26">
        <v>13.1</v>
      </c>
      <c r="X883" s="2">
        <v>0.38</v>
      </c>
      <c r="Y883" s="16">
        <v>4.38</v>
      </c>
      <c r="Z883" s="26">
        <v>14.7</v>
      </c>
      <c r="AA883" s="2">
        <v>1.33</v>
      </c>
      <c r="AB883" s="2">
        <v>3.8</v>
      </c>
      <c r="AC883" s="2" t="s">
        <v>160</v>
      </c>
      <c r="AD883" s="2">
        <v>20260290</v>
      </c>
    </row>
    <row r="884" spans="1:30">
      <c r="A884" s="2">
        <v>3369</v>
      </c>
      <c r="B884" s="26">
        <v>2</v>
      </c>
      <c r="C884" s="2">
        <v>1</v>
      </c>
      <c r="D884" s="2">
        <v>29</v>
      </c>
      <c r="E884" s="2">
        <v>0</v>
      </c>
      <c r="F884" s="35">
        <v>1</v>
      </c>
      <c r="G884" s="18">
        <v>10000</v>
      </c>
      <c r="H884" s="18">
        <v>1</v>
      </c>
      <c r="I884" s="2">
        <v>1</v>
      </c>
      <c r="J884" s="2">
        <v>2</v>
      </c>
      <c r="K884" s="2">
        <v>1</v>
      </c>
      <c r="L884" s="35">
        <v>0</v>
      </c>
      <c r="M884" s="2">
        <v>8</v>
      </c>
      <c r="N884" s="2">
        <v>1</v>
      </c>
      <c r="O884" s="2">
        <v>0</v>
      </c>
      <c r="P884" s="2">
        <v>0</v>
      </c>
      <c r="Q884" s="2">
        <v>5</v>
      </c>
      <c r="R884" s="2">
        <v>0</v>
      </c>
      <c r="S884" s="2">
        <v>1</v>
      </c>
      <c r="T884" s="35">
        <v>0</v>
      </c>
      <c r="U884" s="35">
        <v>0</v>
      </c>
      <c r="V884" s="36">
        <v>0</v>
      </c>
      <c r="W884" s="26">
        <v>17.600000000000001</v>
      </c>
      <c r="X884" s="2">
        <v>0.4</v>
      </c>
      <c r="Y884" s="16">
        <v>5.88</v>
      </c>
      <c r="Z884" s="26">
        <v>23.71</v>
      </c>
      <c r="AA884" s="2">
        <v>2.02</v>
      </c>
      <c r="AB884" s="2">
        <v>3.8</v>
      </c>
      <c r="AC884" s="2" t="s">
        <v>114</v>
      </c>
      <c r="AD884" s="2">
        <v>22440040</v>
      </c>
    </row>
    <row r="885" spans="1:30">
      <c r="A885" s="2">
        <v>3373</v>
      </c>
      <c r="B885" s="26">
        <v>1</v>
      </c>
      <c r="C885" s="2">
        <v>5</v>
      </c>
      <c r="D885" s="2">
        <v>31</v>
      </c>
      <c r="E885" s="2">
        <v>0</v>
      </c>
      <c r="F885" s="35">
        <v>1</v>
      </c>
      <c r="G885" s="18">
        <v>10000</v>
      </c>
      <c r="H885" s="18">
        <v>1</v>
      </c>
      <c r="I885" s="2">
        <v>1</v>
      </c>
      <c r="J885" s="2">
        <v>1</v>
      </c>
      <c r="K885" s="2">
        <v>0</v>
      </c>
      <c r="L885" s="35">
        <v>0</v>
      </c>
      <c r="M885" s="2">
        <v>10</v>
      </c>
      <c r="N885" s="2">
        <v>0</v>
      </c>
      <c r="O885" s="2">
        <v>0</v>
      </c>
      <c r="P885" s="2">
        <v>1</v>
      </c>
      <c r="Q885" s="2">
        <v>5</v>
      </c>
      <c r="R885" s="2">
        <v>0</v>
      </c>
      <c r="S885" s="2">
        <v>1</v>
      </c>
      <c r="T885" s="35">
        <v>0</v>
      </c>
      <c r="U885" s="35">
        <v>0</v>
      </c>
      <c r="V885" s="36">
        <v>0</v>
      </c>
      <c r="W885" s="26">
        <v>12</v>
      </c>
      <c r="X885" s="2">
        <v>0.32</v>
      </c>
      <c r="Y885" s="16">
        <v>4.01</v>
      </c>
      <c r="Z885" s="26">
        <v>11.3</v>
      </c>
      <c r="AA885" s="2">
        <v>1.18</v>
      </c>
      <c r="AB885" s="2">
        <v>10.5</v>
      </c>
      <c r="AC885" s="2" t="s">
        <v>154</v>
      </c>
      <c r="AD885" s="2">
        <v>20081040</v>
      </c>
    </row>
    <row r="886" spans="1:30">
      <c r="A886" s="2">
        <v>3374</v>
      </c>
      <c r="B886" s="26">
        <v>1</v>
      </c>
      <c r="C886" s="2">
        <v>2</v>
      </c>
      <c r="D886" s="2">
        <v>45</v>
      </c>
      <c r="E886" s="2">
        <v>0</v>
      </c>
      <c r="F886" s="35">
        <v>1</v>
      </c>
      <c r="G886" s="18">
        <v>28000</v>
      </c>
      <c r="H886" s="18">
        <v>1</v>
      </c>
      <c r="I886" s="2">
        <v>1</v>
      </c>
      <c r="J886" s="2">
        <v>1</v>
      </c>
      <c r="K886" s="2">
        <v>0</v>
      </c>
      <c r="L886" s="35">
        <v>0</v>
      </c>
      <c r="M886" s="2">
        <v>2</v>
      </c>
      <c r="N886" s="2">
        <v>0</v>
      </c>
      <c r="O886" s="2">
        <v>1</v>
      </c>
      <c r="P886" s="2">
        <v>0</v>
      </c>
      <c r="Q886" s="2">
        <v>0</v>
      </c>
      <c r="R886" s="2">
        <v>1</v>
      </c>
      <c r="S886" s="2">
        <v>0</v>
      </c>
      <c r="T886" s="35">
        <v>1</v>
      </c>
      <c r="U886" s="35">
        <v>0</v>
      </c>
      <c r="V886" s="36">
        <v>0</v>
      </c>
      <c r="W886" s="26">
        <v>18.5</v>
      </c>
      <c r="X886" s="2">
        <v>0.32</v>
      </c>
      <c r="Y886" s="16">
        <v>6.18</v>
      </c>
      <c r="Z886" s="26">
        <v>21.1</v>
      </c>
      <c r="AA886" s="2">
        <v>1.7</v>
      </c>
      <c r="AB886" s="2">
        <v>6.7</v>
      </c>
      <c r="AC886" s="2" t="s">
        <v>178</v>
      </c>
      <c r="AD886" s="2">
        <v>24240210</v>
      </c>
    </row>
    <row r="887" spans="1:30">
      <c r="A887" s="2">
        <v>3377</v>
      </c>
      <c r="B887" s="26">
        <v>1</v>
      </c>
      <c r="C887" s="2">
        <v>1</v>
      </c>
      <c r="D887" s="2">
        <v>23</v>
      </c>
      <c r="E887" s="2">
        <v>0</v>
      </c>
      <c r="F887" s="35">
        <v>0</v>
      </c>
      <c r="G887" s="18">
        <v>10000</v>
      </c>
      <c r="H887" s="18">
        <v>1</v>
      </c>
      <c r="I887" s="2">
        <v>1</v>
      </c>
      <c r="J887" s="2">
        <v>1</v>
      </c>
      <c r="K887" s="2">
        <v>0</v>
      </c>
      <c r="L887" s="35">
        <v>1</v>
      </c>
      <c r="M887" s="2">
        <v>6</v>
      </c>
      <c r="N887" s="2">
        <v>0</v>
      </c>
      <c r="O887" s="2">
        <v>1</v>
      </c>
      <c r="P887" s="2">
        <v>0.73</v>
      </c>
      <c r="Q887" s="2">
        <v>5</v>
      </c>
      <c r="R887" s="2">
        <v>0</v>
      </c>
      <c r="S887" s="2">
        <v>1</v>
      </c>
      <c r="T887" s="35">
        <v>0</v>
      </c>
      <c r="U887" s="35">
        <v>0</v>
      </c>
      <c r="V887" s="36">
        <v>0</v>
      </c>
      <c r="W887" s="26">
        <v>16.2</v>
      </c>
      <c r="X887" s="2">
        <v>0.38</v>
      </c>
      <c r="Y887" s="16">
        <v>5.41</v>
      </c>
      <c r="Z887" s="26">
        <v>17.3</v>
      </c>
      <c r="AA887" s="2">
        <v>1.45</v>
      </c>
      <c r="AB887" s="2">
        <v>3.8</v>
      </c>
      <c r="AC887" s="2" t="s">
        <v>64</v>
      </c>
      <c r="AD887" s="2">
        <v>22260100</v>
      </c>
    </row>
    <row r="888" spans="1:30">
      <c r="A888" s="2">
        <v>3379</v>
      </c>
      <c r="B888" s="26">
        <v>2</v>
      </c>
      <c r="C888" s="2">
        <v>1</v>
      </c>
      <c r="D888" s="2">
        <v>29</v>
      </c>
      <c r="E888" s="2">
        <v>0</v>
      </c>
      <c r="F888" s="35">
        <v>0</v>
      </c>
      <c r="G888" s="18">
        <v>4000</v>
      </c>
      <c r="H888" s="18">
        <v>0</v>
      </c>
      <c r="I888" s="2">
        <v>1</v>
      </c>
      <c r="J888" s="2">
        <v>1</v>
      </c>
      <c r="K888" s="2">
        <v>0</v>
      </c>
      <c r="L888" s="35">
        <v>0</v>
      </c>
      <c r="M888" s="2">
        <v>8</v>
      </c>
      <c r="N888" s="2">
        <v>1</v>
      </c>
      <c r="O888" s="2">
        <v>0</v>
      </c>
      <c r="P888" s="2">
        <v>1</v>
      </c>
      <c r="Q888" s="2">
        <v>0</v>
      </c>
      <c r="R888" s="2">
        <v>1</v>
      </c>
      <c r="S888" s="2">
        <v>0</v>
      </c>
      <c r="T888" s="35">
        <v>0</v>
      </c>
      <c r="U888" s="35">
        <v>0</v>
      </c>
      <c r="V888" s="36">
        <v>1</v>
      </c>
      <c r="W888" s="26">
        <v>13.1</v>
      </c>
      <c r="X888" s="2">
        <v>0.38</v>
      </c>
      <c r="Y888" s="16">
        <v>4.38</v>
      </c>
      <c r="Z888" s="26">
        <v>14.7</v>
      </c>
      <c r="AA888" s="2">
        <v>1.33</v>
      </c>
      <c r="AB888" s="2">
        <v>3.8</v>
      </c>
      <c r="AC888" s="2" t="s">
        <v>160</v>
      </c>
      <c r="AD888" s="2">
        <v>20260030</v>
      </c>
    </row>
    <row r="889" spans="1:30">
      <c r="A889" s="2">
        <v>3383</v>
      </c>
      <c r="B889" s="26">
        <v>1</v>
      </c>
      <c r="C889" s="2">
        <v>1</v>
      </c>
      <c r="D889" s="2">
        <v>21</v>
      </c>
      <c r="E889" s="2">
        <v>0</v>
      </c>
      <c r="F889" s="35">
        <v>0</v>
      </c>
      <c r="G889" s="18">
        <v>2000</v>
      </c>
      <c r="H889" s="18">
        <v>0</v>
      </c>
      <c r="I889" s="2">
        <v>1</v>
      </c>
      <c r="J889" s="2">
        <v>2</v>
      </c>
      <c r="K889" s="2">
        <v>1</v>
      </c>
      <c r="L889" s="35">
        <v>1</v>
      </c>
      <c r="M889" s="2">
        <v>1</v>
      </c>
      <c r="N889" s="2">
        <v>0</v>
      </c>
      <c r="O889" s="2">
        <v>1</v>
      </c>
      <c r="P889" s="2">
        <v>0</v>
      </c>
      <c r="Q889" s="2">
        <v>5</v>
      </c>
      <c r="R889" s="2">
        <v>0</v>
      </c>
      <c r="S889" s="2">
        <v>1</v>
      </c>
      <c r="T889" s="35">
        <v>1</v>
      </c>
      <c r="U889" s="35">
        <v>0</v>
      </c>
      <c r="V889" s="36">
        <v>0</v>
      </c>
      <c r="W889" s="26">
        <v>12.3</v>
      </c>
      <c r="X889" s="2">
        <v>0.33</v>
      </c>
      <c r="Y889" s="16">
        <v>4.1100000000000003</v>
      </c>
      <c r="Z889" s="26">
        <v>20.7</v>
      </c>
      <c r="AA889" s="2">
        <v>1.38</v>
      </c>
      <c r="AB889" s="2">
        <v>7.5</v>
      </c>
      <c r="AC889" s="2" t="s">
        <v>183</v>
      </c>
      <c r="AD889" s="2">
        <v>25515045</v>
      </c>
    </row>
    <row r="890" spans="1:30">
      <c r="A890" s="2">
        <v>3385</v>
      </c>
      <c r="B890" s="26">
        <v>1</v>
      </c>
      <c r="C890" s="2">
        <v>4</v>
      </c>
      <c r="D890" s="2">
        <v>32</v>
      </c>
      <c r="E890" s="2">
        <v>0</v>
      </c>
      <c r="F890" s="35">
        <v>0</v>
      </c>
      <c r="G890" s="18">
        <v>5000</v>
      </c>
      <c r="H890" s="18">
        <v>0</v>
      </c>
      <c r="I890" s="2">
        <v>1</v>
      </c>
      <c r="J890" s="2">
        <v>1</v>
      </c>
      <c r="K890" s="2">
        <v>0</v>
      </c>
      <c r="L890" s="35">
        <v>0</v>
      </c>
      <c r="M890" s="2">
        <v>2</v>
      </c>
      <c r="N890" s="2">
        <v>0</v>
      </c>
      <c r="O890" s="2">
        <v>1</v>
      </c>
      <c r="P890" s="2">
        <v>0.76</v>
      </c>
      <c r="Q890" s="2">
        <v>5</v>
      </c>
      <c r="R890" s="2">
        <v>0</v>
      </c>
      <c r="S890" s="2">
        <v>1</v>
      </c>
      <c r="T890" s="35">
        <v>0</v>
      </c>
      <c r="U890" s="35">
        <v>0</v>
      </c>
      <c r="V890" s="36">
        <v>0</v>
      </c>
      <c r="W890" s="26">
        <v>11.6</v>
      </c>
      <c r="X890" s="2">
        <v>0.28000000000000003</v>
      </c>
      <c r="Y890" s="16">
        <v>3.87</v>
      </c>
      <c r="Z890" s="26">
        <v>13.4</v>
      </c>
      <c r="AA890" s="2">
        <v>1.1499999999999999</v>
      </c>
      <c r="AB890" s="2">
        <v>3.8</v>
      </c>
      <c r="AC890" s="2" t="s">
        <v>149</v>
      </c>
      <c r="AD890" s="2">
        <v>20241263</v>
      </c>
    </row>
    <row r="891" spans="1:30">
      <c r="A891" s="2">
        <v>3389</v>
      </c>
      <c r="B891" s="26">
        <v>2</v>
      </c>
      <c r="C891" s="2">
        <v>2</v>
      </c>
      <c r="D891" s="2">
        <v>24</v>
      </c>
      <c r="E891" s="2">
        <v>0</v>
      </c>
      <c r="F891" s="35">
        <v>0</v>
      </c>
      <c r="G891" s="18">
        <v>3000</v>
      </c>
      <c r="H891" s="18">
        <v>0</v>
      </c>
      <c r="I891" s="2">
        <v>1</v>
      </c>
      <c r="J891" s="2">
        <v>1</v>
      </c>
      <c r="K891" s="2">
        <v>0</v>
      </c>
      <c r="L891" s="35">
        <v>0</v>
      </c>
      <c r="M891" s="2">
        <v>8</v>
      </c>
      <c r="N891" s="2">
        <v>1</v>
      </c>
      <c r="O891" s="2">
        <v>0</v>
      </c>
      <c r="P891" s="2">
        <v>0</v>
      </c>
      <c r="Q891" s="2">
        <v>5</v>
      </c>
      <c r="R891" s="2">
        <v>0</v>
      </c>
      <c r="S891" s="2">
        <v>1</v>
      </c>
      <c r="T891" s="35">
        <v>0</v>
      </c>
      <c r="U891" s="35">
        <v>0</v>
      </c>
      <c r="V891" s="36">
        <v>0</v>
      </c>
      <c r="W891" s="26">
        <v>50.3</v>
      </c>
      <c r="X891" s="2">
        <v>0.9</v>
      </c>
      <c r="Y891" s="16">
        <v>16.8</v>
      </c>
      <c r="Z891" s="26">
        <v>54.8</v>
      </c>
      <c r="AA891" s="2">
        <v>3.57</v>
      </c>
      <c r="AB891" s="2">
        <v>21.5</v>
      </c>
      <c r="AC891" s="2" t="s">
        <v>97</v>
      </c>
      <c r="AD891" s="2">
        <v>23032202</v>
      </c>
    </row>
    <row r="892" spans="1:30">
      <c r="A892" s="2">
        <v>3391</v>
      </c>
      <c r="B892" s="26">
        <v>1</v>
      </c>
      <c r="C892" s="2">
        <v>2</v>
      </c>
      <c r="D892" s="2">
        <v>28</v>
      </c>
      <c r="E892" s="2">
        <v>0</v>
      </c>
      <c r="F892" s="35">
        <v>1</v>
      </c>
      <c r="G892" s="18">
        <v>14000</v>
      </c>
      <c r="H892" s="18">
        <v>1</v>
      </c>
      <c r="I892" s="2">
        <v>1</v>
      </c>
      <c r="J892" s="2">
        <v>3</v>
      </c>
      <c r="K892" s="2">
        <v>1</v>
      </c>
      <c r="L892" s="35">
        <v>0</v>
      </c>
      <c r="M892" s="2">
        <v>8</v>
      </c>
      <c r="N892" s="2">
        <v>1</v>
      </c>
      <c r="O892" s="2">
        <v>0</v>
      </c>
      <c r="P892" s="2">
        <v>0.43</v>
      </c>
      <c r="Q892" s="2">
        <v>2</v>
      </c>
      <c r="R892" s="2">
        <v>1</v>
      </c>
      <c r="S892" s="2">
        <v>0</v>
      </c>
      <c r="T892" s="35">
        <v>0</v>
      </c>
      <c r="U892" s="35">
        <v>0</v>
      </c>
      <c r="V892" s="36">
        <v>0</v>
      </c>
      <c r="W892" s="26">
        <v>20.399999999999999</v>
      </c>
      <c r="X892" s="2">
        <v>0.45</v>
      </c>
      <c r="Y892" s="16">
        <v>6.81</v>
      </c>
      <c r="Z892" s="26">
        <v>22.2</v>
      </c>
      <c r="AA892" s="2">
        <v>1.9</v>
      </c>
      <c r="AB892" s="2">
        <v>3.8</v>
      </c>
      <c r="AC892" s="2" t="s">
        <v>158</v>
      </c>
      <c r="AD892" s="2">
        <v>22715460</v>
      </c>
    </row>
    <row r="893" spans="1:30">
      <c r="A893" s="2">
        <v>3398</v>
      </c>
      <c r="B893" s="26">
        <v>1</v>
      </c>
      <c r="C893" s="2">
        <v>2</v>
      </c>
      <c r="D893" s="2">
        <v>25</v>
      </c>
      <c r="E893" s="2">
        <v>0</v>
      </c>
      <c r="F893" s="35">
        <v>0</v>
      </c>
      <c r="G893" s="18">
        <v>4000</v>
      </c>
      <c r="H893" s="18">
        <v>0</v>
      </c>
      <c r="I893" s="2">
        <v>1</v>
      </c>
      <c r="J893" s="2">
        <v>2</v>
      </c>
      <c r="K893" s="2">
        <v>1</v>
      </c>
      <c r="L893" s="35">
        <v>0</v>
      </c>
      <c r="M893" s="2">
        <v>2</v>
      </c>
      <c r="N893" s="2">
        <v>0</v>
      </c>
      <c r="O893" s="2">
        <v>1</v>
      </c>
      <c r="P893" s="2">
        <v>0</v>
      </c>
      <c r="Q893" s="2">
        <v>5</v>
      </c>
      <c r="R893" s="2">
        <v>0</v>
      </c>
      <c r="S893" s="2">
        <v>1</v>
      </c>
      <c r="T893" s="35">
        <v>0</v>
      </c>
      <c r="U893" s="35">
        <v>0</v>
      </c>
      <c r="V893" s="36">
        <v>0</v>
      </c>
      <c r="W893" s="26">
        <v>15.9</v>
      </c>
      <c r="X893" s="2">
        <v>0.35</v>
      </c>
      <c r="Y893" s="16">
        <v>5.31</v>
      </c>
      <c r="Z893" s="26">
        <v>21.8</v>
      </c>
      <c r="AA893" s="2">
        <v>1.87</v>
      </c>
      <c r="AB893" s="2">
        <v>3.8</v>
      </c>
      <c r="AC893" s="2" t="s">
        <v>108</v>
      </c>
      <c r="AD893" s="2">
        <v>2246130</v>
      </c>
    </row>
    <row r="894" spans="1:30">
      <c r="A894" s="2">
        <v>3406</v>
      </c>
      <c r="B894" s="26">
        <v>1</v>
      </c>
      <c r="C894" s="2">
        <v>2</v>
      </c>
      <c r="D894" s="2">
        <v>29</v>
      </c>
      <c r="E894" s="2">
        <v>0</v>
      </c>
      <c r="F894" s="35">
        <v>1</v>
      </c>
      <c r="G894" s="18">
        <v>20000</v>
      </c>
      <c r="H894" s="18">
        <v>1</v>
      </c>
      <c r="I894" s="2">
        <v>1</v>
      </c>
      <c r="J894" s="2">
        <v>3</v>
      </c>
      <c r="K894" s="2">
        <v>1</v>
      </c>
      <c r="L894" s="35">
        <v>1</v>
      </c>
      <c r="M894" s="2">
        <v>8</v>
      </c>
      <c r="N894" s="2">
        <v>1</v>
      </c>
      <c r="O894" s="2">
        <v>0</v>
      </c>
      <c r="P894" s="2">
        <v>0</v>
      </c>
      <c r="Q894" s="2">
        <v>2</v>
      </c>
      <c r="R894" s="2">
        <v>1</v>
      </c>
      <c r="S894" s="2">
        <v>0</v>
      </c>
      <c r="T894" s="35">
        <v>0</v>
      </c>
      <c r="U894" s="35">
        <v>0</v>
      </c>
      <c r="V894" s="36">
        <v>0</v>
      </c>
      <c r="W894" s="26">
        <v>17.600000000000001</v>
      </c>
      <c r="X894" s="2">
        <v>0.4</v>
      </c>
      <c r="Y894" s="16">
        <v>5.88</v>
      </c>
      <c r="Z894" s="26">
        <v>23.71</v>
      </c>
      <c r="AA894" s="2">
        <v>2.02</v>
      </c>
      <c r="AB894" s="2">
        <v>3.8</v>
      </c>
      <c r="AC894" s="2" t="s">
        <v>114</v>
      </c>
      <c r="AD894" s="2">
        <v>22430200</v>
      </c>
    </row>
    <row r="895" spans="1:30">
      <c r="A895" s="2">
        <v>3409</v>
      </c>
      <c r="B895" s="26">
        <v>2</v>
      </c>
      <c r="C895" s="2">
        <v>1</v>
      </c>
      <c r="D895" s="2">
        <v>21</v>
      </c>
      <c r="E895" s="2">
        <v>0</v>
      </c>
      <c r="F895" s="35">
        <v>0</v>
      </c>
      <c r="G895" s="18">
        <v>14000</v>
      </c>
      <c r="H895" s="18">
        <v>1</v>
      </c>
      <c r="I895" s="2">
        <v>1</v>
      </c>
      <c r="J895" s="2">
        <v>2</v>
      </c>
      <c r="K895" s="2">
        <v>1</v>
      </c>
      <c r="L895" s="35">
        <v>1</v>
      </c>
      <c r="M895" s="2">
        <v>1</v>
      </c>
      <c r="N895" s="2">
        <v>0</v>
      </c>
      <c r="O895" s="2">
        <v>1</v>
      </c>
      <c r="P895" s="2">
        <v>1</v>
      </c>
      <c r="Q895" s="2">
        <v>5</v>
      </c>
      <c r="R895" s="2">
        <v>0</v>
      </c>
      <c r="S895" s="2">
        <v>1</v>
      </c>
      <c r="T895" s="35">
        <v>0</v>
      </c>
      <c r="U895" s="35">
        <v>0</v>
      </c>
      <c r="V895" s="36">
        <v>0</v>
      </c>
      <c r="W895" s="26">
        <v>13.1</v>
      </c>
      <c r="X895" s="2">
        <v>0.38</v>
      </c>
      <c r="Y895" s="16">
        <v>4.38</v>
      </c>
      <c r="Z895" s="26">
        <v>14.7</v>
      </c>
      <c r="AA895" s="2">
        <v>1.33</v>
      </c>
      <c r="AB895" s="2">
        <v>3.8</v>
      </c>
      <c r="AC895" s="2" t="s">
        <v>160</v>
      </c>
      <c r="AD895" s="2">
        <v>20520052</v>
      </c>
    </row>
    <row r="896" spans="1:30">
      <c r="A896" s="2">
        <v>3411</v>
      </c>
      <c r="B896" s="26">
        <v>2</v>
      </c>
      <c r="C896" s="2">
        <v>2</v>
      </c>
      <c r="D896" s="2">
        <v>34</v>
      </c>
      <c r="E896" s="2">
        <v>0</v>
      </c>
      <c r="F896" s="35">
        <v>0</v>
      </c>
      <c r="G896" s="18">
        <v>8000</v>
      </c>
      <c r="H896" s="18">
        <v>1</v>
      </c>
      <c r="I896" s="2">
        <v>1</v>
      </c>
      <c r="J896" s="2">
        <v>1</v>
      </c>
      <c r="K896" s="2">
        <v>0</v>
      </c>
      <c r="L896" s="35">
        <v>0</v>
      </c>
      <c r="M896" s="2">
        <v>8</v>
      </c>
      <c r="N896" s="2">
        <v>1</v>
      </c>
      <c r="O896" s="2">
        <v>0</v>
      </c>
      <c r="P896" s="2">
        <v>0</v>
      </c>
      <c r="Q896" s="2">
        <v>0</v>
      </c>
      <c r="R896" s="2">
        <v>1</v>
      </c>
      <c r="S896" s="2">
        <v>0</v>
      </c>
      <c r="T896" s="35">
        <v>0</v>
      </c>
      <c r="U896" s="35">
        <v>1</v>
      </c>
      <c r="V896" s="36">
        <v>0</v>
      </c>
      <c r="W896" s="26">
        <v>64.88</v>
      </c>
      <c r="X896" s="2">
        <v>1.03</v>
      </c>
      <c r="Y896" s="16">
        <v>21.67</v>
      </c>
      <c r="Z896" s="26">
        <v>75.19</v>
      </c>
      <c r="AA896" s="2">
        <v>4</v>
      </c>
      <c r="AB896" s="2">
        <v>27</v>
      </c>
      <c r="AC896" s="2" t="s">
        <v>1552</v>
      </c>
      <c r="AD896" s="2">
        <v>23812580</v>
      </c>
    </row>
    <row r="897" spans="1:30">
      <c r="A897" s="2">
        <v>3418</v>
      </c>
      <c r="B897" s="26">
        <v>2</v>
      </c>
      <c r="C897" s="2">
        <v>1</v>
      </c>
      <c r="D897" s="2">
        <v>23</v>
      </c>
      <c r="E897" s="2">
        <v>0</v>
      </c>
      <c r="F897" s="35">
        <v>0</v>
      </c>
      <c r="G897" s="18">
        <v>4000</v>
      </c>
      <c r="H897" s="18">
        <v>0</v>
      </c>
      <c r="I897" s="2">
        <v>1</v>
      </c>
      <c r="J897" s="2">
        <v>1</v>
      </c>
      <c r="K897" s="2">
        <v>0</v>
      </c>
      <c r="L897" s="35">
        <v>0</v>
      </c>
      <c r="M897" s="2">
        <v>2</v>
      </c>
      <c r="N897" s="2">
        <v>0</v>
      </c>
      <c r="O897" s="2">
        <v>1</v>
      </c>
      <c r="P897" s="2">
        <v>0</v>
      </c>
      <c r="Q897" s="2">
        <v>5</v>
      </c>
      <c r="R897" s="2">
        <v>0</v>
      </c>
      <c r="S897" s="2">
        <v>1</v>
      </c>
      <c r="T897" s="35">
        <v>0</v>
      </c>
      <c r="U897" s="35">
        <v>0</v>
      </c>
      <c r="V897" s="36">
        <v>0</v>
      </c>
      <c r="W897" s="26">
        <v>15.9</v>
      </c>
      <c r="X897" s="2">
        <v>0.35</v>
      </c>
      <c r="Y897" s="16">
        <v>5.31</v>
      </c>
      <c r="Z897" s="26">
        <v>21.8</v>
      </c>
      <c r="AA897" s="2">
        <v>1.87</v>
      </c>
      <c r="AB897" s="2">
        <v>3.8</v>
      </c>
      <c r="AC897" s="2" t="s">
        <v>108</v>
      </c>
      <c r="AD897" s="2">
        <v>2246130</v>
      </c>
    </row>
    <row r="898" spans="1:30">
      <c r="A898" s="2">
        <v>3419</v>
      </c>
      <c r="B898" s="26">
        <v>1</v>
      </c>
      <c r="C898" s="2">
        <v>1</v>
      </c>
      <c r="D898" s="2">
        <v>22</v>
      </c>
      <c r="E898" s="2">
        <v>0</v>
      </c>
      <c r="F898" s="35">
        <v>1</v>
      </c>
      <c r="G898" s="18">
        <v>12000</v>
      </c>
      <c r="H898" s="18">
        <v>1</v>
      </c>
      <c r="I898" s="2">
        <v>1</v>
      </c>
      <c r="J898" s="2">
        <v>2</v>
      </c>
      <c r="K898" s="2">
        <v>1</v>
      </c>
      <c r="L898" s="35">
        <v>0</v>
      </c>
      <c r="M898" s="2">
        <v>8</v>
      </c>
      <c r="N898" s="2">
        <v>1</v>
      </c>
      <c r="O898" s="2">
        <v>0</v>
      </c>
      <c r="P898" s="2">
        <v>0.78</v>
      </c>
      <c r="Q898" s="2">
        <v>5</v>
      </c>
      <c r="R898" s="2">
        <v>0</v>
      </c>
      <c r="S898" s="2">
        <v>1</v>
      </c>
      <c r="T898" s="35">
        <v>0</v>
      </c>
      <c r="U898" s="35">
        <v>0</v>
      </c>
      <c r="V898" s="36">
        <v>0</v>
      </c>
      <c r="W898" s="26">
        <v>20.399999999999999</v>
      </c>
      <c r="X898" s="2">
        <v>0.4</v>
      </c>
      <c r="Y898" s="16">
        <v>6.81</v>
      </c>
      <c r="Z898" s="26">
        <v>20</v>
      </c>
      <c r="AA898" s="2">
        <v>1.77</v>
      </c>
      <c r="AB898" s="2">
        <v>9.3000000000000007</v>
      </c>
      <c r="AC898" s="2" t="s">
        <v>91</v>
      </c>
      <c r="AD898" s="2">
        <v>22763154</v>
      </c>
    </row>
    <row r="899" spans="1:30">
      <c r="A899" s="2">
        <v>3420</v>
      </c>
      <c r="B899" s="26">
        <v>1</v>
      </c>
      <c r="C899" s="2">
        <v>1</v>
      </c>
      <c r="D899" s="2">
        <v>22</v>
      </c>
      <c r="E899" s="2">
        <v>0</v>
      </c>
      <c r="F899" s="35">
        <v>0</v>
      </c>
      <c r="G899" s="18">
        <v>7000</v>
      </c>
      <c r="H899" s="18">
        <v>0</v>
      </c>
      <c r="I899" s="2">
        <v>1</v>
      </c>
      <c r="J899" s="2">
        <v>1</v>
      </c>
      <c r="K899" s="2">
        <v>0</v>
      </c>
      <c r="L899" s="35">
        <v>0</v>
      </c>
      <c r="M899" s="2">
        <v>6</v>
      </c>
      <c r="N899" s="2">
        <v>0</v>
      </c>
      <c r="O899" s="2">
        <v>1</v>
      </c>
      <c r="P899" s="2">
        <v>1</v>
      </c>
      <c r="Q899" s="2">
        <v>5</v>
      </c>
      <c r="R899" s="2">
        <v>0</v>
      </c>
      <c r="S899" s="2">
        <v>1</v>
      </c>
      <c r="T899" s="35">
        <v>0</v>
      </c>
      <c r="U899" s="35">
        <v>0</v>
      </c>
      <c r="V899" s="36">
        <v>0</v>
      </c>
      <c r="W899" s="26">
        <v>9.1</v>
      </c>
      <c r="X899" s="2">
        <v>0.2</v>
      </c>
      <c r="Y899" s="16">
        <v>3.04</v>
      </c>
      <c r="Z899" s="26">
        <v>11</v>
      </c>
      <c r="AA899" s="2">
        <v>1.1000000000000001</v>
      </c>
      <c r="AB899" s="2">
        <v>16.600000000000001</v>
      </c>
      <c r="AC899" s="2" t="s">
        <v>110</v>
      </c>
      <c r="AD899" s="2">
        <v>21941100</v>
      </c>
    </row>
    <row r="900" spans="1:30">
      <c r="A900" s="2">
        <v>3426</v>
      </c>
      <c r="B900" s="26">
        <v>2</v>
      </c>
      <c r="C900" s="2">
        <v>1</v>
      </c>
      <c r="D900" s="2">
        <v>56</v>
      </c>
      <c r="E900" s="2">
        <v>1</v>
      </c>
      <c r="F900" s="35">
        <v>0</v>
      </c>
      <c r="G900" s="18">
        <v>5000</v>
      </c>
      <c r="H900" s="18">
        <v>0</v>
      </c>
      <c r="I900" s="2">
        <v>1</v>
      </c>
      <c r="J900" s="2">
        <v>1</v>
      </c>
      <c r="K900" s="2">
        <v>0</v>
      </c>
      <c r="L900" s="35">
        <v>0</v>
      </c>
      <c r="M900" s="2">
        <v>2</v>
      </c>
      <c r="N900" s="2">
        <v>0</v>
      </c>
      <c r="O900" s="2">
        <v>1</v>
      </c>
      <c r="P900" s="2">
        <v>0.78</v>
      </c>
      <c r="Q900" s="2">
        <v>0</v>
      </c>
      <c r="R900" s="2">
        <v>1</v>
      </c>
      <c r="S900" s="2">
        <v>0</v>
      </c>
      <c r="T900" s="35">
        <v>0</v>
      </c>
      <c r="U900" s="35">
        <v>1</v>
      </c>
      <c r="V900" s="36">
        <v>0</v>
      </c>
      <c r="W900" s="26">
        <v>20.399999999999999</v>
      </c>
      <c r="X900" s="2">
        <v>0.4</v>
      </c>
      <c r="Y900" s="16">
        <v>6.81</v>
      </c>
      <c r="Z900" s="26">
        <v>20</v>
      </c>
      <c r="AA900" s="2">
        <v>1.77</v>
      </c>
      <c r="AB900" s="2">
        <v>9.3000000000000007</v>
      </c>
      <c r="AC900" s="2" t="s">
        <v>91</v>
      </c>
      <c r="AD900" s="2">
        <v>22750009</v>
      </c>
    </row>
    <row r="901" spans="1:30">
      <c r="A901" s="2">
        <v>3427</v>
      </c>
      <c r="B901" s="26">
        <v>2</v>
      </c>
      <c r="C901" s="2">
        <v>1</v>
      </c>
      <c r="D901" s="2">
        <v>23</v>
      </c>
      <c r="E901" s="2">
        <v>0</v>
      </c>
      <c r="F901" s="35">
        <v>0</v>
      </c>
      <c r="G901" s="18">
        <v>2000</v>
      </c>
      <c r="H901" s="18">
        <v>0</v>
      </c>
      <c r="I901" s="2">
        <v>1</v>
      </c>
      <c r="J901" s="2">
        <v>2</v>
      </c>
      <c r="K901" s="2">
        <v>1</v>
      </c>
      <c r="L901" s="35">
        <v>1</v>
      </c>
      <c r="M901" s="2">
        <v>6</v>
      </c>
      <c r="N901" s="2">
        <v>0</v>
      </c>
      <c r="O901" s="2">
        <v>1</v>
      </c>
      <c r="P901" s="2">
        <v>0</v>
      </c>
      <c r="Q901" s="2">
        <v>3</v>
      </c>
      <c r="R901" s="2">
        <v>0</v>
      </c>
      <c r="S901" s="2">
        <v>0</v>
      </c>
      <c r="T901" s="35">
        <v>0</v>
      </c>
      <c r="U901" s="35">
        <v>0</v>
      </c>
      <c r="V901" s="36">
        <v>0</v>
      </c>
      <c r="W901" s="26">
        <v>12.3</v>
      </c>
      <c r="X901" s="2">
        <v>0.33</v>
      </c>
      <c r="Y901" s="16">
        <v>4.1100000000000003</v>
      </c>
      <c r="Z901" s="26">
        <v>20.7</v>
      </c>
      <c r="AA901" s="2">
        <v>1.38</v>
      </c>
      <c r="AB901" s="2">
        <v>7.5</v>
      </c>
      <c r="AC901" s="2" t="s">
        <v>183</v>
      </c>
      <c r="AD901" s="2">
        <v>25510152</v>
      </c>
    </row>
    <row r="902" spans="1:30">
      <c r="A902" s="2">
        <v>3431</v>
      </c>
      <c r="B902" s="26">
        <v>2</v>
      </c>
      <c r="C902" s="2">
        <v>1</v>
      </c>
      <c r="D902" s="2">
        <v>19</v>
      </c>
      <c r="E902" s="2">
        <v>0</v>
      </c>
      <c r="F902" s="35">
        <v>0</v>
      </c>
      <c r="G902" s="18">
        <v>12000</v>
      </c>
      <c r="H902" s="18">
        <v>1</v>
      </c>
      <c r="I902" s="2">
        <v>1</v>
      </c>
      <c r="J902" s="2">
        <v>2</v>
      </c>
      <c r="K902" s="2">
        <v>1</v>
      </c>
      <c r="L902" s="35">
        <v>0</v>
      </c>
      <c r="M902" s="2">
        <v>8</v>
      </c>
      <c r="N902" s="2">
        <v>1</v>
      </c>
      <c r="O902" s="2">
        <v>0</v>
      </c>
      <c r="P902" s="2">
        <v>1</v>
      </c>
      <c r="Q902" s="2">
        <v>5</v>
      </c>
      <c r="R902" s="2">
        <v>0</v>
      </c>
      <c r="S902" s="2">
        <v>1</v>
      </c>
      <c r="T902" s="35">
        <v>0</v>
      </c>
      <c r="U902" s="35">
        <v>0</v>
      </c>
      <c r="V902" s="36">
        <v>0</v>
      </c>
      <c r="W902" s="26">
        <v>12.4</v>
      </c>
      <c r="X902" s="2">
        <v>0.4</v>
      </c>
      <c r="Y902" s="16">
        <v>4.1399999999999997</v>
      </c>
      <c r="Z902" s="26">
        <v>14.82</v>
      </c>
      <c r="AA902" s="2">
        <v>1.58</v>
      </c>
      <c r="AB902" s="2">
        <v>3.8</v>
      </c>
      <c r="AC902" s="2" t="s">
        <v>169</v>
      </c>
      <c r="AD902" s="2">
        <v>21235730</v>
      </c>
    </row>
    <row r="903" spans="1:30">
      <c r="A903" s="2">
        <v>3440</v>
      </c>
      <c r="B903" s="26">
        <v>1</v>
      </c>
      <c r="C903" s="2">
        <v>2</v>
      </c>
      <c r="D903" s="2">
        <v>27</v>
      </c>
      <c r="E903" s="2">
        <v>0</v>
      </c>
      <c r="F903" s="35">
        <v>0</v>
      </c>
      <c r="G903" s="18">
        <v>7000</v>
      </c>
      <c r="H903" s="18">
        <v>0</v>
      </c>
      <c r="I903" s="2">
        <v>1</v>
      </c>
      <c r="J903" s="2">
        <v>2</v>
      </c>
      <c r="K903" s="2">
        <v>1</v>
      </c>
      <c r="L903" s="35">
        <v>1</v>
      </c>
      <c r="M903" s="2">
        <v>2</v>
      </c>
      <c r="N903" s="2">
        <v>0</v>
      </c>
      <c r="O903" s="2">
        <v>1</v>
      </c>
      <c r="P903" s="2">
        <v>0.76</v>
      </c>
      <c r="Q903" s="2">
        <v>0</v>
      </c>
      <c r="R903" s="2">
        <v>1</v>
      </c>
      <c r="S903" s="2">
        <v>0</v>
      </c>
      <c r="T903" s="35">
        <v>0</v>
      </c>
      <c r="U903" s="35">
        <v>1</v>
      </c>
      <c r="V903" s="36">
        <v>0</v>
      </c>
      <c r="W903" s="26">
        <v>11.6</v>
      </c>
      <c r="X903" s="2">
        <v>0.28000000000000003</v>
      </c>
      <c r="Y903" s="16">
        <v>3.87</v>
      </c>
      <c r="Z903" s="26">
        <v>13.4</v>
      </c>
      <c r="AA903" s="2">
        <v>1.1499999999999999</v>
      </c>
      <c r="AB903" s="2">
        <v>3.8</v>
      </c>
      <c r="AC903" s="2" t="s">
        <v>149</v>
      </c>
      <c r="AD903" s="2">
        <v>20241260</v>
      </c>
    </row>
    <row r="904" spans="1:30">
      <c r="A904" s="2">
        <v>3444</v>
      </c>
      <c r="B904" s="26">
        <v>1</v>
      </c>
      <c r="C904" s="2">
        <v>2</v>
      </c>
      <c r="D904" s="2">
        <v>26</v>
      </c>
      <c r="E904" s="2">
        <v>0</v>
      </c>
      <c r="F904" s="35">
        <v>0</v>
      </c>
      <c r="G904" s="18">
        <v>7000</v>
      </c>
      <c r="H904" s="18">
        <v>0</v>
      </c>
      <c r="I904" s="2">
        <v>1</v>
      </c>
      <c r="J904" s="2">
        <v>1</v>
      </c>
      <c r="K904" s="2">
        <v>0</v>
      </c>
      <c r="L904" s="35">
        <v>0</v>
      </c>
      <c r="M904" s="2">
        <v>6</v>
      </c>
      <c r="N904" s="2">
        <v>0</v>
      </c>
      <c r="O904" s="2">
        <v>1</v>
      </c>
      <c r="P904" s="2">
        <v>0.73</v>
      </c>
      <c r="Q904" s="2">
        <v>0</v>
      </c>
      <c r="R904" s="2">
        <v>1</v>
      </c>
      <c r="S904" s="2">
        <v>0</v>
      </c>
      <c r="T904" s="35">
        <v>0</v>
      </c>
      <c r="U904" s="35">
        <v>1</v>
      </c>
      <c r="V904" s="36">
        <v>0</v>
      </c>
      <c r="W904" s="26">
        <v>16.2</v>
      </c>
      <c r="X904" s="2">
        <v>0.38</v>
      </c>
      <c r="Y904" s="16">
        <v>5.41</v>
      </c>
      <c r="Z904" s="26">
        <v>17.3</v>
      </c>
      <c r="AA904" s="2">
        <v>1.45</v>
      </c>
      <c r="AB904" s="2">
        <v>3.8</v>
      </c>
      <c r="AC904" s="2" t="s">
        <v>64</v>
      </c>
      <c r="AD904" s="2">
        <v>22270010</v>
      </c>
    </row>
    <row r="905" spans="1:30">
      <c r="A905" s="2">
        <v>3446</v>
      </c>
      <c r="B905" s="26">
        <v>1</v>
      </c>
      <c r="C905" s="2">
        <v>6</v>
      </c>
      <c r="D905" s="2">
        <v>30</v>
      </c>
      <c r="E905" s="2">
        <v>0</v>
      </c>
      <c r="F905" s="35">
        <v>1</v>
      </c>
      <c r="G905" s="18">
        <v>7000</v>
      </c>
      <c r="H905" s="18">
        <v>0</v>
      </c>
      <c r="I905" s="2">
        <v>1</v>
      </c>
      <c r="J905" s="2">
        <v>1</v>
      </c>
      <c r="K905" s="2">
        <v>0</v>
      </c>
      <c r="L905" s="35">
        <v>0</v>
      </c>
      <c r="M905" s="2">
        <v>8</v>
      </c>
      <c r="N905" s="2">
        <v>1</v>
      </c>
      <c r="O905" s="2">
        <v>0</v>
      </c>
      <c r="P905" s="2">
        <v>0</v>
      </c>
      <c r="Q905" s="2">
        <v>4</v>
      </c>
      <c r="R905" s="2">
        <v>0</v>
      </c>
      <c r="S905" s="2">
        <v>1</v>
      </c>
      <c r="T905" s="35">
        <v>0</v>
      </c>
      <c r="U905" s="35">
        <v>0</v>
      </c>
      <c r="V905" s="36">
        <v>0</v>
      </c>
      <c r="W905" s="26">
        <v>18.5</v>
      </c>
      <c r="X905" s="2">
        <v>0.32</v>
      </c>
      <c r="Y905" s="16">
        <v>6.18</v>
      </c>
      <c r="Z905" s="26">
        <v>21.1</v>
      </c>
      <c r="AA905" s="2">
        <v>1.7</v>
      </c>
      <c r="AB905" s="2">
        <v>6.7</v>
      </c>
      <c r="AC905" s="2" t="s">
        <v>178</v>
      </c>
      <c r="AD905" s="2">
        <v>24360100</v>
      </c>
    </row>
    <row r="906" spans="1:30">
      <c r="A906" s="2">
        <v>3447</v>
      </c>
      <c r="B906" s="26">
        <v>1</v>
      </c>
      <c r="C906" s="2">
        <v>2</v>
      </c>
      <c r="D906" s="2">
        <v>34</v>
      </c>
      <c r="E906" s="2">
        <v>0</v>
      </c>
      <c r="F906" s="35">
        <v>1</v>
      </c>
      <c r="G906" s="18">
        <v>14000</v>
      </c>
      <c r="H906" s="18">
        <v>1</v>
      </c>
      <c r="I906" s="2">
        <v>1</v>
      </c>
      <c r="J906" s="2">
        <v>2</v>
      </c>
      <c r="K906" s="2">
        <v>1</v>
      </c>
      <c r="L906" s="35">
        <v>0</v>
      </c>
      <c r="M906" s="2">
        <v>2</v>
      </c>
      <c r="N906" s="2">
        <v>0</v>
      </c>
      <c r="O906" s="2">
        <v>1</v>
      </c>
      <c r="P906" s="2">
        <v>0.78</v>
      </c>
      <c r="Q906" s="2">
        <v>3</v>
      </c>
      <c r="R906" s="2">
        <v>0</v>
      </c>
      <c r="S906" s="2">
        <v>0</v>
      </c>
      <c r="T906" s="35">
        <v>0</v>
      </c>
      <c r="U906" s="35">
        <v>0</v>
      </c>
      <c r="V906" s="36">
        <v>0</v>
      </c>
      <c r="W906" s="26">
        <v>20.399999999999999</v>
      </c>
      <c r="X906" s="2">
        <v>0.4</v>
      </c>
      <c r="Y906" s="16">
        <v>6.81</v>
      </c>
      <c r="Z906" s="26">
        <v>20</v>
      </c>
      <c r="AA906" s="2">
        <v>1.77</v>
      </c>
      <c r="AB906" s="2">
        <v>9.3000000000000007</v>
      </c>
      <c r="AC906" s="2" t="s">
        <v>91</v>
      </c>
      <c r="AD906" s="2">
        <v>22743660</v>
      </c>
    </row>
    <row r="907" spans="1:30">
      <c r="A907" s="2">
        <v>3448</v>
      </c>
      <c r="B907" s="26">
        <v>1</v>
      </c>
      <c r="C907" s="2">
        <v>6</v>
      </c>
      <c r="D907" s="2">
        <v>27</v>
      </c>
      <c r="E907" s="2">
        <v>0</v>
      </c>
      <c r="F907" s="35">
        <v>0</v>
      </c>
      <c r="G907" s="18">
        <v>9000</v>
      </c>
      <c r="H907" s="18">
        <v>1</v>
      </c>
      <c r="I907" s="2">
        <v>1</v>
      </c>
      <c r="J907" s="2">
        <v>2</v>
      </c>
      <c r="K907" s="2">
        <v>1</v>
      </c>
      <c r="L907" s="35">
        <v>0</v>
      </c>
      <c r="M907" s="2">
        <v>8</v>
      </c>
      <c r="N907" s="2">
        <v>1</v>
      </c>
      <c r="O907" s="2">
        <v>0</v>
      </c>
      <c r="P907" s="2">
        <v>0.18</v>
      </c>
      <c r="Q907" s="2">
        <v>4</v>
      </c>
      <c r="R907" s="2">
        <v>0</v>
      </c>
      <c r="S907" s="2">
        <v>1</v>
      </c>
      <c r="T907" s="35">
        <v>0</v>
      </c>
      <c r="U907" s="35">
        <v>0</v>
      </c>
      <c r="V907" s="36">
        <v>0</v>
      </c>
      <c r="W907" s="26">
        <v>43.6</v>
      </c>
      <c r="X907" s="2">
        <v>0.78</v>
      </c>
      <c r="Y907" s="16">
        <v>14.56</v>
      </c>
      <c r="Z907" s="26">
        <v>42.7</v>
      </c>
      <c r="AA907" s="2">
        <v>2</v>
      </c>
      <c r="AB907" s="2">
        <v>7</v>
      </c>
      <c r="AC907" s="2" t="s">
        <v>71</v>
      </c>
      <c r="AD907" s="2">
        <v>23073410</v>
      </c>
    </row>
    <row r="908" spans="1:30">
      <c r="A908" s="2">
        <v>3461</v>
      </c>
      <c r="B908" s="26">
        <v>2</v>
      </c>
      <c r="C908" s="2">
        <v>1</v>
      </c>
      <c r="D908" s="2">
        <v>25</v>
      </c>
      <c r="E908" s="2">
        <v>0</v>
      </c>
      <c r="F908" s="35">
        <v>1</v>
      </c>
      <c r="G908" s="18">
        <v>12000</v>
      </c>
      <c r="H908" s="18">
        <v>1</v>
      </c>
      <c r="I908" s="2">
        <v>1</v>
      </c>
      <c r="J908" s="2">
        <v>1</v>
      </c>
      <c r="K908" s="2">
        <v>0</v>
      </c>
      <c r="L908" s="35">
        <v>1</v>
      </c>
      <c r="M908" s="2">
        <v>7</v>
      </c>
      <c r="N908" s="2">
        <v>0</v>
      </c>
      <c r="O908" s="2">
        <v>0</v>
      </c>
      <c r="P908" s="2">
        <v>1</v>
      </c>
      <c r="Q908" s="2">
        <v>2</v>
      </c>
      <c r="R908" s="2">
        <v>1</v>
      </c>
      <c r="S908" s="2">
        <v>0</v>
      </c>
      <c r="T908" s="35">
        <v>0</v>
      </c>
      <c r="U908" s="35">
        <v>0</v>
      </c>
      <c r="V908" s="36">
        <v>0</v>
      </c>
      <c r="W908" s="26">
        <v>8.4</v>
      </c>
      <c r="X908" s="2">
        <v>0.25</v>
      </c>
      <c r="Y908" s="16">
        <v>2.81</v>
      </c>
      <c r="Z908" s="26">
        <v>9.6999999999999993</v>
      </c>
      <c r="AA908" s="2">
        <v>1.02</v>
      </c>
      <c r="AB908" s="2">
        <v>3.8</v>
      </c>
      <c r="AC908" s="2" t="s">
        <v>125</v>
      </c>
      <c r="AD908" s="2">
        <v>21021020</v>
      </c>
    </row>
    <row r="909" spans="1:30">
      <c r="A909" s="2">
        <v>3471</v>
      </c>
      <c r="B909" s="26">
        <v>2</v>
      </c>
      <c r="C909" s="2">
        <v>2</v>
      </c>
      <c r="D909" s="2">
        <v>37</v>
      </c>
      <c r="E909" s="2">
        <v>0</v>
      </c>
      <c r="F909" s="35">
        <v>0</v>
      </c>
      <c r="G909" s="18">
        <v>4000</v>
      </c>
      <c r="H909" s="18">
        <v>0</v>
      </c>
      <c r="I909" s="2">
        <v>1</v>
      </c>
      <c r="J909" s="2">
        <v>1</v>
      </c>
      <c r="K909" s="2">
        <v>0</v>
      </c>
      <c r="L909" s="35">
        <v>0</v>
      </c>
      <c r="M909" s="2">
        <v>2</v>
      </c>
      <c r="N909" s="2">
        <v>0</v>
      </c>
      <c r="O909" s="2">
        <v>1</v>
      </c>
      <c r="P909" s="2">
        <v>0.27</v>
      </c>
      <c r="Q909" s="2">
        <v>5</v>
      </c>
      <c r="R909" s="2">
        <v>0</v>
      </c>
      <c r="S909" s="2">
        <v>1</v>
      </c>
      <c r="T909" s="35">
        <v>0</v>
      </c>
      <c r="U909" s="35">
        <v>0</v>
      </c>
      <c r="V909" s="36">
        <v>0</v>
      </c>
      <c r="W909" s="26">
        <v>14.7</v>
      </c>
      <c r="X909" s="2">
        <v>0.38</v>
      </c>
      <c r="Y909" s="16">
        <v>4.91</v>
      </c>
      <c r="Z909" s="26">
        <v>14.9</v>
      </c>
      <c r="AA909" s="2">
        <v>1.65</v>
      </c>
      <c r="AB909" s="2">
        <v>11.4</v>
      </c>
      <c r="AC909" s="2" t="s">
        <v>116</v>
      </c>
      <c r="AD909" s="2">
        <v>20710370</v>
      </c>
    </row>
    <row r="910" spans="1:30">
      <c r="A910" s="2">
        <v>3473</v>
      </c>
      <c r="B910" s="26">
        <v>1</v>
      </c>
      <c r="C910" s="2">
        <v>1</v>
      </c>
      <c r="D910" s="2">
        <v>29</v>
      </c>
      <c r="E910" s="2">
        <v>0</v>
      </c>
      <c r="F910" s="35">
        <v>1</v>
      </c>
      <c r="G910" s="18">
        <v>20000</v>
      </c>
      <c r="H910" s="18">
        <v>1</v>
      </c>
      <c r="I910" s="2">
        <v>1</v>
      </c>
      <c r="J910" s="2">
        <v>2</v>
      </c>
      <c r="K910" s="2">
        <v>1</v>
      </c>
      <c r="L910" s="35">
        <v>0</v>
      </c>
      <c r="M910" s="2">
        <v>8</v>
      </c>
      <c r="N910" s="2">
        <v>1</v>
      </c>
      <c r="O910" s="2">
        <v>0</v>
      </c>
      <c r="P910" s="2">
        <v>0</v>
      </c>
      <c r="Q910" s="2">
        <v>0</v>
      </c>
      <c r="R910" s="2">
        <v>1</v>
      </c>
      <c r="S910" s="2">
        <v>0</v>
      </c>
      <c r="T910" s="35">
        <v>0</v>
      </c>
      <c r="U910" s="35">
        <v>1</v>
      </c>
      <c r="V910" s="36">
        <v>0</v>
      </c>
      <c r="W910" s="26">
        <v>17.899999999999999</v>
      </c>
      <c r="X910" s="2">
        <v>0.42</v>
      </c>
      <c r="Y910" s="16">
        <v>5.98</v>
      </c>
      <c r="Z910" s="26">
        <v>22.34</v>
      </c>
      <c r="AA910" s="2">
        <v>1.9</v>
      </c>
      <c r="AB910" s="2">
        <v>3.8</v>
      </c>
      <c r="AC910" s="2" t="s">
        <v>103</v>
      </c>
      <c r="AD910" s="2">
        <v>22420042</v>
      </c>
    </row>
    <row r="911" spans="1:30">
      <c r="A911" s="2">
        <v>3475</v>
      </c>
      <c r="B911" s="26">
        <v>1</v>
      </c>
      <c r="C911" s="2">
        <v>4</v>
      </c>
      <c r="D911" s="2">
        <v>30</v>
      </c>
      <c r="E911" s="2">
        <v>0</v>
      </c>
      <c r="F911" s="35">
        <v>1</v>
      </c>
      <c r="G911" s="18">
        <v>5000</v>
      </c>
      <c r="H911" s="18">
        <v>0</v>
      </c>
      <c r="I911" s="2">
        <v>1</v>
      </c>
      <c r="J911" s="2">
        <v>1</v>
      </c>
      <c r="K911" s="2">
        <v>0</v>
      </c>
      <c r="L911" s="35">
        <v>0</v>
      </c>
      <c r="M911" s="2">
        <v>2</v>
      </c>
      <c r="N911" s="2">
        <v>0</v>
      </c>
      <c r="O911" s="2">
        <v>1</v>
      </c>
      <c r="P911" s="2">
        <v>1</v>
      </c>
      <c r="Q911" s="2">
        <v>5</v>
      </c>
      <c r="R911" s="2">
        <v>0</v>
      </c>
      <c r="S911" s="2">
        <v>1</v>
      </c>
      <c r="T911" s="35">
        <v>0</v>
      </c>
      <c r="U911" s="35">
        <v>0</v>
      </c>
      <c r="V911" s="36">
        <v>0</v>
      </c>
      <c r="W911" s="26">
        <v>6.8</v>
      </c>
      <c r="X911" s="2">
        <v>0.15</v>
      </c>
      <c r="Y911" s="16">
        <v>2.27</v>
      </c>
      <c r="Z911" s="26">
        <v>6.6</v>
      </c>
      <c r="AA911" s="2">
        <v>0.62</v>
      </c>
      <c r="AB911" s="2">
        <v>3.8</v>
      </c>
      <c r="AC911" s="2" t="s">
        <v>98</v>
      </c>
      <c r="AD911" s="2">
        <v>21061110</v>
      </c>
    </row>
    <row r="912" spans="1:30">
      <c r="A912" s="2">
        <v>3478</v>
      </c>
      <c r="B912" s="26">
        <v>1</v>
      </c>
      <c r="C912" s="2">
        <v>2</v>
      </c>
      <c r="D912" s="2">
        <v>26</v>
      </c>
      <c r="E912" s="2">
        <v>0</v>
      </c>
      <c r="F912" s="35">
        <v>1</v>
      </c>
      <c r="G912" s="18">
        <v>20000</v>
      </c>
      <c r="H912" s="18">
        <v>1</v>
      </c>
      <c r="I912" s="2">
        <v>1</v>
      </c>
      <c r="J912" s="2">
        <v>1</v>
      </c>
      <c r="K912" s="2">
        <v>0</v>
      </c>
      <c r="L912" s="35">
        <v>0</v>
      </c>
      <c r="M912" s="2">
        <v>8</v>
      </c>
      <c r="N912" s="2">
        <v>1</v>
      </c>
      <c r="O912" s="2">
        <v>0</v>
      </c>
      <c r="P912" s="2">
        <v>0.37</v>
      </c>
      <c r="Q912" s="2">
        <v>5</v>
      </c>
      <c r="R912" s="2">
        <v>0</v>
      </c>
      <c r="S912" s="2">
        <v>1</v>
      </c>
      <c r="T912" s="35">
        <v>0</v>
      </c>
      <c r="U912" s="35">
        <v>0</v>
      </c>
      <c r="V912" s="36">
        <v>0</v>
      </c>
      <c r="W912" s="26">
        <v>14.2</v>
      </c>
      <c r="X912" s="2">
        <v>0.33</v>
      </c>
      <c r="Y912" s="16">
        <v>4.74</v>
      </c>
      <c r="Z912" s="26">
        <v>15.9</v>
      </c>
      <c r="AA912" s="2">
        <v>1.38</v>
      </c>
      <c r="AB912" s="2">
        <v>3.8</v>
      </c>
      <c r="AC912" s="2" t="s">
        <v>89</v>
      </c>
      <c r="AD912" s="2">
        <v>22250060</v>
      </c>
    </row>
    <row r="913" spans="1:30">
      <c r="A913" s="2">
        <v>3480</v>
      </c>
      <c r="B913" s="26">
        <v>2</v>
      </c>
      <c r="C913" s="2">
        <v>1</v>
      </c>
      <c r="D913" s="2">
        <v>21</v>
      </c>
      <c r="E913" s="2">
        <v>0</v>
      </c>
      <c r="F913" s="35">
        <v>1</v>
      </c>
      <c r="G913" s="18">
        <v>3000</v>
      </c>
      <c r="H913" s="18">
        <v>0</v>
      </c>
      <c r="I913" s="2">
        <v>1</v>
      </c>
      <c r="J913" s="2">
        <v>1</v>
      </c>
      <c r="K913" s="2">
        <v>0</v>
      </c>
      <c r="L913" s="35">
        <v>1</v>
      </c>
      <c r="M913" s="2">
        <v>11</v>
      </c>
      <c r="N913" s="2">
        <v>0</v>
      </c>
      <c r="O913" s="2">
        <v>0</v>
      </c>
      <c r="P913" s="2">
        <v>0.24</v>
      </c>
      <c r="Q913" s="2">
        <v>2</v>
      </c>
      <c r="R913" s="2">
        <v>1</v>
      </c>
      <c r="S913" s="2">
        <v>0</v>
      </c>
      <c r="T913" s="35">
        <v>0</v>
      </c>
      <c r="U913" s="35">
        <v>0</v>
      </c>
      <c r="V913" s="36">
        <v>0</v>
      </c>
      <c r="W913" s="26">
        <v>27</v>
      </c>
      <c r="X913" s="2">
        <v>0.48</v>
      </c>
      <c r="Y913" s="16">
        <v>9.02</v>
      </c>
      <c r="Z913" s="26">
        <v>27.5</v>
      </c>
      <c r="AA913" s="2">
        <v>2.35</v>
      </c>
      <c r="AB913" s="2">
        <v>3.8</v>
      </c>
      <c r="AC913" s="2" t="s">
        <v>106</v>
      </c>
      <c r="AD913" s="2">
        <v>22743051</v>
      </c>
    </row>
    <row r="914" spans="1:30">
      <c r="A914" s="2">
        <v>3482</v>
      </c>
      <c r="B914" s="26">
        <v>1</v>
      </c>
      <c r="C914" s="2">
        <v>7</v>
      </c>
      <c r="D914" s="2">
        <v>58</v>
      </c>
      <c r="E914" s="2">
        <v>1</v>
      </c>
      <c r="F914" s="35">
        <v>1</v>
      </c>
      <c r="G914" s="18">
        <v>14000</v>
      </c>
      <c r="H914" s="18">
        <v>1</v>
      </c>
      <c r="I914" s="2">
        <v>1</v>
      </c>
      <c r="J914" s="2">
        <v>2</v>
      </c>
      <c r="K914" s="2">
        <v>1</v>
      </c>
      <c r="L914" s="35">
        <v>0</v>
      </c>
      <c r="M914" s="2">
        <v>8</v>
      </c>
      <c r="N914" s="2">
        <v>1</v>
      </c>
      <c r="O914" s="2">
        <v>0</v>
      </c>
      <c r="P914" s="2">
        <v>0</v>
      </c>
      <c r="Q914" s="2">
        <v>5</v>
      </c>
      <c r="R914" s="2">
        <v>0</v>
      </c>
      <c r="S914" s="2">
        <v>1</v>
      </c>
      <c r="T914" s="35">
        <v>0</v>
      </c>
      <c r="U914" s="35">
        <v>0</v>
      </c>
      <c r="V914" s="36">
        <v>0</v>
      </c>
      <c r="W914" s="26">
        <v>18.100000000000001</v>
      </c>
      <c r="X914" s="2">
        <v>0.37</v>
      </c>
      <c r="Y914" s="16">
        <v>6.05</v>
      </c>
      <c r="Z914" s="26">
        <v>18.7</v>
      </c>
      <c r="AA914" s="2">
        <v>1.8</v>
      </c>
      <c r="AB914" s="2">
        <v>3.8</v>
      </c>
      <c r="AC914" s="2" t="s">
        <v>82</v>
      </c>
      <c r="AD914" s="2">
        <v>22241140</v>
      </c>
    </row>
    <row r="915" spans="1:30">
      <c r="A915" s="2">
        <v>3485</v>
      </c>
      <c r="B915" s="26">
        <v>1</v>
      </c>
      <c r="C915" s="2">
        <v>2</v>
      </c>
      <c r="D915" s="2">
        <v>30</v>
      </c>
      <c r="E915" s="2">
        <v>0</v>
      </c>
      <c r="F915" s="35">
        <v>0</v>
      </c>
      <c r="G915" s="18">
        <v>10000</v>
      </c>
      <c r="H915" s="18">
        <v>1</v>
      </c>
      <c r="I915" s="2">
        <v>1</v>
      </c>
      <c r="J915" s="2">
        <v>1</v>
      </c>
      <c r="K915" s="2">
        <v>0</v>
      </c>
      <c r="L915" s="35">
        <v>1</v>
      </c>
      <c r="M915" s="2">
        <v>8</v>
      </c>
      <c r="N915" s="2">
        <v>1</v>
      </c>
      <c r="O915" s="2">
        <v>0</v>
      </c>
      <c r="P915" s="2">
        <v>0.84</v>
      </c>
      <c r="Q915" s="2">
        <v>3</v>
      </c>
      <c r="R915" s="2">
        <v>0</v>
      </c>
      <c r="S915" s="2">
        <v>0</v>
      </c>
      <c r="T915" s="35">
        <v>0</v>
      </c>
      <c r="U915" s="35">
        <v>0</v>
      </c>
      <c r="V915" s="36">
        <v>0</v>
      </c>
      <c r="W915" s="26">
        <v>9.3000000000000007</v>
      </c>
      <c r="X915" s="2">
        <v>0.23</v>
      </c>
      <c r="Y915" s="16">
        <v>3.11</v>
      </c>
      <c r="Z915" s="26">
        <v>9.8000000000000007</v>
      </c>
      <c r="AA915" s="2">
        <v>1.02</v>
      </c>
      <c r="AB915" s="2">
        <v>3.8</v>
      </c>
      <c r="AC915" s="2" t="s">
        <v>66</v>
      </c>
      <c r="AD915" s="2">
        <v>20771632</v>
      </c>
    </row>
    <row r="916" spans="1:30">
      <c r="A916" s="2">
        <v>3488</v>
      </c>
      <c r="B916" s="26">
        <v>2</v>
      </c>
      <c r="C916" s="2">
        <v>1</v>
      </c>
      <c r="D916" s="2">
        <v>20</v>
      </c>
      <c r="E916" s="2">
        <v>0</v>
      </c>
      <c r="F916" s="35">
        <v>0</v>
      </c>
      <c r="G916" s="18">
        <v>4000</v>
      </c>
      <c r="H916" s="18">
        <v>0</v>
      </c>
      <c r="I916" s="2">
        <v>1</v>
      </c>
      <c r="J916" s="2">
        <v>1</v>
      </c>
      <c r="K916" s="2">
        <v>0</v>
      </c>
      <c r="L916" s="35">
        <v>0</v>
      </c>
      <c r="M916" s="2">
        <v>8</v>
      </c>
      <c r="N916" s="2">
        <v>1</v>
      </c>
      <c r="O916" s="2">
        <v>0</v>
      </c>
      <c r="P916" s="2">
        <v>1</v>
      </c>
      <c r="Q916" s="2">
        <v>5</v>
      </c>
      <c r="R916" s="2">
        <v>0</v>
      </c>
      <c r="S916" s="2">
        <v>1</v>
      </c>
      <c r="T916" s="35">
        <v>0</v>
      </c>
      <c r="U916" s="35">
        <v>0</v>
      </c>
      <c r="V916" s="36">
        <v>0</v>
      </c>
      <c r="W916" s="26">
        <v>13.1</v>
      </c>
      <c r="X916" s="2">
        <v>0.38</v>
      </c>
      <c r="Y916" s="16">
        <v>4.38</v>
      </c>
      <c r="Z916" s="26">
        <v>14.7</v>
      </c>
      <c r="AA916" s="2">
        <v>1.33</v>
      </c>
      <c r="AB916" s="2">
        <v>3.8</v>
      </c>
      <c r="AC916" s="2" t="s">
        <v>160</v>
      </c>
      <c r="AD916" s="2">
        <v>20530590</v>
      </c>
    </row>
    <row r="917" spans="1:30">
      <c r="A917" s="2">
        <v>3490</v>
      </c>
      <c r="B917" s="26">
        <v>2</v>
      </c>
      <c r="C917" s="2">
        <v>1</v>
      </c>
      <c r="D917" s="2">
        <v>25</v>
      </c>
      <c r="E917" s="2">
        <v>0</v>
      </c>
      <c r="F917" s="35">
        <v>1</v>
      </c>
      <c r="G917" s="18">
        <v>10000</v>
      </c>
      <c r="H917" s="18">
        <v>1</v>
      </c>
      <c r="I917" s="2">
        <v>1</v>
      </c>
      <c r="J917" s="2">
        <v>2</v>
      </c>
      <c r="K917" s="2">
        <v>1</v>
      </c>
      <c r="L917" s="35">
        <v>0</v>
      </c>
      <c r="M917" s="2">
        <v>8</v>
      </c>
      <c r="N917" s="2">
        <v>1</v>
      </c>
      <c r="O917" s="2">
        <v>0</v>
      </c>
      <c r="P917" s="2">
        <v>0.73</v>
      </c>
      <c r="Q917" s="2">
        <v>5</v>
      </c>
      <c r="R917" s="2">
        <v>0</v>
      </c>
      <c r="S917" s="2">
        <v>1</v>
      </c>
      <c r="T917" s="35">
        <v>0</v>
      </c>
      <c r="U917" s="35">
        <v>0</v>
      </c>
      <c r="V917" s="36">
        <v>0</v>
      </c>
      <c r="W917" s="26">
        <v>16.2</v>
      </c>
      <c r="X917" s="2">
        <v>0.38</v>
      </c>
      <c r="Y917" s="16">
        <v>5.41</v>
      </c>
      <c r="Z917" s="26">
        <v>17.3</v>
      </c>
      <c r="AA917" s="2">
        <v>1.45</v>
      </c>
      <c r="AB917" s="2">
        <v>3.8</v>
      </c>
      <c r="AC917" s="2" t="s">
        <v>64</v>
      </c>
      <c r="AD917" s="2">
        <v>22260000</v>
      </c>
    </row>
    <row r="918" spans="1:30">
      <c r="A918" s="2">
        <v>3491</v>
      </c>
      <c r="B918" s="26">
        <v>1</v>
      </c>
      <c r="C918" s="2">
        <v>2</v>
      </c>
      <c r="D918" s="2">
        <v>27</v>
      </c>
      <c r="E918" s="2">
        <v>0</v>
      </c>
      <c r="F918" s="35">
        <v>1</v>
      </c>
      <c r="G918" s="18">
        <v>3000</v>
      </c>
      <c r="H918" s="18">
        <v>0</v>
      </c>
      <c r="I918" s="2">
        <v>1</v>
      </c>
      <c r="J918" s="2">
        <v>1</v>
      </c>
      <c r="K918" s="2">
        <v>0</v>
      </c>
      <c r="L918" s="35">
        <v>0</v>
      </c>
      <c r="M918" s="2">
        <v>8</v>
      </c>
      <c r="N918" s="2">
        <v>1</v>
      </c>
      <c r="O918" s="2">
        <v>0</v>
      </c>
      <c r="P918" s="2">
        <v>0.67</v>
      </c>
      <c r="Q918" s="2">
        <v>5</v>
      </c>
      <c r="R918" s="2">
        <v>0</v>
      </c>
      <c r="S918" s="2">
        <v>1</v>
      </c>
      <c r="T918" s="35">
        <v>1</v>
      </c>
      <c r="U918" s="35">
        <v>0</v>
      </c>
      <c r="V918" s="36">
        <v>0</v>
      </c>
      <c r="W918" s="26">
        <v>21.1</v>
      </c>
      <c r="X918" s="2">
        <v>0.4</v>
      </c>
      <c r="Y918" s="16">
        <v>7.05</v>
      </c>
      <c r="Z918" s="26">
        <v>21</v>
      </c>
      <c r="AA918" s="2">
        <v>1.38</v>
      </c>
      <c r="AB918" s="2">
        <v>7.5</v>
      </c>
      <c r="AC918" s="2" t="s">
        <v>129</v>
      </c>
      <c r="AD918" s="2">
        <v>21532480</v>
      </c>
    </row>
    <row r="919" spans="1:30">
      <c r="A919" s="2">
        <v>3494</v>
      </c>
      <c r="B919" s="26">
        <v>1</v>
      </c>
      <c r="C919" s="2">
        <v>1</v>
      </c>
      <c r="D919" s="2">
        <v>49</v>
      </c>
      <c r="E919" s="2">
        <v>1</v>
      </c>
      <c r="F919" s="35">
        <v>1</v>
      </c>
      <c r="G919" s="18">
        <v>10000</v>
      </c>
      <c r="H919" s="18">
        <v>1</v>
      </c>
      <c r="I919" s="2">
        <v>1</v>
      </c>
      <c r="J919" s="2">
        <v>1</v>
      </c>
      <c r="K919" s="2">
        <v>0</v>
      </c>
      <c r="L919" s="35">
        <v>1</v>
      </c>
      <c r="M919" s="2">
        <v>2</v>
      </c>
      <c r="N919" s="2">
        <v>0</v>
      </c>
      <c r="O919" s="2">
        <v>1</v>
      </c>
      <c r="P919" s="2">
        <v>1</v>
      </c>
      <c r="Q919" s="2">
        <v>5</v>
      </c>
      <c r="R919" s="2">
        <v>0</v>
      </c>
      <c r="S919" s="2">
        <v>1</v>
      </c>
      <c r="T919" s="35">
        <v>1</v>
      </c>
      <c r="U919" s="35">
        <v>0</v>
      </c>
      <c r="V919" s="36">
        <v>0</v>
      </c>
      <c r="W919" s="26">
        <v>5.0999999999999996</v>
      </c>
      <c r="X919" s="2">
        <v>0.17</v>
      </c>
      <c r="Y919" s="16">
        <v>1.7</v>
      </c>
      <c r="Z919" s="26">
        <v>8</v>
      </c>
      <c r="AA919" s="2">
        <v>0.83</v>
      </c>
      <c r="AB919" s="2">
        <v>3.8</v>
      </c>
      <c r="AC919" s="2" t="s">
        <v>140</v>
      </c>
      <c r="AD919" s="2">
        <v>21060420</v>
      </c>
    </row>
    <row r="920" spans="1:30">
      <c r="A920" s="2">
        <v>3497</v>
      </c>
      <c r="B920" s="26">
        <v>1</v>
      </c>
      <c r="C920" s="2">
        <v>1</v>
      </c>
      <c r="D920" s="2">
        <v>22</v>
      </c>
      <c r="E920" s="2">
        <v>0</v>
      </c>
      <c r="F920" s="35">
        <v>1</v>
      </c>
      <c r="G920" s="18">
        <v>16000</v>
      </c>
      <c r="H920" s="18">
        <v>1</v>
      </c>
      <c r="I920" s="2">
        <v>1</v>
      </c>
      <c r="J920" s="2">
        <v>2</v>
      </c>
      <c r="K920" s="2">
        <v>1</v>
      </c>
      <c r="L920" s="35">
        <v>0</v>
      </c>
      <c r="M920" s="2">
        <v>11</v>
      </c>
      <c r="N920" s="2">
        <v>0</v>
      </c>
      <c r="O920" s="2">
        <v>0</v>
      </c>
      <c r="P920" s="2">
        <v>1</v>
      </c>
      <c r="Q920" s="2">
        <v>2</v>
      </c>
      <c r="R920" s="2">
        <v>1</v>
      </c>
      <c r="S920" s="2">
        <v>0</v>
      </c>
      <c r="T920" s="35">
        <v>0</v>
      </c>
      <c r="U920" s="35">
        <v>0</v>
      </c>
      <c r="V920" s="36">
        <v>0</v>
      </c>
      <c r="W920" s="26">
        <v>13.1</v>
      </c>
      <c r="X920" s="2">
        <v>0.38</v>
      </c>
      <c r="Y920" s="16">
        <v>4.38</v>
      </c>
      <c r="Z920" s="26">
        <v>14.7</v>
      </c>
      <c r="AA920" s="2">
        <v>1.33</v>
      </c>
      <c r="AB920" s="2">
        <v>3.8</v>
      </c>
      <c r="AC920" s="2" t="s">
        <v>160</v>
      </c>
      <c r="AD920" s="2">
        <v>20511000</v>
      </c>
    </row>
    <row r="921" spans="1:30">
      <c r="A921" s="2">
        <v>3501</v>
      </c>
      <c r="B921" s="26">
        <v>1</v>
      </c>
      <c r="C921" s="2">
        <v>2</v>
      </c>
      <c r="D921" s="2">
        <v>38</v>
      </c>
      <c r="E921" s="2">
        <v>0</v>
      </c>
      <c r="F921" s="35">
        <v>1</v>
      </c>
      <c r="G921" s="18">
        <v>6000</v>
      </c>
      <c r="H921" s="18">
        <v>0</v>
      </c>
      <c r="I921" s="2">
        <v>1</v>
      </c>
      <c r="J921" s="2">
        <v>2</v>
      </c>
      <c r="K921" s="2">
        <v>1</v>
      </c>
      <c r="L921" s="35">
        <v>0</v>
      </c>
      <c r="M921" s="2">
        <v>1</v>
      </c>
      <c r="N921" s="2">
        <v>0</v>
      </c>
      <c r="O921" s="2">
        <v>1</v>
      </c>
      <c r="P921" s="2">
        <v>1</v>
      </c>
      <c r="Q921" s="2">
        <v>5</v>
      </c>
      <c r="R921" s="2">
        <v>0</v>
      </c>
      <c r="S921" s="2">
        <v>1</v>
      </c>
      <c r="T921" s="35">
        <v>0</v>
      </c>
      <c r="U921" s="35">
        <v>0</v>
      </c>
      <c r="V921" s="36">
        <v>0</v>
      </c>
      <c r="W921" s="26">
        <v>13.1</v>
      </c>
      <c r="X921" s="2">
        <v>0.38</v>
      </c>
      <c r="Y921" s="16">
        <v>4.38</v>
      </c>
      <c r="Z921" s="26">
        <v>14.7</v>
      </c>
      <c r="AA921" s="2">
        <v>1.33</v>
      </c>
      <c r="AB921" s="2">
        <v>3.8</v>
      </c>
      <c r="AC921" s="2" t="s">
        <v>160</v>
      </c>
      <c r="AD921" s="2">
        <v>20530450</v>
      </c>
    </row>
    <row r="922" spans="1:30">
      <c r="A922" s="2">
        <v>3504</v>
      </c>
      <c r="B922" s="26">
        <v>2</v>
      </c>
      <c r="C922" s="2">
        <v>1</v>
      </c>
      <c r="D922" s="2">
        <v>20</v>
      </c>
      <c r="E922" s="2">
        <v>0</v>
      </c>
      <c r="F922" s="35">
        <v>1</v>
      </c>
      <c r="G922" s="18">
        <v>4000</v>
      </c>
      <c r="H922" s="18">
        <v>0</v>
      </c>
      <c r="I922" s="2">
        <v>1</v>
      </c>
      <c r="J922" s="2">
        <v>1</v>
      </c>
      <c r="K922" s="2">
        <v>0</v>
      </c>
      <c r="L922" s="35">
        <v>0</v>
      </c>
      <c r="M922" s="2">
        <v>8</v>
      </c>
      <c r="N922" s="2">
        <v>1</v>
      </c>
      <c r="O922" s="2">
        <v>0</v>
      </c>
      <c r="P922" s="2">
        <v>0.73</v>
      </c>
      <c r="Q922" s="2">
        <v>5</v>
      </c>
      <c r="R922" s="2">
        <v>0</v>
      </c>
      <c r="S922" s="2">
        <v>1</v>
      </c>
      <c r="T922" s="35">
        <v>0</v>
      </c>
      <c r="U922" s="35">
        <v>0</v>
      </c>
      <c r="V922" s="36">
        <v>0</v>
      </c>
      <c r="W922" s="26">
        <v>16.2</v>
      </c>
      <c r="X922" s="2">
        <v>0.38</v>
      </c>
      <c r="Y922" s="16">
        <v>5.41</v>
      </c>
      <c r="Z922" s="26">
        <v>17.3</v>
      </c>
      <c r="AA922" s="2">
        <v>1.45</v>
      </c>
      <c r="AB922" s="2">
        <v>3.8</v>
      </c>
      <c r="AC922" s="2" t="s">
        <v>64</v>
      </c>
      <c r="AD922" s="2">
        <v>22290240</v>
      </c>
    </row>
    <row r="923" spans="1:30">
      <c r="A923" s="2">
        <v>3505</v>
      </c>
      <c r="B923" s="26">
        <v>2</v>
      </c>
      <c r="C923" s="2">
        <v>1</v>
      </c>
      <c r="D923" s="2">
        <v>51</v>
      </c>
      <c r="E923" s="2">
        <v>1</v>
      </c>
      <c r="F923" s="35">
        <v>1</v>
      </c>
      <c r="G923" s="18">
        <v>4000</v>
      </c>
      <c r="H923" s="18">
        <v>0</v>
      </c>
      <c r="I923" s="2">
        <v>1</v>
      </c>
      <c r="J923" s="2">
        <v>1</v>
      </c>
      <c r="K923" s="2">
        <v>0</v>
      </c>
      <c r="L923" s="35">
        <v>1</v>
      </c>
      <c r="M923" s="2">
        <v>11</v>
      </c>
      <c r="N923" s="2">
        <v>0</v>
      </c>
      <c r="O923" s="2">
        <v>0</v>
      </c>
      <c r="P923" s="2">
        <v>0.98</v>
      </c>
      <c r="Q923" s="2">
        <v>3</v>
      </c>
      <c r="R923" s="2">
        <v>0</v>
      </c>
      <c r="S923" s="2">
        <v>0</v>
      </c>
      <c r="T923" s="35">
        <v>0</v>
      </c>
      <c r="U923" s="35">
        <v>0</v>
      </c>
      <c r="V923" s="36">
        <v>0</v>
      </c>
      <c r="W923" s="26">
        <v>22.3</v>
      </c>
      <c r="X923" s="2">
        <v>0.43</v>
      </c>
      <c r="Y923" s="16">
        <v>7.45</v>
      </c>
      <c r="Z923" s="26">
        <v>23.7</v>
      </c>
      <c r="AA923" s="2">
        <v>1.48</v>
      </c>
      <c r="AB923" s="2">
        <v>7</v>
      </c>
      <c r="AC923" s="2" t="s">
        <v>96</v>
      </c>
      <c r="AD923" s="2">
        <v>21660370</v>
      </c>
    </row>
    <row r="924" spans="1:30">
      <c r="A924" s="2">
        <v>3513</v>
      </c>
      <c r="B924" s="26">
        <v>1</v>
      </c>
      <c r="C924" s="2">
        <v>1</v>
      </c>
      <c r="D924" s="2">
        <v>25</v>
      </c>
      <c r="E924" s="2">
        <v>0</v>
      </c>
      <c r="F924" s="35">
        <v>0</v>
      </c>
      <c r="G924" s="18">
        <v>10000</v>
      </c>
      <c r="H924" s="18">
        <v>1</v>
      </c>
      <c r="I924" s="2">
        <v>1</v>
      </c>
      <c r="J924" s="2">
        <v>2</v>
      </c>
      <c r="K924" s="2">
        <v>1</v>
      </c>
      <c r="L924" s="35">
        <v>1</v>
      </c>
      <c r="M924" s="2">
        <v>6</v>
      </c>
      <c r="N924" s="2">
        <v>0</v>
      </c>
      <c r="O924" s="2">
        <v>1</v>
      </c>
      <c r="P924" s="2">
        <v>0.77</v>
      </c>
      <c r="Q924" s="2">
        <v>1</v>
      </c>
      <c r="R924" s="2">
        <v>1</v>
      </c>
      <c r="S924" s="2">
        <v>0</v>
      </c>
      <c r="T924" s="35">
        <v>0</v>
      </c>
      <c r="U924" s="35">
        <v>0</v>
      </c>
      <c r="V924" s="36">
        <v>0</v>
      </c>
      <c r="W924" s="26">
        <v>14.2</v>
      </c>
      <c r="X924" s="2">
        <v>0.3</v>
      </c>
      <c r="Y924" s="16">
        <v>4.74</v>
      </c>
      <c r="Z924" s="26">
        <v>15.8</v>
      </c>
      <c r="AA924" s="2">
        <v>1.37</v>
      </c>
      <c r="AB924" s="2">
        <v>3.8</v>
      </c>
      <c r="AC924" s="2" t="s">
        <v>113</v>
      </c>
      <c r="AD924" s="2">
        <v>22245120</v>
      </c>
    </row>
    <row r="925" spans="1:30">
      <c r="A925" s="2">
        <v>3519</v>
      </c>
      <c r="B925" s="26">
        <v>1</v>
      </c>
      <c r="C925" s="2">
        <v>2</v>
      </c>
      <c r="D925" s="2">
        <v>24</v>
      </c>
      <c r="E925" s="2">
        <v>0</v>
      </c>
      <c r="F925" s="35">
        <v>1</v>
      </c>
      <c r="G925" s="18">
        <v>4000</v>
      </c>
      <c r="H925" s="18">
        <v>0</v>
      </c>
      <c r="I925" s="2">
        <v>1</v>
      </c>
      <c r="J925" s="2">
        <v>1</v>
      </c>
      <c r="K925" s="2">
        <v>0</v>
      </c>
      <c r="L925" s="35">
        <v>0</v>
      </c>
      <c r="M925" s="2">
        <v>8</v>
      </c>
      <c r="N925" s="2">
        <v>1</v>
      </c>
      <c r="O925" s="2">
        <v>0</v>
      </c>
      <c r="P925" s="2">
        <v>0</v>
      </c>
      <c r="Q925" s="2">
        <v>5</v>
      </c>
      <c r="R925" s="2">
        <v>0</v>
      </c>
      <c r="S925" s="2">
        <v>1</v>
      </c>
      <c r="T925" s="35">
        <v>0</v>
      </c>
      <c r="U925" s="35">
        <v>0</v>
      </c>
      <c r="V925" s="36">
        <v>0</v>
      </c>
      <c r="W925" s="26">
        <v>28.1</v>
      </c>
      <c r="X925" s="2">
        <v>0.6</v>
      </c>
      <c r="Y925" s="16">
        <v>9.39</v>
      </c>
      <c r="Z925" s="26">
        <v>38.700000000000003</v>
      </c>
      <c r="AA925" s="2">
        <v>1.87</v>
      </c>
      <c r="AB925" s="2">
        <v>10.7</v>
      </c>
      <c r="AC925" s="2" t="s">
        <v>191</v>
      </c>
      <c r="AD925" s="2">
        <v>26510116</v>
      </c>
    </row>
    <row r="926" spans="1:30">
      <c r="A926" s="2">
        <v>3532</v>
      </c>
      <c r="B926" s="26">
        <v>2</v>
      </c>
      <c r="C926" s="2">
        <v>1</v>
      </c>
      <c r="D926" s="2">
        <v>24</v>
      </c>
      <c r="E926" s="2">
        <v>0</v>
      </c>
      <c r="F926" s="35">
        <v>0</v>
      </c>
      <c r="G926" s="18">
        <v>8000</v>
      </c>
      <c r="H926" s="18">
        <v>1</v>
      </c>
      <c r="I926" s="2">
        <v>1</v>
      </c>
      <c r="J926" s="2">
        <v>1</v>
      </c>
      <c r="K926" s="2">
        <v>0</v>
      </c>
      <c r="L926" s="35">
        <v>0</v>
      </c>
      <c r="M926" s="2">
        <v>6</v>
      </c>
      <c r="N926" s="2">
        <v>0</v>
      </c>
      <c r="O926" s="2">
        <v>1</v>
      </c>
      <c r="P926" s="2">
        <v>0.37</v>
      </c>
      <c r="Q926" s="2">
        <v>2</v>
      </c>
      <c r="R926" s="2">
        <v>1</v>
      </c>
      <c r="S926" s="2">
        <v>0</v>
      </c>
      <c r="T926" s="35">
        <v>0</v>
      </c>
      <c r="U926" s="35">
        <v>0</v>
      </c>
      <c r="V926" s="36">
        <v>0</v>
      </c>
      <c r="W926" s="26">
        <v>14.2</v>
      </c>
      <c r="X926" s="2">
        <v>0.33</v>
      </c>
      <c r="Y926" s="16">
        <v>4.74</v>
      </c>
      <c r="Z926" s="26">
        <v>15.9</v>
      </c>
      <c r="AA926" s="2">
        <v>1.38</v>
      </c>
      <c r="AB926" s="2">
        <v>3.8</v>
      </c>
      <c r="AC926" s="2" t="s">
        <v>89</v>
      </c>
      <c r="AD926" s="2">
        <v>22250110</v>
      </c>
    </row>
    <row r="927" spans="1:30">
      <c r="A927" s="2">
        <v>3533</v>
      </c>
      <c r="B927" s="26">
        <v>2</v>
      </c>
      <c r="C927" s="2">
        <v>1</v>
      </c>
      <c r="D927" s="2">
        <v>21</v>
      </c>
      <c r="E927" s="2">
        <v>0</v>
      </c>
      <c r="F927" s="35">
        <v>0</v>
      </c>
      <c r="G927" s="18">
        <v>2000</v>
      </c>
      <c r="H927" s="18">
        <v>0</v>
      </c>
      <c r="I927" s="2">
        <v>1</v>
      </c>
      <c r="J927" s="2">
        <v>1</v>
      </c>
      <c r="K927" s="2">
        <v>0</v>
      </c>
      <c r="L927" s="35">
        <v>0</v>
      </c>
      <c r="M927" s="2">
        <v>2</v>
      </c>
      <c r="N927" s="2">
        <v>0</v>
      </c>
      <c r="O927" s="2">
        <v>1</v>
      </c>
      <c r="P927" s="2">
        <v>0</v>
      </c>
      <c r="Q927" s="2">
        <v>5</v>
      </c>
      <c r="R927" s="2">
        <v>0</v>
      </c>
      <c r="S927" s="2">
        <v>1</v>
      </c>
      <c r="T927" s="35">
        <v>1</v>
      </c>
      <c r="U927" s="35">
        <v>0</v>
      </c>
      <c r="V927" s="36">
        <v>0</v>
      </c>
      <c r="W927" s="26">
        <v>27</v>
      </c>
      <c r="X927" s="2">
        <v>0.52</v>
      </c>
      <c r="Y927" s="16">
        <v>9.02</v>
      </c>
      <c r="Z927" s="26">
        <v>31.5</v>
      </c>
      <c r="AA927" s="2">
        <v>2.7</v>
      </c>
      <c r="AB927" s="2">
        <v>14.2</v>
      </c>
      <c r="AC927" s="2" t="s">
        <v>180</v>
      </c>
      <c r="AD927" s="2">
        <v>24421005</v>
      </c>
    </row>
    <row r="928" spans="1:30">
      <c r="A928" s="2">
        <v>3535</v>
      </c>
      <c r="B928" s="26">
        <v>1</v>
      </c>
      <c r="C928" s="2">
        <v>7</v>
      </c>
      <c r="D928" s="2">
        <v>34</v>
      </c>
      <c r="E928" s="2">
        <v>0</v>
      </c>
      <c r="F928" s="35">
        <v>0</v>
      </c>
      <c r="G928" s="18">
        <v>14000</v>
      </c>
      <c r="H928" s="18">
        <v>1</v>
      </c>
      <c r="I928" s="2">
        <v>1</v>
      </c>
      <c r="J928" s="2">
        <v>3</v>
      </c>
      <c r="K928" s="2">
        <v>1</v>
      </c>
      <c r="L928" s="35">
        <v>1</v>
      </c>
      <c r="M928" s="2">
        <v>2</v>
      </c>
      <c r="N928" s="2">
        <v>0</v>
      </c>
      <c r="O928" s="2">
        <v>1</v>
      </c>
      <c r="P928" s="2">
        <v>0</v>
      </c>
      <c r="Q928" s="2">
        <v>5</v>
      </c>
      <c r="R928" s="2">
        <v>0</v>
      </c>
      <c r="S928" s="2">
        <v>1</v>
      </c>
      <c r="T928" s="35">
        <v>1</v>
      </c>
      <c r="U928" s="35">
        <v>1</v>
      </c>
      <c r="V928" s="36">
        <v>0</v>
      </c>
      <c r="W928" s="26">
        <v>28.1</v>
      </c>
      <c r="X928" s="2">
        <v>0.6</v>
      </c>
      <c r="Y928" s="16">
        <v>9.39</v>
      </c>
      <c r="Z928" s="26">
        <v>38.700000000000003</v>
      </c>
      <c r="AA928" s="2">
        <v>1.87</v>
      </c>
      <c r="AB928" s="2">
        <v>10.7</v>
      </c>
      <c r="AC928" s="2" t="s">
        <v>191</v>
      </c>
      <c r="AD928" s="2">
        <v>26525131</v>
      </c>
    </row>
    <row r="929" spans="1:30">
      <c r="A929" s="2">
        <v>3540</v>
      </c>
      <c r="B929" s="26">
        <v>2</v>
      </c>
      <c r="C929" s="2">
        <v>1</v>
      </c>
      <c r="D929" s="2">
        <v>27</v>
      </c>
      <c r="E929" s="2">
        <v>0</v>
      </c>
      <c r="F929" s="35">
        <v>1</v>
      </c>
      <c r="G929" s="18">
        <v>4000</v>
      </c>
      <c r="H929" s="18">
        <v>0</v>
      </c>
      <c r="I929" s="2">
        <v>1</v>
      </c>
      <c r="J929" s="2">
        <v>1</v>
      </c>
      <c r="K929" s="2">
        <v>0</v>
      </c>
      <c r="L929" s="35">
        <v>1</v>
      </c>
      <c r="M929" s="2">
        <v>11</v>
      </c>
      <c r="N929" s="2">
        <v>0</v>
      </c>
      <c r="O929" s="2">
        <v>0</v>
      </c>
      <c r="P929" s="2">
        <v>1</v>
      </c>
      <c r="Q929" s="2">
        <v>5</v>
      </c>
      <c r="R929" s="2">
        <v>0</v>
      </c>
      <c r="S929" s="2">
        <v>1</v>
      </c>
      <c r="T929" s="35">
        <v>0</v>
      </c>
      <c r="U929" s="35">
        <v>0</v>
      </c>
      <c r="V929" s="36">
        <v>0</v>
      </c>
      <c r="W929" s="26">
        <v>10.7</v>
      </c>
      <c r="X929" s="2">
        <v>0.23</v>
      </c>
      <c r="Y929" s="16">
        <v>3.57</v>
      </c>
      <c r="Z929" s="26">
        <v>12.9</v>
      </c>
      <c r="AA929" s="2">
        <v>1.28</v>
      </c>
      <c r="AB929" s="2">
        <v>16.59</v>
      </c>
      <c r="AC929" s="2" t="s">
        <v>135</v>
      </c>
      <c r="AD929" s="2">
        <v>21931597</v>
      </c>
    </row>
    <row r="930" spans="1:30">
      <c r="A930" s="2">
        <v>3542</v>
      </c>
      <c r="B930" s="26">
        <v>1</v>
      </c>
      <c r="C930" s="2">
        <v>2</v>
      </c>
      <c r="D930" s="2">
        <v>50</v>
      </c>
      <c r="E930" s="2">
        <v>1</v>
      </c>
      <c r="F930" s="35">
        <v>0</v>
      </c>
      <c r="G930" s="18">
        <v>14000</v>
      </c>
      <c r="H930" s="18">
        <v>1</v>
      </c>
      <c r="I930" s="2">
        <v>1</v>
      </c>
      <c r="J930" s="2">
        <v>2</v>
      </c>
      <c r="K930" s="2">
        <v>1</v>
      </c>
      <c r="L930" s="35">
        <v>0</v>
      </c>
      <c r="M930" s="2">
        <v>8</v>
      </c>
      <c r="N930" s="2">
        <v>1</v>
      </c>
      <c r="O930" s="2">
        <v>0</v>
      </c>
      <c r="P930" s="2">
        <v>0.34</v>
      </c>
      <c r="Q930" s="2">
        <v>2</v>
      </c>
      <c r="R930" s="2">
        <v>1</v>
      </c>
      <c r="S930" s="2">
        <v>0</v>
      </c>
      <c r="T930" s="35">
        <v>0</v>
      </c>
      <c r="U930" s="35">
        <v>0</v>
      </c>
      <c r="V930" s="36">
        <v>0</v>
      </c>
      <c r="W930" s="26">
        <v>12.6</v>
      </c>
      <c r="X930" s="2">
        <v>0.27</v>
      </c>
      <c r="Y930" s="16">
        <v>4.21</v>
      </c>
      <c r="Z930" s="26">
        <v>12.5</v>
      </c>
      <c r="AA930" s="2">
        <v>1.17</v>
      </c>
      <c r="AB930" s="2">
        <v>3.8</v>
      </c>
      <c r="AC930" s="2" t="s">
        <v>146</v>
      </c>
      <c r="AD930" s="2">
        <v>20261235</v>
      </c>
    </row>
    <row r="931" spans="1:30">
      <c r="A931" s="2">
        <v>3543</v>
      </c>
      <c r="B931" s="26">
        <v>1</v>
      </c>
      <c r="C931" s="2">
        <v>2</v>
      </c>
      <c r="D931" s="2">
        <v>53</v>
      </c>
      <c r="E931" s="2">
        <v>1</v>
      </c>
      <c r="F931" s="35">
        <v>1</v>
      </c>
      <c r="G931" s="18">
        <v>5000</v>
      </c>
      <c r="H931" s="18">
        <v>0</v>
      </c>
      <c r="I931" s="2">
        <v>1</v>
      </c>
      <c r="J931" s="2">
        <v>1</v>
      </c>
      <c r="K931" s="2">
        <v>0</v>
      </c>
      <c r="L931" s="35">
        <v>0</v>
      </c>
      <c r="M931" s="2">
        <v>8</v>
      </c>
      <c r="N931" s="2">
        <v>1</v>
      </c>
      <c r="O931" s="2">
        <v>0</v>
      </c>
      <c r="P931" s="2">
        <v>0</v>
      </c>
      <c r="Q931" s="2">
        <v>3</v>
      </c>
      <c r="R931" s="2">
        <v>0</v>
      </c>
      <c r="S931" s="2">
        <v>0</v>
      </c>
      <c r="T931" s="35">
        <v>0</v>
      </c>
      <c r="U931" s="35">
        <v>0</v>
      </c>
      <c r="V931" s="36">
        <v>0</v>
      </c>
      <c r="W931" s="26">
        <v>53.3</v>
      </c>
      <c r="X931" s="2">
        <v>1.07</v>
      </c>
      <c r="Y931" s="16">
        <v>17.8</v>
      </c>
      <c r="Z931" s="26">
        <v>71.2</v>
      </c>
      <c r="AA931" s="2">
        <v>6.62</v>
      </c>
      <c r="AB931" s="2">
        <v>22.1</v>
      </c>
      <c r="AC931" s="2" t="s">
        <v>59</v>
      </c>
      <c r="AD931" s="2">
        <v>23020240</v>
      </c>
    </row>
    <row r="932" spans="1:30">
      <c r="A932" s="2">
        <v>3555</v>
      </c>
      <c r="B932" s="26">
        <v>2</v>
      </c>
      <c r="C932" s="2">
        <v>2</v>
      </c>
      <c r="D932" s="2">
        <v>24</v>
      </c>
      <c r="E932" s="2">
        <v>0</v>
      </c>
      <c r="F932" s="35">
        <v>0</v>
      </c>
      <c r="G932" s="18">
        <v>5000</v>
      </c>
      <c r="H932" s="18">
        <v>0</v>
      </c>
      <c r="I932" s="2">
        <v>1</v>
      </c>
      <c r="J932" s="2">
        <v>1</v>
      </c>
      <c r="K932" s="2">
        <v>0</v>
      </c>
      <c r="L932" s="35">
        <v>0</v>
      </c>
      <c r="M932" s="2">
        <v>7</v>
      </c>
      <c r="N932" s="2">
        <v>0</v>
      </c>
      <c r="O932" s="2">
        <v>0</v>
      </c>
      <c r="P932" s="2">
        <v>0.68</v>
      </c>
      <c r="Q932" s="2">
        <v>5</v>
      </c>
      <c r="R932" s="2">
        <v>0</v>
      </c>
      <c r="S932" s="2">
        <v>1</v>
      </c>
      <c r="T932" s="35">
        <v>0</v>
      </c>
      <c r="U932" s="35">
        <v>0</v>
      </c>
      <c r="V932" s="36">
        <v>0</v>
      </c>
      <c r="W932" s="26">
        <v>17.899999999999999</v>
      </c>
      <c r="X932" s="2">
        <v>0.4</v>
      </c>
      <c r="Y932" s="16">
        <v>5.98</v>
      </c>
      <c r="Z932" s="26">
        <v>28.1</v>
      </c>
      <c r="AA932" s="2">
        <v>1.78</v>
      </c>
      <c r="AB932" s="2">
        <v>3.8</v>
      </c>
      <c r="AC932" s="2" t="s">
        <v>80</v>
      </c>
      <c r="AD932" s="2">
        <v>22061020</v>
      </c>
    </row>
    <row r="933" spans="1:30">
      <c r="A933" s="2">
        <v>3556</v>
      </c>
      <c r="B933" s="26">
        <v>1</v>
      </c>
      <c r="C933" s="2">
        <v>1</v>
      </c>
      <c r="D933" s="2">
        <v>22</v>
      </c>
      <c r="E933" s="2">
        <v>0</v>
      </c>
      <c r="F933" s="35">
        <v>0</v>
      </c>
      <c r="G933" s="18">
        <v>5000</v>
      </c>
      <c r="H933" s="18">
        <v>0</v>
      </c>
      <c r="I933" s="2">
        <v>1</v>
      </c>
      <c r="J933" s="2">
        <v>2</v>
      </c>
      <c r="K933" s="2">
        <v>1</v>
      </c>
      <c r="L933" s="35">
        <v>0</v>
      </c>
      <c r="M933" s="2">
        <v>6</v>
      </c>
      <c r="N933" s="2">
        <v>0</v>
      </c>
      <c r="O933" s="2">
        <v>1</v>
      </c>
      <c r="P933" s="2">
        <v>0</v>
      </c>
      <c r="Q933" s="2">
        <v>5</v>
      </c>
      <c r="R933" s="2">
        <v>0</v>
      </c>
      <c r="S933" s="2">
        <v>1</v>
      </c>
      <c r="T933" s="35">
        <v>1</v>
      </c>
      <c r="U933" s="35">
        <v>0</v>
      </c>
      <c r="V933" s="36">
        <v>0</v>
      </c>
      <c r="W933" s="26">
        <v>13.5</v>
      </c>
      <c r="X933" s="2">
        <v>0.4</v>
      </c>
      <c r="Y933" s="16">
        <v>4.51</v>
      </c>
      <c r="Z933" s="26">
        <v>16.399999999999999</v>
      </c>
      <c r="AA933" s="2">
        <v>1.63</v>
      </c>
      <c r="AB933" s="2">
        <v>3.8</v>
      </c>
      <c r="AC933" s="2" t="s">
        <v>95</v>
      </c>
      <c r="AD933" s="2">
        <v>20561000</v>
      </c>
    </row>
    <row r="934" spans="1:30">
      <c r="A934" s="2">
        <v>3558</v>
      </c>
      <c r="B934" s="26">
        <v>2</v>
      </c>
      <c r="C934" s="2">
        <v>1</v>
      </c>
      <c r="D934" s="2">
        <v>24</v>
      </c>
      <c r="E934" s="2">
        <v>0</v>
      </c>
      <c r="F934" s="35">
        <v>0</v>
      </c>
      <c r="G934" s="18">
        <v>10000</v>
      </c>
      <c r="H934" s="18">
        <v>1</v>
      </c>
      <c r="I934" s="2">
        <v>1</v>
      </c>
      <c r="J934" s="2">
        <v>1</v>
      </c>
      <c r="K934" s="2">
        <v>0</v>
      </c>
      <c r="L934" s="35">
        <v>0</v>
      </c>
      <c r="M934" s="2">
        <v>11</v>
      </c>
      <c r="N934" s="2">
        <v>0</v>
      </c>
      <c r="O934" s="2">
        <v>0</v>
      </c>
      <c r="P934" s="2">
        <v>0</v>
      </c>
      <c r="Q934" s="2">
        <v>2</v>
      </c>
      <c r="R934" s="2">
        <v>1</v>
      </c>
      <c r="S934" s="2">
        <v>0</v>
      </c>
      <c r="T934" s="35">
        <v>1</v>
      </c>
      <c r="U934" s="35">
        <v>0</v>
      </c>
      <c r="V934" s="36">
        <v>0</v>
      </c>
      <c r="W934" s="26">
        <v>27</v>
      </c>
      <c r="X934" s="2">
        <v>0.52</v>
      </c>
      <c r="Y934" s="16">
        <v>9.02</v>
      </c>
      <c r="Z934" s="26">
        <v>31.5</v>
      </c>
      <c r="AA934" s="2">
        <v>2.7</v>
      </c>
      <c r="AB934" s="2">
        <v>14.2</v>
      </c>
      <c r="AC934" s="2" t="s">
        <v>180</v>
      </c>
      <c r="AD934" s="2">
        <v>24445820</v>
      </c>
    </row>
    <row r="935" spans="1:30">
      <c r="A935" s="2">
        <v>3564</v>
      </c>
      <c r="B935" s="26">
        <v>2</v>
      </c>
      <c r="C935" s="2">
        <v>7</v>
      </c>
      <c r="D935" s="2">
        <v>55</v>
      </c>
      <c r="E935" s="2">
        <v>1</v>
      </c>
      <c r="F935" s="35">
        <v>0</v>
      </c>
      <c r="G935" s="18">
        <v>12000</v>
      </c>
      <c r="H935" s="18">
        <v>1</v>
      </c>
      <c r="I935" s="2">
        <v>1</v>
      </c>
      <c r="J935" s="2">
        <v>1</v>
      </c>
      <c r="K935" s="2">
        <v>0</v>
      </c>
      <c r="L935" s="35">
        <v>0</v>
      </c>
      <c r="M935" s="2">
        <v>2</v>
      </c>
      <c r="N935" s="2">
        <v>0</v>
      </c>
      <c r="O935" s="2">
        <v>1</v>
      </c>
      <c r="P935" s="2">
        <v>0</v>
      </c>
      <c r="Q935" s="2">
        <v>5</v>
      </c>
      <c r="R935" s="2">
        <v>0</v>
      </c>
      <c r="S935" s="2">
        <v>1</v>
      </c>
      <c r="T935" s="35">
        <v>0</v>
      </c>
      <c r="U935" s="35">
        <v>0</v>
      </c>
      <c r="V935" s="36">
        <v>0</v>
      </c>
      <c r="W935" s="26">
        <v>18.5</v>
      </c>
      <c r="X935" s="2">
        <v>0.32</v>
      </c>
      <c r="Y935" s="16">
        <v>6.18</v>
      </c>
      <c r="Z935" s="26">
        <v>21.1</v>
      </c>
      <c r="AA935" s="2">
        <v>1.7</v>
      </c>
      <c r="AB935" s="2">
        <v>6.7</v>
      </c>
      <c r="AC935" s="2" t="s">
        <v>178</v>
      </c>
      <c r="AD935" s="2">
        <v>24230161</v>
      </c>
    </row>
    <row r="936" spans="1:30">
      <c r="A936" s="2">
        <v>3565</v>
      </c>
      <c r="B936" s="26">
        <v>1</v>
      </c>
      <c r="C936" s="2">
        <v>2</v>
      </c>
      <c r="D936" s="2">
        <v>31</v>
      </c>
      <c r="E936" s="2">
        <v>0</v>
      </c>
      <c r="F936" s="35">
        <v>1</v>
      </c>
      <c r="G936" s="18">
        <v>10000</v>
      </c>
      <c r="H936" s="18">
        <v>1</v>
      </c>
      <c r="I936" s="2">
        <v>1</v>
      </c>
      <c r="J936" s="2">
        <v>1</v>
      </c>
      <c r="K936" s="2">
        <v>0</v>
      </c>
      <c r="L936" s="35">
        <v>0</v>
      </c>
      <c r="M936" s="2">
        <v>7</v>
      </c>
      <c r="N936" s="2">
        <v>0</v>
      </c>
      <c r="O936" s="2">
        <v>0</v>
      </c>
      <c r="P936" s="2">
        <v>0</v>
      </c>
      <c r="Q936" s="2">
        <v>0</v>
      </c>
      <c r="R936" s="2">
        <v>1</v>
      </c>
      <c r="S936" s="2">
        <v>0</v>
      </c>
      <c r="T936" s="35">
        <v>0</v>
      </c>
      <c r="U936" s="35">
        <v>0</v>
      </c>
      <c r="V936" s="36">
        <v>1</v>
      </c>
      <c r="W936" s="26">
        <v>14.9</v>
      </c>
      <c r="X936" s="2">
        <v>0.33</v>
      </c>
      <c r="Y936" s="16">
        <v>4.9800000000000004</v>
      </c>
      <c r="Z936" s="26">
        <v>18.899999999999999</v>
      </c>
      <c r="AA936" s="2">
        <v>1.32</v>
      </c>
      <c r="AB936" s="2">
        <v>12.4</v>
      </c>
      <c r="AC936" s="2" t="s">
        <v>181</v>
      </c>
      <c r="AD936" s="2">
        <v>25065200</v>
      </c>
    </row>
    <row r="937" spans="1:30">
      <c r="A937" s="2">
        <v>3567</v>
      </c>
      <c r="B937" s="26">
        <v>2</v>
      </c>
      <c r="C937" s="2">
        <v>1</v>
      </c>
      <c r="D937" s="2">
        <v>23</v>
      </c>
      <c r="E937" s="2">
        <v>0</v>
      </c>
      <c r="F937" s="35">
        <v>1</v>
      </c>
      <c r="G937" s="18">
        <v>20000</v>
      </c>
      <c r="H937" s="18">
        <v>1</v>
      </c>
      <c r="I937" s="2">
        <v>1</v>
      </c>
      <c r="J937" s="2">
        <v>1</v>
      </c>
      <c r="K937" s="2">
        <v>0</v>
      </c>
      <c r="L937" s="35">
        <v>1</v>
      </c>
      <c r="M937" s="2">
        <v>8</v>
      </c>
      <c r="N937" s="2">
        <v>1</v>
      </c>
      <c r="O937" s="2">
        <v>0</v>
      </c>
      <c r="P937" s="2">
        <v>0.59</v>
      </c>
      <c r="Q937" s="2">
        <v>5</v>
      </c>
      <c r="R937" s="2">
        <v>0</v>
      </c>
      <c r="S937" s="2">
        <v>1</v>
      </c>
      <c r="T937" s="35">
        <v>0</v>
      </c>
      <c r="U937" s="35">
        <v>0</v>
      </c>
      <c r="V937" s="36">
        <v>0</v>
      </c>
      <c r="W937" s="26">
        <v>14.7</v>
      </c>
      <c r="X937" s="2">
        <v>0.33</v>
      </c>
      <c r="Y937" s="16">
        <v>4.91</v>
      </c>
      <c r="Z937" s="26">
        <v>12.3</v>
      </c>
      <c r="AA937" s="2">
        <v>1.25</v>
      </c>
      <c r="AB937" s="2">
        <v>3.8</v>
      </c>
      <c r="AC937" s="2" t="s">
        <v>123</v>
      </c>
      <c r="AD937" s="2">
        <v>20720295</v>
      </c>
    </row>
    <row r="938" spans="1:30">
      <c r="A938" s="2">
        <v>3571</v>
      </c>
      <c r="B938" s="26">
        <v>1</v>
      </c>
      <c r="C938" s="2">
        <v>1</v>
      </c>
      <c r="D938" s="2">
        <v>25</v>
      </c>
      <c r="E938" s="2">
        <v>0</v>
      </c>
      <c r="F938" s="35">
        <v>1</v>
      </c>
      <c r="G938" s="18">
        <v>35000</v>
      </c>
      <c r="H938" s="18">
        <v>1</v>
      </c>
      <c r="I938" s="2">
        <v>1</v>
      </c>
      <c r="J938" s="2">
        <v>4</v>
      </c>
      <c r="K938" s="2">
        <v>1</v>
      </c>
      <c r="L938" s="35">
        <v>0</v>
      </c>
      <c r="M938" s="2">
        <v>8</v>
      </c>
      <c r="N938" s="2">
        <v>1</v>
      </c>
      <c r="O938" s="2">
        <v>0</v>
      </c>
      <c r="P938" s="2">
        <v>0.99</v>
      </c>
      <c r="Q938" s="2">
        <v>5</v>
      </c>
      <c r="R938" s="2">
        <v>0</v>
      </c>
      <c r="S938" s="2">
        <v>1</v>
      </c>
      <c r="T938" s="35">
        <v>0</v>
      </c>
      <c r="U938" s="35">
        <v>0</v>
      </c>
      <c r="V938" s="36">
        <v>0</v>
      </c>
      <c r="W938" s="26">
        <v>13.8</v>
      </c>
      <c r="X938" s="2">
        <v>0.4</v>
      </c>
      <c r="Y938" s="16">
        <v>4.6100000000000003</v>
      </c>
      <c r="Z938" s="26">
        <v>17.5</v>
      </c>
      <c r="AA938" s="2">
        <v>1.83</v>
      </c>
      <c r="AB938" s="2">
        <v>16.59</v>
      </c>
      <c r="AC938" s="2" t="s">
        <v>90</v>
      </c>
      <c r="AD938" s="2">
        <v>21911140</v>
      </c>
    </row>
    <row r="939" spans="1:30">
      <c r="A939" s="2">
        <v>3572</v>
      </c>
      <c r="B939" s="26">
        <v>1</v>
      </c>
      <c r="C939" s="2">
        <v>6</v>
      </c>
      <c r="D939" s="2">
        <v>32</v>
      </c>
      <c r="E939" s="2">
        <v>0</v>
      </c>
      <c r="F939" s="35">
        <v>1</v>
      </c>
      <c r="G939" s="18">
        <v>22000</v>
      </c>
      <c r="H939" s="18">
        <v>1</v>
      </c>
      <c r="I939" s="2">
        <v>1</v>
      </c>
      <c r="J939" s="2">
        <v>2</v>
      </c>
      <c r="K939" s="2">
        <v>1</v>
      </c>
      <c r="L939" s="35">
        <v>0</v>
      </c>
      <c r="M939" s="2">
        <v>8</v>
      </c>
      <c r="N939" s="2">
        <v>1</v>
      </c>
      <c r="O939" s="2">
        <v>0</v>
      </c>
      <c r="P939" s="2">
        <v>0</v>
      </c>
      <c r="Q939" s="2">
        <v>2</v>
      </c>
      <c r="R939" s="2">
        <v>1</v>
      </c>
      <c r="S939" s="2">
        <v>0</v>
      </c>
      <c r="T939" s="35">
        <v>0</v>
      </c>
      <c r="U939" s="35">
        <v>0</v>
      </c>
      <c r="V939" s="36">
        <v>0</v>
      </c>
      <c r="W939" s="26">
        <v>31.7</v>
      </c>
      <c r="X939" s="2">
        <v>0.56999999999999995</v>
      </c>
      <c r="Y939" s="16">
        <v>10.59</v>
      </c>
      <c r="Z939" s="26">
        <v>46.2</v>
      </c>
      <c r="AA939" s="2">
        <v>2.23</v>
      </c>
      <c r="AB939" s="2">
        <v>10.7</v>
      </c>
      <c r="AC939" s="2" t="s">
        <v>179</v>
      </c>
      <c r="AD939" s="2">
        <v>26255230</v>
      </c>
    </row>
    <row r="940" spans="1:30">
      <c r="A940" s="2">
        <v>3574</v>
      </c>
      <c r="B940" s="26">
        <v>1</v>
      </c>
      <c r="C940" s="2">
        <v>1</v>
      </c>
      <c r="D940" s="2">
        <v>22</v>
      </c>
      <c r="E940" s="2">
        <v>0</v>
      </c>
      <c r="F940" s="35">
        <v>1</v>
      </c>
      <c r="G940" s="18">
        <v>7000</v>
      </c>
      <c r="H940" s="18">
        <v>0</v>
      </c>
      <c r="I940" s="2">
        <v>1</v>
      </c>
      <c r="J940" s="2">
        <v>3</v>
      </c>
      <c r="K940" s="2">
        <v>1</v>
      </c>
      <c r="L940" s="35">
        <v>0</v>
      </c>
      <c r="M940" s="2">
        <v>8</v>
      </c>
      <c r="N940" s="2">
        <v>1</v>
      </c>
      <c r="O940" s="2">
        <v>0</v>
      </c>
      <c r="P940" s="2">
        <v>1</v>
      </c>
      <c r="Q940" s="2">
        <v>5</v>
      </c>
      <c r="R940" s="2">
        <v>0</v>
      </c>
      <c r="S940" s="2">
        <v>1</v>
      </c>
      <c r="T940" s="35">
        <v>0</v>
      </c>
      <c r="U940" s="35">
        <v>0</v>
      </c>
      <c r="V940" s="36">
        <v>0</v>
      </c>
      <c r="W940" s="26">
        <v>11.9</v>
      </c>
      <c r="X940" s="2">
        <v>0.32</v>
      </c>
      <c r="Y940" s="16">
        <v>3.97</v>
      </c>
      <c r="Z940" s="26">
        <v>14.6</v>
      </c>
      <c r="AA940" s="2">
        <v>1.45</v>
      </c>
      <c r="AB940" s="2">
        <v>16.600000000000001</v>
      </c>
      <c r="AC940" s="2" t="s">
        <v>67</v>
      </c>
      <c r="AD940" s="2">
        <v>21930450</v>
      </c>
    </row>
    <row r="941" spans="1:30">
      <c r="A941" s="2">
        <v>3583</v>
      </c>
      <c r="B941" s="26">
        <v>1</v>
      </c>
      <c r="C941" s="2">
        <v>1</v>
      </c>
      <c r="D941" s="2">
        <v>25</v>
      </c>
      <c r="E941" s="2">
        <v>0</v>
      </c>
      <c r="F941" s="35">
        <v>1</v>
      </c>
      <c r="G941" s="18">
        <v>10000</v>
      </c>
      <c r="H941" s="18">
        <v>1</v>
      </c>
      <c r="I941" s="2">
        <v>1</v>
      </c>
      <c r="J941" s="2">
        <v>2</v>
      </c>
      <c r="K941" s="2">
        <v>1</v>
      </c>
      <c r="L941" s="35">
        <v>0</v>
      </c>
      <c r="M941" s="2">
        <v>2</v>
      </c>
      <c r="N941" s="2">
        <v>0</v>
      </c>
      <c r="O941" s="2">
        <v>1</v>
      </c>
      <c r="P941" s="2">
        <v>0.59</v>
      </c>
      <c r="Q941" s="2">
        <v>5</v>
      </c>
      <c r="R941" s="2">
        <v>0</v>
      </c>
      <c r="S941" s="2">
        <v>1</v>
      </c>
      <c r="T941" s="35">
        <v>0</v>
      </c>
      <c r="U941" s="35">
        <v>0</v>
      </c>
      <c r="V941" s="36">
        <v>0</v>
      </c>
      <c r="W941" s="26">
        <v>14.7</v>
      </c>
      <c r="X941" s="2">
        <v>0.33</v>
      </c>
      <c r="Y941" s="16">
        <v>4.91</v>
      </c>
      <c r="Z941" s="26">
        <v>12.3</v>
      </c>
      <c r="AA941" s="2">
        <v>1.25</v>
      </c>
      <c r="AB941" s="2">
        <v>3.8</v>
      </c>
      <c r="AC941" s="2" t="s">
        <v>123</v>
      </c>
      <c r="AD941" s="2">
        <v>20720030</v>
      </c>
    </row>
    <row r="942" spans="1:30">
      <c r="A942" s="2">
        <v>3584</v>
      </c>
      <c r="B942" s="26">
        <v>2</v>
      </c>
      <c r="C942" s="2">
        <v>4</v>
      </c>
      <c r="D942" s="2">
        <v>40</v>
      </c>
      <c r="E942" s="2">
        <v>0</v>
      </c>
      <c r="F942" s="35">
        <v>0</v>
      </c>
      <c r="G942" s="18">
        <v>10000</v>
      </c>
      <c r="H942" s="18">
        <v>1</v>
      </c>
      <c r="I942" s="2">
        <v>1</v>
      </c>
      <c r="J942" s="2">
        <v>1</v>
      </c>
      <c r="K942" s="2">
        <v>0</v>
      </c>
      <c r="L942" s="35">
        <v>0</v>
      </c>
      <c r="M942" s="2">
        <v>1</v>
      </c>
      <c r="N942" s="2">
        <v>0</v>
      </c>
      <c r="O942" s="2">
        <v>1</v>
      </c>
      <c r="P942" s="2">
        <v>0.14000000000000001</v>
      </c>
      <c r="Q942" s="2">
        <v>5</v>
      </c>
      <c r="R942" s="2">
        <v>0</v>
      </c>
      <c r="S942" s="2">
        <v>1</v>
      </c>
      <c r="T942" s="35">
        <v>0</v>
      </c>
      <c r="U942" s="35">
        <v>0</v>
      </c>
      <c r="V942" s="36">
        <v>0</v>
      </c>
      <c r="W942" s="26">
        <v>13.3</v>
      </c>
      <c r="X942" s="2">
        <v>0.37</v>
      </c>
      <c r="Y942" s="16">
        <v>4.4400000000000004</v>
      </c>
      <c r="Z942" s="26">
        <v>17</v>
      </c>
      <c r="AA942" s="2">
        <v>1.65</v>
      </c>
      <c r="AB942" s="2">
        <v>9.3000000000000007</v>
      </c>
      <c r="AC942" s="2" t="s">
        <v>55</v>
      </c>
      <c r="AD942" s="2">
        <v>20541120</v>
      </c>
    </row>
    <row r="943" spans="1:30">
      <c r="A943" s="2">
        <v>3589</v>
      </c>
      <c r="B943" s="26">
        <v>2</v>
      </c>
      <c r="C943" s="2">
        <v>2</v>
      </c>
      <c r="D943" s="2">
        <v>26</v>
      </c>
      <c r="E943" s="2">
        <v>0</v>
      </c>
      <c r="F943" s="35">
        <v>0</v>
      </c>
      <c r="G943" s="18">
        <v>5000</v>
      </c>
      <c r="H943" s="18">
        <v>0</v>
      </c>
      <c r="I943" s="2">
        <v>1</v>
      </c>
      <c r="J943" s="2">
        <v>1</v>
      </c>
      <c r="K943" s="2">
        <v>0</v>
      </c>
      <c r="L943" s="35">
        <v>0</v>
      </c>
      <c r="M943" s="2">
        <v>2</v>
      </c>
      <c r="N943" s="2">
        <v>0</v>
      </c>
      <c r="O943" s="2">
        <v>1</v>
      </c>
      <c r="P943" s="2">
        <v>0.68</v>
      </c>
      <c r="Q943" s="2">
        <v>5</v>
      </c>
      <c r="R943" s="2">
        <v>0</v>
      </c>
      <c r="S943" s="2">
        <v>1</v>
      </c>
      <c r="T943" s="35">
        <v>0</v>
      </c>
      <c r="U943" s="35">
        <v>0</v>
      </c>
      <c r="V943" s="36">
        <v>0</v>
      </c>
      <c r="W943" s="26">
        <v>17.899999999999999</v>
      </c>
      <c r="X943" s="2">
        <v>0.4</v>
      </c>
      <c r="Y943" s="16">
        <v>5.98</v>
      </c>
      <c r="Z943" s="26">
        <v>28.1</v>
      </c>
      <c r="AA943" s="2">
        <v>1.78</v>
      </c>
      <c r="AB943" s="2">
        <v>3.8</v>
      </c>
      <c r="AC943" s="2" t="s">
        <v>80</v>
      </c>
      <c r="AD943" s="2">
        <v>22031012</v>
      </c>
    </row>
    <row r="944" spans="1:30">
      <c r="A944" s="2">
        <v>3591</v>
      </c>
      <c r="B944" s="26">
        <v>2</v>
      </c>
      <c r="C944" s="2">
        <v>1</v>
      </c>
      <c r="D944" s="2">
        <v>24</v>
      </c>
      <c r="E944" s="2">
        <v>0</v>
      </c>
      <c r="F944" s="35">
        <v>1</v>
      </c>
      <c r="G944" s="18">
        <v>4000</v>
      </c>
      <c r="H944" s="18">
        <v>0</v>
      </c>
      <c r="I944" s="2">
        <v>1</v>
      </c>
      <c r="J944" s="2">
        <v>1</v>
      </c>
      <c r="K944" s="2">
        <v>0</v>
      </c>
      <c r="L944" s="35">
        <v>0</v>
      </c>
      <c r="M944" s="2">
        <v>8</v>
      </c>
      <c r="N944" s="2">
        <v>1</v>
      </c>
      <c r="O944" s="2">
        <v>0</v>
      </c>
      <c r="P944" s="2">
        <v>0.43</v>
      </c>
      <c r="Q944" s="2">
        <v>5</v>
      </c>
      <c r="R944" s="2">
        <v>0</v>
      </c>
      <c r="S944" s="2">
        <v>1</v>
      </c>
      <c r="T944" s="35">
        <v>0</v>
      </c>
      <c r="U944" s="35">
        <v>0</v>
      </c>
      <c r="V944" s="36">
        <v>0</v>
      </c>
      <c r="W944" s="26">
        <v>20.399999999999999</v>
      </c>
      <c r="X944" s="2">
        <v>0.45</v>
      </c>
      <c r="Y944" s="16">
        <v>6.81</v>
      </c>
      <c r="Z944" s="26">
        <v>22.2</v>
      </c>
      <c r="AA944" s="2">
        <v>1.9</v>
      </c>
      <c r="AB944" s="2">
        <v>3.8</v>
      </c>
      <c r="AC944" s="2" t="s">
        <v>158</v>
      </c>
      <c r="AD944" s="2">
        <v>22775730</v>
      </c>
    </row>
    <row r="945" spans="1:30">
      <c r="A945" s="2">
        <v>3592</v>
      </c>
      <c r="B945" s="26">
        <v>2</v>
      </c>
      <c r="C945" s="2">
        <v>6</v>
      </c>
      <c r="D945" s="2">
        <v>47</v>
      </c>
      <c r="E945" s="2">
        <v>1</v>
      </c>
      <c r="F945" s="35">
        <v>0</v>
      </c>
      <c r="G945" s="18">
        <v>6000</v>
      </c>
      <c r="H945" s="18">
        <v>0</v>
      </c>
      <c r="I945" s="2">
        <v>1</v>
      </c>
      <c r="J945" s="2">
        <v>1</v>
      </c>
      <c r="K945" s="2">
        <v>0</v>
      </c>
      <c r="L945" s="35">
        <v>1</v>
      </c>
      <c r="M945" s="2">
        <v>2</v>
      </c>
      <c r="N945" s="2">
        <v>0</v>
      </c>
      <c r="O945" s="2">
        <v>1</v>
      </c>
      <c r="P945" s="2">
        <v>0.99</v>
      </c>
      <c r="Q945" s="2">
        <v>5</v>
      </c>
      <c r="R945" s="2">
        <v>0</v>
      </c>
      <c r="S945" s="2">
        <v>1</v>
      </c>
      <c r="T945" s="35">
        <v>0</v>
      </c>
      <c r="U945" s="35">
        <v>0</v>
      </c>
      <c r="V945" s="36">
        <v>0</v>
      </c>
      <c r="W945" s="26">
        <v>7.1</v>
      </c>
      <c r="X945" s="2">
        <v>0.17</v>
      </c>
      <c r="Y945" s="16">
        <v>2.37</v>
      </c>
      <c r="Z945" s="26">
        <v>10.9</v>
      </c>
      <c r="AA945" s="2">
        <v>0.93</v>
      </c>
      <c r="AB945" s="2">
        <v>3.8</v>
      </c>
      <c r="AC945" s="2" t="s">
        <v>131</v>
      </c>
      <c r="AD945" s="2">
        <v>21020160</v>
      </c>
    </row>
    <row r="946" spans="1:30">
      <c r="A946" s="2">
        <v>3593</v>
      </c>
      <c r="B946" s="26">
        <v>1</v>
      </c>
      <c r="C946" s="2">
        <v>2</v>
      </c>
      <c r="D946" s="2">
        <v>27</v>
      </c>
      <c r="E946" s="2">
        <v>0</v>
      </c>
      <c r="F946" s="35">
        <v>0</v>
      </c>
      <c r="G946" s="18">
        <v>10000</v>
      </c>
      <c r="H946" s="18">
        <v>1</v>
      </c>
      <c r="I946" s="2">
        <v>1</v>
      </c>
      <c r="J946" s="2">
        <v>2</v>
      </c>
      <c r="K946" s="2">
        <v>1</v>
      </c>
      <c r="L946" s="35">
        <v>0</v>
      </c>
      <c r="M946" s="2">
        <v>1</v>
      </c>
      <c r="N946" s="2">
        <v>0</v>
      </c>
      <c r="O946" s="2">
        <v>1</v>
      </c>
      <c r="P946" s="2">
        <v>0</v>
      </c>
      <c r="Q946" s="2">
        <v>0</v>
      </c>
      <c r="R946" s="2">
        <v>1</v>
      </c>
      <c r="S946" s="2">
        <v>0</v>
      </c>
      <c r="T946" s="35">
        <v>0</v>
      </c>
      <c r="U946" s="35">
        <v>1</v>
      </c>
      <c r="V946" s="36">
        <v>0</v>
      </c>
      <c r="W946" s="26">
        <v>18.5</v>
      </c>
      <c r="X946" s="2">
        <v>0.32</v>
      </c>
      <c r="Y946" s="16">
        <v>6.18</v>
      </c>
      <c r="Z946" s="26">
        <v>21.1</v>
      </c>
      <c r="AA946" s="2">
        <v>1.7</v>
      </c>
      <c r="AB946" s="2">
        <v>6.7</v>
      </c>
      <c r="AC946" s="2" t="s">
        <v>178</v>
      </c>
      <c r="AD946" s="2">
        <v>24358080</v>
      </c>
    </row>
    <row r="947" spans="1:30">
      <c r="A947" s="2">
        <v>3601</v>
      </c>
      <c r="B947" s="26">
        <v>2</v>
      </c>
      <c r="C947" s="2">
        <v>1</v>
      </c>
      <c r="D947" s="2">
        <v>20</v>
      </c>
      <c r="E947" s="2">
        <v>0</v>
      </c>
      <c r="F947" s="35">
        <v>1</v>
      </c>
      <c r="G947" s="18">
        <v>2000</v>
      </c>
      <c r="H947" s="18">
        <v>0</v>
      </c>
      <c r="I947" s="2">
        <v>1</v>
      </c>
      <c r="J947" s="2">
        <v>1</v>
      </c>
      <c r="K947" s="2">
        <v>0</v>
      </c>
      <c r="L947" s="35">
        <v>1</v>
      </c>
      <c r="M947" s="2">
        <v>6</v>
      </c>
      <c r="N947" s="2">
        <v>0</v>
      </c>
      <c r="O947" s="2">
        <v>1</v>
      </c>
      <c r="P947" s="2">
        <v>1</v>
      </c>
      <c r="Q947" s="2">
        <v>0</v>
      </c>
      <c r="R947" s="2">
        <v>1</v>
      </c>
      <c r="S947" s="2">
        <v>0</v>
      </c>
      <c r="T947" s="35">
        <v>1</v>
      </c>
      <c r="U947" s="35">
        <v>0</v>
      </c>
      <c r="V947" s="36">
        <v>0</v>
      </c>
      <c r="W947" s="26">
        <v>4.4000000000000004</v>
      </c>
      <c r="X947" s="2">
        <v>0.15</v>
      </c>
      <c r="Y947" s="16">
        <v>1.47</v>
      </c>
      <c r="Z947" s="26">
        <v>4.9000000000000004</v>
      </c>
      <c r="AA947" s="2">
        <v>0.56999999999999995</v>
      </c>
      <c r="AB947" s="2">
        <v>3.8</v>
      </c>
      <c r="AC947" s="2" t="s">
        <v>120</v>
      </c>
      <c r="AD947" s="2">
        <v>21046720</v>
      </c>
    </row>
    <row r="948" spans="1:30">
      <c r="A948" s="2">
        <v>3603</v>
      </c>
      <c r="B948" s="26">
        <v>1</v>
      </c>
      <c r="C948" s="2">
        <v>2</v>
      </c>
      <c r="D948" s="2">
        <v>37</v>
      </c>
      <c r="E948" s="2">
        <v>0</v>
      </c>
      <c r="F948" s="35">
        <v>0</v>
      </c>
      <c r="G948" s="18">
        <v>35000</v>
      </c>
      <c r="H948" s="18">
        <v>1</v>
      </c>
      <c r="I948" s="2">
        <v>1</v>
      </c>
      <c r="J948" s="2">
        <v>2</v>
      </c>
      <c r="K948" s="2">
        <v>1</v>
      </c>
      <c r="L948" s="35">
        <v>0</v>
      </c>
      <c r="M948" s="2">
        <v>9</v>
      </c>
      <c r="N948" s="2">
        <v>0</v>
      </c>
      <c r="O948" s="2">
        <v>0</v>
      </c>
      <c r="P948" s="2">
        <v>0.1</v>
      </c>
      <c r="Q948" s="2">
        <v>4</v>
      </c>
      <c r="R948" s="2">
        <v>0</v>
      </c>
      <c r="S948" s="2">
        <v>1</v>
      </c>
      <c r="T948" s="35">
        <v>0</v>
      </c>
      <c r="U948" s="35">
        <v>0</v>
      </c>
      <c r="V948" s="36">
        <v>0</v>
      </c>
      <c r="W948" s="26">
        <v>27.4</v>
      </c>
      <c r="X948" s="2">
        <v>0.45</v>
      </c>
      <c r="Y948" s="16">
        <v>9.15</v>
      </c>
      <c r="Z948" s="26">
        <v>27.17</v>
      </c>
      <c r="AA948" s="2">
        <v>2.25</v>
      </c>
      <c r="AB948" s="2">
        <v>12.1</v>
      </c>
      <c r="AC948" s="2" t="s">
        <v>58</v>
      </c>
      <c r="AD948" s="2">
        <v>22631051</v>
      </c>
    </row>
    <row r="949" spans="1:30">
      <c r="A949" s="2">
        <v>3606</v>
      </c>
      <c r="B949" s="26">
        <v>1</v>
      </c>
      <c r="C949" s="2">
        <v>1</v>
      </c>
      <c r="D949" s="2">
        <v>25</v>
      </c>
      <c r="E949" s="2">
        <v>0</v>
      </c>
      <c r="F949" s="35">
        <v>0</v>
      </c>
      <c r="G949" s="18">
        <v>20000</v>
      </c>
      <c r="H949" s="18">
        <v>1</v>
      </c>
      <c r="I949" s="2">
        <v>1</v>
      </c>
      <c r="J949" s="2">
        <v>2</v>
      </c>
      <c r="K949" s="2">
        <v>1</v>
      </c>
      <c r="L949" s="35">
        <v>0</v>
      </c>
      <c r="M949" s="2">
        <v>6</v>
      </c>
      <c r="N949" s="2">
        <v>0</v>
      </c>
      <c r="O949" s="2">
        <v>1</v>
      </c>
      <c r="P949" s="2">
        <v>0.77</v>
      </c>
      <c r="Q949" s="2">
        <v>3</v>
      </c>
      <c r="R949" s="2">
        <v>0</v>
      </c>
      <c r="S949" s="2">
        <v>0</v>
      </c>
      <c r="T949" s="35">
        <v>0</v>
      </c>
      <c r="U949" s="35">
        <v>0</v>
      </c>
      <c r="V949" s="36">
        <v>0</v>
      </c>
      <c r="W949" s="26">
        <v>14.2</v>
      </c>
      <c r="X949" s="2">
        <v>0.3</v>
      </c>
      <c r="Y949" s="16">
        <v>4.74</v>
      </c>
      <c r="Z949" s="26">
        <v>15.8</v>
      </c>
      <c r="AA949" s="2">
        <v>1.37</v>
      </c>
      <c r="AB949" s="2">
        <v>3.8</v>
      </c>
      <c r="AC949" s="2" t="s">
        <v>113</v>
      </c>
      <c r="AD949" s="2">
        <v>22245070</v>
      </c>
    </row>
    <row r="950" spans="1:30">
      <c r="A950" s="2">
        <v>3613</v>
      </c>
      <c r="B950" s="26">
        <v>1</v>
      </c>
      <c r="C950" s="2">
        <v>2</v>
      </c>
      <c r="D950" s="2">
        <v>25</v>
      </c>
      <c r="E950" s="2">
        <v>0</v>
      </c>
      <c r="F950" s="35">
        <v>1</v>
      </c>
      <c r="G950" s="18">
        <v>10000</v>
      </c>
      <c r="H950" s="18">
        <v>1</v>
      </c>
      <c r="I950" s="2">
        <v>1</v>
      </c>
      <c r="J950" s="2">
        <v>1</v>
      </c>
      <c r="K950" s="2">
        <v>0</v>
      </c>
      <c r="L950" s="35">
        <v>1</v>
      </c>
      <c r="M950" s="2">
        <v>8</v>
      </c>
      <c r="N950" s="2">
        <v>1</v>
      </c>
      <c r="O950" s="2">
        <v>0</v>
      </c>
      <c r="P950" s="2">
        <v>1</v>
      </c>
      <c r="Q950" s="2">
        <v>5</v>
      </c>
      <c r="R950" s="2">
        <v>0</v>
      </c>
      <c r="S950" s="2">
        <v>1</v>
      </c>
      <c r="T950" s="35">
        <v>0</v>
      </c>
      <c r="U950" s="35">
        <v>0</v>
      </c>
      <c r="V950" s="36">
        <v>0</v>
      </c>
      <c r="W950" s="26">
        <v>13.1</v>
      </c>
      <c r="X950" s="2">
        <v>0.38</v>
      </c>
      <c r="Y950" s="16">
        <v>4.38</v>
      </c>
      <c r="Z950" s="26">
        <v>14.7</v>
      </c>
      <c r="AA950" s="2">
        <v>1.33</v>
      </c>
      <c r="AB950" s="2">
        <v>3.8</v>
      </c>
      <c r="AC950" s="2" t="s">
        <v>160</v>
      </c>
      <c r="AD950" s="2">
        <v>20530420</v>
      </c>
    </row>
    <row r="951" spans="1:30">
      <c r="A951" s="2">
        <v>3619</v>
      </c>
      <c r="B951" s="26">
        <v>1</v>
      </c>
      <c r="C951" s="2">
        <v>2</v>
      </c>
      <c r="D951" s="2">
        <v>28</v>
      </c>
      <c r="E951" s="2">
        <v>0</v>
      </c>
      <c r="F951" s="35">
        <v>0</v>
      </c>
      <c r="G951" s="18">
        <v>5000</v>
      </c>
      <c r="H951" s="18">
        <v>0</v>
      </c>
      <c r="I951" s="2">
        <v>1</v>
      </c>
      <c r="J951" s="2">
        <v>2</v>
      </c>
      <c r="K951" s="2">
        <v>1</v>
      </c>
      <c r="L951" s="35">
        <v>0</v>
      </c>
      <c r="M951" s="2">
        <v>2</v>
      </c>
      <c r="N951" s="2">
        <v>0</v>
      </c>
      <c r="O951" s="2">
        <v>1</v>
      </c>
      <c r="P951" s="2">
        <v>0.43</v>
      </c>
      <c r="Q951" s="2">
        <v>5</v>
      </c>
      <c r="R951" s="2">
        <v>0</v>
      </c>
      <c r="S951" s="2">
        <v>1</v>
      </c>
      <c r="T951" s="35">
        <v>0</v>
      </c>
      <c r="U951" s="35">
        <v>0</v>
      </c>
      <c r="V951" s="36">
        <v>0</v>
      </c>
      <c r="W951" s="26">
        <v>20.399999999999999</v>
      </c>
      <c r="X951" s="2">
        <v>0.45</v>
      </c>
      <c r="Y951" s="16">
        <v>6.81</v>
      </c>
      <c r="Z951" s="26">
        <v>22.2</v>
      </c>
      <c r="AA951" s="2">
        <v>1.9</v>
      </c>
      <c r="AB951" s="2">
        <v>3.8</v>
      </c>
      <c r="AC951" s="2" t="s">
        <v>158</v>
      </c>
      <c r="AD951" s="2">
        <v>22723002</v>
      </c>
    </row>
    <row r="952" spans="1:30">
      <c r="A952" s="2">
        <v>3625</v>
      </c>
      <c r="B952" s="26">
        <v>1</v>
      </c>
      <c r="C952" s="2">
        <v>1</v>
      </c>
      <c r="D952" s="2">
        <v>20</v>
      </c>
      <c r="E952" s="2">
        <v>0</v>
      </c>
      <c r="F952" s="35">
        <v>0</v>
      </c>
      <c r="G952" s="18">
        <v>16000</v>
      </c>
      <c r="H952" s="18">
        <v>1</v>
      </c>
      <c r="I952" s="2">
        <v>1</v>
      </c>
      <c r="J952" s="2">
        <v>1</v>
      </c>
      <c r="K952" s="2">
        <v>0</v>
      </c>
      <c r="L952" s="35">
        <v>0</v>
      </c>
      <c r="M952" s="2">
        <v>8</v>
      </c>
      <c r="N952" s="2">
        <v>1</v>
      </c>
      <c r="O952" s="2">
        <v>0</v>
      </c>
      <c r="P952" s="2">
        <v>1</v>
      </c>
      <c r="Q952" s="2">
        <v>5</v>
      </c>
      <c r="R952" s="2">
        <v>0</v>
      </c>
      <c r="S952" s="2">
        <v>1</v>
      </c>
      <c r="T952" s="35">
        <v>0</v>
      </c>
      <c r="U952" s="35">
        <v>0</v>
      </c>
      <c r="V952" s="36">
        <v>0</v>
      </c>
      <c r="W952" s="26">
        <v>13.1</v>
      </c>
      <c r="X952" s="2">
        <v>0.38</v>
      </c>
      <c r="Y952" s="16">
        <v>4.38</v>
      </c>
      <c r="Z952" s="26">
        <v>14.7</v>
      </c>
      <c r="AA952" s="2">
        <v>1.33</v>
      </c>
      <c r="AB952" s="2">
        <v>3.8</v>
      </c>
      <c r="AC952" s="2" t="s">
        <v>160</v>
      </c>
      <c r="AD952" s="2">
        <v>20271065</v>
      </c>
    </row>
    <row r="953" spans="1:30">
      <c r="A953" s="2">
        <v>3632</v>
      </c>
      <c r="B953" s="26">
        <v>1</v>
      </c>
      <c r="C953" s="2">
        <v>7</v>
      </c>
      <c r="D953" s="2">
        <v>72</v>
      </c>
      <c r="E953" s="2">
        <v>1</v>
      </c>
      <c r="F953" s="35">
        <v>1</v>
      </c>
      <c r="G953" s="18">
        <v>16000</v>
      </c>
      <c r="H953" s="18">
        <v>1</v>
      </c>
      <c r="I953" s="2">
        <v>1</v>
      </c>
      <c r="J953" s="2">
        <v>1</v>
      </c>
      <c r="K953" s="2">
        <v>0</v>
      </c>
      <c r="L953" s="35">
        <v>0</v>
      </c>
      <c r="M953" s="2">
        <v>8</v>
      </c>
      <c r="N953" s="2">
        <v>1</v>
      </c>
      <c r="O953" s="2">
        <v>0</v>
      </c>
      <c r="P953" s="2">
        <v>0.68</v>
      </c>
      <c r="Q953" s="2">
        <v>5</v>
      </c>
      <c r="R953" s="2">
        <v>0</v>
      </c>
      <c r="S953" s="2">
        <v>1</v>
      </c>
      <c r="T953" s="35">
        <v>0</v>
      </c>
      <c r="U953" s="35">
        <v>0</v>
      </c>
      <c r="V953" s="36">
        <v>0</v>
      </c>
      <c r="W953" s="26">
        <v>17.899999999999999</v>
      </c>
      <c r="X953" s="2">
        <v>0.4</v>
      </c>
      <c r="Y953" s="16">
        <v>5.98</v>
      </c>
      <c r="Z953" s="26">
        <v>28.1</v>
      </c>
      <c r="AA953" s="2">
        <v>1.78</v>
      </c>
      <c r="AB953" s="2">
        <v>3.8</v>
      </c>
      <c r="AC953" s="2" t="s">
        <v>80</v>
      </c>
      <c r="AD953" s="2">
        <v>22041070</v>
      </c>
    </row>
    <row r="954" spans="1:30">
      <c r="A954" s="2">
        <v>3634</v>
      </c>
      <c r="B954" s="26">
        <v>2</v>
      </c>
      <c r="C954" s="2">
        <v>1</v>
      </c>
      <c r="D954" s="2">
        <v>31</v>
      </c>
      <c r="E954" s="2">
        <v>0</v>
      </c>
      <c r="F954" s="35">
        <v>0</v>
      </c>
      <c r="G954" s="18">
        <v>5000</v>
      </c>
      <c r="H954" s="18">
        <v>0</v>
      </c>
      <c r="I954" s="2">
        <v>1</v>
      </c>
      <c r="J954" s="2">
        <v>1</v>
      </c>
      <c r="K954" s="2">
        <v>0</v>
      </c>
      <c r="L954" s="35">
        <v>0</v>
      </c>
      <c r="M954" s="2">
        <v>6</v>
      </c>
      <c r="N954" s="2">
        <v>0</v>
      </c>
      <c r="O954" s="2">
        <v>1</v>
      </c>
      <c r="P954" s="2">
        <v>0.96</v>
      </c>
      <c r="Q954" s="2">
        <v>4</v>
      </c>
      <c r="R954" s="2">
        <v>0</v>
      </c>
      <c r="S954" s="2">
        <v>1</v>
      </c>
      <c r="T954" s="35">
        <v>0</v>
      </c>
      <c r="U954" s="35">
        <v>0</v>
      </c>
      <c r="V954" s="36">
        <v>0</v>
      </c>
      <c r="W954" s="26">
        <v>9.6999999999999993</v>
      </c>
      <c r="X954" s="2">
        <v>0.25</v>
      </c>
      <c r="Y954" s="16">
        <v>3.24</v>
      </c>
      <c r="Z954" s="26">
        <v>11.8</v>
      </c>
      <c r="AA954" s="2">
        <v>1.23</v>
      </c>
      <c r="AB954" s="2">
        <v>3.8</v>
      </c>
      <c r="AC954" s="2" t="s">
        <v>143</v>
      </c>
      <c r="AD954" s="2">
        <v>20950230</v>
      </c>
    </row>
    <row r="955" spans="1:30">
      <c r="A955" s="2">
        <v>3637</v>
      </c>
      <c r="B955" s="26">
        <v>2</v>
      </c>
      <c r="C955" s="2">
        <v>1</v>
      </c>
      <c r="D955" s="2">
        <v>20</v>
      </c>
      <c r="E955" s="2">
        <v>0</v>
      </c>
      <c r="F955" s="35">
        <v>0</v>
      </c>
      <c r="G955" s="18">
        <v>9000</v>
      </c>
      <c r="H955" s="18">
        <v>1</v>
      </c>
      <c r="I955" s="2">
        <v>1</v>
      </c>
      <c r="J955" s="2">
        <v>1</v>
      </c>
      <c r="K955" s="2">
        <v>0</v>
      </c>
      <c r="L955" s="35">
        <v>0</v>
      </c>
      <c r="M955" s="2">
        <v>6</v>
      </c>
      <c r="N955" s="2">
        <v>0</v>
      </c>
      <c r="O955" s="2">
        <v>1</v>
      </c>
      <c r="P955" s="2">
        <v>0</v>
      </c>
      <c r="Q955" s="2">
        <v>5</v>
      </c>
      <c r="R955" s="2">
        <v>0</v>
      </c>
      <c r="S955" s="2">
        <v>1</v>
      </c>
      <c r="T955" s="35">
        <v>0</v>
      </c>
      <c r="U955" s="35">
        <v>0</v>
      </c>
      <c r="V955" s="36">
        <v>0</v>
      </c>
      <c r="W955" s="26">
        <v>33.9</v>
      </c>
      <c r="X955" s="2">
        <v>0.68</v>
      </c>
      <c r="Y955" s="16">
        <v>11.32</v>
      </c>
      <c r="Z955" s="26">
        <v>32.799999999999997</v>
      </c>
      <c r="AA955" s="2">
        <v>2.95</v>
      </c>
      <c r="AB955" s="2">
        <v>3.8</v>
      </c>
      <c r="AC955" s="2" t="s">
        <v>69</v>
      </c>
      <c r="AD955" s="2">
        <v>22780085</v>
      </c>
    </row>
    <row r="956" spans="1:30">
      <c r="A956" s="2">
        <v>3639</v>
      </c>
      <c r="B956" s="26">
        <v>2</v>
      </c>
      <c r="C956" s="2">
        <v>4</v>
      </c>
      <c r="D956" s="2">
        <v>42</v>
      </c>
      <c r="E956" s="2">
        <v>0</v>
      </c>
      <c r="F956" s="35">
        <v>0</v>
      </c>
      <c r="G956" s="18">
        <v>12000</v>
      </c>
      <c r="H956" s="18">
        <v>1</v>
      </c>
      <c r="I956" s="2">
        <v>1</v>
      </c>
      <c r="J956" s="2">
        <v>1</v>
      </c>
      <c r="K956" s="2">
        <v>0</v>
      </c>
      <c r="L956" s="35">
        <v>0</v>
      </c>
      <c r="M956" s="2">
        <v>8</v>
      </c>
      <c r="N956" s="2">
        <v>1</v>
      </c>
      <c r="O956" s="2">
        <v>0</v>
      </c>
      <c r="P956" s="2">
        <v>0.78</v>
      </c>
      <c r="Q956" s="2">
        <v>5</v>
      </c>
      <c r="R956" s="2">
        <v>0</v>
      </c>
      <c r="S956" s="2">
        <v>1</v>
      </c>
      <c r="T956" s="35">
        <v>0</v>
      </c>
      <c r="U956" s="35">
        <v>0</v>
      </c>
      <c r="V956" s="36">
        <v>0</v>
      </c>
      <c r="W956" s="26">
        <v>20.399999999999999</v>
      </c>
      <c r="X956" s="2">
        <v>0.4</v>
      </c>
      <c r="Y956" s="16">
        <v>6.81</v>
      </c>
      <c r="Z956" s="26">
        <v>20</v>
      </c>
      <c r="AA956" s="2">
        <v>1.77</v>
      </c>
      <c r="AB956" s="2">
        <v>9.3000000000000007</v>
      </c>
      <c r="AC956" s="2" t="s">
        <v>91</v>
      </c>
      <c r="AD956" s="2">
        <v>22745270</v>
      </c>
    </row>
    <row r="957" spans="1:30">
      <c r="A957" s="2">
        <v>3641</v>
      </c>
      <c r="B957" s="26">
        <v>1</v>
      </c>
      <c r="C957" s="2">
        <v>4</v>
      </c>
      <c r="D957" s="2">
        <v>33</v>
      </c>
      <c r="E957" s="2">
        <v>0</v>
      </c>
      <c r="F957" s="35">
        <v>0</v>
      </c>
      <c r="G957" s="18">
        <v>5000</v>
      </c>
      <c r="H957" s="18">
        <v>0</v>
      </c>
      <c r="I957" s="2">
        <v>1</v>
      </c>
      <c r="J957" s="2">
        <v>2</v>
      </c>
      <c r="K957" s="2">
        <v>1</v>
      </c>
      <c r="L957" s="35">
        <v>0</v>
      </c>
      <c r="M957" s="2">
        <v>8</v>
      </c>
      <c r="N957" s="2">
        <v>1</v>
      </c>
      <c r="O957" s="2">
        <v>0</v>
      </c>
      <c r="P957" s="2">
        <v>0.59</v>
      </c>
      <c r="Q957" s="2">
        <v>5</v>
      </c>
      <c r="R957" s="2">
        <v>0</v>
      </c>
      <c r="S957" s="2">
        <v>1</v>
      </c>
      <c r="T957" s="35">
        <v>0</v>
      </c>
      <c r="U957" s="35">
        <v>0</v>
      </c>
      <c r="V957" s="36">
        <v>0</v>
      </c>
      <c r="W957" s="26">
        <v>14.7</v>
      </c>
      <c r="X957" s="2">
        <v>0.33</v>
      </c>
      <c r="Y957" s="16">
        <v>4.91</v>
      </c>
      <c r="Z957" s="26">
        <v>12.3</v>
      </c>
      <c r="AA957" s="2">
        <v>1.25</v>
      </c>
      <c r="AB957" s="2">
        <v>3.8</v>
      </c>
      <c r="AC957" s="2" t="s">
        <v>123</v>
      </c>
      <c r="AD957" s="2">
        <v>20725232</v>
      </c>
    </row>
    <row r="958" spans="1:30">
      <c r="A958" s="2">
        <v>3644</v>
      </c>
      <c r="B958" s="26">
        <v>2</v>
      </c>
      <c r="C958" s="2">
        <v>1</v>
      </c>
      <c r="D958" s="2">
        <v>23</v>
      </c>
      <c r="E958" s="2">
        <v>0</v>
      </c>
      <c r="F958" s="35">
        <v>0</v>
      </c>
      <c r="G958" s="18">
        <v>10000</v>
      </c>
      <c r="H958" s="18">
        <v>1</v>
      </c>
      <c r="I958" s="2">
        <v>1</v>
      </c>
      <c r="J958" s="2">
        <v>2</v>
      </c>
      <c r="K958" s="2">
        <v>1</v>
      </c>
      <c r="L958" s="35">
        <v>0</v>
      </c>
      <c r="M958" s="2">
        <v>2</v>
      </c>
      <c r="N958" s="2">
        <v>0</v>
      </c>
      <c r="O958" s="2">
        <v>1</v>
      </c>
      <c r="P958" s="2">
        <v>0.99</v>
      </c>
      <c r="Q958" s="2">
        <v>4</v>
      </c>
      <c r="R958" s="2">
        <v>0</v>
      </c>
      <c r="S958" s="2">
        <v>1</v>
      </c>
      <c r="T958" s="35">
        <v>0</v>
      </c>
      <c r="U958" s="35">
        <v>0</v>
      </c>
      <c r="V958" s="36">
        <v>0</v>
      </c>
      <c r="W958" s="26">
        <v>16.100000000000001</v>
      </c>
      <c r="X958" s="2">
        <v>0.37</v>
      </c>
      <c r="Y958" s="16">
        <v>5.38</v>
      </c>
      <c r="Z958" s="26">
        <v>16</v>
      </c>
      <c r="AA958" s="2">
        <v>1.23</v>
      </c>
      <c r="AB958" s="2">
        <v>7.5</v>
      </c>
      <c r="AC958" s="2" t="s">
        <v>104</v>
      </c>
      <c r="AD958" s="2">
        <v>21235080</v>
      </c>
    </row>
    <row r="959" spans="1:30">
      <c r="A959" s="2">
        <v>3648</v>
      </c>
      <c r="B959" s="26">
        <v>1</v>
      </c>
      <c r="C959" s="2">
        <v>7</v>
      </c>
      <c r="D959" s="2">
        <v>31</v>
      </c>
      <c r="E959" s="2">
        <v>0</v>
      </c>
      <c r="F959" s="35">
        <v>0</v>
      </c>
      <c r="G959" s="18">
        <v>14000</v>
      </c>
      <c r="H959" s="18">
        <v>1</v>
      </c>
      <c r="I959" s="2">
        <v>1</v>
      </c>
      <c r="J959" s="2">
        <v>2</v>
      </c>
      <c r="K959" s="2">
        <v>1</v>
      </c>
      <c r="L959" s="35">
        <v>0</v>
      </c>
      <c r="M959" s="2">
        <v>8</v>
      </c>
      <c r="N959" s="2">
        <v>1</v>
      </c>
      <c r="O959" s="2">
        <v>0</v>
      </c>
      <c r="P959" s="2">
        <v>0.73</v>
      </c>
      <c r="Q959" s="2">
        <v>5</v>
      </c>
      <c r="R959" s="2">
        <v>0</v>
      </c>
      <c r="S959" s="2">
        <v>1</v>
      </c>
      <c r="T959" s="35">
        <v>0</v>
      </c>
      <c r="U959" s="35">
        <v>0</v>
      </c>
      <c r="V959" s="36">
        <v>0</v>
      </c>
      <c r="W959" s="26">
        <v>16.2</v>
      </c>
      <c r="X959" s="2">
        <v>0.38</v>
      </c>
      <c r="Y959" s="16">
        <v>5.41</v>
      </c>
      <c r="Z959" s="26">
        <v>17.3</v>
      </c>
      <c r="AA959" s="2">
        <v>1.45</v>
      </c>
      <c r="AB959" s="2">
        <v>3.8</v>
      </c>
      <c r="AC959" s="2" t="s">
        <v>64</v>
      </c>
      <c r="AD959" s="2">
        <v>22290031</v>
      </c>
    </row>
    <row r="960" spans="1:30">
      <c r="A960" s="2">
        <v>3649</v>
      </c>
      <c r="B960" s="26">
        <v>2</v>
      </c>
      <c r="C960" s="2">
        <v>2</v>
      </c>
      <c r="D960" s="2">
        <v>28</v>
      </c>
      <c r="E960" s="2">
        <v>0</v>
      </c>
      <c r="F960" s="35">
        <v>0</v>
      </c>
      <c r="G960" s="18">
        <v>10000</v>
      </c>
      <c r="H960" s="18">
        <v>1</v>
      </c>
      <c r="I960" s="2">
        <v>1</v>
      </c>
      <c r="J960" s="2">
        <v>1</v>
      </c>
      <c r="K960" s="2">
        <v>0</v>
      </c>
      <c r="L960" s="35">
        <v>0</v>
      </c>
      <c r="M960" s="2">
        <v>8</v>
      </c>
      <c r="N960" s="2">
        <v>1</v>
      </c>
      <c r="O960" s="2">
        <v>0</v>
      </c>
      <c r="P960" s="2">
        <v>1</v>
      </c>
      <c r="Q960" s="2">
        <v>5</v>
      </c>
      <c r="R960" s="2">
        <v>0</v>
      </c>
      <c r="S960" s="2">
        <v>1</v>
      </c>
      <c r="T960" s="35">
        <v>0</v>
      </c>
      <c r="U960" s="35">
        <v>0</v>
      </c>
      <c r="V960" s="36">
        <v>0</v>
      </c>
      <c r="W960" s="26">
        <v>13.1</v>
      </c>
      <c r="X960" s="2">
        <v>0.38</v>
      </c>
      <c r="Y960" s="16">
        <v>4.38</v>
      </c>
      <c r="Z960" s="26">
        <v>14.7</v>
      </c>
      <c r="AA960" s="2">
        <v>1.33</v>
      </c>
      <c r="AB960" s="2">
        <v>3.8</v>
      </c>
      <c r="AC960" s="2" t="s">
        <v>160</v>
      </c>
      <c r="AD960" s="2">
        <v>20511190</v>
      </c>
    </row>
    <row r="961" spans="1:30">
      <c r="A961" s="2">
        <v>3657</v>
      </c>
      <c r="B961" s="26">
        <v>2</v>
      </c>
      <c r="C961" s="2">
        <v>3</v>
      </c>
      <c r="D961" s="2">
        <v>25</v>
      </c>
      <c r="E961" s="2">
        <v>0</v>
      </c>
      <c r="F961" s="35">
        <v>0</v>
      </c>
      <c r="G961" s="18">
        <v>10000</v>
      </c>
      <c r="H961" s="18">
        <v>1</v>
      </c>
      <c r="I961" s="2">
        <v>1</v>
      </c>
      <c r="J961" s="2">
        <v>1</v>
      </c>
      <c r="K961" s="2">
        <v>0</v>
      </c>
      <c r="L961" s="35">
        <v>1</v>
      </c>
      <c r="M961" s="2">
        <v>8</v>
      </c>
      <c r="N961" s="2">
        <v>1</v>
      </c>
      <c r="O961" s="2">
        <v>0</v>
      </c>
      <c r="P961" s="2">
        <v>0.16</v>
      </c>
      <c r="Q961" s="2">
        <v>5</v>
      </c>
      <c r="R961" s="2">
        <v>0</v>
      </c>
      <c r="S961" s="2">
        <v>1</v>
      </c>
      <c r="T961" s="35">
        <v>0</v>
      </c>
      <c r="U961" s="35">
        <v>0</v>
      </c>
      <c r="V961" s="36">
        <v>0</v>
      </c>
      <c r="W961" s="26">
        <v>11.8</v>
      </c>
      <c r="X961" s="2">
        <v>0.33</v>
      </c>
      <c r="Y961" s="16">
        <v>3.94</v>
      </c>
      <c r="Z961" s="26">
        <v>15.7</v>
      </c>
      <c r="AA961" s="2">
        <v>1.57</v>
      </c>
      <c r="AB961" s="2">
        <v>9.3000000000000007</v>
      </c>
      <c r="AC961" s="2" t="s">
        <v>170</v>
      </c>
      <c r="AD961" s="2">
        <v>20550230</v>
      </c>
    </row>
    <row r="962" spans="1:30">
      <c r="A962" s="2">
        <v>3659</v>
      </c>
      <c r="B962" s="26">
        <v>1</v>
      </c>
      <c r="C962" s="2">
        <v>1</v>
      </c>
      <c r="D962" s="2">
        <v>25</v>
      </c>
      <c r="E962" s="2">
        <v>0</v>
      </c>
      <c r="F962" s="35">
        <v>0</v>
      </c>
      <c r="G962" s="18">
        <v>35000</v>
      </c>
      <c r="H962" s="18">
        <v>1</v>
      </c>
      <c r="I962" s="2">
        <v>1</v>
      </c>
      <c r="J962" s="2">
        <v>3</v>
      </c>
      <c r="K962" s="2">
        <v>1</v>
      </c>
      <c r="L962" s="35">
        <v>0</v>
      </c>
      <c r="M962" s="2">
        <v>8</v>
      </c>
      <c r="N962" s="2">
        <v>1</v>
      </c>
      <c r="O962" s="2">
        <v>0</v>
      </c>
      <c r="P962" s="2">
        <v>0.1</v>
      </c>
      <c r="Q962" s="2">
        <v>5</v>
      </c>
      <c r="R962" s="2">
        <v>0</v>
      </c>
      <c r="S962" s="2">
        <v>1</v>
      </c>
      <c r="T962" s="35">
        <v>1</v>
      </c>
      <c r="U962" s="35">
        <v>0</v>
      </c>
      <c r="V962" s="36">
        <v>0</v>
      </c>
      <c r="W962" s="26">
        <v>27.4</v>
      </c>
      <c r="X962" s="2">
        <v>0.45</v>
      </c>
      <c r="Y962" s="16">
        <v>9.15</v>
      </c>
      <c r="Z962" s="26">
        <v>27.17</v>
      </c>
      <c r="AA962" s="2">
        <v>2.25</v>
      </c>
      <c r="AB962" s="2">
        <v>12.1</v>
      </c>
      <c r="AC962" s="2" t="s">
        <v>58</v>
      </c>
      <c r="AD962" s="2">
        <v>22776050</v>
      </c>
    </row>
    <row r="963" spans="1:30">
      <c r="A963" s="2">
        <v>3662</v>
      </c>
      <c r="B963" s="26">
        <v>1</v>
      </c>
      <c r="C963" s="2">
        <v>7</v>
      </c>
      <c r="D963" s="2">
        <v>60</v>
      </c>
      <c r="E963" s="2">
        <v>1</v>
      </c>
      <c r="F963" s="35">
        <v>0</v>
      </c>
      <c r="G963" s="18">
        <v>10000</v>
      </c>
      <c r="H963" s="18">
        <v>1</v>
      </c>
      <c r="I963" s="2">
        <v>1</v>
      </c>
      <c r="J963" s="2">
        <v>1</v>
      </c>
      <c r="K963" s="2">
        <v>0</v>
      </c>
      <c r="L963" s="35">
        <v>0</v>
      </c>
      <c r="M963" s="2">
        <v>8</v>
      </c>
      <c r="N963" s="2">
        <v>1</v>
      </c>
      <c r="O963" s="2">
        <v>0</v>
      </c>
      <c r="P963" s="2">
        <v>1</v>
      </c>
      <c r="Q963" s="2">
        <v>3</v>
      </c>
      <c r="R963" s="2">
        <v>0</v>
      </c>
      <c r="S963" s="2">
        <v>0</v>
      </c>
      <c r="T963" s="35">
        <v>0</v>
      </c>
      <c r="U963" s="35">
        <v>0</v>
      </c>
      <c r="V963" s="36">
        <v>0</v>
      </c>
      <c r="W963" s="26">
        <v>13.1</v>
      </c>
      <c r="X963" s="2">
        <v>0.38</v>
      </c>
      <c r="Y963" s="16">
        <v>4.38</v>
      </c>
      <c r="Z963" s="26">
        <v>14.7</v>
      </c>
      <c r="AA963" s="2">
        <v>1.33</v>
      </c>
      <c r="AB963" s="2">
        <v>3.8</v>
      </c>
      <c r="AC963" s="2" t="s">
        <v>160</v>
      </c>
      <c r="AD963" s="2">
        <v>20511002</v>
      </c>
    </row>
    <row r="964" spans="1:30">
      <c r="A964" s="2">
        <v>3663</v>
      </c>
      <c r="B964" s="26">
        <v>2</v>
      </c>
      <c r="C964" s="2">
        <v>3</v>
      </c>
      <c r="D964" s="2">
        <v>23</v>
      </c>
      <c r="E964" s="2">
        <v>0</v>
      </c>
      <c r="F964" s="35">
        <v>0</v>
      </c>
      <c r="G964" s="18">
        <v>9000</v>
      </c>
      <c r="H964" s="18">
        <v>1</v>
      </c>
      <c r="I964" s="2">
        <v>1</v>
      </c>
      <c r="J964" s="2">
        <v>2</v>
      </c>
      <c r="K964" s="2">
        <v>1</v>
      </c>
      <c r="L964" s="35">
        <v>0</v>
      </c>
      <c r="M964" s="2">
        <v>6</v>
      </c>
      <c r="N964" s="2">
        <v>0</v>
      </c>
      <c r="O964" s="2">
        <v>1</v>
      </c>
      <c r="P964" s="2">
        <v>0.37</v>
      </c>
      <c r="Q964" s="2">
        <v>1</v>
      </c>
      <c r="R964" s="2">
        <v>1</v>
      </c>
      <c r="S964" s="2">
        <v>0</v>
      </c>
      <c r="T964" s="35">
        <v>0</v>
      </c>
      <c r="U964" s="35">
        <v>0</v>
      </c>
      <c r="V964" s="36">
        <v>0</v>
      </c>
      <c r="W964" s="26">
        <v>14.2</v>
      </c>
      <c r="X964" s="2">
        <v>0.33</v>
      </c>
      <c r="Y964" s="16">
        <v>4.74</v>
      </c>
      <c r="Z964" s="26">
        <v>15.9</v>
      </c>
      <c r="AA964" s="2">
        <v>1.38</v>
      </c>
      <c r="AB964" s="2">
        <v>3.8</v>
      </c>
      <c r="AC964" s="2" t="s">
        <v>89</v>
      </c>
      <c r="AD964" s="2">
        <v>22230000</v>
      </c>
    </row>
    <row r="965" spans="1:30">
      <c r="A965" s="2">
        <v>3664</v>
      </c>
      <c r="B965" s="26">
        <v>1</v>
      </c>
      <c r="C965" s="2">
        <v>2</v>
      </c>
      <c r="D965" s="2">
        <v>29</v>
      </c>
      <c r="E965" s="2">
        <v>0</v>
      </c>
      <c r="F965" s="35">
        <v>1</v>
      </c>
      <c r="G965" s="18">
        <v>5000</v>
      </c>
      <c r="H965" s="18">
        <v>0</v>
      </c>
      <c r="I965" s="2">
        <v>1</v>
      </c>
      <c r="J965" s="2">
        <v>1</v>
      </c>
      <c r="K965" s="2">
        <v>0</v>
      </c>
      <c r="L965" s="35">
        <v>1</v>
      </c>
      <c r="M965" s="2">
        <v>8</v>
      </c>
      <c r="N965" s="2">
        <v>1</v>
      </c>
      <c r="O965" s="2">
        <v>0</v>
      </c>
      <c r="P965" s="2">
        <v>0.99</v>
      </c>
      <c r="Q965" s="2">
        <v>1</v>
      </c>
      <c r="R965" s="2">
        <v>1</v>
      </c>
      <c r="S965" s="2">
        <v>0</v>
      </c>
      <c r="T965" s="35">
        <v>1</v>
      </c>
      <c r="U965" s="35">
        <v>0</v>
      </c>
      <c r="V965" s="36">
        <v>0</v>
      </c>
      <c r="W965" s="26">
        <v>5.8</v>
      </c>
      <c r="X965" s="2">
        <v>0.12</v>
      </c>
      <c r="Y965" s="16">
        <v>1.94</v>
      </c>
      <c r="Z965" s="26">
        <v>7.7</v>
      </c>
      <c r="AA965" s="2">
        <v>0.8</v>
      </c>
      <c r="AB965" s="2">
        <v>3.8</v>
      </c>
      <c r="AC965" s="2" t="s">
        <v>152</v>
      </c>
      <c r="AD965" s="2">
        <v>20940270</v>
      </c>
    </row>
    <row r="966" spans="1:30">
      <c r="A966" s="2">
        <v>3665</v>
      </c>
      <c r="B966" s="26">
        <v>1</v>
      </c>
      <c r="C966" s="2">
        <v>7</v>
      </c>
      <c r="D966" s="2">
        <v>36</v>
      </c>
      <c r="E966" s="2">
        <v>0</v>
      </c>
      <c r="F966" s="35">
        <v>0</v>
      </c>
      <c r="G966" s="18">
        <v>12000</v>
      </c>
      <c r="H966" s="18">
        <v>1</v>
      </c>
      <c r="I966" s="2">
        <v>1</v>
      </c>
      <c r="J966" s="2">
        <v>1</v>
      </c>
      <c r="K966" s="2">
        <v>0</v>
      </c>
      <c r="L966" s="35">
        <v>0</v>
      </c>
      <c r="M966" s="2">
        <v>8</v>
      </c>
      <c r="N966" s="2">
        <v>1</v>
      </c>
      <c r="O966" s="2">
        <v>0</v>
      </c>
      <c r="P966" s="2">
        <v>0</v>
      </c>
      <c r="Q966" s="2">
        <v>5</v>
      </c>
      <c r="R966" s="2">
        <v>0</v>
      </c>
      <c r="S966" s="2">
        <v>1</v>
      </c>
      <c r="T966" s="35">
        <v>0</v>
      </c>
      <c r="U966" s="35">
        <v>0</v>
      </c>
      <c r="V966" s="36">
        <v>0</v>
      </c>
      <c r="W966" s="26">
        <v>18.5</v>
      </c>
      <c r="X966" s="2">
        <v>0.32</v>
      </c>
      <c r="Y966" s="16">
        <v>6.18</v>
      </c>
      <c r="Z966" s="26">
        <v>21.1</v>
      </c>
      <c r="AA966" s="2">
        <v>1.7</v>
      </c>
      <c r="AB966" s="2">
        <v>6.7</v>
      </c>
      <c r="AC966" s="2" t="s">
        <v>178</v>
      </c>
      <c r="AD966" s="2">
        <v>24230062</v>
      </c>
    </row>
    <row r="967" spans="1:30">
      <c r="A967" s="2">
        <v>3669</v>
      </c>
      <c r="B967" s="26">
        <v>2</v>
      </c>
      <c r="C967" s="2">
        <v>1</v>
      </c>
      <c r="D967" s="2">
        <v>20</v>
      </c>
      <c r="E967" s="2">
        <v>0</v>
      </c>
      <c r="F967" s="35">
        <v>1</v>
      </c>
      <c r="G967" s="18">
        <v>20000</v>
      </c>
      <c r="H967" s="18">
        <v>1</v>
      </c>
      <c r="I967" s="2">
        <v>1</v>
      </c>
      <c r="J967" s="2">
        <v>2</v>
      </c>
      <c r="K967" s="2">
        <v>1</v>
      </c>
      <c r="L967" s="35">
        <v>1</v>
      </c>
      <c r="M967" s="2">
        <v>8</v>
      </c>
      <c r="N967" s="2">
        <v>1</v>
      </c>
      <c r="O967" s="2">
        <v>0</v>
      </c>
      <c r="P967" s="2">
        <v>1</v>
      </c>
      <c r="Q967" s="2">
        <v>5</v>
      </c>
      <c r="R967" s="2">
        <v>0</v>
      </c>
      <c r="S967" s="2">
        <v>1</v>
      </c>
      <c r="T967" s="35">
        <v>0</v>
      </c>
      <c r="U967" s="35">
        <v>0</v>
      </c>
      <c r="V967" s="36">
        <v>0</v>
      </c>
      <c r="W967" s="26">
        <v>13.1</v>
      </c>
      <c r="X967" s="2">
        <v>0.38</v>
      </c>
      <c r="Y967" s="16">
        <v>4.38</v>
      </c>
      <c r="Z967" s="26">
        <v>14.7</v>
      </c>
      <c r="AA967" s="2">
        <v>1.33</v>
      </c>
      <c r="AB967" s="2">
        <v>3.8</v>
      </c>
      <c r="AC967" s="2" t="s">
        <v>160</v>
      </c>
      <c r="AD967" s="2">
        <v>20540070</v>
      </c>
    </row>
    <row r="968" spans="1:30">
      <c r="A968" s="2">
        <v>3671</v>
      </c>
      <c r="B968" s="26">
        <v>1</v>
      </c>
      <c r="C968" s="2">
        <v>6</v>
      </c>
      <c r="D968" s="2">
        <v>33</v>
      </c>
      <c r="E968" s="2">
        <v>0</v>
      </c>
      <c r="F968" s="35">
        <v>1</v>
      </c>
      <c r="G968" s="18">
        <v>4000</v>
      </c>
      <c r="H968" s="18">
        <v>0</v>
      </c>
      <c r="I968" s="2">
        <v>1</v>
      </c>
      <c r="J968" s="2">
        <v>2</v>
      </c>
      <c r="K968" s="2">
        <v>1</v>
      </c>
      <c r="L968" s="35">
        <v>0</v>
      </c>
      <c r="M968" s="2">
        <v>2</v>
      </c>
      <c r="N968" s="2">
        <v>0</v>
      </c>
      <c r="O968" s="2">
        <v>1</v>
      </c>
      <c r="P968" s="2">
        <v>0.68</v>
      </c>
      <c r="Q968" s="2">
        <v>3</v>
      </c>
      <c r="R968" s="2">
        <v>0</v>
      </c>
      <c r="S968" s="2">
        <v>0</v>
      </c>
      <c r="T968" s="35">
        <v>0</v>
      </c>
      <c r="U968" s="35">
        <v>0</v>
      </c>
      <c r="V968" s="36">
        <v>0</v>
      </c>
      <c r="W968" s="26">
        <v>17.899999999999999</v>
      </c>
      <c r="X968" s="2">
        <v>0.4</v>
      </c>
      <c r="Y968" s="16">
        <v>5.98</v>
      </c>
      <c r="Z968" s="26">
        <v>28.1</v>
      </c>
      <c r="AA968" s="2">
        <v>1.78</v>
      </c>
      <c r="AB968" s="2">
        <v>3.8</v>
      </c>
      <c r="AC968" s="2" t="s">
        <v>80</v>
      </c>
      <c r="AD968" s="2">
        <v>22011000</v>
      </c>
    </row>
    <row r="969" spans="1:30">
      <c r="A969" s="2">
        <v>3678</v>
      </c>
      <c r="B969" s="26">
        <v>2</v>
      </c>
      <c r="C969" s="2">
        <v>2</v>
      </c>
      <c r="D969" s="2">
        <v>27</v>
      </c>
      <c r="E969" s="2">
        <v>0</v>
      </c>
      <c r="F969" s="35">
        <v>0</v>
      </c>
      <c r="G969" s="18">
        <v>16000</v>
      </c>
      <c r="H969" s="18">
        <v>1</v>
      </c>
      <c r="I969" s="2">
        <v>1</v>
      </c>
      <c r="J969" s="2">
        <v>1</v>
      </c>
      <c r="K969" s="2">
        <v>0</v>
      </c>
      <c r="L969" s="35">
        <v>0</v>
      </c>
      <c r="M969" s="2">
        <v>8</v>
      </c>
      <c r="N969" s="2">
        <v>1</v>
      </c>
      <c r="O969" s="2">
        <v>0</v>
      </c>
      <c r="P969" s="2">
        <v>0.37</v>
      </c>
      <c r="Q969" s="2">
        <v>5</v>
      </c>
      <c r="R969" s="2">
        <v>0</v>
      </c>
      <c r="S969" s="2">
        <v>1</v>
      </c>
      <c r="T969" s="35">
        <v>0</v>
      </c>
      <c r="U969" s="35">
        <v>0</v>
      </c>
      <c r="V969" s="36">
        <v>0</v>
      </c>
      <c r="W969" s="26">
        <v>14.2</v>
      </c>
      <c r="X969" s="2">
        <v>0.33</v>
      </c>
      <c r="Y969" s="16">
        <v>4.74</v>
      </c>
      <c r="Z969" s="26">
        <v>15.9</v>
      </c>
      <c r="AA969" s="2">
        <v>1.38</v>
      </c>
      <c r="AB969" s="2">
        <v>3.8</v>
      </c>
      <c r="AC969" s="2" t="s">
        <v>89</v>
      </c>
      <c r="AD969" s="2">
        <v>22230060</v>
      </c>
    </row>
    <row r="970" spans="1:30">
      <c r="A970" s="2">
        <v>3679</v>
      </c>
      <c r="B970" s="26">
        <v>2</v>
      </c>
      <c r="C970" s="2">
        <v>1</v>
      </c>
      <c r="D970" s="2">
        <v>19</v>
      </c>
      <c r="E970" s="2">
        <v>0</v>
      </c>
      <c r="F970" s="35">
        <v>0</v>
      </c>
      <c r="G970" s="18">
        <v>3000</v>
      </c>
      <c r="H970" s="18">
        <v>0</v>
      </c>
      <c r="I970" s="2">
        <v>1</v>
      </c>
      <c r="J970" s="2">
        <v>2</v>
      </c>
      <c r="K970" s="2">
        <v>1</v>
      </c>
      <c r="L970" s="35">
        <v>0</v>
      </c>
      <c r="M970" s="2">
        <v>2</v>
      </c>
      <c r="N970" s="2">
        <v>0</v>
      </c>
      <c r="O970" s="2">
        <v>1</v>
      </c>
      <c r="P970" s="2">
        <v>0</v>
      </c>
      <c r="Q970" s="2">
        <v>3</v>
      </c>
      <c r="R970" s="2">
        <v>0</v>
      </c>
      <c r="S970" s="2">
        <v>0</v>
      </c>
      <c r="T970" s="35">
        <v>0</v>
      </c>
      <c r="U970" s="35">
        <v>0</v>
      </c>
      <c r="V970" s="36">
        <v>0</v>
      </c>
      <c r="W970" s="26">
        <v>18.5</v>
      </c>
      <c r="X970" s="2">
        <v>0.32</v>
      </c>
      <c r="Y970" s="16">
        <v>6.18</v>
      </c>
      <c r="Z970" s="26">
        <v>21.1</v>
      </c>
      <c r="AA970" s="2">
        <v>1.7</v>
      </c>
      <c r="AB970" s="2">
        <v>6.7</v>
      </c>
      <c r="AC970" s="2" t="s">
        <v>178</v>
      </c>
      <c r="AD970" s="2">
        <v>24340045</v>
      </c>
    </row>
    <row r="971" spans="1:30">
      <c r="A971" s="2">
        <v>3680</v>
      </c>
      <c r="B971" s="26">
        <v>2</v>
      </c>
      <c r="C971" s="2">
        <v>1</v>
      </c>
      <c r="D971" s="2">
        <v>20</v>
      </c>
      <c r="E971" s="2">
        <v>0</v>
      </c>
      <c r="F971" s="35">
        <v>0</v>
      </c>
      <c r="G971" s="18">
        <v>3000</v>
      </c>
      <c r="H971" s="18">
        <v>0</v>
      </c>
      <c r="I971" s="2">
        <v>1</v>
      </c>
      <c r="J971" s="2">
        <v>1</v>
      </c>
      <c r="K971" s="2">
        <v>0</v>
      </c>
      <c r="L971" s="35">
        <v>0</v>
      </c>
      <c r="M971" s="2">
        <v>8</v>
      </c>
      <c r="N971" s="2">
        <v>1</v>
      </c>
      <c r="O971" s="2">
        <v>0</v>
      </c>
      <c r="P971" s="2">
        <v>0</v>
      </c>
      <c r="Q971" s="2">
        <v>4</v>
      </c>
      <c r="R971" s="2">
        <v>0</v>
      </c>
      <c r="S971" s="2">
        <v>1</v>
      </c>
      <c r="T971" s="35">
        <v>0</v>
      </c>
      <c r="U971" s="35">
        <v>0</v>
      </c>
      <c r="V971" s="36">
        <v>0</v>
      </c>
      <c r="W971" s="26">
        <v>28.1</v>
      </c>
      <c r="X971" s="2">
        <v>0.6</v>
      </c>
      <c r="Y971" s="16">
        <v>9.39</v>
      </c>
      <c r="Z971" s="26">
        <v>38.700000000000003</v>
      </c>
      <c r="AA971" s="2">
        <v>1.87</v>
      </c>
      <c r="AB971" s="2">
        <v>10.7</v>
      </c>
      <c r="AC971" s="2" t="s">
        <v>191</v>
      </c>
      <c r="AD971" s="2">
        <v>26525002</v>
      </c>
    </row>
    <row r="972" spans="1:30">
      <c r="A972" s="2">
        <v>3682</v>
      </c>
      <c r="B972" s="26">
        <v>1</v>
      </c>
      <c r="C972" s="2">
        <v>7</v>
      </c>
      <c r="D972" s="2">
        <v>56</v>
      </c>
      <c r="E972" s="2">
        <v>1</v>
      </c>
      <c r="F972" s="35">
        <v>1</v>
      </c>
      <c r="G972" s="18">
        <v>18000</v>
      </c>
      <c r="H972" s="18">
        <v>1</v>
      </c>
      <c r="I972" s="2">
        <v>1</v>
      </c>
      <c r="J972" s="2">
        <v>3</v>
      </c>
      <c r="K972" s="2">
        <v>1</v>
      </c>
      <c r="L972" s="35">
        <v>0</v>
      </c>
      <c r="M972" s="2">
        <v>8</v>
      </c>
      <c r="N972" s="2">
        <v>1</v>
      </c>
      <c r="O972" s="2">
        <v>0</v>
      </c>
      <c r="P972" s="2">
        <v>0</v>
      </c>
      <c r="Q972" s="2">
        <v>5</v>
      </c>
      <c r="R972" s="2">
        <v>0</v>
      </c>
      <c r="S972" s="2">
        <v>1</v>
      </c>
      <c r="T972" s="35">
        <v>0</v>
      </c>
      <c r="U972" s="35">
        <v>0</v>
      </c>
      <c r="V972" s="36">
        <v>0</v>
      </c>
      <c r="W972" s="26">
        <v>15.9</v>
      </c>
      <c r="X972" s="2">
        <v>0.35</v>
      </c>
      <c r="Y972" s="16">
        <v>5.31</v>
      </c>
      <c r="Z972" s="26">
        <v>21.8</v>
      </c>
      <c r="AA972" s="2">
        <v>1.87</v>
      </c>
      <c r="AB972" s="2">
        <v>3.8</v>
      </c>
      <c r="AC972" s="2" t="s">
        <v>108</v>
      </c>
      <c r="AD972" s="2">
        <v>22461020</v>
      </c>
    </row>
    <row r="973" spans="1:30">
      <c r="A973" s="2">
        <v>3684</v>
      </c>
      <c r="B973" s="26">
        <v>2</v>
      </c>
      <c r="C973" s="2">
        <v>1</v>
      </c>
      <c r="D973" s="2">
        <v>19</v>
      </c>
      <c r="E973" s="2">
        <v>0</v>
      </c>
      <c r="F973" s="35">
        <v>0</v>
      </c>
      <c r="G973" s="18">
        <v>4000</v>
      </c>
      <c r="H973" s="18">
        <v>0</v>
      </c>
      <c r="I973" s="2">
        <v>1</v>
      </c>
      <c r="J973" s="2">
        <v>2</v>
      </c>
      <c r="K973" s="2">
        <v>1</v>
      </c>
      <c r="L973" s="35">
        <v>0</v>
      </c>
      <c r="M973" s="2">
        <v>6</v>
      </c>
      <c r="N973" s="2">
        <v>0</v>
      </c>
      <c r="O973" s="2">
        <v>1</v>
      </c>
      <c r="P973" s="2">
        <v>0</v>
      </c>
      <c r="Q973" s="2">
        <v>5</v>
      </c>
      <c r="R973" s="2">
        <v>0</v>
      </c>
      <c r="S973" s="2">
        <v>1</v>
      </c>
      <c r="T973" s="35">
        <v>0</v>
      </c>
      <c r="U973" s="35">
        <v>0</v>
      </c>
      <c r="V973" s="36">
        <v>0</v>
      </c>
      <c r="W973" s="26">
        <v>31.7</v>
      </c>
      <c r="X973" s="2">
        <v>0.56999999999999995</v>
      </c>
      <c r="Y973" s="16">
        <v>10.59</v>
      </c>
      <c r="Z973" s="26">
        <v>46.2</v>
      </c>
      <c r="AA973" s="2">
        <v>2.23</v>
      </c>
      <c r="AB973" s="2">
        <v>10.7</v>
      </c>
      <c r="AC973" s="2" t="s">
        <v>179</v>
      </c>
      <c r="AD973" s="2">
        <v>26225440</v>
      </c>
    </row>
    <row r="974" spans="1:30">
      <c r="A974" s="2">
        <v>3685</v>
      </c>
      <c r="B974" s="26">
        <v>2</v>
      </c>
      <c r="C974" s="2">
        <v>1</v>
      </c>
      <c r="D974" s="2">
        <v>24</v>
      </c>
      <c r="E974" s="2">
        <v>0</v>
      </c>
      <c r="F974" s="35">
        <v>0</v>
      </c>
      <c r="G974" s="18">
        <v>2000</v>
      </c>
      <c r="H974" s="18">
        <v>0</v>
      </c>
      <c r="I974" s="2">
        <v>1</v>
      </c>
      <c r="J974" s="2">
        <v>1</v>
      </c>
      <c r="K974" s="2">
        <v>0</v>
      </c>
      <c r="L974" s="35">
        <v>0</v>
      </c>
      <c r="M974" s="2">
        <v>8</v>
      </c>
      <c r="N974" s="2">
        <v>1</v>
      </c>
      <c r="O974" s="2">
        <v>0</v>
      </c>
      <c r="P974" s="2">
        <v>0.67</v>
      </c>
      <c r="Q974" s="2">
        <v>5</v>
      </c>
      <c r="R974" s="2">
        <v>0</v>
      </c>
      <c r="S974" s="2">
        <v>1</v>
      </c>
      <c r="T974" s="35">
        <v>0</v>
      </c>
      <c r="U974" s="35">
        <v>0</v>
      </c>
      <c r="V974" s="36">
        <v>0</v>
      </c>
      <c r="W974" s="26">
        <v>21.1</v>
      </c>
      <c r="X974" s="2">
        <v>0.4</v>
      </c>
      <c r="Y974" s="16">
        <v>7.05</v>
      </c>
      <c r="Z974" s="26">
        <v>21</v>
      </c>
      <c r="AA974" s="2">
        <v>1.38</v>
      </c>
      <c r="AB974" s="2">
        <v>7.5</v>
      </c>
      <c r="AC974" s="2" t="s">
        <v>129</v>
      </c>
      <c r="AD974" s="2">
        <v>21520020</v>
      </c>
    </row>
    <row r="975" spans="1:30">
      <c r="A975" s="2">
        <v>3686</v>
      </c>
      <c r="B975" s="26">
        <v>1</v>
      </c>
      <c r="C975" s="2">
        <v>7</v>
      </c>
      <c r="D975" s="2">
        <v>31</v>
      </c>
      <c r="E975" s="2">
        <v>0</v>
      </c>
      <c r="F975" s="35">
        <v>1</v>
      </c>
      <c r="G975" s="18">
        <v>8000</v>
      </c>
      <c r="H975" s="18">
        <v>1</v>
      </c>
      <c r="I975" s="2">
        <v>1</v>
      </c>
      <c r="J975" s="2">
        <v>1</v>
      </c>
      <c r="K975" s="2">
        <v>0</v>
      </c>
      <c r="L975" s="35">
        <v>0</v>
      </c>
      <c r="M975" s="2">
        <v>11</v>
      </c>
      <c r="N975" s="2">
        <v>0</v>
      </c>
      <c r="O975" s="2">
        <v>0</v>
      </c>
      <c r="P975" s="2">
        <v>0.84</v>
      </c>
      <c r="Q975" s="2">
        <v>3</v>
      </c>
      <c r="R975" s="2">
        <v>0</v>
      </c>
      <c r="S975" s="2">
        <v>0</v>
      </c>
      <c r="T975" s="35">
        <v>0</v>
      </c>
      <c r="U975" s="35">
        <v>0</v>
      </c>
      <c r="V975" s="36">
        <v>0</v>
      </c>
      <c r="W975" s="26">
        <v>9.3000000000000007</v>
      </c>
      <c r="X975" s="2">
        <v>0.23</v>
      </c>
      <c r="Y975" s="16">
        <v>3.11</v>
      </c>
      <c r="Z975" s="26">
        <v>9.8000000000000007</v>
      </c>
      <c r="AA975" s="2">
        <v>1.02</v>
      </c>
      <c r="AB975" s="2">
        <v>3.8</v>
      </c>
      <c r="AC975" s="2" t="s">
        <v>66</v>
      </c>
      <c r="AD975" s="2">
        <v>20771632</v>
      </c>
    </row>
    <row r="976" spans="1:30">
      <c r="A976" s="2">
        <v>3689</v>
      </c>
      <c r="B976" s="26">
        <v>2</v>
      </c>
      <c r="C976" s="2">
        <v>1</v>
      </c>
      <c r="D976" s="2">
        <v>45</v>
      </c>
      <c r="E976" s="2">
        <v>0</v>
      </c>
      <c r="F976" s="35">
        <v>0</v>
      </c>
      <c r="G976" s="18">
        <v>10000</v>
      </c>
      <c r="H976" s="18">
        <v>1</v>
      </c>
      <c r="I976" s="2">
        <v>1</v>
      </c>
      <c r="J976" s="2">
        <v>1</v>
      </c>
      <c r="K976" s="2">
        <v>0</v>
      </c>
      <c r="L976" s="35">
        <v>0</v>
      </c>
      <c r="M976" s="2">
        <v>6</v>
      </c>
      <c r="N976" s="2">
        <v>0</v>
      </c>
      <c r="O976" s="2">
        <v>1</v>
      </c>
      <c r="P976" s="2">
        <v>0.73</v>
      </c>
      <c r="Q976" s="2">
        <v>3</v>
      </c>
      <c r="R976" s="2">
        <v>0</v>
      </c>
      <c r="S976" s="2">
        <v>0</v>
      </c>
      <c r="T976" s="35">
        <v>0</v>
      </c>
      <c r="U976" s="35">
        <v>0</v>
      </c>
      <c r="V976" s="36">
        <v>0</v>
      </c>
      <c r="W976" s="26">
        <v>16.2</v>
      </c>
      <c r="X976" s="2">
        <v>0.38</v>
      </c>
      <c r="Y976" s="16">
        <v>5.41</v>
      </c>
      <c r="Z976" s="26">
        <v>17.3</v>
      </c>
      <c r="AA976" s="2">
        <v>1.45</v>
      </c>
      <c r="AB976" s="2">
        <v>3.8</v>
      </c>
      <c r="AC976" s="2" t="s">
        <v>64</v>
      </c>
      <c r="AD976" s="2">
        <v>22251040</v>
      </c>
    </row>
    <row r="977" spans="1:30">
      <c r="A977" s="2">
        <v>3694</v>
      </c>
      <c r="B977" s="26">
        <v>2</v>
      </c>
      <c r="C977" s="2">
        <v>4</v>
      </c>
      <c r="D977" s="2">
        <v>39</v>
      </c>
      <c r="E977" s="2">
        <v>0</v>
      </c>
      <c r="F977" s="35">
        <v>0</v>
      </c>
      <c r="G977" s="18">
        <v>5000</v>
      </c>
      <c r="H977" s="18">
        <v>0</v>
      </c>
      <c r="I977" s="2">
        <v>1</v>
      </c>
      <c r="J977" s="2">
        <v>1</v>
      </c>
      <c r="K977" s="2">
        <v>0</v>
      </c>
      <c r="L977" s="35">
        <v>1</v>
      </c>
      <c r="M977" s="2">
        <v>8</v>
      </c>
      <c r="N977" s="2">
        <v>1</v>
      </c>
      <c r="O977" s="2">
        <v>0</v>
      </c>
      <c r="P977" s="2">
        <v>0.99</v>
      </c>
      <c r="Q977" s="2">
        <v>5</v>
      </c>
      <c r="R977" s="2">
        <v>0</v>
      </c>
      <c r="S977" s="2">
        <v>1</v>
      </c>
      <c r="T977" s="35">
        <v>0</v>
      </c>
      <c r="U977" s="35">
        <v>0</v>
      </c>
      <c r="V977" s="36">
        <v>0</v>
      </c>
      <c r="W977" s="26">
        <v>13.8</v>
      </c>
      <c r="X977" s="2">
        <v>0.4</v>
      </c>
      <c r="Y977" s="16">
        <v>4.6100000000000003</v>
      </c>
      <c r="Z977" s="26">
        <v>17.5</v>
      </c>
      <c r="AA977" s="2">
        <v>1.83</v>
      </c>
      <c r="AB977" s="2">
        <v>16.59</v>
      </c>
      <c r="AC977" s="2" t="s">
        <v>90</v>
      </c>
      <c r="AD977" s="2">
        <v>21911180</v>
      </c>
    </row>
    <row r="978" spans="1:30">
      <c r="A978" s="2">
        <v>3696</v>
      </c>
      <c r="B978" s="26">
        <v>1</v>
      </c>
      <c r="C978" s="2">
        <v>7</v>
      </c>
      <c r="D978" s="2">
        <v>36</v>
      </c>
      <c r="E978" s="2">
        <v>0</v>
      </c>
      <c r="F978" s="35">
        <v>0</v>
      </c>
      <c r="G978" s="18">
        <v>16000</v>
      </c>
      <c r="H978" s="18">
        <v>1</v>
      </c>
      <c r="I978" s="2">
        <v>1</v>
      </c>
      <c r="J978" s="2">
        <v>2</v>
      </c>
      <c r="K978" s="2">
        <v>1</v>
      </c>
      <c r="L978" s="35">
        <v>0</v>
      </c>
      <c r="M978" s="2">
        <v>8</v>
      </c>
      <c r="N978" s="2">
        <v>1</v>
      </c>
      <c r="O978" s="2">
        <v>0</v>
      </c>
      <c r="P978" s="2">
        <v>0.78</v>
      </c>
      <c r="Q978" s="2">
        <v>5</v>
      </c>
      <c r="R978" s="2">
        <v>0</v>
      </c>
      <c r="S978" s="2">
        <v>1</v>
      </c>
      <c r="T978" s="35">
        <v>0</v>
      </c>
      <c r="U978" s="35">
        <v>0</v>
      </c>
      <c r="V978" s="36">
        <v>0</v>
      </c>
      <c r="W978" s="26">
        <v>20.399999999999999</v>
      </c>
      <c r="X978" s="2">
        <v>0.4</v>
      </c>
      <c r="Y978" s="16">
        <v>6.81</v>
      </c>
      <c r="Z978" s="26">
        <v>20</v>
      </c>
      <c r="AA978" s="2">
        <v>1.77</v>
      </c>
      <c r="AB978" s="2">
        <v>9.3000000000000007</v>
      </c>
      <c r="AC978" s="2" t="s">
        <v>91</v>
      </c>
      <c r="AD978" s="2">
        <v>22745056</v>
      </c>
    </row>
    <row r="979" spans="1:30">
      <c r="A979" s="2">
        <v>3698</v>
      </c>
      <c r="B979" s="26">
        <v>2</v>
      </c>
      <c r="C979" s="2">
        <v>2</v>
      </c>
      <c r="D979" s="2">
        <v>23</v>
      </c>
      <c r="E979" s="2">
        <v>0</v>
      </c>
      <c r="F979" s="35">
        <v>0</v>
      </c>
      <c r="G979" s="18">
        <v>10000</v>
      </c>
      <c r="H979" s="18">
        <v>1</v>
      </c>
      <c r="I979" s="2">
        <v>1</v>
      </c>
      <c r="J979" s="2">
        <v>1</v>
      </c>
      <c r="K979" s="2">
        <v>0</v>
      </c>
      <c r="L979" s="35">
        <v>0</v>
      </c>
      <c r="M979" s="2">
        <v>11</v>
      </c>
      <c r="N979" s="2">
        <v>0</v>
      </c>
      <c r="O979" s="2">
        <v>0</v>
      </c>
      <c r="P979" s="2">
        <v>0.1</v>
      </c>
      <c r="Q979" s="2">
        <v>3</v>
      </c>
      <c r="R979" s="2">
        <v>0</v>
      </c>
      <c r="S979" s="2">
        <v>0</v>
      </c>
      <c r="T979" s="35">
        <v>0</v>
      </c>
      <c r="U979" s="35">
        <v>0</v>
      </c>
      <c r="V979" s="36">
        <v>0</v>
      </c>
      <c r="W979" s="26">
        <v>27.4</v>
      </c>
      <c r="X979" s="2">
        <v>0.45</v>
      </c>
      <c r="Y979" s="16">
        <v>9.15</v>
      </c>
      <c r="Z979" s="26">
        <v>27.17</v>
      </c>
      <c r="AA979" s="2">
        <v>2.25</v>
      </c>
      <c r="AB979" s="2">
        <v>12.1</v>
      </c>
      <c r="AC979" s="2" t="s">
        <v>58</v>
      </c>
      <c r="AD979" s="2">
        <v>22631350</v>
      </c>
    </row>
    <row r="980" spans="1:30">
      <c r="A980" s="2">
        <v>3699</v>
      </c>
      <c r="B980" s="26">
        <v>2</v>
      </c>
      <c r="C980" s="2">
        <v>1</v>
      </c>
      <c r="D980" s="2">
        <v>21</v>
      </c>
      <c r="E980" s="2">
        <v>0</v>
      </c>
      <c r="F980" s="35">
        <v>0</v>
      </c>
      <c r="G980" s="18">
        <v>10000</v>
      </c>
      <c r="H980" s="18">
        <v>1</v>
      </c>
      <c r="I980" s="2">
        <v>1</v>
      </c>
      <c r="J980" s="2">
        <v>1</v>
      </c>
      <c r="K980" s="2">
        <v>0</v>
      </c>
      <c r="L980" s="35">
        <v>0</v>
      </c>
      <c r="M980" s="2">
        <v>6</v>
      </c>
      <c r="N980" s="2">
        <v>0</v>
      </c>
      <c r="O980" s="2">
        <v>1</v>
      </c>
      <c r="P980" s="2">
        <v>0</v>
      </c>
      <c r="Q980" s="2">
        <v>5</v>
      </c>
      <c r="R980" s="2">
        <v>0</v>
      </c>
      <c r="S980" s="2">
        <v>1</v>
      </c>
      <c r="T980" s="35">
        <v>0</v>
      </c>
      <c r="U980" s="35">
        <v>0</v>
      </c>
      <c r="V980" s="36">
        <v>0</v>
      </c>
      <c r="W980" s="26">
        <v>31.7</v>
      </c>
      <c r="X980" s="2">
        <v>0.56999999999999995</v>
      </c>
      <c r="Y980" s="16">
        <v>10.59</v>
      </c>
      <c r="Z980" s="26">
        <v>46.2</v>
      </c>
      <c r="AA980" s="2">
        <v>2.23</v>
      </c>
      <c r="AB980" s="2">
        <v>10.7</v>
      </c>
      <c r="AC980" s="2" t="s">
        <v>179</v>
      </c>
      <c r="AD980" s="2">
        <v>26010790</v>
      </c>
    </row>
    <row r="981" spans="1:30">
      <c r="A981" s="2">
        <v>3701</v>
      </c>
      <c r="B981" s="26">
        <v>2</v>
      </c>
      <c r="C981" s="2">
        <v>1</v>
      </c>
      <c r="D981" s="2">
        <v>21</v>
      </c>
      <c r="E981" s="2">
        <v>0</v>
      </c>
      <c r="F981" s="35">
        <v>1</v>
      </c>
      <c r="G981" s="18">
        <v>7000</v>
      </c>
      <c r="H981" s="18">
        <v>0</v>
      </c>
      <c r="I981" s="2">
        <v>1</v>
      </c>
      <c r="J981" s="2">
        <v>1</v>
      </c>
      <c r="K981" s="2">
        <v>0</v>
      </c>
      <c r="L981" s="35">
        <v>0</v>
      </c>
      <c r="M981" s="2">
        <v>1</v>
      </c>
      <c r="N981" s="2">
        <v>0</v>
      </c>
      <c r="O981" s="2">
        <v>1</v>
      </c>
      <c r="P981" s="2">
        <v>0.52</v>
      </c>
      <c r="Q981" s="2">
        <v>5</v>
      </c>
      <c r="R981" s="2">
        <v>0</v>
      </c>
      <c r="S981" s="2">
        <v>1</v>
      </c>
      <c r="T981" s="35">
        <v>0</v>
      </c>
      <c r="U981" s="35">
        <v>0</v>
      </c>
      <c r="V981" s="36">
        <v>0</v>
      </c>
      <c r="W981" s="26">
        <v>11.4</v>
      </c>
      <c r="X981" s="2">
        <v>0.25</v>
      </c>
      <c r="Y981" s="16">
        <v>3.81</v>
      </c>
      <c r="Z981" s="26">
        <v>11</v>
      </c>
      <c r="AA981" s="2">
        <v>0.9</v>
      </c>
      <c r="AB981" s="2">
        <v>7</v>
      </c>
      <c r="AC981" s="2" t="s">
        <v>134</v>
      </c>
      <c r="AD981" s="2">
        <v>20771002</v>
      </c>
    </row>
    <row r="982" spans="1:30">
      <c r="A982" s="2">
        <v>3702</v>
      </c>
      <c r="B982" s="26">
        <v>1</v>
      </c>
      <c r="C982" s="2">
        <v>5</v>
      </c>
      <c r="D982" s="2">
        <v>29</v>
      </c>
      <c r="E982" s="2">
        <v>0</v>
      </c>
      <c r="F982" s="35">
        <v>0</v>
      </c>
      <c r="G982" s="18">
        <v>6000</v>
      </c>
      <c r="H982" s="18">
        <v>0</v>
      </c>
      <c r="I982" s="2">
        <v>1</v>
      </c>
      <c r="J982" s="2">
        <v>2</v>
      </c>
      <c r="K982" s="2">
        <v>1</v>
      </c>
      <c r="L982" s="35">
        <v>0</v>
      </c>
      <c r="M982" s="2">
        <v>8</v>
      </c>
      <c r="N982" s="2">
        <v>1</v>
      </c>
      <c r="O982" s="2">
        <v>0</v>
      </c>
      <c r="P982" s="2">
        <v>0.99</v>
      </c>
      <c r="Q982" s="2">
        <v>5</v>
      </c>
      <c r="R982" s="2">
        <v>0</v>
      </c>
      <c r="S982" s="2">
        <v>1</v>
      </c>
      <c r="T982" s="35">
        <v>0</v>
      </c>
      <c r="U982" s="35">
        <v>0</v>
      </c>
      <c r="V982" s="36">
        <v>0</v>
      </c>
      <c r="W982" s="26">
        <v>23.4</v>
      </c>
      <c r="X982" s="2">
        <v>0.48</v>
      </c>
      <c r="Y982" s="16">
        <v>7.82</v>
      </c>
      <c r="Z982" s="26">
        <v>34</v>
      </c>
      <c r="AA982" s="2">
        <v>1.65</v>
      </c>
      <c r="AB982" s="2">
        <v>10.7</v>
      </c>
      <c r="AC982" s="2" t="s">
        <v>145</v>
      </c>
      <c r="AD982" s="2">
        <v>21620050</v>
      </c>
    </row>
    <row r="983" spans="1:30">
      <c r="A983" s="2">
        <v>3703</v>
      </c>
      <c r="B983" s="26">
        <v>1</v>
      </c>
      <c r="C983" s="2">
        <v>6</v>
      </c>
      <c r="D983" s="2">
        <v>24</v>
      </c>
      <c r="E983" s="2">
        <v>0</v>
      </c>
      <c r="F983" s="35">
        <v>0</v>
      </c>
      <c r="G983" s="18">
        <v>7000</v>
      </c>
      <c r="H983" s="18">
        <v>0</v>
      </c>
      <c r="I983" s="2">
        <v>1</v>
      </c>
      <c r="J983" s="2">
        <v>1</v>
      </c>
      <c r="K983" s="2">
        <v>0</v>
      </c>
      <c r="L983" s="35">
        <v>1</v>
      </c>
      <c r="M983" s="2">
        <v>8</v>
      </c>
      <c r="N983" s="2">
        <v>1</v>
      </c>
      <c r="O983" s="2">
        <v>0</v>
      </c>
      <c r="P983" s="2">
        <v>0.39</v>
      </c>
      <c r="Q983" s="2">
        <v>5</v>
      </c>
      <c r="R983" s="2">
        <v>0</v>
      </c>
      <c r="S983" s="2">
        <v>1</v>
      </c>
      <c r="T983" s="35">
        <v>0</v>
      </c>
      <c r="U983" s="35">
        <v>0</v>
      </c>
      <c r="V983" s="36">
        <v>0</v>
      </c>
      <c r="W983" s="26">
        <v>31.2</v>
      </c>
      <c r="X983" s="2">
        <v>0.57999999999999996</v>
      </c>
      <c r="Y983" s="16">
        <v>10.42</v>
      </c>
      <c r="Z983" s="26">
        <v>41.1</v>
      </c>
      <c r="AA983" s="2">
        <v>1.88</v>
      </c>
      <c r="AB983" s="2">
        <v>10.7</v>
      </c>
      <c r="AC983" s="2" t="s">
        <v>57</v>
      </c>
      <c r="AD983" s="2">
        <v>21842550</v>
      </c>
    </row>
    <row r="984" spans="1:30">
      <c r="A984" s="2">
        <v>3704</v>
      </c>
      <c r="B984" s="26">
        <v>1</v>
      </c>
      <c r="C984" s="2">
        <v>6</v>
      </c>
      <c r="D984" s="2">
        <v>61</v>
      </c>
      <c r="E984" s="2">
        <v>1</v>
      </c>
      <c r="F984" s="35">
        <v>1</v>
      </c>
      <c r="G984" s="18">
        <v>22000</v>
      </c>
      <c r="H984" s="18">
        <v>1</v>
      </c>
      <c r="I984" s="2">
        <v>1</v>
      </c>
      <c r="J984" s="2">
        <v>2</v>
      </c>
      <c r="K984" s="2">
        <v>1</v>
      </c>
      <c r="L984" s="35">
        <v>0</v>
      </c>
      <c r="M984" s="2">
        <v>8</v>
      </c>
      <c r="N984" s="2">
        <v>1</v>
      </c>
      <c r="O984" s="2">
        <v>0</v>
      </c>
      <c r="P984" s="2">
        <v>1</v>
      </c>
      <c r="Q984" s="2">
        <v>5</v>
      </c>
      <c r="R984" s="2">
        <v>0</v>
      </c>
      <c r="S984" s="2">
        <v>1</v>
      </c>
      <c r="T984" s="35">
        <v>0</v>
      </c>
      <c r="U984" s="35">
        <v>0</v>
      </c>
      <c r="V984" s="36">
        <v>0</v>
      </c>
      <c r="W984" s="26">
        <v>13.1</v>
      </c>
      <c r="X984" s="2">
        <v>0.38</v>
      </c>
      <c r="Y984" s="16">
        <v>4.38</v>
      </c>
      <c r="Z984" s="26">
        <v>14.7</v>
      </c>
      <c r="AA984" s="2">
        <v>1.33</v>
      </c>
      <c r="AB984" s="2">
        <v>3.8</v>
      </c>
      <c r="AC984" s="2" t="s">
        <v>160</v>
      </c>
      <c r="AD984" s="2">
        <v>20510180</v>
      </c>
    </row>
    <row r="985" spans="1:30">
      <c r="A985" s="2">
        <v>3706</v>
      </c>
      <c r="B985" s="26">
        <v>1</v>
      </c>
      <c r="C985" s="2">
        <v>7</v>
      </c>
      <c r="D985" s="2">
        <v>53</v>
      </c>
      <c r="E985" s="2">
        <v>1</v>
      </c>
      <c r="F985" s="35">
        <v>0</v>
      </c>
      <c r="G985" s="18">
        <v>8000</v>
      </c>
      <c r="H985" s="18">
        <v>1</v>
      </c>
      <c r="I985" s="2">
        <v>1</v>
      </c>
      <c r="J985" s="2">
        <v>1</v>
      </c>
      <c r="K985" s="2">
        <v>0</v>
      </c>
      <c r="L985" s="35">
        <v>0</v>
      </c>
      <c r="M985" s="2">
        <v>8</v>
      </c>
      <c r="N985" s="2">
        <v>1</v>
      </c>
      <c r="O985" s="2">
        <v>0</v>
      </c>
      <c r="P985" s="2">
        <v>0.77</v>
      </c>
      <c r="Q985" s="2">
        <v>5</v>
      </c>
      <c r="R985" s="2">
        <v>0</v>
      </c>
      <c r="S985" s="2">
        <v>1</v>
      </c>
      <c r="T985" s="35">
        <v>0</v>
      </c>
      <c r="U985" s="35">
        <v>0</v>
      </c>
      <c r="V985" s="36">
        <v>0</v>
      </c>
      <c r="W985" s="26">
        <v>14.2</v>
      </c>
      <c r="X985" s="2">
        <v>0.3</v>
      </c>
      <c r="Y985" s="16">
        <v>4.74</v>
      </c>
      <c r="Z985" s="26">
        <v>15.8</v>
      </c>
      <c r="AA985" s="2">
        <v>1.37</v>
      </c>
      <c r="AB985" s="2">
        <v>3.8</v>
      </c>
      <c r="AC985" s="2" t="s">
        <v>113</v>
      </c>
      <c r="AD985" s="2">
        <v>22245000</v>
      </c>
    </row>
    <row r="986" spans="1:30">
      <c r="A986" s="2">
        <v>3707</v>
      </c>
      <c r="B986" s="26">
        <v>2</v>
      </c>
      <c r="C986" s="2">
        <v>1</v>
      </c>
      <c r="D986" s="2">
        <v>20</v>
      </c>
      <c r="E986" s="2">
        <v>0</v>
      </c>
      <c r="F986" s="35">
        <v>1</v>
      </c>
      <c r="G986" s="18">
        <v>6000</v>
      </c>
      <c r="H986" s="18">
        <v>0</v>
      </c>
      <c r="I986" s="2">
        <v>1</v>
      </c>
      <c r="J986" s="2">
        <v>1</v>
      </c>
      <c r="K986" s="2">
        <v>0</v>
      </c>
      <c r="L986" s="35">
        <v>0</v>
      </c>
      <c r="M986" s="2">
        <v>2</v>
      </c>
      <c r="N986" s="2">
        <v>0</v>
      </c>
      <c r="O986" s="2">
        <v>1</v>
      </c>
      <c r="P986" s="2">
        <v>0.43</v>
      </c>
      <c r="Q986" s="2">
        <v>5</v>
      </c>
      <c r="R986" s="2">
        <v>0</v>
      </c>
      <c r="S986" s="2">
        <v>1</v>
      </c>
      <c r="T986" s="35">
        <v>0</v>
      </c>
      <c r="U986" s="35">
        <v>0</v>
      </c>
      <c r="V986" s="36">
        <v>0</v>
      </c>
      <c r="W986" s="26">
        <v>20.399999999999999</v>
      </c>
      <c r="X986" s="2">
        <v>0.45</v>
      </c>
      <c r="Y986" s="16">
        <v>6.81</v>
      </c>
      <c r="Z986" s="26">
        <v>22.2</v>
      </c>
      <c r="AA986" s="2">
        <v>1.9</v>
      </c>
      <c r="AB986" s="2">
        <v>3.8</v>
      </c>
      <c r="AC986" s="2" t="s">
        <v>158</v>
      </c>
      <c r="AD986" s="2">
        <v>22720011</v>
      </c>
    </row>
    <row r="987" spans="1:30">
      <c r="A987" s="2">
        <v>3711</v>
      </c>
      <c r="B987" s="26">
        <v>1</v>
      </c>
      <c r="C987" s="2">
        <v>2</v>
      </c>
      <c r="D987" s="2">
        <v>26</v>
      </c>
      <c r="E987" s="2">
        <v>0</v>
      </c>
      <c r="F987" s="35">
        <v>0</v>
      </c>
      <c r="G987" s="18">
        <v>20000</v>
      </c>
      <c r="H987" s="18">
        <v>1</v>
      </c>
      <c r="I987" s="2">
        <v>1</v>
      </c>
      <c r="J987" s="2">
        <v>2</v>
      </c>
      <c r="K987" s="2">
        <v>1</v>
      </c>
      <c r="L987" s="35">
        <v>0</v>
      </c>
      <c r="M987" s="2">
        <v>8</v>
      </c>
      <c r="N987" s="2">
        <v>1</v>
      </c>
      <c r="O987" s="2">
        <v>0</v>
      </c>
      <c r="P987" s="2">
        <v>1</v>
      </c>
      <c r="Q987" s="2">
        <v>5</v>
      </c>
      <c r="R987" s="2">
        <v>0</v>
      </c>
      <c r="S987" s="2">
        <v>1</v>
      </c>
      <c r="T987" s="35">
        <v>0</v>
      </c>
      <c r="U987" s="35">
        <v>0</v>
      </c>
      <c r="V987" s="36">
        <v>0</v>
      </c>
      <c r="W987" s="26">
        <v>13.1</v>
      </c>
      <c r="X987" s="2">
        <v>0.38</v>
      </c>
      <c r="Y987" s="16">
        <v>4.38</v>
      </c>
      <c r="Z987" s="26">
        <v>14.7</v>
      </c>
      <c r="AA987" s="2">
        <v>1.33</v>
      </c>
      <c r="AB987" s="2">
        <v>3.8</v>
      </c>
      <c r="AC987" s="2" t="s">
        <v>160</v>
      </c>
      <c r="AD987" s="2">
        <v>205206050</v>
      </c>
    </row>
    <row r="988" spans="1:30">
      <c r="A988" s="2">
        <v>3712</v>
      </c>
      <c r="B988" s="26">
        <v>1</v>
      </c>
      <c r="C988" s="2">
        <v>2</v>
      </c>
      <c r="D988" s="2">
        <v>32</v>
      </c>
      <c r="E988" s="2">
        <v>0</v>
      </c>
      <c r="F988" s="35">
        <v>1</v>
      </c>
      <c r="G988" s="18">
        <v>12000</v>
      </c>
      <c r="H988" s="18">
        <v>1</v>
      </c>
      <c r="I988" s="2">
        <v>1</v>
      </c>
      <c r="J988" s="2">
        <v>3</v>
      </c>
      <c r="K988" s="2">
        <v>1</v>
      </c>
      <c r="L988" s="35">
        <v>0</v>
      </c>
      <c r="M988" s="2">
        <v>8</v>
      </c>
      <c r="N988" s="2">
        <v>1</v>
      </c>
      <c r="O988" s="2">
        <v>0</v>
      </c>
      <c r="P988" s="2">
        <v>0.18</v>
      </c>
      <c r="Q988" s="2">
        <v>5</v>
      </c>
      <c r="R988" s="2">
        <v>0</v>
      </c>
      <c r="S988" s="2">
        <v>1</v>
      </c>
      <c r="T988" s="35">
        <v>0</v>
      </c>
      <c r="U988" s="35">
        <v>0</v>
      </c>
      <c r="V988" s="36">
        <v>0</v>
      </c>
      <c r="W988" s="26">
        <v>43.6</v>
      </c>
      <c r="X988" s="2">
        <v>0.78</v>
      </c>
      <c r="Y988" s="16">
        <v>14.56</v>
      </c>
      <c r="Z988" s="26">
        <v>42.7</v>
      </c>
      <c r="AA988" s="2">
        <v>2</v>
      </c>
      <c r="AB988" s="2">
        <v>7</v>
      </c>
      <c r="AC988" s="2" t="s">
        <v>71</v>
      </c>
      <c r="AD988" s="2">
        <v>23040030</v>
      </c>
    </row>
    <row r="989" spans="1:30">
      <c r="A989" s="2">
        <v>3714</v>
      </c>
      <c r="B989" s="26">
        <v>1</v>
      </c>
      <c r="C989" s="2">
        <v>7</v>
      </c>
      <c r="D989" s="2">
        <v>35</v>
      </c>
      <c r="E989" s="2">
        <v>0</v>
      </c>
      <c r="F989" s="35">
        <v>1</v>
      </c>
      <c r="G989" s="18">
        <v>10000</v>
      </c>
      <c r="H989" s="18">
        <v>1</v>
      </c>
      <c r="I989" s="2">
        <v>1</v>
      </c>
      <c r="J989" s="2">
        <v>1</v>
      </c>
      <c r="K989" s="2">
        <v>0</v>
      </c>
      <c r="L989" s="35">
        <v>0</v>
      </c>
      <c r="M989" s="2">
        <v>8</v>
      </c>
      <c r="N989" s="2">
        <v>1</v>
      </c>
      <c r="O989" s="2">
        <v>0</v>
      </c>
      <c r="P989" s="2">
        <v>1</v>
      </c>
      <c r="Q989" s="2">
        <v>3</v>
      </c>
      <c r="R989" s="2">
        <v>0</v>
      </c>
      <c r="S989" s="2">
        <v>0</v>
      </c>
      <c r="T989" s="35">
        <v>0</v>
      </c>
      <c r="U989" s="35">
        <v>0</v>
      </c>
      <c r="V989" s="36">
        <v>0</v>
      </c>
      <c r="W989" s="26">
        <v>13.1</v>
      </c>
      <c r="X989" s="2">
        <v>0.38</v>
      </c>
      <c r="Y989" s="16">
        <v>4.38</v>
      </c>
      <c r="Z989" s="26">
        <v>14.7</v>
      </c>
      <c r="AA989" s="2">
        <v>1.33</v>
      </c>
      <c r="AB989" s="2">
        <v>3.8</v>
      </c>
      <c r="AC989" s="2" t="s">
        <v>160</v>
      </c>
      <c r="AD989" s="2">
        <v>20270245</v>
      </c>
    </row>
    <row r="990" spans="1:30">
      <c r="A990" s="2">
        <v>3718</v>
      </c>
      <c r="B990" s="26">
        <v>2</v>
      </c>
      <c r="C990" s="2">
        <v>2</v>
      </c>
      <c r="D990" s="2">
        <v>25</v>
      </c>
      <c r="E990" s="2">
        <v>0</v>
      </c>
      <c r="F990" s="35">
        <v>0</v>
      </c>
      <c r="G990" s="18">
        <v>7000</v>
      </c>
      <c r="H990" s="18">
        <v>0</v>
      </c>
      <c r="I990" s="2">
        <v>1</v>
      </c>
      <c r="J990" s="2">
        <v>2</v>
      </c>
      <c r="K990" s="2">
        <v>1</v>
      </c>
      <c r="L990" s="35">
        <v>0</v>
      </c>
      <c r="M990" s="2">
        <v>8</v>
      </c>
      <c r="N990" s="2">
        <v>1</v>
      </c>
      <c r="O990" s="2">
        <v>0</v>
      </c>
      <c r="P990" s="2">
        <v>0</v>
      </c>
      <c r="Q990" s="2">
        <v>2</v>
      </c>
      <c r="R990" s="2">
        <v>1</v>
      </c>
      <c r="S990" s="2">
        <v>0</v>
      </c>
      <c r="T990" s="35">
        <v>0</v>
      </c>
      <c r="U990" s="35">
        <v>0</v>
      </c>
      <c r="V990" s="36">
        <v>0</v>
      </c>
      <c r="W990" s="26">
        <v>36</v>
      </c>
      <c r="X990" s="2">
        <v>0.63</v>
      </c>
      <c r="Y990" s="16">
        <v>12.02</v>
      </c>
      <c r="Z990" s="26">
        <v>38.4</v>
      </c>
      <c r="AA990" s="2">
        <v>3.57</v>
      </c>
      <c r="AB990" s="2">
        <v>29.9</v>
      </c>
      <c r="AC990" s="2" t="s">
        <v>142</v>
      </c>
      <c r="AD990" s="2">
        <v>22790585</v>
      </c>
    </row>
    <row r="991" spans="1:30">
      <c r="A991" s="2">
        <v>3720</v>
      </c>
      <c r="B991" s="26">
        <v>2</v>
      </c>
      <c r="C991" s="2">
        <v>1</v>
      </c>
      <c r="D991" s="2">
        <v>20</v>
      </c>
      <c r="E991" s="2">
        <v>0</v>
      </c>
      <c r="F991" s="35">
        <v>1</v>
      </c>
      <c r="G991" s="18">
        <v>6000</v>
      </c>
      <c r="H991" s="18">
        <v>0</v>
      </c>
      <c r="I991" s="2">
        <v>1</v>
      </c>
      <c r="J991" s="2">
        <v>2</v>
      </c>
      <c r="K991" s="2">
        <v>1</v>
      </c>
      <c r="L991" s="35">
        <v>0</v>
      </c>
      <c r="M991" s="2">
        <v>8</v>
      </c>
      <c r="N991" s="2">
        <v>1</v>
      </c>
      <c r="O991" s="2">
        <v>0</v>
      </c>
      <c r="P991" s="2">
        <v>1</v>
      </c>
      <c r="Q991" s="2">
        <v>5</v>
      </c>
      <c r="R991" s="2">
        <v>0</v>
      </c>
      <c r="S991" s="2">
        <v>1</v>
      </c>
      <c r="T991" s="35">
        <v>0</v>
      </c>
      <c r="U991" s="35">
        <v>0</v>
      </c>
      <c r="V991" s="36">
        <v>0</v>
      </c>
      <c r="W991" s="26">
        <v>16</v>
      </c>
      <c r="X991" s="2">
        <v>0.38</v>
      </c>
      <c r="Y991" s="16">
        <v>5.34</v>
      </c>
      <c r="Z991" s="26">
        <v>17.7</v>
      </c>
      <c r="AA991" s="2">
        <v>1.3</v>
      </c>
      <c r="AB991" s="2">
        <v>7</v>
      </c>
      <c r="AC991" s="2" t="s">
        <v>117</v>
      </c>
      <c r="AD991" s="2">
        <v>21360160</v>
      </c>
    </row>
    <row r="992" spans="1:30">
      <c r="A992" s="2">
        <v>3723</v>
      </c>
      <c r="B992" s="26">
        <v>2</v>
      </c>
      <c r="C992" s="2">
        <v>1</v>
      </c>
      <c r="D992" s="2">
        <v>53</v>
      </c>
      <c r="E992" s="2">
        <v>1</v>
      </c>
      <c r="F992" s="35">
        <v>0</v>
      </c>
      <c r="G992" s="18">
        <v>7000</v>
      </c>
      <c r="H992" s="18">
        <v>0</v>
      </c>
      <c r="I992" s="2">
        <v>1</v>
      </c>
      <c r="J992" s="2">
        <v>1</v>
      </c>
      <c r="K992" s="2">
        <v>0</v>
      </c>
      <c r="L992" s="35">
        <v>1</v>
      </c>
      <c r="M992" s="2">
        <v>8</v>
      </c>
      <c r="N992" s="2">
        <v>1</v>
      </c>
      <c r="O992" s="2">
        <v>0</v>
      </c>
      <c r="P992" s="2">
        <v>0</v>
      </c>
      <c r="Q992" s="2">
        <v>5</v>
      </c>
      <c r="R992" s="2">
        <v>0</v>
      </c>
      <c r="S992" s="2">
        <v>1</v>
      </c>
      <c r="T992" s="35">
        <v>0</v>
      </c>
      <c r="U992" s="35">
        <v>0</v>
      </c>
      <c r="V992" s="36">
        <v>0</v>
      </c>
      <c r="W992" s="26">
        <v>18.5</v>
      </c>
      <c r="X992" s="2">
        <v>0.32</v>
      </c>
      <c r="Y992" s="16">
        <v>6.18</v>
      </c>
      <c r="Z992" s="26">
        <v>21.1</v>
      </c>
      <c r="AA992" s="2">
        <v>1.7</v>
      </c>
      <c r="AB992" s="2">
        <v>6.7</v>
      </c>
      <c r="AC992" s="2" t="s">
        <v>178</v>
      </c>
      <c r="AD992" s="2">
        <v>24130001</v>
      </c>
    </row>
    <row r="993" spans="1:30">
      <c r="A993" s="2">
        <v>3725</v>
      </c>
      <c r="B993" s="26">
        <v>2</v>
      </c>
      <c r="C993" s="2">
        <v>1</v>
      </c>
      <c r="D993" s="2">
        <v>20</v>
      </c>
      <c r="E993" s="2">
        <v>0</v>
      </c>
      <c r="F993" s="35">
        <v>0</v>
      </c>
      <c r="G993" s="18">
        <v>2000</v>
      </c>
      <c r="H993" s="18">
        <v>0</v>
      </c>
      <c r="I993" s="2">
        <v>1</v>
      </c>
      <c r="J993" s="2">
        <v>2</v>
      </c>
      <c r="K993" s="2">
        <v>1</v>
      </c>
      <c r="L993" s="35">
        <v>0</v>
      </c>
      <c r="M993" s="2">
        <v>2</v>
      </c>
      <c r="N993" s="2">
        <v>0</v>
      </c>
      <c r="O993" s="2">
        <v>1</v>
      </c>
      <c r="P993" s="2">
        <v>0</v>
      </c>
      <c r="Q993" s="2">
        <v>0</v>
      </c>
      <c r="R993" s="2">
        <v>1</v>
      </c>
      <c r="S993" s="2">
        <v>0</v>
      </c>
      <c r="T993" s="35">
        <v>0</v>
      </c>
      <c r="U993" s="35">
        <v>1</v>
      </c>
      <c r="V993" s="36">
        <v>0</v>
      </c>
      <c r="W993" s="26">
        <v>36.700000000000003</v>
      </c>
      <c r="X993" s="2">
        <v>0.7</v>
      </c>
      <c r="Y993" s="16">
        <v>12.26</v>
      </c>
      <c r="Z993" s="26">
        <v>55.8</v>
      </c>
      <c r="AA993" s="2">
        <v>5</v>
      </c>
      <c r="AB993" s="2">
        <v>29.8</v>
      </c>
      <c r="AC993" s="2" t="s">
        <v>166</v>
      </c>
      <c r="AD993" s="2">
        <v>22783395</v>
      </c>
    </row>
    <row r="994" spans="1:30">
      <c r="A994" s="2">
        <v>3728</v>
      </c>
      <c r="B994" s="26">
        <v>1</v>
      </c>
      <c r="C994" s="2">
        <v>1</v>
      </c>
      <c r="D994" s="2">
        <v>27</v>
      </c>
      <c r="E994" s="2">
        <v>0</v>
      </c>
      <c r="F994" s="35">
        <v>0</v>
      </c>
      <c r="G994" s="18">
        <v>6000</v>
      </c>
      <c r="H994" s="18">
        <v>0</v>
      </c>
      <c r="I994" s="2">
        <v>1</v>
      </c>
      <c r="J994" s="2">
        <v>1</v>
      </c>
      <c r="K994" s="2">
        <v>0</v>
      </c>
      <c r="L994" s="35">
        <v>0</v>
      </c>
      <c r="M994" s="2">
        <v>6</v>
      </c>
      <c r="N994" s="2">
        <v>0</v>
      </c>
      <c r="O994" s="2">
        <v>1</v>
      </c>
      <c r="P994" s="2">
        <v>0.16</v>
      </c>
      <c r="Q994" s="2">
        <v>1</v>
      </c>
      <c r="R994" s="2">
        <v>1</v>
      </c>
      <c r="S994" s="2">
        <v>0</v>
      </c>
      <c r="T994" s="35">
        <v>0</v>
      </c>
      <c r="U994" s="35">
        <v>0</v>
      </c>
      <c r="V994" s="36">
        <v>0</v>
      </c>
      <c r="W994" s="26">
        <v>11.8</v>
      </c>
      <c r="X994" s="2">
        <v>0.33</v>
      </c>
      <c r="Y994" s="16">
        <v>3.94</v>
      </c>
      <c r="Z994" s="26">
        <v>15.7</v>
      </c>
      <c r="AA994" s="2">
        <v>1.57</v>
      </c>
      <c r="AB994" s="2">
        <v>9.3000000000000007</v>
      </c>
      <c r="AC994" s="2" t="s">
        <v>170</v>
      </c>
      <c r="AD994" s="2">
        <v>20551190</v>
      </c>
    </row>
    <row r="995" spans="1:30">
      <c r="A995" s="2">
        <v>3733</v>
      </c>
      <c r="B995" s="26">
        <v>2</v>
      </c>
      <c r="C995" s="2">
        <v>4</v>
      </c>
      <c r="D995" s="2">
        <v>28</v>
      </c>
      <c r="E995" s="2">
        <v>0</v>
      </c>
      <c r="F995" s="35">
        <v>0</v>
      </c>
      <c r="G995" s="18">
        <v>8000</v>
      </c>
      <c r="H995" s="18">
        <v>1</v>
      </c>
      <c r="I995" s="2">
        <v>1</v>
      </c>
      <c r="J995" s="2">
        <v>1</v>
      </c>
      <c r="K995" s="2">
        <v>0</v>
      </c>
      <c r="L995" s="35">
        <v>0</v>
      </c>
      <c r="M995" s="2">
        <v>11</v>
      </c>
      <c r="N995" s="2">
        <v>0</v>
      </c>
      <c r="O995" s="2">
        <v>0</v>
      </c>
      <c r="P995" s="2">
        <v>0.84</v>
      </c>
      <c r="Q995" s="2">
        <v>5</v>
      </c>
      <c r="R995" s="2">
        <v>0</v>
      </c>
      <c r="S995" s="2">
        <v>1</v>
      </c>
      <c r="T995" s="35">
        <v>0</v>
      </c>
      <c r="U995" s="35">
        <v>0</v>
      </c>
      <c r="V995" s="36">
        <v>0</v>
      </c>
      <c r="W995" s="26">
        <v>9.3000000000000007</v>
      </c>
      <c r="X995" s="2">
        <v>0.23</v>
      </c>
      <c r="Y995" s="16">
        <v>3.11</v>
      </c>
      <c r="Z995" s="26">
        <v>9.8000000000000007</v>
      </c>
      <c r="AA995" s="2">
        <v>1.02</v>
      </c>
      <c r="AB995" s="2">
        <v>3.8</v>
      </c>
      <c r="AC995" s="2" t="s">
        <v>66</v>
      </c>
      <c r="AD995" s="2">
        <v>20771445</v>
      </c>
    </row>
    <row r="996" spans="1:30">
      <c r="A996" s="2">
        <v>3738</v>
      </c>
      <c r="B996" s="26">
        <v>2</v>
      </c>
      <c r="C996" s="2">
        <v>1</v>
      </c>
      <c r="D996" s="2">
        <v>27</v>
      </c>
      <c r="E996" s="2">
        <v>0</v>
      </c>
      <c r="F996" s="35">
        <v>1</v>
      </c>
      <c r="G996" s="18">
        <v>2000</v>
      </c>
      <c r="H996" s="18">
        <v>0</v>
      </c>
      <c r="I996" s="2">
        <v>1</v>
      </c>
      <c r="J996" s="2">
        <v>1</v>
      </c>
      <c r="K996" s="2">
        <v>0</v>
      </c>
      <c r="L996" s="35">
        <v>0</v>
      </c>
      <c r="M996" s="2">
        <v>8</v>
      </c>
      <c r="N996" s="2">
        <v>1</v>
      </c>
      <c r="O996" s="2">
        <v>0</v>
      </c>
      <c r="P996" s="2">
        <v>0</v>
      </c>
      <c r="Q996" s="2">
        <v>5</v>
      </c>
      <c r="R996" s="2">
        <v>0</v>
      </c>
      <c r="S996" s="2">
        <v>1</v>
      </c>
      <c r="T996" s="35">
        <v>0</v>
      </c>
      <c r="U996" s="35">
        <v>0</v>
      </c>
      <c r="V996" s="36">
        <v>0</v>
      </c>
      <c r="W996" s="26">
        <v>76.5</v>
      </c>
      <c r="X996" s="2">
        <v>1</v>
      </c>
      <c r="Y996" s="16">
        <v>25.55</v>
      </c>
      <c r="Z996" s="26">
        <v>82.9</v>
      </c>
      <c r="AA996" s="2">
        <v>6.97</v>
      </c>
      <c r="AB996" s="2">
        <v>21.3</v>
      </c>
      <c r="AC996" s="2" t="s">
        <v>193</v>
      </c>
      <c r="AD996" s="2">
        <v>28800000</v>
      </c>
    </row>
    <row r="997" spans="1:30">
      <c r="A997" s="2">
        <v>3741</v>
      </c>
      <c r="B997" s="26">
        <v>1</v>
      </c>
      <c r="C997" s="2">
        <v>5</v>
      </c>
      <c r="D997" s="2">
        <v>61</v>
      </c>
      <c r="E997" s="2">
        <v>1</v>
      </c>
      <c r="F997" s="35">
        <v>1</v>
      </c>
      <c r="G997" s="18">
        <v>5000</v>
      </c>
      <c r="H997" s="18">
        <v>0</v>
      </c>
      <c r="I997" s="2">
        <v>1</v>
      </c>
      <c r="J997" s="2">
        <v>1</v>
      </c>
      <c r="K997" s="2">
        <v>0</v>
      </c>
      <c r="L997" s="35">
        <v>0</v>
      </c>
      <c r="M997" s="2">
        <v>8</v>
      </c>
      <c r="N997" s="2">
        <v>1</v>
      </c>
      <c r="O997" s="2">
        <v>0</v>
      </c>
      <c r="P997" s="2">
        <v>1</v>
      </c>
      <c r="Q997" s="2">
        <v>5</v>
      </c>
      <c r="R997" s="2">
        <v>0</v>
      </c>
      <c r="S997" s="2">
        <v>1</v>
      </c>
      <c r="T997" s="35">
        <v>0</v>
      </c>
      <c r="U997" s="35">
        <v>0</v>
      </c>
      <c r="V997" s="36">
        <v>0</v>
      </c>
      <c r="W997" s="26">
        <v>5.5</v>
      </c>
      <c r="X997" s="2">
        <v>0.18</v>
      </c>
      <c r="Y997" s="16">
        <v>1.84</v>
      </c>
      <c r="Z997" s="26">
        <v>6.4</v>
      </c>
      <c r="AA997" s="2">
        <v>0.67</v>
      </c>
      <c r="AB997" s="2">
        <v>3.8</v>
      </c>
      <c r="AC997" s="2" t="s">
        <v>63</v>
      </c>
      <c r="AD997" s="2">
        <v>21040113</v>
      </c>
    </row>
    <row r="998" spans="1:30">
      <c r="A998" s="2">
        <v>3745</v>
      </c>
      <c r="B998" s="26">
        <v>2</v>
      </c>
      <c r="C998" s="2">
        <v>1</v>
      </c>
      <c r="D998" s="2">
        <v>22</v>
      </c>
      <c r="E998" s="2">
        <v>0</v>
      </c>
      <c r="F998" s="35">
        <v>0</v>
      </c>
      <c r="G998" s="18">
        <v>14000</v>
      </c>
      <c r="H998" s="18">
        <v>1</v>
      </c>
      <c r="I998" s="2">
        <v>1</v>
      </c>
      <c r="J998" s="2">
        <v>1</v>
      </c>
      <c r="K998" s="2">
        <v>0</v>
      </c>
      <c r="L998" s="35">
        <v>0</v>
      </c>
      <c r="M998" s="2">
        <v>8</v>
      </c>
      <c r="N998" s="2">
        <v>1</v>
      </c>
      <c r="O998" s="2">
        <v>0</v>
      </c>
      <c r="P998" s="2">
        <v>0.48</v>
      </c>
      <c r="Q998" s="2">
        <v>5</v>
      </c>
      <c r="R998" s="2">
        <v>0</v>
      </c>
      <c r="S998" s="2">
        <v>1</v>
      </c>
      <c r="T998" s="35">
        <v>0</v>
      </c>
      <c r="U998" s="35">
        <v>0</v>
      </c>
      <c r="V998" s="36">
        <v>0</v>
      </c>
      <c r="W998" s="26">
        <v>14.2</v>
      </c>
      <c r="X998" s="2">
        <v>0.33</v>
      </c>
      <c r="Y998" s="16">
        <v>4.74</v>
      </c>
      <c r="Z998" s="26">
        <v>16.260000000000002</v>
      </c>
      <c r="AA998" s="2">
        <v>1.45</v>
      </c>
      <c r="AB998" s="2">
        <v>3.8</v>
      </c>
      <c r="AC998" s="2" t="s">
        <v>73</v>
      </c>
      <c r="AD998" s="2">
        <v>22221000</v>
      </c>
    </row>
    <row r="999" spans="1:30">
      <c r="A999" s="2">
        <v>3754</v>
      </c>
      <c r="B999" s="26">
        <v>1</v>
      </c>
      <c r="C999" s="2">
        <v>1</v>
      </c>
      <c r="D999" s="2">
        <v>28</v>
      </c>
      <c r="E999" s="2">
        <v>0</v>
      </c>
      <c r="F999" s="35">
        <v>1</v>
      </c>
      <c r="G999" s="18">
        <v>2000</v>
      </c>
      <c r="H999" s="18">
        <v>0</v>
      </c>
      <c r="I999" s="2">
        <v>1</v>
      </c>
      <c r="J999" s="2">
        <v>1</v>
      </c>
      <c r="K999" s="2">
        <v>0</v>
      </c>
      <c r="L999" s="35">
        <v>0</v>
      </c>
      <c r="M999" s="2">
        <v>11</v>
      </c>
      <c r="N999" s="2">
        <v>0</v>
      </c>
      <c r="O999" s="2">
        <v>0</v>
      </c>
      <c r="P999" s="2">
        <v>1</v>
      </c>
      <c r="Q999" s="2">
        <v>5</v>
      </c>
      <c r="R999" s="2">
        <v>0</v>
      </c>
      <c r="S999" s="2">
        <v>1</v>
      </c>
      <c r="T999" s="35">
        <v>0</v>
      </c>
      <c r="U999" s="35">
        <v>0</v>
      </c>
      <c r="V999" s="36">
        <v>0</v>
      </c>
      <c r="W999" s="26">
        <v>14</v>
      </c>
      <c r="X999" s="2">
        <v>0.32</v>
      </c>
      <c r="Y999" s="16">
        <v>4.68</v>
      </c>
      <c r="Z999" s="26">
        <v>17.399999999999999</v>
      </c>
      <c r="AA999" s="2">
        <v>1.58</v>
      </c>
      <c r="AB999" s="2">
        <v>5.4</v>
      </c>
      <c r="AC999" s="2" t="s">
        <v>174</v>
      </c>
      <c r="AD999" s="2">
        <v>21231070</v>
      </c>
    </row>
    <row r="1000" spans="1:30">
      <c r="A1000" s="2">
        <v>3756</v>
      </c>
      <c r="B1000" s="26">
        <v>1</v>
      </c>
      <c r="C1000" s="2">
        <v>4</v>
      </c>
      <c r="D1000" s="2">
        <v>57</v>
      </c>
      <c r="E1000" s="2">
        <v>1</v>
      </c>
      <c r="F1000" s="35">
        <v>1</v>
      </c>
      <c r="G1000" s="18">
        <v>10000</v>
      </c>
      <c r="H1000" s="18">
        <v>1</v>
      </c>
      <c r="I1000" s="2">
        <v>1</v>
      </c>
      <c r="J1000" s="2">
        <v>1</v>
      </c>
      <c r="K1000" s="2">
        <v>0</v>
      </c>
      <c r="L1000" s="35">
        <v>0</v>
      </c>
      <c r="M1000" s="2">
        <v>9</v>
      </c>
      <c r="N1000" s="2">
        <v>0</v>
      </c>
      <c r="O1000" s="2">
        <v>0</v>
      </c>
      <c r="P1000" s="2">
        <v>1</v>
      </c>
      <c r="Q1000" s="2">
        <v>5</v>
      </c>
      <c r="R1000" s="2">
        <v>0</v>
      </c>
      <c r="S1000" s="2">
        <v>1</v>
      </c>
      <c r="T1000" s="35">
        <v>0</v>
      </c>
      <c r="U1000" s="35">
        <v>0</v>
      </c>
      <c r="V1000" s="36">
        <v>0</v>
      </c>
      <c r="W1000" s="26">
        <v>7.4</v>
      </c>
      <c r="X1000" s="2">
        <v>0.17</v>
      </c>
      <c r="Y1000" s="16">
        <v>2.4700000000000002</v>
      </c>
      <c r="Z1000" s="26">
        <v>9</v>
      </c>
      <c r="AA1000" s="2">
        <v>0.83</v>
      </c>
      <c r="AB1000" s="2">
        <v>3.8</v>
      </c>
      <c r="AC1000" s="2" t="s">
        <v>84</v>
      </c>
      <c r="AD1000" s="2">
        <v>21051300</v>
      </c>
    </row>
    <row r="1001" spans="1:30">
      <c r="A1001" s="2">
        <v>3761</v>
      </c>
      <c r="B1001" s="26">
        <v>2</v>
      </c>
      <c r="C1001" s="2">
        <v>1</v>
      </c>
      <c r="D1001" s="2">
        <v>19</v>
      </c>
      <c r="E1001" s="2">
        <v>0</v>
      </c>
      <c r="F1001" s="35">
        <v>1</v>
      </c>
      <c r="G1001" s="18">
        <v>16000</v>
      </c>
      <c r="H1001" s="18">
        <v>1</v>
      </c>
      <c r="I1001" s="2">
        <v>1</v>
      </c>
      <c r="J1001" s="2">
        <v>3</v>
      </c>
      <c r="K1001" s="2">
        <v>1</v>
      </c>
      <c r="L1001" s="35">
        <v>0</v>
      </c>
      <c r="M1001" s="2">
        <v>8</v>
      </c>
      <c r="N1001" s="2">
        <v>1</v>
      </c>
      <c r="O1001" s="2">
        <v>0</v>
      </c>
      <c r="P1001" s="2">
        <v>0.43</v>
      </c>
      <c r="Q1001" s="2">
        <v>2</v>
      </c>
      <c r="R1001" s="2">
        <v>1</v>
      </c>
      <c r="S1001" s="2">
        <v>0</v>
      </c>
      <c r="T1001" s="35">
        <v>0</v>
      </c>
      <c r="U1001" s="35">
        <v>0</v>
      </c>
      <c r="V1001" s="36">
        <v>0</v>
      </c>
      <c r="W1001" s="26">
        <v>20.399999999999999</v>
      </c>
      <c r="X1001" s="2">
        <v>0.45</v>
      </c>
      <c r="Y1001" s="16">
        <v>6.81</v>
      </c>
      <c r="Z1001" s="26">
        <v>22.2</v>
      </c>
      <c r="AA1001" s="2">
        <v>1.9</v>
      </c>
      <c r="AB1001" s="2">
        <v>3.8</v>
      </c>
      <c r="AC1001" s="2" t="s">
        <v>158</v>
      </c>
      <c r="AD1001" s="2">
        <v>22710205</v>
      </c>
    </row>
    <row r="1002" spans="1:30">
      <c r="A1002" s="2">
        <v>3763</v>
      </c>
      <c r="B1002" s="26">
        <v>2</v>
      </c>
      <c r="C1002" s="2">
        <v>1</v>
      </c>
      <c r="D1002" s="2">
        <v>22</v>
      </c>
      <c r="E1002" s="2">
        <v>0</v>
      </c>
      <c r="F1002" s="35">
        <v>0</v>
      </c>
      <c r="G1002" s="18">
        <v>1000</v>
      </c>
      <c r="H1002" s="18">
        <v>0</v>
      </c>
      <c r="I1002" s="2">
        <v>1</v>
      </c>
      <c r="J1002" s="2">
        <v>1</v>
      </c>
      <c r="K1002" s="2">
        <v>0</v>
      </c>
      <c r="L1002" s="35">
        <v>0</v>
      </c>
      <c r="M1002" s="2">
        <v>2</v>
      </c>
      <c r="N1002" s="2">
        <v>0</v>
      </c>
      <c r="O1002" s="2">
        <v>1</v>
      </c>
      <c r="P1002" s="2">
        <v>0.27</v>
      </c>
      <c r="Q1002" s="2">
        <v>5</v>
      </c>
      <c r="R1002" s="2">
        <v>0</v>
      </c>
      <c r="S1002" s="2">
        <v>1</v>
      </c>
      <c r="T1002" s="35">
        <v>0</v>
      </c>
      <c r="U1002" s="35">
        <v>0</v>
      </c>
      <c r="V1002" s="36">
        <v>0</v>
      </c>
      <c r="W1002" s="26">
        <v>14.7</v>
      </c>
      <c r="X1002" s="2">
        <v>0.38</v>
      </c>
      <c r="Y1002" s="16">
        <v>4.91</v>
      </c>
      <c r="Z1002" s="26">
        <v>14.9</v>
      </c>
      <c r="AA1002" s="2">
        <v>1.65</v>
      </c>
      <c r="AB1002" s="2">
        <v>11.4</v>
      </c>
      <c r="AC1002" s="2" t="s">
        <v>116</v>
      </c>
      <c r="AD1002" s="2">
        <v>20720294</v>
      </c>
    </row>
    <row r="1003" spans="1:30">
      <c r="A1003" s="2">
        <v>3772</v>
      </c>
      <c r="B1003" s="26">
        <v>1</v>
      </c>
      <c r="C1003" s="2">
        <v>7</v>
      </c>
      <c r="D1003" s="2">
        <v>50</v>
      </c>
      <c r="E1003" s="2">
        <v>1</v>
      </c>
      <c r="F1003" s="35">
        <v>1</v>
      </c>
      <c r="G1003" s="18">
        <v>18000</v>
      </c>
      <c r="H1003" s="18">
        <v>1</v>
      </c>
      <c r="I1003" s="2">
        <v>1</v>
      </c>
      <c r="J1003" s="2">
        <v>1</v>
      </c>
      <c r="K1003" s="2">
        <v>0</v>
      </c>
      <c r="L1003" s="35">
        <v>0</v>
      </c>
      <c r="M1003" s="2">
        <v>8</v>
      </c>
      <c r="N1003" s="2">
        <v>1</v>
      </c>
      <c r="O1003" s="2">
        <v>0</v>
      </c>
      <c r="P1003" s="2">
        <v>0.68</v>
      </c>
      <c r="Q1003" s="2">
        <v>5</v>
      </c>
      <c r="R1003" s="2">
        <v>0</v>
      </c>
      <c r="S1003" s="2">
        <v>1</v>
      </c>
      <c r="T1003" s="35">
        <v>0</v>
      </c>
      <c r="U1003" s="35">
        <v>0</v>
      </c>
      <c r="V1003" s="36">
        <v>0</v>
      </c>
      <c r="W1003" s="26">
        <v>17.899999999999999</v>
      </c>
      <c r="X1003" s="2">
        <v>0.4</v>
      </c>
      <c r="Y1003" s="16">
        <v>5.98</v>
      </c>
      <c r="Z1003" s="26">
        <v>28.1</v>
      </c>
      <c r="AA1003" s="2">
        <v>1.78</v>
      </c>
      <c r="AB1003" s="2">
        <v>3.8</v>
      </c>
      <c r="AC1003" s="2" t="s">
        <v>80</v>
      </c>
      <c r="AD1003" s="2">
        <v>22031011</v>
      </c>
    </row>
    <row r="1004" spans="1:30">
      <c r="A1004" s="2">
        <v>3773</v>
      </c>
      <c r="B1004" s="26">
        <v>2</v>
      </c>
      <c r="C1004" s="2">
        <v>4</v>
      </c>
      <c r="D1004" s="2">
        <v>55</v>
      </c>
      <c r="E1004" s="2">
        <v>1</v>
      </c>
      <c r="F1004" s="35">
        <v>0</v>
      </c>
      <c r="G1004" s="18">
        <v>12000</v>
      </c>
      <c r="H1004" s="18">
        <v>1</v>
      </c>
      <c r="I1004" s="2">
        <v>1</v>
      </c>
      <c r="J1004" s="2">
        <v>1</v>
      </c>
      <c r="K1004" s="2">
        <v>0</v>
      </c>
      <c r="L1004" s="35">
        <v>0</v>
      </c>
      <c r="M1004" s="2">
        <v>1</v>
      </c>
      <c r="N1004" s="2">
        <v>0</v>
      </c>
      <c r="O1004" s="2">
        <v>1</v>
      </c>
      <c r="P1004" s="2">
        <v>0.37</v>
      </c>
      <c r="Q1004" s="2">
        <v>5</v>
      </c>
      <c r="R1004" s="2">
        <v>0</v>
      </c>
      <c r="S1004" s="2">
        <v>1</v>
      </c>
      <c r="T1004" s="35">
        <v>0</v>
      </c>
      <c r="U1004" s="35">
        <v>0</v>
      </c>
      <c r="V1004" s="36">
        <v>0</v>
      </c>
      <c r="W1004" s="26">
        <v>18</v>
      </c>
      <c r="X1004" s="2">
        <v>0.32</v>
      </c>
      <c r="Y1004" s="16">
        <v>6.01</v>
      </c>
      <c r="Z1004" s="26">
        <v>19.899999999999999</v>
      </c>
      <c r="AA1004" s="2">
        <v>1.68</v>
      </c>
      <c r="AB1004" s="2">
        <v>3.8</v>
      </c>
      <c r="AC1004" s="2" t="s">
        <v>184</v>
      </c>
      <c r="AD1004" s="2">
        <v>22740361</v>
      </c>
    </row>
    <row r="1005" spans="1:30">
      <c r="A1005" s="2">
        <v>3777</v>
      </c>
      <c r="B1005" s="26">
        <v>2</v>
      </c>
      <c r="C1005" s="2">
        <v>1</v>
      </c>
      <c r="D1005" s="2">
        <v>20</v>
      </c>
      <c r="E1005" s="2">
        <v>0</v>
      </c>
      <c r="F1005" s="35">
        <v>0</v>
      </c>
      <c r="G1005" s="18">
        <v>3000</v>
      </c>
      <c r="H1005" s="18">
        <v>0</v>
      </c>
      <c r="I1005" s="2">
        <v>1</v>
      </c>
      <c r="J1005" s="2">
        <v>1</v>
      </c>
      <c r="K1005" s="2">
        <v>0</v>
      </c>
      <c r="L1005" s="35">
        <v>1</v>
      </c>
      <c r="M1005" s="2">
        <v>6</v>
      </c>
      <c r="N1005" s="2">
        <v>0</v>
      </c>
      <c r="O1005" s="2">
        <v>1</v>
      </c>
      <c r="P1005" s="2">
        <v>0.24</v>
      </c>
      <c r="Q1005" s="2">
        <v>3</v>
      </c>
      <c r="R1005" s="2">
        <v>0</v>
      </c>
      <c r="S1005" s="2">
        <v>0</v>
      </c>
      <c r="T1005" s="35">
        <v>1</v>
      </c>
      <c r="U1005" s="35">
        <v>0</v>
      </c>
      <c r="V1005" s="36">
        <v>0</v>
      </c>
      <c r="W1005" s="26">
        <v>17.899999999999999</v>
      </c>
      <c r="X1005" s="2">
        <v>0.32</v>
      </c>
      <c r="Y1005" s="16">
        <v>5.98</v>
      </c>
      <c r="Z1005" s="26">
        <v>20.3</v>
      </c>
      <c r="AA1005" s="2">
        <v>1.5</v>
      </c>
      <c r="AB1005" s="2">
        <v>7.5</v>
      </c>
      <c r="AC1005" s="2" t="s">
        <v>128</v>
      </c>
      <c r="AD1005" s="2">
        <v>21535340</v>
      </c>
    </row>
    <row r="1006" spans="1:30">
      <c r="A1006" s="2">
        <v>3778</v>
      </c>
      <c r="B1006" s="26">
        <v>2</v>
      </c>
      <c r="C1006" s="2">
        <v>1</v>
      </c>
      <c r="D1006" s="2">
        <v>25</v>
      </c>
      <c r="E1006" s="2">
        <v>0</v>
      </c>
      <c r="F1006" s="35">
        <v>1</v>
      </c>
      <c r="G1006" s="18">
        <v>10000</v>
      </c>
      <c r="H1006" s="18">
        <v>1</v>
      </c>
      <c r="I1006" s="2">
        <v>1</v>
      </c>
      <c r="J1006" s="2">
        <v>2</v>
      </c>
      <c r="K1006" s="2">
        <v>1</v>
      </c>
      <c r="L1006" s="35">
        <v>0</v>
      </c>
      <c r="M1006" s="2">
        <v>6</v>
      </c>
      <c r="N1006" s="2">
        <v>0</v>
      </c>
      <c r="O1006" s="2">
        <v>1</v>
      </c>
      <c r="P1006" s="2">
        <v>0.43</v>
      </c>
      <c r="Q1006" s="2">
        <v>2</v>
      </c>
      <c r="R1006" s="2">
        <v>1</v>
      </c>
      <c r="S1006" s="2">
        <v>0</v>
      </c>
      <c r="T1006" s="35">
        <v>0</v>
      </c>
      <c r="U1006" s="35">
        <v>0</v>
      </c>
      <c r="V1006" s="36">
        <v>0</v>
      </c>
      <c r="W1006" s="26">
        <v>20.399999999999999</v>
      </c>
      <c r="X1006" s="2">
        <v>0.45</v>
      </c>
      <c r="Y1006" s="16">
        <v>6.81</v>
      </c>
      <c r="Z1006" s="26">
        <v>22.2</v>
      </c>
      <c r="AA1006" s="2">
        <v>1.9</v>
      </c>
      <c r="AB1006" s="2">
        <v>3.8</v>
      </c>
      <c r="AC1006" s="2" t="s">
        <v>158</v>
      </c>
      <c r="AD1006" s="2">
        <v>22720400</v>
      </c>
    </row>
    <row r="1007" spans="1:30">
      <c r="A1007" s="2">
        <v>3779</v>
      </c>
      <c r="B1007" s="26">
        <v>1</v>
      </c>
      <c r="C1007" s="2">
        <v>1</v>
      </c>
      <c r="D1007" s="2">
        <v>22</v>
      </c>
      <c r="E1007" s="2">
        <v>0</v>
      </c>
      <c r="F1007" s="35">
        <v>0</v>
      </c>
      <c r="G1007" s="18">
        <v>10000</v>
      </c>
      <c r="H1007" s="18">
        <v>1</v>
      </c>
      <c r="I1007" s="2">
        <v>1</v>
      </c>
      <c r="J1007" s="2">
        <v>2</v>
      </c>
      <c r="K1007" s="2">
        <v>1</v>
      </c>
      <c r="L1007" s="35">
        <v>0</v>
      </c>
      <c r="M1007" s="2">
        <v>8</v>
      </c>
      <c r="N1007" s="2">
        <v>1</v>
      </c>
      <c r="O1007" s="2">
        <v>0</v>
      </c>
      <c r="P1007" s="2">
        <v>0</v>
      </c>
      <c r="Q1007" s="2">
        <v>5</v>
      </c>
      <c r="R1007" s="2">
        <v>0</v>
      </c>
      <c r="S1007" s="2">
        <v>1</v>
      </c>
      <c r="T1007" s="35">
        <v>0</v>
      </c>
      <c r="U1007" s="35">
        <v>0</v>
      </c>
      <c r="V1007" s="36">
        <v>0</v>
      </c>
      <c r="W1007" s="26">
        <v>17.600000000000001</v>
      </c>
      <c r="X1007" s="2">
        <v>0.4</v>
      </c>
      <c r="Y1007" s="16">
        <v>5.88</v>
      </c>
      <c r="Z1007" s="26">
        <v>23.71</v>
      </c>
      <c r="AA1007" s="2">
        <v>2.02</v>
      </c>
      <c r="AB1007" s="2">
        <v>3.8</v>
      </c>
      <c r="AC1007" s="2" t="s">
        <v>114</v>
      </c>
      <c r="AD1007" s="2">
        <v>22441140</v>
      </c>
    </row>
    <row r="1008" spans="1:30">
      <c r="A1008" s="2">
        <v>3780</v>
      </c>
      <c r="B1008" s="26">
        <v>1</v>
      </c>
      <c r="C1008" s="2">
        <v>3</v>
      </c>
      <c r="D1008" s="2">
        <v>36</v>
      </c>
      <c r="E1008" s="2">
        <v>0</v>
      </c>
      <c r="F1008" s="35">
        <v>1</v>
      </c>
      <c r="G1008" s="18">
        <v>18000</v>
      </c>
      <c r="H1008" s="18">
        <v>1</v>
      </c>
      <c r="I1008" s="2">
        <v>1</v>
      </c>
      <c r="J1008" s="2">
        <v>1</v>
      </c>
      <c r="K1008" s="2">
        <v>0</v>
      </c>
      <c r="L1008" s="35">
        <v>0</v>
      </c>
      <c r="M1008" s="2">
        <v>8</v>
      </c>
      <c r="N1008" s="2">
        <v>1</v>
      </c>
      <c r="O1008" s="2">
        <v>0</v>
      </c>
      <c r="P1008" s="2">
        <v>1</v>
      </c>
      <c r="Q1008" s="2">
        <v>0</v>
      </c>
      <c r="R1008" s="2">
        <v>1</v>
      </c>
      <c r="S1008" s="2">
        <v>0</v>
      </c>
      <c r="T1008" s="35">
        <v>0</v>
      </c>
      <c r="U1008" s="35">
        <v>0</v>
      </c>
      <c r="V1008" s="36">
        <v>1</v>
      </c>
      <c r="W1008" s="26">
        <v>13.1</v>
      </c>
      <c r="X1008" s="2">
        <v>0.38</v>
      </c>
      <c r="Y1008" s="16">
        <v>4.38</v>
      </c>
      <c r="Z1008" s="26">
        <v>14.7</v>
      </c>
      <c r="AA1008" s="2">
        <v>1.33</v>
      </c>
      <c r="AB1008" s="2">
        <v>3.8</v>
      </c>
      <c r="AC1008" s="2" t="s">
        <v>160</v>
      </c>
      <c r="AD1008" s="2">
        <v>20550012</v>
      </c>
    </row>
    <row r="1009" spans="1:30">
      <c r="A1009" s="2">
        <v>3784</v>
      </c>
      <c r="B1009" s="26">
        <v>2</v>
      </c>
      <c r="C1009" s="2">
        <v>2</v>
      </c>
      <c r="D1009" s="2">
        <v>24</v>
      </c>
      <c r="E1009" s="2">
        <v>0</v>
      </c>
      <c r="F1009" s="35">
        <v>0</v>
      </c>
      <c r="G1009" s="18">
        <v>4000</v>
      </c>
      <c r="H1009" s="18">
        <v>0</v>
      </c>
      <c r="I1009" s="2">
        <v>1</v>
      </c>
      <c r="J1009" s="2">
        <v>1</v>
      </c>
      <c r="K1009" s="2">
        <v>0</v>
      </c>
      <c r="L1009" s="35">
        <v>0</v>
      </c>
      <c r="M1009" s="2">
        <v>2</v>
      </c>
      <c r="N1009" s="2">
        <v>0</v>
      </c>
      <c r="O1009" s="2">
        <v>1</v>
      </c>
      <c r="P1009" s="2">
        <v>0.25</v>
      </c>
      <c r="Q1009" s="2">
        <v>5</v>
      </c>
      <c r="R1009" s="2">
        <v>0</v>
      </c>
      <c r="S1009" s="2">
        <v>1</v>
      </c>
      <c r="T1009" s="35">
        <v>0</v>
      </c>
      <c r="U1009" s="35">
        <v>0</v>
      </c>
      <c r="V1009" s="36">
        <v>0</v>
      </c>
      <c r="W1009" s="26">
        <v>14.8</v>
      </c>
      <c r="X1009" s="2">
        <v>0.3</v>
      </c>
      <c r="Y1009" s="16">
        <v>4.9400000000000004</v>
      </c>
      <c r="Z1009" s="26">
        <v>15.4</v>
      </c>
      <c r="AA1009" s="2">
        <v>1.22</v>
      </c>
      <c r="AB1009" s="2">
        <v>7</v>
      </c>
      <c r="AC1009" s="2" t="s">
        <v>72</v>
      </c>
      <c r="AD1009" s="2">
        <v>21311050</v>
      </c>
    </row>
    <row r="1010" spans="1:30">
      <c r="A1010" s="2">
        <v>3788</v>
      </c>
      <c r="B1010" s="26">
        <v>1</v>
      </c>
      <c r="C1010" s="2">
        <v>2</v>
      </c>
      <c r="D1010" s="2">
        <v>33</v>
      </c>
      <c r="E1010" s="2">
        <v>0</v>
      </c>
      <c r="F1010" s="35">
        <v>1</v>
      </c>
      <c r="G1010" s="18">
        <v>6000</v>
      </c>
      <c r="H1010" s="18">
        <v>0</v>
      </c>
      <c r="I1010" s="2">
        <v>1</v>
      </c>
      <c r="J1010" s="2">
        <v>2</v>
      </c>
      <c r="K1010" s="2">
        <v>1</v>
      </c>
      <c r="L1010" s="35">
        <v>1</v>
      </c>
      <c r="M1010" s="2">
        <v>1</v>
      </c>
      <c r="N1010" s="2">
        <v>0</v>
      </c>
      <c r="O1010" s="2">
        <v>1</v>
      </c>
      <c r="P1010" s="2">
        <v>0</v>
      </c>
      <c r="Q1010" s="2">
        <v>1</v>
      </c>
      <c r="R1010" s="2">
        <v>1</v>
      </c>
      <c r="S1010" s="2">
        <v>0</v>
      </c>
      <c r="T1010" s="35">
        <v>0</v>
      </c>
      <c r="U1010" s="35">
        <v>0</v>
      </c>
      <c r="V1010" s="36">
        <v>0</v>
      </c>
      <c r="W1010" s="26">
        <v>27</v>
      </c>
      <c r="X1010" s="2">
        <v>0.52</v>
      </c>
      <c r="Y1010" s="16">
        <v>9.02</v>
      </c>
      <c r="Z1010" s="26">
        <v>31.5</v>
      </c>
      <c r="AA1010" s="2">
        <v>2.7</v>
      </c>
      <c r="AB1010" s="2">
        <v>14.2</v>
      </c>
      <c r="AC1010" s="2" t="s">
        <v>180</v>
      </c>
      <c r="AD1010" s="2">
        <v>24722790</v>
      </c>
    </row>
    <row r="1011" spans="1:30">
      <c r="A1011" s="2">
        <v>3791</v>
      </c>
      <c r="B1011" s="26">
        <v>1</v>
      </c>
      <c r="C1011" s="2">
        <v>1</v>
      </c>
      <c r="D1011" s="2">
        <v>20</v>
      </c>
      <c r="E1011" s="2">
        <v>0</v>
      </c>
      <c r="F1011" s="35">
        <v>1</v>
      </c>
      <c r="G1011" s="18">
        <v>30000</v>
      </c>
      <c r="H1011" s="18">
        <v>1</v>
      </c>
      <c r="I1011" s="2">
        <v>1</v>
      </c>
      <c r="J1011" s="2">
        <v>3</v>
      </c>
      <c r="K1011" s="2">
        <v>1</v>
      </c>
      <c r="L1011" s="35">
        <v>0</v>
      </c>
      <c r="M1011" s="2">
        <v>8</v>
      </c>
      <c r="N1011" s="2">
        <v>1</v>
      </c>
      <c r="O1011" s="2">
        <v>0</v>
      </c>
      <c r="P1011" s="2">
        <v>0</v>
      </c>
      <c r="Q1011" s="2">
        <v>5</v>
      </c>
      <c r="R1011" s="2">
        <v>0</v>
      </c>
      <c r="S1011" s="2">
        <v>1</v>
      </c>
      <c r="T1011" s="35">
        <v>0</v>
      </c>
      <c r="U1011" s="35">
        <v>0</v>
      </c>
      <c r="V1011" s="36">
        <v>0</v>
      </c>
      <c r="W1011" s="26">
        <v>14.2</v>
      </c>
      <c r="X1011" s="2">
        <v>0.27</v>
      </c>
      <c r="Y1011" s="16">
        <v>4.74</v>
      </c>
      <c r="Z1011" s="26">
        <v>19</v>
      </c>
      <c r="AA1011" s="2">
        <v>1.58</v>
      </c>
      <c r="AB1011" s="2">
        <v>3.8</v>
      </c>
      <c r="AC1011" s="2" t="s">
        <v>100</v>
      </c>
      <c r="AD1011" s="2">
        <v>22281080</v>
      </c>
    </row>
    <row r="1012" spans="1:30">
      <c r="A1012" s="2">
        <v>3792</v>
      </c>
      <c r="B1012" s="26">
        <v>1</v>
      </c>
      <c r="C1012" s="2">
        <v>2</v>
      </c>
      <c r="D1012" s="2">
        <v>25</v>
      </c>
      <c r="E1012" s="2">
        <v>0</v>
      </c>
      <c r="F1012" s="35">
        <v>0</v>
      </c>
      <c r="G1012" s="18">
        <v>12000</v>
      </c>
      <c r="H1012" s="18">
        <v>1</v>
      </c>
      <c r="I1012" s="2">
        <v>1</v>
      </c>
      <c r="J1012" s="2">
        <v>2</v>
      </c>
      <c r="K1012" s="2">
        <v>1</v>
      </c>
      <c r="L1012" s="35">
        <v>0</v>
      </c>
      <c r="M1012" s="2">
        <v>2</v>
      </c>
      <c r="N1012" s="2">
        <v>0</v>
      </c>
      <c r="O1012" s="2">
        <v>1</v>
      </c>
      <c r="P1012" s="2">
        <v>0.76</v>
      </c>
      <c r="Q1012" s="2">
        <v>4</v>
      </c>
      <c r="R1012" s="2">
        <v>0</v>
      </c>
      <c r="S1012" s="2">
        <v>1</v>
      </c>
      <c r="T1012" s="35">
        <v>0</v>
      </c>
      <c r="U1012" s="35">
        <v>0</v>
      </c>
      <c r="V1012" s="36">
        <v>0</v>
      </c>
      <c r="W1012" s="26">
        <v>11.6</v>
      </c>
      <c r="X1012" s="2">
        <v>0.28000000000000003</v>
      </c>
      <c r="Y1012" s="16">
        <v>3.87</v>
      </c>
      <c r="Z1012" s="26">
        <v>13.4</v>
      </c>
      <c r="AA1012" s="2">
        <v>1.1499999999999999</v>
      </c>
      <c r="AB1012" s="2">
        <v>3.8</v>
      </c>
      <c r="AC1012" s="2" t="s">
        <v>149</v>
      </c>
      <c r="AD1012" s="2">
        <v>22241040</v>
      </c>
    </row>
    <row r="1013" spans="1:30">
      <c r="A1013" s="2">
        <v>3794</v>
      </c>
      <c r="B1013" s="26">
        <v>2</v>
      </c>
      <c r="C1013" s="2">
        <v>2</v>
      </c>
      <c r="D1013" s="2">
        <v>27</v>
      </c>
      <c r="E1013" s="2">
        <v>0</v>
      </c>
      <c r="F1013" s="35">
        <v>0</v>
      </c>
      <c r="G1013" s="18">
        <v>10000</v>
      </c>
      <c r="H1013" s="18">
        <v>1</v>
      </c>
      <c r="I1013" s="2">
        <v>1</v>
      </c>
      <c r="J1013" s="2">
        <v>1</v>
      </c>
      <c r="K1013" s="2">
        <v>0</v>
      </c>
      <c r="L1013" s="35">
        <v>0</v>
      </c>
      <c r="M1013" s="2">
        <v>8</v>
      </c>
      <c r="N1013" s="2">
        <v>1</v>
      </c>
      <c r="O1013" s="2">
        <v>0</v>
      </c>
      <c r="P1013" s="2">
        <v>1</v>
      </c>
      <c r="Q1013" s="2">
        <v>5</v>
      </c>
      <c r="R1013" s="2">
        <v>0</v>
      </c>
      <c r="S1013" s="2">
        <v>1</v>
      </c>
      <c r="T1013" s="35">
        <v>0</v>
      </c>
      <c r="U1013" s="35">
        <v>0</v>
      </c>
      <c r="V1013" s="36">
        <v>0</v>
      </c>
      <c r="W1013" s="26">
        <v>12.3</v>
      </c>
      <c r="X1013" s="2">
        <v>0.25</v>
      </c>
      <c r="Y1013" s="16">
        <v>4.1100000000000003</v>
      </c>
      <c r="Z1013" s="26">
        <v>14.88</v>
      </c>
      <c r="AA1013" s="2">
        <v>1.4</v>
      </c>
      <c r="AB1013" s="2">
        <v>3.8</v>
      </c>
      <c r="AC1013" s="2" t="s">
        <v>81</v>
      </c>
      <c r="AD1013" s="2">
        <v>21010290</v>
      </c>
    </row>
    <row r="1014" spans="1:30">
      <c r="A1014" s="2">
        <v>3799</v>
      </c>
      <c r="B1014" s="26">
        <v>2</v>
      </c>
      <c r="C1014" s="2">
        <v>2</v>
      </c>
      <c r="D1014" s="2">
        <v>33</v>
      </c>
      <c r="E1014" s="2">
        <v>0</v>
      </c>
      <c r="F1014" s="35">
        <v>0</v>
      </c>
      <c r="G1014" s="18">
        <v>8000</v>
      </c>
      <c r="H1014" s="18">
        <v>1</v>
      </c>
      <c r="I1014" s="2">
        <v>1</v>
      </c>
      <c r="J1014" s="2">
        <v>1</v>
      </c>
      <c r="K1014" s="2">
        <v>0</v>
      </c>
      <c r="L1014" s="35">
        <v>0</v>
      </c>
      <c r="M1014" s="2">
        <v>1</v>
      </c>
      <c r="N1014" s="2">
        <v>0</v>
      </c>
      <c r="O1014" s="2">
        <v>1</v>
      </c>
      <c r="P1014" s="2">
        <v>1</v>
      </c>
      <c r="Q1014" s="2">
        <v>5</v>
      </c>
      <c r="R1014" s="2">
        <v>0</v>
      </c>
      <c r="S1014" s="2">
        <v>1</v>
      </c>
      <c r="T1014" s="35">
        <v>0</v>
      </c>
      <c r="U1014" s="35">
        <v>0</v>
      </c>
      <c r="V1014" s="36">
        <v>0</v>
      </c>
      <c r="W1014" s="26">
        <v>13.1</v>
      </c>
      <c r="X1014" s="2">
        <v>0.38</v>
      </c>
      <c r="Y1014" s="16">
        <v>4.38</v>
      </c>
      <c r="Z1014" s="26">
        <v>14.7</v>
      </c>
      <c r="AA1014" s="2">
        <v>1.33</v>
      </c>
      <c r="AB1014" s="2">
        <v>3.8</v>
      </c>
      <c r="AC1014" s="2" t="s">
        <v>160</v>
      </c>
      <c r="AD1014" s="2">
        <v>20510150</v>
      </c>
    </row>
    <row r="1015" spans="1:30">
      <c r="A1015" s="2">
        <v>3801</v>
      </c>
      <c r="B1015" s="26">
        <v>2</v>
      </c>
      <c r="C1015" s="2">
        <v>1</v>
      </c>
      <c r="D1015" s="2">
        <v>28</v>
      </c>
      <c r="E1015" s="2">
        <v>0</v>
      </c>
      <c r="F1015" s="35">
        <v>1</v>
      </c>
      <c r="G1015" s="18">
        <v>2000</v>
      </c>
      <c r="H1015" s="18">
        <v>0</v>
      </c>
      <c r="I1015" s="2">
        <v>1</v>
      </c>
      <c r="J1015" s="2">
        <v>2</v>
      </c>
      <c r="K1015" s="2">
        <v>1</v>
      </c>
      <c r="L1015" s="35">
        <v>0</v>
      </c>
      <c r="M1015" s="2">
        <v>1</v>
      </c>
      <c r="N1015" s="2">
        <v>0</v>
      </c>
      <c r="O1015" s="2">
        <v>1</v>
      </c>
      <c r="P1015" s="2">
        <v>0</v>
      </c>
      <c r="Q1015" s="2">
        <v>2</v>
      </c>
      <c r="R1015" s="2">
        <v>1</v>
      </c>
      <c r="S1015" s="2">
        <v>0</v>
      </c>
      <c r="T1015" s="35">
        <v>0</v>
      </c>
      <c r="U1015" s="35">
        <v>0</v>
      </c>
      <c r="V1015" s="36">
        <v>0</v>
      </c>
      <c r="W1015" s="26">
        <v>18.5</v>
      </c>
      <c r="X1015" s="2">
        <v>0.32</v>
      </c>
      <c r="Y1015" s="16">
        <v>6.18</v>
      </c>
      <c r="Z1015" s="26">
        <v>21.1</v>
      </c>
      <c r="AA1015" s="2">
        <v>1.7</v>
      </c>
      <c r="AB1015" s="2">
        <v>6.7</v>
      </c>
      <c r="AC1015" s="2" t="s">
        <v>178</v>
      </c>
      <c r="AD1015" s="2">
        <v>24344170</v>
      </c>
    </row>
    <row r="1016" spans="1:30">
      <c r="A1016" s="2">
        <v>3806</v>
      </c>
      <c r="B1016" s="26">
        <v>2</v>
      </c>
      <c r="C1016" s="2">
        <v>2</v>
      </c>
      <c r="D1016" s="2">
        <v>30</v>
      </c>
      <c r="E1016" s="2">
        <v>0</v>
      </c>
      <c r="F1016" s="35">
        <v>1</v>
      </c>
      <c r="G1016" s="18">
        <v>3000</v>
      </c>
      <c r="H1016" s="18">
        <v>0</v>
      </c>
      <c r="I1016" s="2">
        <v>1</v>
      </c>
      <c r="J1016" s="2">
        <v>1</v>
      </c>
      <c r="K1016" s="2">
        <v>0</v>
      </c>
      <c r="L1016" s="35">
        <v>0</v>
      </c>
      <c r="M1016" s="2">
        <v>8</v>
      </c>
      <c r="N1016" s="2">
        <v>1</v>
      </c>
      <c r="O1016" s="2">
        <v>0</v>
      </c>
      <c r="P1016" s="2">
        <v>0.32</v>
      </c>
      <c r="Q1016" s="2">
        <v>5</v>
      </c>
      <c r="R1016" s="2">
        <v>0</v>
      </c>
      <c r="S1016" s="2">
        <v>1</v>
      </c>
      <c r="T1016" s="35">
        <v>0</v>
      </c>
      <c r="U1016" s="35">
        <v>0</v>
      </c>
      <c r="V1016" s="36">
        <v>0</v>
      </c>
      <c r="W1016" s="26">
        <v>13.5</v>
      </c>
      <c r="X1016" s="2">
        <v>0.28000000000000003</v>
      </c>
      <c r="Y1016" s="16">
        <v>4.51</v>
      </c>
      <c r="Z1016" s="26">
        <v>14.73</v>
      </c>
      <c r="AA1016" s="2">
        <v>1.68</v>
      </c>
      <c r="AB1016" s="2">
        <v>3.8</v>
      </c>
      <c r="AC1016" s="2" t="s">
        <v>133</v>
      </c>
      <c r="AD1016" s="2">
        <v>20751390</v>
      </c>
    </row>
    <row r="1017" spans="1:30">
      <c r="A1017" s="2">
        <v>3808</v>
      </c>
      <c r="B1017" s="26">
        <v>1</v>
      </c>
      <c r="C1017" s="2">
        <v>3</v>
      </c>
      <c r="D1017" s="2">
        <v>30</v>
      </c>
      <c r="E1017" s="2">
        <v>0</v>
      </c>
      <c r="F1017" s="35">
        <v>0</v>
      </c>
      <c r="G1017" s="18">
        <v>30000</v>
      </c>
      <c r="H1017" s="18">
        <v>1</v>
      </c>
      <c r="I1017" s="2">
        <v>1</v>
      </c>
      <c r="J1017" s="2">
        <v>2</v>
      </c>
      <c r="K1017" s="2">
        <v>1</v>
      </c>
      <c r="L1017" s="35">
        <v>0</v>
      </c>
      <c r="M1017" s="2">
        <v>9</v>
      </c>
      <c r="N1017" s="2">
        <v>0</v>
      </c>
      <c r="O1017" s="2">
        <v>0</v>
      </c>
      <c r="P1017" s="2">
        <v>0</v>
      </c>
      <c r="Q1017" s="2">
        <v>5</v>
      </c>
      <c r="R1017" s="2">
        <v>0</v>
      </c>
      <c r="S1017" s="2">
        <v>1</v>
      </c>
      <c r="T1017" s="35">
        <v>0</v>
      </c>
      <c r="U1017" s="35">
        <v>0</v>
      </c>
      <c r="V1017" s="36">
        <v>0</v>
      </c>
      <c r="W1017" s="26">
        <v>14.9</v>
      </c>
      <c r="X1017" s="2">
        <v>0.32</v>
      </c>
      <c r="Y1017" s="16">
        <v>4.9800000000000004</v>
      </c>
      <c r="Z1017" s="26">
        <v>17.600000000000001</v>
      </c>
      <c r="AA1017" s="2">
        <v>1.72</v>
      </c>
      <c r="AB1017" s="2">
        <v>3.8</v>
      </c>
      <c r="AC1017" s="2" t="s">
        <v>112</v>
      </c>
      <c r="AD1017" s="2">
        <v>22471140</v>
      </c>
    </row>
    <row r="1018" spans="1:30">
      <c r="A1018" s="2">
        <v>3811</v>
      </c>
      <c r="B1018" s="26">
        <v>2</v>
      </c>
      <c r="C1018" s="2">
        <v>1</v>
      </c>
      <c r="D1018" s="2">
        <v>23</v>
      </c>
      <c r="E1018" s="2">
        <v>0</v>
      </c>
      <c r="F1018" s="35">
        <v>1</v>
      </c>
      <c r="G1018" s="18">
        <v>4000</v>
      </c>
      <c r="H1018" s="18">
        <v>0</v>
      </c>
      <c r="I1018" s="2">
        <v>1</v>
      </c>
      <c r="J1018" s="2">
        <v>1</v>
      </c>
      <c r="K1018" s="2">
        <v>0</v>
      </c>
      <c r="L1018" s="35">
        <v>1</v>
      </c>
      <c r="M1018" s="2">
        <v>11</v>
      </c>
      <c r="N1018" s="2">
        <v>0</v>
      </c>
      <c r="O1018" s="2">
        <v>0</v>
      </c>
      <c r="P1018" s="2">
        <v>1</v>
      </c>
      <c r="Q1018" s="2">
        <v>0</v>
      </c>
      <c r="R1018" s="2">
        <v>1</v>
      </c>
      <c r="S1018" s="2">
        <v>0</v>
      </c>
      <c r="T1018" s="35">
        <v>0</v>
      </c>
      <c r="U1018" s="35">
        <v>1</v>
      </c>
      <c r="V1018" s="36">
        <v>0</v>
      </c>
      <c r="W1018" s="26">
        <v>10.1</v>
      </c>
      <c r="X1018" s="2">
        <v>0.28000000000000003</v>
      </c>
      <c r="Y1018" s="16">
        <v>3.37</v>
      </c>
      <c r="Z1018" s="26">
        <v>12.1</v>
      </c>
      <c r="AA1018" s="2">
        <v>1.28</v>
      </c>
      <c r="AB1018" s="2">
        <v>11.85</v>
      </c>
      <c r="AC1018" s="2" t="s">
        <v>132</v>
      </c>
      <c r="AD1018" s="2">
        <v>21020170</v>
      </c>
    </row>
    <row r="1019" spans="1:30">
      <c r="A1019" s="2">
        <v>3814</v>
      </c>
      <c r="B1019" s="26">
        <v>1</v>
      </c>
      <c r="C1019" s="2">
        <v>7</v>
      </c>
      <c r="D1019" s="2">
        <v>63</v>
      </c>
      <c r="E1019" s="2">
        <v>1</v>
      </c>
      <c r="F1019" s="35">
        <v>1</v>
      </c>
      <c r="G1019" s="18">
        <v>14000</v>
      </c>
      <c r="H1019" s="18">
        <v>1</v>
      </c>
      <c r="I1019" s="2">
        <v>1</v>
      </c>
      <c r="J1019" s="2">
        <v>1</v>
      </c>
      <c r="K1019" s="2">
        <v>0</v>
      </c>
      <c r="L1019" s="35">
        <v>0</v>
      </c>
      <c r="M1019" s="2">
        <v>8</v>
      </c>
      <c r="N1019" s="2">
        <v>1</v>
      </c>
      <c r="O1019" s="2">
        <v>0</v>
      </c>
      <c r="P1019" s="2">
        <v>0</v>
      </c>
      <c r="Q1019" s="2">
        <v>5</v>
      </c>
      <c r="R1019" s="2">
        <v>0</v>
      </c>
      <c r="S1019" s="2">
        <v>1</v>
      </c>
      <c r="T1019" s="35">
        <v>0</v>
      </c>
      <c r="U1019" s="35">
        <v>0</v>
      </c>
      <c r="V1019" s="36">
        <v>0</v>
      </c>
      <c r="W1019" s="26">
        <v>18.5</v>
      </c>
      <c r="X1019" s="2">
        <v>0.32</v>
      </c>
      <c r="Y1019" s="16">
        <v>6.18</v>
      </c>
      <c r="Z1019" s="26">
        <v>21.1</v>
      </c>
      <c r="AA1019" s="2">
        <v>1.7</v>
      </c>
      <c r="AB1019" s="2">
        <v>6.7</v>
      </c>
      <c r="AC1019" s="2" t="s">
        <v>178</v>
      </c>
      <c r="AD1019" s="2">
        <v>24230153</v>
      </c>
    </row>
    <row r="1020" spans="1:30">
      <c r="A1020" s="2">
        <v>3819</v>
      </c>
      <c r="B1020" s="26">
        <v>2</v>
      </c>
      <c r="C1020" s="2">
        <v>1</v>
      </c>
      <c r="D1020" s="2">
        <v>23</v>
      </c>
      <c r="E1020" s="2">
        <v>0</v>
      </c>
      <c r="F1020" s="35">
        <v>1</v>
      </c>
      <c r="G1020" s="18">
        <v>3000</v>
      </c>
      <c r="H1020" s="18">
        <v>0</v>
      </c>
      <c r="I1020" s="2">
        <v>1</v>
      </c>
      <c r="J1020" s="2">
        <v>1</v>
      </c>
      <c r="K1020" s="2">
        <v>0</v>
      </c>
      <c r="L1020" s="35">
        <v>0</v>
      </c>
      <c r="M1020" s="2">
        <v>2</v>
      </c>
      <c r="N1020" s="2">
        <v>0</v>
      </c>
      <c r="O1020" s="2">
        <v>1</v>
      </c>
      <c r="P1020" s="2">
        <v>0.52</v>
      </c>
      <c r="Q1020" s="2">
        <v>5</v>
      </c>
      <c r="R1020" s="2">
        <v>0</v>
      </c>
      <c r="S1020" s="2">
        <v>1</v>
      </c>
      <c r="T1020" s="35">
        <v>0</v>
      </c>
      <c r="U1020" s="35">
        <v>0</v>
      </c>
      <c r="V1020" s="36">
        <v>0</v>
      </c>
      <c r="W1020" s="26">
        <v>11.4</v>
      </c>
      <c r="X1020" s="2">
        <v>0.25</v>
      </c>
      <c r="Y1020" s="16">
        <v>3.81</v>
      </c>
      <c r="Z1020" s="26">
        <v>11</v>
      </c>
      <c r="AA1020" s="2">
        <v>0.9</v>
      </c>
      <c r="AB1020" s="2">
        <v>7</v>
      </c>
      <c r="AC1020" s="2" t="s">
        <v>134</v>
      </c>
      <c r="AD1020" s="2">
        <v>20760230</v>
      </c>
    </row>
    <row r="1021" spans="1:30">
      <c r="A1021" s="2">
        <v>3822</v>
      </c>
      <c r="B1021" s="26">
        <v>1</v>
      </c>
      <c r="C1021" s="2">
        <v>7</v>
      </c>
      <c r="D1021" s="2">
        <v>59</v>
      </c>
      <c r="E1021" s="2">
        <v>1</v>
      </c>
      <c r="F1021" s="35">
        <v>1</v>
      </c>
      <c r="G1021" s="18">
        <v>26000</v>
      </c>
      <c r="H1021" s="18">
        <v>1</v>
      </c>
      <c r="I1021" s="2">
        <v>1</v>
      </c>
      <c r="J1021" s="2">
        <v>3</v>
      </c>
      <c r="K1021" s="2">
        <v>1</v>
      </c>
      <c r="L1021" s="35">
        <v>0</v>
      </c>
      <c r="M1021" s="2">
        <v>8</v>
      </c>
      <c r="N1021" s="2">
        <v>1</v>
      </c>
      <c r="O1021" s="2">
        <v>0</v>
      </c>
      <c r="P1021" s="2">
        <v>0</v>
      </c>
      <c r="Q1021" s="2">
        <v>5</v>
      </c>
      <c r="R1021" s="2">
        <v>0</v>
      </c>
      <c r="S1021" s="2">
        <v>1</v>
      </c>
      <c r="T1021" s="35">
        <v>0</v>
      </c>
      <c r="U1021" s="35">
        <v>0</v>
      </c>
      <c r="V1021" s="36">
        <v>0</v>
      </c>
      <c r="W1021" s="26">
        <v>17.399999999999999</v>
      </c>
      <c r="X1021" s="2">
        <v>0.4</v>
      </c>
      <c r="Y1021" s="16">
        <v>5.81</v>
      </c>
      <c r="Z1021" s="26">
        <v>22.9</v>
      </c>
      <c r="AA1021" s="2">
        <v>1.97</v>
      </c>
      <c r="AB1021" s="2">
        <v>3.8</v>
      </c>
      <c r="AC1021" s="2" t="s">
        <v>93</v>
      </c>
      <c r="AD1021" s="2">
        <v>22451040</v>
      </c>
    </row>
    <row r="1022" spans="1:30">
      <c r="A1022" s="2">
        <v>3826</v>
      </c>
      <c r="B1022" s="26">
        <v>2</v>
      </c>
      <c r="C1022" s="2">
        <v>1</v>
      </c>
      <c r="D1022" s="2">
        <v>30</v>
      </c>
      <c r="E1022" s="2">
        <v>0</v>
      </c>
      <c r="F1022" s="35">
        <v>0</v>
      </c>
      <c r="G1022" s="18">
        <v>3000</v>
      </c>
      <c r="H1022" s="18">
        <v>0</v>
      </c>
      <c r="I1022" s="2">
        <v>1</v>
      </c>
      <c r="J1022" s="2">
        <v>1</v>
      </c>
      <c r="K1022" s="2">
        <v>0</v>
      </c>
      <c r="L1022" s="35">
        <v>0</v>
      </c>
      <c r="M1022" s="2">
        <v>2</v>
      </c>
      <c r="N1022" s="2">
        <v>0</v>
      </c>
      <c r="O1022" s="2">
        <v>1</v>
      </c>
      <c r="P1022" s="2">
        <v>0</v>
      </c>
      <c r="Q1022" s="2">
        <v>5</v>
      </c>
      <c r="R1022" s="2">
        <v>0</v>
      </c>
      <c r="S1022" s="2">
        <v>1</v>
      </c>
      <c r="T1022" s="35">
        <v>0</v>
      </c>
      <c r="U1022" s="35">
        <v>0</v>
      </c>
      <c r="V1022" s="36">
        <v>0</v>
      </c>
      <c r="W1022" s="26">
        <v>50.4</v>
      </c>
      <c r="X1022" s="2">
        <v>0.75</v>
      </c>
      <c r="Y1022" s="16">
        <v>16.829999999999998</v>
      </c>
      <c r="Z1022" s="26">
        <v>65</v>
      </c>
      <c r="AA1022" s="2">
        <v>6.32</v>
      </c>
      <c r="AB1022" s="2">
        <v>28.45</v>
      </c>
      <c r="AC1022" s="2" t="s">
        <v>186</v>
      </c>
      <c r="AD1022" s="2">
        <v>24809234</v>
      </c>
    </row>
    <row r="1023" spans="1:30">
      <c r="A1023" s="2">
        <v>3827</v>
      </c>
      <c r="B1023" s="26">
        <v>1</v>
      </c>
      <c r="C1023" s="2">
        <v>7</v>
      </c>
      <c r="D1023" s="2">
        <v>58</v>
      </c>
      <c r="E1023" s="2">
        <v>1</v>
      </c>
      <c r="F1023" s="35">
        <v>0</v>
      </c>
      <c r="G1023" s="18">
        <v>12000</v>
      </c>
      <c r="H1023" s="18">
        <v>1</v>
      </c>
      <c r="I1023" s="2">
        <v>1</v>
      </c>
      <c r="J1023" s="2">
        <v>1</v>
      </c>
      <c r="K1023" s="2">
        <v>0</v>
      </c>
      <c r="L1023" s="35">
        <v>0</v>
      </c>
      <c r="M1023" s="2">
        <v>8</v>
      </c>
      <c r="N1023" s="2">
        <v>1</v>
      </c>
      <c r="O1023" s="2">
        <v>0</v>
      </c>
      <c r="P1023" s="2">
        <v>0.1</v>
      </c>
      <c r="Q1023" s="2">
        <v>5</v>
      </c>
      <c r="R1023" s="2">
        <v>0</v>
      </c>
      <c r="S1023" s="2">
        <v>1</v>
      </c>
      <c r="T1023" s="35">
        <v>0</v>
      </c>
      <c r="U1023" s="35">
        <v>0</v>
      </c>
      <c r="V1023" s="36">
        <v>0</v>
      </c>
      <c r="W1023" s="26">
        <v>27.4</v>
      </c>
      <c r="X1023" s="2">
        <v>0.45</v>
      </c>
      <c r="Y1023" s="16">
        <v>9.15</v>
      </c>
      <c r="Z1023" s="26">
        <v>27.17</v>
      </c>
      <c r="AA1023" s="2">
        <v>2.25</v>
      </c>
      <c r="AB1023" s="2">
        <v>12.1</v>
      </c>
      <c r="AC1023" s="2" t="s">
        <v>58</v>
      </c>
      <c r="AD1023" s="2">
        <v>22793395</v>
      </c>
    </row>
    <row r="1024" spans="1:30">
      <c r="A1024" s="2">
        <v>3830</v>
      </c>
      <c r="B1024" s="26">
        <v>1</v>
      </c>
      <c r="C1024" s="2">
        <v>1</v>
      </c>
      <c r="D1024" s="2">
        <v>25</v>
      </c>
      <c r="E1024" s="2">
        <v>0</v>
      </c>
      <c r="F1024" s="35">
        <v>1</v>
      </c>
      <c r="G1024" s="18">
        <v>14000</v>
      </c>
      <c r="H1024" s="18">
        <v>1</v>
      </c>
      <c r="I1024" s="2">
        <v>1</v>
      </c>
      <c r="J1024" s="2">
        <v>1</v>
      </c>
      <c r="K1024" s="2">
        <v>0</v>
      </c>
      <c r="L1024" s="35">
        <v>1</v>
      </c>
      <c r="M1024" s="2">
        <v>1</v>
      </c>
      <c r="N1024" s="2">
        <v>0</v>
      </c>
      <c r="O1024" s="2">
        <v>1</v>
      </c>
      <c r="P1024" s="2">
        <v>0.32</v>
      </c>
      <c r="Q1024" s="2">
        <v>5</v>
      </c>
      <c r="R1024" s="2">
        <v>0</v>
      </c>
      <c r="S1024" s="2">
        <v>1</v>
      </c>
      <c r="T1024" s="35">
        <v>0</v>
      </c>
      <c r="U1024" s="35">
        <v>0</v>
      </c>
      <c r="V1024" s="36">
        <v>0</v>
      </c>
      <c r="W1024" s="26">
        <v>14.3</v>
      </c>
      <c r="X1024" s="2">
        <v>0.42</v>
      </c>
      <c r="Y1024" s="16">
        <v>4.78</v>
      </c>
      <c r="Z1024" s="26">
        <v>18.739999999999998</v>
      </c>
      <c r="AA1024" s="2">
        <v>1.38</v>
      </c>
      <c r="AB1024" s="2">
        <v>3.8</v>
      </c>
      <c r="AC1024" s="2" t="s">
        <v>94</v>
      </c>
      <c r="AD1024" s="2">
        <v>20241220</v>
      </c>
    </row>
    <row r="1025" spans="1:30">
      <c r="A1025" s="2">
        <v>3834</v>
      </c>
      <c r="B1025" s="26">
        <v>2</v>
      </c>
      <c r="C1025" s="2">
        <v>7</v>
      </c>
      <c r="D1025" s="2">
        <v>55</v>
      </c>
      <c r="E1025" s="2">
        <v>1</v>
      </c>
      <c r="F1025" s="35">
        <v>1</v>
      </c>
      <c r="G1025" s="18">
        <v>12000</v>
      </c>
      <c r="H1025" s="18">
        <v>1</v>
      </c>
      <c r="I1025" s="2">
        <v>1</v>
      </c>
      <c r="J1025" s="2">
        <v>1</v>
      </c>
      <c r="K1025" s="2">
        <v>0</v>
      </c>
      <c r="L1025" s="35">
        <v>0</v>
      </c>
      <c r="M1025" s="2">
        <v>9</v>
      </c>
      <c r="N1025" s="2">
        <v>0</v>
      </c>
      <c r="O1025" s="2">
        <v>0</v>
      </c>
      <c r="P1025" s="2">
        <v>0</v>
      </c>
      <c r="Q1025" s="2">
        <v>4</v>
      </c>
      <c r="R1025" s="2">
        <v>0</v>
      </c>
      <c r="S1025" s="2">
        <v>1</v>
      </c>
      <c r="T1025" s="35">
        <v>0</v>
      </c>
      <c r="U1025" s="35">
        <v>0</v>
      </c>
      <c r="V1025" s="36">
        <v>0</v>
      </c>
      <c r="W1025" s="26">
        <v>15.9</v>
      </c>
      <c r="X1025" s="2">
        <v>0.35</v>
      </c>
      <c r="Y1025" s="16">
        <v>5.31</v>
      </c>
      <c r="Z1025" s="26">
        <v>21.8</v>
      </c>
      <c r="AA1025" s="2">
        <v>1.87</v>
      </c>
      <c r="AB1025" s="2">
        <v>3.8</v>
      </c>
      <c r="AC1025" s="2" t="s">
        <v>108</v>
      </c>
      <c r="AD1025" s="2">
        <v>22460040</v>
      </c>
    </row>
    <row r="1026" spans="1:30">
      <c r="A1026" s="2">
        <v>3836</v>
      </c>
      <c r="B1026" s="26">
        <v>2</v>
      </c>
      <c r="C1026" s="2">
        <v>1</v>
      </c>
      <c r="D1026" s="2">
        <v>23</v>
      </c>
      <c r="E1026" s="2">
        <v>0</v>
      </c>
      <c r="F1026" s="35">
        <v>1</v>
      </c>
      <c r="G1026" s="18">
        <v>1000</v>
      </c>
      <c r="H1026" s="18">
        <v>0</v>
      </c>
      <c r="I1026" s="2">
        <v>1</v>
      </c>
      <c r="J1026" s="2">
        <v>1</v>
      </c>
      <c r="K1026" s="2">
        <v>0</v>
      </c>
      <c r="L1026" s="35">
        <v>0</v>
      </c>
      <c r="M1026" s="2">
        <v>6</v>
      </c>
      <c r="N1026" s="2">
        <v>0</v>
      </c>
      <c r="O1026" s="2">
        <v>1</v>
      </c>
      <c r="P1026" s="2">
        <v>0.72</v>
      </c>
      <c r="Q1026" s="2">
        <v>5</v>
      </c>
      <c r="R1026" s="2">
        <v>0</v>
      </c>
      <c r="S1026" s="2">
        <v>1</v>
      </c>
      <c r="T1026" s="35">
        <v>0</v>
      </c>
      <c r="U1026" s="35">
        <v>0</v>
      </c>
      <c r="V1026" s="36">
        <v>0</v>
      </c>
      <c r="W1026" s="26">
        <v>12.4</v>
      </c>
      <c r="X1026" s="2">
        <v>0.25</v>
      </c>
      <c r="Y1026" s="16">
        <v>4.1399999999999997</v>
      </c>
      <c r="Z1026" s="26">
        <v>21.1</v>
      </c>
      <c r="AA1026" s="2">
        <v>1.37</v>
      </c>
      <c r="AB1026" s="2">
        <v>10.7</v>
      </c>
      <c r="AC1026" s="2" t="s">
        <v>87</v>
      </c>
      <c r="AD1026" s="2">
        <v>207770006</v>
      </c>
    </row>
    <row r="1027" spans="1:30">
      <c r="A1027" s="2">
        <v>3847</v>
      </c>
      <c r="B1027" s="26">
        <v>2</v>
      </c>
      <c r="C1027" s="2">
        <v>1</v>
      </c>
      <c r="D1027" s="2">
        <v>59</v>
      </c>
      <c r="E1027" s="2">
        <v>1</v>
      </c>
      <c r="F1027" s="35">
        <v>0</v>
      </c>
      <c r="G1027" s="18">
        <v>4000</v>
      </c>
      <c r="H1027" s="18">
        <v>0</v>
      </c>
      <c r="I1027" s="2">
        <v>1</v>
      </c>
      <c r="J1027" s="2">
        <v>1</v>
      </c>
      <c r="K1027" s="2">
        <v>0</v>
      </c>
      <c r="L1027" s="35">
        <v>0</v>
      </c>
      <c r="M1027" s="2">
        <v>6</v>
      </c>
      <c r="N1027" s="2">
        <v>0</v>
      </c>
      <c r="O1027" s="2">
        <v>1</v>
      </c>
      <c r="P1027" s="2">
        <v>0.57999999999999996</v>
      </c>
      <c r="Q1027" s="2">
        <v>5</v>
      </c>
      <c r="R1027" s="2">
        <v>0</v>
      </c>
      <c r="S1027" s="2">
        <v>1</v>
      </c>
      <c r="T1027" s="35">
        <v>0</v>
      </c>
      <c r="U1027" s="35">
        <v>0</v>
      </c>
      <c r="V1027" s="36">
        <v>0</v>
      </c>
      <c r="W1027" s="26">
        <v>19.2</v>
      </c>
      <c r="X1027" s="2">
        <v>0.33</v>
      </c>
      <c r="Y1027" s="16">
        <v>6.41</v>
      </c>
      <c r="Z1027" s="26">
        <v>17.600000000000001</v>
      </c>
      <c r="AA1027" s="2">
        <v>1.75</v>
      </c>
      <c r="AB1027" s="2">
        <v>13.8</v>
      </c>
      <c r="AC1027" s="2" t="s">
        <v>107</v>
      </c>
      <c r="AD1027" s="2">
        <v>21240670</v>
      </c>
    </row>
    <row r="1028" spans="1:30">
      <c r="A1028" s="2">
        <v>3849</v>
      </c>
      <c r="B1028" s="26">
        <v>2</v>
      </c>
      <c r="C1028" s="2">
        <v>1</v>
      </c>
      <c r="D1028" s="2">
        <v>24</v>
      </c>
      <c r="E1028" s="2">
        <v>0</v>
      </c>
      <c r="F1028" s="35">
        <v>1</v>
      </c>
      <c r="G1028" s="18">
        <v>1000</v>
      </c>
      <c r="H1028" s="18">
        <v>0</v>
      </c>
      <c r="I1028" s="2">
        <v>1</v>
      </c>
      <c r="J1028" s="2">
        <v>1</v>
      </c>
      <c r="K1028" s="2">
        <v>0</v>
      </c>
      <c r="L1028" s="35">
        <v>0</v>
      </c>
      <c r="M1028" s="2">
        <v>6</v>
      </c>
      <c r="N1028" s="2">
        <v>0</v>
      </c>
      <c r="O1028" s="2">
        <v>1</v>
      </c>
      <c r="P1028" s="2">
        <v>0.27</v>
      </c>
      <c r="Q1028" s="2">
        <v>2</v>
      </c>
      <c r="R1028" s="2">
        <v>1</v>
      </c>
      <c r="S1028" s="2">
        <v>0</v>
      </c>
      <c r="T1028" s="35">
        <v>0</v>
      </c>
      <c r="U1028" s="35">
        <v>0</v>
      </c>
      <c r="V1028" s="36">
        <v>0</v>
      </c>
      <c r="W1028" s="26">
        <v>27.5</v>
      </c>
      <c r="X1028" s="2">
        <v>0.53</v>
      </c>
      <c r="Y1028" s="16">
        <v>9.19</v>
      </c>
      <c r="Z1028" s="26">
        <v>37.1</v>
      </c>
      <c r="AA1028" s="2">
        <v>1.7</v>
      </c>
      <c r="AB1028" s="2">
        <v>10.7</v>
      </c>
      <c r="AC1028" s="2" t="s">
        <v>141</v>
      </c>
      <c r="AD1028" s="2">
        <v>21770060</v>
      </c>
    </row>
    <row r="1029" spans="1:30">
      <c r="A1029" s="2">
        <v>3851</v>
      </c>
      <c r="B1029" s="26">
        <v>1</v>
      </c>
      <c r="C1029" s="2">
        <v>7</v>
      </c>
      <c r="D1029" s="2">
        <v>39</v>
      </c>
      <c r="E1029" s="2">
        <v>0</v>
      </c>
      <c r="F1029" s="35">
        <v>0</v>
      </c>
      <c r="G1029" s="18">
        <v>22000</v>
      </c>
      <c r="H1029" s="18">
        <v>1</v>
      </c>
      <c r="I1029" s="2">
        <v>1</v>
      </c>
      <c r="J1029" s="2">
        <v>1</v>
      </c>
      <c r="K1029" s="2">
        <v>0</v>
      </c>
      <c r="L1029" s="35">
        <v>0</v>
      </c>
      <c r="M1029" s="2">
        <v>2</v>
      </c>
      <c r="N1029" s="2">
        <v>0</v>
      </c>
      <c r="O1029" s="2">
        <v>1</v>
      </c>
      <c r="P1029" s="2">
        <v>0</v>
      </c>
      <c r="Q1029" s="2">
        <v>5</v>
      </c>
      <c r="R1029" s="2">
        <v>0</v>
      </c>
      <c r="S1029" s="2">
        <v>1</v>
      </c>
      <c r="T1029" s="35">
        <v>0</v>
      </c>
      <c r="U1029" s="35">
        <v>0</v>
      </c>
      <c r="V1029" s="36">
        <v>0</v>
      </c>
      <c r="W1029" s="26">
        <v>17.600000000000001</v>
      </c>
      <c r="X1029" s="2">
        <v>0.4</v>
      </c>
      <c r="Y1029" s="16">
        <v>5.88</v>
      </c>
      <c r="Z1029" s="26">
        <v>23.71</v>
      </c>
      <c r="AA1029" s="2">
        <v>2.02</v>
      </c>
      <c r="AB1029" s="2">
        <v>3.8</v>
      </c>
      <c r="AC1029" s="2" t="s">
        <v>114</v>
      </c>
      <c r="AD1029" s="2">
        <v>22450130</v>
      </c>
    </row>
    <row r="1030" spans="1:30">
      <c r="A1030" s="2">
        <v>3854</v>
      </c>
      <c r="B1030" s="26">
        <v>1</v>
      </c>
      <c r="C1030" s="2">
        <v>2</v>
      </c>
      <c r="D1030" s="2">
        <v>26</v>
      </c>
      <c r="E1030" s="2">
        <v>0</v>
      </c>
      <c r="F1030" s="35">
        <v>0</v>
      </c>
      <c r="G1030" s="18">
        <v>5000</v>
      </c>
      <c r="H1030" s="18">
        <v>0</v>
      </c>
      <c r="I1030" s="2">
        <v>1</v>
      </c>
      <c r="J1030" s="2">
        <v>2</v>
      </c>
      <c r="K1030" s="2">
        <v>1</v>
      </c>
      <c r="L1030" s="35">
        <v>0</v>
      </c>
      <c r="M1030" s="2">
        <v>2</v>
      </c>
      <c r="N1030" s="2">
        <v>0</v>
      </c>
      <c r="O1030" s="2">
        <v>1</v>
      </c>
      <c r="P1030" s="2">
        <v>0.1</v>
      </c>
      <c r="Q1030" s="2">
        <v>5</v>
      </c>
      <c r="R1030" s="2">
        <v>0</v>
      </c>
      <c r="S1030" s="2">
        <v>1</v>
      </c>
      <c r="T1030" s="35">
        <v>0</v>
      </c>
      <c r="U1030" s="35">
        <v>0</v>
      </c>
      <c r="V1030" s="36">
        <v>0</v>
      </c>
      <c r="W1030" s="26">
        <v>22.8</v>
      </c>
      <c r="X1030" s="2">
        <v>0.45</v>
      </c>
      <c r="Y1030" s="16">
        <v>7.62</v>
      </c>
      <c r="Z1030" s="26">
        <v>22.7</v>
      </c>
      <c r="AA1030" s="2">
        <v>2.08</v>
      </c>
      <c r="AB1030" s="2">
        <v>10.5</v>
      </c>
      <c r="AC1030" s="2" t="s">
        <v>56</v>
      </c>
      <c r="AD1030" s="2">
        <v>22755340</v>
      </c>
    </row>
    <row r="1031" spans="1:30">
      <c r="A1031" s="2">
        <v>3857</v>
      </c>
      <c r="B1031" s="26">
        <v>2</v>
      </c>
      <c r="C1031" s="2">
        <v>2</v>
      </c>
      <c r="D1031" s="2">
        <v>25</v>
      </c>
      <c r="E1031" s="2">
        <v>0</v>
      </c>
      <c r="F1031" s="35">
        <v>0</v>
      </c>
      <c r="G1031" s="18">
        <v>2000</v>
      </c>
      <c r="H1031" s="18">
        <v>0</v>
      </c>
      <c r="I1031" s="2">
        <v>1</v>
      </c>
      <c r="J1031" s="2">
        <v>1</v>
      </c>
      <c r="K1031" s="2">
        <v>0</v>
      </c>
      <c r="L1031" s="35">
        <v>0</v>
      </c>
      <c r="M1031" s="2">
        <v>2</v>
      </c>
      <c r="N1031" s="2">
        <v>0</v>
      </c>
      <c r="O1031" s="2">
        <v>1</v>
      </c>
      <c r="P1031" s="2">
        <v>0</v>
      </c>
      <c r="Q1031" s="2">
        <v>4</v>
      </c>
      <c r="R1031" s="2">
        <v>0</v>
      </c>
      <c r="S1031" s="2">
        <v>1</v>
      </c>
      <c r="T1031" s="35">
        <v>0</v>
      </c>
      <c r="U1031" s="35">
        <v>0</v>
      </c>
      <c r="V1031" s="36">
        <v>0</v>
      </c>
      <c r="W1031" s="26">
        <v>31.7</v>
      </c>
      <c r="X1031" s="2">
        <v>0.56999999999999995</v>
      </c>
      <c r="Y1031" s="16">
        <v>10.59</v>
      </c>
      <c r="Z1031" s="26">
        <v>46.2</v>
      </c>
      <c r="AA1031" s="2">
        <v>2.23</v>
      </c>
      <c r="AB1031" s="2">
        <v>10.7</v>
      </c>
      <c r="AC1031" s="2" t="s">
        <v>179</v>
      </c>
      <c r="AD1031" s="2">
        <v>26255140</v>
      </c>
    </row>
    <row r="1032" spans="1:30">
      <c r="A1032" s="2">
        <v>3858</v>
      </c>
      <c r="B1032" s="26">
        <v>1</v>
      </c>
      <c r="C1032" s="2">
        <v>2</v>
      </c>
      <c r="D1032" s="2">
        <v>34</v>
      </c>
      <c r="E1032" s="2">
        <v>0</v>
      </c>
      <c r="F1032" s="35">
        <v>0</v>
      </c>
      <c r="G1032" s="18">
        <v>10000</v>
      </c>
      <c r="H1032" s="18">
        <v>1</v>
      </c>
      <c r="I1032" s="2">
        <v>1</v>
      </c>
      <c r="J1032" s="2">
        <v>1</v>
      </c>
      <c r="K1032" s="2">
        <v>0</v>
      </c>
      <c r="L1032" s="35">
        <v>0</v>
      </c>
      <c r="M1032" s="2">
        <v>2</v>
      </c>
      <c r="N1032" s="2">
        <v>0</v>
      </c>
      <c r="O1032" s="2">
        <v>1</v>
      </c>
      <c r="P1032" s="2">
        <v>1</v>
      </c>
      <c r="Q1032" s="2">
        <v>5</v>
      </c>
      <c r="R1032" s="2">
        <v>0</v>
      </c>
      <c r="S1032" s="2">
        <v>1</v>
      </c>
      <c r="T1032" s="35">
        <v>0</v>
      </c>
      <c r="U1032" s="35">
        <v>0</v>
      </c>
      <c r="V1032" s="36">
        <v>0</v>
      </c>
      <c r="W1032" s="26">
        <v>5.0999999999999996</v>
      </c>
      <c r="X1032" s="2">
        <v>0.17</v>
      </c>
      <c r="Y1032" s="16">
        <v>1.7</v>
      </c>
      <c r="Z1032" s="26">
        <v>8</v>
      </c>
      <c r="AA1032" s="2">
        <v>0.83</v>
      </c>
      <c r="AB1032" s="2">
        <v>3.8</v>
      </c>
      <c r="AC1032" s="2" t="s">
        <v>140</v>
      </c>
      <c r="AD1032" s="2">
        <v>22031820</v>
      </c>
    </row>
    <row r="1033" spans="1:30">
      <c r="A1033" s="2">
        <v>3860</v>
      </c>
      <c r="B1033" s="26">
        <v>1</v>
      </c>
      <c r="C1033" s="2">
        <v>2</v>
      </c>
      <c r="D1033" s="2">
        <v>39</v>
      </c>
      <c r="E1033" s="2">
        <v>0</v>
      </c>
      <c r="F1033" s="35">
        <v>1</v>
      </c>
      <c r="G1033" s="18">
        <v>7000</v>
      </c>
      <c r="H1033" s="18">
        <v>0</v>
      </c>
      <c r="I1033" s="2">
        <v>1</v>
      </c>
      <c r="J1033" s="2">
        <v>1</v>
      </c>
      <c r="K1033" s="2">
        <v>0</v>
      </c>
      <c r="L1033" s="35">
        <v>0</v>
      </c>
      <c r="M1033" s="2">
        <v>8</v>
      </c>
      <c r="N1033" s="2">
        <v>1</v>
      </c>
      <c r="O1033" s="2">
        <v>0</v>
      </c>
      <c r="P1033" s="2">
        <v>0.99</v>
      </c>
      <c r="Q1033" s="2">
        <v>5</v>
      </c>
      <c r="R1033" s="2">
        <v>0</v>
      </c>
      <c r="S1033" s="2">
        <v>1</v>
      </c>
      <c r="T1033" s="35">
        <v>0</v>
      </c>
      <c r="U1033" s="35">
        <v>0</v>
      </c>
      <c r="V1033" s="36">
        <v>0</v>
      </c>
      <c r="W1033" s="26">
        <v>7.1</v>
      </c>
      <c r="X1033" s="2">
        <v>0.17</v>
      </c>
      <c r="Y1033" s="16">
        <v>2.37</v>
      </c>
      <c r="Z1033" s="26">
        <v>10.9</v>
      </c>
      <c r="AA1033" s="2">
        <v>0.93</v>
      </c>
      <c r="AB1033" s="2">
        <v>3.8</v>
      </c>
      <c r="AC1033" s="2" t="s">
        <v>131</v>
      </c>
      <c r="AD1033" s="2">
        <v>210170170</v>
      </c>
    </row>
    <row r="1034" spans="1:30">
      <c r="A1034" s="2">
        <v>3861</v>
      </c>
      <c r="B1034" s="26">
        <v>1</v>
      </c>
      <c r="C1034" s="2">
        <v>2</v>
      </c>
      <c r="D1034" s="2">
        <v>25</v>
      </c>
      <c r="E1034" s="2">
        <v>0</v>
      </c>
      <c r="F1034" s="35">
        <v>0</v>
      </c>
      <c r="G1034" s="18">
        <v>9000</v>
      </c>
      <c r="H1034" s="18">
        <v>1</v>
      </c>
      <c r="I1034" s="2">
        <v>1</v>
      </c>
      <c r="J1034" s="2">
        <v>2</v>
      </c>
      <c r="K1034" s="2">
        <v>1</v>
      </c>
      <c r="L1034" s="35">
        <v>0</v>
      </c>
      <c r="M1034" s="2">
        <v>2</v>
      </c>
      <c r="N1034" s="2">
        <v>0</v>
      </c>
      <c r="O1034" s="2">
        <v>1</v>
      </c>
      <c r="P1034" s="2">
        <v>0.76</v>
      </c>
      <c r="Q1034" s="2">
        <v>0</v>
      </c>
      <c r="R1034" s="2">
        <v>1</v>
      </c>
      <c r="S1034" s="2">
        <v>0</v>
      </c>
      <c r="T1034" s="35">
        <v>0</v>
      </c>
      <c r="U1034" s="35">
        <v>1</v>
      </c>
      <c r="V1034" s="36">
        <v>0</v>
      </c>
      <c r="W1034" s="26">
        <v>11.6</v>
      </c>
      <c r="X1034" s="2">
        <v>0.28000000000000003</v>
      </c>
      <c r="Y1034" s="16">
        <v>3.87</v>
      </c>
      <c r="Z1034" s="26">
        <v>13.4</v>
      </c>
      <c r="AA1034" s="2">
        <v>1.1499999999999999</v>
      </c>
      <c r="AB1034" s="2">
        <v>3.8</v>
      </c>
      <c r="AC1034" s="2" t="s">
        <v>149</v>
      </c>
      <c r="AD1034" s="2">
        <v>20241220</v>
      </c>
    </row>
    <row r="1035" spans="1:30">
      <c r="A1035" s="2">
        <v>3864</v>
      </c>
      <c r="B1035" s="26">
        <v>1</v>
      </c>
      <c r="C1035" s="2">
        <v>2</v>
      </c>
      <c r="D1035" s="2">
        <v>28</v>
      </c>
      <c r="E1035" s="2">
        <v>0</v>
      </c>
      <c r="F1035" s="35">
        <v>1</v>
      </c>
      <c r="G1035" s="18">
        <v>4000</v>
      </c>
      <c r="H1035" s="18">
        <v>0</v>
      </c>
      <c r="I1035" s="2">
        <v>1</v>
      </c>
      <c r="J1035" s="2">
        <v>1</v>
      </c>
      <c r="K1035" s="2">
        <v>0</v>
      </c>
      <c r="L1035" s="35">
        <v>0</v>
      </c>
      <c r="M1035" s="2">
        <v>8</v>
      </c>
      <c r="N1035" s="2">
        <v>1</v>
      </c>
      <c r="O1035" s="2">
        <v>0</v>
      </c>
      <c r="P1035" s="2">
        <v>1</v>
      </c>
      <c r="Q1035" s="2">
        <v>5</v>
      </c>
      <c r="R1035" s="2">
        <v>0</v>
      </c>
      <c r="S1035" s="2">
        <v>1</v>
      </c>
      <c r="T1035" s="35">
        <v>0</v>
      </c>
      <c r="U1035" s="35">
        <v>0</v>
      </c>
      <c r="V1035" s="36">
        <v>0</v>
      </c>
      <c r="W1035" s="26">
        <v>10.7</v>
      </c>
      <c r="X1035" s="2">
        <v>0.28000000000000003</v>
      </c>
      <c r="Y1035" s="16">
        <v>3.57</v>
      </c>
      <c r="Z1035" s="26">
        <v>12.4</v>
      </c>
      <c r="AA1035" s="2">
        <v>1.22</v>
      </c>
      <c r="AB1035" s="2">
        <v>18.7</v>
      </c>
      <c r="AC1035" s="2" t="s">
        <v>109</v>
      </c>
      <c r="AD1035" s="2">
        <v>21920445</v>
      </c>
    </row>
    <row r="1036" spans="1:30">
      <c r="A1036" s="2">
        <v>3871</v>
      </c>
      <c r="B1036" s="26">
        <v>1</v>
      </c>
      <c r="C1036" s="2">
        <v>2</v>
      </c>
      <c r="D1036" s="2">
        <v>26</v>
      </c>
      <c r="E1036" s="2">
        <v>0</v>
      </c>
      <c r="F1036" s="35">
        <v>0</v>
      </c>
      <c r="G1036" s="18">
        <v>5000</v>
      </c>
      <c r="H1036" s="18">
        <v>0</v>
      </c>
      <c r="I1036" s="2">
        <v>1</v>
      </c>
      <c r="J1036" s="2">
        <v>1</v>
      </c>
      <c r="K1036" s="2">
        <v>0</v>
      </c>
      <c r="L1036" s="35">
        <v>0</v>
      </c>
      <c r="M1036" s="2">
        <v>8</v>
      </c>
      <c r="N1036" s="2">
        <v>1</v>
      </c>
      <c r="O1036" s="2">
        <v>0</v>
      </c>
      <c r="P1036" s="2">
        <v>1</v>
      </c>
      <c r="Q1036" s="2">
        <v>5</v>
      </c>
      <c r="R1036" s="2">
        <v>0</v>
      </c>
      <c r="S1036" s="2">
        <v>1</v>
      </c>
      <c r="T1036" s="35">
        <v>0</v>
      </c>
      <c r="U1036" s="35">
        <v>0</v>
      </c>
      <c r="V1036" s="36">
        <v>0</v>
      </c>
      <c r="W1036" s="26">
        <v>10.7</v>
      </c>
      <c r="X1036" s="2">
        <v>0.28000000000000003</v>
      </c>
      <c r="Y1036" s="16">
        <v>3.57</v>
      </c>
      <c r="Z1036" s="26">
        <v>12.4</v>
      </c>
      <c r="AA1036" s="2">
        <v>1.22</v>
      </c>
      <c r="AB1036" s="2">
        <v>18.7</v>
      </c>
      <c r="AC1036" s="2" t="s">
        <v>109</v>
      </c>
      <c r="AD1036" s="2">
        <v>21920445</v>
      </c>
    </row>
    <row r="1037" spans="1:30">
      <c r="A1037" s="2">
        <v>3881</v>
      </c>
      <c r="B1037" s="26">
        <v>2</v>
      </c>
      <c r="C1037" s="2">
        <v>1</v>
      </c>
      <c r="D1037" s="2">
        <v>19</v>
      </c>
      <c r="E1037" s="2">
        <v>0</v>
      </c>
      <c r="F1037" s="35">
        <v>1</v>
      </c>
      <c r="G1037" s="18">
        <v>20000</v>
      </c>
      <c r="H1037" s="18">
        <v>1</v>
      </c>
      <c r="I1037" s="2">
        <v>1</v>
      </c>
      <c r="J1037" s="2">
        <v>1</v>
      </c>
      <c r="K1037" s="2">
        <v>0</v>
      </c>
      <c r="L1037" s="35">
        <v>0</v>
      </c>
      <c r="M1037" s="2">
        <v>8</v>
      </c>
      <c r="N1037" s="2">
        <v>1</v>
      </c>
      <c r="O1037" s="2">
        <v>0</v>
      </c>
      <c r="P1037" s="2">
        <v>0.77</v>
      </c>
      <c r="Q1037" s="2">
        <v>4</v>
      </c>
      <c r="R1037" s="2">
        <v>0</v>
      </c>
      <c r="S1037" s="2">
        <v>1</v>
      </c>
      <c r="T1037" s="35">
        <v>0</v>
      </c>
      <c r="U1037" s="35">
        <v>0</v>
      </c>
      <c r="V1037" s="36">
        <v>0</v>
      </c>
      <c r="W1037" s="26">
        <v>14.2</v>
      </c>
      <c r="X1037" s="2">
        <v>0.3</v>
      </c>
      <c r="Y1037" s="16">
        <v>4.74</v>
      </c>
      <c r="Z1037" s="26">
        <v>15.8</v>
      </c>
      <c r="AA1037" s="2">
        <v>1.37</v>
      </c>
      <c r="AB1037" s="2">
        <v>3.8</v>
      </c>
      <c r="AC1037" s="2" t="s">
        <v>113</v>
      </c>
      <c r="AD1037" s="2">
        <v>22231180</v>
      </c>
    </row>
    <row r="1038" spans="1:30">
      <c r="A1038" s="2">
        <v>3883</v>
      </c>
      <c r="B1038" s="26">
        <v>1</v>
      </c>
      <c r="C1038" s="2">
        <v>4</v>
      </c>
      <c r="D1038" s="2">
        <v>38</v>
      </c>
      <c r="E1038" s="2">
        <v>0</v>
      </c>
      <c r="F1038" s="35">
        <v>0</v>
      </c>
      <c r="G1038" s="18">
        <v>5000</v>
      </c>
      <c r="H1038" s="18">
        <v>0</v>
      </c>
      <c r="I1038" s="2">
        <v>1</v>
      </c>
      <c r="J1038" s="2">
        <v>1</v>
      </c>
      <c r="K1038" s="2">
        <v>0</v>
      </c>
      <c r="L1038" s="35">
        <v>0</v>
      </c>
      <c r="M1038" s="2">
        <v>9</v>
      </c>
      <c r="N1038" s="2">
        <v>0</v>
      </c>
      <c r="O1038" s="2">
        <v>0</v>
      </c>
      <c r="P1038" s="2">
        <v>0</v>
      </c>
      <c r="Q1038" s="2">
        <v>4</v>
      </c>
      <c r="R1038" s="2">
        <v>0</v>
      </c>
      <c r="S1038" s="2">
        <v>1</v>
      </c>
      <c r="T1038" s="35">
        <v>0</v>
      </c>
      <c r="U1038" s="35">
        <v>0</v>
      </c>
      <c r="V1038" s="36">
        <v>0</v>
      </c>
      <c r="W1038" s="26">
        <v>18.5</v>
      </c>
      <c r="X1038" s="2">
        <v>0.32</v>
      </c>
      <c r="Y1038" s="16">
        <v>6.18</v>
      </c>
      <c r="Z1038" s="26">
        <v>21.1</v>
      </c>
      <c r="AA1038" s="2">
        <v>1.7</v>
      </c>
      <c r="AB1038" s="2">
        <v>6.7</v>
      </c>
      <c r="AC1038" s="2" t="s">
        <v>178</v>
      </c>
      <c r="AD1038" s="2">
        <v>24220120</v>
      </c>
    </row>
    <row r="1039" spans="1:30">
      <c r="A1039" s="2">
        <v>3886</v>
      </c>
      <c r="B1039" s="26">
        <v>1</v>
      </c>
      <c r="C1039" s="2">
        <v>7</v>
      </c>
      <c r="D1039" s="2">
        <v>62</v>
      </c>
      <c r="E1039" s="2">
        <v>1</v>
      </c>
      <c r="F1039" s="35">
        <v>1</v>
      </c>
      <c r="G1039" s="18">
        <v>10000</v>
      </c>
      <c r="H1039" s="18">
        <v>1</v>
      </c>
      <c r="I1039" s="2">
        <v>1</v>
      </c>
      <c r="J1039" s="2">
        <v>1</v>
      </c>
      <c r="K1039" s="2">
        <v>0</v>
      </c>
      <c r="L1039" s="35">
        <v>0</v>
      </c>
      <c r="M1039" s="2">
        <v>8</v>
      </c>
      <c r="N1039" s="2">
        <v>1</v>
      </c>
      <c r="O1039" s="2">
        <v>0</v>
      </c>
      <c r="P1039" s="2">
        <v>0</v>
      </c>
      <c r="Q1039" s="2">
        <v>5</v>
      </c>
      <c r="R1039" s="2">
        <v>0</v>
      </c>
      <c r="S1039" s="2">
        <v>1</v>
      </c>
      <c r="T1039" s="35">
        <v>0</v>
      </c>
      <c r="U1039" s="35">
        <v>0</v>
      </c>
      <c r="V1039" s="36">
        <v>0</v>
      </c>
      <c r="W1039" s="26">
        <v>14.2</v>
      </c>
      <c r="X1039" s="2">
        <v>0.27</v>
      </c>
      <c r="Y1039" s="16">
        <v>4.74</v>
      </c>
      <c r="Z1039" s="26">
        <v>19</v>
      </c>
      <c r="AA1039" s="2">
        <v>1.58</v>
      </c>
      <c r="AB1039" s="2">
        <v>3.8</v>
      </c>
      <c r="AC1039" s="2" t="s">
        <v>100</v>
      </c>
      <c r="AD1039" s="2">
        <v>22271050</v>
      </c>
    </row>
    <row r="1040" spans="1:30">
      <c r="A1040" s="2">
        <v>3887</v>
      </c>
      <c r="B1040" s="26">
        <v>1</v>
      </c>
      <c r="C1040" s="2">
        <v>6</v>
      </c>
      <c r="D1040" s="2">
        <v>32</v>
      </c>
      <c r="E1040" s="2">
        <v>0</v>
      </c>
      <c r="F1040" s="35">
        <v>1</v>
      </c>
      <c r="G1040" s="18">
        <v>14000</v>
      </c>
      <c r="H1040" s="18">
        <v>1</v>
      </c>
      <c r="I1040" s="2">
        <v>1</v>
      </c>
      <c r="J1040" s="2">
        <v>1</v>
      </c>
      <c r="K1040" s="2">
        <v>0</v>
      </c>
      <c r="L1040" s="35">
        <v>1</v>
      </c>
      <c r="M1040" s="2">
        <v>9</v>
      </c>
      <c r="N1040" s="2">
        <v>0</v>
      </c>
      <c r="O1040" s="2">
        <v>0</v>
      </c>
      <c r="P1040" s="2">
        <v>0</v>
      </c>
      <c r="Q1040" s="2">
        <v>2</v>
      </c>
      <c r="R1040" s="2">
        <v>1</v>
      </c>
      <c r="S1040" s="2">
        <v>0</v>
      </c>
      <c r="T1040" s="35">
        <v>0</v>
      </c>
      <c r="U1040" s="35">
        <v>0</v>
      </c>
      <c r="V1040" s="36">
        <v>0</v>
      </c>
      <c r="W1040" s="26">
        <v>36</v>
      </c>
      <c r="X1040" s="2">
        <v>0.63</v>
      </c>
      <c r="Y1040" s="16">
        <v>12.02</v>
      </c>
      <c r="Z1040" s="26">
        <v>38.4</v>
      </c>
      <c r="AA1040" s="2">
        <v>3.57</v>
      </c>
      <c r="AB1040" s="2">
        <v>29.9</v>
      </c>
      <c r="AC1040" s="2" t="s">
        <v>142</v>
      </c>
      <c r="AD1040" s="2">
        <v>22790100</v>
      </c>
    </row>
    <row r="1041" spans="1:30">
      <c r="A1041" s="2">
        <v>3889</v>
      </c>
      <c r="B1041" s="26">
        <v>1</v>
      </c>
      <c r="C1041" s="2">
        <v>2</v>
      </c>
      <c r="D1041" s="2">
        <v>28</v>
      </c>
      <c r="E1041" s="2">
        <v>0</v>
      </c>
      <c r="F1041" s="35">
        <v>1</v>
      </c>
      <c r="G1041" s="18">
        <v>5000</v>
      </c>
      <c r="H1041" s="18">
        <v>0</v>
      </c>
      <c r="I1041" s="2">
        <v>1</v>
      </c>
      <c r="J1041" s="2">
        <v>1</v>
      </c>
      <c r="K1041" s="2">
        <v>0</v>
      </c>
      <c r="L1041" s="35">
        <v>1</v>
      </c>
      <c r="M1041" s="2">
        <v>11</v>
      </c>
      <c r="N1041" s="2">
        <v>0</v>
      </c>
      <c r="O1041" s="2">
        <v>0</v>
      </c>
      <c r="P1041" s="2">
        <v>0.68</v>
      </c>
      <c r="Q1041" s="2">
        <v>3</v>
      </c>
      <c r="R1041" s="2">
        <v>0</v>
      </c>
      <c r="S1041" s="2">
        <v>0</v>
      </c>
      <c r="T1041" s="35">
        <v>0</v>
      </c>
      <c r="U1041" s="35">
        <v>0</v>
      </c>
      <c r="V1041" s="36">
        <v>0</v>
      </c>
      <c r="W1041" s="26">
        <v>17.899999999999999</v>
      </c>
      <c r="X1041" s="2">
        <v>0.4</v>
      </c>
      <c r="Y1041" s="16">
        <v>5.98</v>
      </c>
      <c r="Z1041" s="26">
        <v>28.1</v>
      </c>
      <c r="AA1041" s="2">
        <v>1.78</v>
      </c>
      <c r="AB1041" s="2">
        <v>3.8</v>
      </c>
      <c r="AC1041" s="2" t="s">
        <v>80</v>
      </c>
      <c r="AD1041" s="2">
        <v>22020001</v>
      </c>
    </row>
    <row r="1042" spans="1:30">
      <c r="A1042" s="2">
        <v>3893</v>
      </c>
      <c r="B1042" s="26">
        <v>2</v>
      </c>
      <c r="C1042" s="2">
        <v>2</v>
      </c>
      <c r="D1042" s="2">
        <v>23</v>
      </c>
      <c r="E1042" s="2">
        <v>0</v>
      </c>
      <c r="F1042" s="35">
        <v>1</v>
      </c>
      <c r="G1042" s="18">
        <v>10000</v>
      </c>
      <c r="H1042" s="18">
        <v>1</v>
      </c>
      <c r="I1042" s="2">
        <v>1</v>
      </c>
      <c r="J1042" s="2">
        <v>1</v>
      </c>
      <c r="K1042" s="2">
        <v>0</v>
      </c>
      <c r="L1042" s="35">
        <v>0</v>
      </c>
      <c r="M1042" s="2">
        <v>8</v>
      </c>
      <c r="N1042" s="2">
        <v>1</v>
      </c>
      <c r="O1042" s="2">
        <v>0</v>
      </c>
      <c r="P1042" s="2">
        <v>0.14000000000000001</v>
      </c>
      <c r="Q1042" s="2">
        <v>5</v>
      </c>
      <c r="R1042" s="2">
        <v>0</v>
      </c>
      <c r="S1042" s="2">
        <v>1</v>
      </c>
      <c r="T1042" s="35">
        <v>0</v>
      </c>
      <c r="U1042" s="35">
        <v>0</v>
      </c>
      <c r="V1042" s="36">
        <v>0</v>
      </c>
      <c r="W1042" s="26">
        <v>13.3</v>
      </c>
      <c r="X1042" s="2">
        <v>0.37</v>
      </c>
      <c r="Y1042" s="16">
        <v>4.4400000000000004</v>
      </c>
      <c r="Z1042" s="26">
        <v>17</v>
      </c>
      <c r="AA1042" s="2">
        <v>1.65</v>
      </c>
      <c r="AB1042" s="2">
        <v>9.3000000000000007</v>
      </c>
      <c r="AC1042" s="2" t="s">
        <v>55</v>
      </c>
      <c r="AD1042" s="2">
        <v>20541155</v>
      </c>
    </row>
    <row r="1043" spans="1:30">
      <c r="A1043" s="2">
        <v>3894</v>
      </c>
      <c r="B1043" s="26">
        <v>1</v>
      </c>
      <c r="C1043" s="2">
        <v>7</v>
      </c>
      <c r="D1043" s="2">
        <v>45</v>
      </c>
      <c r="E1043" s="2">
        <v>0</v>
      </c>
      <c r="F1043" s="35">
        <v>1</v>
      </c>
      <c r="G1043" s="18">
        <v>1000</v>
      </c>
      <c r="H1043" s="18">
        <v>0</v>
      </c>
      <c r="I1043" s="2">
        <v>1</v>
      </c>
      <c r="J1043" s="2">
        <v>1</v>
      </c>
      <c r="K1043" s="2">
        <v>0</v>
      </c>
      <c r="L1043" s="35">
        <v>0</v>
      </c>
      <c r="M1043" s="2">
        <v>2</v>
      </c>
      <c r="N1043" s="2">
        <v>0</v>
      </c>
      <c r="O1043" s="2">
        <v>1</v>
      </c>
      <c r="P1043" s="2">
        <v>0.77</v>
      </c>
      <c r="Q1043" s="2">
        <v>5</v>
      </c>
      <c r="R1043" s="2">
        <v>0</v>
      </c>
      <c r="S1043" s="2">
        <v>1</v>
      </c>
      <c r="T1043" s="35">
        <v>0</v>
      </c>
      <c r="U1043" s="35">
        <v>0</v>
      </c>
      <c r="V1043" s="36">
        <v>0</v>
      </c>
      <c r="W1043" s="26">
        <v>14.2</v>
      </c>
      <c r="X1043" s="2">
        <v>0.3</v>
      </c>
      <c r="Y1043" s="16">
        <v>4.74</v>
      </c>
      <c r="Z1043" s="26">
        <v>15.8</v>
      </c>
      <c r="AA1043" s="2">
        <v>1.37</v>
      </c>
      <c r="AB1043" s="2">
        <v>3.8</v>
      </c>
      <c r="AC1043" s="2" t="s">
        <v>113</v>
      </c>
      <c r="AD1043" s="2">
        <v>22240005</v>
      </c>
    </row>
    <row r="1044" spans="1:30">
      <c r="A1044" s="2">
        <v>3895</v>
      </c>
      <c r="B1044" s="26">
        <v>1</v>
      </c>
      <c r="C1044" s="2">
        <v>1</v>
      </c>
      <c r="D1044" s="2">
        <v>22</v>
      </c>
      <c r="E1044" s="2">
        <v>0</v>
      </c>
      <c r="F1044" s="35">
        <v>0</v>
      </c>
      <c r="G1044" s="18">
        <v>16000</v>
      </c>
      <c r="H1044" s="18">
        <v>1</v>
      </c>
      <c r="I1044" s="2">
        <v>1</v>
      </c>
      <c r="J1044" s="2">
        <v>4</v>
      </c>
      <c r="K1044" s="2">
        <v>1</v>
      </c>
      <c r="L1044" s="35">
        <v>1</v>
      </c>
      <c r="M1044" s="2">
        <v>8</v>
      </c>
      <c r="N1044" s="2">
        <v>1</v>
      </c>
      <c r="O1044" s="2">
        <v>0</v>
      </c>
      <c r="P1044" s="2">
        <v>0</v>
      </c>
      <c r="Q1044" s="2">
        <v>3</v>
      </c>
      <c r="R1044" s="2">
        <v>0</v>
      </c>
      <c r="S1044" s="2">
        <v>0</v>
      </c>
      <c r="T1044" s="35">
        <v>0</v>
      </c>
      <c r="U1044" s="35">
        <v>0</v>
      </c>
      <c r="V1044" s="36">
        <v>0</v>
      </c>
      <c r="W1044" s="26">
        <v>17.399999999999999</v>
      </c>
      <c r="X1044" s="2">
        <v>0.4</v>
      </c>
      <c r="Y1044" s="16">
        <v>5.81</v>
      </c>
      <c r="Z1044" s="26">
        <v>22.9</v>
      </c>
      <c r="AA1044" s="2">
        <v>1.97</v>
      </c>
      <c r="AB1044" s="2">
        <v>3.8</v>
      </c>
      <c r="AC1044" s="2" t="s">
        <v>93</v>
      </c>
      <c r="AD1044" s="2">
        <v>22451030</v>
      </c>
    </row>
    <row r="1045" spans="1:30">
      <c r="A1045" s="2">
        <v>3906</v>
      </c>
      <c r="B1045" s="26">
        <v>1</v>
      </c>
      <c r="C1045" s="2">
        <v>2</v>
      </c>
      <c r="D1045" s="2">
        <v>36</v>
      </c>
      <c r="E1045" s="2">
        <v>0</v>
      </c>
      <c r="F1045" s="35">
        <v>1</v>
      </c>
      <c r="G1045" s="18">
        <v>14000</v>
      </c>
      <c r="H1045" s="18">
        <v>1</v>
      </c>
      <c r="I1045" s="2">
        <v>1</v>
      </c>
      <c r="J1045" s="2">
        <v>2</v>
      </c>
      <c r="K1045" s="2">
        <v>1</v>
      </c>
      <c r="L1045" s="35">
        <v>1</v>
      </c>
      <c r="M1045" s="2">
        <v>2</v>
      </c>
      <c r="N1045" s="2">
        <v>0</v>
      </c>
      <c r="O1045" s="2">
        <v>1</v>
      </c>
      <c r="P1045" s="2">
        <v>0</v>
      </c>
      <c r="Q1045" s="2">
        <v>1</v>
      </c>
      <c r="R1045" s="2">
        <v>1</v>
      </c>
      <c r="S1045" s="2">
        <v>0</v>
      </c>
      <c r="T1045" s="35">
        <v>0</v>
      </c>
      <c r="U1045" s="35">
        <v>0</v>
      </c>
      <c r="V1045" s="36">
        <v>0</v>
      </c>
      <c r="W1045" s="26">
        <v>36</v>
      </c>
      <c r="X1045" s="2">
        <v>0.63</v>
      </c>
      <c r="Y1045" s="16">
        <v>12.02</v>
      </c>
      <c r="Z1045" s="26">
        <v>38.4</v>
      </c>
      <c r="AA1045" s="2">
        <v>3.57</v>
      </c>
      <c r="AB1045" s="2">
        <v>29.9</v>
      </c>
      <c r="AC1045" s="2" t="s">
        <v>142</v>
      </c>
      <c r="AD1045" s="2">
        <v>22795491</v>
      </c>
    </row>
    <row r="1046" spans="1:30">
      <c r="A1046" s="2">
        <v>3909</v>
      </c>
      <c r="B1046" s="26">
        <v>2</v>
      </c>
      <c r="C1046" s="2">
        <v>1</v>
      </c>
      <c r="D1046" s="2">
        <v>24</v>
      </c>
      <c r="E1046" s="2">
        <v>0</v>
      </c>
      <c r="F1046" s="35">
        <v>0</v>
      </c>
      <c r="G1046" s="18">
        <v>2000</v>
      </c>
      <c r="H1046" s="18">
        <v>0</v>
      </c>
      <c r="I1046" s="2">
        <v>1</v>
      </c>
      <c r="J1046" s="2">
        <v>1</v>
      </c>
      <c r="K1046" s="2">
        <v>0</v>
      </c>
      <c r="L1046" s="35">
        <v>1</v>
      </c>
      <c r="M1046" s="2">
        <v>6</v>
      </c>
      <c r="N1046" s="2">
        <v>0</v>
      </c>
      <c r="O1046" s="2">
        <v>1</v>
      </c>
      <c r="P1046" s="2">
        <v>1</v>
      </c>
      <c r="Q1046" s="2">
        <v>5</v>
      </c>
      <c r="R1046" s="2">
        <v>0</v>
      </c>
      <c r="S1046" s="2">
        <v>1</v>
      </c>
      <c r="T1046" s="35">
        <v>0</v>
      </c>
      <c r="U1046" s="35">
        <v>0</v>
      </c>
      <c r="V1046" s="36">
        <v>0</v>
      </c>
      <c r="W1046" s="26">
        <v>10.7</v>
      </c>
      <c r="X1046" s="2">
        <v>0.23</v>
      </c>
      <c r="Y1046" s="16">
        <v>3.57</v>
      </c>
      <c r="Z1046" s="26">
        <v>12.9</v>
      </c>
      <c r="AA1046" s="2">
        <v>1.28</v>
      </c>
      <c r="AB1046" s="2">
        <v>16.59</v>
      </c>
      <c r="AC1046" s="2" t="s">
        <v>135</v>
      </c>
      <c r="AD1046" s="2">
        <v>21931574</v>
      </c>
    </row>
    <row r="1047" spans="1:30">
      <c r="A1047" s="2">
        <v>3914</v>
      </c>
      <c r="B1047" s="26">
        <v>1</v>
      </c>
      <c r="C1047" s="2">
        <v>4</v>
      </c>
      <c r="D1047" s="2">
        <v>26</v>
      </c>
      <c r="E1047" s="2">
        <v>0</v>
      </c>
      <c r="F1047" s="35">
        <v>0</v>
      </c>
      <c r="G1047" s="18">
        <v>8000</v>
      </c>
      <c r="H1047" s="18">
        <v>1</v>
      </c>
      <c r="I1047" s="2">
        <v>1</v>
      </c>
      <c r="J1047" s="2">
        <v>2</v>
      </c>
      <c r="K1047" s="2">
        <v>1</v>
      </c>
      <c r="L1047" s="35">
        <v>0</v>
      </c>
      <c r="M1047" s="2">
        <v>2</v>
      </c>
      <c r="N1047" s="2">
        <v>0</v>
      </c>
      <c r="O1047" s="2">
        <v>1</v>
      </c>
      <c r="P1047" s="2">
        <v>1</v>
      </c>
      <c r="Q1047" s="2">
        <v>5</v>
      </c>
      <c r="R1047" s="2">
        <v>0</v>
      </c>
      <c r="S1047" s="2">
        <v>1</v>
      </c>
      <c r="T1047" s="35">
        <v>0</v>
      </c>
      <c r="U1047" s="35">
        <v>0</v>
      </c>
      <c r="V1047" s="36">
        <v>0</v>
      </c>
      <c r="W1047" s="26">
        <v>10.7</v>
      </c>
      <c r="X1047" s="2">
        <v>0.23</v>
      </c>
      <c r="Y1047" s="16">
        <v>3.57</v>
      </c>
      <c r="Z1047" s="26">
        <v>12.9</v>
      </c>
      <c r="AA1047" s="2">
        <v>1.28</v>
      </c>
      <c r="AB1047" s="2">
        <v>16.59</v>
      </c>
      <c r="AC1047" s="2" t="s">
        <v>135</v>
      </c>
      <c r="AD1047" s="2">
        <v>21920400</v>
      </c>
    </row>
    <row r="1048" spans="1:30">
      <c r="A1048" s="2">
        <v>3919</v>
      </c>
      <c r="B1048" s="26">
        <v>2</v>
      </c>
      <c r="C1048" s="2">
        <v>1</v>
      </c>
      <c r="D1048" s="2">
        <v>19</v>
      </c>
      <c r="E1048" s="2">
        <v>0</v>
      </c>
      <c r="F1048" s="35">
        <v>1</v>
      </c>
      <c r="G1048" s="18">
        <v>7000</v>
      </c>
      <c r="H1048" s="18">
        <v>0</v>
      </c>
      <c r="I1048" s="2">
        <v>1</v>
      </c>
      <c r="J1048" s="2">
        <v>1</v>
      </c>
      <c r="K1048" s="2">
        <v>0</v>
      </c>
      <c r="L1048" s="35">
        <v>0</v>
      </c>
      <c r="M1048" s="2">
        <v>8</v>
      </c>
      <c r="N1048" s="2">
        <v>1</v>
      </c>
      <c r="O1048" s="2">
        <v>0</v>
      </c>
      <c r="P1048" s="2">
        <v>0.68</v>
      </c>
      <c r="Q1048" s="2">
        <v>5</v>
      </c>
      <c r="R1048" s="2">
        <v>0</v>
      </c>
      <c r="S1048" s="2">
        <v>1</v>
      </c>
      <c r="T1048" s="35">
        <v>0</v>
      </c>
      <c r="U1048" s="35">
        <v>0</v>
      </c>
      <c r="V1048" s="36">
        <v>0</v>
      </c>
      <c r="W1048" s="26">
        <v>17.899999999999999</v>
      </c>
      <c r="X1048" s="2">
        <v>0.4</v>
      </c>
      <c r="Y1048" s="16">
        <v>5.98</v>
      </c>
      <c r="Z1048" s="26">
        <v>28.1</v>
      </c>
      <c r="AA1048" s="2">
        <v>1.78</v>
      </c>
      <c r="AB1048" s="2">
        <v>3.8</v>
      </c>
      <c r="AC1048" s="2" t="s">
        <v>80</v>
      </c>
      <c r="AD1048" s="2">
        <v>22050001</v>
      </c>
    </row>
    <row r="1049" spans="1:30">
      <c r="A1049" s="2">
        <v>3921</v>
      </c>
      <c r="B1049" s="26">
        <v>1</v>
      </c>
      <c r="C1049" s="2">
        <v>1</v>
      </c>
      <c r="D1049" s="2">
        <v>21</v>
      </c>
      <c r="E1049" s="2">
        <v>0</v>
      </c>
      <c r="F1049" s="35">
        <v>1</v>
      </c>
      <c r="G1049" s="18">
        <v>4000</v>
      </c>
      <c r="H1049" s="18">
        <v>0</v>
      </c>
      <c r="I1049" s="2">
        <v>1</v>
      </c>
      <c r="J1049" s="2">
        <v>2</v>
      </c>
      <c r="K1049" s="2">
        <v>1</v>
      </c>
      <c r="L1049" s="35">
        <v>1</v>
      </c>
      <c r="M1049" s="2">
        <v>2</v>
      </c>
      <c r="N1049" s="2">
        <v>0</v>
      </c>
      <c r="O1049" s="2">
        <v>1</v>
      </c>
      <c r="P1049" s="2">
        <v>1</v>
      </c>
      <c r="Q1049" s="2">
        <v>5</v>
      </c>
      <c r="R1049" s="2">
        <v>0</v>
      </c>
      <c r="S1049" s="2">
        <v>1</v>
      </c>
      <c r="T1049" s="35">
        <v>0</v>
      </c>
      <c r="U1049" s="35">
        <v>0</v>
      </c>
      <c r="V1049" s="36">
        <v>0</v>
      </c>
      <c r="W1049" s="26">
        <v>7.4</v>
      </c>
      <c r="X1049" s="2">
        <v>0.17</v>
      </c>
      <c r="Y1049" s="16">
        <v>2.4700000000000002</v>
      </c>
      <c r="Z1049" s="26">
        <v>9</v>
      </c>
      <c r="AA1049" s="2">
        <v>0.83</v>
      </c>
      <c r="AB1049" s="2">
        <v>3.8</v>
      </c>
      <c r="AC1049" s="2" t="s">
        <v>84</v>
      </c>
      <c r="AD1049" s="2">
        <v>21051380</v>
      </c>
    </row>
    <row r="1050" spans="1:30">
      <c r="A1050" s="2">
        <v>3922</v>
      </c>
      <c r="B1050" s="26">
        <v>1</v>
      </c>
      <c r="C1050" s="2">
        <v>7</v>
      </c>
      <c r="D1050" s="2">
        <v>63</v>
      </c>
      <c r="E1050" s="2">
        <v>1</v>
      </c>
      <c r="F1050" s="35">
        <v>1</v>
      </c>
      <c r="G1050" s="18">
        <v>16000</v>
      </c>
      <c r="H1050" s="18">
        <v>1</v>
      </c>
      <c r="I1050" s="2">
        <v>1</v>
      </c>
      <c r="J1050" s="2">
        <v>1</v>
      </c>
      <c r="K1050" s="2">
        <v>0</v>
      </c>
      <c r="L1050" s="35">
        <v>0</v>
      </c>
      <c r="M1050" s="2">
        <v>1</v>
      </c>
      <c r="N1050" s="2">
        <v>0</v>
      </c>
      <c r="O1050" s="2">
        <v>1</v>
      </c>
      <c r="P1050" s="2">
        <v>1</v>
      </c>
      <c r="Q1050" s="2">
        <v>5</v>
      </c>
      <c r="R1050" s="2">
        <v>0</v>
      </c>
      <c r="S1050" s="2">
        <v>1</v>
      </c>
      <c r="T1050" s="35">
        <v>0</v>
      </c>
      <c r="U1050" s="35">
        <v>0</v>
      </c>
      <c r="V1050" s="36">
        <v>0</v>
      </c>
      <c r="W1050" s="26">
        <v>13.1</v>
      </c>
      <c r="X1050" s="2">
        <v>0.38</v>
      </c>
      <c r="Y1050" s="16">
        <v>4.38</v>
      </c>
      <c r="Z1050" s="26">
        <v>14.7</v>
      </c>
      <c r="AA1050" s="2">
        <v>1.33</v>
      </c>
      <c r="AB1050" s="2">
        <v>3.8</v>
      </c>
      <c r="AC1050" s="2" t="s">
        <v>160</v>
      </c>
      <c r="AD1050" s="2">
        <v>20261105</v>
      </c>
    </row>
    <row r="1051" spans="1:30">
      <c r="A1051" s="2">
        <v>3930</v>
      </c>
      <c r="B1051" s="26">
        <v>2</v>
      </c>
      <c r="C1051" s="2">
        <v>1</v>
      </c>
      <c r="D1051" s="2">
        <v>26</v>
      </c>
      <c r="E1051" s="2">
        <v>0</v>
      </c>
      <c r="F1051" s="35">
        <v>0</v>
      </c>
      <c r="G1051" s="18">
        <v>7000</v>
      </c>
      <c r="H1051" s="18">
        <v>0</v>
      </c>
      <c r="I1051" s="2">
        <v>1</v>
      </c>
      <c r="J1051" s="2">
        <v>1</v>
      </c>
      <c r="K1051" s="2">
        <v>0</v>
      </c>
      <c r="L1051" s="35">
        <v>1</v>
      </c>
      <c r="M1051" s="2">
        <v>8</v>
      </c>
      <c r="N1051" s="2">
        <v>1</v>
      </c>
      <c r="O1051" s="2">
        <v>0</v>
      </c>
      <c r="P1051" s="2">
        <v>0.1</v>
      </c>
      <c r="Q1051" s="2">
        <v>5</v>
      </c>
      <c r="R1051" s="2">
        <v>0</v>
      </c>
      <c r="S1051" s="2">
        <v>1</v>
      </c>
      <c r="T1051" s="35">
        <v>0</v>
      </c>
      <c r="U1051" s="35">
        <v>0</v>
      </c>
      <c r="V1051" s="36">
        <v>0</v>
      </c>
      <c r="W1051" s="26">
        <v>27.4</v>
      </c>
      <c r="X1051" s="2">
        <v>0.45</v>
      </c>
      <c r="Y1051" s="16">
        <v>9.15</v>
      </c>
      <c r="Z1051" s="26">
        <v>27.17</v>
      </c>
      <c r="AA1051" s="2">
        <v>2.25</v>
      </c>
      <c r="AB1051" s="2">
        <v>12.1</v>
      </c>
      <c r="AC1051" s="2" t="s">
        <v>58</v>
      </c>
      <c r="AD1051" s="2">
        <v>22775040</v>
      </c>
    </row>
    <row r="1052" spans="1:30">
      <c r="A1052" s="2">
        <v>3934</v>
      </c>
      <c r="B1052" s="26">
        <v>2</v>
      </c>
      <c r="C1052" s="2">
        <v>1</v>
      </c>
      <c r="D1052" s="2">
        <v>20</v>
      </c>
      <c r="E1052" s="2">
        <v>0</v>
      </c>
      <c r="F1052" s="35">
        <v>0</v>
      </c>
      <c r="G1052" s="18">
        <v>4000</v>
      </c>
      <c r="H1052" s="18">
        <v>0</v>
      </c>
      <c r="I1052" s="2">
        <v>1</v>
      </c>
      <c r="J1052" s="2">
        <v>1</v>
      </c>
      <c r="K1052" s="2">
        <v>0</v>
      </c>
      <c r="L1052" s="35">
        <v>0</v>
      </c>
      <c r="M1052" s="2">
        <v>6</v>
      </c>
      <c r="N1052" s="2">
        <v>0</v>
      </c>
      <c r="O1052" s="2">
        <v>1</v>
      </c>
      <c r="P1052" s="2">
        <v>0.65</v>
      </c>
      <c r="Q1052" s="2">
        <v>5</v>
      </c>
      <c r="R1052" s="2">
        <v>0</v>
      </c>
      <c r="S1052" s="2">
        <v>1</v>
      </c>
      <c r="T1052" s="35">
        <v>0</v>
      </c>
      <c r="U1052" s="35">
        <v>0</v>
      </c>
      <c r="V1052" s="36">
        <v>0</v>
      </c>
      <c r="W1052" s="26">
        <v>19.7</v>
      </c>
      <c r="X1052" s="2">
        <v>0.42</v>
      </c>
      <c r="Y1052" s="16">
        <v>6.58</v>
      </c>
      <c r="Z1052" s="26">
        <v>22.6</v>
      </c>
      <c r="AA1052" s="2">
        <v>1.67</v>
      </c>
      <c r="AB1052" s="2">
        <v>10.8</v>
      </c>
      <c r="AC1052" s="2" t="s">
        <v>157</v>
      </c>
      <c r="AD1052" s="2">
        <v>22730305</v>
      </c>
    </row>
    <row r="1053" spans="1:30">
      <c r="A1053" s="2">
        <v>3935</v>
      </c>
      <c r="B1053" s="26">
        <v>1</v>
      </c>
      <c r="C1053" s="2">
        <v>2</v>
      </c>
      <c r="D1053" s="2">
        <v>34</v>
      </c>
      <c r="E1053" s="2">
        <v>0</v>
      </c>
      <c r="F1053" s="35">
        <v>1</v>
      </c>
      <c r="G1053" s="18">
        <v>14000</v>
      </c>
      <c r="H1053" s="18">
        <v>1</v>
      </c>
      <c r="I1053" s="2">
        <v>1</v>
      </c>
      <c r="J1053" s="2">
        <v>1</v>
      </c>
      <c r="K1053" s="2">
        <v>0</v>
      </c>
      <c r="L1053" s="35">
        <v>1</v>
      </c>
      <c r="M1053" s="2">
        <v>6</v>
      </c>
      <c r="N1053" s="2">
        <v>0</v>
      </c>
      <c r="O1053" s="2">
        <v>1</v>
      </c>
      <c r="P1053" s="2">
        <v>0.48</v>
      </c>
      <c r="Q1053" s="2">
        <v>3</v>
      </c>
      <c r="R1053" s="2">
        <v>0</v>
      </c>
      <c r="S1053" s="2">
        <v>0</v>
      </c>
      <c r="T1053" s="35">
        <v>0</v>
      </c>
      <c r="U1053" s="35">
        <v>0</v>
      </c>
      <c r="V1053" s="36">
        <v>0</v>
      </c>
      <c r="W1053" s="26">
        <v>14.2</v>
      </c>
      <c r="X1053" s="2">
        <v>0.33</v>
      </c>
      <c r="Y1053" s="16">
        <v>4.74</v>
      </c>
      <c r="Z1053" s="26">
        <v>16.260000000000002</v>
      </c>
      <c r="AA1053" s="2">
        <v>1.45</v>
      </c>
      <c r="AB1053" s="2">
        <v>3.8</v>
      </c>
      <c r="AC1053" s="2" t="s">
        <v>73</v>
      </c>
      <c r="AD1053" s="2">
        <v>22221010</v>
      </c>
    </row>
    <row r="1054" spans="1:30">
      <c r="A1054" s="2">
        <v>3948</v>
      </c>
      <c r="B1054" s="26">
        <v>1</v>
      </c>
      <c r="C1054" s="2">
        <v>1</v>
      </c>
      <c r="D1054" s="2">
        <v>21</v>
      </c>
      <c r="E1054" s="2">
        <v>0</v>
      </c>
      <c r="F1054" s="35">
        <v>1</v>
      </c>
      <c r="G1054" s="18">
        <v>2000</v>
      </c>
      <c r="H1054" s="18">
        <v>0</v>
      </c>
      <c r="I1054" s="2">
        <v>1</v>
      </c>
      <c r="J1054" s="2">
        <v>1</v>
      </c>
      <c r="K1054" s="2">
        <v>0</v>
      </c>
      <c r="L1054" s="35">
        <v>0</v>
      </c>
      <c r="M1054" s="2">
        <v>8</v>
      </c>
      <c r="N1054" s="2">
        <v>1</v>
      </c>
      <c r="O1054" s="2">
        <v>0</v>
      </c>
      <c r="P1054" s="2">
        <v>0.01</v>
      </c>
      <c r="Q1054" s="2">
        <v>5</v>
      </c>
      <c r="R1054" s="2">
        <v>0</v>
      </c>
      <c r="S1054" s="2">
        <v>1</v>
      </c>
      <c r="T1054" s="35">
        <v>0</v>
      </c>
      <c r="U1054" s="35">
        <v>0</v>
      </c>
      <c r="V1054" s="36">
        <v>0</v>
      </c>
      <c r="W1054" s="26">
        <v>21.2</v>
      </c>
      <c r="X1054" s="2">
        <v>0.45</v>
      </c>
      <c r="Y1054" s="16">
        <v>7.08</v>
      </c>
      <c r="Z1054" s="26">
        <v>21</v>
      </c>
      <c r="AA1054" s="2">
        <v>1.33</v>
      </c>
      <c r="AB1054" s="2">
        <v>7</v>
      </c>
      <c r="AC1054" s="2" t="s">
        <v>121</v>
      </c>
      <c r="AD1054" s="2">
        <v>21555500</v>
      </c>
    </row>
    <row r="1055" spans="1:30">
      <c r="A1055" s="2">
        <v>3950</v>
      </c>
      <c r="B1055" s="26">
        <v>1</v>
      </c>
      <c r="C1055" s="2">
        <v>2</v>
      </c>
      <c r="D1055" s="2">
        <v>29</v>
      </c>
      <c r="E1055" s="2">
        <v>0</v>
      </c>
      <c r="F1055" s="35">
        <v>0</v>
      </c>
      <c r="G1055" s="18">
        <v>14000</v>
      </c>
      <c r="H1055" s="18">
        <v>1</v>
      </c>
      <c r="I1055" s="2">
        <v>1</v>
      </c>
      <c r="J1055" s="2">
        <v>1</v>
      </c>
      <c r="K1055" s="2">
        <v>0</v>
      </c>
      <c r="L1055" s="35">
        <v>0</v>
      </c>
      <c r="M1055" s="2">
        <v>8</v>
      </c>
      <c r="N1055" s="2">
        <v>1</v>
      </c>
      <c r="O1055" s="2">
        <v>0</v>
      </c>
      <c r="P1055" s="2">
        <v>0.34</v>
      </c>
      <c r="Q1055" s="2">
        <v>3</v>
      </c>
      <c r="R1055" s="2">
        <v>0</v>
      </c>
      <c r="S1055" s="2">
        <v>0</v>
      </c>
      <c r="T1055" s="35">
        <v>0</v>
      </c>
      <c r="U1055" s="35">
        <v>0</v>
      </c>
      <c r="V1055" s="36">
        <v>0</v>
      </c>
      <c r="W1055" s="26">
        <v>12.6</v>
      </c>
      <c r="X1055" s="2">
        <v>0.27</v>
      </c>
      <c r="Y1055" s="16">
        <v>4.21</v>
      </c>
      <c r="Z1055" s="26">
        <v>12.5</v>
      </c>
      <c r="AA1055" s="2">
        <v>1.17</v>
      </c>
      <c r="AB1055" s="2">
        <v>3.8</v>
      </c>
      <c r="AC1055" s="2" t="s">
        <v>146</v>
      </c>
      <c r="AD1055" s="2">
        <v>20270134</v>
      </c>
    </row>
    <row r="1056" spans="1:30">
      <c r="A1056" s="2">
        <v>3953</v>
      </c>
      <c r="B1056" s="26">
        <v>2</v>
      </c>
      <c r="C1056" s="2">
        <v>1</v>
      </c>
      <c r="D1056" s="2">
        <v>24</v>
      </c>
      <c r="E1056" s="2">
        <v>0</v>
      </c>
      <c r="F1056" s="35">
        <v>0</v>
      </c>
      <c r="G1056" s="18">
        <v>4000</v>
      </c>
      <c r="H1056" s="18">
        <v>0</v>
      </c>
      <c r="I1056" s="2">
        <v>1</v>
      </c>
      <c r="J1056" s="2">
        <v>1</v>
      </c>
      <c r="K1056" s="2">
        <v>0</v>
      </c>
      <c r="L1056" s="35">
        <v>0</v>
      </c>
      <c r="M1056" s="2">
        <v>2</v>
      </c>
      <c r="N1056" s="2">
        <v>0</v>
      </c>
      <c r="O1056" s="2">
        <v>1</v>
      </c>
      <c r="P1056" s="2">
        <v>0</v>
      </c>
      <c r="Q1056" s="2">
        <v>5</v>
      </c>
      <c r="R1056" s="2">
        <v>0</v>
      </c>
      <c r="S1056" s="2">
        <v>1</v>
      </c>
      <c r="T1056" s="35">
        <v>0</v>
      </c>
      <c r="U1056" s="35">
        <v>0</v>
      </c>
      <c r="V1056" s="36">
        <v>0</v>
      </c>
      <c r="W1056" s="26">
        <v>27</v>
      </c>
      <c r="X1056" s="2">
        <v>0.52</v>
      </c>
      <c r="Y1056" s="16">
        <v>9.02</v>
      </c>
      <c r="Z1056" s="26">
        <v>31.5</v>
      </c>
      <c r="AA1056" s="2">
        <v>2.7</v>
      </c>
      <c r="AB1056" s="2">
        <v>14.2</v>
      </c>
      <c r="AC1056" s="2" t="s">
        <v>180</v>
      </c>
      <c r="AD1056" s="2">
        <v>24410375</v>
      </c>
    </row>
    <row r="1057" spans="1:30">
      <c r="A1057" s="2">
        <v>3957</v>
      </c>
      <c r="B1057" s="26">
        <v>1</v>
      </c>
      <c r="C1057" s="2">
        <v>1</v>
      </c>
      <c r="D1057" s="2">
        <v>24</v>
      </c>
      <c r="E1057" s="2">
        <v>0</v>
      </c>
      <c r="F1057" s="35">
        <v>1</v>
      </c>
      <c r="G1057" s="18">
        <v>10000</v>
      </c>
      <c r="H1057" s="18">
        <v>1</v>
      </c>
      <c r="I1057" s="2">
        <v>1</v>
      </c>
      <c r="J1057" s="2">
        <v>2</v>
      </c>
      <c r="K1057" s="2">
        <v>1</v>
      </c>
      <c r="L1057" s="35">
        <v>0</v>
      </c>
      <c r="M1057" s="2">
        <v>8</v>
      </c>
      <c r="N1057" s="2">
        <v>1</v>
      </c>
      <c r="O1057" s="2">
        <v>0</v>
      </c>
      <c r="P1057" s="2">
        <v>0.76</v>
      </c>
      <c r="Q1057" s="2">
        <v>5</v>
      </c>
      <c r="R1057" s="2">
        <v>0</v>
      </c>
      <c r="S1057" s="2">
        <v>1</v>
      </c>
      <c r="T1057" s="35">
        <v>0</v>
      </c>
      <c r="U1057" s="35">
        <v>0</v>
      </c>
      <c r="V1057" s="36">
        <v>0</v>
      </c>
      <c r="W1057" s="26">
        <v>11.6</v>
      </c>
      <c r="X1057" s="2">
        <v>0.28000000000000003</v>
      </c>
      <c r="Y1057" s="16">
        <v>3.87</v>
      </c>
      <c r="Z1057" s="26">
        <v>13.4</v>
      </c>
      <c r="AA1057" s="2">
        <v>1.1499999999999999</v>
      </c>
      <c r="AB1057" s="2">
        <v>3.8</v>
      </c>
      <c r="AC1057" s="2" t="s">
        <v>149</v>
      </c>
      <c r="AD1057" s="2">
        <v>20241265</v>
      </c>
    </row>
    <row r="1058" spans="1:30">
      <c r="A1058" s="2">
        <v>3960</v>
      </c>
      <c r="B1058" s="26">
        <v>2</v>
      </c>
      <c r="C1058" s="2">
        <v>1</v>
      </c>
      <c r="D1058" s="2">
        <v>24</v>
      </c>
      <c r="E1058" s="2">
        <v>0</v>
      </c>
      <c r="F1058" s="35">
        <v>1</v>
      </c>
      <c r="G1058" s="18">
        <v>35000</v>
      </c>
      <c r="H1058" s="18">
        <v>1</v>
      </c>
      <c r="I1058" s="2">
        <v>1</v>
      </c>
      <c r="J1058" s="2">
        <v>2</v>
      </c>
      <c r="K1058" s="2">
        <v>1</v>
      </c>
      <c r="L1058" s="35">
        <v>1</v>
      </c>
      <c r="M1058" s="2">
        <v>2</v>
      </c>
      <c r="N1058" s="2">
        <v>0</v>
      </c>
      <c r="O1058" s="2">
        <v>1</v>
      </c>
      <c r="P1058" s="2">
        <v>0.16</v>
      </c>
      <c r="Q1058" s="2">
        <v>5</v>
      </c>
      <c r="R1058" s="2">
        <v>0</v>
      </c>
      <c r="S1058" s="2">
        <v>1</v>
      </c>
      <c r="T1058" s="35">
        <v>0</v>
      </c>
      <c r="U1058" s="35">
        <v>0</v>
      </c>
      <c r="V1058" s="36">
        <v>0</v>
      </c>
      <c r="W1058" s="26">
        <v>11.8</v>
      </c>
      <c r="X1058" s="2">
        <v>0.33</v>
      </c>
      <c r="Y1058" s="16">
        <v>3.94</v>
      </c>
      <c r="Z1058" s="26">
        <v>15.7</v>
      </c>
      <c r="AA1058" s="2">
        <v>1.57</v>
      </c>
      <c r="AB1058" s="2">
        <v>9.3000000000000007</v>
      </c>
      <c r="AC1058" s="2" t="s">
        <v>170</v>
      </c>
      <c r="AD1058" s="2">
        <v>20520000</v>
      </c>
    </row>
    <row r="1059" spans="1:30">
      <c r="A1059" s="2">
        <v>3961</v>
      </c>
      <c r="B1059" s="26">
        <v>2</v>
      </c>
      <c r="C1059" s="2">
        <v>1</v>
      </c>
      <c r="D1059" s="2">
        <v>22</v>
      </c>
      <c r="E1059" s="2">
        <v>0</v>
      </c>
      <c r="F1059" s="35">
        <v>0</v>
      </c>
      <c r="G1059" s="18">
        <v>5000</v>
      </c>
      <c r="H1059" s="18">
        <v>0</v>
      </c>
      <c r="I1059" s="2">
        <v>1</v>
      </c>
      <c r="J1059" s="2">
        <v>1</v>
      </c>
      <c r="K1059" s="2">
        <v>0</v>
      </c>
      <c r="L1059" s="35">
        <v>0</v>
      </c>
      <c r="M1059" s="2">
        <v>2</v>
      </c>
      <c r="N1059" s="2">
        <v>0</v>
      </c>
      <c r="O1059" s="2">
        <v>1</v>
      </c>
      <c r="P1059" s="2">
        <v>0</v>
      </c>
      <c r="Q1059" s="2">
        <v>5</v>
      </c>
      <c r="R1059" s="2">
        <v>0</v>
      </c>
      <c r="S1059" s="2">
        <v>1</v>
      </c>
      <c r="T1059" s="35">
        <v>0</v>
      </c>
      <c r="U1059" s="35">
        <v>0</v>
      </c>
      <c r="V1059" s="36">
        <v>0</v>
      </c>
      <c r="W1059" s="26">
        <v>66.8</v>
      </c>
      <c r="X1059" s="2">
        <v>0.87</v>
      </c>
      <c r="Y1059" s="16">
        <v>22.31</v>
      </c>
      <c r="Z1059" s="26">
        <v>75.400000000000006</v>
      </c>
      <c r="AA1059" s="2">
        <v>6.23</v>
      </c>
      <c r="AB1059" s="2">
        <v>13.3</v>
      </c>
      <c r="AC1059" s="2" t="s">
        <v>192</v>
      </c>
      <c r="AD1059" s="2">
        <v>25940000</v>
      </c>
    </row>
    <row r="1060" spans="1:30">
      <c r="A1060" s="2">
        <v>3966</v>
      </c>
      <c r="B1060" s="26">
        <v>2</v>
      </c>
      <c r="C1060" s="2">
        <v>1</v>
      </c>
      <c r="D1060" s="2">
        <v>29</v>
      </c>
      <c r="E1060" s="2">
        <v>0</v>
      </c>
      <c r="F1060" s="35">
        <v>0</v>
      </c>
      <c r="G1060" s="18">
        <v>1000</v>
      </c>
      <c r="H1060" s="18">
        <v>0</v>
      </c>
      <c r="I1060" s="2">
        <v>1</v>
      </c>
      <c r="J1060" s="2">
        <v>1</v>
      </c>
      <c r="K1060" s="2">
        <v>0</v>
      </c>
      <c r="L1060" s="35">
        <v>0</v>
      </c>
      <c r="M1060" s="2">
        <v>6</v>
      </c>
      <c r="N1060" s="2">
        <v>0</v>
      </c>
      <c r="O1060" s="2">
        <v>1</v>
      </c>
      <c r="P1060" s="2">
        <v>0</v>
      </c>
      <c r="Q1060" s="2">
        <v>4</v>
      </c>
      <c r="R1060" s="2">
        <v>0</v>
      </c>
      <c r="S1060" s="2">
        <v>1</v>
      </c>
      <c r="T1060" s="35">
        <v>0</v>
      </c>
      <c r="U1060" s="35">
        <v>0</v>
      </c>
      <c r="V1060" s="36">
        <v>0</v>
      </c>
      <c r="W1060" s="26">
        <v>31.7</v>
      </c>
      <c r="X1060" s="2">
        <v>0.56999999999999995</v>
      </c>
      <c r="Y1060" s="16">
        <v>10.59</v>
      </c>
      <c r="Z1060" s="26">
        <v>46.2</v>
      </c>
      <c r="AA1060" s="2">
        <v>2.23</v>
      </c>
      <c r="AB1060" s="2">
        <v>10.7</v>
      </c>
      <c r="AC1060" s="2" t="s">
        <v>179</v>
      </c>
      <c r="AD1060" s="2">
        <v>26041051</v>
      </c>
    </row>
    <row r="1061" spans="1:30">
      <c r="A1061" s="2">
        <v>3969</v>
      </c>
      <c r="B1061" s="26">
        <v>2</v>
      </c>
      <c r="C1061" s="2">
        <v>1</v>
      </c>
      <c r="D1061" s="2">
        <v>24</v>
      </c>
      <c r="E1061" s="2">
        <v>0</v>
      </c>
      <c r="F1061" s="35">
        <v>0</v>
      </c>
      <c r="G1061" s="18">
        <v>20000</v>
      </c>
      <c r="H1061" s="18">
        <v>1</v>
      </c>
      <c r="I1061" s="2">
        <v>1</v>
      </c>
      <c r="J1061" s="2">
        <v>1</v>
      </c>
      <c r="K1061" s="2">
        <v>0</v>
      </c>
      <c r="L1061" s="35">
        <v>0</v>
      </c>
      <c r="M1061" s="2">
        <v>6</v>
      </c>
      <c r="N1061" s="2">
        <v>0</v>
      </c>
      <c r="O1061" s="2">
        <v>1</v>
      </c>
      <c r="P1061" s="2">
        <v>1</v>
      </c>
      <c r="Q1061" s="2">
        <v>5</v>
      </c>
      <c r="R1061" s="2">
        <v>0</v>
      </c>
      <c r="S1061" s="2">
        <v>1</v>
      </c>
      <c r="T1061" s="35">
        <v>0</v>
      </c>
      <c r="U1061" s="35">
        <v>0</v>
      </c>
      <c r="V1061" s="36">
        <v>0</v>
      </c>
      <c r="W1061" s="26">
        <v>9.1</v>
      </c>
      <c r="X1061" s="2">
        <v>0.2</v>
      </c>
      <c r="Y1061" s="16">
        <v>3.04</v>
      </c>
      <c r="Z1061" s="26">
        <v>11</v>
      </c>
      <c r="AA1061" s="2">
        <v>1.1000000000000001</v>
      </c>
      <c r="AB1061" s="2">
        <v>16.600000000000001</v>
      </c>
      <c r="AC1061" s="2" t="s">
        <v>110</v>
      </c>
      <c r="AD1061" s="2">
        <v>21931190</v>
      </c>
    </row>
    <row r="1062" spans="1:30">
      <c r="A1062" s="2">
        <v>3973</v>
      </c>
      <c r="B1062" s="26">
        <v>1</v>
      </c>
      <c r="C1062" s="2">
        <v>7</v>
      </c>
      <c r="D1062" s="2">
        <v>60</v>
      </c>
      <c r="E1062" s="2">
        <v>1</v>
      </c>
      <c r="F1062" s="35">
        <v>0</v>
      </c>
      <c r="G1062" s="18">
        <v>35000</v>
      </c>
      <c r="H1062" s="18">
        <v>1</v>
      </c>
      <c r="I1062" s="2">
        <v>1</v>
      </c>
      <c r="J1062" s="2">
        <v>2</v>
      </c>
      <c r="K1062" s="2">
        <v>1</v>
      </c>
      <c r="L1062" s="35">
        <v>0</v>
      </c>
      <c r="M1062" s="2">
        <v>8</v>
      </c>
      <c r="N1062" s="2">
        <v>1</v>
      </c>
      <c r="O1062" s="2">
        <v>0</v>
      </c>
      <c r="P1062" s="2">
        <v>0</v>
      </c>
      <c r="Q1062" s="2">
        <v>2</v>
      </c>
      <c r="R1062" s="2">
        <v>1</v>
      </c>
      <c r="S1062" s="2">
        <v>0</v>
      </c>
      <c r="T1062" s="35">
        <v>0</v>
      </c>
      <c r="U1062" s="35">
        <v>0</v>
      </c>
      <c r="V1062" s="36">
        <v>0</v>
      </c>
      <c r="W1062" s="26">
        <v>14.9</v>
      </c>
      <c r="X1062" s="2">
        <v>0.32</v>
      </c>
      <c r="Y1062" s="16">
        <v>4.9800000000000004</v>
      </c>
      <c r="Z1062" s="26">
        <v>17.600000000000001</v>
      </c>
      <c r="AA1062" s="2">
        <v>1.72</v>
      </c>
      <c r="AB1062" s="2">
        <v>3.8</v>
      </c>
      <c r="AC1062" s="2" t="s">
        <v>112</v>
      </c>
      <c r="AD1062" s="2">
        <v>22411072</v>
      </c>
    </row>
    <row r="1063" spans="1:30">
      <c r="A1063" s="2">
        <v>3974</v>
      </c>
      <c r="B1063" s="26">
        <v>2</v>
      </c>
      <c r="C1063" s="2">
        <v>1</v>
      </c>
      <c r="D1063" s="2">
        <v>18</v>
      </c>
      <c r="E1063" s="2">
        <v>0</v>
      </c>
      <c r="F1063" s="35">
        <v>0</v>
      </c>
      <c r="G1063" s="18">
        <v>4000</v>
      </c>
      <c r="H1063" s="18">
        <v>0</v>
      </c>
      <c r="I1063" s="2">
        <v>1</v>
      </c>
      <c r="J1063" s="2">
        <v>1</v>
      </c>
      <c r="K1063" s="2">
        <v>0</v>
      </c>
      <c r="L1063" s="35">
        <v>0</v>
      </c>
      <c r="M1063" s="2">
        <v>6</v>
      </c>
      <c r="N1063" s="2">
        <v>0</v>
      </c>
      <c r="O1063" s="2">
        <v>1</v>
      </c>
      <c r="P1063" s="2">
        <v>0</v>
      </c>
      <c r="Q1063" s="2">
        <v>5</v>
      </c>
      <c r="R1063" s="2">
        <v>0</v>
      </c>
      <c r="S1063" s="2">
        <v>1</v>
      </c>
      <c r="T1063" s="35">
        <v>0</v>
      </c>
      <c r="U1063" s="35">
        <v>0</v>
      </c>
      <c r="V1063" s="36">
        <v>0</v>
      </c>
      <c r="W1063" s="26">
        <v>56.74</v>
      </c>
      <c r="X1063" s="2">
        <v>0.98</v>
      </c>
      <c r="Y1063" s="16">
        <v>18.95</v>
      </c>
      <c r="Z1063" s="26">
        <v>61.6</v>
      </c>
      <c r="AA1063" s="2">
        <v>2.5</v>
      </c>
      <c r="AB1063" s="2">
        <v>7</v>
      </c>
      <c r="AC1063" s="2" t="s">
        <v>534</v>
      </c>
      <c r="AD1063" s="2">
        <v>23550270</v>
      </c>
    </row>
    <row r="1064" spans="1:30">
      <c r="A1064" s="2">
        <v>3980</v>
      </c>
      <c r="B1064" s="26">
        <v>2</v>
      </c>
      <c r="C1064" s="2">
        <v>1</v>
      </c>
      <c r="D1064" s="2">
        <v>22</v>
      </c>
      <c r="E1064" s="2">
        <v>0</v>
      </c>
      <c r="F1064" s="35">
        <v>0</v>
      </c>
      <c r="G1064" s="18">
        <v>10000</v>
      </c>
      <c r="H1064" s="18">
        <v>1</v>
      </c>
      <c r="I1064" s="2">
        <v>1</v>
      </c>
      <c r="J1064" s="2">
        <v>2</v>
      </c>
      <c r="K1064" s="2">
        <v>1</v>
      </c>
      <c r="L1064" s="35">
        <v>0</v>
      </c>
      <c r="M1064" s="2">
        <v>2</v>
      </c>
      <c r="N1064" s="2">
        <v>0</v>
      </c>
      <c r="O1064" s="2">
        <v>1</v>
      </c>
      <c r="P1064" s="2">
        <v>0.1</v>
      </c>
      <c r="Q1064" s="2">
        <v>5</v>
      </c>
      <c r="R1064" s="2">
        <v>0</v>
      </c>
      <c r="S1064" s="2">
        <v>1</v>
      </c>
      <c r="T1064" s="35">
        <v>0</v>
      </c>
      <c r="U1064" s="35">
        <v>0</v>
      </c>
      <c r="V1064" s="36">
        <v>0</v>
      </c>
      <c r="W1064" s="26">
        <v>27.4</v>
      </c>
      <c r="X1064" s="2">
        <v>0.45</v>
      </c>
      <c r="Y1064" s="16">
        <v>9.15</v>
      </c>
      <c r="Z1064" s="26">
        <v>27.17</v>
      </c>
      <c r="AA1064" s="2">
        <v>2.25</v>
      </c>
      <c r="AB1064" s="2">
        <v>12.1</v>
      </c>
      <c r="AC1064" s="2" t="s">
        <v>58</v>
      </c>
      <c r="AD1064" s="2">
        <v>22775033</v>
      </c>
    </row>
    <row r="1065" spans="1:30">
      <c r="A1065" s="2">
        <v>3982</v>
      </c>
      <c r="B1065" s="26">
        <v>1</v>
      </c>
      <c r="C1065" s="2">
        <v>6</v>
      </c>
      <c r="D1065" s="2">
        <v>37</v>
      </c>
      <c r="E1065" s="2">
        <v>0</v>
      </c>
      <c r="F1065" s="35">
        <v>1</v>
      </c>
      <c r="G1065" s="18">
        <v>14000</v>
      </c>
      <c r="H1065" s="18">
        <v>1</v>
      </c>
      <c r="I1065" s="2">
        <v>1</v>
      </c>
      <c r="J1065" s="2">
        <v>2</v>
      </c>
      <c r="K1065" s="2">
        <v>1</v>
      </c>
      <c r="L1065" s="35">
        <v>0</v>
      </c>
      <c r="M1065" s="2">
        <v>2</v>
      </c>
      <c r="N1065" s="2">
        <v>0</v>
      </c>
      <c r="O1065" s="2">
        <v>1</v>
      </c>
      <c r="P1065" s="2">
        <v>1</v>
      </c>
      <c r="Q1065" s="2">
        <v>5</v>
      </c>
      <c r="R1065" s="2">
        <v>0</v>
      </c>
      <c r="S1065" s="2">
        <v>1</v>
      </c>
      <c r="T1065" s="35">
        <v>0</v>
      </c>
      <c r="U1065" s="35">
        <v>0</v>
      </c>
      <c r="V1065" s="36">
        <v>0</v>
      </c>
      <c r="W1065" s="26">
        <v>9.1</v>
      </c>
      <c r="X1065" s="2">
        <v>0.2</v>
      </c>
      <c r="Y1065" s="16">
        <v>3.04</v>
      </c>
      <c r="Z1065" s="26">
        <v>11</v>
      </c>
      <c r="AA1065" s="2">
        <v>1.1000000000000001</v>
      </c>
      <c r="AB1065" s="2">
        <v>16.600000000000001</v>
      </c>
      <c r="AC1065" s="2" t="s">
        <v>110</v>
      </c>
      <c r="AD1065" s="2">
        <v>21940170</v>
      </c>
    </row>
    <row r="1066" spans="1:30">
      <c r="A1066" s="2">
        <v>3984</v>
      </c>
      <c r="B1066" s="26">
        <v>1</v>
      </c>
      <c r="C1066" s="2">
        <v>2</v>
      </c>
      <c r="D1066" s="2">
        <v>32</v>
      </c>
      <c r="E1066" s="2">
        <v>0</v>
      </c>
      <c r="F1066" s="35">
        <v>0</v>
      </c>
      <c r="G1066" s="18">
        <v>7000</v>
      </c>
      <c r="H1066" s="18">
        <v>0</v>
      </c>
      <c r="I1066" s="2">
        <v>1</v>
      </c>
      <c r="J1066" s="2">
        <v>2</v>
      </c>
      <c r="K1066" s="2">
        <v>1</v>
      </c>
      <c r="L1066" s="35">
        <v>1</v>
      </c>
      <c r="M1066" s="2">
        <v>8</v>
      </c>
      <c r="N1066" s="2">
        <v>1</v>
      </c>
      <c r="O1066" s="2">
        <v>0</v>
      </c>
      <c r="P1066" s="2">
        <v>1</v>
      </c>
      <c r="Q1066" s="2">
        <v>0</v>
      </c>
      <c r="R1066" s="2">
        <v>1</v>
      </c>
      <c r="S1066" s="2">
        <v>0</v>
      </c>
      <c r="T1066" s="35">
        <v>0</v>
      </c>
      <c r="U1066" s="35">
        <v>1</v>
      </c>
      <c r="V1066" s="36">
        <v>0</v>
      </c>
      <c r="W1066" s="26">
        <v>13.1</v>
      </c>
      <c r="X1066" s="2">
        <v>0.38</v>
      </c>
      <c r="Y1066" s="16">
        <v>4.38</v>
      </c>
      <c r="Z1066" s="26">
        <v>14.7</v>
      </c>
      <c r="AA1066" s="2">
        <v>1.33</v>
      </c>
      <c r="AB1066" s="2">
        <v>3.8</v>
      </c>
      <c r="AC1066" s="2" t="s">
        <v>160</v>
      </c>
      <c r="AD1066" s="2">
        <v>20511001</v>
      </c>
    </row>
    <row r="1067" spans="1:30">
      <c r="A1067" s="2">
        <v>3988</v>
      </c>
      <c r="B1067" s="26">
        <v>2</v>
      </c>
      <c r="C1067" s="2">
        <v>1</v>
      </c>
      <c r="D1067" s="2">
        <v>21</v>
      </c>
      <c r="E1067" s="2">
        <v>0</v>
      </c>
      <c r="F1067" s="35">
        <v>0</v>
      </c>
      <c r="G1067" s="18">
        <v>2000</v>
      </c>
      <c r="H1067" s="18">
        <v>0</v>
      </c>
      <c r="I1067" s="2">
        <v>1</v>
      </c>
      <c r="J1067" s="2">
        <v>1</v>
      </c>
      <c r="K1067" s="2">
        <v>0</v>
      </c>
      <c r="L1067" s="35">
        <v>1</v>
      </c>
      <c r="M1067" s="2">
        <v>2</v>
      </c>
      <c r="N1067" s="2">
        <v>0</v>
      </c>
      <c r="O1067" s="2">
        <v>1</v>
      </c>
      <c r="P1067" s="2">
        <v>1</v>
      </c>
      <c r="Q1067" s="2">
        <v>5</v>
      </c>
      <c r="R1067" s="2">
        <v>0</v>
      </c>
      <c r="S1067" s="2">
        <v>1</v>
      </c>
      <c r="T1067" s="35">
        <v>0</v>
      </c>
      <c r="U1067" s="35">
        <v>0</v>
      </c>
      <c r="V1067" s="36">
        <v>0</v>
      </c>
      <c r="W1067" s="26">
        <v>8.6</v>
      </c>
      <c r="X1067" s="2">
        <v>0.25</v>
      </c>
      <c r="Y1067" s="16">
        <v>2.87</v>
      </c>
      <c r="Z1067" s="26">
        <v>12.6</v>
      </c>
      <c r="AA1067" s="2">
        <v>1.28</v>
      </c>
      <c r="AB1067" s="2">
        <v>3.8</v>
      </c>
      <c r="AC1067" s="2" t="s">
        <v>105</v>
      </c>
      <c r="AD1067" s="2">
        <v>20970001</v>
      </c>
    </row>
    <row r="1068" spans="1:30">
      <c r="A1068" s="2">
        <v>3989</v>
      </c>
      <c r="B1068" s="26">
        <v>1</v>
      </c>
      <c r="C1068" s="2">
        <v>1</v>
      </c>
      <c r="D1068" s="2">
        <v>24</v>
      </c>
      <c r="E1068" s="2">
        <v>0</v>
      </c>
      <c r="F1068" s="35">
        <v>0</v>
      </c>
      <c r="G1068" s="18">
        <v>20000</v>
      </c>
      <c r="H1068" s="18">
        <v>1</v>
      </c>
      <c r="I1068" s="2">
        <v>1</v>
      </c>
      <c r="J1068" s="2">
        <v>3</v>
      </c>
      <c r="K1068" s="2">
        <v>1</v>
      </c>
      <c r="L1068" s="35">
        <v>0</v>
      </c>
      <c r="M1068" s="2">
        <v>2</v>
      </c>
      <c r="N1068" s="2">
        <v>0</v>
      </c>
      <c r="O1068" s="2">
        <v>1</v>
      </c>
      <c r="P1068" s="2">
        <v>0.1</v>
      </c>
      <c r="Q1068" s="2">
        <v>5</v>
      </c>
      <c r="R1068" s="2">
        <v>0</v>
      </c>
      <c r="S1068" s="2">
        <v>1</v>
      </c>
      <c r="T1068" s="35">
        <v>0</v>
      </c>
      <c r="U1068" s="35">
        <v>0</v>
      </c>
      <c r="V1068" s="36">
        <v>0</v>
      </c>
      <c r="W1068" s="26">
        <v>27.4</v>
      </c>
      <c r="X1068" s="2">
        <v>0.45</v>
      </c>
      <c r="Y1068" s="16">
        <v>9.15</v>
      </c>
      <c r="Z1068" s="26">
        <v>27.17</v>
      </c>
      <c r="AA1068" s="2">
        <v>2.25</v>
      </c>
      <c r="AB1068" s="2">
        <v>12.1</v>
      </c>
      <c r="AC1068" s="2" t="s">
        <v>58</v>
      </c>
      <c r="AD1068" s="2">
        <v>22621270</v>
      </c>
    </row>
    <row r="1069" spans="1:30">
      <c r="A1069" s="2">
        <v>3996</v>
      </c>
      <c r="B1069" s="26">
        <v>2</v>
      </c>
      <c r="C1069" s="2">
        <v>1</v>
      </c>
      <c r="D1069" s="2">
        <v>21</v>
      </c>
      <c r="E1069" s="2">
        <v>0</v>
      </c>
      <c r="F1069" s="35">
        <v>0</v>
      </c>
      <c r="G1069" s="18">
        <v>10000</v>
      </c>
      <c r="H1069" s="18">
        <v>1</v>
      </c>
      <c r="I1069" s="2">
        <v>1</v>
      </c>
      <c r="J1069" s="2">
        <v>1</v>
      </c>
      <c r="K1069" s="2">
        <v>0</v>
      </c>
      <c r="L1069" s="35">
        <v>1</v>
      </c>
      <c r="M1069" s="2">
        <v>6</v>
      </c>
      <c r="N1069" s="2">
        <v>0</v>
      </c>
      <c r="O1069" s="2">
        <v>1</v>
      </c>
      <c r="P1069" s="2">
        <v>0.16</v>
      </c>
      <c r="Q1069" s="2">
        <v>2</v>
      </c>
      <c r="R1069" s="2">
        <v>1</v>
      </c>
      <c r="S1069" s="2">
        <v>0</v>
      </c>
      <c r="T1069" s="35">
        <v>0</v>
      </c>
      <c r="U1069" s="35">
        <v>0</v>
      </c>
      <c r="V1069" s="36">
        <v>0</v>
      </c>
      <c r="W1069" s="26">
        <v>11.8</v>
      </c>
      <c r="X1069" s="2">
        <v>0.33</v>
      </c>
      <c r="Y1069" s="16">
        <v>3.94</v>
      </c>
      <c r="Z1069" s="26">
        <v>15.7</v>
      </c>
      <c r="AA1069" s="2">
        <v>1.57</v>
      </c>
      <c r="AB1069" s="2">
        <v>9.3000000000000007</v>
      </c>
      <c r="AC1069" s="2" t="s">
        <v>170</v>
      </c>
      <c r="AD1069" s="2">
        <v>20560120</v>
      </c>
    </row>
    <row r="1070" spans="1:30">
      <c r="A1070" s="2">
        <v>4001</v>
      </c>
      <c r="B1070" s="26">
        <v>1</v>
      </c>
      <c r="C1070" s="2">
        <v>1</v>
      </c>
      <c r="D1070" s="2">
        <v>32</v>
      </c>
      <c r="E1070" s="2">
        <v>0</v>
      </c>
      <c r="F1070" s="35">
        <v>0</v>
      </c>
      <c r="G1070" s="18">
        <v>7000</v>
      </c>
      <c r="H1070" s="18">
        <v>0</v>
      </c>
      <c r="I1070" s="2">
        <v>1</v>
      </c>
      <c r="J1070" s="2">
        <v>3</v>
      </c>
      <c r="K1070" s="2">
        <v>1</v>
      </c>
      <c r="L1070" s="35">
        <v>1</v>
      </c>
      <c r="M1070" s="2">
        <v>6</v>
      </c>
      <c r="N1070" s="2">
        <v>0</v>
      </c>
      <c r="O1070" s="2">
        <v>1</v>
      </c>
      <c r="P1070" s="2">
        <v>1</v>
      </c>
      <c r="Q1070" s="2">
        <v>1</v>
      </c>
      <c r="R1070" s="2">
        <v>1</v>
      </c>
      <c r="S1070" s="2">
        <v>0</v>
      </c>
      <c r="T1070" s="35">
        <v>0</v>
      </c>
      <c r="U1070" s="35">
        <v>0</v>
      </c>
      <c r="V1070" s="36">
        <v>0</v>
      </c>
      <c r="W1070" s="26">
        <v>11.83</v>
      </c>
      <c r="X1070" s="2">
        <v>0.2</v>
      </c>
      <c r="Y1070" s="16">
        <v>3.95</v>
      </c>
      <c r="Z1070" s="26">
        <v>16.57</v>
      </c>
      <c r="AA1070" s="2">
        <v>1.6</v>
      </c>
      <c r="AB1070" s="2">
        <v>7</v>
      </c>
      <c r="AC1070" s="2" t="s">
        <v>652</v>
      </c>
      <c r="AD1070" s="2">
        <v>20756090</v>
      </c>
    </row>
    <row r="1071" spans="1:30">
      <c r="A1071" s="2">
        <v>4006</v>
      </c>
      <c r="B1071" s="26">
        <v>1</v>
      </c>
      <c r="C1071" s="2">
        <v>7</v>
      </c>
      <c r="D1071" s="2">
        <v>40</v>
      </c>
      <c r="E1071" s="2">
        <v>0</v>
      </c>
      <c r="F1071" s="35">
        <v>0</v>
      </c>
      <c r="G1071" s="18">
        <v>16000</v>
      </c>
      <c r="H1071" s="18">
        <v>1</v>
      </c>
      <c r="I1071" s="2">
        <v>1</v>
      </c>
      <c r="J1071" s="2">
        <v>2</v>
      </c>
      <c r="K1071" s="2">
        <v>1</v>
      </c>
      <c r="L1071" s="35">
        <v>0</v>
      </c>
      <c r="M1071" s="2">
        <v>2</v>
      </c>
      <c r="N1071" s="2">
        <v>0</v>
      </c>
      <c r="O1071" s="2">
        <v>1</v>
      </c>
      <c r="P1071" s="2">
        <v>0.78</v>
      </c>
      <c r="Q1071" s="2">
        <v>5</v>
      </c>
      <c r="R1071" s="2">
        <v>0</v>
      </c>
      <c r="S1071" s="2">
        <v>1</v>
      </c>
      <c r="T1071" s="35">
        <v>0</v>
      </c>
      <c r="U1071" s="35">
        <v>0</v>
      </c>
      <c r="V1071" s="36">
        <v>0</v>
      </c>
      <c r="W1071" s="26">
        <v>20.399999999999999</v>
      </c>
      <c r="X1071" s="2">
        <v>0.4</v>
      </c>
      <c r="Y1071" s="16">
        <v>6.81</v>
      </c>
      <c r="Z1071" s="26">
        <v>20</v>
      </c>
      <c r="AA1071" s="2">
        <v>1.77</v>
      </c>
      <c r="AB1071" s="2">
        <v>9.3000000000000007</v>
      </c>
      <c r="AC1071" s="2" t="s">
        <v>91</v>
      </c>
      <c r="AD1071" s="2">
        <v>22750054</v>
      </c>
    </row>
    <row r="1072" spans="1:30">
      <c r="A1072" s="2">
        <v>4009</v>
      </c>
      <c r="B1072" s="26">
        <v>2</v>
      </c>
      <c r="C1072" s="2">
        <v>1</v>
      </c>
      <c r="D1072" s="2">
        <v>34</v>
      </c>
      <c r="E1072" s="2">
        <v>0</v>
      </c>
      <c r="F1072" s="35">
        <v>1</v>
      </c>
      <c r="G1072" s="18">
        <v>3000</v>
      </c>
      <c r="H1072" s="18">
        <v>0</v>
      </c>
      <c r="I1072" s="2">
        <v>1</v>
      </c>
      <c r="J1072" s="2">
        <v>1</v>
      </c>
      <c r="K1072" s="2">
        <v>0</v>
      </c>
      <c r="L1072" s="35">
        <v>1</v>
      </c>
      <c r="M1072" s="2">
        <v>2</v>
      </c>
      <c r="N1072" s="2">
        <v>0</v>
      </c>
      <c r="O1072" s="2">
        <v>1</v>
      </c>
      <c r="P1072" s="2">
        <v>0</v>
      </c>
      <c r="Q1072" s="2">
        <v>4</v>
      </c>
      <c r="R1072" s="2">
        <v>0</v>
      </c>
      <c r="S1072" s="2">
        <v>1</v>
      </c>
      <c r="T1072" s="35">
        <v>0</v>
      </c>
      <c r="U1072" s="35">
        <v>0</v>
      </c>
      <c r="V1072" s="36">
        <v>0</v>
      </c>
      <c r="W1072" s="26">
        <v>31.7</v>
      </c>
      <c r="X1072" s="2">
        <v>0.56999999999999995</v>
      </c>
      <c r="Y1072" s="16">
        <v>10.59</v>
      </c>
      <c r="Z1072" s="26">
        <v>46.2</v>
      </c>
      <c r="AA1072" s="2">
        <v>2.23</v>
      </c>
      <c r="AB1072" s="2">
        <v>10.7</v>
      </c>
      <c r="AC1072" s="2" t="s">
        <v>179</v>
      </c>
      <c r="AD1072" s="2">
        <v>26012370</v>
      </c>
    </row>
    <row r="1073" spans="1:30">
      <c r="A1073" s="2">
        <v>4013</v>
      </c>
      <c r="B1073" s="26">
        <v>1</v>
      </c>
      <c r="C1073" s="2">
        <v>1</v>
      </c>
      <c r="D1073" s="2">
        <v>23</v>
      </c>
      <c r="E1073" s="2">
        <v>0</v>
      </c>
      <c r="F1073" s="35">
        <v>0</v>
      </c>
      <c r="G1073" s="18">
        <v>14000</v>
      </c>
      <c r="H1073" s="18">
        <v>1</v>
      </c>
      <c r="I1073" s="2">
        <v>1</v>
      </c>
      <c r="J1073" s="2">
        <v>4</v>
      </c>
      <c r="K1073" s="2">
        <v>1</v>
      </c>
      <c r="L1073" s="35">
        <v>0</v>
      </c>
      <c r="M1073" s="2">
        <v>2</v>
      </c>
      <c r="N1073" s="2">
        <v>0</v>
      </c>
      <c r="O1073" s="2">
        <v>1</v>
      </c>
      <c r="P1073" s="2">
        <v>0.24</v>
      </c>
      <c r="Q1073" s="2">
        <v>5</v>
      </c>
      <c r="R1073" s="2">
        <v>0</v>
      </c>
      <c r="S1073" s="2">
        <v>1</v>
      </c>
      <c r="T1073" s="35">
        <v>0</v>
      </c>
      <c r="U1073" s="35">
        <v>0</v>
      </c>
      <c r="V1073" s="36">
        <v>0</v>
      </c>
      <c r="W1073" s="26">
        <v>27</v>
      </c>
      <c r="X1073" s="2">
        <v>0.48</v>
      </c>
      <c r="Y1073" s="16">
        <v>9.02</v>
      </c>
      <c r="Z1073" s="26">
        <v>27.5</v>
      </c>
      <c r="AA1073" s="2">
        <v>2.35</v>
      </c>
      <c r="AB1073" s="2">
        <v>3.8</v>
      </c>
      <c r="AC1073" s="2" t="s">
        <v>106</v>
      </c>
      <c r="AD1073" s="2">
        <v>22775033</v>
      </c>
    </row>
    <row r="1074" spans="1:30">
      <c r="A1074" s="2">
        <v>4017</v>
      </c>
      <c r="B1074" s="26">
        <v>2</v>
      </c>
      <c r="C1074" s="2">
        <v>2</v>
      </c>
      <c r="D1074" s="2">
        <v>27</v>
      </c>
      <c r="E1074" s="2">
        <v>0</v>
      </c>
      <c r="F1074" s="35">
        <v>1</v>
      </c>
      <c r="G1074" s="18">
        <v>4000</v>
      </c>
      <c r="H1074" s="18">
        <v>0</v>
      </c>
      <c r="I1074" s="2">
        <v>1</v>
      </c>
      <c r="J1074" s="2">
        <v>1</v>
      </c>
      <c r="K1074" s="2">
        <v>0</v>
      </c>
      <c r="L1074" s="35">
        <v>0</v>
      </c>
      <c r="M1074" s="2">
        <v>6</v>
      </c>
      <c r="N1074" s="2">
        <v>0</v>
      </c>
      <c r="O1074" s="2">
        <v>1</v>
      </c>
      <c r="P1074" s="2">
        <v>0.18</v>
      </c>
      <c r="Q1074" s="2">
        <v>4</v>
      </c>
      <c r="R1074" s="2">
        <v>0</v>
      </c>
      <c r="S1074" s="2">
        <v>1</v>
      </c>
      <c r="T1074" s="35">
        <v>0</v>
      </c>
      <c r="U1074" s="35">
        <v>0</v>
      </c>
      <c r="V1074" s="36">
        <v>0</v>
      </c>
      <c r="W1074" s="26">
        <v>43.6</v>
      </c>
      <c r="X1074" s="2">
        <v>0.78</v>
      </c>
      <c r="Y1074" s="16">
        <v>14.56</v>
      </c>
      <c r="Z1074" s="26">
        <v>42.7</v>
      </c>
      <c r="AA1074" s="2">
        <v>2</v>
      </c>
      <c r="AB1074" s="2">
        <v>7</v>
      </c>
      <c r="AC1074" s="2" t="s">
        <v>71</v>
      </c>
      <c r="AD1074" s="2">
        <v>23047420</v>
      </c>
    </row>
    <row r="1075" spans="1:30">
      <c r="A1075" s="2">
        <v>4021</v>
      </c>
      <c r="B1075" s="26">
        <v>1</v>
      </c>
      <c r="C1075" s="2">
        <v>4</v>
      </c>
      <c r="D1075" s="2">
        <v>54</v>
      </c>
      <c r="E1075" s="2">
        <v>1</v>
      </c>
      <c r="F1075" s="35">
        <v>1</v>
      </c>
      <c r="G1075" s="18">
        <v>6000</v>
      </c>
      <c r="H1075" s="18">
        <v>0</v>
      </c>
      <c r="I1075" s="2">
        <v>1</v>
      </c>
      <c r="J1075" s="2">
        <v>2</v>
      </c>
      <c r="K1075" s="2">
        <v>1</v>
      </c>
      <c r="L1075" s="35">
        <v>1</v>
      </c>
      <c r="M1075" s="2">
        <v>11</v>
      </c>
      <c r="N1075" s="2">
        <v>0</v>
      </c>
      <c r="O1075" s="2">
        <v>0</v>
      </c>
      <c r="P1075" s="2">
        <v>1</v>
      </c>
      <c r="Q1075" s="2">
        <v>5</v>
      </c>
      <c r="R1075" s="2">
        <v>0</v>
      </c>
      <c r="S1075" s="2">
        <v>1</v>
      </c>
      <c r="T1075" s="35">
        <v>0</v>
      </c>
      <c r="U1075" s="35">
        <v>0</v>
      </c>
      <c r="V1075" s="36">
        <v>0</v>
      </c>
      <c r="W1075" s="26">
        <v>5.5</v>
      </c>
      <c r="X1075" s="2">
        <v>0.18</v>
      </c>
      <c r="Y1075" s="16">
        <v>1.84</v>
      </c>
      <c r="Z1075" s="26">
        <v>6.4</v>
      </c>
      <c r="AA1075" s="2">
        <v>0.67</v>
      </c>
      <c r="AB1075" s="2">
        <v>3.8</v>
      </c>
      <c r="AC1075" s="2" t="s">
        <v>63</v>
      </c>
      <c r="AD1075" s="2">
        <v>21040282</v>
      </c>
    </row>
    <row r="1076" spans="1:30">
      <c r="A1076" s="2">
        <v>4022</v>
      </c>
      <c r="B1076" s="26">
        <v>2</v>
      </c>
      <c r="C1076" s="2">
        <v>1</v>
      </c>
      <c r="D1076" s="2">
        <v>20</v>
      </c>
      <c r="E1076" s="2">
        <v>0</v>
      </c>
      <c r="F1076" s="35">
        <v>0</v>
      </c>
      <c r="G1076" s="18">
        <v>3000</v>
      </c>
      <c r="H1076" s="18">
        <v>0</v>
      </c>
      <c r="I1076" s="2">
        <v>1</v>
      </c>
      <c r="J1076" s="2">
        <v>2</v>
      </c>
      <c r="K1076" s="2">
        <v>1</v>
      </c>
      <c r="L1076" s="35">
        <v>0</v>
      </c>
      <c r="M1076" s="2">
        <v>2</v>
      </c>
      <c r="N1076" s="2">
        <v>0</v>
      </c>
      <c r="O1076" s="2">
        <v>1</v>
      </c>
      <c r="P1076" s="2">
        <v>0.01</v>
      </c>
      <c r="Q1076" s="2">
        <v>5</v>
      </c>
      <c r="R1076" s="2">
        <v>0</v>
      </c>
      <c r="S1076" s="2">
        <v>1</v>
      </c>
      <c r="T1076" s="35">
        <v>0</v>
      </c>
      <c r="U1076" s="35">
        <v>0</v>
      </c>
      <c r="V1076" s="36">
        <v>0</v>
      </c>
      <c r="W1076" s="26">
        <v>21.2</v>
      </c>
      <c r="X1076" s="2">
        <v>0.45</v>
      </c>
      <c r="Y1076" s="16">
        <v>7.08</v>
      </c>
      <c r="Z1076" s="26">
        <v>21</v>
      </c>
      <c r="AA1076" s="2">
        <v>1.33</v>
      </c>
      <c r="AB1076" s="2">
        <v>7</v>
      </c>
      <c r="AC1076" s="2" t="s">
        <v>121</v>
      </c>
      <c r="AD1076" s="2">
        <v>21610420</v>
      </c>
    </row>
    <row r="1077" spans="1:30">
      <c r="A1077" s="2">
        <v>4024</v>
      </c>
      <c r="B1077" s="26">
        <v>2</v>
      </c>
      <c r="C1077" s="2">
        <v>1</v>
      </c>
      <c r="D1077" s="2">
        <v>19</v>
      </c>
      <c r="E1077" s="2">
        <v>0</v>
      </c>
      <c r="F1077" s="35">
        <v>1</v>
      </c>
      <c r="G1077" s="18">
        <v>10000</v>
      </c>
      <c r="H1077" s="18">
        <v>1</v>
      </c>
      <c r="I1077" s="2">
        <v>1</v>
      </c>
      <c r="J1077" s="2">
        <v>2</v>
      </c>
      <c r="K1077" s="2">
        <v>1</v>
      </c>
      <c r="L1077" s="35">
        <v>0</v>
      </c>
      <c r="M1077" s="2">
        <v>8</v>
      </c>
      <c r="N1077" s="2">
        <v>1</v>
      </c>
      <c r="O1077" s="2">
        <v>0</v>
      </c>
      <c r="P1077" s="2">
        <v>0.85</v>
      </c>
      <c r="Q1077" s="2">
        <v>5</v>
      </c>
      <c r="R1077" s="2">
        <v>0</v>
      </c>
      <c r="S1077" s="2">
        <v>1</v>
      </c>
      <c r="T1077" s="35">
        <v>0</v>
      </c>
      <c r="U1077" s="35">
        <v>0</v>
      </c>
      <c r="V1077" s="36">
        <v>0</v>
      </c>
      <c r="W1077" s="26">
        <v>18.899999999999999</v>
      </c>
      <c r="X1077" s="2">
        <v>0.43</v>
      </c>
      <c r="Y1077" s="16">
        <v>6.31</v>
      </c>
      <c r="Z1077" s="26">
        <v>20.100000000000001</v>
      </c>
      <c r="AA1077" s="2">
        <v>1.45</v>
      </c>
      <c r="AB1077" s="2">
        <v>10.8</v>
      </c>
      <c r="AC1077" s="2" t="s">
        <v>137</v>
      </c>
      <c r="AD1077" s="2">
        <v>21341270</v>
      </c>
    </row>
    <row r="1078" spans="1:30">
      <c r="A1078" s="2">
        <v>4026</v>
      </c>
      <c r="B1078" s="26">
        <v>2</v>
      </c>
      <c r="C1078" s="2">
        <v>1</v>
      </c>
      <c r="D1078" s="2">
        <v>22</v>
      </c>
      <c r="E1078" s="2">
        <v>0</v>
      </c>
      <c r="F1078" s="35">
        <v>0</v>
      </c>
      <c r="G1078" s="18">
        <v>4000</v>
      </c>
      <c r="H1078" s="18">
        <v>0</v>
      </c>
      <c r="I1078" s="2">
        <v>1</v>
      </c>
      <c r="J1078" s="2">
        <v>1</v>
      </c>
      <c r="K1078" s="2">
        <v>0</v>
      </c>
      <c r="L1078" s="35">
        <v>0</v>
      </c>
      <c r="M1078" s="2">
        <v>8</v>
      </c>
      <c r="N1078" s="2">
        <v>1</v>
      </c>
      <c r="O1078" s="2">
        <v>0</v>
      </c>
      <c r="P1078" s="2">
        <v>0.1</v>
      </c>
      <c r="Q1078" s="2">
        <v>3</v>
      </c>
      <c r="R1078" s="2">
        <v>0</v>
      </c>
      <c r="S1078" s="2">
        <v>0</v>
      </c>
      <c r="T1078" s="35">
        <v>0</v>
      </c>
      <c r="U1078" s="35">
        <v>0</v>
      </c>
      <c r="V1078" s="36">
        <v>0</v>
      </c>
      <c r="W1078" s="26">
        <v>27.4</v>
      </c>
      <c r="X1078" s="2">
        <v>0.45</v>
      </c>
      <c r="Y1078" s="16">
        <v>9.15</v>
      </c>
      <c r="Z1078" s="26">
        <v>27.17</v>
      </c>
      <c r="AA1078" s="2">
        <v>2.25</v>
      </c>
      <c r="AB1078" s="2">
        <v>12.1</v>
      </c>
      <c r="AC1078" s="2" t="s">
        <v>58</v>
      </c>
      <c r="AD1078" s="2">
        <v>22631005</v>
      </c>
    </row>
    <row r="1079" spans="1:30">
      <c r="A1079" s="2">
        <v>4027</v>
      </c>
      <c r="B1079" s="26">
        <v>2</v>
      </c>
      <c r="C1079" s="2">
        <v>2</v>
      </c>
      <c r="D1079" s="2">
        <v>28</v>
      </c>
      <c r="E1079" s="2">
        <v>0</v>
      </c>
      <c r="F1079" s="35">
        <v>0</v>
      </c>
      <c r="G1079" s="18">
        <v>4000</v>
      </c>
      <c r="H1079" s="18">
        <v>0</v>
      </c>
      <c r="I1079" s="2">
        <v>1</v>
      </c>
      <c r="J1079" s="2">
        <v>1</v>
      </c>
      <c r="K1079" s="2">
        <v>0</v>
      </c>
      <c r="L1079" s="35">
        <v>1</v>
      </c>
      <c r="M1079" s="2">
        <v>11</v>
      </c>
      <c r="N1079" s="2">
        <v>0</v>
      </c>
      <c r="O1079" s="2">
        <v>0</v>
      </c>
      <c r="P1079" s="2">
        <v>1</v>
      </c>
      <c r="Q1079" s="2">
        <v>0</v>
      </c>
      <c r="R1079" s="2">
        <v>1</v>
      </c>
      <c r="S1079" s="2">
        <v>0</v>
      </c>
      <c r="T1079" s="35">
        <v>0</v>
      </c>
      <c r="U1079" s="35">
        <v>0</v>
      </c>
      <c r="V1079" s="36">
        <v>1</v>
      </c>
      <c r="W1079" s="26">
        <v>13.3</v>
      </c>
      <c r="X1079" s="2">
        <v>0.3</v>
      </c>
      <c r="Y1079" s="16">
        <v>4.4400000000000004</v>
      </c>
      <c r="Z1079" s="26">
        <v>15.8</v>
      </c>
      <c r="AA1079" s="2">
        <v>1.57</v>
      </c>
      <c r="AB1079" s="2">
        <v>11.85</v>
      </c>
      <c r="AC1079" s="2" t="s">
        <v>52</v>
      </c>
      <c r="AD1079" s="2">
        <v>20745290</v>
      </c>
    </row>
    <row r="1080" spans="1:30">
      <c r="A1080" s="2">
        <v>4028</v>
      </c>
      <c r="B1080" s="26">
        <v>2</v>
      </c>
      <c r="C1080" s="2">
        <v>1</v>
      </c>
      <c r="D1080" s="2">
        <v>27</v>
      </c>
      <c r="E1080" s="2">
        <v>0</v>
      </c>
      <c r="F1080" s="35">
        <v>0</v>
      </c>
      <c r="G1080" s="18">
        <v>4000</v>
      </c>
      <c r="H1080" s="18">
        <v>0</v>
      </c>
      <c r="I1080" s="2">
        <v>1</v>
      </c>
      <c r="J1080" s="2">
        <v>1</v>
      </c>
      <c r="K1080" s="2">
        <v>0</v>
      </c>
      <c r="L1080" s="35">
        <v>0</v>
      </c>
      <c r="M1080" s="2">
        <v>6</v>
      </c>
      <c r="N1080" s="2">
        <v>0</v>
      </c>
      <c r="O1080" s="2">
        <v>1</v>
      </c>
      <c r="P1080" s="2">
        <v>0.37</v>
      </c>
      <c r="Q1080" s="2">
        <v>5</v>
      </c>
      <c r="R1080" s="2">
        <v>0</v>
      </c>
      <c r="S1080" s="2">
        <v>1</v>
      </c>
      <c r="T1080" s="35">
        <v>0</v>
      </c>
      <c r="U1080" s="35">
        <v>0</v>
      </c>
      <c r="V1080" s="36">
        <v>0</v>
      </c>
      <c r="W1080" s="26">
        <v>14.2</v>
      </c>
      <c r="X1080" s="2">
        <v>0.33</v>
      </c>
      <c r="Y1080" s="16">
        <v>4.74</v>
      </c>
      <c r="Z1080" s="26">
        <v>15.9</v>
      </c>
      <c r="AA1080" s="2">
        <v>1.38</v>
      </c>
      <c r="AB1080" s="2">
        <v>3.8</v>
      </c>
      <c r="AC1080" s="2" t="s">
        <v>89</v>
      </c>
      <c r="AD1080" s="2">
        <v>22210085</v>
      </c>
    </row>
    <row r="1081" spans="1:30">
      <c r="A1081" s="2">
        <v>4034</v>
      </c>
      <c r="B1081" s="26">
        <v>2</v>
      </c>
      <c r="C1081" s="2">
        <v>1</v>
      </c>
      <c r="D1081" s="2">
        <v>23</v>
      </c>
      <c r="E1081" s="2">
        <v>0</v>
      </c>
      <c r="F1081" s="35">
        <v>0</v>
      </c>
      <c r="G1081" s="18">
        <v>6000</v>
      </c>
      <c r="H1081" s="18">
        <v>0</v>
      </c>
      <c r="I1081" s="2">
        <v>1</v>
      </c>
      <c r="J1081" s="2">
        <v>1</v>
      </c>
      <c r="K1081" s="2">
        <v>0</v>
      </c>
      <c r="L1081" s="35">
        <v>0</v>
      </c>
      <c r="M1081" s="2">
        <v>2</v>
      </c>
      <c r="N1081" s="2">
        <v>0</v>
      </c>
      <c r="O1081" s="2">
        <v>1</v>
      </c>
      <c r="P1081" s="2">
        <v>0.59</v>
      </c>
      <c r="Q1081" s="2">
        <v>5</v>
      </c>
      <c r="R1081" s="2">
        <v>0</v>
      </c>
      <c r="S1081" s="2">
        <v>1</v>
      </c>
      <c r="T1081" s="35">
        <v>0</v>
      </c>
      <c r="U1081" s="35">
        <v>0</v>
      </c>
      <c r="V1081" s="36">
        <v>0</v>
      </c>
      <c r="W1081" s="26">
        <v>14.7</v>
      </c>
      <c r="X1081" s="2">
        <v>0.33</v>
      </c>
      <c r="Y1081" s="16">
        <v>4.91</v>
      </c>
      <c r="Z1081" s="26">
        <v>12.3</v>
      </c>
      <c r="AA1081" s="2">
        <v>1.25</v>
      </c>
      <c r="AB1081" s="2">
        <v>3.8</v>
      </c>
      <c r="AC1081" s="2" t="s">
        <v>123</v>
      </c>
      <c r="AD1081" s="2">
        <v>20720180</v>
      </c>
    </row>
    <row r="1082" spans="1:30">
      <c r="A1082" s="2">
        <v>4040</v>
      </c>
      <c r="B1082" s="26">
        <v>1</v>
      </c>
      <c r="C1082" s="2">
        <v>7</v>
      </c>
      <c r="D1082" s="2">
        <v>57</v>
      </c>
      <c r="E1082" s="2">
        <v>1</v>
      </c>
      <c r="F1082" s="35">
        <v>0</v>
      </c>
      <c r="G1082" s="18">
        <v>10000</v>
      </c>
      <c r="H1082" s="18">
        <v>1</v>
      </c>
      <c r="I1082" s="2">
        <v>1</v>
      </c>
      <c r="J1082" s="2">
        <v>2</v>
      </c>
      <c r="K1082" s="2">
        <v>1</v>
      </c>
      <c r="L1082" s="35">
        <v>0</v>
      </c>
      <c r="M1082" s="2">
        <v>2</v>
      </c>
      <c r="N1082" s="2">
        <v>0</v>
      </c>
      <c r="O1082" s="2">
        <v>1</v>
      </c>
      <c r="P1082" s="2">
        <v>0.72</v>
      </c>
      <c r="Q1082" s="2">
        <v>5</v>
      </c>
      <c r="R1082" s="2">
        <v>0</v>
      </c>
      <c r="S1082" s="2">
        <v>1</v>
      </c>
      <c r="T1082" s="35">
        <v>0</v>
      </c>
      <c r="U1082" s="35">
        <v>0</v>
      </c>
      <c r="V1082" s="36">
        <v>0</v>
      </c>
      <c r="W1082" s="26">
        <v>12.4</v>
      </c>
      <c r="X1082" s="2">
        <v>0.25</v>
      </c>
      <c r="Y1082" s="16">
        <v>4.1399999999999997</v>
      </c>
      <c r="Z1082" s="26">
        <v>21.1</v>
      </c>
      <c r="AA1082" s="2">
        <v>1.37</v>
      </c>
      <c r="AB1082" s="2">
        <v>10.7</v>
      </c>
      <c r="AC1082" s="2" t="s">
        <v>87</v>
      </c>
      <c r="AD1082" s="2">
        <v>20730390</v>
      </c>
    </row>
    <row r="1083" spans="1:30">
      <c r="A1083" s="2">
        <v>4047</v>
      </c>
      <c r="B1083" s="26">
        <v>1</v>
      </c>
      <c r="C1083" s="2">
        <v>7</v>
      </c>
      <c r="D1083" s="2">
        <v>40</v>
      </c>
      <c r="E1083" s="2">
        <v>0</v>
      </c>
      <c r="F1083" s="35">
        <v>1</v>
      </c>
      <c r="G1083" s="18">
        <v>1000</v>
      </c>
      <c r="H1083" s="18">
        <v>0</v>
      </c>
      <c r="I1083" s="2">
        <v>1</v>
      </c>
      <c r="J1083" s="2">
        <v>4</v>
      </c>
      <c r="K1083" s="2">
        <v>1</v>
      </c>
      <c r="L1083" s="35">
        <v>0</v>
      </c>
      <c r="M1083" s="2">
        <v>2</v>
      </c>
      <c r="N1083" s="2">
        <v>0</v>
      </c>
      <c r="O1083" s="2">
        <v>1</v>
      </c>
      <c r="P1083" s="2">
        <v>0.77</v>
      </c>
      <c r="Q1083" s="2">
        <v>5</v>
      </c>
      <c r="R1083" s="2">
        <v>0</v>
      </c>
      <c r="S1083" s="2">
        <v>1</v>
      </c>
      <c r="T1083" s="35">
        <v>0</v>
      </c>
      <c r="U1083" s="35">
        <v>0</v>
      </c>
      <c r="V1083" s="36">
        <v>0</v>
      </c>
      <c r="W1083" s="26">
        <v>14.2</v>
      </c>
      <c r="X1083" s="2">
        <v>0.3</v>
      </c>
      <c r="Y1083" s="16">
        <v>4.74</v>
      </c>
      <c r="Z1083" s="26">
        <v>15.8</v>
      </c>
      <c r="AA1083" s="2">
        <v>1.37</v>
      </c>
      <c r="AB1083" s="2">
        <v>3.8</v>
      </c>
      <c r="AC1083" s="2" t="s">
        <v>113</v>
      </c>
      <c r="AD1083" s="2">
        <v>22245000</v>
      </c>
    </row>
    <row r="1084" spans="1:30">
      <c r="A1084" s="2">
        <v>4048</v>
      </c>
      <c r="B1084" s="26">
        <v>2</v>
      </c>
      <c r="C1084" s="2">
        <v>1</v>
      </c>
      <c r="D1084" s="2">
        <v>18</v>
      </c>
      <c r="E1084" s="2">
        <v>0</v>
      </c>
      <c r="F1084" s="35">
        <v>0</v>
      </c>
      <c r="G1084" s="18">
        <v>35000</v>
      </c>
      <c r="H1084" s="18">
        <v>1</v>
      </c>
      <c r="I1084" s="2">
        <v>1</v>
      </c>
      <c r="J1084" s="2">
        <v>1</v>
      </c>
      <c r="K1084" s="2">
        <v>0</v>
      </c>
      <c r="L1084" s="35">
        <v>0</v>
      </c>
      <c r="M1084" s="2">
        <v>2</v>
      </c>
      <c r="N1084" s="2">
        <v>0</v>
      </c>
      <c r="O1084" s="2">
        <v>1</v>
      </c>
      <c r="P1084" s="2">
        <v>0</v>
      </c>
      <c r="Q1084" s="2">
        <v>5</v>
      </c>
      <c r="R1084" s="2">
        <v>0</v>
      </c>
      <c r="S1084" s="2">
        <v>1</v>
      </c>
      <c r="T1084" s="35">
        <v>0</v>
      </c>
      <c r="U1084" s="35">
        <v>0</v>
      </c>
      <c r="V1084" s="36">
        <v>0</v>
      </c>
      <c r="W1084" s="26">
        <v>18.5</v>
      </c>
      <c r="X1084" s="2">
        <v>0.32</v>
      </c>
      <c r="Y1084" s="16">
        <v>6.18</v>
      </c>
      <c r="Z1084" s="26">
        <v>21.1</v>
      </c>
      <c r="AA1084" s="2">
        <v>1.7</v>
      </c>
      <c r="AB1084" s="2">
        <v>6.7</v>
      </c>
      <c r="AC1084" s="2" t="s">
        <v>178</v>
      </c>
      <c r="AD1084" s="2">
        <v>24220400</v>
      </c>
    </row>
    <row r="1085" spans="1:30">
      <c r="A1085" s="2">
        <v>4049</v>
      </c>
      <c r="B1085" s="26">
        <v>1</v>
      </c>
      <c r="C1085" s="2">
        <v>7</v>
      </c>
      <c r="D1085" s="2">
        <v>50</v>
      </c>
      <c r="E1085" s="2">
        <v>1</v>
      </c>
      <c r="F1085" s="35">
        <v>0</v>
      </c>
      <c r="G1085" s="18">
        <v>20000</v>
      </c>
      <c r="H1085" s="18">
        <v>1</v>
      </c>
      <c r="I1085" s="2">
        <v>1</v>
      </c>
      <c r="J1085" s="2">
        <v>2</v>
      </c>
      <c r="K1085" s="2">
        <v>1</v>
      </c>
      <c r="L1085" s="35">
        <v>0</v>
      </c>
      <c r="M1085" s="2">
        <v>2</v>
      </c>
      <c r="N1085" s="2">
        <v>0</v>
      </c>
      <c r="O1085" s="2">
        <v>1</v>
      </c>
      <c r="P1085" s="2">
        <v>0.73</v>
      </c>
      <c r="Q1085" s="2">
        <v>5</v>
      </c>
      <c r="R1085" s="2">
        <v>0</v>
      </c>
      <c r="S1085" s="2">
        <v>1</v>
      </c>
      <c r="T1085" s="35">
        <v>0</v>
      </c>
      <c r="U1085" s="35">
        <v>0</v>
      </c>
      <c r="V1085" s="36">
        <v>0</v>
      </c>
      <c r="W1085" s="26">
        <v>16.2</v>
      </c>
      <c r="X1085" s="2">
        <v>0.38</v>
      </c>
      <c r="Y1085" s="16">
        <v>5.41</v>
      </c>
      <c r="Z1085" s="26">
        <v>17.3</v>
      </c>
      <c r="AA1085" s="2">
        <v>1.45</v>
      </c>
      <c r="AB1085" s="2">
        <v>3.8</v>
      </c>
      <c r="AC1085" s="2" t="s">
        <v>64</v>
      </c>
      <c r="AD1085" s="2">
        <v>22280020</v>
      </c>
    </row>
    <row r="1086" spans="1:30">
      <c r="A1086" s="2">
        <v>4051</v>
      </c>
      <c r="B1086" s="26">
        <v>2</v>
      </c>
      <c r="C1086" s="2">
        <v>1</v>
      </c>
      <c r="D1086" s="2">
        <v>24</v>
      </c>
      <c r="E1086" s="2">
        <v>0</v>
      </c>
      <c r="F1086" s="35">
        <v>0</v>
      </c>
      <c r="G1086" s="18">
        <v>3000</v>
      </c>
      <c r="H1086" s="18">
        <v>0</v>
      </c>
      <c r="I1086" s="2">
        <v>1</v>
      </c>
      <c r="J1086" s="2">
        <v>1</v>
      </c>
      <c r="K1086" s="2">
        <v>0</v>
      </c>
      <c r="L1086" s="35">
        <v>1</v>
      </c>
      <c r="M1086" s="2">
        <v>2</v>
      </c>
      <c r="N1086" s="2">
        <v>0</v>
      </c>
      <c r="O1086" s="2">
        <v>1</v>
      </c>
      <c r="P1086" s="2">
        <v>0</v>
      </c>
      <c r="Q1086" s="2">
        <v>5</v>
      </c>
      <c r="R1086" s="2">
        <v>0</v>
      </c>
      <c r="S1086" s="2">
        <v>1</v>
      </c>
      <c r="T1086" s="35">
        <v>1</v>
      </c>
      <c r="U1086" s="35">
        <v>0</v>
      </c>
      <c r="V1086" s="36">
        <v>0</v>
      </c>
      <c r="W1086" s="26">
        <v>26.2</v>
      </c>
      <c r="X1086" s="2">
        <v>0.52</v>
      </c>
      <c r="Y1086" s="16">
        <v>8.75</v>
      </c>
      <c r="Z1086" s="26">
        <v>31.4</v>
      </c>
      <c r="AA1086" s="2">
        <v>1.42</v>
      </c>
      <c r="AB1086" s="2">
        <v>7</v>
      </c>
      <c r="AC1086" s="2" t="s">
        <v>177</v>
      </c>
      <c r="AD1086" s="2">
        <v>26110610</v>
      </c>
    </row>
    <row r="1087" spans="1:30">
      <c r="A1087" s="2">
        <v>4052</v>
      </c>
      <c r="B1087" s="26">
        <v>1</v>
      </c>
      <c r="C1087" s="2">
        <v>2</v>
      </c>
      <c r="D1087" s="2">
        <v>25</v>
      </c>
      <c r="E1087" s="2">
        <v>0</v>
      </c>
      <c r="F1087" s="35">
        <v>0</v>
      </c>
      <c r="G1087" s="18">
        <v>16000</v>
      </c>
      <c r="H1087" s="18">
        <v>1</v>
      </c>
      <c r="I1087" s="2">
        <v>1</v>
      </c>
      <c r="J1087" s="2">
        <v>3</v>
      </c>
      <c r="K1087" s="2">
        <v>1</v>
      </c>
      <c r="L1087" s="35">
        <v>0</v>
      </c>
      <c r="M1087" s="2">
        <v>2</v>
      </c>
      <c r="N1087" s="2">
        <v>0</v>
      </c>
      <c r="O1087" s="2">
        <v>1</v>
      </c>
      <c r="P1087" s="2">
        <v>0.73</v>
      </c>
      <c r="Q1087" s="2">
        <v>5</v>
      </c>
      <c r="R1087" s="2">
        <v>0</v>
      </c>
      <c r="S1087" s="2">
        <v>1</v>
      </c>
      <c r="T1087" s="35">
        <v>0</v>
      </c>
      <c r="U1087" s="35">
        <v>0</v>
      </c>
      <c r="V1087" s="36">
        <v>0</v>
      </c>
      <c r="W1087" s="26">
        <v>16.2</v>
      </c>
      <c r="X1087" s="2">
        <v>0.38</v>
      </c>
      <c r="Y1087" s="16">
        <v>5.41</v>
      </c>
      <c r="Z1087" s="26">
        <v>17.3</v>
      </c>
      <c r="AA1087" s="2">
        <v>1.45</v>
      </c>
      <c r="AB1087" s="2">
        <v>3.8</v>
      </c>
      <c r="AC1087" s="2" t="s">
        <v>64</v>
      </c>
      <c r="AD1087" s="2">
        <v>22290175</v>
      </c>
    </row>
    <row r="1088" spans="1:30">
      <c r="A1088" s="2">
        <v>4053</v>
      </c>
      <c r="B1088" s="26">
        <v>2</v>
      </c>
      <c r="C1088" s="2">
        <v>1</v>
      </c>
      <c r="D1088" s="2">
        <v>22</v>
      </c>
      <c r="E1088" s="2">
        <v>0</v>
      </c>
      <c r="F1088" s="35">
        <v>0</v>
      </c>
      <c r="G1088" s="18">
        <v>10000</v>
      </c>
      <c r="H1088" s="18">
        <v>1</v>
      </c>
      <c r="I1088" s="2">
        <v>1</v>
      </c>
      <c r="J1088" s="2">
        <v>2</v>
      </c>
      <c r="K1088" s="2">
        <v>1</v>
      </c>
      <c r="L1088" s="35">
        <v>0</v>
      </c>
      <c r="M1088" s="2">
        <v>2</v>
      </c>
      <c r="N1088" s="2">
        <v>0</v>
      </c>
      <c r="O1088" s="2">
        <v>1</v>
      </c>
      <c r="P1088" s="2">
        <v>1</v>
      </c>
      <c r="Q1088" s="2">
        <v>1</v>
      </c>
      <c r="R1088" s="2">
        <v>1</v>
      </c>
      <c r="S1088" s="2">
        <v>0</v>
      </c>
      <c r="T1088" s="35">
        <v>0</v>
      </c>
      <c r="U1088" s="35">
        <v>0</v>
      </c>
      <c r="V1088" s="36">
        <v>0</v>
      </c>
      <c r="W1088" s="26">
        <v>13.1</v>
      </c>
      <c r="X1088" s="2">
        <v>0.38</v>
      </c>
      <c r="Y1088" s="16">
        <v>4.38</v>
      </c>
      <c r="Z1088" s="26">
        <v>14.7</v>
      </c>
      <c r="AA1088" s="2">
        <v>1.33</v>
      </c>
      <c r="AB1088" s="2">
        <v>3.8</v>
      </c>
      <c r="AC1088" s="2" t="s">
        <v>160</v>
      </c>
      <c r="AD1088" s="2">
        <v>20510060</v>
      </c>
    </row>
    <row r="1089" spans="1:30">
      <c r="A1089" s="2">
        <v>4059</v>
      </c>
      <c r="B1089" s="26">
        <v>2</v>
      </c>
      <c r="C1089" s="2">
        <v>1</v>
      </c>
      <c r="D1089" s="2">
        <v>23</v>
      </c>
      <c r="E1089" s="2">
        <v>0</v>
      </c>
      <c r="F1089" s="35">
        <v>1</v>
      </c>
      <c r="G1089" s="18">
        <v>16000</v>
      </c>
      <c r="H1089" s="18">
        <v>1</v>
      </c>
      <c r="I1089" s="2">
        <v>1</v>
      </c>
      <c r="J1089" s="2">
        <v>1</v>
      </c>
      <c r="K1089" s="2">
        <v>0</v>
      </c>
      <c r="L1089" s="35">
        <v>0</v>
      </c>
      <c r="M1089" s="2">
        <v>8</v>
      </c>
      <c r="N1089" s="2">
        <v>1</v>
      </c>
      <c r="O1089" s="2">
        <v>0</v>
      </c>
      <c r="P1089" s="2">
        <v>0</v>
      </c>
      <c r="Q1089" s="2">
        <v>5</v>
      </c>
      <c r="R1089" s="2">
        <v>0</v>
      </c>
      <c r="S1089" s="2">
        <v>1</v>
      </c>
      <c r="T1089" s="35">
        <v>0</v>
      </c>
      <c r="U1089" s="35">
        <v>0</v>
      </c>
      <c r="V1089" s="36">
        <v>0</v>
      </c>
      <c r="W1089" s="26">
        <v>17.399999999999999</v>
      </c>
      <c r="X1089" s="2">
        <v>0.4</v>
      </c>
      <c r="Y1089" s="16">
        <v>5.81</v>
      </c>
      <c r="Z1089" s="26">
        <v>22.9</v>
      </c>
      <c r="AA1089" s="2">
        <v>1.97</v>
      </c>
      <c r="AB1089" s="2">
        <v>3.8</v>
      </c>
      <c r="AC1089" s="2" t="s">
        <v>93</v>
      </c>
      <c r="AD1089" s="2">
        <v>22451080</v>
      </c>
    </row>
    <row r="1090" spans="1:30">
      <c r="A1090" s="2">
        <v>4060</v>
      </c>
      <c r="B1090" s="26">
        <v>1</v>
      </c>
      <c r="C1090" s="2">
        <v>2</v>
      </c>
      <c r="D1090" s="2">
        <v>27</v>
      </c>
      <c r="E1090" s="2">
        <v>0</v>
      </c>
      <c r="F1090" s="35">
        <v>0</v>
      </c>
      <c r="G1090" s="18">
        <v>5000</v>
      </c>
      <c r="H1090" s="18">
        <v>0</v>
      </c>
      <c r="I1090" s="2">
        <v>1</v>
      </c>
      <c r="J1090" s="2">
        <v>3</v>
      </c>
      <c r="K1090" s="2">
        <v>1</v>
      </c>
      <c r="L1090" s="35">
        <v>0</v>
      </c>
      <c r="M1090" s="2">
        <v>2</v>
      </c>
      <c r="N1090" s="2">
        <v>0</v>
      </c>
      <c r="O1090" s="2">
        <v>1</v>
      </c>
      <c r="P1090" s="2">
        <v>0.68</v>
      </c>
      <c r="Q1090" s="2">
        <v>5</v>
      </c>
      <c r="R1090" s="2">
        <v>0</v>
      </c>
      <c r="S1090" s="2">
        <v>1</v>
      </c>
      <c r="T1090" s="35">
        <v>0</v>
      </c>
      <c r="U1090" s="35">
        <v>0</v>
      </c>
      <c r="V1090" s="36">
        <v>0</v>
      </c>
      <c r="W1090" s="26">
        <v>17.899999999999999</v>
      </c>
      <c r="X1090" s="2">
        <v>0.4</v>
      </c>
      <c r="Y1090" s="16">
        <v>5.98</v>
      </c>
      <c r="Z1090" s="26">
        <v>28.1</v>
      </c>
      <c r="AA1090" s="2">
        <v>1.78</v>
      </c>
      <c r="AB1090" s="2">
        <v>3.8</v>
      </c>
      <c r="AC1090" s="2" t="s">
        <v>80</v>
      </c>
      <c r="AD1090" s="2">
        <v>22041012</v>
      </c>
    </row>
    <row r="1091" spans="1:30">
      <c r="A1091" s="2">
        <v>4061</v>
      </c>
      <c r="B1091" s="26">
        <v>2</v>
      </c>
      <c r="C1091" s="2">
        <v>1</v>
      </c>
      <c r="D1091" s="2">
        <v>21</v>
      </c>
      <c r="E1091" s="2">
        <v>0</v>
      </c>
      <c r="F1091" s="35">
        <v>0</v>
      </c>
      <c r="G1091" s="18">
        <v>6000</v>
      </c>
      <c r="H1091" s="18">
        <v>0</v>
      </c>
      <c r="I1091" s="2">
        <v>1</v>
      </c>
      <c r="J1091" s="2">
        <v>1</v>
      </c>
      <c r="K1091" s="2">
        <v>0</v>
      </c>
      <c r="L1091" s="35">
        <v>1</v>
      </c>
      <c r="M1091" s="2">
        <v>2</v>
      </c>
      <c r="N1091" s="2">
        <v>0</v>
      </c>
      <c r="O1091" s="2">
        <v>1</v>
      </c>
      <c r="P1091" s="2">
        <v>0</v>
      </c>
      <c r="Q1091" s="2">
        <v>4</v>
      </c>
      <c r="R1091" s="2">
        <v>0</v>
      </c>
      <c r="S1091" s="2">
        <v>1</v>
      </c>
      <c r="T1091" s="35">
        <v>0</v>
      </c>
      <c r="U1091" s="35">
        <v>0</v>
      </c>
      <c r="V1091" s="36">
        <v>0</v>
      </c>
      <c r="W1091" s="26">
        <v>12.3</v>
      </c>
      <c r="X1091" s="2">
        <v>0.33</v>
      </c>
      <c r="Y1091" s="16">
        <v>4.1100000000000003</v>
      </c>
      <c r="Z1091" s="26">
        <v>20.7</v>
      </c>
      <c r="AA1091" s="2">
        <v>1.38</v>
      </c>
      <c r="AB1091" s="2">
        <v>7.5</v>
      </c>
      <c r="AC1091" s="2" t="s">
        <v>183</v>
      </c>
      <c r="AD1091" s="2">
        <v>25570031</v>
      </c>
    </row>
    <row r="1092" spans="1:30">
      <c r="A1092" s="2">
        <v>4080</v>
      </c>
      <c r="B1092" s="26">
        <v>2</v>
      </c>
      <c r="C1092" s="2">
        <v>1</v>
      </c>
      <c r="D1092" s="2">
        <v>19</v>
      </c>
      <c r="E1092" s="2">
        <v>0</v>
      </c>
      <c r="F1092" s="35">
        <v>0</v>
      </c>
      <c r="G1092" s="18">
        <v>28000</v>
      </c>
      <c r="H1092" s="18">
        <v>1</v>
      </c>
      <c r="I1092" s="2">
        <v>1</v>
      </c>
      <c r="J1092" s="2">
        <v>1</v>
      </c>
      <c r="K1092" s="2">
        <v>0</v>
      </c>
      <c r="L1092" s="35">
        <v>1</v>
      </c>
      <c r="M1092" s="2">
        <v>8</v>
      </c>
      <c r="N1092" s="2">
        <v>1</v>
      </c>
      <c r="O1092" s="2">
        <v>0</v>
      </c>
      <c r="P1092" s="2">
        <v>0.73</v>
      </c>
      <c r="Q1092" s="2">
        <v>5</v>
      </c>
      <c r="R1092" s="2">
        <v>0</v>
      </c>
      <c r="S1092" s="2">
        <v>1</v>
      </c>
      <c r="T1092" s="35">
        <v>0</v>
      </c>
      <c r="U1092" s="35">
        <v>0</v>
      </c>
      <c r="V1092" s="36">
        <v>0</v>
      </c>
      <c r="W1092" s="26">
        <v>16.2</v>
      </c>
      <c r="X1092" s="2">
        <v>0.38</v>
      </c>
      <c r="Y1092" s="16">
        <v>5.41</v>
      </c>
      <c r="Z1092" s="26">
        <v>17.3</v>
      </c>
      <c r="AA1092" s="2">
        <v>1.45</v>
      </c>
      <c r="AB1092" s="2">
        <v>3.8</v>
      </c>
      <c r="AC1092" s="2" t="s">
        <v>64</v>
      </c>
      <c r="AD1092" s="2">
        <v>22270050</v>
      </c>
    </row>
    <row r="1093" spans="1:30">
      <c r="A1093" s="2">
        <v>4087</v>
      </c>
      <c r="B1093" s="26">
        <v>2</v>
      </c>
      <c r="C1093" s="2">
        <v>1</v>
      </c>
      <c r="D1093" s="2">
        <v>32</v>
      </c>
      <c r="E1093" s="2">
        <v>0</v>
      </c>
      <c r="F1093" s="35">
        <v>1</v>
      </c>
      <c r="G1093" s="18">
        <v>3000</v>
      </c>
      <c r="H1093" s="18">
        <v>0</v>
      </c>
      <c r="I1093" s="2">
        <v>1</v>
      </c>
      <c r="J1093" s="2">
        <v>1</v>
      </c>
      <c r="K1093" s="2">
        <v>0</v>
      </c>
      <c r="L1093" s="35">
        <v>1</v>
      </c>
      <c r="M1093" s="2">
        <v>2</v>
      </c>
      <c r="N1093" s="2">
        <v>0</v>
      </c>
      <c r="O1093" s="2">
        <v>1</v>
      </c>
      <c r="P1093" s="2">
        <v>0</v>
      </c>
      <c r="Q1093" s="2">
        <v>3</v>
      </c>
      <c r="R1093" s="2">
        <v>0</v>
      </c>
      <c r="S1093" s="2">
        <v>0</v>
      </c>
      <c r="T1093" s="35">
        <v>0</v>
      </c>
      <c r="U1093" s="35">
        <v>0</v>
      </c>
      <c r="V1093" s="36">
        <v>0</v>
      </c>
      <c r="W1093" s="26">
        <v>28.1</v>
      </c>
      <c r="X1093" s="2">
        <v>0.6</v>
      </c>
      <c r="Y1093" s="16">
        <v>9.39</v>
      </c>
      <c r="Z1093" s="26">
        <v>38.700000000000003</v>
      </c>
      <c r="AA1093" s="2">
        <v>1.87</v>
      </c>
      <c r="AB1093" s="2">
        <v>10.7</v>
      </c>
      <c r="AC1093" s="2" t="s">
        <v>191</v>
      </c>
      <c r="AD1093" s="2">
        <v>26520385</v>
      </c>
    </row>
    <row r="1094" spans="1:30">
      <c r="A1094" s="2">
        <v>4093</v>
      </c>
      <c r="B1094" s="26">
        <v>2</v>
      </c>
      <c r="C1094" s="2">
        <v>1</v>
      </c>
      <c r="D1094" s="2">
        <v>22</v>
      </c>
      <c r="E1094" s="2">
        <v>0</v>
      </c>
      <c r="F1094" s="35">
        <v>0</v>
      </c>
      <c r="G1094" s="18">
        <v>5000</v>
      </c>
      <c r="H1094" s="18">
        <v>0</v>
      </c>
      <c r="I1094" s="2">
        <v>1</v>
      </c>
      <c r="J1094" s="2">
        <v>1</v>
      </c>
      <c r="K1094" s="2">
        <v>0</v>
      </c>
      <c r="L1094" s="35">
        <v>0</v>
      </c>
      <c r="M1094" s="2">
        <v>6</v>
      </c>
      <c r="N1094" s="2">
        <v>0</v>
      </c>
      <c r="O1094" s="2">
        <v>1</v>
      </c>
      <c r="P1094" s="2">
        <v>0</v>
      </c>
      <c r="Q1094" s="2">
        <v>4</v>
      </c>
      <c r="R1094" s="2">
        <v>0</v>
      </c>
      <c r="S1094" s="2">
        <v>1</v>
      </c>
      <c r="T1094" s="35">
        <v>0</v>
      </c>
      <c r="U1094" s="35">
        <v>0</v>
      </c>
      <c r="V1094" s="36">
        <v>0</v>
      </c>
      <c r="W1094" s="26">
        <v>36</v>
      </c>
      <c r="X1094" s="2">
        <v>0.63</v>
      </c>
      <c r="Y1094" s="16">
        <v>12.02</v>
      </c>
      <c r="Z1094" s="26">
        <v>38.4</v>
      </c>
      <c r="AA1094" s="2">
        <v>3.57</v>
      </c>
      <c r="AB1094" s="2">
        <v>29.9</v>
      </c>
      <c r="AC1094" s="2" t="s">
        <v>142</v>
      </c>
      <c r="AD1094" s="2">
        <v>22790832</v>
      </c>
    </row>
    <row r="1095" spans="1:30">
      <c r="A1095" s="2">
        <v>4099</v>
      </c>
      <c r="B1095" s="26">
        <v>1</v>
      </c>
      <c r="C1095" s="2">
        <v>2</v>
      </c>
      <c r="D1095" s="2">
        <v>51</v>
      </c>
      <c r="E1095" s="2">
        <v>1</v>
      </c>
      <c r="F1095" s="35">
        <v>0</v>
      </c>
      <c r="G1095" s="18">
        <v>8000</v>
      </c>
      <c r="H1095" s="18">
        <v>1</v>
      </c>
      <c r="I1095" s="2">
        <v>1</v>
      </c>
      <c r="J1095" s="2">
        <v>1</v>
      </c>
      <c r="K1095" s="2">
        <v>0</v>
      </c>
      <c r="L1095" s="35">
        <v>0</v>
      </c>
      <c r="M1095" s="2">
        <v>11</v>
      </c>
      <c r="N1095" s="2">
        <v>0</v>
      </c>
      <c r="O1095" s="2">
        <v>0</v>
      </c>
      <c r="P1095" s="2">
        <v>1</v>
      </c>
      <c r="Q1095" s="2">
        <v>4</v>
      </c>
      <c r="R1095" s="2">
        <v>0</v>
      </c>
      <c r="S1095" s="2">
        <v>1</v>
      </c>
      <c r="T1095" s="35">
        <v>0</v>
      </c>
      <c r="U1095" s="35">
        <v>0</v>
      </c>
      <c r="V1095" s="36">
        <v>0</v>
      </c>
      <c r="W1095" s="26">
        <v>13.1</v>
      </c>
      <c r="X1095" s="2">
        <v>0.38</v>
      </c>
      <c r="Y1095" s="16">
        <v>4.38</v>
      </c>
      <c r="Z1095" s="26">
        <v>14.7</v>
      </c>
      <c r="AA1095" s="2">
        <v>1.33</v>
      </c>
      <c r="AB1095" s="2">
        <v>3.8</v>
      </c>
      <c r="AC1095" s="2" t="s">
        <v>160</v>
      </c>
      <c r="AD1095" s="2">
        <v>20510230</v>
      </c>
    </row>
    <row r="1096" spans="1:30">
      <c r="A1096" s="2">
        <v>4102</v>
      </c>
      <c r="B1096" s="26">
        <v>2</v>
      </c>
      <c r="C1096" s="2">
        <v>1</v>
      </c>
      <c r="D1096" s="2">
        <v>22</v>
      </c>
      <c r="E1096" s="2">
        <v>0</v>
      </c>
      <c r="F1096" s="35">
        <v>0</v>
      </c>
      <c r="G1096" s="18">
        <v>9000</v>
      </c>
      <c r="H1096" s="18">
        <v>1</v>
      </c>
      <c r="I1096" s="2">
        <v>1</v>
      </c>
      <c r="J1096" s="2">
        <v>2</v>
      </c>
      <c r="K1096" s="2">
        <v>1</v>
      </c>
      <c r="L1096" s="35">
        <v>0</v>
      </c>
      <c r="M1096" s="2">
        <v>8</v>
      </c>
      <c r="N1096" s="2">
        <v>1</v>
      </c>
      <c r="O1096" s="2">
        <v>0</v>
      </c>
      <c r="P1096" s="2">
        <v>0.37</v>
      </c>
      <c r="Q1096" s="2">
        <v>5</v>
      </c>
      <c r="R1096" s="2">
        <v>0</v>
      </c>
      <c r="S1096" s="2">
        <v>1</v>
      </c>
      <c r="T1096" s="35">
        <v>0</v>
      </c>
      <c r="U1096" s="35">
        <v>0</v>
      </c>
      <c r="V1096" s="36">
        <v>0</v>
      </c>
      <c r="W1096" s="26">
        <v>18</v>
      </c>
      <c r="X1096" s="2">
        <v>0.32</v>
      </c>
      <c r="Y1096" s="16">
        <v>6.01</v>
      </c>
      <c r="Z1096" s="26">
        <v>19.899999999999999</v>
      </c>
      <c r="AA1096" s="2">
        <v>1.68</v>
      </c>
      <c r="AB1096" s="2">
        <v>3.8</v>
      </c>
      <c r="AC1096" s="2" t="s">
        <v>184</v>
      </c>
      <c r="AD1096" s="2">
        <v>22763010</v>
      </c>
    </row>
    <row r="1097" spans="1:30">
      <c r="A1097" s="2">
        <v>4104</v>
      </c>
      <c r="B1097" s="26">
        <v>2</v>
      </c>
      <c r="C1097" s="2">
        <v>1</v>
      </c>
      <c r="D1097" s="2">
        <v>21</v>
      </c>
      <c r="E1097" s="2">
        <v>0</v>
      </c>
      <c r="F1097" s="35">
        <v>0</v>
      </c>
      <c r="G1097" s="18">
        <v>12000</v>
      </c>
      <c r="H1097" s="18">
        <v>1</v>
      </c>
      <c r="I1097" s="2">
        <v>1</v>
      </c>
      <c r="J1097" s="2">
        <v>2</v>
      </c>
      <c r="K1097" s="2">
        <v>1</v>
      </c>
      <c r="L1097" s="35">
        <v>0</v>
      </c>
      <c r="M1097" s="2">
        <v>2</v>
      </c>
      <c r="N1097" s="2">
        <v>0</v>
      </c>
      <c r="O1097" s="2">
        <v>1</v>
      </c>
      <c r="P1097" s="2">
        <v>0.84</v>
      </c>
      <c r="Q1097" s="2">
        <v>5</v>
      </c>
      <c r="R1097" s="2">
        <v>0</v>
      </c>
      <c r="S1097" s="2">
        <v>1</v>
      </c>
      <c r="T1097" s="35">
        <v>0</v>
      </c>
      <c r="U1097" s="35">
        <v>0</v>
      </c>
      <c r="V1097" s="36">
        <v>0</v>
      </c>
      <c r="W1097" s="26">
        <v>9.3000000000000007</v>
      </c>
      <c r="X1097" s="2">
        <v>0.23</v>
      </c>
      <c r="Y1097" s="16">
        <v>3.11</v>
      </c>
      <c r="Z1097" s="26">
        <v>9.8000000000000007</v>
      </c>
      <c r="AA1097" s="2">
        <v>1.02</v>
      </c>
      <c r="AB1097" s="2">
        <v>3.8</v>
      </c>
      <c r="AC1097" s="2" t="s">
        <v>66</v>
      </c>
      <c r="AD1097" s="2">
        <v>20775182</v>
      </c>
    </row>
    <row r="1098" spans="1:30">
      <c r="A1098" s="2">
        <v>4106</v>
      </c>
      <c r="B1098" s="26">
        <v>2</v>
      </c>
      <c r="C1098" s="2">
        <v>1</v>
      </c>
      <c r="D1098" s="2">
        <v>29</v>
      </c>
      <c r="E1098" s="2">
        <v>0</v>
      </c>
      <c r="F1098" s="35">
        <v>0</v>
      </c>
      <c r="G1098" s="18">
        <v>14000</v>
      </c>
      <c r="H1098" s="18">
        <v>1</v>
      </c>
      <c r="I1098" s="2">
        <v>1</v>
      </c>
      <c r="J1098" s="2">
        <v>2</v>
      </c>
      <c r="K1098" s="2">
        <v>1</v>
      </c>
      <c r="L1098" s="35">
        <v>0</v>
      </c>
      <c r="M1098" s="2">
        <v>8</v>
      </c>
      <c r="N1098" s="2">
        <v>1</v>
      </c>
      <c r="O1098" s="2">
        <v>0</v>
      </c>
      <c r="P1098" s="2">
        <v>0.37</v>
      </c>
      <c r="Q1098" s="2">
        <v>5</v>
      </c>
      <c r="R1098" s="2">
        <v>0</v>
      </c>
      <c r="S1098" s="2">
        <v>1</v>
      </c>
      <c r="T1098" s="35">
        <v>0</v>
      </c>
      <c r="U1098" s="35">
        <v>0</v>
      </c>
      <c r="V1098" s="36">
        <v>0</v>
      </c>
      <c r="W1098" s="26">
        <v>18</v>
      </c>
      <c r="X1098" s="2">
        <v>0.32</v>
      </c>
      <c r="Y1098" s="16">
        <v>6.01</v>
      </c>
      <c r="Z1098" s="26">
        <v>19.899999999999999</v>
      </c>
      <c r="AA1098" s="2">
        <v>1.68</v>
      </c>
      <c r="AB1098" s="2">
        <v>3.8</v>
      </c>
      <c r="AC1098" s="2" t="s">
        <v>184</v>
      </c>
      <c r="AD1098" s="2">
        <v>22743050</v>
      </c>
    </row>
    <row r="1099" spans="1:30">
      <c r="A1099" s="2">
        <v>4113</v>
      </c>
      <c r="B1099" s="26">
        <v>2</v>
      </c>
      <c r="C1099" s="2">
        <v>1</v>
      </c>
      <c r="D1099" s="2">
        <v>20</v>
      </c>
      <c r="E1099" s="2">
        <v>0</v>
      </c>
      <c r="F1099" s="35">
        <v>1</v>
      </c>
      <c r="G1099" s="18">
        <v>3000</v>
      </c>
      <c r="H1099" s="18">
        <v>0</v>
      </c>
      <c r="I1099" s="2">
        <v>1</v>
      </c>
      <c r="J1099" s="2">
        <v>1</v>
      </c>
      <c r="K1099" s="2">
        <v>0</v>
      </c>
      <c r="L1099" s="35">
        <v>0</v>
      </c>
      <c r="M1099" s="2">
        <v>2</v>
      </c>
      <c r="N1099" s="2">
        <v>0</v>
      </c>
      <c r="O1099" s="2">
        <v>1</v>
      </c>
      <c r="P1099" s="2">
        <v>0.24</v>
      </c>
      <c r="Q1099" s="2">
        <v>5</v>
      </c>
      <c r="R1099" s="2">
        <v>0</v>
      </c>
      <c r="S1099" s="2">
        <v>1</v>
      </c>
      <c r="T1099" s="35">
        <v>0</v>
      </c>
      <c r="U1099" s="35">
        <v>0</v>
      </c>
      <c r="V1099" s="36">
        <v>0</v>
      </c>
      <c r="W1099" s="26">
        <v>27</v>
      </c>
      <c r="X1099" s="2">
        <v>0.48</v>
      </c>
      <c r="Y1099" s="16">
        <v>9.02</v>
      </c>
      <c r="Z1099" s="26">
        <v>27.5</v>
      </c>
      <c r="AA1099" s="2">
        <v>2.35</v>
      </c>
      <c r="AB1099" s="2">
        <v>3.8</v>
      </c>
      <c r="AC1099" s="2" t="s">
        <v>106</v>
      </c>
      <c r="AD1099" s="2">
        <v>22710255</v>
      </c>
    </row>
    <row r="1100" spans="1:30">
      <c r="A1100" s="2">
        <v>4117</v>
      </c>
      <c r="B1100" s="26">
        <v>1</v>
      </c>
      <c r="C1100" s="2">
        <v>7</v>
      </c>
      <c r="D1100" s="2">
        <v>63</v>
      </c>
      <c r="E1100" s="2">
        <v>1</v>
      </c>
      <c r="F1100" s="35">
        <v>1</v>
      </c>
      <c r="G1100" s="18">
        <v>1000</v>
      </c>
      <c r="H1100" s="18">
        <v>0</v>
      </c>
      <c r="I1100" s="2">
        <v>1</v>
      </c>
      <c r="J1100" s="2">
        <v>2</v>
      </c>
      <c r="K1100" s="2">
        <v>1</v>
      </c>
      <c r="L1100" s="35">
        <v>0</v>
      </c>
      <c r="M1100" s="2">
        <v>8</v>
      </c>
      <c r="N1100" s="2">
        <v>1</v>
      </c>
      <c r="O1100" s="2">
        <v>0</v>
      </c>
      <c r="P1100" s="2">
        <v>1</v>
      </c>
      <c r="Q1100" s="2">
        <v>1</v>
      </c>
      <c r="R1100" s="2">
        <v>1</v>
      </c>
      <c r="S1100" s="2">
        <v>0</v>
      </c>
      <c r="T1100" s="35">
        <v>0</v>
      </c>
      <c r="U1100" s="35">
        <v>0</v>
      </c>
      <c r="V1100" s="36">
        <v>0</v>
      </c>
      <c r="W1100" s="26">
        <v>13.1</v>
      </c>
      <c r="X1100" s="2">
        <v>0.38</v>
      </c>
      <c r="Y1100" s="16">
        <v>4.38</v>
      </c>
      <c r="Z1100" s="26">
        <v>14.7</v>
      </c>
      <c r="AA1100" s="2">
        <v>1.33</v>
      </c>
      <c r="AB1100" s="2">
        <v>3.8</v>
      </c>
      <c r="AC1100" s="2" t="s">
        <v>160</v>
      </c>
      <c r="AD1100" s="2">
        <v>20502050</v>
      </c>
    </row>
    <row r="1101" spans="1:30">
      <c r="A1101" s="2">
        <v>4125</v>
      </c>
      <c r="B1101" s="26">
        <v>1</v>
      </c>
      <c r="C1101" s="2">
        <v>2</v>
      </c>
      <c r="D1101" s="2">
        <v>29</v>
      </c>
      <c r="E1101" s="2">
        <v>0</v>
      </c>
      <c r="F1101" s="35">
        <v>0</v>
      </c>
      <c r="G1101" s="18">
        <v>5000</v>
      </c>
      <c r="H1101" s="18">
        <v>0</v>
      </c>
      <c r="I1101" s="2">
        <v>1</v>
      </c>
      <c r="J1101" s="2">
        <v>1</v>
      </c>
      <c r="K1101" s="2">
        <v>0</v>
      </c>
      <c r="L1101" s="35">
        <v>1</v>
      </c>
      <c r="M1101" s="2">
        <v>6</v>
      </c>
      <c r="N1101" s="2">
        <v>0</v>
      </c>
      <c r="O1101" s="2">
        <v>1</v>
      </c>
      <c r="P1101" s="2">
        <v>0.53</v>
      </c>
      <c r="Q1101" s="2">
        <v>1</v>
      </c>
      <c r="R1101" s="2">
        <v>1</v>
      </c>
      <c r="S1101" s="2">
        <v>0</v>
      </c>
      <c r="T1101" s="35">
        <v>0</v>
      </c>
      <c r="U1101" s="35">
        <v>0</v>
      </c>
      <c r="V1101" s="36">
        <v>0</v>
      </c>
      <c r="W1101" s="26">
        <v>8.1999999999999993</v>
      </c>
      <c r="X1101" s="2">
        <v>0.2</v>
      </c>
      <c r="Y1101" s="16">
        <v>2.74</v>
      </c>
      <c r="Z1101" s="26">
        <v>10.130000000000001</v>
      </c>
      <c r="AA1101" s="2">
        <v>1.1000000000000001</v>
      </c>
      <c r="AB1101" s="2">
        <v>3.8</v>
      </c>
      <c r="AC1101" s="2" t="s">
        <v>101</v>
      </c>
      <c r="AD1101" s="2">
        <v>21061300</v>
      </c>
    </row>
    <row r="1102" spans="1:30">
      <c r="A1102" s="2">
        <v>4126</v>
      </c>
      <c r="B1102" s="26">
        <v>1</v>
      </c>
      <c r="C1102" s="2">
        <v>2</v>
      </c>
      <c r="D1102" s="2">
        <v>55</v>
      </c>
      <c r="E1102" s="2">
        <v>1</v>
      </c>
      <c r="F1102" s="35">
        <v>1</v>
      </c>
      <c r="G1102" s="18">
        <v>35000</v>
      </c>
      <c r="H1102" s="18">
        <v>1</v>
      </c>
      <c r="I1102" s="2">
        <v>1</v>
      </c>
      <c r="J1102" s="2">
        <v>2</v>
      </c>
      <c r="K1102" s="2">
        <v>1</v>
      </c>
      <c r="L1102" s="35">
        <v>0</v>
      </c>
      <c r="M1102" s="2">
        <v>8</v>
      </c>
      <c r="N1102" s="2">
        <v>1</v>
      </c>
      <c r="O1102" s="2">
        <v>0</v>
      </c>
      <c r="P1102" s="2">
        <v>0.78</v>
      </c>
      <c r="Q1102" s="2">
        <v>0</v>
      </c>
      <c r="R1102" s="2">
        <v>1</v>
      </c>
      <c r="S1102" s="2">
        <v>0</v>
      </c>
      <c r="T1102" s="35">
        <v>0</v>
      </c>
      <c r="U1102" s="35">
        <v>1</v>
      </c>
      <c r="V1102" s="36">
        <v>0</v>
      </c>
      <c r="W1102" s="26">
        <v>20.399999999999999</v>
      </c>
      <c r="X1102" s="2">
        <v>0.4</v>
      </c>
      <c r="Y1102" s="16">
        <v>6.81</v>
      </c>
      <c r="Z1102" s="26">
        <v>20</v>
      </c>
      <c r="AA1102" s="2">
        <v>1.77</v>
      </c>
      <c r="AB1102" s="2">
        <v>9.3000000000000007</v>
      </c>
      <c r="AC1102" s="2" t="s">
        <v>91</v>
      </c>
      <c r="AD1102" s="2">
        <v>22745004</v>
      </c>
    </row>
    <row r="1103" spans="1:30">
      <c r="A1103" s="2">
        <v>4134</v>
      </c>
      <c r="B1103" s="26">
        <v>1</v>
      </c>
      <c r="C1103" s="2">
        <v>7</v>
      </c>
      <c r="D1103" s="2">
        <v>58</v>
      </c>
      <c r="E1103" s="2">
        <v>1</v>
      </c>
      <c r="F1103" s="35">
        <v>1</v>
      </c>
      <c r="G1103" s="18">
        <v>16000</v>
      </c>
      <c r="H1103" s="18">
        <v>1</v>
      </c>
      <c r="I1103" s="2">
        <v>1</v>
      </c>
      <c r="J1103" s="2">
        <v>1</v>
      </c>
      <c r="K1103" s="2">
        <v>0</v>
      </c>
      <c r="L1103" s="35">
        <v>0</v>
      </c>
      <c r="M1103" s="2">
        <v>8</v>
      </c>
      <c r="N1103" s="2">
        <v>1</v>
      </c>
      <c r="O1103" s="2">
        <v>0</v>
      </c>
      <c r="P1103" s="2">
        <v>0</v>
      </c>
      <c r="Q1103" s="2">
        <v>3</v>
      </c>
      <c r="R1103" s="2">
        <v>0</v>
      </c>
      <c r="S1103" s="2">
        <v>0</v>
      </c>
      <c r="T1103" s="35">
        <v>0</v>
      </c>
      <c r="U1103" s="35">
        <v>0</v>
      </c>
      <c r="V1103" s="36">
        <v>0</v>
      </c>
      <c r="W1103" s="26">
        <v>17.399999999999999</v>
      </c>
      <c r="X1103" s="2">
        <v>0.4</v>
      </c>
      <c r="Y1103" s="16">
        <v>5.81</v>
      </c>
      <c r="Z1103" s="26">
        <v>22.9</v>
      </c>
      <c r="AA1103" s="2">
        <v>1.97</v>
      </c>
      <c r="AB1103" s="2">
        <v>3.8</v>
      </c>
      <c r="AC1103" s="2" t="s">
        <v>93</v>
      </c>
      <c r="AD1103" s="2">
        <v>22451040</v>
      </c>
    </row>
    <row r="1104" spans="1:30">
      <c r="A1104" s="2">
        <v>4137</v>
      </c>
      <c r="B1104" s="26">
        <v>2</v>
      </c>
      <c r="C1104" s="2">
        <v>1</v>
      </c>
      <c r="D1104" s="2">
        <v>37</v>
      </c>
      <c r="E1104" s="2">
        <v>0</v>
      </c>
      <c r="F1104" s="35">
        <v>1</v>
      </c>
      <c r="G1104" s="18">
        <v>4000</v>
      </c>
      <c r="H1104" s="18">
        <v>0</v>
      </c>
      <c r="I1104" s="2">
        <v>1</v>
      </c>
      <c r="J1104" s="2">
        <v>1</v>
      </c>
      <c r="K1104" s="2">
        <v>0</v>
      </c>
      <c r="L1104" s="35">
        <v>0</v>
      </c>
      <c r="M1104" s="2">
        <v>2</v>
      </c>
      <c r="N1104" s="2">
        <v>0</v>
      </c>
      <c r="O1104" s="2">
        <v>1</v>
      </c>
      <c r="P1104" s="2">
        <v>0.39</v>
      </c>
      <c r="Q1104" s="2">
        <v>0</v>
      </c>
      <c r="R1104" s="2">
        <v>1</v>
      </c>
      <c r="S1104" s="2">
        <v>0</v>
      </c>
      <c r="T1104" s="35">
        <v>0</v>
      </c>
      <c r="U1104" s="35">
        <v>0</v>
      </c>
      <c r="V1104" s="36">
        <v>1</v>
      </c>
      <c r="W1104" s="26">
        <v>31.2</v>
      </c>
      <c r="X1104" s="2">
        <v>0.57999999999999996</v>
      </c>
      <c r="Y1104" s="16">
        <v>10.42</v>
      </c>
      <c r="Z1104" s="26">
        <v>41.1</v>
      </c>
      <c r="AA1104" s="2">
        <v>1.88</v>
      </c>
      <c r="AB1104" s="2">
        <v>10.7</v>
      </c>
      <c r="AC1104" s="2" t="s">
        <v>57</v>
      </c>
      <c r="AD1104" s="2">
        <v>21842550</v>
      </c>
    </row>
    <row r="1105" spans="1:30">
      <c r="A1105" s="2">
        <v>4138</v>
      </c>
      <c r="B1105" s="26">
        <v>2</v>
      </c>
      <c r="C1105" s="2">
        <v>1</v>
      </c>
      <c r="D1105" s="2">
        <v>25</v>
      </c>
      <c r="E1105" s="2">
        <v>0</v>
      </c>
      <c r="F1105" s="35">
        <v>0</v>
      </c>
      <c r="G1105" s="18">
        <v>7000</v>
      </c>
      <c r="H1105" s="18">
        <v>0</v>
      </c>
      <c r="I1105" s="2">
        <v>1</v>
      </c>
      <c r="J1105" s="2">
        <v>1</v>
      </c>
      <c r="K1105" s="2">
        <v>0</v>
      </c>
      <c r="L1105" s="35">
        <v>1</v>
      </c>
      <c r="M1105" s="2">
        <v>11</v>
      </c>
      <c r="N1105" s="2">
        <v>0</v>
      </c>
      <c r="O1105" s="2">
        <v>0</v>
      </c>
      <c r="P1105" s="2">
        <v>0.76</v>
      </c>
      <c r="Q1105" s="2">
        <v>4</v>
      </c>
      <c r="R1105" s="2">
        <v>0</v>
      </c>
      <c r="S1105" s="2">
        <v>1</v>
      </c>
      <c r="T1105" s="35">
        <v>0</v>
      </c>
      <c r="U1105" s="35">
        <v>0</v>
      </c>
      <c r="V1105" s="36">
        <v>0</v>
      </c>
      <c r="W1105" s="26">
        <v>11.6</v>
      </c>
      <c r="X1105" s="2">
        <v>0.28000000000000003</v>
      </c>
      <c r="Y1105" s="16">
        <v>3.87</v>
      </c>
      <c r="Z1105" s="26">
        <v>13.4</v>
      </c>
      <c r="AA1105" s="2">
        <v>1.1499999999999999</v>
      </c>
      <c r="AB1105" s="2">
        <v>3.8</v>
      </c>
      <c r="AC1105" s="2" t="s">
        <v>149</v>
      </c>
      <c r="AD1105" s="2">
        <v>20241260</v>
      </c>
    </row>
    <row r="1106" spans="1:30">
      <c r="A1106" s="2">
        <v>4141</v>
      </c>
      <c r="B1106" s="26">
        <v>1</v>
      </c>
      <c r="C1106" s="2">
        <v>1</v>
      </c>
      <c r="D1106" s="2">
        <v>37</v>
      </c>
      <c r="E1106" s="2">
        <v>0</v>
      </c>
      <c r="F1106" s="35">
        <v>1</v>
      </c>
      <c r="G1106" s="18">
        <v>7000</v>
      </c>
      <c r="H1106" s="18">
        <v>0</v>
      </c>
      <c r="I1106" s="2">
        <v>1</v>
      </c>
      <c r="J1106" s="2">
        <v>1</v>
      </c>
      <c r="K1106" s="2">
        <v>0</v>
      </c>
      <c r="L1106" s="35">
        <v>1</v>
      </c>
      <c r="M1106" s="2">
        <v>1</v>
      </c>
      <c r="N1106" s="2">
        <v>0</v>
      </c>
      <c r="O1106" s="2">
        <v>1</v>
      </c>
      <c r="P1106" s="2">
        <v>0.73</v>
      </c>
      <c r="Q1106" s="2">
        <v>3</v>
      </c>
      <c r="R1106" s="2">
        <v>0</v>
      </c>
      <c r="S1106" s="2">
        <v>0</v>
      </c>
      <c r="T1106" s="35">
        <v>0</v>
      </c>
      <c r="U1106" s="35">
        <v>0</v>
      </c>
      <c r="V1106" s="36">
        <v>0</v>
      </c>
      <c r="W1106" s="26">
        <v>16.2</v>
      </c>
      <c r="X1106" s="2">
        <v>0.38</v>
      </c>
      <c r="Y1106" s="16">
        <v>5.41</v>
      </c>
      <c r="Z1106" s="26">
        <v>17.3</v>
      </c>
      <c r="AA1106" s="2">
        <v>1.45</v>
      </c>
      <c r="AB1106" s="2">
        <v>3.8</v>
      </c>
      <c r="AC1106" s="2" t="s">
        <v>64</v>
      </c>
      <c r="AD1106" s="2">
        <v>2250040</v>
      </c>
    </row>
    <row r="1107" spans="1:30">
      <c r="A1107" s="2">
        <v>4145</v>
      </c>
      <c r="B1107" s="26">
        <v>2</v>
      </c>
      <c r="C1107" s="2">
        <v>1</v>
      </c>
      <c r="D1107" s="2">
        <v>22</v>
      </c>
      <c r="E1107" s="2">
        <v>0</v>
      </c>
      <c r="F1107" s="35">
        <v>0</v>
      </c>
      <c r="G1107" s="18">
        <v>3000</v>
      </c>
      <c r="H1107" s="18">
        <v>0</v>
      </c>
      <c r="I1107" s="2">
        <v>1</v>
      </c>
      <c r="J1107" s="2">
        <v>2</v>
      </c>
      <c r="K1107" s="2">
        <v>1</v>
      </c>
      <c r="L1107" s="35">
        <v>0</v>
      </c>
      <c r="M1107" s="2">
        <v>1</v>
      </c>
      <c r="N1107" s="2">
        <v>0</v>
      </c>
      <c r="O1107" s="2">
        <v>1</v>
      </c>
      <c r="P1107" s="2">
        <v>0</v>
      </c>
      <c r="Q1107" s="2">
        <v>5</v>
      </c>
      <c r="R1107" s="2">
        <v>0</v>
      </c>
      <c r="S1107" s="2">
        <v>1</v>
      </c>
      <c r="T1107" s="35">
        <v>0</v>
      </c>
      <c r="U1107" s="35">
        <v>0</v>
      </c>
      <c r="V1107" s="36">
        <v>0</v>
      </c>
      <c r="W1107" s="26">
        <v>19.7</v>
      </c>
      <c r="X1107" s="2">
        <v>0.5</v>
      </c>
      <c r="Y1107" s="16">
        <v>6.58</v>
      </c>
      <c r="Z1107" s="26">
        <v>21.79</v>
      </c>
      <c r="AA1107" s="2">
        <v>2.1</v>
      </c>
      <c r="AB1107" s="2">
        <v>17.8</v>
      </c>
      <c r="AC1107" s="2" t="s">
        <v>173</v>
      </c>
      <c r="AD1107" s="2">
        <v>21330320</v>
      </c>
    </row>
    <row r="1108" spans="1:30">
      <c r="A1108" s="2">
        <v>4147</v>
      </c>
      <c r="B1108" s="26">
        <v>2</v>
      </c>
      <c r="C1108" s="2">
        <v>1</v>
      </c>
      <c r="D1108" s="2">
        <v>19</v>
      </c>
      <c r="E1108" s="2">
        <v>0</v>
      </c>
      <c r="F1108" s="35">
        <v>1</v>
      </c>
      <c r="G1108" s="18">
        <v>9000</v>
      </c>
      <c r="H1108" s="18">
        <v>1</v>
      </c>
      <c r="I1108" s="2">
        <v>1</v>
      </c>
      <c r="J1108" s="2">
        <v>1</v>
      </c>
      <c r="K1108" s="2">
        <v>0</v>
      </c>
      <c r="L1108" s="35">
        <v>0</v>
      </c>
      <c r="M1108" s="2">
        <v>8</v>
      </c>
      <c r="N1108" s="2">
        <v>1</v>
      </c>
      <c r="O1108" s="2">
        <v>0</v>
      </c>
      <c r="P1108" s="2">
        <v>0</v>
      </c>
      <c r="Q1108" s="2">
        <v>4</v>
      </c>
      <c r="R1108" s="2">
        <v>0</v>
      </c>
      <c r="S1108" s="2">
        <v>1</v>
      </c>
      <c r="T1108" s="35">
        <v>0</v>
      </c>
      <c r="U1108" s="35">
        <v>0</v>
      </c>
      <c r="V1108" s="36">
        <v>0</v>
      </c>
      <c r="W1108" s="26">
        <v>14.2</v>
      </c>
      <c r="X1108" s="2">
        <v>0.27</v>
      </c>
      <c r="Y1108" s="16">
        <v>4.74</v>
      </c>
      <c r="Z1108" s="26">
        <v>19</v>
      </c>
      <c r="AA1108" s="2">
        <v>1.58</v>
      </c>
      <c r="AB1108" s="2">
        <v>3.8</v>
      </c>
      <c r="AC1108" s="2" t="s">
        <v>100</v>
      </c>
      <c r="AD1108" s="2">
        <v>22271044</v>
      </c>
    </row>
    <row r="1109" spans="1:30">
      <c r="A1109" s="2">
        <v>4148</v>
      </c>
      <c r="B1109" s="26">
        <v>2</v>
      </c>
      <c r="C1109" s="2">
        <v>1</v>
      </c>
      <c r="D1109" s="2">
        <v>20</v>
      </c>
      <c r="E1109" s="2">
        <v>0</v>
      </c>
      <c r="F1109" s="35">
        <v>1</v>
      </c>
      <c r="G1109" s="18">
        <v>5000</v>
      </c>
      <c r="H1109" s="18">
        <v>0</v>
      </c>
      <c r="I1109" s="2">
        <v>1</v>
      </c>
      <c r="J1109" s="2">
        <v>1</v>
      </c>
      <c r="K1109" s="2">
        <v>0</v>
      </c>
      <c r="L1109" s="35">
        <v>1</v>
      </c>
      <c r="M1109" s="2">
        <v>11</v>
      </c>
      <c r="N1109" s="2">
        <v>0</v>
      </c>
      <c r="O1109" s="2">
        <v>0</v>
      </c>
      <c r="P1109" s="2">
        <v>0</v>
      </c>
      <c r="Q1109" s="2">
        <v>0</v>
      </c>
      <c r="R1109" s="2">
        <v>1</v>
      </c>
      <c r="S1109" s="2">
        <v>0</v>
      </c>
      <c r="T1109" s="35">
        <v>0</v>
      </c>
      <c r="U1109" s="35">
        <v>1</v>
      </c>
      <c r="V1109" s="36">
        <v>0</v>
      </c>
      <c r="W1109" s="26">
        <v>41.5</v>
      </c>
      <c r="X1109" s="2">
        <v>0.83</v>
      </c>
      <c r="Y1109" s="16">
        <v>13.86</v>
      </c>
      <c r="Z1109" s="26">
        <v>51.1</v>
      </c>
      <c r="AA1109" s="2">
        <v>4.5999999999999996</v>
      </c>
      <c r="AB1109" s="2">
        <v>29.8</v>
      </c>
      <c r="AC1109" s="2" t="s">
        <v>165</v>
      </c>
      <c r="AD1109" s="2">
        <v>22785600</v>
      </c>
    </row>
    <row r="1110" spans="1:30">
      <c r="A1110" s="2">
        <v>4150</v>
      </c>
      <c r="B1110" s="26">
        <v>2</v>
      </c>
      <c r="C1110" s="2">
        <v>2</v>
      </c>
      <c r="D1110" s="2">
        <v>29</v>
      </c>
      <c r="E1110" s="2">
        <v>0</v>
      </c>
      <c r="F1110" s="35">
        <v>1</v>
      </c>
      <c r="G1110" s="18">
        <v>14000</v>
      </c>
      <c r="H1110" s="18">
        <v>1</v>
      </c>
      <c r="I1110" s="2">
        <v>1</v>
      </c>
      <c r="J1110" s="2">
        <v>1</v>
      </c>
      <c r="K1110" s="2">
        <v>0</v>
      </c>
      <c r="L1110" s="35">
        <v>1</v>
      </c>
      <c r="M1110" s="2">
        <v>8</v>
      </c>
      <c r="N1110" s="2">
        <v>1</v>
      </c>
      <c r="O1110" s="2">
        <v>0</v>
      </c>
      <c r="P1110" s="2">
        <v>0.16</v>
      </c>
      <c r="Q1110" s="2">
        <v>0</v>
      </c>
      <c r="R1110" s="2">
        <v>1</v>
      </c>
      <c r="S1110" s="2">
        <v>0</v>
      </c>
      <c r="T1110" s="35">
        <v>0</v>
      </c>
      <c r="U1110" s="35">
        <v>0</v>
      </c>
      <c r="V1110" s="36">
        <v>1</v>
      </c>
      <c r="W1110" s="26">
        <v>11.8</v>
      </c>
      <c r="X1110" s="2">
        <v>0.33</v>
      </c>
      <c r="Y1110" s="16">
        <v>3.94</v>
      </c>
      <c r="Z1110" s="26">
        <v>15.7</v>
      </c>
      <c r="AA1110" s="2">
        <v>1.57</v>
      </c>
      <c r="AB1110" s="2">
        <v>9.3000000000000007</v>
      </c>
      <c r="AC1110" s="2" t="s">
        <v>170</v>
      </c>
      <c r="AD1110" s="2">
        <v>20551070</v>
      </c>
    </row>
    <row r="1111" spans="1:30">
      <c r="A1111" s="2">
        <v>4151</v>
      </c>
      <c r="B1111" s="26">
        <v>2</v>
      </c>
      <c r="C1111" s="2">
        <v>1</v>
      </c>
      <c r="D1111" s="2">
        <v>21</v>
      </c>
      <c r="E1111" s="2">
        <v>0</v>
      </c>
      <c r="F1111" s="35">
        <v>1</v>
      </c>
      <c r="G1111" s="18">
        <v>3000</v>
      </c>
      <c r="H1111" s="18">
        <v>0</v>
      </c>
      <c r="I1111" s="2">
        <v>1</v>
      </c>
      <c r="J1111" s="2">
        <v>1</v>
      </c>
      <c r="K1111" s="2">
        <v>0</v>
      </c>
      <c r="L1111" s="35">
        <v>0</v>
      </c>
      <c r="M1111" s="2">
        <v>8</v>
      </c>
      <c r="N1111" s="2">
        <v>1</v>
      </c>
      <c r="O1111" s="2">
        <v>0</v>
      </c>
      <c r="P1111" s="2">
        <v>1</v>
      </c>
      <c r="Q1111" s="2">
        <v>5</v>
      </c>
      <c r="R1111" s="2">
        <v>0</v>
      </c>
      <c r="S1111" s="2">
        <v>1</v>
      </c>
      <c r="T1111" s="35">
        <v>0</v>
      </c>
      <c r="U1111" s="35">
        <v>0</v>
      </c>
      <c r="V1111" s="36">
        <v>0</v>
      </c>
      <c r="W1111" s="26">
        <v>5.0999999999999996</v>
      </c>
      <c r="X1111" s="2">
        <v>0.17</v>
      </c>
      <c r="Y1111" s="16">
        <v>1.7</v>
      </c>
      <c r="Z1111" s="26">
        <v>8</v>
      </c>
      <c r="AA1111" s="2">
        <v>0.83</v>
      </c>
      <c r="AB1111" s="2">
        <v>3.8</v>
      </c>
      <c r="AC1111" s="2" t="s">
        <v>140</v>
      </c>
      <c r="AD1111" s="2">
        <v>21040060</v>
      </c>
    </row>
    <row r="1112" spans="1:30">
      <c r="A1112" s="2">
        <v>4156</v>
      </c>
      <c r="B1112" s="26">
        <v>1</v>
      </c>
      <c r="C1112" s="2">
        <v>7</v>
      </c>
      <c r="D1112" s="2">
        <v>35</v>
      </c>
      <c r="E1112" s="2">
        <v>0</v>
      </c>
      <c r="F1112" s="35">
        <v>1</v>
      </c>
      <c r="G1112" s="18">
        <v>8000</v>
      </c>
      <c r="H1112" s="18">
        <v>1</v>
      </c>
      <c r="I1112" s="2">
        <v>1</v>
      </c>
      <c r="J1112" s="2">
        <v>1</v>
      </c>
      <c r="K1112" s="2">
        <v>0</v>
      </c>
      <c r="L1112" s="35">
        <v>0</v>
      </c>
      <c r="M1112" s="2">
        <v>2</v>
      </c>
      <c r="N1112" s="2">
        <v>0</v>
      </c>
      <c r="O1112" s="2">
        <v>1</v>
      </c>
      <c r="P1112" s="2">
        <v>0</v>
      </c>
      <c r="Q1112" s="2">
        <v>5</v>
      </c>
      <c r="R1112" s="2">
        <v>0</v>
      </c>
      <c r="S1112" s="2">
        <v>1</v>
      </c>
      <c r="T1112" s="35">
        <v>0</v>
      </c>
      <c r="U1112" s="35">
        <v>0</v>
      </c>
      <c r="V1112" s="36">
        <v>0</v>
      </c>
      <c r="W1112" s="26">
        <v>18.100000000000001</v>
      </c>
      <c r="X1112" s="2">
        <v>0.37</v>
      </c>
      <c r="Y1112" s="16">
        <v>6.05</v>
      </c>
      <c r="Z1112" s="26">
        <v>18.7</v>
      </c>
      <c r="AA1112" s="2">
        <v>1.8</v>
      </c>
      <c r="AB1112" s="2">
        <v>3.8</v>
      </c>
      <c r="AC1112" s="2" t="s">
        <v>82</v>
      </c>
      <c r="AD1112" s="2">
        <v>22241125</v>
      </c>
    </row>
    <row r="1113" spans="1:30">
      <c r="A1113" s="2">
        <v>4157</v>
      </c>
      <c r="B1113" s="26">
        <v>1</v>
      </c>
      <c r="C1113" s="2">
        <v>2</v>
      </c>
      <c r="D1113" s="2">
        <v>28</v>
      </c>
      <c r="E1113" s="2">
        <v>0</v>
      </c>
      <c r="F1113" s="35">
        <v>0</v>
      </c>
      <c r="G1113" s="18">
        <v>12000</v>
      </c>
      <c r="H1113" s="18">
        <v>1</v>
      </c>
      <c r="I1113" s="2">
        <v>1</v>
      </c>
      <c r="J1113" s="2">
        <v>2</v>
      </c>
      <c r="K1113" s="2">
        <v>1</v>
      </c>
      <c r="L1113" s="35">
        <v>0</v>
      </c>
      <c r="M1113" s="2">
        <v>2</v>
      </c>
      <c r="N1113" s="2">
        <v>0</v>
      </c>
      <c r="O1113" s="2">
        <v>1</v>
      </c>
      <c r="P1113" s="2">
        <v>0.34</v>
      </c>
      <c r="Q1113" s="2">
        <v>5</v>
      </c>
      <c r="R1113" s="2">
        <v>0</v>
      </c>
      <c r="S1113" s="2">
        <v>1</v>
      </c>
      <c r="T1113" s="35">
        <v>0</v>
      </c>
      <c r="U1113" s="35">
        <v>0</v>
      </c>
      <c r="V1113" s="36">
        <v>0</v>
      </c>
      <c r="W1113" s="26">
        <v>12.6</v>
      </c>
      <c r="X1113" s="2">
        <v>0.27</v>
      </c>
      <c r="Y1113" s="16">
        <v>4.21</v>
      </c>
      <c r="Z1113" s="26">
        <v>12.5</v>
      </c>
      <c r="AA1113" s="2">
        <v>1.17</v>
      </c>
      <c r="AB1113" s="2">
        <v>3.8</v>
      </c>
      <c r="AC1113" s="2" t="s">
        <v>146</v>
      </c>
      <c r="AD1113" s="2">
        <v>20261080</v>
      </c>
    </row>
    <row r="1114" spans="1:30">
      <c r="A1114" s="2">
        <v>4159</v>
      </c>
      <c r="B1114" s="26">
        <v>2</v>
      </c>
      <c r="C1114" s="2">
        <v>2</v>
      </c>
      <c r="D1114" s="2">
        <v>35</v>
      </c>
      <c r="E1114" s="2">
        <v>0</v>
      </c>
      <c r="F1114" s="35">
        <v>1</v>
      </c>
      <c r="G1114" s="18">
        <v>5000</v>
      </c>
      <c r="H1114" s="18">
        <v>0</v>
      </c>
      <c r="I1114" s="2">
        <v>1</v>
      </c>
      <c r="J1114" s="2">
        <v>2</v>
      </c>
      <c r="K1114" s="2">
        <v>1</v>
      </c>
      <c r="L1114" s="35">
        <v>1</v>
      </c>
      <c r="M1114" s="2">
        <v>11</v>
      </c>
      <c r="N1114" s="2">
        <v>0</v>
      </c>
      <c r="O1114" s="2">
        <v>0</v>
      </c>
      <c r="P1114" s="2">
        <v>0</v>
      </c>
      <c r="Q1114" s="2">
        <v>0</v>
      </c>
      <c r="R1114" s="2">
        <v>1</v>
      </c>
      <c r="S1114" s="2">
        <v>0</v>
      </c>
      <c r="T1114" s="35">
        <v>0</v>
      </c>
      <c r="U1114" s="35">
        <v>1</v>
      </c>
      <c r="V1114" s="36">
        <v>0</v>
      </c>
      <c r="W1114" s="26">
        <v>18.5</v>
      </c>
      <c r="X1114" s="2">
        <v>0.32</v>
      </c>
      <c r="Y1114" s="16">
        <v>6.18</v>
      </c>
      <c r="Z1114" s="26">
        <v>21.1</v>
      </c>
      <c r="AA1114" s="2">
        <v>1.7</v>
      </c>
      <c r="AB1114" s="2">
        <v>6.7</v>
      </c>
      <c r="AC1114" s="2" t="s">
        <v>178</v>
      </c>
      <c r="AD1114" s="2">
        <v>24360600</v>
      </c>
    </row>
    <row r="1115" spans="1:30">
      <c r="A1115" s="2">
        <v>4161</v>
      </c>
      <c r="B1115" s="26">
        <v>1</v>
      </c>
      <c r="C1115" s="2">
        <v>2</v>
      </c>
      <c r="D1115" s="2">
        <v>33</v>
      </c>
      <c r="E1115" s="2">
        <v>0</v>
      </c>
      <c r="F1115" s="35">
        <v>1</v>
      </c>
      <c r="G1115" s="18">
        <v>20000</v>
      </c>
      <c r="H1115" s="18">
        <v>1</v>
      </c>
      <c r="I1115" s="2">
        <v>1</v>
      </c>
      <c r="J1115" s="2">
        <v>1</v>
      </c>
      <c r="K1115" s="2">
        <v>0</v>
      </c>
      <c r="L1115" s="35">
        <v>1</v>
      </c>
      <c r="M1115" s="2">
        <v>8</v>
      </c>
      <c r="N1115" s="2">
        <v>1</v>
      </c>
      <c r="O1115" s="2">
        <v>0</v>
      </c>
      <c r="P1115" s="2">
        <v>1</v>
      </c>
      <c r="Q1115" s="2">
        <v>2</v>
      </c>
      <c r="R1115" s="2">
        <v>1</v>
      </c>
      <c r="S1115" s="2">
        <v>0</v>
      </c>
      <c r="T1115" s="35">
        <v>0</v>
      </c>
      <c r="U1115" s="35">
        <v>0</v>
      </c>
      <c r="V1115" s="36">
        <v>0</v>
      </c>
      <c r="W1115" s="26">
        <v>13.1</v>
      </c>
      <c r="X1115" s="2">
        <v>0.38</v>
      </c>
      <c r="Y1115" s="16">
        <v>4.38</v>
      </c>
      <c r="Z1115" s="26">
        <v>14.7</v>
      </c>
      <c r="AA1115" s="2">
        <v>1.33</v>
      </c>
      <c r="AB1115" s="2">
        <v>3.8</v>
      </c>
      <c r="AC1115" s="2" t="s">
        <v>160</v>
      </c>
      <c r="AD1115" s="2">
        <v>20511190</v>
      </c>
    </row>
    <row r="1116" spans="1:30">
      <c r="A1116" s="2">
        <v>4163</v>
      </c>
      <c r="B1116" s="26">
        <v>2</v>
      </c>
      <c r="C1116" s="2">
        <v>1</v>
      </c>
      <c r="D1116" s="2">
        <v>27</v>
      </c>
      <c r="E1116" s="2">
        <v>0</v>
      </c>
      <c r="F1116" s="35">
        <v>0</v>
      </c>
      <c r="G1116" s="18">
        <v>1000</v>
      </c>
      <c r="H1116" s="18">
        <v>0</v>
      </c>
      <c r="I1116" s="2">
        <v>1</v>
      </c>
      <c r="J1116" s="2">
        <v>1</v>
      </c>
      <c r="K1116" s="2">
        <v>0</v>
      </c>
      <c r="L1116" s="35">
        <v>1</v>
      </c>
      <c r="M1116" s="2">
        <v>6</v>
      </c>
      <c r="N1116" s="2">
        <v>0</v>
      </c>
      <c r="O1116" s="2">
        <v>1</v>
      </c>
      <c r="P1116" s="2">
        <v>0.39</v>
      </c>
      <c r="Q1116" s="2">
        <v>2</v>
      </c>
      <c r="R1116" s="2">
        <v>1</v>
      </c>
      <c r="S1116" s="2">
        <v>0</v>
      </c>
      <c r="T1116" s="35">
        <v>0</v>
      </c>
      <c r="U1116" s="35">
        <v>0</v>
      </c>
      <c r="V1116" s="36">
        <v>0</v>
      </c>
      <c r="W1116" s="26">
        <v>31.2</v>
      </c>
      <c r="X1116" s="2">
        <v>0.57999999999999996</v>
      </c>
      <c r="Y1116" s="16">
        <v>10.42</v>
      </c>
      <c r="Z1116" s="26">
        <v>41.1</v>
      </c>
      <c r="AA1116" s="2">
        <v>1.88</v>
      </c>
      <c r="AB1116" s="2">
        <v>10.7</v>
      </c>
      <c r="AC1116" s="2" t="s">
        <v>57</v>
      </c>
      <c r="AD1116" s="2">
        <v>21840600</v>
      </c>
    </row>
    <row r="1117" spans="1:30">
      <c r="A1117" s="2">
        <v>4167</v>
      </c>
      <c r="B1117" s="26">
        <v>2</v>
      </c>
      <c r="C1117" s="2">
        <v>1</v>
      </c>
      <c r="D1117" s="2">
        <v>42</v>
      </c>
      <c r="E1117" s="2">
        <v>0</v>
      </c>
      <c r="F1117" s="35">
        <v>0</v>
      </c>
      <c r="G1117" s="18">
        <v>3000</v>
      </c>
      <c r="H1117" s="18">
        <v>0</v>
      </c>
      <c r="I1117" s="2">
        <v>1</v>
      </c>
      <c r="J1117" s="2">
        <v>1</v>
      </c>
      <c r="K1117" s="2">
        <v>0</v>
      </c>
      <c r="L1117" s="35">
        <v>0</v>
      </c>
      <c r="M1117" s="2">
        <v>2</v>
      </c>
      <c r="N1117" s="2">
        <v>0</v>
      </c>
      <c r="O1117" s="2">
        <v>1</v>
      </c>
      <c r="P1117" s="2">
        <v>0</v>
      </c>
      <c r="Q1117" s="2">
        <v>4</v>
      </c>
      <c r="R1117" s="2">
        <v>0</v>
      </c>
      <c r="S1117" s="2">
        <v>1</v>
      </c>
      <c r="T1117" s="35">
        <v>0</v>
      </c>
      <c r="U1117" s="35">
        <v>0</v>
      </c>
      <c r="V1117" s="36">
        <v>0</v>
      </c>
      <c r="W1117" s="26">
        <v>14.9</v>
      </c>
      <c r="X1117" s="2">
        <v>0.33</v>
      </c>
      <c r="Y1117" s="16">
        <v>4.9800000000000004</v>
      </c>
      <c r="Z1117" s="26">
        <v>18.899999999999999</v>
      </c>
      <c r="AA1117" s="2">
        <v>1.32</v>
      </c>
      <c r="AB1117" s="2">
        <v>12.4</v>
      </c>
      <c r="AC1117" s="2" t="s">
        <v>181</v>
      </c>
      <c r="AD1117" s="2">
        <v>25260050</v>
      </c>
    </row>
    <row r="1118" spans="1:30">
      <c r="A1118" s="2">
        <v>4169</v>
      </c>
      <c r="B1118" s="26">
        <v>1</v>
      </c>
      <c r="C1118" s="2">
        <v>2</v>
      </c>
      <c r="D1118" s="2">
        <v>32</v>
      </c>
      <c r="E1118" s="2">
        <v>0</v>
      </c>
      <c r="F1118" s="35">
        <v>0</v>
      </c>
      <c r="G1118" s="18">
        <v>9000</v>
      </c>
      <c r="H1118" s="18">
        <v>1</v>
      </c>
      <c r="I1118" s="2">
        <v>1</v>
      </c>
      <c r="J1118" s="2">
        <v>1</v>
      </c>
      <c r="K1118" s="2">
        <v>0</v>
      </c>
      <c r="L1118" s="35">
        <v>0</v>
      </c>
      <c r="M1118" s="2">
        <v>11</v>
      </c>
      <c r="N1118" s="2">
        <v>0</v>
      </c>
      <c r="O1118" s="2">
        <v>0</v>
      </c>
      <c r="P1118" s="2">
        <v>1</v>
      </c>
      <c r="Q1118" s="2">
        <v>1</v>
      </c>
      <c r="R1118" s="2">
        <v>1</v>
      </c>
      <c r="S1118" s="2">
        <v>0</v>
      </c>
      <c r="T1118" s="35">
        <v>0</v>
      </c>
      <c r="U1118" s="35">
        <v>0</v>
      </c>
      <c r="V1118" s="36">
        <v>0</v>
      </c>
      <c r="W1118" s="26">
        <v>5.5</v>
      </c>
      <c r="X1118" s="2">
        <v>0.18</v>
      </c>
      <c r="Y1118" s="16">
        <v>1.84</v>
      </c>
      <c r="Z1118" s="26">
        <v>6.4</v>
      </c>
      <c r="AA1118" s="2">
        <v>0.67</v>
      </c>
      <c r="AB1118" s="2">
        <v>3.8</v>
      </c>
      <c r="AC1118" s="2" t="s">
        <v>63</v>
      </c>
      <c r="AD1118" s="2">
        <v>21032000</v>
      </c>
    </row>
    <row r="1119" spans="1:30">
      <c r="A1119" s="2">
        <v>4170</v>
      </c>
      <c r="B1119" s="26">
        <v>2</v>
      </c>
      <c r="C1119" s="2">
        <v>1</v>
      </c>
      <c r="D1119" s="2">
        <v>19</v>
      </c>
      <c r="E1119" s="2">
        <v>0</v>
      </c>
      <c r="F1119" s="35">
        <v>0</v>
      </c>
      <c r="G1119" s="18">
        <v>1000</v>
      </c>
      <c r="H1119" s="18">
        <v>0</v>
      </c>
      <c r="I1119" s="2">
        <v>1</v>
      </c>
      <c r="J1119" s="2">
        <v>2</v>
      </c>
      <c r="K1119" s="2">
        <v>1</v>
      </c>
      <c r="L1119" s="35">
        <v>1</v>
      </c>
      <c r="M1119" s="2">
        <v>11</v>
      </c>
      <c r="N1119" s="2">
        <v>0</v>
      </c>
      <c r="O1119" s="2">
        <v>0</v>
      </c>
      <c r="P1119" s="2">
        <v>1</v>
      </c>
      <c r="Q1119" s="2">
        <v>5</v>
      </c>
      <c r="R1119" s="2">
        <v>0</v>
      </c>
      <c r="S1119" s="2">
        <v>1</v>
      </c>
      <c r="T1119" s="35">
        <v>0</v>
      </c>
      <c r="U1119" s="35">
        <v>0</v>
      </c>
      <c r="V1119" s="36">
        <v>0</v>
      </c>
      <c r="W1119" s="26">
        <v>11.9</v>
      </c>
      <c r="X1119" s="2">
        <v>0.32</v>
      </c>
      <c r="Y1119" s="16">
        <v>3.97</v>
      </c>
      <c r="Z1119" s="26">
        <v>14.6</v>
      </c>
      <c r="AA1119" s="2">
        <v>1.45</v>
      </c>
      <c r="AB1119" s="2">
        <v>16.600000000000001</v>
      </c>
      <c r="AC1119" s="2" t="s">
        <v>67</v>
      </c>
      <c r="AD1119" s="2">
        <v>21930550</v>
      </c>
    </row>
    <row r="1120" spans="1:30">
      <c r="A1120" s="2">
        <v>4178</v>
      </c>
      <c r="B1120" s="26">
        <v>2</v>
      </c>
      <c r="C1120" s="2">
        <v>2</v>
      </c>
      <c r="D1120" s="2">
        <v>27</v>
      </c>
      <c r="E1120" s="2">
        <v>0</v>
      </c>
      <c r="F1120" s="35">
        <v>0</v>
      </c>
      <c r="G1120" s="18">
        <v>6000</v>
      </c>
      <c r="H1120" s="18">
        <v>0</v>
      </c>
      <c r="I1120" s="2">
        <v>1</v>
      </c>
      <c r="J1120" s="2">
        <v>1</v>
      </c>
      <c r="K1120" s="2">
        <v>0</v>
      </c>
      <c r="L1120" s="35">
        <v>0</v>
      </c>
      <c r="M1120" s="2">
        <v>6</v>
      </c>
      <c r="N1120" s="2">
        <v>0</v>
      </c>
      <c r="O1120" s="2">
        <v>1</v>
      </c>
      <c r="P1120" s="2">
        <v>1</v>
      </c>
      <c r="Q1120" s="2">
        <v>5</v>
      </c>
      <c r="R1120" s="2">
        <v>0</v>
      </c>
      <c r="S1120" s="2">
        <v>1</v>
      </c>
      <c r="T1120" s="35">
        <v>0</v>
      </c>
      <c r="U1120" s="35">
        <v>0</v>
      </c>
      <c r="V1120" s="36">
        <v>0</v>
      </c>
      <c r="W1120" s="26">
        <v>9.1</v>
      </c>
      <c r="X1120" s="2">
        <v>0.2</v>
      </c>
      <c r="Y1120" s="16">
        <v>3.04</v>
      </c>
      <c r="Z1120" s="26">
        <v>11</v>
      </c>
      <c r="AA1120" s="2">
        <v>1.1000000000000001</v>
      </c>
      <c r="AB1120" s="2">
        <v>16.600000000000001</v>
      </c>
      <c r="AC1120" s="2" t="s">
        <v>110</v>
      </c>
      <c r="AD1120" s="2">
        <v>21940480</v>
      </c>
    </row>
    <row r="1121" spans="1:30">
      <c r="A1121" s="2">
        <v>4182</v>
      </c>
      <c r="B1121" s="26">
        <v>1</v>
      </c>
      <c r="C1121" s="2">
        <v>1</v>
      </c>
      <c r="D1121" s="2">
        <v>21</v>
      </c>
      <c r="E1121" s="2">
        <v>0</v>
      </c>
      <c r="F1121" s="35">
        <v>0</v>
      </c>
      <c r="G1121" s="18">
        <v>4000</v>
      </c>
      <c r="H1121" s="18">
        <v>0</v>
      </c>
      <c r="I1121" s="2">
        <v>1</v>
      </c>
      <c r="J1121" s="2">
        <v>1</v>
      </c>
      <c r="K1121" s="2">
        <v>0</v>
      </c>
      <c r="L1121" s="35">
        <v>0</v>
      </c>
      <c r="M1121" s="2">
        <v>2</v>
      </c>
      <c r="N1121" s="2">
        <v>0</v>
      </c>
      <c r="O1121" s="2">
        <v>1</v>
      </c>
      <c r="P1121" s="2">
        <v>0.73</v>
      </c>
      <c r="Q1121" s="2">
        <v>5</v>
      </c>
      <c r="R1121" s="2">
        <v>0</v>
      </c>
      <c r="S1121" s="2">
        <v>1</v>
      </c>
      <c r="T1121" s="35">
        <v>0</v>
      </c>
      <c r="U1121" s="35">
        <v>0</v>
      </c>
      <c r="V1121" s="36">
        <v>0</v>
      </c>
      <c r="W1121" s="26">
        <v>11.8</v>
      </c>
      <c r="X1121" s="2">
        <v>0.25</v>
      </c>
      <c r="Y1121" s="16">
        <v>3.94</v>
      </c>
      <c r="Z1121" s="26">
        <v>12.1</v>
      </c>
      <c r="AA1121" s="2">
        <v>1.1200000000000001</v>
      </c>
      <c r="AB1121" s="2">
        <v>7</v>
      </c>
      <c r="AC1121" s="2" t="s">
        <v>51</v>
      </c>
      <c r="AD1121" s="2">
        <v>20755450</v>
      </c>
    </row>
    <row r="1122" spans="1:30">
      <c r="A1122" s="2">
        <v>4184</v>
      </c>
      <c r="B1122" s="26">
        <v>2</v>
      </c>
      <c r="C1122" s="2">
        <v>1</v>
      </c>
      <c r="D1122" s="2">
        <v>22</v>
      </c>
      <c r="E1122" s="2">
        <v>0</v>
      </c>
      <c r="F1122" s="35">
        <v>0</v>
      </c>
      <c r="G1122" s="18">
        <v>10000</v>
      </c>
      <c r="H1122" s="18">
        <v>1</v>
      </c>
      <c r="I1122" s="2">
        <v>1</v>
      </c>
      <c r="J1122" s="2">
        <v>2</v>
      </c>
      <c r="K1122" s="2">
        <v>1</v>
      </c>
      <c r="L1122" s="35">
        <v>1</v>
      </c>
      <c r="M1122" s="2">
        <v>8</v>
      </c>
      <c r="N1122" s="2">
        <v>1</v>
      </c>
      <c r="O1122" s="2">
        <v>0</v>
      </c>
      <c r="P1122" s="2">
        <v>0.68</v>
      </c>
      <c r="Q1122" s="2">
        <v>5</v>
      </c>
      <c r="R1122" s="2">
        <v>0</v>
      </c>
      <c r="S1122" s="2">
        <v>1</v>
      </c>
      <c r="T1122" s="35">
        <v>0</v>
      </c>
      <c r="U1122" s="35">
        <v>0</v>
      </c>
      <c r="V1122" s="36">
        <v>0</v>
      </c>
      <c r="W1122" s="26">
        <v>17.899999999999999</v>
      </c>
      <c r="X1122" s="2">
        <v>0.4</v>
      </c>
      <c r="Y1122" s="16">
        <v>5.98</v>
      </c>
      <c r="Z1122" s="26">
        <v>28.1</v>
      </c>
      <c r="AA1122" s="2">
        <v>1.78</v>
      </c>
      <c r="AB1122" s="2">
        <v>3.8</v>
      </c>
      <c r="AC1122" s="2" t="s">
        <v>80</v>
      </c>
      <c r="AD1122" s="2">
        <v>22030002</v>
      </c>
    </row>
    <row r="1123" spans="1:30">
      <c r="A1123" s="2">
        <v>4185</v>
      </c>
      <c r="B1123" s="26">
        <v>1</v>
      </c>
      <c r="C1123" s="2">
        <v>1</v>
      </c>
      <c r="D1123" s="2">
        <v>58</v>
      </c>
      <c r="E1123" s="2">
        <v>1</v>
      </c>
      <c r="F1123" s="35">
        <v>0</v>
      </c>
      <c r="G1123" s="18">
        <v>14000</v>
      </c>
      <c r="H1123" s="18">
        <v>1</v>
      </c>
      <c r="I1123" s="2">
        <v>1</v>
      </c>
      <c r="J1123" s="2">
        <v>3</v>
      </c>
      <c r="K1123" s="2">
        <v>1</v>
      </c>
      <c r="L1123" s="35">
        <v>0</v>
      </c>
      <c r="M1123" s="2">
        <v>8</v>
      </c>
      <c r="N1123" s="2">
        <v>1</v>
      </c>
      <c r="O1123" s="2">
        <v>0</v>
      </c>
      <c r="P1123" s="2">
        <v>1</v>
      </c>
      <c r="Q1123" s="2">
        <v>2</v>
      </c>
      <c r="R1123" s="2">
        <v>1</v>
      </c>
      <c r="S1123" s="2">
        <v>0</v>
      </c>
      <c r="T1123" s="35">
        <v>0</v>
      </c>
      <c r="U1123" s="35">
        <v>0</v>
      </c>
      <c r="V1123" s="36">
        <v>0</v>
      </c>
      <c r="W1123" s="26">
        <v>9.1</v>
      </c>
      <c r="X1123" s="2">
        <v>0.2</v>
      </c>
      <c r="Y1123" s="16">
        <v>3.04</v>
      </c>
      <c r="Z1123" s="26">
        <v>11</v>
      </c>
      <c r="AA1123" s="2">
        <v>1.1000000000000001</v>
      </c>
      <c r="AB1123" s="2">
        <v>16.600000000000001</v>
      </c>
      <c r="AC1123" s="2" t="s">
        <v>110</v>
      </c>
      <c r="AD1123" s="2">
        <v>21940410</v>
      </c>
    </row>
    <row r="1124" spans="1:30">
      <c r="A1124" s="2">
        <v>4191</v>
      </c>
      <c r="B1124" s="26">
        <v>2</v>
      </c>
      <c r="C1124" s="2">
        <v>1</v>
      </c>
      <c r="D1124" s="2">
        <v>19</v>
      </c>
      <c r="E1124" s="2">
        <v>0</v>
      </c>
      <c r="F1124" s="35">
        <v>1</v>
      </c>
      <c r="G1124" s="18">
        <v>20000</v>
      </c>
      <c r="H1124" s="18">
        <v>1</v>
      </c>
      <c r="I1124" s="2">
        <v>1</v>
      </c>
      <c r="J1124" s="2">
        <v>1</v>
      </c>
      <c r="K1124" s="2">
        <v>0</v>
      </c>
      <c r="L1124" s="35">
        <v>0</v>
      </c>
      <c r="M1124" s="2">
        <v>8</v>
      </c>
      <c r="N1124" s="2">
        <v>1</v>
      </c>
      <c r="O1124" s="2">
        <v>0</v>
      </c>
      <c r="P1124" s="2">
        <v>0.28000000000000003</v>
      </c>
      <c r="Q1124" s="2">
        <v>4</v>
      </c>
      <c r="R1124" s="2">
        <v>0</v>
      </c>
      <c r="S1124" s="2">
        <v>1</v>
      </c>
      <c r="T1124" s="35">
        <v>0</v>
      </c>
      <c r="U1124" s="35">
        <v>0</v>
      </c>
      <c r="V1124" s="36">
        <v>0</v>
      </c>
      <c r="W1124" s="26">
        <v>16.5</v>
      </c>
      <c r="X1124" s="2">
        <v>0.37</v>
      </c>
      <c r="Y1124" s="16">
        <v>5.51</v>
      </c>
      <c r="Z1124" s="26">
        <v>18.899999999999999</v>
      </c>
      <c r="AA1124" s="2">
        <v>1.62</v>
      </c>
      <c r="AB1124" s="2">
        <v>3.8</v>
      </c>
      <c r="AC1124" s="2" t="s">
        <v>164</v>
      </c>
      <c r="AD1124" s="2">
        <v>22291000</v>
      </c>
    </row>
    <row r="1125" spans="1:30">
      <c r="A1125" s="2">
        <v>4195</v>
      </c>
      <c r="B1125" s="26">
        <v>1</v>
      </c>
      <c r="C1125" s="2">
        <v>7</v>
      </c>
      <c r="D1125" s="2">
        <v>36</v>
      </c>
      <c r="E1125" s="2">
        <v>0</v>
      </c>
      <c r="F1125" s="35">
        <v>0</v>
      </c>
      <c r="G1125" s="18">
        <v>22000</v>
      </c>
      <c r="H1125" s="18">
        <v>1</v>
      </c>
      <c r="I1125" s="2">
        <v>1</v>
      </c>
      <c r="J1125" s="2">
        <v>2</v>
      </c>
      <c r="K1125" s="2">
        <v>1</v>
      </c>
      <c r="L1125" s="35">
        <v>1</v>
      </c>
      <c r="M1125" s="2">
        <v>8</v>
      </c>
      <c r="N1125" s="2">
        <v>1</v>
      </c>
      <c r="O1125" s="2">
        <v>0</v>
      </c>
      <c r="P1125" s="2">
        <v>0</v>
      </c>
      <c r="Q1125" s="2">
        <v>5</v>
      </c>
      <c r="R1125" s="2">
        <v>0</v>
      </c>
      <c r="S1125" s="2">
        <v>1</v>
      </c>
      <c r="T1125" s="35">
        <v>0</v>
      </c>
      <c r="U1125" s="35">
        <v>0</v>
      </c>
      <c r="V1125" s="36">
        <v>0</v>
      </c>
      <c r="W1125" s="26">
        <v>15.9</v>
      </c>
      <c r="X1125" s="2">
        <v>0.35</v>
      </c>
      <c r="Y1125" s="16">
        <v>5.31</v>
      </c>
      <c r="Z1125" s="26">
        <v>21.8</v>
      </c>
      <c r="AA1125" s="2">
        <v>1.87</v>
      </c>
      <c r="AB1125" s="2">
        <v>3.8</v>
      </c>
      <c r="AC1125" s="2" t="s">
        <v>108</v>
      </c>
      <c r="AD1125" s="2">
        <v>22461000</v>
      </c>
    </row>
    <row r="1126" spans="1:30">
      <c r="A1126" s="2">
        <v>4200</v>
      </c>
      <c r="B1126" s="26">
        <v>2</v>
      </c>
      <c r="C1126" s="2">
        <v>1</v>
      </c>
      <c r="D1126" s="2">
        <v>19</v>
      </c>
      <c r="E1126" s="2">
        <v>0</v>
      </c>
      <c r="F1126" s="35">
        <v>1</v>
      </c>
      <c r="G1126" s="18">
        <v>4000</v>
      </c>
      <c r="H1126" s="18">
        <v>0</v>
      </c>
      <c r="I1126" s="2">
        <v>1</v>
      </c>
      <c r="J1126" s="2">
        <v>1</v>
      </c>
      <c r="K1126" s="2">
        <v>0</v>
      </c>
      <c r="L1126" s="35">
        <v>0</v>
      </c>
      <c r="M1126" s="2">
        <v>2</v>
      </c>
      <c r="N1126" s="2">
        <v>0</v>
      </c>
      <c r="O1126" s="2">
        <v>1</v>
      </c>
      <c r="P1126" s="2">
        <v>1</v>
      </c>
      <c r="Q1126" s="2">
        <v>5</v>
      </c>
      <c r="R1126" s="2">
        <v>0</v>
      </c>
      <c r="S1126" s="2">
        <v>1</v>
      </c>
      <c r="T1126" s="35">
        <v>0</v>
      </c>
      <c r="U1126" s="35">
        <v>0</v>
      </c>
      <c r="V1126" s="36">
        <v>0</v>
      </c>
      <c r="W1126" s="26">
        <v>13.1</v>
      </c>
      <c r="X1126" s="2">
        <v>0.38</v>
      </c>
      <c r="Y1126" s="16">
        <v>4.38</v>
      </c>
      <c r="Z1126" s="26">
        <v>14.7</v>
      </c>
      <c r="AA1126" s="2">
        <v>1.33</v>
      </c>
      <c r="AB1126" s="2">
        <v>3.8</v>
      </c>
      <c r="AC1126" s="2" t="s">
        <v>160</v>
      </c>
      <c r="AD1126" s="2">
        <v>20550000</v>
      </c>
    </row>
    <row r="1127" spans="1:30">
      <c r="A1127" s="2">
        <v>4206</v>
      </c>
      <c r="B1127" s="26">
        <v>2</v>
      </c>
      <c r="C1127" s="2">
        <v>1</v>
      </c>
      <c r="D1127" s="2">
        <v>21</v>
      </c>
      <c r="E1127" s="2">
        <v>0</v>
      </c>
      <c r="F1127" s="35">
        <v>0</v>
      </c>
      <c r="G1127" s="18">
        <v>8000</v>
      </c>
      <c r="H1127" s="18">
        <v>1</v>
      </c>
      <c r="I1127" s="2">
        <v>1</v>
      </c>
      <c r="J1127" s="2">
        <v>3</v>
      </c>
      <c r="K1127" s="2">
        <v>1</v>
      </c>
      <c r="L1127" s="35">
        <v>1</v>
      </c>
      <c r="M1127" s="2">
        <v>1</v>
      </c>
      <c r="N1127" s="2">
        <v>0</v>
      </c>
      <c r="O1127" s="2">
        <v>1</v>
      </c>
      <c r="P1127" s="2">
        <v>0.43</v>
      </c>
      <c r="Q1127" s="2">
        <v>4</v>
      </c>
      <c r="R1127" s="2">
        <v>0</v>
      </c>
      <c r="S1127" s="2">
        <v>1</v>
      </c>
      <c r="T1127" s="35">
        <v>0</v>
      </c>
      <c r="U1127" s="35">
        <v>0</v>
      </c>
      <c r="V1127" s="36">
        <v>0</v>
      </c>
      <c r="W1127" s="26">
        <v>20.399999999999999</v>
      </c>
      <c r="X1127" s="2">
        <v>0.45</v>
      </c>
      <c r="Y1127" s="16">
        <v>6.81</v>
      </c>
      <c r="Z1127" s="26">
        <v>22.2</v>
      </c>
      <c r="AA1127" s="2">
        <v>1.9</v>
      </c>
      <c r="AB1127" s="2">
        <v>3.8</v>
      </c>
      <c r="AC1127" s="2" t="s">
        <v>158</v>
      </c>
      <c r="AD1127" s="2">
        <v>22710560</v>
      </c>
    </row>
    <row r="1128" spans="1:30">
      <c r="A1128" s="2">
        <v>4208</v>
      </c>
      <c r="B1128" s="26">
        <v>1</v>
      </c>
      <c r="C1128" s="2">
        <v>1</v>
      </c>
      <c r="D1128" s="2">
        <v>21</v>
      </c>
      <c r="E1128" s="2">
        <v>0</v>
      </c>
      <c r="F1128" s="35">
        <v>0</v>
      </c>
      <c r="G1128" s="18">
        <v>7000</v>
      </c>
      <c r="H1128" s="18">
        <v>0</v>
      </c>
      <c r="I1128" s="2">
        <v>1</v>
      </c>
      <c r="J1128" s="2">
        <v>2</v>
      </c>
      <c r="K1128" s="2">
        <v>1</v>
      </c>
      <c r="L1128" s="35">
        <v>0</v>
      </c>
      <c r="M1128" s="2">
        <v>9</v>
      </c>
      <c r="N1128" s="2">
        <v>0</v>
      </c>
      <c r="O1128" s="2">
        <v>0</v>
      </c>
      <c r="P1128" s="2">
        <v>1</v>
      </c>
      <c r="Q1128" s="2">
        <v>5</v>
      </c>
      <c r="R1128" s="2">
        <v>0</v>
      </c>
      <c r="S1128" s="2">
        <v>1</v>
      </c>
      <c r="T1128" s="35">
        <v>0</v>
      </c>
      <c r="U1128" s="35">
        <v>0</v>
      </c>
      <c r="V1128" s="36">
        <v>0</v>
      </c>
      <c r="W1128" s="26">
        <v>10.7</v>
      </c>
      <c r="X1128" s="2">
        <v>0.28000000000000003</v>
      </c>
      <c r="Y1128" s="16">
        <v>3.57</v>
      </c>
      <c r="Z1128" s="26">
        <v>12.4</v>
      </c>
      <c r="AA1128" s="2">
        <v>1.22</v>
      </c>
      <c r="AB1128" s="2">
        <v>18.7</v>
      </c>
      <c r="AC1128" s="2" t="s">
        <v>109</v>
      </c>
      <c r="AD1128" s="2">
        <v>21921720</v>
      </c>
    </row>
    <row r="1129" spans="1:30">
      <c r="A1129" s="2">
        <v>4216</v>
      </c>
      <c r="B1129" s="26">
        <v>2</v>
      </c>
      <c r="C1129" s="2">
        <v>1</v>
      </c>
      <c r="D1129" s="2">
        <v>22</v>
      </c>
      <c r="E1129" s="2">
        <v>0</v>
      </c>
      <c r="F1129" s="35">
        <v>1</v>
      </c>
      <c r="G1129" s="18">
        <v>4000</v>
      </c>
      <c r="H1129" s="18">
        <v>0</v>
      </c>
      <c r="I1129" s="2">
        <v>1</v>
      </c>
      <c r="J1129" s="2">
        <v>1</v>
      </c>
      <c r="K1129" s="2">
        <v>0</v>
      </c>
      <c r="L1129" s="35">
        <v>1</v>
      </c>
      <c r="M1129" s="2">
        <v>1</v>
      </c>
      <c r="N1129" s="2">
        <v>0</v>
      </c>
      <c r="O1129" s="2">
        <v>1</v>
      </c>
      <c r="P1129" s="2">
        <v>0</v>
      </c>
      <c r="Q1129" s="2">
        <v>5</v>
      </c>
      <c r="R1129" s="2">
        <v>0</v>
      </c>
      <c r="S1129" s="2">
        <v>1</v>
      </c>
      <c r="T1129" s="35">
        <v>0</v>
      </c>
      <c r="U1129" s="35">
        <v>0</v>
      </c>
      <c r="V1129" s="36">
        <v>0</v>
      </c>
      <c r="W1129" s="26">
        <v>36</v>
      </c>
      <c r="X1129" s="2">
        <v>0.63</v>
      </c>
      <c r="Y1129" s="16">
        <v>12.02</v>
      </c>
      <c r="Z1129" s="26">
        <v>38.4</v>
      </c>
      <c r="AA1129" s="2">
        <v>3.57</v>
      </c>
      <c r="AB1129" s="2">
        <v>29.9</v>
      </c>
      <c r="AC1129" s="2" t="s">
        <v>142</v>
      </c>
      <c r="AD1129" s="2">
        <v>22790869</v>
      </c>
    </row>
    <row r="1130" spans="1:30">
      <c r="A1130" s="2">
        <v>4220</v>
      </c>
      <c r="B1130" s="26">
        <v>2</v>
      </c>
      <c r="C1130" s="2">
        <v>1</v>
      </c>
      <c r="D1130" s="2">
        <v>21</v>
      </c>
      <c r="E1130" s="2">
        <v>0</v>
      </c>
      <c r="F1130" s="35">
        <v>1</v>
      </c>
      <c r="G1130" s="18">
        <v>10000</v>
      </c>
      <c r="H1130" s="18">
        <v>1</v>
      </c>
      <c r="I1130" s="2">
        <v>1</v>
      </c>
      <c r="J1130" s="2">
        <v>1</v>
      </c>
      <c r="K1130" s="2">
        <v>0</v>
      </c>
      <c r="L1130" s="35">
        <v>0</v>
      </c>
      <c r="M1130" s="2">
        <v>8</v>
      </c>
      <c r="N1130" s="2">
        <v>1</v>
      </c>
      <c r="O1130" s="2">
        <v>0</v>
      </c>
      <c r="P1130" s="2">
        <v>0</v>
      </c>
      <c r="Q1130" s="2">
        <v>4</v>
      </c>
      <c r="R1130" s="2">
        <v>0</v>
      </c>
      <c r="S1130" s="2">
        <v>1</v>
      </c>
      <c r="T1130" s="35">
        <v>0</v>
      </c>
      <c r="U1130" s="35">
        <v>0</v>
      </c>
      <c r="V1130" s="36">
        <v>0</v>
      </c>
      <c r="W1130" s="26">
        <v>14.9</v>
      </c>
      <c r="X1130" s="2">
        <v>0.33</v>
      </c>
      <c r="Y1130" s="16">
        <v>4.9800000000000004</v>
      </c>
      <c r="Z1130" s="26">
        <v>18.899999999999999</v>
      </c>
      <c r="AA1130" s="2">
        <v>1.32</v>
      </c>
      <c r="AB1130" s="2">
        <v>12.4</v>
      </c>
      <c r="AC1130" s="2" t="s">
        <v>181</v>
      </c>
      <c r="AD1130" s="2">
        <v>25050600</v>
      </c>
    </row>
    <row r="1131" spans="1:30">
      <c r="A1131" s="2">
        <v>4226</v>
      </c>
      <c r="B1131" s="26">
        <v>2</v>
      </c>
      <c r="C1131" s="2">
        <v>4</v>
      </c>
      <c r="D1131" s="2">
        <v>41</v>
      </c>
      <c r="E1131" s="2">
        <v>0</v>
      </c>
      <c r="F1131" s="35">
        <v>1</v>
      </c>
      <c r="G1131" s="18">
        <v>7000</v>
      </c>
      <c r="H1131" s="18">
        <v>0</v>
      </c>
      <c r="I1131" s="2">
        <v>1</v>
      </c>
      <c r="J1131" s="2">
        <v>2</v>
      </c>
      <c r="K1131" s="2">
        <v>1</v>
      </c>
      <c r="L1131" s="35">
        <v>0</v>
      </c>
      <c r="M1131" s="2">
        <v>11</v>
      </c>
      <c r="N1131" s="2">
        <v>0</v>
      </c>
      <c r="O1131" s="2">
        <v>0</v>
      </c>
      <c r="P1131" s="2">
        <v>0.34</v>
      </c>
      <c r="Q1131" s="2">
        <v>2</v>
      </c>
      <c r="R1131" s="2">
        <v>1</v>
      </c>
      <c r="S1131" s="2">
        <v>0</v>
      </c>
      <c r="T1131" s="35">
        <v>0</v>
      </c>
      <c r="U1131" s="35">
        <v>0</v>
      </c>
      <c r="V1131" s="36">
        <v>0</v>
      </c>
      <c r="W1131" s="26">
        <v>12.6</v>
      </c>
      <c r="X1131" s="2">
        <v>0.27</v>
      </c>
      <c r="Y1131" s="16">
        <v>4.21</v>
      </c>
      <c r="Z1131" s="26">
        <v>12.5</v>
      </c>
      <c r="AA1131" s="2">
        <v>1.17</v>
      </c>
      <c r="AB1131" s="2">
        <v>3.8</v>
      </c>
      <c r="AC1131" s="2" t="s">
        <v>146</v>
      </c>
      <c r="AD1131" s="2">
        <v>20261067</v>
      </c>
    </row>
    <row r="1132" spans="1:30">
      <c r="A1132" s="2">
        <v>4227</v>
      </c>
      <c r="B1132" s="26">
        <v>1</v>
      </c>
      <c r="C1132" s="2">
        <v>7</v>
      </c>
      <c r="D1132" s="2">
        <v>50</v>
      </c>
      <c r="E1132" s="2">
        <v>1</v>
      </c>
      <c r="F1132" s="35">
        <v>0</v>
      </c>
      <c r="G1132" s="18">
        <v>8000</v>
      </c>
      <c r="H1132" s="18">
        <v>1</v>
      </c>
      <c r="I1132" s="2">
        <v>1</v>
      </c>
      <c r="J1132" s="2">
        <v>1</v>
      </c>
      <c r="K1132" s="2">
        <v>0</v>
      </c>
      <c r="L1132" s="35">
        <v>1</v>
      </c>
      <c r="M1132" s="2">
        <v>2</v>
      </c>
      <c r="N1132" s="2">
        <v>0</v>
      </c>
      <c r="O1132" s="2">
        <v>1</v>
      </c>
      <c r="P1132" s="2">
        <v>1</v>
      </c>
      <c r="Q1132" s="2">
        <v>4</v>
      </c>
      <c r="R1132" s="2">
        <v>0</v>
      </c>
      <c r="S1132" s="2">
        <v>1</v>
      </c>
      <c r="T1132" s="35">
        <v>0</v>
      </c>
      <c r="U1132" s="35">
        <v>0</v>
      </c>
      <c r="V1132" s="36">
        <v>0</v>
      </c>
      <c r="W1132" s="26">
        <v>9.1</v>
      </c>
      <c r="X1132" s="2">
        <v>0.2</v>
      </c>
      <c r="Y1132" s="16">
        <v>3.04</v>
      </c>
      <c r="Z1132" s="26">
        <v>11</v>
      </c>
      <c r="AA1132" s="2">
        <v>1.1000000000000001</v>
      </c>
      <c r="AB1132" s="2">
        <v>16.600000000000001</v>
      </c>
      <c r="AC1132" s="2" t="s">
        <v>110</v>
      </c>
      <c r="AD1132" s="2">
        <v>21940280</v>
      </c>
    </row>
    <row r="1133" spans="1:30">
      <c r="A1133" s="2">
        <v>4228</v>
      </c>
      <c r="B1133" s="26">
        <v>2</v>
      </c>
      <c r="C1133" s="2">
        <v>6</v>
      </c>
      <c r="D1133" s="2">
        <v>29</v>
      </c>
      <c r="E1133" s="2">
        <v>0</v>
      </c>
      <c r="F1133" s="35">
        <v>1</v>
      </c>
      <c r="G1133" s="18">
        <v>8000</v>
      </c>
      <c r="H1133" s="18">
        <v>1</v>
      </c>
      <c r="I1133" s="2">
        <v>1</v>
      </c>
      <c r="J1133" s="2">
        <v>1</v>
      </c>
      <c r="K1133" s="2">
        <v>0</v>
      </c>
      <c r="L1133" s="35">
        <v>1</v>
      </c>
      <c r="M1133" s="2">
        <v>2</v>
      </c>
      <c r="N1133" s="2">
        <v>0</v>
      </c>
      <c r="O1133" s="2">
        <v>1</v>
      </c>
      <c r="P1133" s="2">
        <v>0</v>
      </c>
      <c r="Q1133" s="2">
        <v>5</v>
      </c>
      <c r="R1133" s="2">
        <v>0</v>
      </c>
      <c r="S1133" s="2">
        <v>1</v>
      </c>
      <c r="T1133" s="35">
        <v>0</v>
      </c>
      <c r="U1133" s="35">
        <v>0</v>
      </c>
      <c r="V1133" s="36">
        <v>0</v>
      </c>
      <c r="W1133" s="26">
        <v>14.9</v>
      </c>
      <c r="X1133" s="2">
        <v>0.33</v>
      </c>
      <c r="Y1133" s="16">
        <v>4.9800000000000004</v>
      </c>
      <c r="Z1133" s="26">
        <v>18.899999999999999</v>
      </c>
      <c r="AA1133" s="2">
        <v>1.32</v>
      </c>
      <c r="AB1133" s="2">
        <v>12.4</v>
      </c>
      <c r="AC1133" s="2" t="s">
        <v>181</v>
      </c>
      <c r="AD1133" s="2">
        <v>25035130</v>
      </c>
    </row>
    <row r="1134" spans="1:30">
      <c r="A1134" s="2">
        <v>4235</v>
      </c>
      <c r="B1134" s="26">
        <v>1</v>
      </c>
      <c r="C1134" s="2">
        <v>1</v>
      </c>
      <c r="D1134" s="2">
        <v>19</v>
      </c>
      <c r="E1134" s="2">
        <v>0</v>
      </c>
      <c r="F1134" s="35">
        <v>1</v>
      </c>
      <c r="G1134" s="18">
        <v>30000</v>
      </c>
      <c r="H1134" s="18">
        <v>1</v>
      </c>
      <c r="I1134" s="2">
        <v>1</v>
      </c>
      <c r="J1134" s="2">
        <v>4</v>
      </c>
      <c r="K1134" s="2">
        <v>1</v>
      </c>
      <c r="L1134" s="35">
        <v>0</v>
      </c>
      <c r="M1134" s="2">
        <v>6</v>
      </c>
      <c r="N1134" s="2">
        <v>0</v>
      </c>
      <c r="O1134" s="2">
        <v>1</v>
      </c>
      <c r="P1134" s="2">
        <v>0</v>
      </c>
      <c r="Q1134" s="2">
        <v>5</v>
      </c>
      <c r="R1134" s="2">
        <v>0</v>
      </c>
      <c r="S1134" s="2">
        <v>1</v>
      </c>
      <c r="T1134" s="35">
        <v>0</v>
      </c>
      <c r="U1134" s="35">
        <v>0</v>
      </c>
      <c r="V1134" s="36">
        <v>0</v>
      </c>
      <c r="W1134" s="26">
        <v>17.600000000000001</v>
      </c>
      <c r="X1134" s="2">
        <v>0.4</v>
      </c>
      <c r="Y1134" s="16">
        <v>5.88</v>
      </c>
      <c r="Z1134" s="26">
        <v>23.71</v>
      </c>
      <c r="AA1134" s="2">
        <v>2.02</v>
      </c>
      <c r="AB1134" s="2">
        <v>3.8</v>
      </c>
      <c r="AC1134" s="2" t="s">
        <v>114</v>
      </c>
      <c r="AD1134" s="2">
        <v>22450190</v>
      </c>
    </row>
    <row r="1135" spans="1:30">
      <c r="A1135" s="2">
        <v>4236</v>
      </c>
      <c r="B1135" s="26">
        <v>2</v>
      </c>
      <c r="C1135" s="2">
        <v>1</v>
      </c>
      <c r="D1135" s="2">
        <v>24</v>
      </c>
      <c r="E1135" s="2">
        <v>0</v>
      </c>
      <c r="F1135" s="35">
        <v>1</v>
      </c>
      <c r="G1135" s="18">
        <v>4000</v>
      </c>
      <c r="H1135" s="18">
        <v>0</v>
      </c>
      <c r="I1135" s="2">
        <v>1</v>
      </c>
      <c r="J1135" s="2">
        <v>1</v>
      </c>
      <c r="K1135" s="2">
        <v>0</v>
      </c>
      <c r="L1135" s="35">
        <v>0</v>
      </c>
      <c r="M1135" s="2">
        <v>2</v>
      </c>
      <c r="N1135" s="2">
        <v>0</v>
      </c>
      <c r="O1135" s="2">
        <v>1</v>
      </c>
      <c r="P1135" s="2">
        <v>0.18</v>
      </c>
      <c r="Q1135" s="2">
        <v>4</v>
      </c>
      <c r="R1135" s="2">
        <v>0</v>
      </c>
      <c r="S1135" s="2">
        <v>1</v>
      </c>
      <c r="T1135" s="35">
        <v>0</v>
      </c>
      <c r="U1135" s="35">
        <v>0</v>
      </c>
      <c r="V1135" s="36">
        <v>0</v>
      </c>
      <c r="W1135" s="26">
        <v>43.6</v>
      </c>
      <c r="X1135" s="2">
        <v>0.78</v>
      </c>
      <c r="Y1135" s="16">
        <v>14.56</v>
      </c>
      <c r="Z1135" s="26">
        <v>42.7</v>
      </c>
      <c r="AA1135" s="2">
        <v>2</v>
      </c>
      <c r="AB1135" s="2">
        <v>7</v>
      </c>
      <c r="AC1135" s="2" t="s">
        <v>71</v>
      </c>
      <c r="AD1135" s="2">
        <v>23070070</v>
      </c>
    </row>
    <row r="1136" spans="1:30">
      <c r="A1136" s="2">
        <v>4245</v>
      </c>
      <c r="B1136" s="26">
        <v>2</v>
      </c>
      <c r="C1136" s="2">
        <v>1</v>
      </c>
      <c r="D1136" s="2">
        <v>23</v>
      </c>
      <c r="E1136" s="2">
        <v>0</v>
      </c>
      <c r="F1136" s="35">
        <v>0</v>
      </c>
      <c r="G1136" s="18">
        <v>6000</v>
      </c>
      <c r="H1136" s="18">
        <v>0</v>
      </c>
      <c r="I1136" s="2">
        <v>1</v>
      </c>
      <c r="J1136" s="2">
        <v>1</v>
      </c>
      <c r="K1136" s="2">
        <v>0</v>
      </c>
      <c r="L1136" s="35">
        <v>1</v>
      </c>
      <c r="M1136" s="2">
        <v>2</v>
      </c>
      <c r="N1136" s="2">
        <v>0</v>
      </c>
      <c r="O1136" s="2">
        <v>1</v>
      </c>
      <c r="P1136" s="2">
        <v>0.57999999999999996</v>
      </c>
      <c r="Q1136" s="2">
        <v>5</v>
      </c>
      <c r="R1136" s="2">
        <v>0</v>
      </c>
      <c r="S1136" s="2">
        <v>1</v>
      </c>
      <c r="T1136" s="35">
        <v>1</v>
      </c>
      <c r="U1136" s="35">
        <v>0</v>
      </c>
      <c r="V1136" s="36">
        <v>0</v>
      </c>
      <c r="W1136" s="26">
        <v>19.2</v>
      </c>
      <c r="X1136" s="2">
        <v>0.33</v>
      </c>
      <c r="Y1136" s="16">
        <v>6.41</v>
      </c>
      <c r="Z1136" s="26">
        <v>17.600000000000001</v>
      </c>
      <c r="AA1136" s="2">
        <v>1.75</v>
      </c>
      <c r="AB1136" s="2">
        <v>13.8</v>
      </c>
      <c r="AC1136" s="2" t="s">
        <v>107</v>
      </c>
      <c r="AD1136" s="2">
        <v>21240090</v>
      </c>
    </row>
    <row r="1137" spans="1:30">
      <c r="A1137" s="2">
        <v>4249</v>
      </c>
      <c r="B1137" s="26">
        <v>2</v>
      </c>
      <c r="C1137" s="2">
        <v>1</v>
      </c>
      <c r="D1137" s="2">
        <v>21</v>
      </c>
      <c r="E1137" s="2">
        <v>0</v>
      </c>
      <c r="F1137" s="35">
        <v>1</v>
      </c>
      <c r="G1137" s="18">
        <v>7000</v>
      </c>
      <c r="H1137" s="18">
        <v>0</v>
      </c>
      <c r="I1137" s="2">
        <v>1</v>
      </c>
      <c r="J1137" s="2">
        <v>1</v>
      </c>
      <c r="K1137" s="2">
        <v>0</v>
      </c>
      <c r="L1137" s="35">
        <v>0</v>
      </c>
      <c r="M1137" s="2">
        <v>1</v>
      </c>
      <c r="N1137" s="2">
        <v>0</v>
      </c>
      <c r="O1137" s="2">
        <v>1</v>
      </c>
      <c r="P1137" s="2">
        <v>0</v>
      </c>
      <c r="Q1137" s="2">
        <v>5</v>
      </c>
      <c r="R1137" s="2">
        <v>0</v>
      </c>
      <c r="S1137" s="2">
        <v>1</v>
      </c>
      <c r="T1137" s="35">
        <v>0</v>
      </c>
      <c r="U1137" s="35">
        <v>0</v>
      </c>
      <c r="V1137" s="36">
        <v>0</v>
      </c>
      <c r="W1137" s="26">
        <v>53.4</v>
      </c>
      <c r="X1137" s="2">
        <v>0.77</v>
      </c>
      <c r="Y1137" s="16">
        <v>17.84</v>
      </c>
      <c r="Z1137" s="26">
        <v>55.7</v>
      </c>
      <c r="AA1137" s="2">
        <v>4.45</v>
      </c>
      <c r="AB1137" s="2">
        <v>28.45</v>
      </c>
      <c r="AC1137" s="2" t="s">
        <v>185</v>
      </c>
      <c r="AD1137" s="2">
        <v>25931830</v>
      </c>
    </row>
    <row r="1138" spans="1:30">
      <c r="A1138" s="2">
        <v>4251</v>
      </c>
      <c r="B1138" s="26">
        <v>1</v>
      </c>
      <c r="C1138" s="2">
        <v>1</v>
      </c>
      <c r="D1138" s="2">
        <v>58</v>
      </c>
      <c r="E1138" s="2">
        <v>1</v>
      </c>
      <c r="F1138" s="35">
        <v>1</v>
      </c>
      <c r="G1138" s="18">
        <v>4000</v>
      </c>
      <c r="H1138" s="18">
        <v>0</v>
      </c>
      <c r="I1138" s="2">
        <v>1</v>
      </c>
      <c r="J1138" s="2">
        <v>2</v>
      </c>
      <c r="K1138" s="2">
        <v>1</v>
      </c>
      <c r="L1138" s="35">
        <v>0</v>
      </c>
      <c r="M1138" s="2">
        <v>6</v>
      </c>
      <c r="N1138" s="2">
        <v>0</v>
      </c>
      <c r="O1138" s="2">
        <v>1</v>
      </c>
      <c r="P1138" s="2">
        <v>0</v>
      </c>
      <c r="Q1138" s="2">
        <v>4</v>
      </c>
      <c r="R1138" s="2">
        <v>0</v>
      </c>
      <c r="S1138" s="2">
        <v>1</v>
      </c>
      <c r="T1138" s="35">
        <v>0</v>
      </c>
      <c r="U1138" s="35">
        <v>0</v>
      </c>
      <c r="V1138" s="36">
        <v>0</v>
      </c>
      <c r="W1138" s="26">
        <v>31.7</v>
      </c>
      <c r="X1138" s="2">
        <v>0.56999999999999995</v>
      </c>
      <c r="Y1138" s="16">
        <v>10.59</v>
      </c>
      <c r="Z1138" s="26">
        <v>46.2</v>
      </c>
      <c r="AA1138" s="2">
        <v>2.23</v>
      </c>
      <c r="AB1138" s="2">
        <v>10.7</v>
      </c>
      <c r="AC1138" s="2" t="s">
        <v>179</v>
      </c>
      <c r="AD1138" s="2">
        <v>26021210</v>
      </c>
    </row>
    <row r="1139" spans="1:30">
      <c r="A1139" s="2">
        <v>4255</v>
      </c>
      <c r="B1139" s="26">
        <v>1</v>
      </c>
      <c r="C1139" s="2">
        <v>2</v>
      </c>
      <c r="D1139" s="2">
        <v>28</v>
      </c>
      <c r="E1139" s="2">
        <v>0</v>
      </c>
      <c r="F1139" s="35">
        <v>0</v>
      </c>
      <c r="G1139" s="18">
        <v>20000</v>
      </c>
      <c r="H1139" s="18">
        <v>1</v>
      </c>
      <c r="I1139" s="2">
        <v>1</v>
      </c>
      <c r="J1139" s="2">
        <v>1</v>
      </c>
      <c r="K1139" s="2">
        <v>0</v>
      </c>
      <c r="L1139" s="35">
        <v>0</v>
      </c>
      <c r="M1139" s="2">
        <v>8</v>
      </c>
      <c r="N1139" s="2">
        <v>1</v>
      </c>
      <c r="O1139" s="2">
        <v>0</v>
      </c>
      <c r="P1139" s="2">
        <v>0</v>
      </c>
      <c r="Q1139" s="2">
        <v>3</v>
      </c>
      <c r="R1139" s="2">
        <v>0</v>
      </c>
      <c r="S1139" s="2">
        <v>0</v>
      </c>
      <c r="T1139" s="35">
        <v>0</v>
      </c>
      <c r="U1139" s="35">
        <v>0</v>
      </c>
      <c r="V1139" s="36">
        <v>0</v>
      </c>
      <c r="W1139" s="26">
        <v>17.899999999999999</v>
      </c>
      <c r="X1139" s="2">
        <v>0.42</v>
      </c>
      <c r="Y1139" s="16">
        <v>5.98</v>
      </c>
      <c r="Z1139" s="26">
        <v>22.34</v>
      </c>
      <c r="AA1139" s="2">
        <v>1.9</v>
      </c>
      <c r="AB1139" s="2">
        <v>3.8</v>
      </c>
      <c r="AC1139" s="2" t="s">
        <v>103</v>
      </c>
      <c r="AD1139" s="2">
        <v>22410001</v>
      </c>
    </row>
    <row r="1140" spans="1:30">
      <c r="A1140" s="2">
        <v>4256</v>
      </c>
      <c r="B1140" s="26">
        <v>1</v>
      </c>
      <c r="C1140" s="2">
        <v>7</v>
      </c>
      <c r="D1140" s="2">
        <v>53</v>
      </c>
      <c r="E1140" s="2">
        <v>1</v>
      </c>
      <c r="F1140" s="35">
        <v>1</v>
      </c>
      <c r="G1140" s="18">
        <v>22000</v>
      </c>
      <c r="H1140" s="18">
        <v>1</v>
      </c>
      <c r="I1140" s="2">
        <v>1</v>
      </c>
      <c r="J1140" s="2">
        <v>2</v>
      </c>
      <c r="K1140" s="2">
        <v>1</v>
      </c>
      <c r="L1140" s="35">
        <v>0</v>
      </c>
      <c r="M1140" s="2">
        <v>8</v>
      </c>
      <c r="N1140" s="2">
        <v>1</v>
      </c>
      <c r="O1140" s="2">
        <v>0</v>
      </c>
      <c r="P1140" s="2">
        <v>0.78</v>
      </c>
      <c r="Q1140" s="2">
        <v>5</v>
      </c>
      <c r="R1140" s="2">
        <v>0</v>
      </c>
      <c r="S1140" s="2">
        <v>1</v>
      </c>
      <c r="T1140" s="35">
        <v>0</v>
      </c>
      <c r="U1140" s="35">
        <v>0</v>
      </c>
      <c r="V1140" s="36">
        <v>0</v>
      </c>
      <c r="W1140" s="26">
        <v>20.399999999999999</v>
      </c>
      <c r="X1140" s="2">
        <v>0.4</v>
      </c>
      <c r="Y1140" s="16">
        <v>6.81</v>
      </c>
      <c r="Z1140" s="26">
        <v>20</v>
      </c>
      <c r="AA1140" s="2">
        <v>1.77</v>
      </c>
      <c r="AB1140" s="2">
        <v>9.3000000000000007</v>
      </c>
      <c r="AC1140" s="2" t="s">
        <v>91</v>
      </c>
      <c r="AD1140" s="2">
        <v>22743710</v>
      </c>
    </row>
    <row r="1141" spans="1:30">
      <c r="A1141" s="2">
        <v>4258</v>
      </c>
      <c r="B1141" s="26">
        <v>1</v>
      </c>
      <c r="C1141" s="2">
        <v>1</v>
      </c>
      <c r="D1141" s="2">
        <v>23</v>
      </c>
      <c r="E1141" s="2">
        <v>0</v>
      </c>
      <c r="F1141" s="35">
        <v>1</v>
      </c>
      <c r="G1141" s="18">
        <v>22000</v>
      </c>
      <c r="H1141" s="18">
        <v>1</v>
      </c>
      <c r="I1141" s="2">
        <v>1</v>
      </c>
      <c r="J1141" s="2">
        <v>1</v>
      </c>
      <c r="K1141" s="2">
        <v>0</v>
      </c>
      <c r="L1141" s="35">
        <v>1</v>
      </c>
      <c r="M1141" s="2">
        <v>8</v>
      </c>
      <c r="N1141" s="2">
        <v>1</v>
      </c>
      <c r="O1141" s="2">
        <v>0</v>
      </c>
      <c r="P1141" s="2">
        <v>0.76</v>
      </c>
      <c r="Q1141" s="2">
        <v>2</v>
      </c>
      <c r="R1141" s="2">
        <v>1</v>
      </c>
      <c r="S1141" s="2">
        <v>0</v>
      </c>
      <c r="T1141" s="35">
        <v>0</v>
      </c>
      <c r="U1141" s="35">
        <v>0</v>
      </c>
      <c r="V1141" s="36">
        <v>0</v>
      </c>
      <c r="W1141" s="26">
        <v>11.6</v>
      </c>
      <c r="X1141" s="2">
        <v>0.28000000000000003</v>
      </c>
      <c r="Y1141" s="16">
        <v>3.87</v>
      </c>
      <c r="Z1141" s="26">
        <v>13.4</v>
      </c>
      <c r="AA1141" s="2">
        <v>1.1499999999999999</v>
      </c>
      <c r="AB1141" s="2">
        <v>3.8</v>
      </c>
      <c r="AC1141" s="2" t="s">
        <v>149</v>
      </c>
      <c r="AD1141" s="2">
        <v>20241260</v>
      </c>
    </row>
    <row r="1142" spans="1:30">
      <c r="A1142" s="2">
        <v>4269</v>
      </c>
      <c r="B1142" s="26">
        <v>2</v>
      </c>
      <c r="C1142" s="2">
        <v>2</v>
      </c>
      <c r="D1142" s="2">
        <v>28</v>
      </c>
      <c r="E1142" s="2">
        <v>0</v>
      </c>
      <c r="F1142" s="35">
        <v>1</v>
      </c>
      <c r="G1142" s="18">
        <v>3000</v>
      </c>
      <c r="H1142" s="18">
        <v>0</v>
      </c>
      <c r="I1142" s="2">
        <v>1</v>
      </c>
      <c r="J1142" s="2">
        <v>1</v>
      </c>
      <c r="K1142" s="2">
        <v>0</v>
      </c>
      <c r="L1142" s="35">
        <v>0</v>
      </c>
      <c r="M1142" s="2">
        <v>8</v>
      </c>
      <c r="N1142" s="2">
        <v>1</v>
      </c>
      <c r="O1142" s="2">
        <v>0</v>
      </c>
      <c r="P1142" s="2">
        <v>1</v>
      </c>
      <c r="Q1142" s="2">
        <v>5</v>
      </c>
      <c r="R1142" s="2">
        <v>0</v>
      </c>
      <c r="S1142" s="2">
        <v>1</v>
      </c>
      <c r="T1142" s="35">
        <v>1</v>
      </c>
      <c r="U1142" s="35">
        <v>0</v>
      </c>
      <c r="V1142" s="36">
        <v>0</v>
      </c>
      <c r="W1142" s="26">
        <v>10.7</v>
      </c>
      <c r="X1142" s="2">
        <v>0.28000000000000003</v>
      </c>
      <c r="Y1142" s="16">
        <v>3.57</v>
      </c>
      <c r="Z1142" s="26">
        <v>12.4</v>
      </c>
      <c r="AA1142" s="2">
        <v>1.22</v>
      </c>
      <c r="AB1142" s="2">
        <v>18.7</v>
      </c>
      <c r="AC1142" s="2" t="s">
        <v>109</v>
      </c>
      <c r="AD1142" s="2">
        <v>29148180</v>
      </c>
    </row>
    <row r="1143" spans="1:30">
      <c r="A1143" s="2">
        <v>4270</v>
      </c>
      <c r="B1143" s="26">
        <v>1</v>
      </c>
      <c r="C1143" s="2">
        <v>2</v>
      </c>
      <c r="D1143" s="2">
        <v>64</v>
      </c>
      <c r="E1143" s="2">
        <v>1</v>
      </c>
      <c r="F1143" s="35">
        <v>1</v>
      </c>
      <c r="G1143" s="18">
        <v>35000</v>
      </c>
      <c r="H1143" s="18">
        <v>1</v>
      </c>
      <c r="I1143" s="2">
        <v>1</v>
      </c>
      <c r="J1143" s="2">
        <v>2</v>
      </c>
      <c r="K1143" s="2">
        <v>1</v>
      </c>
      <c r="L1143" s="35">
        <v>0</v>
      </c>
      <c r="M1143" s="2">
        <v>8</v>
      </c>
      <c r="N1143" s="2">
        <v>1</v>
      </c>
      <c r="O1143" s="2">
        <v>0</v>
      </c>
      <c r="P1143" s="2">
        <v>0.77</v>
      </c>
      <c r="Q1143" s="2">
        <v>0</v>
      </c>
      <c r="R1143" s="2">
        <v>1</v>
      </c>
      <c r="S1143" s="2">
        <v>0</v>
      </c>
      <c r="T1143" s="35">
        <v>0</v>
      </c>
      <c r="U1143" s="35">
        <v>0</v>
      </c>
      <c r="V1143" s="36">
        <v>1</v>
      </c>
      <c r="W1143" s="26">
        <v>14.2</v>
      </c>
      <c r="X1143" s="2">
        <v>0.3</v>
      </c>
      <c r="Y1143" s="16">
        <v>4.74</v>
      </c>
      <c r="Z1143" s="26">
        <v>15.8</v>
      </c>
      <c r="AA1143" s="2">
        <v>1.37</v>
      </c>
      <c r="AB1143" s="2">
        <v>3.8</v>
      </c>
      <c r="AC1143" s="2" t="s">
        <v>113</v>
      </c>
      <c r="AD1143" s="2">
        <v>22245120</v>
      </c>
    </row>
    <row r="1144" spans="1:30">
      <c r="A1144" s="2">
        <v>4271</v>
      </c>
      <c r="B1144" s="26">
        <v>1</v>
      </c>
      <c r="C1144" s="2">
        <v>2</v>
      </c>
      <c r="D1144" s="2">
        <v>38</v>
      </c>
      <c r="E1144" s="2">
        <v>0</v>
      </c>
      <c r="F1144" s="35">
        <v>0</v>
      </c>
      <c r="G1144" s="18">
        <v>6000</v>
      </c>
      <c r="H1144" s="18">
        <v>0</v>
      </c>
      <c r="I1144" s="2">
        <v>1</v>
      </c>
      <c r="J1144" s="2">
        <v>1</v>
      </c>
      <c r="K1144" s="2">
        <v>0</v>
      </c>
      <c r="L1144" s="35">
        <v>0</v>
      </c>
      <c r="M1144" s="2">
        <v>2</v>
      </c>
      <c r="N1144" s="2">
        <v>0</v>
      </c>
      <c r="O1144" s="2">
        <v>1</v>
      </c>
      <c r="P1144" s="2">
        <v>1</v>
      </c>
      <c r="Q1144" s="2">
        <v>5</v>
      </c>
      <c r="R1144" s="2">
        <v>0</v>
      </c>
      <c r="S1144" s="2">
        <v>1</v>
      </c>
      <c r="T1144" s="35">
        <v>0</v>
      </c>
      <c r="U1144" s="35">
        <v>0</v>
      </c>
      <c r="V1144" s="36">
        <v>0</v>
      </c>
      <c r="W1144" s="26">
        <v>9.1</v>
      </c>
      <c r="X1144" s="2">
        <v>0.2</v>
      </c>
      <c r="Y1144" s="16">
        <v>3.04</v>
      </c>
      <c r="Z1144" s="26">
        <v>11</v>
      </c>
      <c r="AA1144" s="2">
        <v>1.1000000000000001</v>
      </c>
      <c r="AB1144" s="2">
        <v>16.600000000000001</v>
      </c>
      <c r="AC1144" s="2" t="s">
        <v>110</v>
      </c>
      <c r="AD1144" s="2">
        <v>21940180</v>
      </c>
    </row>
    <row r="1145" spans="1:30">
      <c r="A1145" s="2">
        <v>4272</v>
      </c>
      <c r="B1145" s="26">
        <v>1</v>
      </c>
      <c r="C1145" s="2">
        <v>1</v>
      </c>
      <c r="D1145" s="2">
        <v>32</v>
      </c>
      <c r="E1145" s="2">
        <v>0</v>
      </c>
      <c r="F1145" s="35">
        <v>1</v>
      </c>
      <c r="G1145" s="18">
        <v>3000</v>
      </c>
      <c r="H1145" s="18">
        <v>0</v>
      </c>
      <c r="I1145" s="2">
        <v>1</v>
      </c>
      <c r="J1145" s="2">
        <v>3</v>
      </c>
      <c r="K1145" s="2">
        <v>1</v>
      </c>
      <c r="L1145" s="35">
        <v>1</v>
      </c>
      <c r="M1145" s="2">
        <v>8</v>
      </c>
      <c r="N1145" s="2">
        <v>1</v>
      </c>
      <c r="O1145" s="2">
        <v>0</v>
      </c>
      <c r="P1145" s="2">
        <v>1</v>
      </c>
      <c r="Q1145" s="2">
        <v>5</v>
      </c>
      <c r="R1145" s="2">
        <v>0</v>
      </c>
      <c r="S1145" s="2">
        <v>1</v>
      </c>
      <c r="T1145" s="35">
        <v>1</v>
      </c>
      <c r="U1145" s="35">
        <v>0</v>
      </c>
      <c r="V1145" s="36">
        <v>0</v>
      </c>
      <c r="W1145" s="26">
        <v>5.5</v>
      </c>
      <c r="X1145" s="2">
        <v>0.18</v>
      </c>
      <c r="Y1145" s="16">
        <v>1.84</v>
      </c>
      <c r="Z1145" s="26">
        <v>6.4</v>
      </c>
      <c r="AA1145" s="2">
        <v>0.67</v>
      </c>
      <c r="AB1145" s="2">
        <v>3.8</v>
      </c>
      <c r="AC1145" s="2" t="s">
        <v>63</v>
      </c>
      <c r="AD1145" s="2">
        <v>21060610</v>
      </c>
    </row>
    <row r="1146" spans="1:30">
      <c r="A1146" s="2">
        <v>4277</v>
      </c>
      <c r="B1146" s="26">
        <v>2</v>
      </c>
      <c r="C1146" s="2">
        <v>1</v>
      </c>
      <c r="D1146" s="2">
        <v>26</v>
      </c>
      <c r="E1146" s="2">
        <v>0</v>
      </c>
      <c r="F1146" s="35">
        <v>1</v>
      </c>
      <c r="G1146" s="18">
        <v>3000</v>
      </c>
      <c r="H1146" s="18">
        <v>0</v>
      </c>
      <c r="I1146" s="2">
        <v>1</v>
      </c>
      <c r="J1146" s="2">
        <v>1</v>
      </c>
      <c r="K1146" s="2">
        <v>0</v>
      </c>
      <c r="L1146" s="35">
        <v>1</v>
      </c>
      <c r="M1146" s="2">
        <v>6</v>
      </c>
      <c r="N1146" s="2">
        <v>0</v>
      </c>
      <c r="O1146" s="2">
        <v>1</v>
      </c>
      <c r="P1146" s="2">
        <v>1</v>
      </c>
      <c r="Q1146" s="2">
        <v>5</v>
      </c>
      <c r="R1146" s="2">
        <v>0</v>
      </c>
      <c r="S1146" s="2">
        <v>1</v>
      </c>
      <c r="T1146" s="35">
        <v>0</v>
      </c>
      <c r="U1146" s="35">
        <v>0</v>
      </c>
      <c r="V1146" s="36">
        <v>0</v>
      </c>
      <c r="W1146" s="26">
        <v>12.3</v>
      </c>
      <c r="X1146" s="2">
        <v>0.33</v>
      </c>
      <c r="Y1146" s="16">
        <v>4.1100000000000003</v>
      </c>
      <c r="Z1146" s="26">
        <v>16.739999999999998</v>
      </c>
      <c r="AA1146" s="2">
        <v>1.5</v>
      </c>
      <c r="AB1146" s="2">
        <v>3.8</v>
      </c>
      <c r="AC1146" s="2" t="s">
        <v>61</v>
      </c>
      <c r="AD1146" s="2">
        <v>20031060</v>
      </c>
    </row>
    <row r="1147" spans="1:30">
      <c r="A1147" s="2">
        <v>4279</v>
      </c>
      <c r="B1147" s="26">
        <v>2</v>
      </c>
      <c r="C1147" s="2">
        <v>1</v>
      </c>
      <c r="D1147" s="2">
        <v>30</v>
      </c>
      <c r="E1147" s="2">
        <v>0</v>
      </c>
      <c r="F1147" s="35">
        <v>1</v>
      </c>
      <c r="G1147" s="18">
        <v>9000</v>
      </c>
      <c r="H1147" s="18">
        <v>1</v>
      </c>
      <c r="I1147" s="2">
        <v>1</v>
      </c>
      <c r="J1147" s="2">
        <v>2</v>
      </c>
      <c r="K1147" s="2">
        <v>1</v>
      </c>
      <c r="L1147" s="35">
        <v>0</v>
      </c>
      <c r="M1147" s="2">
        <v>1</v>
      </c>
      <c r="N1147" s="2">
        <v>0</v>
      </c>
      <c r="O1147" s="2">
        <v>1</v>
      </c>
      <c r="P1147" s="2">
        <v>1</v>
      </c>
      <c r="Q1147" s="2">
        <v>3</v>
      </c>
      <c r="R1147" s="2">
        <v>0</v>
      </c>
      <c r="S1147" s="2">
        <v>0</v>
      </c>
      <c r="T1147" s="35">
        <v>0</v>
      </c>
      <c r="U1147" s="35">
        <v>0</v>
      </c>
      <c r="V1147" s="36">
        <v>0</v>
      </c>
      <c r="W1147" s="26">
        <v>14</v>
      </c>
      <c r="X1147" s="2">
        <v>0.32</v>
      </c>
      <c r="Y1147" s="16">
        <v>4.68</v>
      </c>
      <c r="Z1147" s="26">
        <v>17.399999999999999</v>
      </c>
      <c r="AA1147" s="2">
        <v>1.58</v>
      </c>
      <c r="AB1147" s="2">
        <v>5.4</v>
      </c>
      <c r="AC1147" s="2" t="s">
        <v>174</v>
      </c>
      <c r="AD1147" s="2">
        <v>21235602</v>
      </c>
    </row>
    <row r="1148" spans="1:30">
      <c r="A1148" s="2">
        <v>4294</v>
      </c>
      <c r="B1148" s="26">
        <v>2</v>
      </c>
      <c r="C1148" s="2">
        <v>1</v>
      </c>
      <c r="D1148" s="2">
        <v>18</v>
      </c>
      <c r="E1148" s="2">
        <v>0</v>
      </c>
      <c r="F1148" s="35">
        <v>1</v>
      </c>
      <c r="G1148" s="18">
        <v>12000</v>
      </c>
      <c r="H1148" s="18">
        <v>1</v>
      </c>
      <c r="I1148" s="2">
        <v>1</v>
      </c>
      <c r="J1148" s="2">
        <v>3</v>
      </c>
      <c r="K1148" s="2">
        <v>1</v>
      </c>
      <c r="L1148" s="35">
        <v>0</v>
      </c>
      <c r="M1148" s="2">
        <v>8</v>
      </c>
      <c r="N1148" s="2">
        <v>1</v>
      </c>
      <c r="O1148" s="2">
        <v>0</v>
      </c>
      <c r="P1148" s="2">
        <v>0.28000000000000003</v>
      </c>
      <c r="Q1148" s="2">
        <v>5</v>
      </c>
      <c r="R1148" s="2">
        <v>0</v>
      </c>
      <c r="S1148" s="2">
        <v>1</v>
      </c>
      <c r="T1148" s="35">
        <v>0</v>
      </c>
      <c r="U1148" s="35">
        <v>0</v>
      </c>
      <c r="V1148" s="36">
        <v>0</v>
      </c>
      <c r="W1148" s="26">
        <v>16.5</v>
      </c>
      <c r="X1148" s="2">
        <v>0.37</v>
      </c>
      <c r="Y1148" s="16">
        <v>5.51</v>
      </c>
      <c r="Z1148" s="26">
        <v>18.899999999999999</v>
      </c>
      <c r="AA1148" s="2">
        <v>1.62</v>
      </c>
      <c r="AB1148" s="2">
        <v>3.8</v>
      </c>
      <c r="AC1148" s="2" t="s">
        <v>164</v>
      </c>
      <c r="AD1148" s="2">
        <v>22291140</v>
      </c>
    </row>
    <row r="1149" spans="1:30">
      <c r="A1149" s="2">
        <v>4296</v>
      </c>
      <c r="B1149" s="26">
        <v>2</v>
      </c>
      <c r="C1149" s="2">
        <v>1</v>
      </c>
      <c r="D1149" s="2">
        <v>32</v>
      </c>
      <c r="E1149" s="2">
        <v>0</v>
      </c>
      <c r="F1149" s="35">
        <v>1</v>
      </c>
      <c r="G1149" s="18">
        <v>3000</v>
      </c>
      <c r="H1149" s="18">
        <v>0</v>
      </c>
      <c r="I1149" s="2">
        <v>1</v>
      </c>
      <c r="J1149" s="2">
        <v>1</v>
      </c>
      <c r="K1149" s="2">
        <v>0</v>
      </c>
      <c r="L1149" s="35">
        <v>1</v>
      </c>
      <c r="M1149" s="2">
        <v>6</v>
      </c>
      <c r="N1149" s="2">
        <v>0</v>
      </c>
      <c r="O1149" s="2">
        <v>1</v>
      </c>
      <c r="P1149" s="2">
        <v>0.28000000000000003</v>
      </c>
      <c r="Q1149" s="2">
        <v>5</v>
      </c>
      <c r="R1149" s="2">
        <v>0</v>
      </c>
      <c r="S1149" s="2">
        <v>1</v>
      </c>
      <c r="T1149" s="35">
        <v>0</v>
      </c>
      <c r="U1149" s="35">
        <v>0</v>
      </c>
      <c r="V1149" s="36">
        <v>0</v>
      </c>
      <c r="W1149" s="26">
        <v>17</v>
      </c>
      <c r="X1149" s="2">
        <v>0.43</v>
      </c>
      <c r="Y1149" s="16">
        <v>5.68</v>
      </c>
      <c r="Z1149" s="26">
        <v>20.2</v>
      </c>
      <c r="AA1149" s="2">
        <v>1.32</v>
      </c>
      <c r="AB1149" s="2">
        <v>7</v>
      </c>
      <c r="AC1149" s="2" t="s">
        <v>163</v>
      </c>
      <c r="AD1149" s="2">
        <v>21540070</v>
      </c>
    </row>
    <row r="1150" spans="1:30">
      <c r="A1150" s="2">
        <v>4301</v>
      </c>
      <c r="B1150" s="26">
        <v>1</v>
      </c>
      <c r="C1150" s="2">
        <v>2</v>
      </c>
      <c r="D1150" s="2">
        <v>26</v>
      </c>
      <c r="E1150" s="2">
        <v>0</v>
      </c>
      <c r="F1150" s="35">
        <v>1</v>
      </c>
      <c r="G1150" s="18">
        <v>26000</v>
      </c>
      <c r="H1150" s="18">
        <v>1</v>
      </c>
      <c r="I1150" s="2">
        <v>1</v>
      </c>
      <c r="J1150" s="2">
        <v>2</v>
      </c>
      <c r="K1150" s="2">
        <v>1</v>
      </c>
      <c r="L1150" s="35">
        <v>0</v>
      </c>
      <c r="M1150" s="2">
        <v>2</v>
      </c>
      <c r="N1150" s="2">
        <v>0</v>
      </c>
      <c r="O1150" s="2">
        <v>1</v>
      </c>
      <c r="P1150" s="2">
        <v>0</v>
      </c>
      <c r="Q1150" s="2">
        <v>5</v>
      </c>
      <c r="R1150" s="2">
        <v>0</v>
      </c>
      <c r="S1150" s="2">
        <v>1</v>
      </c>
      <c r="T1150" s="35">
        <v>1</v>
      </c>
      <c r="U1150" s="35">
        <v>0</v>
      </c>
      <c r="V1150" s="36">
        <v>0</v>
      </c>
      <c r="W1150" s="26">
        <v>18.5</v>
      </c>
      <c r="X1150" s="2">
        <v>0.32</v>
      </c>
      <c r="Y1150" s="16">
        <v>6.18</v>
      </c>
      <c r="Z1150" s="26">
        <v>21.1</v>
      </c>
      <c r="AA1150" s="2">
        <v>1.7</v>
      </c>
      <c r="AB1150" s="2">
        <v>6.7</v>
      </c>
      <c r="AC1150" s="2" t="s">
        <v>178</v>
      </c>
      <c r="AD1150" s="2">
        <v>24355270</v>
      </c>
    </row>
    <row r="1151" spans="1:30">
      <c r="A1151" s="2">
        <v>4302</v>
      </c>
      <c r="B1151" s="26">
        <v>2</v>
      </c>
      <c r="C1151" s="2">
        <v>1</v>
      </c>
      <c r="D1151" s="2">
        <v>20</v>
      </c>
      <c r="E1151" s="2">
        <v>0</v>
      </c>
      <c r="F1151" s="35">
        <v>1</v>
      </c>
      <c r="G1151" s="18">
        <v>3000</v>
      </c>
      <c r="H1151" s="18">
        <v>0</v>
      </c>
      <c r="I1151" s="2">
        <v>1</v>
      </c>
      <c r="J1151" s="2">
        <v>2</v>
      </c>
      <c r="K1151" s="2">
        <v>1</v>
      </c>
      <c r="L1151" s="35">
        <v>0</v>
      </c>
      <c r="M1151" s="2">
        <v>8</v>
      </c>
      <c r="N1151" s="2">
        <v>1</v>
      </c>
      <c r="O1151" s="2">
        <v>0</v>
      </c>
      <c r="P1151" s="2">
        <v>0</v>
      </c>
      <c r="Q1151" s="2">
        <v>4</v>
      </c>
      <c r="R1151" s="2">
        <v>0</v>
      </c>
      <c r="S1151" s="2">
        <v>1</v>
      </c>
      <c r="T1151" s="35">
        <v>0</v>
      </c>
      <c r="U1151" s="35">
        <v>0</v>
      </c>
      <c r="V1151" s="36">
        <v>0</v>
      </c>
      <c r="W1151" s="26">
        <v>14.9</v>
      </c>
      <c r="X1151" s="2">
        <v>0.33</v>
      </c>
      <c r="Y1151" s="16">
        <v>4.9800000000000004</v>
      </c>
      <c r="Z1151" s="26">
        <v>18.899999999999999</v>
      </c>
      <c r="AA1151" s="2">
        <v>1.32</v>
      </c>
      <c r="AB1151" s="2">
        <v>12.4</v>
      </c>
      <c r="AC1151" s="2" t="s">
        <v>181</v>
      </c>
      <c r="AD1151" s="2">
        <v>25015380</v>
      </c>
    </row>
    <row r="1152" spans="1:30">
      <c r="A1152" s="2">
        <v>4304</v>
      </c>
      <c r="B1152" s="26">
        <v>2</v>
      </c>
      <c r="C1152" s="2">
        <v>1</v>
      </c>
      <c r="D1152" s="2">
        <v>21</v>
      </c>
      <c r="E1152" s="2">
        <v>0</v>
      </c>
      <c r="F1152" s="35">
        <v>1</v>
      </c>
      <c r="G1152" s="18">
        <v>12000</v>
      </c>
      <c r="H1152" s="18">
        <v>1</v>
      </c>
      <c r="I1152" s="2">
        <v>1</v>
      </c>
      <c r="J1152" s="2">
        <v>3</v>
      </c>
      <c r="K1152" s="2">
        <v>1</v>
      </c>
      <c r="L1152" s="35">
        <v>0</v>
      </c>
      <c r="M1152" s="2">
        <v>8</v>
      </c>
      <c r="N1152" s="2">
        <v>1</v>
      </c>
      <c r="O1152" s="2">
        <v>0</v>
      </c>
      <c r="P1152" s="2">
        <v>1</v>
      </c>
      <c r="Q1152" s="2">
        <v>4</v>
      </c>
      <c r="R1152" s="2">
        <v>0</v>
      </c>
      <c r="S1152" s="2">
        <v>1</v>
      </c>
      <c r="T1152" s="35">
        <v>0</v>
      </c>
      <c r="U1152" s="35">
        <v>0</v>
      </c>
      <c r="V1152" s="36">
        <v>0</v>
      </c>
      <c r="W1152" s="26">
        <v>11.4</v>
      </c>
      <c r="X1152" s="2">
        <v>0.3</v>
      </c>
      <c r="Y1152" s="16">
        <v>3.81</v>
      </c>
      <c r="Z1152" s="26">
        <v>14</v>
      </c>
      <c r="AA1152" s="2">
        <v>1.32</v>
      </c>
      <c r="AB1152" s="2">
        <v>22.7</v>
      </c>
      <c r="AC1152" s="2" t="s">
        <v>176</v>
      </c>
      <c r="AD1152" s="2">
        <v>37464000</v>
      </c>
    </row>
    <row r="1153" spans="1:30">
      <c r="A1153" s="2">
        <v>4306</v>
      </c>
      <c r="B1153" s="26">
        <v>1</v>
      </c>
      <c r="C1153" s="2">
        <v>2</v>
      </c>
      <c r="D1153" s="2">
        <v>36</v>
      </c>
      <c r="E1153" s="2">
        <v>0</v>
      </c>
      <c r="F1153" s="35">
        <v>0</v>
      </c>
      <c r="G1153" s="18">
        <v>10000</v>
      </c>
      <c r="H1153" s="18">
        <v>1</v>
      </c>
      <c r="I1153" s="2">
        <v>1</v>
      </c>
      <c r="J1153" s="2">
        <v>1</v>
      </c>
      <c r="K1153" s="2">
        <v>0</v>
      </c>
      <c r="L1153" s="35">
        <v>1</v>
      </c>
      <c r="M1153" s="2">
        <v>8</v>
      </c>
      <c r="N1153" s="2">
        <v>1</v>
      </c>
      <c r="O1153" s="2">
        <v>0</v>
      </c>
      <c r="P1153" s="2">
        <v>1</v>
      </c>
      <c r="Q1153" s="2">
        <v>5</v>
      </c>
      <c r="R1153" s="2">
        <v>0</v>
      </c>
      <c r="S1153" s="2">
        <v>1</v>
      </c>
      <c r="T1153" s="35">
        <v>0</v>
      </c>
      <c r="U1153" s="35">
        <v>0</v>
      </c>
      <c r="V1153" s="36">
        <v>0</v>
      </c>
      <c r="W1153" s="26">
        <v>13.1</v>
      </c>
      <c r="X1153" s="2">
        <v>0.38</v>
      </c>
      <c r="Y1153" s="16">
        <v>4.38</v>
      </c>
      <c r="Z1153" s="26">
        <v>14.7</v>
      </c>
      <c r="AA1153" s="2">
        <v>1.33</v>
      </c>
      <c r="AB1153" s="2">
        <v>3.8</v>
      </c>
      <c r="AC1153" s="2" t="s">
        <v>160</v>
      </c>
      <c r="AD1153" s="2">
        <v>20511390</v>
      </c>
    </row>
    <row r="1154" spans="1:30">
      <c r="A1154" s="2">
        <v>4311</v>
      </c>
      <c r="B1154" s="26">
        <v>2</v>
      </c>
      <c r="C1154" s="2">
        <v>1</v>
      </c>
      <c r="D1154" s="2">
        <v>34</v>
      </c>
      <c r="E1154" s="2">
        <v>0</v>
      </c>
      <c r="F1154" s="35">
        <v>0</v>
      </c>
      <c r="G1154" s="18">
        <v>3000</v>
      </c>
      <c r="H1154" s="18">
        <v>0</v>
      </c>
      <c r="I1154" s="2">
        <v>1</v>
      </c>
      <c r="J1154" s="2">
        <v>1</v>
      </c>
      <c r="K1154" s="2">
        <v>0</v>
      </c>
      <c r="L1154" s="35">
        <v>1</v>
      </c>
      <c r="M1154" s="2">
        <v>6</v>
      </c>
      <c r="N1154" s="2">
        <v>0</v>
      </c>
      <c r="O1154" s="2">
        <v>1</v>
      </c>
      <c r="P1154" s="2">
        <v>0</v>
      </c>
      <c r="Q1154" s="2">
        <v>4</v>
      </c>
      <c r="R1154" s="2">
        <v>0</v>
      </c>
      <c r="S1154" s="2">
        <v>1</v>
      </c>
      <c r="T1154" s="35">
        <v>0</v>
      </c>
      <c r="U1154" s="35">
        <v>0</v>
      </c>
      <c r="V1154" s="36">
        <v>0</v>
      </c>
      <c r="W1154" s="26">
        <v>27</v>
      </c>
      <c r="X1154" s="2">
        <v>0.52</v>
      </c>
      <c r="Y1154" s="16">
        <v>9.02</v>
      </c>
      <c r="Z1154" s="26">
        <v>31.5</v>
      </c>
      <c r="AA1154" s="2">
        <v>2.7</v>
      </c>
      <c r="AB1154" s="2">
        <v>14.2</v>
      </c>
      <c r="AC1154" s="2" t="s">
        <v>180</v>
      </c>
      <c r="AD1154" s="2">
        <v>24750130</v>
      </c>
    </row>
    <row r="1155" spans="1:30">
      <c r="A1155" s="2">
        <v>4315</v>
      </c>
      <c r="B1155" s="26">
        <v>1</v>
      </c>
      <c r="C1155" s="2">
        <v>7</v>
      </c>
      <c r="D1155" s="2">
        <v>63</v>
      </c>
      <c r="E1155" s="2">
        <v>1</v>
      </c>
      <c r="F1155" s="35">
        <v>0</v>
      </c>
      <c r="G1155" s="18">
        <v>16000</v>
      </c>
      <c r="H1155" s="18">
        <v>1</v>
      </c>
      <c r="I1155" s="2">
        <v>1</v>
      </c>
      <c r="J1155" s="2">
        <v>1</v>
      </c>
      <c r="K1155" s="2">
        <v>0</v>
      </c>
      <c r="L1155" s="35">
        <v>0</v>
      </c>
      <c r="M1155" s="2">
        <v>8</v>
      </c>
      <c r="N1155" s="2">
        <v>1</v>
      </c>
      <c r="O1155" s="2">
        <v>0</v>
      </c>
      <c r="P1155" s="2">
        <v>0</v>
      </c>
      <c r="Q1155" s="2">
        <v>5</v>
      </c>
      <c r="R1155" s="2">
        <v>0</v>
      </c>
      <c r="S1155" s="2">
        <v>1</v>
      </c>
      <c r="T1155" s="35">
        <v>0</v>
      </c>
      <c r="U1155" s="35">
        <v>0</v>
      </c>
      <c r="V1155" s="36">
        <v>0</v>
      </c>
      <c r="W1155" s="26">
        <v>14.9</v>
      </c>
      <c r="X1155" s="2">
        <v>0.32</v>
      </c>
      <c r="Y1155" s="16">
        <v>4.9800000000000004</v>
      </c>
      <c r="Z1155" s="26">
        <v>17.600000000000001</v>
      </c>
      <c r="AA1155" s="2">
        <v>1.72</v>
      </c>
      <c r="AB1155" s="2">
        <v>3.8</v>
      </c>
      <c r="AC1155" s="2" t="s">
        <v>112</v>
      </c>
      <c r="AD1155" s="2">
        <v>22470202</v>
      </c>
    </row>
    <row r="1156" spans="1:30">
      <c r="A1156" s="2">
        <v>4319</v>
      </c>
      <c r="B1156" s="26">
        <v>1</v>
      </c>
      <c r="C1156" s="2">
        <v>1</v>
      </c>
      <c r="D1156" s="2">
        <v>25</v>
      </c>
      <c r="E1156" s="2">
        <v>0</v>
      </c>
      <c r="F1156" s="35">
        <v>1</v>
      </c>
      <c r="G1156" s="18">
        <v>10000</v>
      </c>
      <c r="H1156" s="18">
        <v>1</v>
      </c>
      <c r="I1156" s="2">
        <v>1</v>
      </c>
      <c r="J1156" s="2">
        <v>3</v>
      </c>
      <c r="K1156" s="2">
        <v>1</v>
      </c>
      <c r="L1156" s="35">
        <v>0</v>
      </c>
      <c r="M1156" s="2">
        <v>8</v>
      </c>
      <c r="N1156" s="2">
        <v>1</v>
      </c>
      <c r="O1156" s="2">
        <v>0</v>
      </c>
      <c r="P1156" s="2">
        <v>0</v>
      </c>
      <c r="Q1156" s="2">
        <v>4</v>
      </c>
      <c r="R1156" s="2">
        <v>0</v>
      </c>
      <c r="S1156" s="2">
        <v>1</v>
      </c>
      <c r="T1156" s="35">
        <v>0</v>
      </c>
      <c r="U1156" s="35">
        <v>0</v>
      </c>
      <c r="V1156" s="36">
        <v>0</v>
      </c>
      <c r="W1156" s="26">
        <v>13.5</v>
      </c>
      <c r="X1156" s="2">
        <v>0.4</v>
      </c>
      <c r="Y1156" s="16">
        <v>4.51</v>
      </c>
      <c r="Z1156" s="26">
        <v>16.399999999999999</v>
      </c>
      <c r="AA1156" s="2">
        <v>1.63</v>
      </c>
      <c r="AB1156" s="2">
        <v>3.8</v>
      </c>
      <c r="AC1156" s="2" t="s">
        <v>95</v>
      </c>
      <c r="AD1156" s="2">
        <v>20541340</v>
      </c>
    </row>
    <row r="1157" spans="1:30">
      <c r="A1157" s="2">
        <v>4326</v>
      </c>
      <c r="B1157" s="26">
        <v>2</v>
      </c>
      <c r="C1157" s="2">
        <v>1</v>
      </c>
      <c r="D1157" s="2">
        <v>25</v>
      </c>
      <c r="E1157" s="2">
        <v>0</v>
      </c>
      <c r="F1157" s="35">
        <v>1</v>
      </c>
      <c r="G1157" s="18">
        <v>4000</v>
      </c>
      <c r="H1157" s="18">
        <v>0</v>
      </c>
      <c r="I1157" s="2">
        <v>1</v>
      </c>
      <c r="J1157" s="2">
        <v>1</v>
      </c>
      <c r="K1157" s="2">
        <v>0</v>
      </c>
      <c r="L1157" s="35">
        <v>1</v>
      </c>
      <c r="M1157" s="2">
        <v>6</v>
      </c>
      <c r="N1157" s="2">
        <v>0</v>
      </c>
      <c r="O1157" s="2">
        <v>1</v>
      </c>
      <c r="P1157" s="2">
        <v>0.26</v>
      </c>
      <c r="Q1157" s="2">
        <v>5</v>
      </c>
      <c r="R1157" s="2">
        <v>0</v>
      </c>
      <c r="S1157" s="2">
        <v>1</v>
      </c>
      <c r="T1157" s="35">
        <v>0</v>
      </c>
      <c r="U1157" s="35">
        <v>0</v>
      </c>
      <c r="V1157" s="36">
        <v>0</v>
      </c>
      <c r="W1157" s="26">
        <v>29.2</v>
      </c>
      <c r="X1157" s="2">
        <v>0.6</v>
      </c>
      <c r="Y1157" s="16">
        <v>9.75</v>
      </c>
      <c r="Z1157" s="26">
        <v>39.200000000000003</v>
      </c>
      <c r="AA1157" s="2">
        <v>1.78</v>
      </c>
      <c r="AB1157" s="2">
        <v>10.7</v>
      </c>
      <c r="AC1157" s="2" t="s">
        <v>127</v>
      </c>
      <c r="AD1157" s="2">
        <v>21720400</v>
      </c>
    </row>
    <row r="1158" spans="1:30">
      <c r="A1158" s="2">
        <v>4327</v>
      </c>
      <c r="B1158" s="26">
        <v>1</v>
      </c>
      <c r="C1158" s="2">
        <v>2</v>
      </c>
      <c r="D1158" s="2">
        <v>51</v>
      </c>
      <c r="E1158" s="2">
        <v>1</v>
      </c>
      <c r="F1158" s="35">
        <v>0</v>
      </c>
      <c r="G1158" s="18">
        <v>14000</v>
      </c>
      <c r="H1158" s="18">
        <v>1</v>
      </c>
      <c r="I1158" s="2">
        <v>1</v>
      </c>
      <c r="J1158" s="2">
        <v>2</v>
      </c>
      <c r="K1158" s="2">
        <v>1</v>
      </c>
      <c r="L1158" s="35">
        <v>0</v>
      </c>
      <c r="M1158" s="2">
        <v>8</v>
      </c>
      <c r="N1158" s="2">
        <v>1</v>
      </c>
      <c r="O1158" s="2">
        <v>0</v>
      </c>
      <c r="P1158" s="2">
        <v>0</v>
      </c>
      <c r="Q1158" s="2">
        <v>2</v>
      </c>
      <c r="R1158" s="2">
        <v>1</v>
      </c>
      <c r="S1158" s="2">
        <v>0</v>
      </c>
      <c r="T1158" s="35">
        <v>0</v>
      </c>
      <c r="U1158" s="35">
        <v>0</v>
      </c>
      <c r="V1158" s="36">
        <v>0</v>
      </c>
      <c r="W1158" s="26">
        <v>36</v>
      </c>
      <c r="X1158" s="2">
        <v>0.63</v>
      </c>
      <c r="Y1158" s="16">
        <v>12.02</v>
      </c>
      <c r="Z1158" s="26">
        <v>38.4</v>
      </c>
      <c r="AA1158" s="2">
        <v>3.57</v>
      </c>
      <c r="AB1158" s="2">
        <v>29.9</v>
      </c>
      <c r="AC1158" s="2" t="s">
        <v>142</v>
      </c>
      <c r="AD1158" s="2">
        <v>22795171</v>
      </c>
    </row>
    <row r="1159" spans="1:30">
      <c r="A1159" s="2">
        <v>4329</v>
      </c>
      <c r="B1159" s="26">
        <v>2</v>
      </c>
      <c r="C1159" s="2">
        <v>1</v>
      </c>
      <c r="D1159" s="2">
        <v>19</v>
      </c>
      <c r="E1159" s="2">
        <v>0</v>
      </c>
      <c r="F1159" s="35">
        <v>0</v>
      </c>
      <c r="G1159" s="18">
        <v>6000</v>
      </c>
      <c r="H1159" s="18">
        <v>0</v>
      </c>
      <c r="I1159" s="2">
        <v>1</v>
      </c>
      <c r="J1159" s="2">
        <v>2</v>
      </c>
      <c r="K1159" s="2">
        <v>1</v>
      </c>
      <c r="L1159" s="35">
        <v>0</v>
      </c>
      <c r="M1159" s="2">
        <v>8</v>
      </c>
      <c r="N1159" s="2">
        <v>1</v>
      </c>
      <c r="O1159" s="2">
        <v>0</v>
      </c>
      <c r="P1159" s="2">
        <v>0.14000000000000001</v>
      </c>
      <c r="Q1159" s="2">
        <v>5</v>
      </c>
      <c r="R1159" s="2">
        <v>0</v>
      </c>
      <c r="S1159" s="2">
        <v>1</v>
      </c>
      <c r="T1159" s="35">
        <v>0</v>
      </c>
      <c r="U1159" s="35">
        <v>0</v>
      </c>
      <c r="V1159" s="36">
        <v>0</v>
      </c>
      <c r="W1159" s="26">
        <v>13.3</v>
      </c>
      <c r="X1159" s="2">
        <v>0.37</v>
      </c>
      <c r="Y1159" s="16">
        <v>4.4400000000000004</v>
      </c>
      <c r="Z1159" s="26">
        <v>17</v>
      </c>
      <c r="AA1159" s="2">
        <v>1.65</v>
      </c>
      <c r="AB1159" s="2">
        <v>9.3000000000000007</v>
      </c>
      <c r="AC1159" s="2" t="s">
        <v>55</v>
      </c>
      <c r="AD1159" s="2">
        <v>20541142</v>
      </c>
    </row>
    <row r="1160" spans="1:30">
      <c r="A1160" s="2">
        <v>4336</v>
      </c>
      <c r="B1160" s="26">
        <v>2</v>
      </c>
      <c r="C1160" s="2">
        <v>1</v>
      </c>
      <c r="D1160" s="2">
        <v>19</v>
      </c>
      <c r="E1160" s="2">
        <v>0</v>
      </c>
      <c r="F1160" s="35">
        <v>1</v>
      </c>
      <c r="G1160" s="18">
        <v>10000</v>
      </c>
      <c r="H1160" s="18">
        <v>1</v>
      </c>
      <c r="I1160" s="2">
        <v>1</v>
      </c>
      <c r="J1160" s="2">
        <v>1</v>
      </c>
      <c r="K1160" s="2">
        <v>0</v>
      </c>
      <c r="L1160" s="35">
        <v>0</v>
      </c>
      <c r="M1160" s="2">
        <v>8</v>
      </c>
      <c r="N1160" s="2">
        <v>1</v>
      </c>
      <c r="O1160" s="2">
        <v>0</v>
      </c>
      <c r="P1160" s="2">
        <v>0.77</v>
      </c>
      <c r="Q1160" s="2">
        <v>5</v>
      </c>
      <c r="R1160" s="2">
        <v>0</v>
      </c>
      <c r="S1160" s="2">
        <v>1</v>
      </c>
      <c r="T1160" s="35">
        <v>0</v>
      </c>
      <c r="U1160" s="35">
        <v>0</v>
      </c>
      <c r="V1160" s="36">
        <v>0</v>
      </c>
      <c r="W1160" s="26">
        <v>14.2</v>
      </c>
      <c r="X1160" s="2">
        <v>0.3</v>
      </c>
      <c r="Y1160" s="16">
        <v>4.74</v>
      </c>
      <c r="Z1160" s="26">
        <v>15.8</v>
      </c>
      <c r="AA1160" s="2">
        <v>1.37</v>
      </c>
      <c r="AB1160" s="2">
        <v>3.8</v>
      </c>
      <c r="AC1160" s="2" t="s">
        <v>113</v>
      </c>
      <c r="AD1160" s="2">
        <v>22245120</v>
      </c>
    </row>
    <row r="1161" spans="1:30">
      <c r="A1161" s="2">
        <v>4340</v>
      </c>
      <c r="B1161" s="26">
        <v>1</v>
      </c>
      <c r="C1161" s="2">
        <v>7</v>
      </c>
      <c r="D1161" s="2">
        <v>46</v>
      </c>
      <c r="E1161" s="2">
        <v>1</v>
      </c>
      <c r="F1161" s="35">
        <v>1</v>
      </c>
      <c r="G1161" s="18">
        <v>6000</v>
      </c>
      <c r="H1161" s="18">
        <v>0</v>
      </c>
      <c r="I1161" s="2">
        <v>1</v>
      </c>
      <c r="J1161" s="2">
        <v>1</v>
      </c>
      <c r="K1161" s="2">
        <v>0</v>
      </c>
      <c r="L1161" s="35">
        <v>0</v>
      </c>
      <c r="M1161" s="2">
        <v>6</v>
      </c>
      <c r="N1161" s="2">
        <v>0</v>
      </c>
      <c r="O1161" s="2">
        <v>1</v>
      </c>
      <c r="P1161" s="2">
        <v>0</v>
      </c>
      <c r="Q1161" s="2">
        <v>2</v>
      </c>
      <c r="R1161" s="2">
        <v>1</v>
      </c>
      <c r="S1161" s="2">
        <v>0</v>
      </c>
      <c r="T1161" s="35">
        <v>0</v>
      </c>
      <c r="U1161" s="35">
        <v>0</v>
      </c>
      <c r="V1161" s="36">
        <v>0</v>
      </c>
      <c r="W1161" s="26">
        <v>14.2</v>
      </c>
      <c r="X1161" s="2">
        <v>0.27</v>
      </c>
      <c r="Y1161" s="16">
        <v>4.74</v>
      </c>
      <c r="Z1161" s="26">
        <v>19</v>
      </c>
      <c r="AA1161" s="2">
        <v>1.58</v>
      </c>
      <c r="AB1161" s="2">
        <v>3.8</v>
      </c>
      <c r="AC1161" s="2" t="s">
        <v>100</v>
      </c>
      <c r="AD1161" s="2">
        <v>22261004</v>
      </c>
    </row>
    <row r="1162" spans="1:30">
      <c r="A1162" s="2">
        <v>4345</v>
      </c>
      <c r="B1162" s="26">
        <v>1</v>
      </c>
      <c r="C1162" s="2">
        <v>2</v>
      </c>
      <c r="D1162" s="2">
        <v>27</v>
      </c>
      <c r="E1162" s="2">
        <v>0</v>
      </c>
      <c r="F1162" s="35">
        <v>0</v>
      </c>
      <c r="G1162" s="18">
        <v>5000</v>
      </c>
      <c r="H1162" s="18">
        <v>0</v>
      </c>
      <c r="I1162" s="2">
        <v>1</v>
      </c>
      <c r="J1162" s="2">
        <v>1</v>
      </c>
      <c r="K1162" s="2">
        <v>0</v>
      </c>
      <c r="L1162" s="35">
        <v>1</v>
      </c>
      <c r="M1162" s="2">
        <v>2</v>
      </c>
      <c r="N1162" s="2">
        <v>0</v>
      </c>
      <c r="O1162" s="2">
        <v>1</v>
      </c>
      <c r="P1162" s="2">
        <v>0.84</v>
      </c>
      <c r="Q1162" s="2">
        <v>5</v>
      </c>
      <c r="R1162" s="2">
        <v>0</v>
      </c>
      <c r="S1162" s="2">
        <v>1</v>
      </c>
      <c r="T1162" s="35">
        <v>0</v>
      </c>
      <c r="U1162" s="35">
        <v>0</v>
      </c>
      <c r="V1162" s="36">
        <v>0</v>
      </c>
      <c r="W1162" s="26">
        <v>9.3000000000000007</v>
      </c>
      <c r="X1162" s="2">
        <v>0.23</v>
      </c>
      <c r="Y1162" s="16">
        <v>3.11</v>
      </c>
      <c r="Z1162" s="26">
        <v>9.8000000000000007</v>
      </c>
      <c r="AA1162" s="2">
        <v>1.02</v>
      </c>
      <c r="AB1162" s="2">
        <v>3.8</v>
      </c>
      <c r="AC1162" s="2" t="s">
        <v>66</v>
      </c>
      <c r="AD1162" s="2">
        <v>21771310</v>
      </c>
    </row>
    <row r="1163" spans="1:30">
      <c r="A1163" s="2">
        <v>4348</v>
      </c>
      <c r="B1163" s="26">
        <v>2</v>
      </c>
      <c r="C1163" s="2">
        <v>1</v>
      </c>
      <c r="D1163" s="2">
        <v>24</v>
      </c>
      <c r="E1163" s="2">
        <v>0</v>
      </c>
      <c r="F1163" s="35">
        <v>1</v>
      </c>
      <c r="G1163" s="18">
        <v>20000</v>
      </c>
      <c r="H1163" s="18">
        <v>1</v>
      </c>
      <c r="I1163" s="2">
        <v>1</v>
      </c>
      <c r="J1163" s="2">
        <v>2</v>
      </c>
      <c r="K1163" s="2">
        <v>1</v>
      </c>
      <c r="L1163" s="35">
        <v>1</v>
      </c>
      <c r="M1163" s="2">
        <v>6</v>
      </c>
      <c r="N1163" s="2">
        <v>0</v>
      </c>
      <c r="O1163" s="2">
        <v>1</v>
      </c>
      <c r="P1163" s="2">
        <v>1</v>
      </c>
      <c r="Q1163" s="2">
        <v>3</v>
      </c>
      <c r="R1163" s="2">
        <v>0</v>
      </c>
      <c r="S1163" s="2">
        <v>0</v>
      </c>
      <c r="T1163" s="35">
        <v>0</v>
      </c>
      <c r="U1163" s="35">
        <v>0</v>
      </c>
      <c r="V1163" s="36">
        <v>0</v>
      </c>
      <c r="W1163" s="26">
        <v>13.1</v>
      </c>
      <c r="X1163" s="2">
        <v>0.38</v>
      </c>
      <c r="Y1163" s="16">
        <v>4.38</v>
      </c>
      <c r="Z1163" s="26">
        <v>14.7</v>
      </c>
      <c r="AA1163" s="2">
        <v>1.33</v>
      </c>
      <c r="AB1163" s="2">
        <v>3.8</v>
      </c>
      <c r="AC1163" s="2" t="s">
        <v>160</v>
      </c>
      <c r="AD1163" s="2">
        <v>20521260</v>
      </c>
    </row>
    <row r="1164" spans="1:30">
      <c r="A1164" s="2">
        <v>4352</v>
      </c>
      <c r="B1164" s="26">
        <v>2</v>
      </c>
      <c r="C1164" s="2">
        <v>1</v>
      </c>
      <c r="D1164" s="2">
        <v>22</v>
      </c>
      <c r="E1164" s="2">
        <v>0</v>
      </c>
      <c r="F1164" s="35">
        <v>0</v>
      </c>
      <c r="G1164" s="18">
        <v>10000</v>
      </c>
      <c r="H1164" s="18">
        <v>1</v>
      </c>
      <c r="I1164" s="2">
        <v>1</v>
      </c>
      <c r="J1164" s="2">
        <v>1</v>
      </c>
      <c r="K1164" s="2">
        <v>0</v>
      </c>
      <c r="L1164" s="35">
        <v>1</v>
      </c>
      <c r="M1164" s="2">
        <v>1</v>
      </c>
      <c r="N1164" s="2">
        <v>0</v>
      </c>
      <c r="O1164" s="2">
        <v>1</v>
      </c>
      <c r="P1164" s="2">
        <v>0.84</v>
      </c>
      <c r="Q1164" s="2">
        <v>5</v>
      </c>
      <c r="R1164" s="2">
        <v>0</v>
      </c>
      <c r="S1164" s="2">
        <v>1</v>
      </c>
      <c r="T1164" s="35">
        <v>0</v>
      </c>
      <c r="U1164" s="35">
        <v>0</v>
      </c>
      <c r="V1164" s="36">
        <v>0</v>
      </c>
      <c r="W1164" s="26">
        <v>9.3000000000000007</v>
      </c>
      <c r="X1164" s="2">
        <v>0.23</v>
      </c>
      <c r="Y1164" s="16">
        <v>3.11</v>
      </c>
      <c r="Z1164" s="26">
        <v>9.8000000000000007</v>
      </c>
      <c r="AA1164" s="2">
        <v>1.02</v>
      </c>
      <c r="AB1164" s="2">
        <v>3.8</v>
      </c>
      <c r="AC1164" s="2" t="s">
        <v>66</v>
      </c>
      <c r="AD1164" s="2">
        <v>220771445</v>
      </c>
    </row>
    <row r="1165" spans="1:30">
      <c r="A1165" s="2">
        <v>4372</v>
      </c>
      <c r="B1165" s="26">
        <v>2</v>
      </c>
      <c r="C1165" s="2">
        <v>2</v>
      </c>
      <c r="D1165" s="2">
        <v>35</v>
      </c>
      <c r="E1165" s="2">
        <v>0</v>
      </c>
      <c r="F1165" s="35">
        <v>0</v>
      </c>
      <c r="G1165" s="18">
        <v>5000</v>
      </c>
      <c r="H1165" s="18">
        <v>0</v>
      </c>
      <c r="I1165" s="2">
        <v>1</v>
      </c>
      <c r="J1165" s="2">
        <v>1</v>
      </c>
      <c r="K1165" s="2">
        <v>0</v>
      </c>
      <c r="L1165" s="35">
        <v>0</v>
      </c>
      <c r="M1165" s="2">
        <v>2</v>
      </c>
      <c r="N1165" s="2">
        <v>0</v>
      </c>
      <c r="O1165" s="2">
        <v>1</v>
      </c>
      <c r="P1165" s="2">
        <v>0.76</v>
      </c>
      <c r="Q1165" s="2">
        <v>3</v>
      </c>
      <c r="R1165" s="2">
        <v>0</v>
      </c>
      <c r="S1165" s="2">
        <v>0</v>
      </c>
      <c r="T1165" s="35">
        <v>0</v>
      </c>
      <c r="U1165" s="35">
        <v>0</v>
      </c>
      <c r="V1165" s="36">
        <v>0</v>
      </c>
      <c r="W1165" s="26">
        <v>11.6</v>
      </c>
      <c r="X1165" s="2">
        <v>0.28000000000000003</v>
      </c>
      <c r="Y1165" s="16">
        <v>3.87</v>
      </c>
      <c r="Z1165" s="26">
        <v>13.4</v>
      </c>
      <c r="AA1165" s="2">
        <v>1.1499999999999999</v>
      </c>
      <c r="AB1165" s="2">
        <v>3.8</v>
      </c>
      <c r="AC1165" s="2" t="s">
        <v>149</v>
      </c>
      <c r="AD1165" s="2">
        <v>20240015</v>
      </c>
    </row>
    <row r="1166" spans="1:30">
      <c r="A1166" s="2">
        <v>4373</v>
      </c>
      <c r="B1166" s="26">
        <v>1</v>
      </c>
      <c r="C1166" s="2">
        <v>7</v>
      </c>
      <c r="D1166" s="2">
        <v>38</v>
      </c>
      <c r="E1166" s="2">
        <v>0</v>
      </c>
      <c r="F1166" s="35">
        <v>0</v>
      </c>
      <c r="G1166" s="18">
        <v>8000</v>
      </c>
      <c r="H1166" s="18">
        <v>1</v>
      </c>
      <c r="I1166" s="2">
        <v>1</v>
      </c>
      <c r="J1166" s="2">
        <v>1</v>
      </c>
      <c r="K1166" s="2">
        <v>0</v>
      </c>
      <c r="L1166" s="35">
        <v>0</v>
      </c>
      <c r="M1166" s="2">
        <v>1</v>
      </c>
      <c r="N1166" s="2">
        <v>0</v>
      </c>
      <c r="O1166" s="2">
        <v>1</v>
      </c>
      <c r="P1166" s="2">
        <v>0</v>
      </c>
      <c r="Q1166" s="2">
        <v>4</v>
      </c>
      <c r="R1166" s="2">
        <v>0</v>
      </c>
      <c r="S1166" s="2">
        <v>1</v>
      </c>
      <c r="T1166" s="35">
        <v>0</v>
      </c>
      <c r="U1166" s="35">
        <v>0</v>
      </c>
      <c r="V1166" s="36">
        <v>0</v>
      </c>
      <c r="W1166" s="26">
        <v>14.9</v>
      </c>
      <c r="X1166" s="2">
        <v>0.33</v>
      </c>
      <c r="Y1166" s="16">
        <v>4.9800000000000004</v>
      </c>
      <c r="Z1166" s="26">
        <v>18.899999999999999</v>
      </c>
      <c r="AA1166" s="2">
        <v>1.32</v>
      </c>
      <c r="AB1166" s="2">
        <v>12.4</v>
      </c>
      <c r="AC1166" s="2" t="s">
        <v>181</v>
      </c>
      <c r="AD1166" s="2">
        <v>25015340</v>
      </c>
    </row>
    <row r="1167" spans="1:30">
      <c r="A1167" s="2">
        <v>4382</v>
      </c>
      <c r="B1167" s="26">
        <v>2</v>
      </c>
      <c r="C1167" s="2">
        <v>1</v>
      </c>
      <c r="D1167" s="2">
        <v>24</v>
      </c>
      <c r="E1167" s="2">
        <v>0</v>
      </c>
      <c r="F1167" s="35">
        <v>0</v>
      </c>
      <c r="G1167" s="18">
        <v>12000</v>
      </c>
      <c r="H1167" s="18">
        <v>1</v>
      </c>
      <c r="I1167" s="2">
        <v>1</v>
      </c>
      <c r="J1167" s="2">
        <v>1</v>
      </c>
      <c r="K1167" s="2">
        <v>0</v>
      </c>
      <c r="L1167" s="35">
        <v>1</v>
      </c>
      <c r="M1167" s="2">
        <v>6</v>
      </c>
      <c r="N1167" s="2">
        <v>0</v>
      </c>
      <c r="O1167" s="2">
        <v>1</v>
      </c>
      <c r="P1167" s="2">
        <v>0.37</v>
      </c>
      <c r="Q1167" s="2">
        <v>5</v>
      </c>
      <c r="R1167" s="2">
        <v>0</v>
      </c>
      <c r="S1167" s="2">
        <v>1</v>
      </c>
      <c r="T1167" s="35">
        <v>0</v>
      </c>
      <c r="U1167" s="35">
        <v>0</v>
      </c>
      <c r="V1167" s="36">
        <v>0</v>
      </c>
      <c r="W1167" s="26">
        <v>18</v>
      </c>
      <c r="X1167" s="2">
        <v>0.32</v>
      </c>
      <c r="Y1167" s="16">
        <v>6.01</v>
      </c>
      <c r="Z1167" s="26">
        <v>19.899999999999999</v>
      </c>
      <c r="AA1167" s="2">
        <v>1.68</v>
      </c>
      <c r="AB1167" s="2">
        <v>3.8</v>
      </c>
      <c r="AC1167" s="2" t="s">
        <v>184</v>
      </c>
      <c r="AD1167" s="2">
        <v>22740300</v>
      </c>
    </row>
    <row r="1168" spans="1:30">
      <c r="A1168" s="2">
        <v>4383</v>
      </c>
      <c r="B1168" s="26">
        <v>2</v>
      </c>
      <c r="C1168" s="2">
        <v>2</v>
      </c>
      <c r="D1168" s="2">
        <v>28</v>
      </c>
      <c r="E1168" s="2">
        <v>0</v>
      </c>
      <c r="F1168" s="35">
        <v>0</v>
      </c>
      <c r="G1168" s="18">
        <v>3000</v>
      </c>
      <c r="H1168" s="18">
        <v>0</v>
      </c>
      <c r="I1168" s="2">
        <v>1</v>
      </c>
      <c r="J1168" s="2">
        <v>1</v>
      </c>
      <c r="K1168" s="2">
        <v>0</v>
      </c>
      <c r="L1168" s="35">
        <v>0</v>
      </c>
      <c r="M1168" s="2">
        <v>2</v>
      </c>
      <c r="N1168" s="2">
        <v>0</v>
      </c>
      <c r="O1168" s="2">
        <v>1</v>
      </c>
      <c r="P1168" s="2">
        <v>0.94</v>
      </c>
      <c r="Q1168" s="2">
        <v>5</v>
      </c>
      <c r="R1168" s="2">
        <v>0</v>
      </c>
      <c r="S1168" s="2">
        <v>1</v>
      </c>
      <c r="T1168" s="35">
        <v>0</v>
      </c>
      <c r="U1168" s="35">
        <v>0</v>
      </c>
      <c r="V1168" s="36">
        <v>0</v>
      </c>
      <c r="W1168" s="26">
        <v>18.2</v>
      </c>
      <c r="X1168" s="2">
        <v>0.45</v>
      </c>
      <c r="Y1168" s="16">
        <v>6.08</v>
      </c>
      <c r="Z1168" s="26">
        <v>20.100000000000001</v>
      </c>
      <c r="AA1168" s="2">
        <v>1.72</v>
      </c>
      <c r="AB1168" s="2">
        <v>3.8</v>
      </c>
      <c r="AC1168" s="2" t="s">
        <v>115</v>
      </c>
      <c r="AD1168" s="2">
        <v>22010010</v>
      </c>
    </row>
    <row r="1169" spans="1:30">
      <c r="A1169" s="2">
        <v>4395</v>
      </c>
      <c r="B1169" s="26">
        <v>2</v>
      </c>
      <c r="C1169" s="2">
        <v>1</v>
      </c>
      <c r="D1169" s="2">
        <v>24</v>
      </c>
      <c r="E1169" s="2">
        <v>0</v>
      </c>
      <c r="F1169" s="35">
        <v>1</v>
      </c>
      <c r="G1169" s="18">
        <v>1000</v>
      </c>
      <c r="H1169" s="18">
        <v>0</v>
      </c>
      <c r="I1169" s="2">
        <v>1</v>
      </c>
      <c r="J1169" s="2">
        <v>1</v>
      </c>
      <c r="K1169" s="2">
        <v>0</v>
      </c>
      <c r="L1169" s="35">
        <v>0</v>
      </c>
      <c r="M1169" s="2">
        <v>2</v>
      </c>
      <c r="N1169" s="2">
        <v>0</v>
      </c>
      <c r="O1169" s="2">
        <v>1</v>
      </c>
      <c r="P1169" s="2">
        <v>0</v>
      </c>
      <c r="Q1169" s="2">
        <v>5</v>
      </c>
      <c r="R1169" s="2">
        <v>0</v>
      </c>
      <c r="S1169" s="2">
        <v>1</v>
      </c>
      <c r="T1169" s="35">
        <v>0</v>
      </c>
      <c r="U1169" s="35">
        <v>0</v>
      </c>
      <c r="V1169" s="36">
        <v>0</v>
      </c>
      <c r="W1169" s="26">
        <v>52.1</v>
      </c>
      <c r="X1169" s="2">
        <v>0.93</v>
      </c>
      <c r="Y1169" s="16">
        <v>17.399999999999999</v>
      </c>
      <c r="Z1169" s="26">
        <v>46.5</v>
      </c>
      <c r="AA1169" s="2">
        <v>2.08</v>
      </c>
      <c r="AB1169" s="2">
        <v>7</v>
      </c>
      <c r="AC1169" s="2" t="s">
        <v>102</v>
      </c>
      <c r="AD1169" s="2">
        <v>23059150</v>
      </c>
    </row>
    <row r="1170" spans="1:30">
      <c r="A1170" s="2">
        <v>4396</v>
      </c>
      <c r="B1170" s="26">
        <v>1</v>
      </c>
      <c r="C1170" s="2">
        <v>1</v>
      </c>
      <c r="D1170" s="2">
        <v>22</v>
      </c>
      <c r="E1170" s="2">
        <v>0</v>
      </c>
      <c r="F1170" s="35">
        <v>0</v>
      </c>
      <c r="G1170" s="18">
        <v>6000</v>
      </c>
      <c r="H1170" s="18">
        <v>0</v>
      </c>
      <c r="I1170" s="2">
        <v>1</v>
      </c>
      <c r="J1170" s="2">
        <v>1</v>
      </c>
      <c r="K1170" s="2">
        <v>0</v>
      </c>
      <c r="L1170" s="35">
        <v>0</v>
      </c>
      <c r="M1170" s="2">
        <v>2</v>
      </c>
      <c r="N1170" s="2">
        <v>0</v>
      </c>
      <c r="O1170" s="2">
        <v>1</v>
      </c>
      <c r="P1170" s="2">
        <v>1</v>
      </c>
      <c r="Q1170" s="2">
        <v>5</v>
      </c>
      <c r="R1170" s="2">
        <v>0</v>
      </c>
      <c r="S1170" s="2">
        <v>1</v>
      </c>
      <c r="T1170" s="35">
        <v>0</v>
      </c>
      <c r="U1170" s="35">
        <v>0</v>
      </c>
      <c r="V1170" s="36">
        <v>0</v>
      </c>
      <c r="W1170" s="26">
        <v>1</v>
      </c>
      <c r="X1170" s="2">
        <v>7.0000000000000007E-2</v>
      </c>
      <c r="Y1170" s="16">
        <v>0.33</v>
      </c>
      <c r="Z1170" s="26">
        <v>1</v>
      </c>
      <c r="AA1170" s="2">
        <v>0.17</v>
      </c>
      <c r="AB1170" s="2">
        <v>0</v>
      </c>
      <c r="AC1170" s="2" t="s">
        <v>76</v>
      </c>
      <c r="AD1170" s="2">
        <v>21941805</v>
      </c>
    </row>
    <row r="1171" spans="1:30">
      <c r="A1171" s="2">
        <v>4402</v>
      </c>
      <c r="B1171" s="26">
        <v>2</v>
      </c>
      <c r="C1171" s="2">
        <v>1</v>
      </c>
      <c r="D1171" s="2">
        <v>24</v>
      </c>
      <c r="E1171" s="2">
        <v>0</v>
      </c>
      <c r="F1171" s="35">
        <v>0</v>
      </c>
      <c r="G1171" s="18">
        <v>5000</v>
      </c>
      <c r="H1171" s="18">
        <v>0</v>
      </c>
      <c r="I1171" s="2">
        <v>1</v>
      </c>
      <c r="J1171" s="2">
        <v>1</v>
      </c>
      <c r="K1171" s="2">
        <v>0</v>
      </c>
      <c r="L1171" s="35">
        <v>0</v>
      </c>
      <c r="M1171" s="2">
        <v>8</v>
      </c>
      <c r="N1171" s="2">
        <v>1</v>
      </c>
      <c r="O1171" s="2">
        <v>0</v>
      </c>
      <c r="P1171" s="2">
        <v>0.16</v>
      </c>
      <c r="Q1171" s="2">
        <v>5</v>
      </c>
      <c r="R1171" s="2">
        <v>0</v>
      </c>
      <c r="S1171" s="2">
        <v>1</v>
      </c>
      <c r="T1171" s="35">
        <v>0</v>
      </c>
      <c r="U1171" s="35">
        <v>0</v>
      </c>
      <c r="V1171" s="36">
        <v>0</v>
      </c>
      <c r="W1171" s="26">
        <v>11.8</v>
      </c>
      <c r="X1171" s="2">
        <v>0.33</v>
      </c>
      <c r="Y1171" s="16">
        <v>3.94</v>
      </c>
      <c r="Z1171" s="26">
        <v>15.7</v>
      </c>
      <c r="AA1171" s="2">
        <v>1.57</v>
      </c>
      <c r="AB1171" s="2">
        <v>9.3000000000000007</v>
      </c>
      <c r="AC1171" s="2" t="s">
        <v>170</v>
      </c>
      <c r="AD1171" s="2">
        <v>20560080</v>
      </c>
    </row>
    <row r="1172" spans="1:30">
      <c r="A1172" s="2">
        <v>4406</v>
      </c>
      <c r="B1172" s="26">
        <v>1</v>
      </c>
      <c r="C1172" s="2">
        <v>2</v>
      </c>
      <c r="D1172" s="2">
        <v>42</v>
      </c>
      <c r="E1172" s="2">
        <v>0</v>
      </c>
      <c r="F1172" s="35">
        <v>1</v>
      </c>
      <c r="G1172" s="18">
        <v>6000</v>
      </c>
      <c r="H1172" s="18">
        <v>0</v>
      </c>
      <c r="I1172" s="2">
        <v>1</v>
      </c>
      <c r="J1172" s="2">
        <v>1</v>
      </c>
      <c r="K1172" s="2">
        <v>0</v>
      </c>
      <c r="L1172" s="35">
        <v>1</v>
      </c>
      <c r="M1172" s="2">
        <v>8</v>
      </c>
      <c r="N1172" s="2">
        <v>1</v>
      </c>
      <c r="O1172" s="2">
        <v>0</v>
      </c>
      <c r="P1172" s="2">
        <v>1</v>
      </c>
      <c r="Q1172" s="2">
        <v>1</v>
      </c>
      <c r="R1172" s="2">
        <v>1</v>
      </c>
      <c r="S1172" s="2">
        <v>0</v>
      </c>
      <c r="T1172" s="35">
        <v>0</v>
      </c>
      <c r="U1172" s="35">
        <v>0</v>
      </c>
      <c r="V1172" s="36">
        <v>0</v>
      </c>
      <c r="W1172" s="26">
        <v>13.1</v>
      </c>
      <c r="X1172" s="2">
        <v>0.38</v>
      </c>
      <c r="Y1172" s="16">
        <v>4.38</v>
      </c>
      <c r="Z1172" s="26">
        <v>14.7</v>
      </c>
      <c r="AA1172" s="2">
        <v>1.33</v>
      </c>
      <c r="AB1172" s="2">
        <v>3.8</v>
      </c>
      <c r="AC1172" s="2" t="s">
        <v>160</v>
      </c>
      <c r="AD1172" s="2">
        <v>20520060</v>
      </c>
    </row>
    <row r="1173" spans="1:30">
      <c r="A1173" s="2">
        <v>4408</v>
      </c>
      <c r="B1173" s="26">
        <v>2</v>
      </c>
      <c r="C1173" s="2">
        <v>1</v>
      </c>
      <c r="D1173" s="2">
        <v>21</v>
      </c>
      <c r="E1173" s="2">
        <v>0</v>
      </c>
      <c r="F1173" s="35">
        <v>0</v>
      </c>
      <c r="G1173" s="18">
        <v>16000</v>
      </c>
      <c r="H1173" s="18">
        <v>1</v>
      </c>
      <c r="I1173" s="2">
        <v>1</v>
      </c>
      <c r="J1173" s="2">
        <v>2</v>
      </c>
      <c r="K1173" s="2">
        <v>1</v>
      </c>
      <c r="L1173" s="35">
        <v>0</v>
      </c>
      <c r="M1173" s="2">
        <v>8</v>
      </c>
      <c r="N1173" s="2">
        <v>1</v>
      </c>
      <c r="O1173" s="2">
        <v>0</v>
      </c>
      <c r="P1173" s="2">
        <v>1</v>
      </c>
      <c r="Q1173" s="2">
        <v>4</v>
      </c>
      <c r="R1173" s="2">
        <v>0</v>
      </c>
      <c r="S1173" s="2">
        <v>1</v>
      </c>
      <c r="T1173" s="35">
        <v>0</v>
      </c>
      <c r="U1173" s="35">
        <v>0</v>
      </c>
      <c r="V1173" s="36">
        <v>0</v>
      </c>
      <c r="W1173" s="26">
        <v>13.1</v>
      </c>
      <c r="X1173" s="2">
        <v>0.38</v>
      </c>
      <c r="Y1173" s="16">
        <v>4.38</v>
      </c>
      <c r="Z1173" s="26">
        <v>14.7</v>
      </c>
      <c r="AA1173" s="2">
        <v>1.33</v>
      </c>
      <c r="AB1173" s="2">
        <v>3.8</v>
      </c>
      <c r="AC1173" s="2" t="s">
        <v>160</v>
      </c>
      <c r="AD1173" s="2">
        <v>20540145</v>
      </c>
    </row>
    <row r="1174" spans="1:30">
      <c r="A1174" s="2">
        <v>4409</v>
      </c>
      <c r="B1174" s="26">
        <v>1</v>
      </c>
      <c r="C1174" s="2">
        <v>4</v>
      </c>
      <c r="D1174" s="2">
        <v>35</v>
      </c>
      <c r="E1174" s="2">
        <v>0</v>
      </c>
      <c r="F1174" s="35">
        <v>1</v>
      </c>
      <c r="G1174" s="18">
        <v>20000</v>
      </c>
      <c r="H1174" s="18">
        <v>1</v>
      </c>
      <c r="I1174" s="2">
        <v>1</v>
      </c>
      <c r="J1174" s="2">
        <v>2</v>
      </c>
      <c r="K1174" s="2">
        <v>1</v>
      </c>
      <c r="L1174" s="35">
        <v>1</v>
      </c>
      <c r="M1174" s="2">
        <v>9</v>
      </c>
      <c r="N1174" s="2">
        <v>0</v>
      </c>
      <c r="O1174" s="2">
        <v>0</v>
      </c>
      <c r="P1174" s="2">
        <v>0</v>
      </c>
      <c r="Q1174" s="2">
        <v>2</v>
      </c>
      <c r="R1174" s="2">
        <v>1</v>
      </c>
      <c r="S1174" s="2">
        <v>0</v>
      </c>
      <c r="T1174" s="35">
        <v>0</v>
      </c>
      <c r="U1174" s="35">
        <v>0</v>
      </c>
      <c r="V1174" s="36">
        <v>0</v>
      </c>
      <c r="W1174" s="26">
        <v>14.2</v>
      </c>
      <c r="X1174" s="2">
        <v>0.27</v>
      </c>
      <c r="Y1174" s="16">
        <v>4.74</v>
      </c>
      <c r="Z1174" s="26">
        <v>19</v>
      </c>
      <c r="AA1174" s="2">
        <v>1.58</v>
      </c>
      <c r="AB1174" s="2">
        <v>3.8</v>
      </c>
      <c r="AC1174" s="2" t="s">
        <v>100</v>
      </c>
      <c r="AD1174" s="2">
        <v>22271080</v>
      </c>
    </row>
    <row r="1175" spans="1:30">
      <c r="A1175" s="2">
        <v>4410</v>
      </c>
      <c r="B1175" s="26">
        <v>1</v>
      </c>
      <c r="C1175" s="2">
        <v>1</v>
      </c>
      <c r="D1175" s="2">
        <v>57</v>
      </c>
      <c r="E1175" s="2">
        <v>1</v>
      </c>
      <c r="F1175" s="35">
        <v>1</v>
      </c>
      <c r="G1175" s="18">
        <v>10000</v>
      </c>
      <c r="H1175" s="18">
        <v>1</v>
      </c>
      <c r="I1175" s="2">
        <v>1</v>
      </c>
      <c r="J1175" s="2">
        <v>1</v>
      </c>
      <c r="K1175" s="2">
        <v>0</v>
      </c>
      <c r="L1175" s="35">
        <v>1</v>
      </c>
      <c r="M1175" s="2">
        <v>6</v>
      </c>
      <c r="N1175" s="2">
        <v>0</v>
      </c>
      <c r="O1175" s="2">
        <v>1</v>
      </c>
      <c r="P1175" s="2">
        <v>0.59</v>
      </c>
      <c r="Q1175" s="2">
        <v>3</v>
      </c>
      <c r="R1175" s="2">
        <v>0</v>
      </c>
      <c r="S1175" s="2">
        <v>0</v>
      </c>
      <c r="T1175" s="35">
        <v>0</v>
      </c>
      <c r="U1175" s="35">
        <v>0</v>
      </c>
      <c r="V1175" s="36">
        <v>0</v>
      </c>
      <c r="W1175" s="26">
        <v>14.7</v>
      </c>
      <c r="X1175" s="2">
        <v>0.33</v>
      </c>
      <c r="Y1175" s="16">
        <v>4.91</v>
      </c>
      <c r="Z1175" s="26">
        <v>12.3</v>
      </c>
      <c r="AA1175" s="2">
        <v>1.25</v>
      </c>
      <c r="AB1175" s="2">
        <v>3.8</v>
      </c>
      <c r="AC1175" s="2" t="s">
        <v>123</v>
      </c>
      <c r="AD1175" s="2">
        <v>20720050</v>
      </c>
    </row>
    <row r="1176" spans="1:30">
      <c r="A1176" s="2">
        <v>4411</v>
      </c>
      <c r="B1176" s="26">
        <v>2</v>
      </c>
      <c r="C1176" s="2">
        <v>1</v>
      </c>
      <c r="D1176" s="2">
        <v>24</v>
      </c>
      <c r="E1176" s="2">
        <v>0</v>
      </c>
      <c r="F1176" s="35">
        <v>0</v>
      </c>
      <c r="G1176" s="18">
        <v>2000</v>
      </c>
      <c r="H1176" s="18">
        <v>0</v>
      </c>
      <c r="I1176" s="2">
        <v>1</v>
      </c>
      <c r="J1176" s="2">
        <v>1</v>
      </c>
      <c r="K1176" s="2">
        <v>0</v>
      </c>
      <c r="L1176" s="35">
        <v>1</v>
      </c>
      <c r="M1176" s="2">
        <v>6</v>
      </c>
      <c r="N1176" s="2">
        <v>0</v>
      </c>
      <c r="O1176" s="2">
        <v>1</v>
      </c>
      <c r="P1176" s="2">
        <v>0.75</v>
      </c>
      <c r="Q1176" s="2">
        <v>3</v>
      </c>
      <c r="R1176" s="2">
        <v>0</v>
      </c>
      <c r="S1176" s="2">
        <v>0</v>
      </c>
      <c r="T1176" s="35">
        <v>1</v>
      </c>
      <c r="U1176" s="35">
        <v>0</v>
      </c>
      <c r="V1176" s="36">
        <v>0</v>
      </c>
      <c r="W1176" s="26">
        <v>9.9</v>
      </c>
      <c r="X1176" s="2">
        <v>0.23</v>
      </c>
      <c r="Y1176" s="16">
        <v>3.31</v>
      </c>
      <c r="Z1176" s="26">
        <v>11.96</v>
      </c>
      <c r="AA1176" s="2">
        <v>1.1000000000000001</v>
      </c>
      <c r="AB1176" s="2">
        <v>3.8</v>
      </c>
      <c r="AC1176" s="2" t="s">
        <v>119</v>
      </c>
      <c r="AD1176" s="2">
        <v>20550170</v>
      </c>
    </row>
    <row r="1177" spans="1:30">
      <c r="A1177" s="2">
        <v>4414</v>
      </c>
      <c r="B1177" s="26">
        <v>2</v>
      </c>
      <c r="C1177" s="2">
        <v>1</v>
      </c>
      <c r="D1177" s="2">
        <v>26</v>
      </c>
      <c r="E1177" s="2">
        <v>0</v>
      </c>
      <c r="F1177" s="35">
        <v>0</v>
      </c>
      <c r="G1177" s="18">
        <v>5000</v>
      </c>
      <c r="H1177" s="18">
        <v>0</v>
      </c>
      <c r="I1177" s="2">
        <v>1</v>
      </c>
      <c r="J1177" s="2">
        <v>1</v>
      </c>
      <c r="K1177" s="2">
        <v>0</v>
      </c>
      <c r="L1177" s="35">
        <v>1</v>
      </c>
      <c r="M1177" s="2">
        <v>2</v>
      </c>
      <c r="N1177" s="2">
        <v>0</v>
      </c>
      <c r="O1177" s="2">
        <v>1</v>
      </c>
      <c r="P1177" s="2">
        <v>0.1</v>
      </c>
      <c r="Q1177" s="2">
        <v>0</v>
      </c>
      <c r="R1177" s="2">
        <v>1</v>
      </c>
      <c r="S1177" s="2">
        <v>0</v>
      </c>
      <c r="T1177" s="35">
        <v>0</v>
      </c>
      <c r="U1177" s="35">
        <v>0</v>
      </c>
      <c r="V1177" s="36">
        <v>1</v>
      </c>
      <c r="W1177" s="26">
        <v>27.4</v>
      </c>
      <c r="X1177" s="2">
        <v>0.45</v>
      </c>
      <c r="Y1177" s="16">
        <v>9.15</v>
      </c>
      <c r="Z1177" s="26">
        <v>27.17</v>
      </c>
      <c r="AA1177" s="2">
        <v>2.25</v>
      </c>
      <c r="AB1177" s="2">
        <v>12.1</v>
      </c>
      <c r="AC1177" s="2" t="s">
        <v>58</v>
      </c>
      <c r="AD1177" s="2">
        <v>22793261</v>
      </c>
    </row>
    <row r="1178" spans="1:30">
      <c r="A1178" s="2">
        <v>4420</v>
      </c>
      <c r="B1178" s="26">
        <v>1</v>
      </c>
      <c r="C1178" s="2">
        <v>2</v>
      </c>
      <c r="D1178" s="2">
        <v>33</v>
      </c>
      <c r="E1178" s="2">
        <v>0</v>
      </c>
      <c r="F1178" s="35">
        <v>1</v>
      </c>
      <c r="G1178" s="18">
        <v>3000</v>
      </c>
      <c r="H1178" s="18">
        <v>0</v>
      </c>
      <c r="I1178" s="2">
        <v>1</v>
      </c>
      <c r="J1178" s="2">
        <v>1</v>
      </c>
      <c r="K1178" s="2">
        <v>0</v>
      </c>
      <c r="L1178" s="35">
        <v>1</v>
      </c>
      <c r="M1178" s="2">
        <v>11</v>
      </c>
      <c r="N1178" s="2">
        <v>0</v>
      </c>
      <c r="O1178" s="2">
        <v>0</v>
      </c>
      <c r="P1178" s="2">
        <v>0.18</v>
      </c>
      <c r="Q1178" s="2">
        <v>2</v>
      </c>
      <c r="R1178" s="2">
        <v>1</v>
      </c>
      <c r="S1178" s="2">
        <v>0</v>
      </c>
      <c r="T1178" s="35">
        <v>0</v>
      </c>
      <c r="U1178" s="35">
        <v>0</v>
      </c>
      <c r="V1178" s="36">
        <v>0</v>
      </c>
      <c r="W1178" s="26">
        <v>43.6</v>
      </c>
      <c r="X1178" s="2">
        <v>0.78</v>
      </c>
      <c r="Y1178" s="16">
        <v>14.56</v>
      </c>
      <c r="Z1178" s="26">
        <v>42.7</v>
      </c>
      <c r="AA1178" s="2">
        <v>2</v>
      </c>
      <c r="AB1178" s="2">
        <v>7</v>
      </c>
      <c r="AC1178" s="2" t="s">
        <v>71</v>
      </c>
      <c r="AD1178" s="2">
        <v>23065480</v>
      </c>
    </row>
    <row r="1179" spans="1:30">
      <c r="A1179" s="2">
        <v>4421</v>
      </c>
      <c r="B1179" s="26">
        <v>1</v>
      </c>
      <c r="C1179" s="2">
        <v>7</v>
      </c>
      <c r="D1179" s="2">
        <v>53</v>
      </c>
      <c r="E1179" s="2">
        <v>1</v>
      </c>
      <c r="F1179" s="35">
        <v>1</v>
      </c>
      <c r="G1179" s="18">
        <v>10000</v>
      </c>
      <c r="H1179" s="18">
        <v>1</v>
      </c>
      <c r="I1179" s="2">
        <v>1</v>
      </c>
      <c r="J1179" s="2">
        <v>1</v>
      </c>
      <c r="K1179" s="2">
        <v>0</v>
      </c>
      <c r="L1179" s="35">
        <v>0</v>
      </c>
      <c r="M1179" s="2">
        <v>8</v>
      </c>
      <c r="N1179" s="2">
        <v>1</v>
      </c>
      <c r="O1179" s="2">
        <v>0</v>
      </c>
      <c r="P1179" s="2">
        <v>0</v>
      </c>
      <c r="Q1179" s="2">
        <v>4</v>
      </c>
      <c r="R1179" s="2">
        <v>0</v>
      </c>
      <c r="S1179" s="2">
        <v>1</v>
      </c>
      <c r="T1179" s="35">
        <v>0</v>
      </c>
      <c r="U1179" s="35">
        <v>0</v>
      </c>
      <c r="V1179" s="36">
        <v>0</v>
      </c>
      <c r="W1179" s="26">
        <v>18.5</v>
      </c>
      <c r="X1179" s="2">
        <v>0.32</v>
      </c>
      <c r="Y1179" s="16">
        <v>6.18</v>
      </c>
      <c r="Z1179" s="26">
        <v>21.1</v>
      </c>
      <c r="AA1179" s="2">
        <v>1.7</v>
      </c>
      <c r="AB1179" s="2">
        <v>6.7</v>
      </c>
      <c r="AC1179" s="2" t="s">
        <v>178</v>
      </c>
      <c r="AD1179" s="2">
        <v>24230065</v>
      </c>
    </row>
    <row r="1180" spans="1:30">
      <c r="A1180" s="2">
        <v>4429</v>
      </c>
      <c r="B1180" s="26">
        <v>1</v>
      </c>
      <c r="C1180" s="2">
        <v>2</v>
      </c>
      <c r="D1180" s="2">
        <v>28</v>
      </c>
      <c r="E1180" s="2">
        <v>0</v>
      </c>
      <c r="F1180" s="35">
        <v>0</v>
      </c>
      <c r="G1180" s="18">
        <v>10000</v>
      </c>
      <c r="H1180" s="18">
        <v>1</v>
      </c>
      <c r="I1180" s="2">
        <v>1</v>
      </c>
      <c r="J1180" s="2">
        <v>1</v>
      </c>
      <c r="K1180" s="2">
        <v>0</v>
      </c>
      <c r="L1180" s="35">
        <v>1</v>
      </c>
      <c r="M1180" s="2">
        <v>8</v>
      </c>
      <c r="N1180" s="2">
        <v>1</v>
      </c>
      <c r="O1180" s="2">
        <v>0</v>
      </c>
      <c r="P1180" s="2">
        <v>1</v>
      </c>
      <c r="Q1180" s="2">
        <v>2</v>
      </c>
      <c r="R1180" s="2">
        <v>1</v>
      </c>
      <c r="S1180" s="2">
        <v>0</v>
      </c>
      <c r="T1180" s="35">
        <v>0</v>
      </c>
      <c r="U1180" s="35">
        <v>0</v>
      </c>
      <c r="V1180" s="36">
        <v>0</v>
      </c>
      <c r="W1180" s="26">
        <v>10.7</v>
      </c>
      <c r="X1180" s="2">
        <v>0.23</v>
      </c>
      <c r="Y1180" s="16">
        <v>3.57</v>
      </c>
      <c r="Z1180" s="26">
        <v>12.9</v>
      </c>
      <c r="AA1180" s="2">
        <v>1.28</v>
      </c>
      <c r="AB1180" s="2">
        <v>16.59</v>
      </c>
      <c r="AC1180" s="2" t="s">
        <v>135</v>
      </c>
      <c r="AD1180" s="2">
        <v>21920430</v>
      </c>
    </row>
    <row r="1181" spans="1:30">
      <c r="A1181" s="2">
        <v>4430</v>
      </c>
      <c r="B1181" s="26">
        <v>2</v>
      </c>
      <c r="C1181" s="2">
        <v>1</v>
      </c>
      <c r="D1181" s="2">
        <v>19</v>
      </c>
      <c r="E1181" s="2">
        <v>0</v>
      </c>
      <c r="F1181" s="35">
        <v>0</v>
      </c>
      <c r="G1181" s="18">
        <v>5000</v>
      </c>
      <c r="H1181" s="18">
        <v>0</v>
      </c>
      <c r="I1181" s="2">
        <v>1</v>
      </c>
      <c r="J1181" s="2">
        <v>1</v>
      </c>
      <c r="K1181" s="2">
        <v>0</v>
      </c>
      <c r="L1181" s="35">
        <v>0</v>
      </c>
      <c r="M1181" s="2">
        <v>8</v>
      </c>
      <c r="N1181" s="2">
        <v>1</v>
      </c>
      <c r="O1181" s="2">
        <v>0</v>
      </c>
      <c r="P1181" s="2">
        <v>0.73</v>
      </c>
      <c r="Q1181" s="2">
        <v>5</v>
      </c>
      <c r="R1181" s="2">
        <v>0</v>
      </c>
      <c r="S1181" s="2">
        <v>1</v>
      </c>
      <c r="T1181" s="35">
        <v>0</v>
      </c>
      <c r="U1181" s="35">
        <v>0</v>
      </c>
      <c r="V1181" s="36">
        <v>0</v>
      </c>
      <c r="W1181" s="26">
        <v>11.8</v>
      </c>
      <c r="X1181" s="2">
        <v>0.25</v>
      </c>
      <c r="Y1181" s="16">
        <v>3.94</v>
      </c>
      <c r="Z1181" s="26">
        <v>12.1</v>
      </c>
      <c r="AA1181" s="2">
        <v>1.1200000000000001</v>
      </c>
      <c r="AB1181" s="2">
        <v>7</v>
      </c>
      <c r="AC1181" s="2" t="s">
        <v>51</v>
      </c>
      <c r="AD1181" s="2">
        <v>20755250</v>
      </c>
    </row>
    <row r="1182" spans="1:30">
      <c r="A1182" s="2">
        <v>4433</v>
      </c>
      <c r="B1182" s="26">
        <v>2</v>
      </c>
      <c r="C1182" s="2">
        <v>2</v>
      </c>
      <c r="D1182" s="2">
        <v>27</v>
      </c>
      <c r="E1182" s="2">
        <v>0</v>
      </c>
      <c r="F1182" s="35">
        <v>0</v>
      </c>
      <c r="G1182" s="18">
        <v>10000</v>
      </c>
      <c r="H1182" s="18">
        <v>1</v>
      </c>
      <c r="I1182" s="2">
        <v>1</v>
      </c>
      <c r="J1182" s="2">
        <v>1</v>
      </c>
      <c r="K1182" s="2">
        <v>0</v>
      </c>
      <c r="L1182" s="35">
        <v>1</v>
      </c>
      <c r="M1182" s="2">
        <v>8</v>
      </c>
      <c r="N1182" s="2">
        <v>1</v>
      </c>
      <c r="O1182" s="2">
        <v>0</v>
      </c>
      <c r="P1182" s="2">
        <v>0.75</v>
      </c>
      <c r="Q1182" s="2">
        <v>4</v>
      </c>
      <c r="R1182" s="2">
        <v>0</v>
      </c>
      <c r="S1182" s="2">
        <v>1</v>
      </c>
      <c r="T1182" s="35">
        <v>0</v>
      </c>
      <c r="U1182" s="35">
        <v>0</v>
      </c>
      <c r="V1182" s="36">
        <v>0</v>
      </c>
      <c r="W1182" s="26">
        <v>9.9</v>
      </c>
      <c r="X1182" s="2">
        <v>0.23</v>
      </c>
      <c r="Y1182" s="16">
        <v>3.31</v>
      </c>
      <c r="Z1182" s="26">
        <v>11.96</v>
      </c>
      <c r="AA1182" s="2">
        <v>1.1000000000000001</v>
      </c>
      <c r="AB1182" s="2">
        <v>3.8</v>
      </c>
      <c r="AC1182" s="2" t="s">
        <v>119</v>
      </c>
      <c r="AD1182" s="2">
        <v>20550015</v>
      </c>
    </row>
    <row r="1183" spans="1:30">
      <c r="A1183" s="2">
        <v>4435</v>
      </c>
      <c r="B1183" s="26">
        <v>2</v>
      </c>
      <c r="C1183" s="2">
        <v>2</v>
      </c>
      <c r="D1183" s="2">
        <v>26</v>
      </c>
      <c r="E1183" s="2">
        <v>0</v>
      </c>
      <c r="F1183" s="35">
        <v>1</v>
      </c>
      <c r="G1183" s="18">
        <v>2000</v>
      </c>
      <c r="H1183" s="18">
        <v>0</v>
      </c>
      <c r="I1183" s="2">
        <v>1</v>
      </c>
      <c r="J1183" s="2">
        <v>1</v>
      </c>
      <c r="K1183" s="2">
        <v>0</v>
      </c>
      <c r="L1183" s="35">
        <v>0</v>
      </c>
      <c r="M1183" s="2">
        <v>2</v>
      </c>
      <c r="N1183" s="2">
        <v>0</v>
      </c>
      <c r="O1183" s="2">
        <v>1</v>
      </c>
      <c r="P1183" s="2">
        <v>0.59</v>
      </c>
      <c r="Q1183" s="2">
        <v>5</v>
      </c>
      <c r="R1183" s="2">
        <v>0</v>
      </c>
      <c r="S1183" s="2">
        <v>1</v>
      </c>
      <c r="T1183" s="35">
        <v>0</v>
      </c>
      <c r="U1183" s="35">
        <v>0</v>
      </c>
      <c r="V1183" s="36">
        <v>0</v>
      </c>
      <c r="W1183" s="26">
        <v>14.7</v>
      </c>
      <c r="X1183" s="2">
        <v>0.33</v>
      </c>
      <c r="Y1183" s="16">
        <v>4.91</v>
      </c>
      <c r="Z1183" s="26">
        <v>12.3</v>
      </c>
      <c r="AA1183" s="2">
        <v>1.25</v>
      </c>
      <c r="AB1183" s="2">
        <v>3.8</v>
      </c>
      <c r="AC1183" s="2" t="s">
        <v>123</v>
      </c>
      <c r="AD1183" s="2">
        <v>20725050</v>
      </c>
    </row>
    <row r="1184" spans="1:30">
      <c r="A1184" s="2">
        <v>4438</v>
      </c>
      <c r="B1184" s="26">
        <v>2</v>
      </c>
      <c r="C1184" s="2">
        <v>1</v>
      </c>
      <c r="D1184" s="2">
        <v>19</v>
      </c>
      <c r="E1184" s="2">
        <v>0</v>
      </c>
      <c r="F1184" s="35">
        <v>0</v>
      </c>
      <c r="G1184" s="18">
        <v>12000</v>
      </c>
      <c r="H1184" s="18">
        <v>1</v>
      </c>
      <c r="I1184" s="2">
        <v>1</v>
      </c>
      <c r="J1184" s="2">
        <v>2</v>
      </c>
      <c r="K1184" s="2">
        <v>1</v>
      </c>
      <c r="L1184" s="35">
        <v>0</v>
      </c>
      <c r="M1184" s="2">
        <v>11</v>
      </c>
      <c r="N1184" s="2">
        <v>0</v>
      </c>
      <c r="O1184" s="2">
        <v>0</v>
      </c>
      <c r="P1184" s="2">
        <v>0</v>
      </c>
      <c r="Q1184" s="2">
        <v>5</v>
      </c>
      <c r="R1184" s="2">
        <v>0</v>
      </c>
      <c r="S1184" s="2">
        <v>1</v>
      </c>
      <c r="T1184" s="35">
        <v>0</v>
      </c>
      <c r="U1184" s="35">
        <v>0</v>
      </c>
      <c r="V1184" s="36">
        <v>0</v>
      </c>
      <c r="W1184" s="26">
        <v>36</v>
      </c>
      <c r="X1184" s="2">
        <v>0.63</v>
      </c>
      <c r="Y1184" s="16">
        <v>12.02</v>
      </c>
      <c r="Z1184" s="26">
        <v>38.4</v>
      </c>
      <c r="AA1184" s="2">
        <v>3.57</v>
      </c>
      <c r="AB1184" s="2">
        <v>29.9</v>
      </c>
      <c r="AC1184" s="2" t="s">
        <v>142</v>
      </c>
      <c r="AD1184" s="2">
        <v>22795310</v>
      </c>
    </row>
    <row r="1185" spans="1:30">
      <c r="A1185" s="2">
        <v>4439</v>
      </c>
      <c r="B1185" s="26">
        <v>2</v>
      </c>
      <c r="C1185" s="2">
        <v>1</v>
      </c>
      <c r="D1185" s="2">
        <v>28</v>
      </c>
      <c r="E1185" s="2">
        <v>0</v>
      </c>
      <c r="F1185" s="35">
        <v>0</v>
      </c>
      <c r="G1185" s="18">
        <v>10000</v>
      </c>
      <c r="H1185" s="18">
        <v>1</v>
      </c>
      <c r="I1185" s="2">
        <v>1</v>
      </c>
      <c r="J1185" s="2">
        <v>3</v>
      </c>
      <c r="K1185" s="2">
        <v>1</v>
      </c>
      <c r="L1185" s="35">
        <v>0</v>
      </c>
      <c r="M1185" s="2">
        <v>6</v>
      </c>
      <c r="N1185" s="2">
        <v>0</v>
      </c>
      <c r="O1185" s="2">
        <v>1</v>
      </c>
      <c r="P1185" s="2">
        <v>0</v>
      </c>
      <c r="Q1185" s="2">
        <v>5</v>
      </c>
      <c r="R1185" s="2">
        <v>0</v>
      </c>
      <c r="S1185" s="2">
        <v>1</v>
      </c>
      <c r="T1185" s="35">
        <v>0</v>
      </c>
      <c r="U1185" s="35">
        <v>0</v>
      </c>
      <c r="V1185" s="36">
        <v>0</v>
      </c>
      <c r="W1185" s="26">
        <v>36</v>
      </c>
      <c r="X1185" s="2">
        <v>0.63</v>
      </c>
      <c r="Y1185" s="16">
        <v>12.02</v>
      </c>
      <c r="Z1185" s="26">
        <v>38.4</v>
      </c>
      <c r="AA1185" s="2">
        <v>3.57</v>
      </c>
      <c r="AB1185" s="2">
        <v>29.9</v>
      </c>
      <c r="AC1185" s="2" t="s">
        <v>142</v>
      </c>
      <c r="AD1185" s="2">
        <v>22795230</v>
      </c>
    </row>
    <row r="1186" spans="1:30">
      <c r="A1186" s="2">
        <v>4444</v>
      </c>
      <c r="B1186" s="26">
        <v>1</v>
      </c>
      <c r="C1186" s="2">
        <v>1</v>
      </c>
      <c r="D1186" s="2">
        <v>22</v>
      </c>
      <c r="E1186" s="2">
        <v>0</v>
      </c>
      <c r="F1186" s="35">
        <v>0</v>
      </c>
      <c r="G1186" s="18">
        <v>16000</v>
      </c>
      <c r="H1186" s="18">
        <v>1</v>
      </c>
      <c r="I1186" s="2">
        <v>1</v>
      </c>
      <c r="J1186" s="2">
        <v>2</v>
      </c>
      <c r="K1186" s="2">
        <v>1</v>
      </c>
      <c r="L1186" s="35">
        <v>1</v>
      </c>
      <c r="M1186" s="2">
        <v>8</v>
      </c>
      <c r="N1186" s="2">
        <v>1</v>
      </c>
      <c r="O1186" s="2">
        <v>0</v>
      </c>
      <c r="P1186" s="2">
        <v>0.59</v>
      </c>
      <c r="Q1186" s="2">
        <v>5</v>
      </c>
      <c r="R1186" s="2">
        <v>0</v>
      </c>
      <c r="S1186" s="2">
        <v>1</v>
      </c>
      <c r="T1186" s="35">
        <v>0</v>
      </c>
      <c r="U1186" s="35">
        <v>0</v>
      </c>
      <c r="V1186" s="36">
        <v>0</v>
      </c>
      <c r="W1186" s="26">
        <v>14.7</v>
      </c>
      <c r="X1186" s="2">
        <v>0.33</v>
      </c>
      <c r="Y1186" s="16">
        <v>4.91</v>
      </c>
      <c r="Z1186" s="26">
        <v>12.3</v>
      </c>
      <c r="AA1186" s="2">
        <v>1.25</v>
      </c>
      <c r="AB1186" s="2">
        <v>3.8</v>
      </c>
      <c r="AC1186" s="2" t="s">
        <v>123</v>
      </c>
      <c r="AD1186" s="2">
        <v>20735080</v>
      </c>
    </row>
    <row r="1187" spans="1:30">
      <c r="A1187" s="2">
        <v>4448</v>
      </c>
      <c r="B1187" s="26">
        <v>1</v>
      </c>
      <c r="C1187" s="2">
        <v>1</v>
      </c>
      <c r="D1187" s="2">
        <v>23</v>
      </c>
      <c r="E1187" s="2">
        <v>0</v>
      </c>
      <c r="F1187" s="35">
        <v>1</v>
      </c>
      <c r="G1187" s="18">
        <v>14000</v>
      </c>
      <c r="H1187" s="18">
        <v>1</v>
      </c>
      <c r="I1187" s="2">
        <v>1</v>
      </c>
      <c r="J1187" s="2">
        <v>3</v>
      </c>
      <c r="K1187" s="2">
        <v>1</v>
      </c>
      <c r="L1187" s="35">
        <v>1</v>
      </c>
      <c r="M1187" s="2">
        <v>8</v>
      </c>
      <c r="N1187" s="2">
        <v>1</v>
      </c>
      <c r="O1187" s="2">
        <v>0</v>
      </c>
      <c r="P1187" s="2">
        <v>0.73</v>
      </c>
      <c r="Q1187" s="2">
        <v>3</v>
      </c>
      <c r="R1187" s="2">
        <v>0</v>
      </c>
      <c r="S1187" s="2">
        <v>0</v>
      </c>
      <c r="T1187" s="35">
        <v>0</v>
      </c>
      <c r="U1187" s="35">
        <v>0</v>
      </c>
      <c r="V1187" s="36">
        <v>0</v>
      </c>
      <c r="W1187" s="26">
        <v>16.2</v>
      </c>
      <c r="X1187" s="2">
        <v>0.38</v>
      </c>
      <c r="Y1187" s="16">
        <v>5.41</v>
      </c>
      <c r="Z1187" s="26">
        <v>17.3</v>
      </c>
      <c r="AA1187" s="2">
        <v>1.45</v>
      </c>
      <c r="AB1187" s="2">
        <v>3.8</v>
      </c>
      <c r="AC1187" s="2" t="s">
        <v>64</v>
      </c>
      <c r="AD1187" s="2">
        <v>22260001</v>
      </c>
    </row>
    <row r="1188" spans="1:30">
      <c r="A1188" s="2">
        <v>4459</v>
      </c>
      <c r="B1188" s="26">
        <v>2</v>
      </c>
      <c r="C1188" s="2">
        <v>1</v>
      </c>
      <c r="D1188" s="2">
        <v>18</v>
      </c>
      <c r="E1188" s="2">
        <v>0</v>
      </c>
      <c r="F1188" s="35">
        <v>0</v>
      </c>
      <c r="G1188" s="18">
        <v>6000</v>
      </c>
      <c r="H1188" s="18">
        <v>0</v>
      </c>
      <c r="I1188" s="2">
        <v>1</v>
      </c>
      <c r="J1188" s="2">
        <v>2</v>
      </c>
      <c r="K1188" s="2">
        <v>1</v>
      </c>
      <c r="L1188" s="35">
        <v>1</v>
      </c>
      <c r="M1188" s="2">
        <v>1</v>
      </c>
      <c r="N1188" s="2">
        <v>0</v>
      </c>
      <c r="O1188" s="2">
        <v>1</v>
      </c>
      <c r="P1188" s="2">
        <v>1</v>
      </c>
      <c r="Q1188" s="2">
        <v>3</v>
      </c>
      <c r="R1188" s="2">
        <v>0</v>
      </c>
      <c r="S1188" s="2">
        <v>0</v>
      </c>
      <c r="T1188" s="35">
        <v>0</v>
      </c>
      <c r="U1188" s="35">
        <v>0</v>
      </c>
      <c r="V1188" s="36">
        <v>0</v>
      </c>
      <c r="W1188" s="26">
        <v>13.1</v>
      </c>
      <c r="X1188" s="2">
        <v>0.38</v>
      </c>
      <c r="Y1188" s="16">
        <v>4.38</v>
      </c>
      <c r="Z1188" s="26">
        <v>14.7</v>
      </c>
      <c r="AA1188" s="2">
        <v>1.33</v>
      </c>
      <c r="AB1188" s="2">
        <v>3.8</v>
      </c>
      <c r="AC1188" s="2" t="s">
        <v>160</v>
      </c>
      <c r="AD1188" s="2">
        <v>20510230</v>
      </c>
    </row>
    <row r="1189" spans="1:30">
      <c r="A1189" s="2">
        <v>4461</v>
      </c>
      <c r="B1189" s="26">
        <v>2</v>
      </c>
      <c r="C1189" s="2">
        <v>1</v>
      </c>
      <c r="D1189" s="2">
        <v>25</v>
      </c>
      <c r="E1189" s="2">
        <v>0</v>
      </c>
      <c r="F1189" s="35">
        <v>1</v>
      </c>
      <c r="G1189" s="18">
        <v>16000</v>
      </c>
      <c r="H1189" s="18">
        <v>1</v>
      </c>
      <c r="I1189" s="2">
        <v>1</v>
      </c>
      <c r="J1189" s="2">
        <v>1</v>
      </c>
      <c r="K1189" s="2">
        <v>0</v>
      </c>
      <c r="L1189" s="35">
        <v>0</v>
      </c>
      <c r="M1189" s="2">
        <v>2</v>
      </c>
      <c r="N1189" s="2">
        <v>0</v>
      </c>
      <c r="O1189" s="2">
        <v>1</v>
      </c>
      <c r="P1189" s="2">
        <v>0</v>
      </c>
      <c r="Q1189" s="2">
        <v>5</v>
      </c>
      <c r="R1189" s="2">
        <v>0</v>
      </c>
      <c r="S1189" s="2">
        <v>1</v>
      </c>
      <c r="T1189" s="35">
        <v>1</v>
      </c>
      <c r="U1189" s="35">
        <v>0</v>
      </c>
      <c r="V1189" s="36">
        <v>0</v>
      </c>
      <c r="W1189" s="26">
        <v>18.5</v>
      </c>
      <c r="X1189" s="2">
        <v>0.32</v>
      </c>
      <c r="Y1189" s="16">
        <v>6.18</v>
      </c>
      <c r="Z1189" s="26">
        <v>21.1</v>
      </c>
      <c r="AA1189" s="2">
        <v>1.7</v>
      </c>
      <c r="AB1189" s="2">
        <v>6.7</v>
      </c>
      <c r="AC1189" s="2" t="s">
        <v>178</v>
      </c>
      <c r="AD1189" s="2">
        <v>24220380</v>
      </c>
    </row>
    <row r="1190" spans="1:30">
      <c r="A1190" s="2">
        <v>4470</v>
      </c>
      <c r="B1190" s="26">
        <v>2</v>
      </c>
      <c r="C1190" s="2">
        <v>2</v>
      </c>
      <c r="D1190" s="2">
        <v>30</v>
      </c>
      <c r="E1190" s="2">
        <v>0</v>
      </c>
      <c r="F1190" s="35">
        <v>1</v>
      </c>
      <c r="G1190" s="18">
        <v>12000</v>
      </c>
      <c r="H1190" s="18">
        <v>1</v>
      </c>
      <c r="I1190" s="2">
        <v>1</v>
      </c>
      <c r="J1190" s="2">
        <v>2</v>
      </c>
      <c r="K1190" s="2">
        <v>1</v>
      </c>
      <c r="L1190" s="35">
        <v>1</v>
      </c>
      <c r="M1190" s="2">
        <v>1</v>
      </c>
      <c r="N1190" s="2">
        <v>0</v>
      </c>
      <c r="O1190" s="2">
        <v>1</v>
      </c>
      <c r="P1190" s="2">
        <v>0</v>
      </c>
      <c r="Q1190" s="2">
        <v>2</v>
      </c>
      <c r="R1190" s="2">
        <v>1</v>
      </c>
      <c r="S1190" s="2">
        <v>0</v>
      </c>
      <c r="T1190" s="35">
        <v>0</v>
      </c>
      <c r="U1190" s="35">
        <v>0</v>
      </c>
      <c r="V1190" s="36">
        <v>0</v>
      </c>
      <c r="W1190" s="26">
        <v>36</v>
      </c>
      <c r="X1190" s="2">
        <v>0.63</v>
      </c>
      <c r="Y1190" s="16">
        <v>12.02</v>
      </c>
      <c r="Z1190" s="26">
        <v>38.4</v>
      </c>
      <c r="AA1190" s="2">
        <v>3.57</v>
      </c>
      <c r="AB1190" s="2">
        <v>29.9</v>
      </c>
      <c r="AC1190" s="2" t="s">
        <v>142</v>
      </c>
      <c r="AD1190" s="2">
        <v>22795077</v>
      </c>
    </row>
    <row r="1191" spans="1:30">
      <c r="A1191" s="2">
        <v>4472</v>
      </c>
      <c r="B1191" s="26">
        <v>2</v>
      </c>
      <c r="C1191" s="2">
        <v>2</v>
      </c>
      <c r="D1191" s="2">
        <v>24</v>
      </c>
      <c r="E1191" s="2">
        <v>0</v>
      </c>
      <c r="F1191" s="35">
        <v>1</v>
      </c>
      <c r="G1191" s="18">
        <v>5000</v>
      </c>
      <c r="H1191" s="18">
        <v>0</v>
      </c>
      <c r="I1191" s="2">
        <v>1</v>
      </c>
      <c r="J1191" s="2">
        <v>3</v>
      </c>
      <c r="K1191" s="2">
        <v>1</v>
      </c>
      <c r="L1191" s="35">
        <v>0</v>
      </c>
      <c r="M1191" s="2">
        <v>2</v>
      </c>
      <c r="N1191" s="2">
        <v>0</v>
      </c>
      <c r="O1191" s="2">
        <v>1</v>
      </c>
      <c r="P1191" s="2">
        <v>0.18</v>
      </c>
      <c r="Q1191" s="2">
        <v>5</v>
      </c>
      <c r="R1191" s="2">
        <v>0</v>
      </c>
      <c r="S1191" s="2">
        <v>1</v>
      </c>
      <c r="T1191" s="35">
        <v>0</v>
      </c>
      <c r="U1191" s="35">
        <v>0</v>
      </c>
      <c r="V1191" s="36">
        <v>0</v>
      </c>
      <c r="W1191" s="26">
        <v>43.6</v>
      </c>
      <c r="X1191" s="2">
        <v>0.78</v>
      </c>
      <c r="Y1191" s="16">
        <v>14.56</v>
      </c>
      <c r="Z1191" s="26">
        <v>42.7</v>
      </c>
      <c r="AA1191" s="2">
        <v>2</v>
      </c>
      <c r="AB1191" s="2">
        <v>7</v>
      </c>
      <c r="AC1191" s="2" t="s">
        <v>71</v>
      </c>
      <c r="AD1191" s="2">
        <v>23050450</v>
      </c>
    </row>
    <row r="1192" spans="1:30">
      <c r="A1192" s="2">
        <v>4477</v>
      </c>
      <c r="B1192" s="26">
        <v>2</v>
      </c>
      <c r="C1192" s="2">
        <v>1</v>
      </c>
      <c r="D1192" s="2">
        <v>20</v>
      </c>
      <c r="E1192" s="2">
        <v>0</v>
      </c>
      <c r="F1192" s="35">
        <v>1</v>
      </c>
      <c r="G1192" s="18">
        <v>3000</v>
      </c>
      <c r="H1192" s="18">
        <v>0</v>
      </c>
      <c r="I1192" s="2">
        <v>1</v>
      </c>
      <c r="J1192" s="2">
        <v>2</v>
      </c>
      <c r="K1192" s="2">
        <v>1</v>
      </c>
      <c r="L1192" s="35">
        <v>0</v>
      </c>
      <c r="M1192" s="2">
        <v>1</v>
      </c>
      <c r="N1192" s="2">
        <v>0</v>
      </c>
      <c r="O1192" s="2">
        <v>1</v>
      </c>
      <c r="P1192" s="2">
        <v>0</v>
      </c>
      <c r="Q1192" s="2">
        <v>4</v>
      </c>
      <c r="R1192" s="2">
        <v>0</v>
      </c>
      <c r="S1192" s="2">
        <v>1</v>
      </c>
      <c r="T1192" s="35">
        <v>0</v>
      </c>
      <c r="U1192" s="35">
        <v>0</v>
      </c>
      <c r="V1192" s="36">
        <v>0</v>
      </c>
      <c r="W1192" s="26">
        <v>19.8</v>
      </c>
      <c r="X1192" s="2">
        <v>0.52</v>
      </c>
      <c r="Y1192" s="16">
        <v>6.61</v>
      </c>
      <c r="Z1192" s="26">
        <v>20.399999999999999</v>
      </c>
      <c r="AA1192" s="2">
        <v>1.38</v>
      </c>
      <c r="AB1192" s="2">
        <v>7</v>
      </c>
      <c r="AC1192" s="2" t="s">
        <v>62</v>
      </c>
      <c r="AD1192" s="2">
        <v>21550510</v>
      </c>
    </row>
    <row r="1193" spans="1:30">
      <c r="A1193" s="2">
        <v>4478</v>
      </c>
      <c r="B1193" s="26">
        <v>2</v>
      </c>
      <c r="C1193" s="2">
        <v>1</v>
      </c>
      <c r="D1193" s="2">
        <v>22</v>
      </c>
      <c r="E1193" s="2">
        <v>0</v>
      </c>
      <c r="F1193" s="35">
        <v>0</v>
      </c>
      <c r="G1193" s="18">
        <v>9000</v>
      </c>
      <c r="H1193" s="18">
        <v>1</v>
      </c>
      <c r="I1193" s="2">
        <v>1</v>
      </c>
      <c r="J1193" s="2">
        <v>1</v>
      </c>
      <c r="K1193" s="2">
        <v>0</v>
      </c>
      <c r="L1193" s="35">
        <v>1</v>
      </c>
      <c r="M1193" s="2">
        <v>2</v>
      </c>
      <c r="N1193" s="2">
        <v>0</v>
      </c>
      <c r="O1193" s="2">
        <v>1</v>
      </c>
      <c r="P1193" s="2">
        <v>0.99</v>
      </c>
      <c r="Q1193" s="2">
        <v>5</v>
      </c>
      <c r="R1193" s="2">
        <v>0</v>
      </c>
      <c r="S1193" s="2">
        <v>1</v>
      </c>
      <c r="T1193" s="35">
        <v>0</v>
      </c>
      <c r="U1193" s="35">
        <v>0</v>
      </c>
      <c r="V1193" s="36">
        <v>0</v>
      </c>
      <c r="W1193" s="26">
        <v>16.100000000000001</v>
      </c>
      <c r="X1193" s="2">
        <v>0.37</v>
      </c>
      <c r="Y1193" s="16">
        <v>5.38</v>
      </c>
      <c r="Z1193" s="26">
        <v>16</v>
      </c>
      <c r="AA1193" s="2">
        <v>1.23</v>
      </c>
      <c r="AB1193" s="2">
        <v>7.5</v>
      </c>
      <c r="AC1193" s="2" t="s">
        <v>104</v>
      </c>
      <c r="AD1193" s="2">
        <v>21235540</v>
      </c>
    </row>
    <row r="1194" spans="1:30">
      <c r="A1194" s="2">
        <v>4479</v>
      </c>
      <c r="B1194" s="26">
        <v>1</v>
      </c>
      <c r="C1194" s="2">
        <v>2</v>
      </c>
      <c r="D1194" s="2">
        <v>53</v>
      </c>
      <c r="E1194" s="2">
        <v>1</v>
      </c>
      <c r="F1194" s="35">
        <v>0</v>
      </c>
      <c r="G1194" s="18">
        <v>14000</v>
      </c>
      <c r="H1194" s="18">
        <v>1</v>
      </c>
      <c r="I1194" s="2">
        <v>1</v>
      </c>
      <c r="J1194" s="2">
        <v>1</v>
      </c>
      <c r="K1194" s="2">
        <v>0</v>
      </c>
      <c r="L1194" s="35">
        <v>0</v>
      </c>
      <c r="M1194" s="2">
        <v>2</v>
      </c>
      <c r="N1194" s="2">
        <v>0</v>
      </c>
      <c r="O1194" s="2">
        <v>1</v>
      </c>
      <c r="P1194" s="2">
        <v>0.16</v>
      </c>
      <c r="Q1194" s="2">
        <v>1</v>
      </c>
      <c r="R1194" s="2">
        <v>1</v>
      </c>
      <c r="S1194" s="2">
        <v>0</v>
      </c>
      <c r="T1194" s="35">
        <v>0</v>
      </c>
      <c r="U1194" s="35">
        <v>0</v>
      </c>
      <c r="V1194" s="36">
        <v>0</v>
      </c>
      <c r="W1194" s="26">
        <v>11.8</v>
      </c>
      <c r="X1194" s="2">
        <v>0.33</v>
      </c>
      <c r="Y1194" s="16">
        <v>3.94</v>
      </c>
      <c r="Z1194" s="26">
        <v>15.7</v>
      </c>
      <c r="AA1194" s="2">
        <v>1.57</v>
      </c>
      <c r="AB1194" s="2">
        <v>9.3000000000000007</v>
      </c>
      <c r="AC1194" s="2" t="s">
        <v>170</v>
      </c>
      <c r="AD1194" s="2">
        <v>20551120</v>
      </c>
    </row>
    <row r="1195" spans="1:30">
      <c r="A1195" s="2">
        <v>4482</v>
      </c>
      <c r="B1195" s="26">
        <v>1</v>
      </c>
      <c r="C1195" s="2">
        <v>7</v>
      </c>
      <c r="D1195" s="2">
        <v>50</v>
      </c>
      <c r="E1195" s="2">
        <v>1</v>
      </c>
      <c r="F1195" s="35">
        <v>1</v>
      </c>
      <c r="G1195" s="18">
        <v>12000</v>
      </c>
      <c r="H1195" s="18">
        <v>1</v>
      </c>
      <c r="I1195" s="2">
        <v>1</v>
      </c>
      <c r="J1195" s="2">
        <v>1</v>
      </c>
      <c r="K1195" s="2">
        <v>0</v>
      </c>
      <c r="L1195" s="35">
        <v>0</v>
      </c>
      <c r="M1195" s="2">
        <v>8</v>
      </c>
      <c r="N1195" s="2">
        <v>1</v>
      </c>
      <c r="O1195" s="2">
        <v>0</v>
      </c>
      <c r="P1195" s="2">
        <v>0.73</v>
      </c>
      <c r="Q1195" s="2">
        <v>5</v>
      </c>
      <c r="R1195" s="2">
        <v>0</v>
      </c>
      <c r="S1195" s="2">
        <v>1</v>
      </c>
      <c r="T1195" s="35">
        <v>0</v>
      </c>
      <c r="U1195" s="35">
        <v>0</v>
      </c>
      <c r="V1195" s="36">
        <v>0</v>
      </c>
      <c r="W1195" s="26">
        <v>16.2</v>
      </c>
      <c r="X1195" s="2">
        <v>0.38</v>
      </c>
      <c r="Y1195" s="16">
        <v>5.41</v>
      </c>
      <c r="Z1195" s="26">
        <v>17.3</v>
      </c>
      <c r="AA1195" s="2">
        <v>1.45</v>
      </c>
      <c r="AB1195" s="2">
        <v>3.8</v>
      </c>
      <c r="AC1195" s="2" t="s">
        <v>64</v>
      </c>
      <c r="AD1195" s="2">
        <v>22250180</v>
      </c>
    </row>
    <row r="1196" spans="1:30">
      <c r="A1196" s="2">
        <v>4486</v>
      </c>
      <c r="B1196" s="26">
        <v>1</v>
      </c>
      <c r="C1196" s="2">
        <v>1</v>
      </c>
      <c r="D1196" s="2">
        <v>59</v>
      </c>
      <c r="E1196" s="2">
        <v>1</v>
      </c>
      <c r="F1196" s="35">
        <v>1</v>
      </c>
      <c r="G1196" s="18">
        <v>2000</v>
      </c>
      <c r="H1196" s="18">
        <v>0</v>
      </c>
      <c r="I1196" s="2">
        <v>1</v>
      </c>
      <c r="J1196" s="2">
        <v>1</v>
      </c>
      <c r="K1196" s="2">
        <v>0</v>
      </c>
      <c r="L1196" s="35">
        <v>1</v>
      </c>
      <c r="M1196" s="2">
        <v>6</v>
      </c>
      <c r="N1196" s="2">
        <v>0</v>
      </c>
      <c r="O1196" s="2">
        <v>1</v>
      </c>
      <c r="P1196" s="2">
        <v>1</v>
      </c>
      <c r="Q1196" s="2">
        <v>3</v>
      </c>
      <c r="R1196" s="2">
        <v>0</v>
      </c>
      <c r="S1196" s="2">
        <v>0</v>
      </c>
      <c r="T1196" s="35">
        <v>0</v>
      </c>
      <c r="U1196" s="35">
        <v>0</v>
      </c>
      <c r="V1196" s="36">
        <v>0</v>
      </c>
      <c r="W1196" s="26">
        <v>12.4</v>
      </c>
      <c r="X1196" s="2">
        <v>0.4</v>
      </c>
      <c r="Y1196" s="16">
        <v>4.1399999999999997</v>
      </c>
      <c r="Z1196" s="26">
        <v>14.82</v>
      </c>
      <c r="AA1196" s="2">
        <v>1.58</v>
      </c>
      <c r="AB1196" s="2">
        <v>3.8</v>
      </c>
      <c r="AC1196" s="2" t="s">
        <v>169</v>
      </c>
      <c r="AD1196" s="2">
        <v>21210270</v>
      </c>
    </row>
    <row r="1197" spans="1:30">
      <c r="A1197" s="2">
        <v>4491</v>
      </c>
      <c r="B1197" s="26">
        <v>2</v>
      </c>
      <c r="C1197" s="2">
        <v>1</v>
      </c>
      <c r="D1197" s="2">
        <v>22</v>
      </c>
      <c r="E1197" s="2">
        <v>0</v>
      </c>
      <c r="F1197" s="35">
        <v>1</v>
      </c>
      <c r="G1197" s="18">
        <v>3000</v>
      </c>
      <c r="H1197" s="18">
        <v>0</v>
      </c>
      <c r="I1197" s="2">
        <v>1</v>
      </c>
      <c r="J1197" s="2">
        <v>1</v>
      </c>
      <c r="K1197" s="2">
        <v>0</v>
      </c>
      <c r="L1197" s="35">
        <v>1</v>
      </c>
      <c r="M1197" s="2">
        <v>8</v>
      </c>
      <c r="N1197" s="2">
        <v>1</v>
      </c>
      <c r="O1197" s="2">
        <v>0</v>
      </c>
      <c r="P1197" s="2">
        <v>0</v>
      </c>
      <c r="Q1197" s="2">
        <v>5</v>
      </c>
      <c r="R1197" s="2">
        <v>0</v>
      </c>
      <c r="S1197" s="2">
        <v>1</v>
      </c>
      <c r="T1197" s="35">
        <v>0</v>
      </c>
      <c r="U1197" s="35">
        <v>0</v>
      </c>
      <c r="V1197" s="36">
        <v>0</v>
      </c>
      <c r="W1197" s="26">
        <v>27</v>
      </c>
      <c r="X1197" s="2">
        <v>0.52</v>
      </c>
      <c r="Y1197" s="16">
        <v>9.02</v>
      </c>
      <c r="Z1197" s="26">
        <v>31.5</v>
      </c>
      <c r="AA1197" s="2">
        <v>2.7</v>
      </c>
      <c r="AB1197" s="2">
        <v>14.2</v>
      </c>
      <c r="AC1197" s="2" t="s">
        <v>180</v>
      </c>
      <c r="AD1197" s="2">
        <v>24740120</v>
      </c>
    </row>
    <row r="1198" spans="1:30">
      <c r="A1198" s="2">
        <v>4492</v>
      </c>
      <c r="B1198" s="26">
        <v>1</v>
      </c>
      <c r="C1198" s="2">
        <v>7</v>
      </c>
      <c r="D1198" s="2">
        <v>81</v>
      </c>
      <c r="E1198" s="2">
        <v>1</v>
      </c>
      <c r="F1198" s="35">
        <v>1</v>
      </c>
      <c r="G1198" s="18">
        <v>18000</v>
      </c>
      <c r="H1198" s="18">
        <v>1</v>
      </c>
      <c r="I1198" s="2">
        <v>1</v>
      </c>
      <c r="J1198" s="2">
        <v>1</v>
      </c>
      <c r="K1198" s="2">
        <v>0</v>
      </c>
      <c r="L1198" s="35">
        <v>0</v>
      </c>
      <c r="M1198" s="2">
        <v>8</v>
      </c>
      <c r="N1198" s="2">
        <v>1</v>
      </c>
      <c r="O1198" s="2">
        <v>0</v>
      </c>
      <c r="P1198" s="2">
        <v>0</v>
      </c>
      <c r="Q1198" s="2">
        <v>5</v>
      </c>
      <c r="R1198" s="2">
        <v>0</v>
      </c>
      <c r="S1198" s="2">
        <v>1</v>
      </c>
      <c r="T1198" s="35">
        <v>0</v>
      </c>
      <c r="U1198" s="35">
        <v>0</v>
      </c>
      <c r="V1198" s="36">
        <v>0</v>
      </c>
      <c r="W1198" s="26">
        <v>17.899999999999999</v>
      </c>
      <c r="X1198" s="2">
        <v>0.42</v>
      </c>
      <c r="Y1198" s="16">
        <v>5.98</v>
      </c>
      <c r="Z1198" s="26">
        <v>22.34</v>
      </c>
      <c r="AA1198" s="2">
        <v>1.9</v>
      </c>
      <c r="AB1198" s="2">
        <v>3.8</v>
      </c>
      <c r="AC1198" s="2" t="s">
        <v>103</v>
      </c>
      <c r="AD1198" s="2">
        <v>22701110</v>
      </c>
    </row>
    <row r="1199" spans="1:30">
      <c r="A1199" s="2">
        <v>4493</v>
      </c>
      <c r="B1199" s="26">
        <v>1</v>
      </c>
      <c r="C1199" s="2">
        <v>7</v>
      </c>
      <c r="D1199" s="2">
        <v>53</v>
      </c>
      <c r="E1199" s="2">
        <v>1</v>
      </c>
      <c r="F1199" s="35">
        <v>1</v>
      </c>
      <c r="G1199" s="18">
        <v>16000</v>
      </c>
      <c r="H1199" s="18">
        <v>1</v>
      </c>
      <c r="I1199" s="2">
        <v>1</v>
      </c>
      <c r="J1199" s="2">
        <v>1</v>
      </c>
      <c r="K1199" s="2">
        <v>0</v>
      </c>
      <c r="L1199" s="35">
        <v>0</v>
      </c>
      <c r="M1199" s="2">
        <v>8</v>
      </c>
      <c r="N1199" s="2">
        <v>1</v>
      </c>
      <c r="O1199" s="2">
        <v>0</v>
      </c>
      <c r="P1199" s="2">
        <v>0.34</v>
      </c>
      <c r="Q1199" s="2">
        <v>5</v>
      </c>
      <c r="R1199" s="2">
        <v>0</v>
      </c>
      <c r="S1199" s="2">
        <v>1</v>
      </c>
      <c r="T1199" s="35">
        <v>0</v>
      </c>
      <c r="U1199" s="35">
        <v>0</v>
      </c>
      <c r="V1199" s="36">
        <v>0</v>
      </c>
      <c r="W1199" s="26">
        <v>12.6</v>
      </c>
      <c r="X1199" s="2">
        <v>0.27</v>
      </c>
      <c r="Y1199" s="16">
        <v>4.21</v>
      </c>
      <c r="Z1199" s="26">
        <v>12.5</v>
      </c>
      <c r="AA1199" s="2">
        <v>1.17</v>
      </c>
      <c r="AB1199" s="2">
        <v>3.8</v>
      </c>
      <c r="AC1199" s="2" t="s">
        <v>146</v>
      </c>
      <c r="AD1199" s="2">
        <v>20270135</v>
      </c>
    </row>
    <row r="1200" spans="1:30">
      <c r="A1200" s="2">
        <v>4500</v>
      </c>
      <c r="B1200" s="26">
        <v>2</v>
      </c>
      <c r="C1200" s="2">
        <v>1</v>
      </c>
      <c r="D1200" s="2">
        <v>28</v>
      </c>
      <c r="E1200" s="2">
        <v>0</v>
      </c>
      <c r="F1200" s="35">
        <v>0</v>
      </c>
      <c r="G1200" s="18">
        <v>2000</v>
      </c>
      <c r="H1200" s="18">
        <v>0</v>
      </c>
      <c r="I1200" s="2">
        <v>1</v>
      </c>
      <c r="J1200" s="2">
        <v>1</v>
      </c>
      <c r="K1200" s="2">
        <v>0</v>
      </c>
      <c r="L1200" s="35">
        <v>1</v>
      </c>
      <c r="M1200" s="2">
        <v>1</v>
      </c>
      <c r="N1200" s="2">
        <v>0</v>
      </c>
      <c r="O1200" s="2">
        <v>1</v>
      </c>
      <c r="P1200" s="2">
        <v>0</v>
      </c>
      <c r="Q1200" s="2">
        <v>5</v>
      </c>
      <c r="R1200" s="2">
        <v>0</v>
      </c>
      <c r="S1200" s="2">
        <v>1</v>
      </c>
      <c r="T1200" s="35">
        <v>0</v>
      </c>
      <c r="U1200" s="35">
        <v>0</v>
      </c>
      <c r="V1200" s="36">
        <v>0</v>
      </c>
      <c r="W1200" s="26">
        <v>19.7</v>
      </c>
      <c r="X1200" s="2">
        <v>0.5</v>
      </c>
      <c r="Y1200" s="16">
        <v>6.58</v>
      </c>
      <c r="Z1200" s="26">
        <v>21.79</v>
      </c>
      <c r="AA1200" s="2">
        <v>2.1</v>
      </c>
      <c r="AB1200" s="2">
        <v>17.8</v>
      </c>
      <c r="AC1200" s="2" t="s">
        <v>173</v>
      </c>
      <c r="AD1200" s="2">
        <v>21330090</v>
      </c>
    </row>
    <row r="1201" spans="1:30">
      <c r="A1201" s="2">
        <v>4501</v>
      </c>
      <c r="B1201" s="26">
        <v>2</v>
      </c>
      <c r="C1201" s="2">
        <v>2</v>
      </c>
      <c r="D1201" s="2">
        <v>36</v>
      </c>
      <c r="E1201" s="2">
        <v>0</v>
      </c>
      <c r="F1201" s="35">
        <v>0</v>
      </c>
      <c r="G1201" s="18">
        <v>7000</v>
      </c>
      <c r="H1201" s="18">
        <v>0</v>
      </c>
      <c r="I1201" s="2">
        <v>1</v>
      </c>
      <c r="J1201" s="2">
        <v>1</v>
      </c>
      <c r="K1201" s="2">
        <v>0</v>
      </c>
      <c r="L1201" s="35">
        <v>1</v>
      </c>
      <c r="M1201" s="2">
        <v>2</v>
      </c>
      <c r="N1201" s="2">
        <v>0</v>
      </c>
      <c r="O1201" s="2">
        <v>1</v>
      </c>
      <c r="P1201" s="2">
        <v>0.24</v>
      </c>
      <c r="Q1201" s="2">
        <v>2</v>
      </c>
      <c r="R1201" s="2">
        <v>1</v>
      </c>
      <c r="S1201" s="2">
        <v>0</v>
      </c>
      <c r="T1201" s="35">
        <v>0</v>
      </c>
      <c r="U1201" s="35">
        <v>0</v>
      </c>
      <c r="V1201" s="36">
        <v>0</v>
      </c>
      <c r="W1201" s="26">
        <v>27</v>
      </c>
      <c r="X1201" s="2">
        <v>0.48</v>
      </c>
      <c r="Y1201" s="16">
        <v>9.02</v>
      </c>
      <c r="Z1201" s="26">
        <v>27.5</v>
      </c>
      <c r="AA1201" s="2">
        <v>2.35</v>
      </c>
      <c r="AB1201" s="2">
        <v>3.8</v>
      </c>
      <c r="AC1201" s="2" t="s">
        <v>106</v>
      </c>
      <c r="AD1201" s="2">
        <v>22763140</v>
      </c>
    </row>
    <row r="1202" spans="1:30">
      <c r="A1202" s="2">
        <v>4502</v>
      </c>
      <c r="B1202" s="26">
        <v>1</v>
      </c>
      <c r="C1202" s="2">
        <v>2</v>
      </c>
      <c r="D1202" s="2">
        <v>30</v>
      </c>
      <c r="E1202" s="2">
        <v>0</v>
      </c>
      <c r="F1202" s="35">
        <v>1</v>
      </c>
      <c r="G1202" s="18">
        <v>5000</v>
      </c>
      <c r="H1202" s="18">
        <v>0</v>
      </c>
      <c r="I1202" s="2">
        <v>1</v>
      </c>
      <c r="J1202" s="2">
        <v>1</v>
      </c>
      <c r="K1202" s="2">
        <v>0</v>
      </c>
      <c r="L1202" s="35">
        <v>0</v>
      </c>
      <c r="M1202" s="2">
        <v>2</v>
      </c>
      <c r="N1202" s="2">
        <v>0</v>
      </c>
      <c r="O1202" s="2">
        <v>1</v>
      </c>
      <c r="P1202" s="2">
        <v>0.24</v>
      </c>
      <c r="Q1202" s="2">
        <v>2</v>
      </c>
      <c r="R1202" s="2">
        <v>1</v>
      </c>
      <c r="S1202" s="2">
        <v>0</v>
      </c>
      <c r="T1202" s="35">
        <v>0</v>
      </c>
      <c r="U1202" s="35">
        <v>0</v>
      </c>
      <c r="V1202" s="36">
        <v>0</v>
      </c>
      <c r="W1202" s="26">
        <v>27</v>
      </c>
      <c r="X1202" s="2">
        <v>0.48</v>
      </c>
      <c r="Y1202" s="16">
        <v>9.02</v>
      </c>
      <c r="Z1202" s="26">
        <v>27.5</v>
      </c>
      <c r="AA1202" s="2">
        <v>2.35</v>
      </c>
      <c r="AB1202" s="2">
        <v>3.8</v>
      </c>
      <c r="AC1202" s="2" t="s">
        <v>106</v>
      </c>
      <c r="AD1202" s="2">
        <v>22750300</v>
      </c>
    </row>
    <row r="1203" spans="1:30">
      <c r="A1203" s="2">
        <v>4509</v>
      </c>
      <c r="B1203" s="26">
        <v>1</v>
      </c>
      <c r="C1203" s="2">
        <v>1</v>
      </c>
      <c r="D1203" s="2">
        <v>51</v>
      </c>
      <c r="E1203" s="2">
        <v>1</v>
      </c>
      <c r="F1203" s="35">
        <v>1</v>
      </c>
      <c r="G1203" s="18">
        <v>4000</v>
      </c>
      <c r="H1203" s="18">
        <v>0</v>
      </c>
      <c r="I1203" s="2">
        <v>1</v>
      </c>
      <c r="J1203" s="2">
        <v>1</v>
      </c>
      <c r="K1203" s="2">
        <v>0</v>
      </c>
      <c r="L1203" s="35">
        <v>0</v>
      </c>
      <c r="M1203" s="2">
        <v>6</v>
      </c>
      <c r="N1203" s="2">
        <v>0</v>
      </c>
      <c r="O1203" s="2">
        <v>1</v>
      </c>
      <c r="P1203" s="2">
        <v>0.1</v>
      </c>
      <c r="Q1203" s="2">
        <v>4</v>
      </c>
      <c r="R1203" s="2">
        <v>0</v>
      </c>
      <c r="S1203" s="2">
        <v>1</v>
      </c>
      <c r="T1203" s="35">
        <v>0</v>
      </c>
      <c r="U1203" s="35">
        <v>0</v>
      </c>
      <c r="V1203" s="36">
        <v>0</v>
      </c>
      <c r="W1203" s="26">
        <v>22.8</v>
      </c>
      <c r="X1203" s="2">
        <v>0.45</v>
      </c>
      <c r="Y1203" s="16">
        <v>7.62</v>
      </c>
      <c r="Z1203" s="26">
        <v>22.7</v>
      </c>
      <c r="AA1203" s="2">
        <v>2.08</v>
      </c>
      <c r="AB1203" s="2">
        <v>10.5</v>
      </c>
      <c r="AC1203" s="2" t="s">
        <v>56</v>
      </c>
      <c r="AD1203" s="2">
        <v>22765005</v>
      </c>
    </row>
    <row r="1204" spans="1:30">
      <c r="A1204" s="2">
        <v>4512</v>
      </c>
      <c r="B1204" s="26">
        <v>1</v>
      </c>
      <c r="C1204" s="2">
        <v>2</v>
      </c>
      <c r="D1204" s="2">
        <v>40</v>
      </c>
      <c r="E1204" s="2">
        <v>0</v>
      </c>
      <c r="F1204" s="35">
        <v>1</v>
      </c>
      <c r="G1204" s="18">
        <v>14000</v>
      </c>
      <c r="H1204" s="18">
        <v>1</v>
      </c>
      <c r="I1204" s="2">
        <v>1</v>
      </c>
      <c r="J1204" s="2">
        <v>1</v>
      </c>
      <c r="K1204" s="2">
        <v>0</v>
      </c>
      <c r="L1204" s="35">
        <v>1</v>
      </c>
      <c r="M1204" s="2">
        <v>8</v>
      </c>
      <c r="N1204" s="2">
        <v>1</v>
      </c>
      <c r="O1204" s="2">
        <v>0</v>
      </c>
      <c r="P1204" s="2">
        <v>0.1</v>
      </c>
      <c r="Q1204" s="2">
        <v>1</v>
      </c>
      <c r="R1204" s="2">
        <v>1</v>
      </c>
      <c r="S1204" s="2">
        <v>0</v>
      </c>
      <c r="T1204" s="35">
        <v>0</v>
      </c>
      <c r="U1204" s="35">
        <v>0</v>
      </c>
      <c r="V1204" s="36">
        <v>0</v>
      </c>
      <c r="W1204" s="26">
        <v>27.4</v>
      </c>
      <c r="X1204" s="2">
        <v>0.45</v>
      </c>
      <c r="Y1204" s="16">
        <v>9.15</v>
      </c>
      <c r="Z1204" s="26">
        <v>27.17</v>
      </c>
      <c r="AA1204" s="2">
        <v>2.25</v>
      </c>
      <c r="AB1204" s="2">
        <v>12.1</v>
      </c>
      <c r="AC1204" s="2" t="s">
        <v>58</v>
      </c>
      <c r="AD1204" s="2">
        <v>22611250</v>
      </c>
    </row>
    <row r="1205" spans="1:30">
      <c r="A1205" s="2">
        <v>4518</v>
      </c>
      <c r="B1205" s="26">
        <v>1</v>
      </c>
      <c r="C1205" s="2">
        <v>1</v>
      </c>
      <c r="D1205" s="2">
        <v>25</v>
      </c>
      <c r="E1205" s="2">
        <v>0</v>
      </c>
      <c r="F1205" s="35">
        <v>1</v>
      </c>
      <c r="G1205" s="18">
        <v>16000</v>
      </c>
      <c r="H1205" s="18">
        <v>1</v>
      </c>
      <c r="I1205" s="2">
        <v>1</v>
      </c>
      <c r="J1205" s="2">
        <v>3</v>
      </c>
      <c r="K1205" s="2">
        <v>1</v>
      </c>
      <c r="L1205" s="35">
        <v>0</v>
      </c>
      <c r="M1205" s="2">
        <v>8</v>
      </c>
      <c r="N1205" s="2">
        <v>1</v>
      </c>
      <c r="O1205" s="2">
        <v>0</v>
      </c>
      <c r="P1205" s="2">
        <v>1</v>
      </c>
      <c r="Q1205" s="2">
        <v>5</v>
      </c>
      <c r="R1205" s="2">
        <v>0</v>
      </c>
      <c r="S1205" s="2">
        <v>1</v>
      </c>
      <c r="T1205" s="35">
        <v>1</v>
      </c>
      <c r="U1205" s="35">
        <v>0</v>
      </c>
      <c r="V1205" s="36">
        <v>0</v>
      </c>
      <c r="W1205" s="26">
        <v>12.4</v>
      </c>
      <c r="X1205" s="2">
        <v>0.4</v>
      </c>
      <c r="Y1205" s="16">
        <v>4.1399999999999997</v>
      </c>
      <c r="Z1205" s="26">
        <v>14.82</v>
      </c>
      <c r="AA1205" s="2">
        <v>1.58</v>
      </c>
      <c r="AB1205" s="2">
        <v>3.8</v>
      </c>
      <c r="AC1205" s="2" t="s">
        <v>169</v>
      </c>
      <c r="AD1205" s="2">
        <v>21221330</v>
      </c>
    </row>
    <row r="1206" spans="1:30">
      <c r="A1206" s="2">
        <v>4524</v>
      </c>
      <c r="B1206" s="26">
        <v>2</v>
      </c>
      <c r="C1206" s="2">
        <v>2</v>
      </c>
      <c r="D1206" s="2">
        <v>32</v>
      </c>
      <c r="E1206" s="2">
        <v>0</v>
      </c>
      <c r="F1206" s="35">
        <v>0</v>
      </c>
      <c r="G1206" s="18">
        <v>5000</v>
      </c>
      <c r="H1206" s="18">
        <v>0</v>
      </c>
      <c r="I1206" s="2">
        <v>1</v>
      </c>
      <c r="J1206" s="2">
        <v>1</v>
      </c>
      <c r="K1206" s="2">
        <v>0</v>
      </c>
      <c r="L1206" s="35">
        <v>0</v>
      </c>
      <c r="M1206" s="2">
        <v>2</v>
      </c>
      <c r="N1206" s="2">
        <v>0</v>
      </c>
      <c r="O1206" s="2">
        <v>1</v>
      </c>
      <c r="P1206" s="2">
        <v>0.77</v>
      </c>
      <c r="Q1206" s="2">
        <v>5</v>
      </c>
      <c r="R1206" s="2">
        <v>0</v>
      </c>
      <c r="S1206" s="2">
        <v>1</v>
      </c>
      <c r="T1206" s="35">
        <v>0</v>
      </c>
      <c r="U1206" s="35">
        <v>0</v>
      </c>
      <c r="V1206" s="36">
        <v>0</v>
      </c>
      <c r="W1206" s="26">
        <v>14.2</v>
      </c>
      <c r="X1206" s="2">
        <v>0.3</v>
      </c>
      <c r="Y1206" s="16">
        <v>4.74</v>
      </c>
      <c r="Z1206" s="26">
        <v>15.8</v>
      </c>
      <c r="AA1206" s="2">
        <v>1.37</v>
      </c>
      <c r="AB1206" s="2">
        <v>3.8</v>
      </c>
      <c r="AC1206" s="2" t="s">
        <v>113</v>
      </c>
      <c r="AD1206" s="2">
        <v>22240070</v>
      </c>
    </row>
    <row r="1207" spans="1:30">
      <c r="A1207" s="2">
        <v>4529</v>
      </c>
      <c r="B1207" s="26">
        <v>1</v>
      </c>
      <c r="C1207" s="2">
        <v>2</v>
      </c>
      <c r="D1207" s="2">
        <v>29</v>
      </c>
      <c r="E1207" s="2">
        <v>0</v>
      </c>
      <c r="F1207" s="35">
        <v>0</v>
      </c>
      <c r="G1207" s="18">
        <v>12000</v>
      </c>
      <c r="H1207" s="18">
        <v>1</v>
      </c>
      <c r="I1207" s="2">
        <v>1</v>
      </c>
      <c r="J1207" s="2">
        <v>1</v>
      </c>
      <c r="K1207" s="2">
        <v>0</v>
      </c>
      <c r="L1207" s="35">
        <v>0</v>
      </c>
      <c r="M1207" s="2">
        <v>8</v>
      </c>
      <c r="N1207" s="2">
        <v>1</v>
      </c>
      <c r="O1207" s="2">
        <v>0</v>
      </c>
      <c r="P1207" s="2">
        <v>1</v>
      </c>
      <c r="Q1207" s="2">
        <v>3</v>
      </c>
      <c r="R1207" s="2">
        <v>0</v>
      </c>
      <c r="S1207" s="2">
        <v>0</v>
      </c>
      <c r="T1207" s="35">
        <v>0</v>
      </c>
      <c r="U1207" s="35">
        <v>0</v>
      </c>
      <c r="V1207" s="36">
        <v>0</v>
      </c>
      <c r="W1207" s="26">
        <v>8.1</v>
      </c>
      <c r="X1207" s="2">
        <v>0.23</v>
      </c>
      <c r="Y1207" s="16">
        <v>2.71</v>
      </c>
      <c r="Z1207" s="26">
        <v>9.6</v>
      </c>
      <c r="AA1207" s="2">
        <v>0.85</v>
      </c>
      <c r="AB1207" s="2">
        <v>3.8</v>
      </c>
      <c r="AC1207" s="2" t="s">
        <v>136</v>
      </c>
      <c r="AD1207" s="2">
        <v>20270070</v>
      </c>
    </row>
    <row r="1208" spans="1:30">
      <c r="A1208" s="2">
        <v>4532</v>
      </c>
      <c r="B1208" s="26">
        <v>2</v>
      </c>
      <c r="C1208" s="2">
        <v>1</v>
      </c>
      <c r="D1208" s="2">
        <v>20</v>
      </c>
      <c r="E1208" s="2">
        <v>0</v>
      </c>
      <c r="F1208" s="35">
        <v>1</v>
      </c>
      <c r="G1208" s="18">
        <v>5000</v>
      </c>
      <c r="H1208" s="18">
        <v>0</v>
      </c>
      <c r="I1208" s="2">
        <v>1</v>
      </c>
      <c r="J1208" s="2">
        <v>2</v>
      </c>
      <c r="K1208" s="2">
        <v>1</v>
      </c>
      <c r="L1208" s="35">
        <v>0</v>
      </c>
      <c r="M1208" s="2">
        <v>8</v>
      </c>
      <c r="N1208" s="2">
        <v>1</v>
      </c>
      <c r="O1208" s="2">
        <v>0</v>
      </c>
      <c r="P1208" s="2">
        <v>0.39</v>
      </c>
      <c r="Q1208" s="2">
        <v>5</v>
      </c>
      <c r="R1208" s="2">
        <v>0</v>
      </c>
      <c r="S1208" s="2">
        <v>1</v>
      </c>
      <c r="T1208" s="35">
        <v>0</v>
      </c>
      <c r="U1208" s="35">
        <v>0</v>
      </c>
      <c r="V1208" s="36">
        <v>0</v>
      </c>
      <c r="W1208" s="26">
        <v>31.2</v>
      </c>
      <c r="X1208" s="2">
        <v>0.57999999999999996</v>
      </c>
      <c r="Y1208" s="16">
        <v>10.42</v>
      </c>
      <c r="Z1208" s="26">
        <v>41.1</v>
      </c>
      <c r="AA1208" s="2">
        <v>1.88</v>
      </c>
      <c r="AB1208" s="2">
        <v>10.7</v>
      </c>
      <c r="AC1208" s="2" t="s">
        <v>57</v>
      </c>
      <c r="AD1208" s="2">
        <v>21852620</v>
      </c>
    </row>
    <row r="1209" spans="1:30">
      <c r="A1209" s="2">
        <v>4536</v>
      </c>
      <c r="B1209" s="26">
        <v>1</v>
      </c>
      <c r="C1209" s="2">
        <v>1</v>
      </c>
      <c r="D1209" s="2">
        <v>23</v>
      </c>
      <c r="E1209" s="2">
        <v>0</v>
      </c>
      <c r="F1209" s="35">
        <v>0</v>
      </c>
      <c r="G1209" s="18">
        <v>35000</v>
      </c>
      <c r="H1209" s="18">
        <v>1</v>
      </c>
      <c r="I1209" s="2">
        <v>1</v>
      </c>
      <c r="J1209" s="2">
        <v>4</v>
      </c>
      <c r="K1209" s="2">
        <v>1</v>
      </c>
      <c r="L1209" s="35">
        <v>1</v>
      </c>
      <c r="M1209" s="2">
        <v>8</v>
      </c>
      <c r="N1209" s="2">
        <v>1</v>
      </c>
      <c r="O1209" s="2">
        <v>0</v>
      </c>
      <c r="P1209" s="2">
        <v>0.1</v>
      </c>
      <c r="Q1209" s="2">
        <v>3</v>
      </c>
      <c r="R1209" s="2">
        <v>0</v>
      </c>
      <c r="S1209" s="2">
        <v>0</v>
      </c>
      <c r="T1209" s="35">
        <v>0</v>
      </c>
      <c r="U1209" s="35">
        <v>0</v>
      </c>
      <c r="V1209" s="36">
        <v>0</v>
      </c>
      <c r="W1209" s="26">
        <v>27.4</v>
      </c>
      <c r="X1209" s="2">
        <v>0.45</v>
      </c>
      <c r="Y1209" s="16">
        <v>9.15</v>
      </c>
      <c r="Z1209" s="26">
        <v>27.17</v>
      </c>
      <c r="AA1209" s="2">
        <v>2.25</v>
      </c>
      <c r="AB1209" s="2">
        <v>12.1</v>
      </c>
      <c r="AC1209" s="2" t="s">
        <v>58</v>
      </c>
      <c r="AD1209" s="2">
        <v>22630011</v>
      </c>
    </row>
    <row r="1210" spans="1:30">
      <c r="A1210" s="2">
        <v>4541</v>
      </c>
      <c r="B1210" s="26">
        <v>2</v>
      </c>
      <c r="C1210" s="2">
        <v>1</v>
      </c>
      <c r="D1210" s="2">
        <v>25</v>
      </c>
      <c r="E1210" s="2">
        <v>0</v>
      </c>
      <c r="F1210" s="35">
        <v>0</v>
      </c>
      <c r="G1210" s="18">
        <v>12000</v>
      </c>
      <c r="H1210" s="18">
        <v>1</v>
      </c>
      <c r="I1210" s="2">
        <v>1</v>
      </c>
      <c r="J1210" s="2">
        <v>2</v>
      </c>
      <c r="K1210" s="2">
        <v>1</v>
      </c>
      <c r="L1210" s="35">
        <v>0</v>
      </c>
      <c r="M1210" s="2">
        <v>8</v>
      </c>
      <c r="N1210" s="2">
        <v>1</v>
      </c>
      <c r="O1210" s="2">
        <v>0</v>
      </c>
      <c r="P1210" s="2">
        <v>0</v>
      </c>
      <c r="Q1210" s="2">
        <v>5</v>
      </c>
      <c r="R1210" s="2">
        <v>0</v>
      </c>
      <c r="S1210" s="2">
        <v>1</v>
      </c>
      <c r="T1210" s="35">
        <v>0</v>
      </c>
      <c r="U1210" s="35">
        <v>0</v>
      </c>
      <c r="V1210" s="36">
        <v>0</v>
      </c>
      <c r="W1210" s="26">
        <v>19.7</v>
      </c>
      <c r="X1210" s="2">
        <v>0.5</v>
      </c>
      <c r="Y1210" s="16">
        <v>6.58</v>
      </c>
      <c r="Z1210" s="26">
        <v>21.79</v>
      </c>
      <c r="AA1210" s="2">
        <v>2.1</v>
      </c>
      <c r="AB1210" s="2">
        <v>17.8</v>
      </c>
      <c r="AC1210" s="2" t="s">
        <v>173</v>
      </c>
      <c r="AD1210" s="2">
        <v>21321550</v>
      </c>
    </row>
    <row r="1211" spans="1:30">
      <c r="A1211" s="2">
        <v>4542</v>
      </c>
      <c r="B1211" s="26">
        <v>2</v>
      </c>
      <c r="C1211" s="2">
        <v>2</v>
      </c>
      <c r="D1211" s="2">
        <v>26</v>
      </c>
      <c r="E1211" s="2">
        <v>0</v>
      </c>
      <c r="F1211" s="35">
        <v>0</v>
      </c>
      <c r="G1211" s="18">
        <v>18000</v>
      </c>
      <c r="H1211" s="18">
        <v>1</v>
      </c>
      <c r="I1211" s="2">
        <v>1</v>
      </c>
      <c r="J1211" s="2">
        <v>2</v>
      </c>
      <c r="K1211" s="2">
        <v>1</v>
      </c>
      <c r="L1211" s="35">
        <v>0</v>
      </c>
      <c r="M1211" s="2">
        <v>9</v>
      </c>
      <c r="N1211" s="2">
        <v>0</v>
      </c>
      <c r="O1211" s="2">
        <v>0</v>
      </c>
      <c r="P1211" s="2">
        <v>0</v>
      </c>
      <c r="Q1211" s="2">
        <v>5</v>
      </c>
      <c r="R1211" s="2">
        <v>0</v>
      </c>
      <c r="S1211" s="2">
        <v>1</v>
      </c>
      <c r="T1211" s="35">
        <v>0</v>
      </c>
      <c r="U1211" s="35">
        <v>0</v>
      </c>
      <c r="V1211" s="36">
        <v>0</v>
      </c>
      <c r="W1211" s="26">
        <v>18.5</v>
      </c>
      <c r="X1211" s="2">
        <v>0.32</v>
      </c>
      <c r="Y1211" s="16">
        <v>6.18</v>
      </c>
      <c r="Z1211" s="26">
        <v>21.1</v>
      </c>
      <c r="AA1211" s="2">
        <v>1.7</v>
      </c>
      <c r="AB1211" s="2">
        <v>6.7</v>
      </c>
      <c r="AC1211" s="2" t="s">
        <v>178</v>
      </c>
      <c r="AD1211" s="2">
        <v>24110666</v>
      </c>
    </row>
    <row r="1212" spans="1:30">
      <c r="A1212" s="2">
        <v>4544</v>
      </c>
      <c r="B1212" s="26">
        <v>2</v>
      </c>
      <c r="C1212" s="2">
        <v>1</v>
      </c>
      <c r="D1212" s="2">
        <v>23</v>
      </c>
      <c r="E1212" s="2">
        <v>0</v>
      </c>
      <c r="F1212" s="35">
        <v>0</v>
      </c>
      <c r="G1212" s="18">
        <v>10000</v>
      </c>
      <c r="H1212" s="18">
        <v>1</v>
      </c>
      <c r="I1212" s="2">
        <v>1</v>
      </c>
      <c r="J1212" s="2">
        <v>3</v>
      </c>
      <c r="K1212" s="2">
        <v>1</v>
      </c>
      <c r="L1212" s="35">
        <v>1</v>
      </c>
      <c r="M1212" s="2">
        <v>2</v>
      </c>
      <c r="N1212" s="2">
        <v>0</v>
      </c>
      <c r="O1212" s="2">
        <v>1</v>
      </c>
      <c r="P1212" s="2">
        <v>1</v>
      </c>
      <c r="Q1212" s="2">
        <v>1</v>
      </c>
      <c r="R1212" s="2">
        <v>1</v>
      </c>
      <c r="S1212" s="2">
        <v>0</v>
      </c>
      <c r="T1212" s="35">
        <v>0</v>
      </c>
      <c r="U1212" s="35">
        <v>0</v>
      </c>
      <c r="V1212" s="36">
        <v>0</v>
      </c>
      <c r="W1212" s="26">
        <v>9.1</v>
      </c>
      <c r="X1212" s="2">
        <v>0.2</v>
      </c>
      <c r="Y1212" s="16">
        <v>3.04</v>
      </c>
      <c r="Z1212" s="26">
        <v>11</v>
      </c>
      <c r="AA1212" s="2">
        <v>1.1000000000000001</v>
      </c>
      <c r="AB1212" s="2">
        <v>16.600000000000001</v>
      </c>
      <c r="AC1212" s="2" t="s">
        <v>110</v>
      </c>
      <c r="AD1212" s="2">
        <v>21940380</v>
      </c>
    </row>
    <row r="1213" spans="1:30">
      <c r="A1213" s="2">
        <v>4554</v>
      </c>
      <c r="B1213" s="26">
        <v>2</v>
      </c>
      <c r="C1213" s="2">
        <v>1</v>
      </c>
      <c r="D1213" s="2">
        <v>21</v>
      </c>
      <c r="E1213" s="2">
        <v>0</v>
      </c>
      <c r="F1213" s="35">
        <v>0</v>
      </c>
      <c r="G1213" s="18">
        <v>5000</v>
      </c>
      <c r="H1213" s="18">
        <v>0</v>
      </c>
      <c r="I1213" s="2">
        <v>1</v>
      </c>
      <c r="J1213" s="2">
        <v>1</v>
      </c>
      <c r="K1213" s="2">
        <v>0</v>
      </c>
      <c r="L1213" s="35">
        <v>0</v>
      </c>
      <c r="M1213" s="2">
        <v>2</v>
      </c>
      <c r="N1213" s="2">
        <v>0</v>
      </c>
      <c r="O1213" s="2">
        <v>1</v>
      </c>
      <c r="P1213" s="2">
        <v>0.68</v>
      </c>
      <c r="Q1213" s="2">
        <v>5</v>
      </c>
      <c r="R1213" s="2">
        <v>0</v>
      </c>
      <c r="S1213" s="2">
        <v>1</v>
      </c>
      <c r="T1213" s="35">
        <v>0</v>
      </c>
      <c r="U1213" s="35">
        <v>0</v>
      </c>
      <c r="V1213" s="36">
        <v>0</v>
      </c>
      <c r="W1213" s="26">
        <v>17.899999999999999</v>
      </c>
      <c r="X1213" s="2">
        <v>0.4</v>
      </c>
      <c r="Y1213" s="16">
        <v>5.98</v>
      </c>
      <c r="Z1213" s="26">
        <v>28.1</v>
      </c>
      <c r="AA1213" s="2">
        <v>1.78</v>
      </c>
      <c r="AB1213" s="2">
        <v>3.8</v>
      </c>
      <c r="AC1213" s="2" t="s">
        <v>80</v>
      </c>
      <c r="AD1213" s="2">
        <v>22061000</v>
      </c>
    </row>
    <row r="1214" spans="1:30">
      <c r="A1214" s="2">
        <v>4557</v>
      </c>
      <c r="B1214" s="26">
        <v>2</v>
      </c>
      <c r="C1214" s="2">
        <v>1</v>
      </c>
      <c r="D1214" s="2">
        <v>21</v>
      </c>
      <c r="E1214" s="2">
        <v>0</v>
      </c>
      <c r="F1214" s="35">
        <v>0</v>
      </c>
      <c r="G1214" s="18">
        <v>3000</v>
      </c>
      <c r="H1214" s="18">
        <v>0</v>
      </c>
      <c r="I1214" s="2">
        <v>1</v>
      </c>
      <c r="J1214" s="2">
        <v>1</v>
      </c>
      <c r="K1214" s="2">
        <v>0</v>
      </c>
      <c r="L1214" s="35">
        <v>0</v>
      </c>
      <c r="M1214" s="2">
        <v>6</v>
      </c>
      <c r="N1214" s="2">
        <v>0</v>
      </c>
      <c r="O1214" s="2">
        <v>1</v>
      </c>
      <c r="P1214" s="2">
        <v>0</v>
      </c>
      <c r="Q1214" s="2">
        <v>5</v>
      </c>
      <c r="R1214" s="2">
        <v>0</v>
      </c>
      <c r="S1214" s="2">
        <v>1</v>
      </c>
      <c r="T1214" s="35">
        <v>0</v>
      </c>
      <c r="U1214" s="35">
        <v>0</v>
      </c>
      <c r="V1214" s="36">
        <v>0</v>
      </c>
      <c r="W1214" s="26">
        <v>31.7</v>
      </c>
      <c r="X1214" s="2">
        <v>0.56999999999999995</v>
      </c>
      <c r="Y1214" s="16">
        <v>10.59</v>
      </c>
      <c r="Z1214" s="26">
        <v>46.2</v>
      </c>
      <c r="AA1214" s="2">
        <v>2.23</v>
      </c>
      <c r="AB1214" s="2">
        <v>10.7</v>
      </c>
      <c r="AC1214" s="2" t="s">
        <v>179</v>
      </c>
      <c r="AD1214" s="2">
        <v>26215450</v>
      </c>
    </row>
    <row r="1215" spans="1:30">
      <c r="A1215" s="2">
        <v>4560</v>
      </c>
      <c r="B1215" s="26">
        <v>2</v>
      </c>
      <c r="C1215" s="2">
        <v>1</v>
      </c>
      <c r="D1215" s="2">
        <v>21</v>
      </c>
      <c r="E1215" s="2">
        <v>0</v>
      </c>
      <c r="F1215" s="35">
        <v>0</v>
      </c>
      <c r="G1215" s="18">
        <v>24000</v>
      </c>
      <c r="H1215" s="18">
        <v>1</v>
      </c>
      <c r="I1215" s="2">
        <v>1</v>
      </c>
      <c r="J1215" s="2">
        <v>3</v>
      </c>
      <c r="K1215" s="2">
        <v>1</v>
      </c>
      <c r="L1215" s="35">
        <v>0</v>
      </c>
      <c r="M1215" s="2">
        <v>8</v>
      </c>
      <c r="N1215" s="2">
        <v>1</v>
      </c>
      <c r="O1215" s="2">
        <v>0</v>
      </c>
      <c r="P1215" s="2">
        <v>0</v>
      </c>
      <c r="Q1215" s="2">
        <v>5</v>
      </c>
      <c r="R1215" s="2">
        <v>0</v>
      </c>
      <c r="S1215" s="2">
        <v>1</v>
      </c>
      <c r="T1215" s="35">
        <v>0</v>
      </c>
      <c r="U1215" s="35">
        <v>0</v>
      </c>
      <c r="V1215" s="36">
        <v>0</v>
      </c>
      <c r="W1215" s="26">
        <v>19.7</v>
      </c>
      <c r="X1215" s="2">
        <v>0.5</v>
      </c>
      <c r="Y1215" s="16">
        <v>6.58</v>
      </c>
      <c r="Z1215" s="26">
        <v>21.79</v>
      </c>
      <c r="AA1215" s="2">
        <v>2.1</v>
      </c>
      <c r="AB1215" s="2">
        <v>17.8</v>
      </c>
      <c r="AC1215" s="2" t="s">
        <v>173</v>
      </c>
      <c r="AD1215" s="2">
        <v>2130650</v>
      </c>
    </row>
    <row r="1216" spans="1:30">
      <c r="A1216" s="2">
        <v>4563</v>
      </c>
      <c r="B1216" s="26">
        <v>2</v>
      </c>
      <c r="C1216" s="2">
        <v>1</v>
      </c>
      <c r="D1216" s="2">
        <v>21</v>
      </c>
      <c r="E1216" s="2">
        <v>0</v>
      </c>
      <c r="F1216" s="35">
        <v>0</v>
      </c>
      <c r="G1216" s="18">
        <v>2000</v>
      </c>
      <c r="H1216" s="18">
        <v>0</v>
      </c>
      <c r="I1216" s="2">
        <v>1</v>
      </c>
      <c r="J1216" s="2">
        <v>1</v>
      </c>
      <c r="K1216" s="2">
        <v>0</v>
      </c>
      <c r="L1216" s="35">
        <v>0</v>
      </c>
      <c r="M1216" s="2">
        <v>6</v>
      </c>
      <c r="N1216" s="2">
        <v>0</v>
      </c>
      <c r="O1216" s="2">
        <v>1</v>
      </c>
      <c r="P1216" s="2">
        <v>0</v>
      </c>
      <c r="Q1216" s="2">
        <v>5</v>
      </c>
      <c r="R1216" s="2">
        <v>0</v>
      </c>
      <c r="S1216" s="2">
        <v>1</v>
      </c>
      <c r="T1216" s="35">
        <v>0</v>
      </c>
      <c r="U1216" s="35">
        <v>0</v>
      </c>
      <c r="V1216" s="36">
        <v>0</v>
      </c>
      <c r="W1216" s="26">
        <v>16.899999999999999</v>
      </c>
      <c r="X1216" s="2">
        <v>0.42</v>
      </c>
      <c r="Y1216" s="16">
        <v>5.64</v>
      </c>
      <c r="Z1216" s="26">
        <v>19.600000000000001</v>
      </c>
      <c r="AA1216" s="2">
        <v>1.2</v>
      </c>
      <c r="AB1216" s="2">
        <v>7</v>
      </c>
      <c r="AC1216" s="2" t="s">
        <v>148</v>
      </c>
      <c r="AD1216" s="2">
        <v>21540500</v>
      </c>
    </row>
    <row r="1217" spans="1:30">
      <c r="A1217" s="2">
        <v>4566</v>
      </c>
      <c r="B1217" s="26">
        <v>2</v>
      </c>
      <c r="C1217" s="2">
        <v>1</v>
      </c>
      <c r="D1217" s="2">
        <v>26</v>
      </c>
      <c r="E1217" s="2">
        <v>0</v>
      </c>
      <c r="F1217" s="35">
        <v>1</v>
      </c>
      <c r="G1217" s="18">
        <v>2000</v>
      </c>
      <c r="H1217" s="18">
        <v>0</v>
      </c>
      <c r="I1217" s="2">
        <v>1</v>
      </c>
      <c r="J1217" s="2">
        <v>1</v>
      </c>
      <c r="K1217" s="2">
        <v>0</v>
      </c>
      <c r="L1217" s="35">
        <v>0</v>
      </c>
      <c r="M1217" s="2">
        <v>2</v>
      </c>
      <c r="N1217" s="2">
        <v>0</v>
      </c>
      <c r="O1217" s="2">
        <v>1</v>
      </c>
      <c r="P1217" s="2">
        <v>0</v>
      </c>
      <c r="Q1217" s="2">
        <v>5</v>
      </c>
      <c r="R1217" s="2">
        <v>0</v>
      </c>
      <c r="S1217" s="2">
        <v>1</v>
      </c>
      <c r="T1217" s="35">
        <v>0</v>
      </c>
      <c r="U1217" s="35">
        <v>0</v>
      </c>
      <c r="V1217" s="36">
        <v>0</v>
      </c>
      <c r="W1217" s="26">
        <v>26.2</v>
      </c>
      <c r="X1217" s="2">
        <v>0.52</v>
      </c>
      <c r="Y1217" s="16">
        <v>8.75</v>
      </c>
      <c r="Z1217" s="26">
        <v>31.4</v>
      </c>
      <c r="AA1217" s="2">
        <v>1.42</v>
      </c>
      <c r="AB1217" s="2">
        <v>7</v>
      </c>
      <c r="AC1217" s="2" t="s">
        <v>177</v>
      </c>
      <c r="AD1217" s="2">
        <v>26185460</v>
      </c>
    </row>
    <row r="1218" spans="1:30">
      <c r="A1218" s="2">
        <v>4576</v>
      </c>
      <c r="B1218" s="26">
        <v>1</v>
      </c>
      <c r="C1218" s="2">
        <v>6</v>
      </c>
      <c r="D1218" s="2">
        <v>35</v>
      </c>
      <c r="E1218" s="2">
        <v>0</v>
      </c>
      <c r="F1218" s="35">
        <v>0</v>
      </c>
      <c r="G1218" s="18">
        <v>8000</v>
      </c>
      <c r="H1218" s="18">
        <v>1</v>
      </c>
      <c r="I1218" s="2">
        <v>1</v>
      </c>
      <c r="J1218" s="2">
        <v>1</v>
      </c>
      <c r="K1218" s="2">
        <v>0</v>
      </c>
      <c r="L1218" s="35">
        <v>0</v>
      </c>
      <c r="M1218" s="2">
        <v>2</v>
      </c>
      <c r="N1218" s="2">
        <v>0</v>
      </c>
      <c r="O1218" s="2">
        <v>1</v>
      </c>
      <c r="P1218" s="2">
        <v>0</v>
      </c>
      <c r="Q1218" s="2">
        <v>5</v>
      </c>
      <c r="R1218" s="2">
        <v>0</v>
      </c>
      <c r="S1218" s="2">
        <v>1</v>
      </c>
      <c r="T1218" s="35">
        <v>0</v>
      </c>
      <c r="U1218" s="35">
        <v>0</v>
      </c>
      <c r="V1218" s="36">
        <v>0</v>
      </c>
      <c r="W1218" s="26">
        <v>31.7</v>
      </c>
      <c r="X1218" s="2">
        <v>0.56999999999999995</v>
      </c>
      <c r="Y1218" s="16">
        <v>10.59</v>
      </c>
      <c r="Z1218" s="26">
        <v>46.2</v>
      </c>
      <c r="AA1218" s="2">
        <v>2.23</v>
      </c>
      <c r="AB1218" s="2">
        <v>10.7</v>
      </c>
      <c r="AC1218" s="2" t="s">
        <v>179</v>
      </c>
      <c r="AD1218" s="2">
        <v>26255040</v>
      </c>
    </row>
    <row r="1219" spans="1:30">
      <c r="A1219" s="2">
        <v>4577</v>
      </c>
      <c r="B1219" s="26">
        <v>2</v>
      </c>
      <c r="C1219" s="2">
        <v>2</v>
      </c>
      <c r="D1219" s="2">
        <v>25</v>
      </c>
      <c r="E1219" s="2">
        <v>0</v>
      </c>
      <c r="F1219" s="35">
        <v>1</v>
      </c>
      <c r="G1219" s="18">
        <v>18000</v>
      </c>
      <c r="H1219" s="18">
        <v>1</v>
      </c>
      <c r="I1219" s="2">
        <v>1</v>
      </c>
      <c r="J1219" s="2">
        <v>2</v>
      </c>
      <c r="K1219" s="2">
        <v>1</v>
      </c>
      <c r="L1219" s="35">
        <v>0</v>
      </c>
      <c r="M1219" s="2">
        <v>8</v>
      </c>
      <c r="N1219" s="2">
        <v>1</v>
      </c>
      <c r="O1219" s="2">
        <v>0</v>
      </c>
      <c r="P1219" s="2">
        <v>0</v>
      </c>
      <c r="Q1219" s="2">
        <v>1</v>
      </c>
      <c r="R1219" s="2">
        <v>1</v>
      </c>
      <c r="S1219" s="2">
        <v>0</v>
      </c>
      <c r="T1219" s="35">
        <v>0</v>
      </c>
      <c r="U1219" s="35">
        <v>0</v>
      </c>
      <c r="V1219" s="36">
        <v>0</v>
      </c>
      <c r="W1219" s="26">
        <v>18.5</v>
      </c>
      <c r="X1219" s="2">
        <v>0.32</v>
      </c>
      <c r="Y1219" s="16">
        <v>6.18</v>
      </c>
      <c r="Z1219" s="26">
        <v>21.1</v>
      </c>
      <c r="AA1219" s="2">
        <v>1.7</v>
      </c>
      <c r="AB1219" s="2">
        <v>6.7</v>
      </c>
      <c r="AC1219" s="2" t="s">
        <v>178</v>
      </c>
      <c r="AD1219" s="2">
        <v>24110666</v>
      </c>
    </row>
    <row r="1220" spans="1:30">
      <c r="A1220" s="2">
        <v>4579</v>
      </c>
      <c r="B1220" s="26">
        <v>2</v>
      </c>
      <c r="C1220" s="2">
        <v>1</v>
      </c>
      <c r="D1220" s="2">
        <v>21</v>
      </c>
      <c r="E1220" s="2">
        <v>0</v>
      </c>
      <c r="F1220" s="35">
        <v>0</v>
      </c>
      <c r="G1220" s="18">
        <v>2000</v>
      </c>
      <c r="H1220" s="18">
        <v>0</v>
      </c>
      <c r="I1220" s="2">
        <v>1</v>
      </c>
      <c r="J1220" s="2">
        <v>1</v>
      </c>
      <c r="K1220" s="2">
        <v>0</v>
      </c>
      <c r="L1220" s="35">
        <v>0</v>
      </c>
      <c r="M1220" s="2">
        <v>1</v>
      </c>
      <c r="N1220" s="2">
        <v>0</v>
      </c>
      <c r="O1220" s="2">
        <v>1</v>
      </c>
      <c r="P1220" s="2">
        <v>0.53</v>
      </c>
      <c r="Q1220" s="2">
        <v>5</v>
      </c>
      <c r="R1220" s="2">
        <v>0</v>
      </c>
      <c r="S1220" s="2">
        <v>1</v>
      </c>
      <c r="T1220" s="35">
        <v>0</v>
      </c>
      <c r="U1220" s="35">
        <v>0</v>
      </c>
      <c r="V1220" s="36">
        <v>0</v>
      </c>
      <c r="W1220" s="26">
        <v>8.1999999999999993</v>
      </c>
      <c r="X1220" s="2">
        <v>0.2</v>
      </c>
      <c r="Y1220" s="16">
        <v>2.74</v>
      </c>
      <c r="Z1220" s="26">
        <v>10.130000000000001</v>
      </c>
      <c r="AA1220" s="2">
        <v>1.1000000000000001</v>
      </c>
      <c r="AB1220" s="2">
        <v>3.8</v>
      </c>
      <c r="AC1220" s="2" t="s">
        <v>101</v>
      </c>
      <c r="AD1220" s="2">
        <v>20766515</v>
      </c>
    </row>
    <row r="1221" spans="1:30">
      <c r="A1221" s="2">
        <v>4584</v>
      </c>
      <c r="B1221" s="26">
        <v>2</v>
      </c>
      <c r="C1221" s="2">
        <v>1</v>
      </c>
      <c r="D1221" s="2">
        <v>21</v>
      </c>
      <c r="E1221" s="2">
        <v>0</v>
      </c>
      <c r="F1221" s="35">
        <v>1</v>
      </c>
      <c r="G1221" s="18">
        <v>2000</v>
      </c>
      <c r="H1221" s="18">
        <v>0</v>
      </c>
      <c r="I1221" s="2">
        <v>1</v>
      </c>
      <c r="J1221" s="2">
        <v>1</v>
      </c>
      <c r="K1221" s="2">
        <v>0</v>
      </c>
      <c r="L1221" s="35">
        <v>0</v>
      </c>
      <c r="M1221" s="2">
        <v>6</v>
      </c>
      <c r="N1221" s="2">
        <v>0</v>
      </c>
      <c r="O1221" s="2">
        <v>1</v>
      </c>
      <c r="P1221" s="2">
        <v>1</v>
      </c>
      <c r="Q1221" s="2">
        <v>5</v>
      </c>
      <c r="R1221" s="2">
        <v>0</v>
      </c>
      <c r="S1221" s="2">
        <v>1</v>
      </c>
      <c r="T1221" s="35">
        <v>0</v>
      </c>
      <c r="U1221" s="35">
        <v>0</v>
      </c>
      <c r="V1221" s="36">
        <v>0</v>
      </c>
      <c r="W1221" s="26">
        <v>11.4</v>
      </c>
      <c r="X1221" s="2">
        <v>0.3</v>
      </c>
      <c r="Y1221" s="16">
        <v>3.81</v>
      </c>
      <c r="Z1221" s="26">
        <v>13.3</v>
      </c>
      <c r="AA1221" s="2">
        <v>1.28</v>
      </c>
      <c r="AB1221" s="2">
        <v>3.8</v>
      </c>
      <c r="AC1221" s="2" t="s">
        <v>159</v>
      </c>
      <c r="AD1221" s="2">
        <v>21920000</v>
      </c>
    </row>
    <row r="1222" spans="1:30">
      <c r="A1222" s="2">
        <v>4585</v>
      </c>
      <c r="B1222" s="26">
        <v>1</v>
      </c>
      <c r="C1222" s="2">
        <v>4</v>
      </c>
      <c r="D1222" s="2">
        <v>26</v>
      </c>
      <c r="E1222" s="2">
        <v>0</v>
      </c>
      <c r="F1222" s="35">
        <v>0</v>
      </c>
      <c r="G1222" s="18">
        <v>24000</v>
      </c>
      <c r="H1222" s="18">
        <v>1</v>
      </c>
      <c r="I1222" s="2">
        <v>1</v>
      </c>
      <c r="J1222" s="2">
        <v>2</v>
      </c>
      <c r="K1222" s="2">
        <v>1</v>
      </c>
      <c r="L1222" s="35">
        <v>0</v>
      </c>
      <c r="M1222" s="2">
        <v>6</v>
      </c>
      <c r="N1222" s="2">
        <v>0</v>
      </c>
      <c r="O1222" s="2">
        <v>1</v>
      </c>
      <c r="P1222" s="2">
        <v>0.59</v>
      </c>
      <c r="Q1222" s="2">
        <v>0</v>
      </c>
      <c r="R1222" s="2">
        <v>1</v>
      </c>
      <c r="S1222" s="2">
        <v>0</v>
      </c>
      <c r="T1222" s="35">
        <v>0</v>
      </c>
      <c r="U1222" s="35">
        <v>0</v>
      </c>
      <c r="V1222" s="36">
        <v>1</v>
      </c>
      <c r="W1222" s="26">
        <v>14.7</v>
      </c>
      <c r="X1222" s="2">
        <v>0.33</v>
      </c>
      <c r="Y1222" s="16">
        <v>4.91</v>
      </c>
      <c r="Z1222" s="26">
        <v>12.3</v>
      </c>
      <c r="AA1222" s="2">
        <v>1.25</v>
      </c>
      <c r="AB1222" s="2">
        <v>3.8</v>
      </c>
      <c r="AC1222" s="2" t="s">
        <v>123</v>
      </c>
      <c r="AD1222" s="2">
        <v>20780100</v>
      </c>
    </row>
    <row r="1223" spans="1:30">
      <c r="A1223" s="2">
        <v>4588</v>
      </c>
      <c r="B1223" s="26">
        <v>1</v>
      </c>
      <c r="C1223" s="2">
        <v>1</v>
      </c>
      <c r="D1223" s="2">
        <v>25</v>
      </c>
      <c r="E1223" s="2">
        <v>0</v>
      </c>
      <c r="F1223" s="35">
        <v>1</v>
      </c>
      <c r="G1223" s="18">
        <v>3000</v>
      </c>
      <c r="H1223" s="18">
        <v>0</v>
      </c>
      <c r="I1223" s="2">
        <v>1</v>
      </c>
      <c r="J1223" s="2">
        <v>1</v>
      </c>
      <c r="K1223" s="2">
        <v>0</v>
      </c>
      <c r="L1223" s="35">
        <v>0</v>
      </c>
      <c r="M1223" s="2">
        <v>8</v>
      </c>
      <c r="N1223" s="2">
        <v>1</v>
      </c>
      <c r="O1223" s="2">
        <v>0</v>
      </c>
      <c r="P1223" s="2">
        <v>0</v>
      </c>
      <c r="Q1223" s="2">
        <v>5</v>
      </c>
      <c r="R1223" s="2">
        <v>0</v>
      </c>
      <c r="S1223" s="2">
        <v>1</v>
      </c>
      <c r="T1223" s="35">
        <v>0</v>
      </c>
      <c r="U1223" s="35">
        <v>0</v>
      </c>
      <c r="V1223" s="36">
        <v>0</v>
      </c>
      <c r="W1223" s="26">
        <v>12.3</v>
      </c>
      <c r="X1223" s="2">
        <v>0.33</v>
      </c>
      <c r="Y1223" s="16">
        <v>4.1100000000000003</v>
      </c>
      <c r="Z1223" s="26">
        <v>20.7</v>
      </c>
      <c r="AA1223" s="2">
        <v>1.38</v>
      </c>
      <c r="AB1223" s="2">
        <v>7.5</v>
      </c>
      <c r="AC1223" s="2" t="s">
        <v>183</v>
      </c>
      <c r="AD1223" s="2">
        <v>25525711</v>
      </c>
    </row>
    <row r="1224" spans="1:30">
      <c r="A1224" s="2">
        <v>4596</v>
      </c>
      <c r="B1224" s="26">
        <v>2</v>
      </c>
      <c r="C1224" s="2">
        <v>2</v>
      </c>
      <c r="D1224" s="2">
        <v>34</v>
      </c>
      <c r="E1224" s="2">
        <v>0</v>
      </c>
      <c r="F1224" s="35">
        <v>0</v>
      </c>
      <c r="G1224" s="18">
        <v>4000</v>
      </c>
      <c r="H1224" s="18">
        <v>0</v>
      </c>
      <c r="I1224" s="2">
        <v>1</v>
      </c>
      <c r="J1224" s="2">
        <v>1</v>
      </c>
      <c r="K1224" s="2">
        <v>0</v>
      </c>
      <c r="L1224" s="35">
        <v>1</v>
      </c>
      <c r="M1224" s="2">
        <v>8</v>
      </c>
      <c r="N1224" s="2">
        <v>1</v>
      </c>
      <c r="O1224" s="2">
        <v>0</v>
      </c>
      <c r="P1224" s="2">
        <v>0.01</v>
      </c>
      <c r="Q1224" s="2">
        <v>5</v>
      </c>
      <c r="R1224" s="2">
        <v>0</v>
      </c>
      <c r="S1224" s="2">
        <v>1</v>
      </c>
      <c r="T1224" s="35">
        <v>1</v>
      </c>
      <c r="U1224" s="35">
        <v>0</v>
      </c>
      <c r="V1224" s="36">
        <v>0</v>
      </c>
      <c r="W1224" s="26">
        <v>21.2</v>
      </c>
      <c r="X1224" s="2">
        <v>0.45</v>
      </c>
      <c r="Y1224" s="16">
        <v>7.08</v>
      </c>
      <c r="Z1224" s="26">
        <v>21</v>
      </c>
      <c r="AA1224" s="2">
        <v>1.33</v>
      </c>
      <c r="AB1224" s="2">
        <v>7</v>
      </c>
      <c r="AC1224" s="2" t="s">
        <v>121</v>
      </c>
      <c r="AD1224" s="2">
        <v>21610290</v>
      </c>
    </row>
    <row r="1225" spans="1:30">
      <c r="A1225" s="2">
        <v>4597</v>
      </c>
      <c r="B1225" s="26">
        <v>1</v>
      </c>
      <c r="C1225" s="2">
        <v>7</v>
      </c>
      <c r="D1225" s="2">
        <v>65</v>
      </c>
      <c r="E1225" s="2">
        <v>1</v>
      </c>
      <c r="F1225" s="35">
        <v>1</v>
      </c>
      <c r="G1225" s="18">
        <v>18000</v>
      </c>
      <c r="H1225" s="18">
        <v>1</v>
      </c>
      <c r="I1225" s="2">
        <v>1</v>
      </c>
      <c r="J1225" s="2">
        <v>1</v>
      </c>
      <c r="K1225" s="2">
        <v>0</v>
      </c>
      <c r="L1225" s="35">
        <v>0</v>
      </c>
      <c r="M1225" s="2">
        <v>8</v>
      </c>
      <c r="N1225" s="2">
        <v>1</v>
      </c>
      <c r="O1225" s="2">
        <v>0</v>
      </c>
      <c r="P1225" s="2">
        <v>1</v>
      </c>
      <c r="Q1225" s="2">
        <v>5</v>
      </c>
      <c r="R1225" s="2">
        <v>0</v>
      </c>
      <c r="S1225" s="2">
        <v>1</v>
      </c>
      <c r="T1225" s="35">
        <v>0</v>
      </c>
      <c r="U1225" s="35">
        <v>0</v>
      </c>
      <c r="V1225" s="36">
        <v>0</v>
      </c>
      <c r="W1225" s="26">
        <v>13.1</v>
      </c>
      <c r="X1225" s="2">
        <v>0.38</v>
      </c>
      <c r="Y1225" s="16">
        <v>4.38</v>
      </c>
      <c r="Z1225" s="26">
        <v>14.7</v>
      </c>
      <c r="AA1225" s="2">
        <v>1.33</v>
      </c>
      <c r="AB1225" s="2">
        <v>3.8</v>
      </c>
      <c r="AC1225" s="2" t="s">
        <v>160</v>
      </c>
      <c r="AD1225" s="2">
        <v>20511001</v>
      </c>
    </row>
    <row r="1226" spans="1:30">
      <c r="A1226" s="2">
        <v>4600</v>
      </c>
      <c r="B1226" s="26">
        <v>2</v>
      </c>
      <c r="C1226" s="2">
        <v>4</v>
      </c>
      <c r="D1226" s="2">
        <v>47</v>
      </c>
      <c r="E1226" s="2">
        <v>1</v>
      </c>
      <c r="F1226" s="35">
        <v>0</v>
      </c>
      <c r="G1226" s="18">
        <v>12000</v>
      </c>
      <c r="H1226" s="18">
        <v>1</v>
      </c>
      <c r="I1226" s="2">
        <v>1</v>
      </c>
      <c r="J1226" s="2">
        <v>1</v>
      </c>
      <c r="K1226" s="2">
        <v>0</v>
      </c>
      <c r="L1226" s="35">
        <v>0</v>
      </c>
      <c r="M1226" s="2">
        <v>1</v>
      </c>
      <c r="N1226" s="2">
        <v>0</v>
      </c>
      <c r="O1226" s="2">
        <v>1</v>
      </c>
      <c r="P1226" s="2">
        <v>0.99</v>
      </c>
      <c r="Q1226" s="2">
        <v>5</v>
      </c>
      <c r="R1226" s="2">
        <v>0</v>
      </c>
      <c r="S1226" s="2">
        <v>1</v>
      </c>
      <c r="T1226" s="35">
        <v>0</v>
      </c>
      <c r="U1226" s="35">
        <v>0</v>
      </c>
      <c r="V1226" s="36">
        <v>0</v>
      </c>
      <c r="W1226" s="26">
        <v>7.1</v>
      </c>
      <c r="X1226" s="2">
        <v>0.17</v>
      </c>
      <c r="Y1226" s="16">
        <v>2.37</v>
      </c>
      <c r="Z1226" s="26">
        <v>10.9</v>
      </c>
      <c r="AA1226" s="2">
        <v>0.93</v>
      </c>
      <c r="AB1226" s="2">
        <v>3.8</v>
      </c>
      <c r="AC1226" s="2" t="s">
        <v>131</v>
      </c>
      <c r="AD1226" s="2">
        <v>21020410</v>
      </c>
    </row>
    <row r="1227" spans="1:30">
      <c r="A1227" s="2">
        <v>4602</v>
      </c>
      <c r="B1227" s="26">
        <v>2</v>
      </c>
      <c r="C1227" s="2">
        <v>1</v>
      </c>
      <c r="D1227" s="2">
        <v>21</v>
      </c>
      <c r="E1227" s="2">
        <v>0</v>
      </c>
      <c r="F1227" s="35">
        <v>0</v>
      </c>
      <c r="G1227" s="18">
        <v>4000</v>
      </c>
      <c r="H1227" s="18">
        <v>0</v>
      </c>
      <c r="I1227" s="2">
        <v>1</v>
      </c>
      <c r="J1227" s="2">
        <v>2</v>
      </c>
      <c r="K1227" s="2">
        <v>1</v>
      </c>
      <c r="L1227" s="35">
        <v>0</v>
      </c>
      <c r="M1227" s="2">
        <v>1</v>
      </c>
      <c r="N1227" s="2">
        <v>0</v>
      </c>
      <c r="O1227" s="2">
        <v>1</v>
      </c>
      <c r="P1227" s="2">
        <v>0.99</v>
      </c>
      <c r="Q1227" s="2">
        <v>5</v>
      </c>
      <c r="R1227" s="2">
        <v>0</v>
      </c>
      <c r="S1227" s="2">
        <v>1</v>
      </c>
      <c r="T1227" s="35">
        <v>1</v>
      </c>
      <c r="U1227" s="35">
        <v>0</v>
      </c>
      <c r="V1227" s="36">
        <v>0</v>
      </c>
      <c r="W1227" s="26">
        <v>7.1</v>
      </c>
      <c r="X1227" s="2">
        <v>0.17</v>
      </c>
      <c r="Y1227" s="16">
        <v>2.37</v>
      </c>
      <c r="Z1227" s="26">
        <v>10.9</v>
      </c>
      <c r="AA1227" s="2">
        <v>0.93</v>
      </c>
      <c r="AB1227" s="2">
        <v>3.8</v>
      </c>
      <c r="AC1227" s="2" t="s">
        <v>131</v>
      </c>
      <c r="AD1227" s="2">
        <v>21020330</v>
      </c>
    </row>
    <row r="1228" spans="1:30">
      <c r="A1228" s="2">
        <v>4607</v>
      </c>
      <c r="B1228" s="26">
        <v>2</v>
      </c>
      <c r="C1228" s="2">
        <v>2</v>
      </c>
      <c r="D1228" s="2">
        <v>26</v>
      </c>
      <c r="E1228" s="2">
        <v>0</v>
      </c>
      <c r="F1228" s="35">
        <v>0</v>
      </c>
      <c r="G1228" s="18">
        <v>7000</v>
      </c>
      <c r="H1228" s="18">
        <v>0</v>
      </c>
      <c r="I1228" s="2">
        <v>1</v>
      </c>
      <c r="J1228" s="2">
        <v>2</v>
      </c>
      <c r="K1228" s="2">
        <v>1</v>
      </c>
      <c r="L1228" s="35">
        <v>0</v>
      </c>
      <c r="M1228" s="2">
        <v>8</v>
      </c>
      <c r="N1228" s="2">
        <v>1</v>
      </c>
      <c r="O1228" s="2">
        <v>0</v>
      </c>
      <c r="P1228" s="2">
        <v>0</v>
      </c>
      <c r="Q1228" s="2">
        <v>1</v>
      </c>
      <c r="R1228" s="2">
        <v>1</v>
      </c>
      <c r="S1228" s="2">
        <v>0</v>
      </c>
      <c r="T1228" s="35">
        <v>0</v>
      </c>
      <c r="U1228" s="35">
        <v>0</v>
      </c>
      <c r="V1228" s="36">
        <v>0</v>
      </c>
      <c r="W1228" s="26">
        <v>22.6</v>
      </c>
      <c r="X1228" s="2">
        <v>0.56999999999999995</v>
      </c>
      <c r="Y1228" s="16">
        <v>7.55</v>
      </c>
      <c r="Z1228" s="26">
        <v>24.6</v>
      </c>
      <c r="AA1228" s="2">
        <v>1.98</v>
      </c>
      <c r="AB1228" s="2">
        <v>14.6</v>
      </c>
      <c r="AC1228" s="2" t="s">
        <v>111</v>
      </c>
      <c r="AD1228" s="2">
        <v>21740002</v>
      </c>
    </row>
    <row r="1229" spans="1:30">
      <c r="A1229" s="2">
        <v>4608</v>
      </c>
      <c r="B1229" s="26">
        <v>1</v>
      </c>
      <c r="C1229" s="2">
        <v>2</v>
      </c>
      <c r="D1229" s="2">
        <v>48</v>
      </c>
      <c r="E1229" s="2">
        <v>1</v>
      </c>
      <c r="F1229" s="35">
        <v>1</v>
      </c>
      <c r="G1229" s="18">
        <v>12000</v>
      </c>
      <c r="H1229" s="18">
        <v>1</v>
      </c>
      <c r="I1229" s="2">
        <v>1</v>
      </c>
      <c r="J1229" s="2">
        <v>2</v>
      </c>
      <c r="K1229" s="2">
        <v>1</v>
      </c>
      <c r="L1229" s="35">
        <v>1</v>
      </c>
      <c r="M1229" s="2">
        <v>10</v>
      </c>
      <c r="N1229" s="2">
        <v>0</v>
      </c>
      <c r="O1229" s="2">
        <v>0</v>
      </c>
      <c r="P1229" s="2">
        <v>1</v>
      </c>
      <c r="Q1229" s="2">
        <v>3</v>
      </c>
      <c r="R1229" s="2">
        <v>0</v>
      </c>
      <c r="S1229" s="2">
        <v>0</v>
      </c>
      <c r="T1229" s="35">
        <v>0</v>
      </c>
      <c r="U1229" s="35">
        <v>0</v>
      </c>
      <c r="V1229" s="36">
        <v>0</v>
      </c>
      <c r="W1229" s="26">
        <v>9.1</v>
      </c>
      <c r="X1229" s="2">
        <v>0.2</v>
      </c>
      <c r="Y1229" s="16">
        <v>3.04</v>
      </c>
      <c r="Z1229" s="26">
        <v>11</v>
      </c>
      <c r="AA1229" s="2">
        <v>1.1000000000000001</v>
      </c>
      <c r="AB1229" s="2">
        <v>16.600000000000001</v>
      </c>
      <c r="AC1229" s="2" t="s">
        <v>110</v>
      </c>
      <c r="AD1229" s="2">
        <v>21940430</v>
      </c>
    </row>
    <row r="1230" spans="1:30">
      <c r="A1230" s="2">
        <v>4610</v>
      </c>
      <c r="B1230" s="26">
        <v>1</v>
      </c>
      <c r="C1230" s="2">
        <v>7</v>
      </c>
      <c r="D1230" s="2">
        <v>35</v>
      </c>
      <c r="E1230" s="2">
        <v>0</v>
      </c>
      <c r="F1230" s="35">
        <v>1</v>
      </c>
      <c r="G1230" s="18">
        <v>12000</v>
      </c>
      <c r="H1230" s="18">
        <v>1</v>
      </c>
      <c r="I1230" s="2">
        <v>1</v>
      </c>
      <c r="J1230" s="2">
        <v>1</v>
      </c>
      <c r="K1230" s="2">
        <v>0</v>
      </c>
      <c r="L1230" s="35">
        <v>0</v>
      </c>
      <c r="M1230" s="2">
        <v>8</v>
      </c>
      <c r="N1230" s="2">
        <v>1</v>
      </c>
      <c r="O1230" s="2">
        <v>0</v>
      </c>
      <c r="P1230" s="2">
        <v>0.73</v>
      </c>
      <c r="Q1230" s="2">
        <v>5</v>
      </c>
      <c r="R1230" s="2">
        <v>0</v>
      </c>
      <c r="S1230" s="2">
        <v>1</v>
      </c>
      <c r="T1230" s="35">
        <v>0</v>
      </c>
      <c r="U1230" s="35">
        <v>0</v>
      </c>
      <c r="V1230" s="36">
        <v>0</v>
      </c>
      <c r="W1230" s="26">
        <v>16.2</v>
      </c>
      <c r="X1230" s="2">
        <v>0.38</v>
      </c>
      <c r="Y1230" s="16">
        <v>5.41</v>
      </c>
      <c r="Z1230" s="26">
        <v>17.3</v>
      </c>
      <c r="AA1230" s="2">
        <v>1.45</v>
      </c>
      <c r="AB1230" s="2">
        <v>3.8</v>
      </c>
      <c r="AC1230" s="2" t="s">
        <v>64</v>
      </c>
      <c r="AD1230" s="2">
        <v>22280030</v>
      </c>
    </row>
    <row r="1231" spans="1:30">
      <c r="A1231" s="2">
        <v>4612</v>
      </c>
      <c r="B1231" s="26">
        <v>2</v>
      </c>
      <c r="C1231" s="2">
        <v>1</v>
      </c>
      <c r="D1231" s="2">
        <v>24</v>
      </c>
      <c r="E1231" s="2">
        <v>0</v>
      </c>
      <c r="F1231" s="35">
        <v>1</v>
      </c>
      <c r="G1231" s="18">
        <v>20000</v>
      </c>
      <c r="H1231" s="18">
        <v>1</v>
      </c>
      <c r="I1231" s="2">
        <v>1</v>
      </c>
      <c r="J1231" s="2">
        <v>2</v>
      </c>
      <c r="K1231" s="2">
        <v>1</v>
      </c>
      <c r="L1231" s="35">
        <v>1</v>
      </c>
      <c r="M1231" s="2">
        <v>8</v>
      </c>
      <c r="N1231" s="2">
        <v>1</v>
      </c>
      <c r="O1231" s="2">
        <v>0</v>
      </c>
      <c r="P1231" s="2">
        <v>0.1</v>
      </c>
      <c r="Q1231" s="2">
        <v>0</v>
      </c>
      <c r="R1231" s="2">
        <v>1</v>
      </c>
      <c r="S1231" s="2">
        <v>0</v>
      </c>
      <c r="T1231" s="35">
        <v>0</v>
      </c>
      <c r="U1231" s="35">
        <v>1</v>
      </c>
      <c r="V1231" s="36">
        <v>0</v>
      </c>
      <c r="W1231" s="26">
        <v>27.4</v>
      </c>
      <c r="X1231" s="2">
        <v>0.45</v>
      </c>
      <c r="Y1231" s="16">
        <v>9.15</v>
      </c>
      <c r="Z1231" s="26">
        <v>27.17</v>
      </c>
      <c r="AA1231" s="2">
        <v>2.25</v>
      </c>
      <c r="AB1231" s="2">
        <v>12.1</v>
      </c>
      <c r="AC1231" s="2" t="s">
        <v>58</v>
      </c>
      <c r="AD1231" s="2">
        <v>22631052</v>
      </c>
    </row>
    <row r="1232" spans="1:30">
      <c r="A1232" s="2">
        <v>4615</v>
      </c>
      <c r="B1232" s="26">
        <v>2</v>
      </c>
      <c r="C1232" s="2">
        <v>2</v>
      </c>
      <c r="D1232" s="2">
        <v>28</v>
      </c>
      <c r="E1232" s="2">
        <v>0</v>
      </c>
      <c r="F1232" s="35">
        <v>1</v>
      </c>
      <c r="G1232" s="18">
        <v>7000</v>
      </c>
      <c r="H1232" s="18">
        <v>0</v>
      </c>
      <c r="I1232" s="2">
        <v>1</v>
      </c>
      <c r="J1232" s="2">
        <v>1</v>
      </c>
      <c r="K1232" s="2">
        <v>0</v>
      </c>
      <c r="L1232" s="35">
        <v>1</v>
      </c>
      <c r="M1232" s="2">
        <v>8</v>
      </c>
      <c r="N1232" s="2">
        <v>1</v>
      </c>
      <c r="O1232" s="2">
        <v>0</v>
      </c>
      <c r="P1232" s="2">
        <v>0.43</v>
      </c>
      <c r="Q1232" s="2">
        <v>0</v>
      </c>
      <c r="R1232" s="2">
        <v>1</v>
      </c>
      <c r="S1232" s="2">
        <v>0</v>
      </c>
      <c r="T1232" s="35">
        <v>0</v>
      </c>
      <c r="U1232" s="35">
        <v>1</v>
      </c>
      <c r="V1232" s="36">
        <v>0</v>
      </c>
      <c r="W1232" s="26">
        <v>20.399999999999999</v>
      </c>
      <c r="X1232" s="2">
        <v>0.45</v>
      </c>
      <c r="Y1232" s="16">
        <v>6.81</v>
      </c>
      <c r="Z1232" s="26">
        <v>22.2</v>
      </c>
      <c r="AA1232" s="2">
        <v>1.9</v>
      </c>
      <c r="AB1232" s="2">
        <v>3.8</v>
      </c>
      <c r="AC1232" s="2" t="s">
        <v>158</v>
      </c>
      <c r="AD1232" s="2">
        <v>22740210</v>
      </c>
    </row>
    <row r="1233" spans="1:30">
      <c r="A1233" s="2">
        <v>4616</v>
      </c>
      <c r="B1233" s="26">
        <v>2</v>
      </c>
      <c r="C1233" s="2">
        <v>6</v>
      </c>
      <c r="D1233" s="2">
        <v>61</v>
      </c>
      <c r="E1233" s="2">
        <v>1</v>
      </c>
      <c r="F1233" s="35">
        <v>1</v>
      </c>
      <c r="G1233" s="18">
        <v>5000</v>
      </c>
      <c r="H1233" s="18">
        <v>0</v>
      </c>
      <c r="I1233" s="2">
        <v>1</v>
      </c>
      <c r="J1233" s="2">
        <v>1</v>
      </c>
      <c r="K1233" s="2">
        <v>0</v>
      </c>
      <c r="L1233" s="35">
        <v>0</v>
      </c>
      <c r="M1233" s="2">
        <v>8</v>
      </c>
      <c r="N1233" s="2">
        <v>1</v>
      </c>
      <c r="O1233" s="2">
        <v>0</v>
      </c>
      <c r="P1233" s="2">
        <v>0.73</v>
      </c>
      <c r="Q1233" s="2">
        <v>5</v>
      </c>
      <c r="R1233" s="2">
        <v>0</v>
      </c>
      <c r="S1233" s="2">
        <v>1</v>
      </c>
      <c r="T1233" s="35">
        <v>0</v>
      </c>
      <c r="U1233" s="35">
        <v>0</v>
      </c>
      <c r="V1233" s="36">
        <v>0</v>
      </c>
      <c r="W1233" s="26">
        <v>16.2</v>
      </c>
      <c r="X1233" s="2">
        <v>0.38</v>
      </c>
      <c r="Y1233" s="16">
        <v>5.41</v>
      </c>
      <c r="Z1233" s="26">
        <v>17.3</v>
      </c>
      <c r="AA1233" s="2">
        <v>1.45</v>
      </c>
      <c r="AB1233" s="2">
        <v>3.8</v>
      </c>
      <c r="AC1233" s="2" t="s">
        <v>64</v>
      </c>
      <c r="AD1233" s="2">
        <v>22250145</v>
      </c>
    </row>
    <row r="1234" spans="1:30">
      <c r="A1234" s="2">
        <v>4618</v>
      </c>
      <c r="B1234" s="26">
        <v>1</v>
      </c>
      <c r="C1234" s="2">
        <v>1</v>
      </c>
      <c r="D1234" s="2">
        <v>22</v>
      </c>
      <c r="E1234" s="2">
        <v>0</v>
      </c>
      <c r="F1234" s="35">
        <v>1</v>
      </c>
      <c r="G1234" s="18">
        <v>10000</v>
      </c>
      <c r="H1234" s="18">
        <v>1</v>
      </c>
      <c r="I1234" s="2">
        <v>1</v>
      </c>
      <c r="J1234" s="2">
        <v>2</v>
      </c>
      <c r="K1234" s="2">
        <v>1</v>
      </c>
      <c r="L1234" s="35">
        <v>1</v>
      </c>
      <c r="M1234" s="2">
        <v>6</v>
      </c>
      <c r="N1234" s="2">
        <v>0</v>
      </c>
      <c r="O1234" s="2">
        <v>1</v>
      </c>
      <c r="P1234" s="2">
        <v>0</v>
      </c>
      <c r="Q1234" s="2">
        <v>5</v>
      </c>
      <c r="R1234" s="2">
        <v>0</v>
      </c>
      <c r="S1234" s="2">
        <v>1</v>
      </c>
      <c r="T1234" s="35">
        <v>0</v>
      </c>
      <c r="U1234" s="35">
        <v>0</v>
      </c>
      <c r="V1234" s="36">
        <v>0</v>
      </c>
      <c r="W1234" s="26">
        <v>12.1</v>
      </c>
      <c r="X1234" s="2">
        <v>0.25</v>
      </c>
      <c r="Y1234" s="16">
        <v>4.04</v>
      </c>
      <c r="Z1234" s="26">
        <v>14.4</v>
      </c>
      <c r="AA1234" s="2">
        <v>1.02</v>
      </c>
      <c r="AB1234" s="2">
        <v>7</v>
      </c>
      <c r="AC1234" s="2" t="s">
        <v>74</v>
      </c>
      <c r="AD1234" s="2">
        <v>21370370</v>
      </c>
    </row>
    <row r="1235" spans="1:30">
      <c r="A1235" s="2">
        <v>4619</v>
      </c>
      <c r="B1235" s="26">
        <v>1</v>
      </c>
      <c r="C1235" s="2">
        <v>4</v>
      </c>
      <c r="D1235" s="2">
        <v>44</v>
      </c>
      <c r="E1235" s="2">
        <v>0</v>
      </c>
      <c r="F1235" s="35">
        <v>1</v>
      </c>
      <c r="G1235" s="18">
        <v>6000</v>
      </c>
      <c r="H1235" s="18">
        <v>0</v>
      </c>
      <c r="I1235" s="2">
        <v>1</v>
      </c>
      <c r="J1235" s="2">
        <v>1</v>
      </c>
      <c r="K1235" s="2">
        <v>0</v>
      </c>
      <c r="L1235" s="35">
        <v>0</v>
      </c>
      <c r="M1235" s="2">
        <v>6</v>
      </c>
      <c r="N1235" s="2">
        <v>0</v>
      </c>
      <c r="O1235" s="2">
        <v>1</v>
      </c>
      <c r="P1235" s="2">
        <v>0.37</v>
      </c>
      <c r="Q1235" s="2">
        <v>5</v>
      </c>
      <c r="R1235" s="2">
        <v>0</v>
      </c>
      <c r="S1235" s="2">
        <v>1</v>
      </c>
      <c r="T1235" s="35">
        <v>0</v>
      </c>
      <c r="U1235" s="35">
        <v>0</v>
      </c>
      <c r="V1235" s="36">
        <v>0</v>
      </c>
      <c r="W1235" s="26">
        <v>14.2</v>
      </c>
      <c r="X1235" s="2">
        <v>0.33</v>
      </c>
      <c r="Y1235" s="16">
        <v>4.74</v>
      </c>
      <c r="Z1235" s="26">
        <v>15.9</v>
      </c>
      <c r="AA1235" s="2">
        <v>1.38</v>
      </c>
      <c r="AB1235" s="2">
        <v>3.8</v>
      </c>
      <c r="AC1235" s="2" t="s">
        <v>89</v>
      </c>
      <c r="AD1235" s="2">
        <v>22230061</v>
      </c>
    </row>
    <row r="1236" spans="1:30">
      <c r="A1236" s="2">
        <v>4620</v>
      </c>
      <c r="B1236" s="26">
        <v>1</v>
      </c>
      <c r="C1236" s="2">
        <v>1</v>
      </c>
      <c r="D1236" s="2">
        <v>57</v>
      </c>
      <c r="E1236" s="2">
        <v>1</v>
      </c>
      <c r="F1236" s="35">
        <v>1</v>
      </c>
      <c r="G1236" s="18">
        <v>2000</v>
      </c>
      <c r="H1236" s="18">
        <v>0</v>
      </c>
      <c r="I1236" s="2">
        <v>1</v>
      </c>
      <c r="J1236" s="2">
        <v>4</v>
      </c>
      <c r="K1236" s="2">
        <v>1</v>
      </c>
      <c r="L1236" s="35">
        <v>0</v>
      </c>
      <c r="M1236" s="2">
        <v>1</v>
      </c>
      <c r="N1236" s="2">
        <v>0</v>
      </c>
      <c r="O1236" s="2">
        <v>1</v>
      </c>
      <c r="P1236" s="2">
        <v>1</v>
      </c>
      <c r="Q1236" s="2">
        <v>5</v>
      </c>
      <c r="R1236" s="2">
        <v>0</v>
      </c>
      <c r="S1236" s="2">
        <v>1</v>
      </c>
      <c r="T1236" s="35">
        <v>0</v>
      </c>
      <c r="U1236" s="35">
        <v>0</v>
      </c>
      <c r="V1236" s="36">
        <v>0</v>
      </c>
      <c r="W1236" s="26">
        <v>9.1</v>
      </c>
      <c r="X1236" s="2">
        <v>0.2</v>
      </c>
      <c r="Y1236" s="16">
        <v>3.04</v>
      </c>
      <c r="Z1236" s="26">
        <v>11</v>
      </c>
      <c r="AA1236" s="2">
        <v>1.1000000000000001</v>
      </c>
      <c r="AB1236" s="2">
        <v>16.600000000000001</v>
      </c>
      <c r="AC1236" s="2" t="s">
        <v>110</v>
      </c>
      <c r="AD1236" s="2">
        <v>21931170</v>
      </c>
    </row>
    <row r="1237" spans="1:30">
      <c r="A1237" s="2">
        <v>4621</v>
      </c>
      <c r="B1237" s="26">
        <v>1</v>
      </c>
      <c r="C1237" s="2">
        <v>2</v>
      </c>
      <c r="D1237" s="2">
        <v>27</v>
      </c>
      <c r="E1237" s="2">
        <v>0</v>
      </c>
      <c r="F1237" s="35">
        <v>0</v>
      </c>
      <c r="G1237" s="18">
        <v>3000</v>
      </c>
      <c r="H1237" s="18">
        <v>0</v>
      </c>
      <c r="I1237" s="2">
        <v>1</v>
      </c>
      <c r="J1237" s="2">
        <v>1</v>
      </c>
      <c r="K1237" s="2">
        <v>0</v>
      </c>
      <c r="L1237" s="35">
        <v>0</v>
      </c>
      <c r="M1237" s="2">
        <v>8</v>
      </c>
      <c r="N1237" s="2">
        <v>1</v>
      </c>
      <c r="O1237" s="2">
        <v>0</v>
      </c>
      <c r="P1237" s="2">
        <v>0.48</v>
      </c>
      <c r="Q1237" s="2">
        <v>5</v>
      </c>
      <c r="R1237" s="2">
        <v>0</v>
      </c>
      <c r="S1237" s="2">
        <v>1</v>
      </c>
      <c r="T1237" s="35">
        <v>0</v>
      </c>
      <c r="U1237" s="35">
        <v>0</v>
      </c>
      <c r="V1237" s="36">
        <v>0</v>
      </c>
      <c r="W1237" s="26">
        <v>14.2</v>
      </c>
      <c r="X1237" s="2">
        <v>0.33</v>
      </c>
      <c r="Y1237" s="16">
        <v>4.74</v>
      </c>
      <c r="Z1237" s="26">
        <v>16.260000000000002</v>
      </c>
      <c r="AA1237" s="2">
        <v>1.45</v>
      </c>
      <c r="AB1237" s="2">
        <v>3.8</v>
      </c>
      <c r="AC1237" s="2" t="s">
        <v>73</v>
      </c>
      <c r="AD1237" s="2">
        <v>22221020</v>
      </c>
    </row>
    <row r="1238" spans="1:30">
      <c r="A1238" s="2">
        <v>4626</v>
      </c>
      <c r="B1238" s="26">
        <v>1</v>
      </c>
      <c r="C1238" s="2">
        <v>7</v>
      </c>
      <c r="D1238" s="2">
        <v>39</v>
      </c>
      <c r="E1238" s="2">
        <v>0</v>
      </c>
      <c r="F1238" s="35">
        <v>0</v>
      </c>
      <c r="G1238" s="18">
        <v>12000</v>
      </c>
      <c r="H1238" s="18">
        <v>1</v>
      </c>
      <c r="I1238" s="2">
        <v>1</v>
      </c>
      <c r="J1238" s="2">
        <v>1</v>
      </c>
      <c r="K1238" s="2">
        <v>0</v>
      </c>
      <c r="L1238" s="35">
        <v>0</v>
      </c>
      <c r="M1238" s="2">
        <v>8</v>
      </c>
      <c r="N1238" s="2">
        <v>1</v>
      </c>
      <c r="O1238" s="2">
        <v>0</v>
      </c>
      <c r="P1238" s="2">
        <v>1</v>
      </c>
      <c r="Q1238" s="2">
        <v>5</v>
      </c>
      <c r="R1238" s="2">
        <v>0</v>
      </c>
      <c r="S1238" s="2">
        <v>1</v>
      </c>
      <c r="T1238" s="35">
        <v>0</v>
      </c>
      <c r="U1238" s="35">
        <v>0</v>
      </c>
      <c r="V1238" s="36">
        <v>0</v>
      </c>
      <c r="W1238" s="26">
        <v>9.1</v>
      </c>
      <c r="X1238" s="2">
        <v>0.2</v>
      </c>
      <c r="Y1238" s="16">
        <v>3.04</v>
      </c>
      <c r="Z1238" s="26">
        <v>11</v>
      </c>
      <c r="AA1238" s="2">
        <v>1.1000000000000001</v>
      </c>
      <c r="AB1238" s="2">
        <v>16.600000000000001</v>
      </c>
      <c r="AC1238" s="2" t="s">
        <v>110</v>
      </c>
      <c r="AD1238" s="2">
        <v>21931300</v>
      </c>
    </row>
    <row r="1239" spans="1:30">
      <c r="A1239" s="2">
        <v>4628</v>
      </c>
      <c r="B1239" s="26">
        <v>2</v>
      </c>
      <c r="C1239" s="2">
        <v>1</v>
      </c>
      <c r="D1239" s="2">
        <v>25</v>
      </c>
      <c r="E1239" s="2">
        <v>0</v>
      </c>
      <c r="F1239" s="35">
        <v>0</v>
      </c>
      <c r="G1239" s="18">
        <v>18000</v>
      </c>
      <c r="H1239" s="18">
        <v>1</v>
      </c>
      <c r="I1239" s="2">
        <v>1</v>
      </c>
      <c r="J1239" s="2">
        <v>2</v>
      </c>
      <c r="K1239" s="2">
        <v>1</v>
      </c>
      <c r="L1239" s="35">
        <v>1</v>
      </c>
      <c r="M1239" s="2">
        <v>8</v>
      </c>
      <c r="N1239" s="2">
        <v>1</v>
      </c>
      <c r="O1239" s="2">
        <v>0</v>
      </c>
      <c r="P1239" s="2">
        <v>1</v>
      </c>
      <c r="Q1239" s="2">
        <v>5</v>
      </c>
      <c r="R1239" s="2">
        <v>0</v>
      </c>
      <c r="S1239" s="2">
        <v>1</v>
      </c>
      <c r="T1239" s="35">
        <v>0</v>
      </c>
      <c r="U1239" s="35">
        <v>0</v>
      </c>
      <c r="V1239" s="36">
        <v>0</v>
      </c>
      <c r="W1239" s="26">
        <v>13.1</v>
      </c>
      <c r="X1239" s="2">
        <v>0.38</v>
      </c>
      <c r="Y1239" s="16">
        <v>4.38</v>
      </c>
      <c r="Z1239" s="26">
        <v>14.7</v>
      </c>
      <c r="AA1239" s="2">
        <v>1.33</v>
      </c>
      <c r="AB1239" s="2">
        <v>3.8</v>
      </c>
      <c r="AC1239" s="2" t="s">
        <v>160</v>
      </c>
      <c r="AD1239" s="2">
        <v>20530050</v>
      </c>
    </row>
    <row r="1240" spans="1:30">
      <c r="A1240" s="2">
        <v>4632</v>
      </c>
      <c r="B1240" s="26">
        <v>2</v>
      </c>
      <c r="C1240" s="2">
        <v>2</v>
      </c>
      <c r="D1240" s="2">
        <v>38</v>
      </c>
      <c r="E1240" s="2">
        <v>0</v>
      </c>
      <c r="F1240" s="35">
        <v>1</v>
      </c>
      <c r="G1240" s="18">
        <v>22000</v>
      </c>
      <c r="H1240" s="18">
        <v>1</v>
      </c>
      <c r="I1240" s="2">
        <v>1</v>
      </c>
      <c r="J1240" s="2">
        <v>1</v>
      </c>
      <c r="K1240" s="2">
        <v>0</v>
      </c>
      <c r="L1240" s="35">
        <v>0</v>
      </c>
      <c r="M1240" s="2">
        <v>8</v>
      </c>
      <c r="N1240" s="2">
        <v>1</v>
      </c>
      <c r="O1240" s="2">
        <v>0</v>
      </c>
      <c r="P1240" s="2">
        <v>0.48</v>
      </c>
      <c r="Q1240" s="2">
        <v>5</v>
      </c>
      <c r="R1240" s="2">
        <v>0</v>
      </c>
      <c r="S1240" s="2">
        <v>1</v>
      </c>
      <c r="T1240" s="35">
        <v>0</v>
      </c>
      <c r="U1240" s="35">
        <v>0</v>
      </c>
      <c r="V1240" s="36">
        <v>0</v>
      </c>
      <c r="W1240" s="26">
        <v>14.2</v>
      </c>
      <c r="X1240" s="2">
        <v>0.33</v>
      </c>
      <c r="Y1240" s="16">
        <v>4.74</v>
      </c>
      <c r="Z1240" s="26">
        <v>16.260000000000002</v>
      </c>
      <c r="AA1240" s="2">
        <v>1.45</v>
      </c>
      <c r="AB1240" s="2">
        <v>3.8</v>
      </c>
      <c r="AC1240" s="2" t="s">
        <v>73</v>
      </c>
      <c r="AD1240" s="2">
        <v>22221011</v>
      </c>
    </row>
    <row r="1241" spans="1:30">
      <c r="A1241" s="2">
        <v>4633</v>
      </c>
      <c r="B1241" s="26">
        <v>2</v>
      </c>
      <c r="C1241" s="2">
        <v>1</v>
      </c>
      <c r="D1241" s="2">
        <v>48</v>
      </c>
      <c r="E1241" s="2">
        <v>1</v>
      </c>
      <c r="F1241" s="35">
        <v>0</v>
      </c>
      <c r="G1241" s="18">
        <v>6000</v>
      </c>
      <c r="H1241" s="18">
        <v>0</v>
      </c>
      <c r="I1241" s="2">
        <v>1</v>
      </c>
      <c r="J1241" s="2">
        <v>1</v>
      </c>
      <c r="K1241" s="2">
        <v>0</v>
      </c>
      <c r="L1241" s="35">
        <v>0</v>
      </c>
      <c r="M1241" s="2">
        <v>6</v>
      </c>
      <c r="N1241" s="2">
        <v>0</v>
      </c>
      <c r="O1241" s="2">
        <v>1</v>
      </c>
      <c r="P1241" s="2">
        <v>0</v>
      </c>
      <c r="Q1241" s="2">
        <v>3</v>
      </c>
      <c r="R1241" s="2">
        <v>0</v>
      </c>
      <c r="S1241" s="2">
        <v>0</v>
      </c>
      <c r="T1241" s="35">
        <v>0</v>
      </c>
      <c r="U1241" s="35">
        <v>0</v>
      </c>
      <c r="V1241" s="36">
        <v>0</v>
      </c>
      <c r="W1241" s="26">
        <v>26.2</v>
      </c>
      <c r="X1241" s="2">
        <v>0.52</v>
      </c>
      <c r="Y1241" s="16">
        <v>8.75</v>
      </c>
      <c r="Z1241" s="26">
        <v>31.4</v>
      </c>
      <c r="AA1241" s="2">
        <v>1.42</v>
      </c>
      <c r="AB1241" s="2">
        <v>7</v>
      </c>
      <c r="AC1241" s="2" t="s">
        <v>177</v>
      </c>
      <c r="AD1241" s="2">
        <v>26135800</v>
      </c>
    </row>
    <row r="1242" spans="1:30">
      <c r="A1242" s="2">
        <v>4634</v>
      </c>
      <c r="B1242" s="26">
        <v>1</v>
      </c>
      <c r="C1242" s="2">
        <v>6</v>
      </c>
      <c r="D1242" s="2">
        <v>38</v>
      </c>
      <c r="E1242" s="2">
        <v>0</v>
      </c>
      <c r="F1242" s="35">
        <v>1</v>
      </c>
      <c r="G1242" s="18">
        <v>14000</v>
      </c>
      <c r="H1242" s="18">
        <v>1</v>
      </c>
      <c r="I1242" s="2">
        <v>1</v>
      </c>
      <c r="J1242" s="2">
        <v>1</v>
      </c>
      <c r="K1242" s="2">
        <v>0</v>
      </c>
      <c r="L1242" s="35">
        <v>0</v>
      </c>
      <c r="M1242" s="2">
        <v>8</v>
      </c>
      <c r="N1242" s="2">
        <v>1</v>
      </c>
      <c r="O1242" s="2">
        <v>0</v>
      </c>
      <c r="P1242" s="2">
        <v>1</v>
      </c>
      <c r="Q1242" s="2">
        <v>5</v>
      </c>
      <c r="R1242" s="2">
        <v>0</v>
      </c>
      <c r="S1242" s="2">
        <v>1</v>
      </c>
      <c r="T1242" s="35">
        <v>0</v>
      </c>
      <c r="U1242" s="35">
        <v>0</v>
      </c>
      <c r="V1242" s="36">
        <v>0</v>
      </c>
      <c r="W1242" s="26">
        <v>13.1</v>
      </c>
      <c r="X1242" s="2">
        <v>0.38</v>
      </c>
      <c r="Y1242" s="16">
        <v>4.38</v>
      </c>
      <c r="Z1242" s="26">
        <v>14.7</v>
      </c>
      <c r="AA1242" s="2">
        <v>1.33</v>
      </c>
      <c r="AB1242" s="2">
        <v>3.8</v>
      </c>
      <c r="AC1242" s="2" t="s">
        <v>160</v>
      </c>
      <c r="AD1242" s="2">
        <v>20520100</v>
      </c>
    </row>
    <row r="1243" spans="1:30">
      <c r="A1243" s="2">
        <v>4635</v>
      </c>
      <c r="B1243" s="26">
        <v>1</v>
      </c>
      <c r="C1243" s="2">
        <v>7</v>
      </c>
      <c r="D1243" s="2">
        <v>39</v>
      </c>
      <c r="E1243" s="2">
        <v>0</v>
      </c>
      <c r="F1243" s="35">
        <v>0</v>
      </c>
      <c r="G1243" s="18">
        <v>18000</v>
      </c>
      <c r="H1243" s="18">
        <v>1</v>
      </c>
      <c r="I1243" s="2">
        <v>1</v>
      </c>
      <c r="J1243" s="2">
        <v>2</v>
      </c>
      <c r="K1243" s="2">
        <v>1</v>
      </c>
      <c r="L1243" s="35">
        <v>0</v>
      </c>
      <c r="M1243" s="2">
        <v>2</v>
      </c>
      <c r="N1243" s="2">
        <v>0</v>
      </c>
      <c r="O1243" s="2">
        <v>1</v>
      </c>
      <c r="P1243" s="2">
        <v>0.73</v>
      </c>
      <c r="Q1243" s="2">
        <v>5</v>
      </c>
      <c r="R1243" s="2">
        <v>0</v>
      </c>
      <c r="S1243" s="2">
        <v>1</v>
      </c>
      <c r="T1243" s="35">
        <v>0</v>
      </c>
      <c r="U1243" s="35">
        <v>0</v>
      </c>
      <c r="V1243" s="36">
        <v>0</v>
      </c>
      <c r="W1243" s="26">
        <v>16.2</v>
      </c>
      <c r="X1243" s="2">
        <v>0.38</v>
      </c>
      <c r="Y1243" s="16">
        <v>5.41</v>
      </c>
      <c r="Z1243" s="26">
        <v>17.3</v>
      </c>
      <c r="AA1243" s="2">
        <v>1.45</v>
      </c>
      <c r="AB1243" s="2">
        <v>3.8</v>
      </c>
      <c r="AC1243" s="2" t="s">
        <v>64</v>
      </c>
      <c r="AD1243" s="2">
        <v>22280020</v>
      </c>
    </row>
    <row r="1244" spans="1:30">
      <c r="A1244" s="2">
        <v>4636</v>
      </c>
      <c r="B1244" s="26">
        <v>2</v>
      </c>
      <c r="C1244" s="2">
        <v>2</v>
      </c>
      <c r="D1244" s="2">
        <v>45</v>
      </c>
      <c r="E1244" s="2">
        <v>0</v>
      </c>
      <c r="F1244" s="35">
        <v>1</v>
      </c>
      <c r="G1244" s="18">
        <v>6000</v>
      </c>
      <c r="H1244" s="18">
        <v>0</v>
      </c>
      <c r="I1244" s="2">
        <v>1</v>
      </c>
      <c r="J1244" s="2">
        <v>2</v>
      </c>
      <c r="K1244" s="2">
        <v>1</v>
      </c>
      <c r="L1244" s="35">
        <v>1</v>
      </c>
      <c r="M1244" s="2">
        <v>1</v>
      </c>
      <c r="N1244" s="2">
        <v>0</v>
      </c>
      <c r="O1244" s="2">
        <v>1</v>
      </c>
      <c r="P1244" s="2">
        <v>0</v>
      </c>
      <c r="Q1244" s="2">
        <v>3</v>
      </c>
      <c r="R1244" s="2">
        <v>0</v>
      </c>
      <c r="S1244" s="2">
        <v>0</v>
      </c>
      <c r="T1244" s="35">
        <v>0</v>
      </c>
      <c r="U1244" s="35">
        <v>0</v>
      </c>
      <c r="V1244" s="36">
        <v>0</v>
      </c>
      <c r="W1244" s="26">
        <v>14.9</v>
      </c>
      <c r="X1244" s="2">
        <v>0.33</v>
      </c>
      <c r="Y1244" s="16">
        <v>4.9800000000000004</v>
      </c>
      <c r="Z1244" s="26">
        <v>18.899999999999999</v>
      </c>
      <c r="AA1244" s="2">
        <v>1.32</v>
      </c>
      <c r="AB1244" s="2">
        <v>12.4</v>
      </c>
      <c r="AC1244" s="2" t="s">
        <v>181</v>
      </c>
      <c r="AD1244" s="2">
        <v>25245970</v>
      </c>
    </row>
    <row r="1245" spans="1:30">
      <c r="A1245" s="2">
        <v>4638</v>
      </c>
      <c r="B1245" s="26">
        <v>2</v>
      </c>
      <c r="C1245" s="2">
        <v>1</v>
      </c>
      <c r="D1245" s="2">
        <v>20</v>
      </c>
      <c r="E1245" s="2">
        <v>0</v>
      </c>
      <c r="F1245" s="35">
        <v>0</v>
      </c>
      <c r="G1245" s="18">
        <v>6000</v>
      </c>
      <c r="H1245" s="18">
        <v>0</v>
      </c>
      <c r="I1245" s="2">
        <v>1</v>
      </c>
      <c r="J1245" s="2">
        <v>1</v>
      </c>
      <c r="K1245" s="2">
        <v>0</v>
      </c>
      <c r="L1245" s="35">
        <v>0</v>
      </c>
      <c r="M1245" s="2">
        <v>6</v>
      </c>
      <c r="N1245" s="2">
        <v>0</v>
      </c>
      <c r="O1245" s="2">
        <v>1</v>
      </c>
      <c r="P1245" s="2">
        <v>0.84</v>
      </c>
      <c r="Q1245" s="2">
        <v>4</v>
      </c>
      <c r="R1245" s="2">
        <v>0</v>
      </c>
      <c r="S1245" s="2">
        <v>1</v>
      </c>
      <c r="T1245" s="35">
        <v>0</v>
      </c>
      <c r="U1245" s="35">
        <v>0</v>
      </c>
      <c r="V1245" s="36">
        <v>0</v>
      </c>
      <c r="W1245" s="26">
        <v>9.3000000000000007</v>
      </c>
      <c r="X1245" s="2">
        <v>0.23</v>
      </c>
      <c r="Y1245" s="16">
        <v>3.11</v>
      </c>
      <c r="Z1245" s="26">
        <v>9.8000000000000007</v>
      </c>
      <c r="AA1245" s="2">
        <v>1.02</v>
      </c>
      <c r="AB1245" s="2">
        <v>3.8</v>
      </c>
      <c r="AC1245" s="2" t="s">
        <v>66</v>
      </c>
      <c r="AD1245" s="2">
        <v>20780280</v>
      </c>
    </row>
    <row r="1246" spans="1:30">
      <c r="A1246" s="2">
        <v>4641</v>
      </c>
      <c r="B1246" s="26">
        <v>1</v>
      </c>
      <c r="C1246" s="2">
        <v>6</v>
      </c>
      <c r="D1246" s="2">
        <v>35</v>
      </c>
      <c r="E1246" s="2">
        <v>0</v>
      </c>
      <c r="F1246" s="35">
        <v>0</v>
      </c>
      <c r="G1246" s="18">
        <v>18000</v>
      </c>
      <c r="H1246" s="18">
        <v>1</v>
      </c>
      <c r="I1246" s="2">
        <v>1</v>
      </c>
      <c r="J1246" s="2">
        <v>1</v>
      </c>
      <c r="K1246" s="2">
        <v>0</v>
      </c>
      <c r="L1246" s="35">
        <v>0</v>
      </c>
      <c r="M1246" s="2">
        <v>2</v>
      </c>
      <c r="N1246" s="2">
        <v>0</v>
      </c>
      <c r="O1246" s="2">
        <v>1</v>
      </c>
      <c r="P1246" s="2">
        <v>0</v>
      </c>
      <c r="Q1246" s="2">
        <v>2</v>
      </c>
      <c r="R1246" s="2">
        <v>1</v>
      </c>
      <c r="S1246" s="2">
        <v>0</v>
      </c>
      <c r="T1246" s="35">
        <v>0</v>
      </c>
      <c r="U1246" s="35">
        <v>0</v>
      </c>
      <c r="V1246" s="36">
        <v>0</v>
      </c>
      <c r="W1246" s="26">
        <v>17.399999999999999</v>
      </c>
      <c r="X1246" s="2">
        <v>0.4</v>
      </c>
      <c r="Y1246" s="16">
        <v>5.81</v>
      </c>
      <c r="Z1246" s="26">
        <v>22.9</v>
      </c>
      <c r="AA1246" s="2">
        <v>1.97</v>
      </c>
      <c r="AB1246" s="2">
        <v>3.8</v>
      </c>
      <c r="AC1246" s="2" t="s">
        <v>93</v>
      </c>
      <c r="AD1246" s="2">
        <v>22450060</v>
      </c>
    </row>
    <row r="1247" spans="1:30">
      <c r="A1247" s="2">
        <v>4646</v>
      </c>
      <c r="B1247" s="26">
        <v>1</v>
      </c>
      <c r="C1247" s="2">
        <v>4</v>
      </c>
      <c r="D1247" s="2">
        <v>33</v>
      </c>
      <c r="E1247" s="2">
        <v>0</v>
      </c>
      <c r="F1247" s="35">
        <v>0</v>
      </c>
      <c r="G1247" s="18">
        <v>10000</v>
      </c>
      <c r="H1247" s="18">
        <v>1</v>
      </c>
      <c r="I1247" s="2">
        <v>1</v>
      </c>
      <c r="J1247" s="2">
        <v>3</v>
      </c>
      <c r="K1247" s="2">
        <v>1</v>
      </c>
      <c r="L1247" s="35">
        <v>0</v>
      </c>
      <c r="M1247" s="2">
        <v>9</v>
      </c>
      <c r="N1247" s="2">
        <v>0</v>
      </c>
      <c r="O1247" s="2">
        <v>0</v>
      </c>
      <c r="P1247" s="2">
        <v>0</v>
      </c>
      <c r="Q1247" s="2">
        <v>5</v>
      </c>
      <c r="R1247" s="2">
        <v>0</v>
      </c>
      <c r="S1247" s="2">
        <v>1</v>
      </c>
      <c r="T1247" s="35">
        <v>0</v>
      </c>
      <c r="U1247" s="35">
        <v>0</v>
      </c>
      <c r="V1247" s="36">
        <v>0</v>
      </c>
      <c r="W1247" s="26">
        <v>28.1</v>
      </c>
      <c r="X1247" s="2">
        <v>0.6</v>
      </c>
      <c r="Y1247" s="16">
        <v>9.39</v>
      </c>
      <c r="Z1247" s="26">
        <v>38.700000000000003</v>
      </c>
      <c r="AA1247" s="2">
        <v>1.87</v>
      </c>
      <c r="AB1247" s="2">
        <v>10.7</v>
      </c>
      <c r="AC1247" s="2" t="s">
        <v>191</v>
      </c>
      <c r="AD1247" s="2">
        <v>26540150</v>
      </c>
    </row>
    <row r="1248" spans="1:30">
      <c r="A1248" s="2">
        <v>4647</v>
      </c>
      <c r="B1248" s="26">
        <v>1</v>
      </c>
      <c r="C1248" s="2">
        <v>4</v>
      </c>
      <c r="D1248" s="2">
        <v>33</v>
      </c>
      <c r="E1248" s="2">
        <v>0</v>
      </c>
      <c r="F1248" s="35">
        <v>1</v>
      </c>
      <c r="G1248" s="18">
        <v>5000</v>
      </c>
      <c r="H1248" s="18">
        <v>0</v>
      </c>
      <c r="I1248" s="2">
        <v>1</v>
      </c>
      <c r="J1248" s="2">
        <v>1</v>
      </c>
      <c r="K1248" s="2">
        <v>0</v>
      </c>
      <c r="L1248" s="35">
        <v>0</v>
      </c>
      <c r="M1248" s="2">
        <v>8</v>
      </c>
      <c r="N1248" s="2">
        <v>1</v>
      </c>
      <c r="O1248" s="2">
        <v>0</v>
      </c>
      <c r="P1248" s="2">
        <v>0</v>
      </c>
      <c r="Q1248" s="2">
        <v>5</v>
      </c>
      <c r="R1248" s="2">
        <v>0</v>
      </c>
      <c r="S1248" s="2">
        <v>1</v>
      </c>
      <c r="T1248" s="35">
        <v>0</v>
      </c>
      <c r="U1248" s="35">
        <v>0</v>
      </c>
      <c r="V1248" s="36">
        <v>0</v>
      </c>
      <c r="W1248" s="26">
        <v>27</v>
      </c>
      <c r="X1248" s="2">
        <v>0.52</v>
      </c>
      <c r="Y1248" s="16">
        <v>9.02</v>
      </c>
      <c r="Z1248" s="26">
        <v>31.5</v>
      </c>
      <c r="AA1248" s="2">
        <v>2.7</v>
      </c>
      <c r="AB1248" s="2">
        <v>14.2</v>
      </c>
      <c r="AC1248" s="2" t="s">
        <v>180</v>
      </c>
      <c r="AD1248" s="2">
        <v>24715571</v>
      </c>
    </row>
    <row r="1249" spans="1:30">
      <c r="A1249" s="2">
        <v>4648</v>
      </c>
      <c r="B1249" s="26">
        <v>1</v>
      </c>
      <c r="C1249" s="2">
        <v>4</v>
      </c>
      <c r="D1249" s="2">
        <v>52</v>
      </c>
      <c r="E1249" s="2">
        <v>1</v>
      </c>
      <c r="F1249" s="35">
        <v>0</v>
      </c>
      <c r="G1249" s="18">
        <v>16000</v>
      </c>
      <c r="H1249" s="18">
        <v>1</v>
      </c>
      <c r="I1249" s="2">
        <v>1</v>
      </c>
      <c r="J1249" s="2">
        <v>1</v>
      </c>
      <c r="K1249" s="2">
        <v>0</v>
      </c>
      <c r="L1249" s="35">
        <v>0</v>
      </c>
      <c r="M1249" s="2">
        <v>6</v>
      </c>
      <c r="N1249" s="2">
        <v>0</v>
      </c>
      <c r="O1249" s="2">
        <v>1</v>
      </c>
      <c r="P1249" s="2">
        <v>1</v>
      </c>
      <c r="Q1249" s="2">
        <v>5</v>
      </c>
      <c r="R1249" s="2">
        <v>0</v>
      </c>
      <c r="S1249" s="2">
        <v>1</v>
      </c>
      <c r="T1249" s="35">
        <v>0</v>
      </c>
      <c r="U1249" s="35">
        <v>0</v>
      </c>
      <c r="V1249" s="36">
        <v>0</v>
      </c>
      <c r="W1249" s="26">
        <v>13.1</v>
      </c>
      <c r="X1249" s="2">
        <v>0.38</v>
      </c>
      <c r="Y1249" s="16">
        <v>4.38</v>
      </c>
      <c r="Z1249" s="26">
        <v>14.7</v>
      </c>
      <c r="AA1249" s="2">
        <v>1.33</v>
      </c>
      <c r="AB1249" s="2">
        <v>3.8</v>
      </c>
      <c r="AC1249" s="2" t="s">
        <v>160</v>
      </c>
      <c r="AD1249" s="2">
        <v>20510230</v>
      </c>
    </row>
    <row r="1250" spans="1:30">
      <c r="A1250" s="2">
        <v>4649</v>
      </c>
      <c r="B1250" s="26">
        <v>2</v>
      </c>
      <c r="C1250" s="2">
        <v>1</v>
      </c>
      <c r="D1250" s="2">
        <v>22</v>
      </c>
      <c r="E1250" s="2">
        <v>0</v>
      </c>
      <c r="F1250" s="35">
        <v>0</v>
      </c>
      <c r="G1250" s="18">
        <v>4000</v>
      </c>
      <c r="H1250" s="18">
        <v>0</v>
      </c>
      <c r="I1250" s="2">
        <v>1</v>
      </c>
      <c r="J1250" s="2">
        <v>2</v>
      </c>
      <c r="K1250" s="2">
        <v>1</v>
      </c>
      <c r="L1250" s="35">
        <v>1</v>
      </c>
      <c r="M1250" s="2">
        <v>11</v>
      </c>
      <c r="N1250" s="2">
        <v>0</v>
      </c>
      <c r="O1250" s="2">
        <v>0</v>
      </c>
      <c r="P1250" s="2">
        <v>0.24</v>
      </c>
      <c r="Q1250" s="2">
        <v>0</v>
      </c>
      <c r="R1250" s="2">
        <v>1</v>
      </c>
      <c r="S1250" s="2">
        <v>0</v>
      </c>
      <c r="T1250" s="35">
        <v>0</v>
      </c>
      <c r="U1250" s="35">
        <v>0</v>
      </c>
      <c r="V1250" s="36">
        <v>1</v>
      </c>
      <c r="W1250" s="26">
        <v>27</v>
      </c>
      <c r="X1250" s="2">
        <v>0.48</v>
      </c>
      <c r="Y1250" s="16">
        <v>9.02</v>
      </c>
      <c r="Z1250" s="26">
        <v>27.5</v>
      </c>
      <c r="AA1250" s="2">
        <v>2.35</v>
      </c>
      <c r="AB1250" s="2">
        <v>3.8</v>
      </c>
      <c r="AC1250" s="2" t="s">
        <v>106</v>
      </c>
      <c r="AD1250" s="2">
        <v>22723497</v>
      </c>
    </row>
    <row r="1251" spans="1:30">
      <c r="A1251" s="2">
        <v>4650</v>
      </c>
      <c r="B1251" s="26">
        <v>1</v>
      </c>
      <c r="C1251" s="2">
        <v>2</v>
      </c>
      <c r="D1251" s="2">
        <v>42</v>
      </c>
      <c r="E1251" s="2">
        <v>0</v>
      </c>
      <c r="F1251" s="35">
        <v>1</v>
      </c>
      <c r="G1251" s="18">
        <v>8000</v>
      </c>
      <c r="H1251" s="18">
        <v>1</v>
      </c>
      <c r="I1251" s="2">
        <v>1</v>
      </c>
      <c r="J1251" s="2">
        <v>1</v>
      </c>
      <c r="K1251" s="2">
        <v>0</v>
      </c>
      <c r="L1251" s="35">
        <v>1</v>
      </c>
      <c r="M1251" s="2">
        <v>8</v>
      </c>
      <c r="N1251" s="2">
        <v>1</v>
      </c>
      <c r="O1251" s="2">
        <v>0</v>
      </c>
      <c r="P1251" s="2">
        <v>0</v>
      </c>
      <c r="Q1251" s="2">
        <v>3</v>
      </c>
      <c r="R1251" s="2">
        <v>0</v>
      </c>
      <c r="S1251" s="2">
        <v>0</v>
      </c>
      <c r="T1251" s="35">
        <v>0</v>
      </c>
      <c r="U1251" s="35">
        <v>0</v>
      </c>
      <c r="V1251" s="36">
        <v>0</v>
      </c>
      <c r="W1251" s="26">
        <v>18.5</v>
      </c>
      <c r="X1251" s="2">
        <v>0.32</v>
      </c>
      <c r="Y1251" s="16">
        <v>6.18</v>
      </c>
      <c r="Z1251" s="26">
        <v>21.1</v>
      </c>
      <c r="AA1251" s="2">
        <v>1.7</v>
      </c>
      <c r="AB1251" s="2">
        <v>6.7</v>
      </c>
      <c r="AC1251" s="2" t="s">
        <v>178</v>
      </c>
      <c r="AD1251" s="2">
        <v>24240182</v>
      </c>
    </row>
    <row r="1252" spans="1:30">
      <c r="A1252" s="2">
        <v>4653</v>
      </c>
      <c r="B1252" s="26">
        <v>2</v>
      </c>
      <c r="C1252" s="2">
        <v>4</v>
      </c>
      <c r="D1252" s="2">
        <v>59</v>
      </c>
      <c r="E1252" s="2">
        <v>1</v>
      </c>
      <c r="F1252" s="35">
        <v>0</v>
      </c>
      <c r="G1252" s="18">
        <v>20000</v>
      </c>
      <c r="H1252" s="18">
        <v>1</v>
      </c>
      <c r="I1252" s="2">
        <v>1</v>
      </c>
      <c r="J1252" s="2">
        <v>2</v>
      </c>
      <c r="K1252" s="2">
        <v>1</v>
      </c>
      <c r="L1252" s="35">
        <v>0</v>
      </c>
      <c r="M1252" s="2">
        <v>8</v>
      </c>
      <c r="N1252" s="2">
        <v>1</v>
      </c>
      <c r="O1252" s="2">
        <v>0</v>
      </c>
      <c r="P1252" s="2">
        <v>0.43</v>
      </c>
      <c r="Q1252" s="2">
        <v>5</v>
      </c>
      <c r="R1252" s="2">
        <v>0</v>
      </c>
      <c r="S1252" s="2">
        <v>1</v>
      </c>
      <c r="T1252" s="35">
        <v>0</v>
      </c>
      <c r="U1252" s="35">
        <v>0</v>
      </c>
      <c r="V1252" s="36">
        <v>0</v>
      </c>
      <c r="W1252" s="26">
        <v>20.399999999999999</v>
      </c>
      <c r="X1252" s="2">
        <v>0.45</v>
      </c>
      <c r="Y1252" s="16">
        <v>6.81</v>
      </c>
      <c r="Z1252" s="26">
        <v>22.2</v>
      </c>
      <c r="AA1252" s="2">
        <v>1.9</v>
      </c>
      <c r="AB1252" s="2">
        <v>3.8</v>
      </c>
      <c r="AC1252" s="2" t="s">
        <v>158</v>
      </c>
      <c r="AD1252" s="2">
        <v>22710074</v>
      </c>
    </row>
    <row r="1253" spans="1:30">
      <c r="A1253" s="2">
        <v>4654</v>
      </c>
      <c r="B1253" s="26">
        <v>2</v>
      </c>
      <c r="C1253" s="2">
        <v>2</v>
      </c>
      <c r="D1253" s="2">
        <v>28</v>
      </c>
      <c r="E1253" s="2">
        <v>0</v>
      </c>
      <c r="F1253" s="35">
        <v>0</v>
      </c>
      <c r="G1253" s="18">
        <v>6000</v>
      </c>
      <c r="H1253" s="18">
        <v>0</v>
      </c>
      <c r="I1253" s="2">
        <v>1</v>
      </c>
      <c r="J1253" s="2">
        <v>1</v>
      </c>
      <c r="K1253" s="2">
        <v>0</v>
      </c>
      <c r="L1253" s="35">
        <v>1</v>
      </c>
      <c r="M1253" s="2">
        <v>6</v>
      </c>
      <c r="N1253" s="2">
        <v>0</v>
      </c>
      <c r="O1253" s="2">
        <v>1</v>
      </c>
      <c r="P1253" s="2">
        <v>1</v>
      </c>
      <c r="Q1253" s="2">
        <v>3</v>
      </c>
      <c r="R1253" s="2">
        <v>0</v>
      </c>
      <c r="S1253" s="2">
        <v>0</v>
      </c>
      <c r="T1253" s="35">
        <v>0</v>
      </c>
      <c r="U1253" s="35">
        <v>0</v>
      </c>
      <c r="V1253" s="36">
        <v>0</v>
      </c>
      <c r="W1253" s="26">
        <v>9.1</v>
      </c>
      <c r="X1253" s="2">
        <v>0.2</v>
      </c>
      <c r="Y1253" s="16">
        <v>3.04</v>
      </c>
      <c r="Z1253" s="26">
        <v>11</v>
      </c>
      <c r="AA1253" s="2">
        <v>1.1000000000000001</v>
      </c>
      <c r="AB1253" s="2">
        <v>16.600000000000001</v>
      </c>
      <c r="AC1253" s="2" t="s">
        <v>110</v>
      </c>
      <c r="AD1253" s="2">
        <v>21931080</v>
      </c>
    </row>
    <row r="1254" spans="1:30">
      <c r="A1254" s="2">
        <v>4661</v>
      </c>
      <c r="B1254" s="26">
        <v>2</v>
      </c>
      <c r="C1254" s="2">
        <v>2</v>
      </c>
      <c r="D1254" s="2">
        <v>28</v>
      </c>
      <c r="E1254" s="2">
        <v>0</v>
      </c>
      <c r="F1254" s="35">
        <v>1</v>
      </c>
      <c r="G1254" s="18">
        <v>7000</v>
      </c>
      <c r="H1254" s="18">
        <v>0</v>
      </c>
      <c r="I1254" s="2">
        <v>1</v>
      </c>
      <c r="J1254" s="2">
        <v>1</v>
      </c>
      <c r="K1254" s="2">
        <v>0</v>
      </c>
      <c r="L1254" s="35">
        <v>0</v>
      </c>
      <c r="M1254" s="2">
        <v>2</v>
      </c>
      <c r="N1254" s="2">
        <v>0</v>
      </c>
      <c r="O1254" s="2">
        <v>1</v>
      </c>
      <c r="P1254" s="2">
        <v>0.37</v>
      </c>
      <c r="Q1254" s="2">
        <v>5</v>
      </c>
      <c r="R1254" s="2">
        <v>0</v>
      </c>
      <c r="S1254" s="2">
        <v>1</v>
      </c>
      <c r="T1254" s="35">
        <v>0</v>
      </c>
      <c r="U1254" s="35">
        <v>0</v>
      </c>
      <c r="V1254" s="36">
        <v>0</v>
      </c>
      <c r="W1254" s="26">
        <v>14.2</v>
      </c>
      <c r="X1254" s="2">
        <v>0.33</v>
      </c>
      <c r="Y1254" s="16">
        <v>4.74</v>
      </c>
      <c r="Z1254" s="26">
        <v>15.9</v>
      </c>
      <c r="AA1254" s="2">
        <v>1.38</v>
      </c>
      <c r="AB1254" s="2">
        <v>3.8</v>
      </c>
      <c r="AC1254" s="2" t="s">
        <v>89</v>
      </c>
      <c r="AD1254" s="2">
        <v>22210065</v>
      </c>
    </row>
    <row r="1255" spans="1:30">
      <c r="A1255" s="2">
        <v>4665</v>
      </c>
      <c r="B1255" s="26">
        <v>1</v>
      </c>
      <c r="C1255" s="2">
        <v>6</v>
      </c>
      <c r="D1255" s="2">
        <v>37</v>
      </c>
      <c r="E1255" s="2">
        <v>0</v>
      </c>
      <c r="F1255" s="35">
        <v>1</v>
      </c>
      <c r="G1255" s="18">
        <v>14000</v>
      </c>
      <c r="H1255" s="18">
        <v>1</v>
      </c>
      <c r="I1255" s="2">
        <v>1</v>
      </c>
      <c r="J1255" s="2">
        <v>2</v>
      </c>
      <c r="K1255" s="2">
        <v>1</v>
      </c>
      <c r="L1255" s="35">
        <v>1</v>
      </c>
      <c r="M1255" s="2">
        <v>8</v>
      </c>
      <c r="N1255" s="2">
        <v>1</v>
      </c>
      <c r="O1255" s="2">
        <v>0</v>
      </c>
      <c r="P1255" s="2">
        <v>1</v>
      </c>
      <c r="Q1255" s="2">
        <v>5</v>
      </c>
      <c r="R1255" s="2">
        <v>0</v>
      </c>
      <c r="S1255" s="2">
        <v>1</v>
      </c>
      <c r="T1255" s="35">
        <v>0</v>
      </c>
      <c r="U1255" s="35">
        <v>0</v>
      </c>
      <c r="V1255" s="36">
        <v>0</v>
      </c>
      <c r="W1255" s="26">
        <v>9.4</v>
      </c>
      <c r="X1255" s="2">
        <v>0.28000000000000003</v>
      </c>
      <c r="Y1255" s="16">
        <v>3.14</v>
      </c>
      <c r="Z1255" s="26">
        <v>10.8</v>
      </c>
      <c r="AA1255" s="2">
        <v>1</v>
      </c>
      <c r="AB1255" s="2">
        <v>3.8</v>
      </c>
      <c r="AC1255" s="2" t="s">
        <v>88</v>
      </c>
      <c r="AD1255" s="2">
        <v>20250030</v>
      </c>
    </row>
    <row r="1256" spans="1:30">
      <c r="A1256" s="2">
        <v>4676</v>
      </c>
      <c r="B1256" s="26">
        <v>1</v>
      </c>
      <c r="C1256" s="2">
        <v>2</v>
      </c>
      <c r="D1256" s="2">
        <v>46</v>
      </c>
      <c r="E1256" s="2">
        <v>1</v>
      </c>
      <c r="F1256" s="35">
        <v>0</v>
      </c>
      <c r="G1256" s="18">
        <v>3000</v>
      </c>
      <c r="H1256" s="18">
        <v>0</v>
      </c>
      <c r="I1256" s="2">
        <v>1</v>
      </c>
      <c r="J1256" s="2">
        <v>1</v>
      </c>
      <c r="K1256" s="2">
        <v>0</v>
      </c>
      <c r="L1256" s="35">
        <v>0</v>
      </c>
      <c r="M1256" s="2">
        <v>2</v>
      </c>
      <c r="N1256" s="2">
        <v>0</v>
      </c>
      <c r="O1256" s="2">
        <v>1</v>
      </c>
      <c r="P1256" s="2">
        <v>1</v>
      </c>
      <c r="Q1256" s="2">
        <v>5</v>
      </c>
      <c r="R1256" s="2">
        <v>0</v>
      </c>
      <c r="S1256" s="2">
        <v>1</v>
      </c>
      <c r="T1256" s="35">
        <v>0</v>
      </c>
      <c r="U1256" s="35">
        <v>0</v>
      </c>
      <c r="V1256" s="36">
        <v>0</v>
      </c>
      <c r="W1256" s="26">
        <v>11</v>
      </c>
      <c r="X1256" s="2">
        <v>0.27</v>
      </c>
      <c r="Y1256" s="16">
        <v>3.67</v>
      </c>
      <c r="Z1256" s="26">
        <v>12.9</v>
      </c>
      <c r="AA1256" s="2">
        <v>1.33</v>
      </c>
      <c r="AB1256" s="2">
        <v>16.59</v>
      </c>
      <c r="AC1256" s="2" t="s">
        <v>124</v>
      </c>
      <c r="AD1256" s="2">
        <v>21920240</v>
      </c>
    </row>
    <row r="1257" spans="1:30">
      <c r="A1257" s="2">
        <v>4677</v>
      </c>
      <c r="B1257" s="26">
        <v>1</v>
      </c>
      <c r="C1257" s="2">
        <v>1</v>
      </c>
      <c r="D1257" s="2">
        <v>24</v>
      </c>
      <c r="E1257" s="2">
        <v>0</v>
      </c>
      <c r="F1257" s="35">
        <v>1</v>
      </c>
      <c r="G1257" s="18">
        <v>10000</v>
      </c>
      <c r="H1257" s="18">
        <v>1</v>
      </c>
      <c r="I1257" s="2">
        <v>1</v>
      </c>
      <c r="J1257" s="2">
        <v>2</v>
      </c>
      <c r="K1257" s="2">
        <v>1</v>
      </c>
      <c r="L1257" s="35">
        <v>0</v>
      </c>
      <c r="M1257" s="2">
        <v>8</v>
      </c>
      <c r="N1257" s="2">
        <v>1</v>
      </c>
      <c r="O1257" s="2">
        <v>0</v>
      </c>
      <c r="P1257" s="2">
        <v>0.1</v>
      </c>
      <c r="Q1257" s="2">
        <v>5</v>
      </c>
      <c r="R1257" s="2">
        <v>0</v>
      </c>
      <c r="S1257" s="2">
        <v>1</v>
      </c>
      <c r="T1257" s="35">
        <v>0</v>
      </c>
      <c r="U1257" s="35">
        <v>0</v>
      </c>
      <c r="V1257" s="36">
        <v>0</v>
      </c>
      <c r="W1257" s="26">
        <v>27.4</v>
      </c>
      <c r="X1257" s="2">
        <v>0.45</v>
      </c>
      <c r="Y1257" s="16">
        <v>9.15</v>
      </c>
      <c r="Z1257" s="26">
        <v>27.17</v>
      </c>
      <c r="AA1257" s="2">
        <v>2.25</v>
      </c>
      <c r="AB1257" s="2">
        <v>12.1</v>
      </c>
      <c r="AC1257" s="2" t="s">
        <v>58</v>
      </c>
      <c r="AD1257" s="2">
        <v>20630010</v>
      </c>
    </row>
    <row r="1258" spans="1:30">
      <c r="A1258" s="2">
        <v>4681</v>
      </c>
      <c r="B1258" s="26">
        <v>2</v>
      </c>
      <c r="C1258" s="2">
        <v>7</v>
      </c>
      <c r="D1258" s="2">
        <v>64</v>
      </c>
      <c r="E1258" s="2">
        <v>1</v>
      </c>
      <c r="F1258" s="35">
        <v>1</v>
      </c>
      <c r="G1258" s="18">
        <v>14000</v>
      </c>
      <c r="H1258" s="18">
        <v>1</v>
      </c>
      <c r="I1258" s="2">
        <v>1</v>
      </c>
      <c r="J1258" s="2">
        <v>1</v>
      </c>
      <c r="K1258" s="2">
        <v>0</v>
      </c>
      <c r="L1258" s="35">
        <v>1</v>
      </c>
      <c r="M1258" s="2">
        <v>8</v>
      </c>
      <c r="N1258" s="2">
        <v>1</v>
      </c>
      <c r="O1258" s="2">
        <v>0</v>
      </c>
      <c r="P1258" s="2">
        <v>0.25</v>
      </c>
      <c r="Q1258" s="2">
        <v>4</v>
      </c>
      <c r="R1258" s="2">
        <v>0</v>
      </c>
      <c r="S1258" s="2">
        <v>1</v>
      </c>
      <c r="T1258" s="35">
        <v>0</v>
      </c>
      <c r="U1258" s="35">
        <v>0</v>
      </c>
      <c r="V1258" s="36">
        <v>0</v>
      </c>
      <c r="W1258" s="26">
        <v>14.8</v>
      </c>
      <c r="X1258" s="2">
        <v>0.3</v>
      </c>
      <c r="Y1258" s="16">
        <v>4.9400000000000004</v>
      </c>
      <c r="Z1258" s="26">
        <v>15.4</v>
      </c>
      <c r="AA1258" s="2">
        <v>1.22</v>
      </c>
      <c r="AB1258" s="2">
        <v>7</v>
      </c>
      <c r="AC1258" s="2" t="s">
        <v>72</v>
      </c>
      <c r="AD1258" s="2">
        <v>21350000</v>
      </c>
    </row>
    <row r="1259" spans="1:30">
      <c r="A1259" s="2">
        <v>4684</v>
      </c>
      <c r="B1259" s="26">
        <v>2</v>
      </c>
      <c r="C1259" s="2">
        <v>1</v>
      </c>
      <c r="D1259" s="2">
        <v>20</v>
      </c>
      <c r="E1259" s="2">
        <v>0</v>
      </c>
      <c r="F1259" s="35">
        <v>0</v>
      </c>
      <c r="G1259" s="18">
        <v>7000</v>
      </c>
      <c r="H1259" s="18">
        <v>0</v>
      </c>
      <c r="I1259" s="2">
        <v>1</v>
      </c>
      <c r="J1259" s="2">
        <v>1</v>
      </c>
      <c r="K1259" s="2">
        <v>0</v>
      </c>
      <c r="L1259" s="35">
        <v>0</v>
      </c>
      <c r="M1259" s="2">
        <v>1</v>
      </c>
      <c r="N1259" s="2">
        <v>0</v>
      </c>
      <c r="O1259" s="2">
        <v>1</v>
      </c>
      <c r="P1259" s="2">
        <v>0.85</v>
      </c>
      <c r="Q1259" s="2">
        <v>5</v>
      </c>
      <c r="R1259" s="2">
        <v>0</v>
      </c>
      <c r="S1259" s="2">
        <v>1</v>
      </c>
      <c r="T1259" s="35">
        <v>0</v>
      </c>
      <c r="U1259" s="35">
        <v>0</v>
      </c>
      <c r="V1259" s="36">
        <v>0</v>
      </c>
      <c r="W1259" s="26">
        <v>18.899999999999999</v>
      </c>
      <c r="X1259" s="2">
        <v>0.43</v>
      </c>
      <c r="Y1259" s="16">
        <v>6.31</v>
      </c>
      <c r="Z1259" s="26">
        <v>20.100000000000001</v>
      </c>
      <c r="AA1259" s="2">
        <v>1.45</v>
      </c>
      <c r="AB1259" s="2">
        <v>10.8</v>
      </c>
      <c r="AC1259" s="2" t="s">
        <v>137</v>
      </c>
      <c r="AD1259" s="2">
        <v>21341270</v>
      </c>
    </row>
    <row r="1260" spans="1:30">
      <c r="A1260" s="2">
        <v>4685</v>
      </c>
      <c r="B1260" s="26">
        <v>1</v>
      </c>
      <c r="C1260" s="2">
        <v>1</v>
      </c>
      <c r="D1260" s="2">
        <v>20</v>
      </c>
      <c r="E1260" s="2">
        <v>0</v>
      </c>
      <c r="F1260" s="35">
        <v>1</v>
      </c>
      <c r="G1260" s="18">
        <v>14000</v>
      </c>
      <c r="H1260" s="18">
        <v>1</v>
      </c>
      <c r="I1260" s="2">
        <v>1</v>
      </c>
      <c r="J1260" s="2">
        <v>2</v>
      </c>
      <c r="K1260" s="2">
        <v>1</v>
      </c>
      <c r="L1260" s="35">
        <v>0</v>
      </c>
      <c r="M1260" s="2">
        <v>8</v>
      </c>
      <c r="N1260" s="2">
        <v>1</v>
      </c>
      <c r="O1260" s="2">
        <v>0</v>
      </c>
      <c r="P1260" s="2">
        <v>0</v>
      </c>
      <c r="Q1260" s="2">
        <v>5</v>
      </c>
      <c r="R1260" s="2">
        <v>0</v>
      </c>
      <c r="S1260" s="2">
        <v>1</v>
      </c>
      <c r="T1260" s="35">
        <v>0</v>
      </c>
      <c r="U1260" s="35">
        <v>0</v>
      </c>
      <c r="V1260" s="36">
        <v>0</v>
      </c>
      <c r="W1260" s="26">
        <v>27</v>
      </c>
      <c r="X1260" s="2">
        <v>0.52</v>
      </c>
      <c r="Y1260" s="16">
        <v>9.02</v>
      </c>
      <c r="Z1260" s="26">
        <v>31.5</v>
      </c>
      <c r="AA1260" s="2">
        <v>2.7</v>
      </c>
      <c r="AB1260" s="2">
        <v>14.2</v>
      </c>
      <c r="AC1260" s="2" t="s">
        <v>180</v>
      </c>
      <c r="AD1260" s="2">
        <v>24450700</v>
      </c>
    </row>
    <row r="1261" spans="1:30">
      <c r="A1261" s="2">
        <v>4687</v>
      </c>
      <c r="B1261" s="26">
        <v>1</v>
      </c>
      <c r="C1261" s="2">
        <v>7</v>
      </c>
      <c r="D1261" s="2">
        <v>32</v>
      </c>
      <c r="E1261" s="2">
        <v>0</v>
      </c>
      <c r="F1261" s="35">
        <v>1</v>
      </c>
      <c r="G1261" s="18">
        <v>9000</v>
      </c>
      <c r="H1261" s="18">
        <v>1</v>
      </c>
      <c r="I1261" s="2">
        <v>1</v>
      </c>
      <c r="J1261" s="2">
        <v>1</v>
      </c>
      <c r="K1261" s="2">
        <v>0</v>
      </c>
      <c r="L1261" s="35">
        <v>0</v>
      </c>
      <c r="M1261" s="2">
        <v>8</v>
      </c>
      <c r="N1261" s="2">
        <v>1</v>
      </c>
      <c r="O1261" s="2">
        <v>0</v>
      </c>
      <c r="P1261" s="2">
        <v>0</v>
      </c>
      <c r="Q1261" s="2">
        <v>4</v>
      </c>
      <c r="R1261" s="2">
        <v>0</v>
      </c>
      <c r="S1261" s="2">
        <v>1</v>
      </c>
      <c r="T1261" s="35">
        <v>0</v>
      </c>
      <c r="U1261" s="35">
        <v>0</v>
      </c>
      <c r="V1261" s="36">
        <v>0</v>
      </c>
      <c r="W1261" s="26">
        <v>17.899999999999999</v>
      </c>
      <c r="X1261" s="2">
        <v>0.42</v>
      </c>
      <c r="Y1261" s="16">
        <v>5.98</v>
      </c>
      <c r="Z1261" s="26">
        <v>22.34</v>
      </c>
      <c r="AA1261" s="2">
        <v>1.9</v>
      </c>
      <c r="AB1261" s="2">
        <v>3.8</v>
      </c>
      <c r="AC1261" s="2" t="s">
        <v>103</v>
      </c>
      <c r="AD1261" s="2">
        <v>22410080</v>
      </c>
    </row>
    <row r="1262" spans="1:30">
      <c r="A1262" s="2">
        <v>4688</v>
      </c>
      <c r="B1262" s="26">
        <v>2</v>
      </c>
      <c r="C1262" s="2">
        <v>1</v>
      </c>
      <c r="D1262" s="2">
        <v>34</v>
      </c>
      <c r="E1262" s="2">
        <v>0</v>
      </c>
      <c r="F1262" s="35">
        <v>0</v>
      </c>
      <c r="G1262" s="18">
        <v>1000</v>
      </c>
      <c r="H1262" s="18">
        <v>0</v>
      </c>
      <c r="I1262" s="2">
        <v>1</v>
      </c>
      <c r="J1262" s="2">
        <v>1</v>
      </c>
      <c r="K1262" s="2">
        <v>0</v>
      </c>
      <c r="L1262" s="35">
        <v>1</v>
      </c>
      <c r="M1262" s="2">
        <v>2</v>
      </c>
      <c r="N1262" s="2">
        <v>0</v>
      </c>
      <c r="O1262" s="2">
        <v>1</v>
      </c>
      <c r="P1262" s="2">
        <v>0</v>
      </c>
      <c r="Q1262" s="2">
        <v>5</v>
      </c>
      <c r="R1262" s="2">
        <v>0</v>
      </c>
      <c r="S1262" s="2">
        <v>1</v>
      </c>
      <c r="T1262" s="35">
        <v>0</v>
      </c>
      <c r="U1262" s="35">
        <v>0</v>
      </c>
      <c r="V1262" s="36">
        <v>0</v>
      </c>
      <c r="W1262" s="26">
        <v>12.3</v>
      </c>
      <c r="X1262" s="2">
        <v>0.33</v>
      </c>
      <c r="Y1262" s="16">
        <v>4.1100000000000003</v>
      </c>
      <c r="Z1262" s="26">
        <v>20.7</v>
      </c>
      <c r="AA1262" s="2">
        <v>1.38</v>
      </c>
      <c r="AB1262" s="2">
        <v>7.5</v>
      </c>
      <c r="AC1262" s="2" t="s">
        <v>183</v>
      </c>
      <c r="AD1262" s="2">
        <v>25565390</v>
      </c>
    </row>
    <row r="1263" spans="1:30">
      <c r="A1263" s="2">
        <v>4689</v>
      </c>
      <c r="B1263" s="26">
        <v>1</v>
      </c>
      <c r="C1263" s="2">
        <v>7</v>
      </c>
      <c r="D1263" s="2">
        <v>32</v>
      </c>
      <c r="E1263" s="2">
        <v>0</v>
      </c>
      <c r="F1263" s="35">
        <v>0</v>
      </c>
      <c r="G1263" s="18">
        <v>12000</v>
      </c>
      <c r="H1263" s="18">
        <v>1</v>
      </c>
      <c r="I1263" s="2">
        <v>1</v>
      </c>
      <c r="J1263" s="2">
        <v>1</v>
      </c>
      <c r="K1263" s="2">
        <v>0</v>
      </c>
      <c r="L1263" s="35">
        <v>0</v>
      </c>
      <c r="M1263" s="2">
        <v>8</v>
      </c>
      <c r="N1263" s="2">
        <v>1</v>
      </c>
      <c r="O1263" s="2">
        <v>0</v>
      </c>
      <c r="P1263" s="2">
        <v>0.73</v>
      </c>
      <c r="Q1263" s="2">
        <v>5</v>
      </c>
      <c r="R1263" s="2">
        <v>0</v>
      </c>
      <c r="S1263" s="2">
        <v>1</v>
      </c>
      <c r="T1263" s="35">
        <v>0</v>
      </c>
      <c r="U1263" s="35">
        <v>0</v>
      </c>
      <c r="V1263" s="36">
        <v>0</v>
      </c>
      <c r="W1263" s="26">
        <v>16.2</v>
      </c>
      <c r="X1263" s="2">
        <v>0.38</v>
      </c>
      <c r="Y1263" s="16">
        <v>5.41</v>
      </c>
      <c r="Z1263" s="26">
        <v>17.3</v>
      </c>
      <c r="AA1263" s="2">
        <v>1.45</v>
      </c>
      <c r="AB1263" s="2">
        <v>3.8</v>
      </c>
      <c r="AC1263" s="2" t="s">
        <v>64</v>
      </c>
      <c r="AD1263" s="2">
        <v>22271110</v>
      </c>
    </row>
    <row r="1264" spans="1:30">
      <c r="A1264" s="2">
        <v>4690</v>
      </c>
      <c r="B1264" s="26">
        <v>2</v>
      </c>
      <c r="C1264" s="2">
        <v>2</v>
      </c>
      <c r="D1264" s="2">
        <v>29</v>
      </c>
      <c r="E1264" s="2">
        <v>0</v>
      </c>
      <c r="F1264" s="35">
        <v>1</v>
      </c>
      <c r="G1264" s="18">
        <v>12000</v>
      </c>
      <c r="H1264" s="18">
        <v>1</v>
      </c>
      <c r="I1264" s="2">
        <v>1</v>
      </c>
      <c r="J1264" s="2">
        <v>1</v>
      </c>
      <c r="K1264" s="2">
        <v>0</v>
      </c>
      <c r="L1264" s="35">
        <v>0</v>
      </c>
      <c r="M1264" s="2">
        <v>8</v>
      </c>
      <c r="N1264" s="2">
        <v>1</v>
      </c>
      <c r="O1264" s="2">
        <v>0</v>
      </c>
      <c r="P1264" s="2">
        <v>0</v>
      </c>
      <c r="Q1264" s="2">
        <v>5</v>
      </c>
      <c r="R1264" s="2">
        <v>0</v>
      </c>
      <c r="S1264" s="2">
        <v>1</v>
      </c>
      <c r="T1264" s="35">
        <v>0</v>
      </c>
      <c r="U1264" s="35">
        <v>0</v>
      </c>
      <c r="V1264" s="36">
        <v>0</v>
      </c>
      <c r="W1264" s="26">
        <v>13.5</v>
      </c>
      <c r="X1264" s="2">
        <v>0.4</v>
      </c>
      <c r="Y1264" s="16">
        <v>4.51</v>
      </c>
      <c r="Z1264" s="26">
        <v>16.399999999999999</v>
      </c>
      <c r="AA1264" s="2">
        <v>1.63</v>
      </c>
      <c r="AB1264" s="2">
        <v>3.8</v>
      </c>
      <c r="AC1264" s="2" t="s">
        <v>95</v>
      </c>
      <c r="AD1264" s="2">
        <v>20540330</v>
      </c>
    </row>
    <row r="1265" spans="1:30">
      <c r="A1265" s="2">
        <v>4694</v>
      </c>
      <c r="B1265" s="26">
        <v>1</v>
      </c>
      <c r="C1265" s="2">
        <v>7</v>
      </c>
      <c r="D1265" s="2">
        <v>45</v>
      </c>
      <c r="E1265" s="2">
        <v>0</v>
      </c>
      <c r="F1265" s="35">
        <v>0</v>
      </c>
      <c r="G1265" s="18">
        <v>9000</v>
      </c>
      <c r="H1265" s="18">
        <v>1</v>
      </c>
      <c r="I1265" s="2">
        <v>1</v>
      </c>
      <c r="J1265" s="2">
        <v>1</v>
      </c>
      <c r="K1265" s="2">
        <v>0</v>
      </c>
      <c r="L1265" s="35">
        <v>0</v>
      </c>
      <c r="M1265" s="2">
        <v>6</v>
      </c>
      <c r="N1265" s="2">
        <v>0</v>
      </c>
      <c r="O1265" s="2">
        <v>1</v>
      </c>
      <c r="P1265" s="2">
        <v>0.32</v>
      </c>
      <c r="Q1265" s="2">
        <v>3</v>
      </c>
      <c r="R1265" s="2">
        <v>0</v>
      </c>
      <c r="S1265" s="2">
        <v>0</v>
      </c>
      <c r="T1265" s="35">
        <v>0</v>
      </c>
      <c r="U1265" s="35">
        <v>0</v>
      </c>
      <c r="V1265" s="36">
        <v>0</v>
      </c>
      <c r="W1265" s="26">
        <v>14.3</v>
      </c>
      <c r="X1265" s="2">
        <v>0.42</v>
      </c>
      <c r="Y1265" s="16">
        <v>4.78</v>
      </c>
      <c r="Z1265" s="26">
        <v>18.739999999999998</v>
      </c>
      <c r="AA1265" s="2">
        <v>1.38</v>
      </c>
      <c r="AB1265" s="2">
        <v>3.8</v>
      </c>
      <c r="AC1265" s="2" t="s">
        <v>94</v>
      </c>
      <c r="AD1265" s="2">
        <v>22210010</v>
      </c>
    </row>
  </sheetData>
  <autoFilter ref="A1:AD1265">
    <filterColumn colId="4"/>
    <filterColumn colId="7"/>
    <filterColumn colId="10"/>
    <filterColumn colId="13"/>
    <filterColumn colId="14"/>
    <filterColumn colId="15"/>
    <filterColumn colId="17"/>
    <filterColumn colId="18"/>
    <filterColumn colId="22"/>
    <filterColumn colId="25"/>
  </autoFilter>
  <pageMargins left="0.78740157499999996" right="0.78740157499999996" top="0.984251969" bottom="0.984251969" header="0.4921259845" footer="0.4921259845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/>
  </sheetPr>
  <dimension ref="B1:Q1139"/>
  <sheetViews>
    <sheetView topLeftCell="B1" workbookViewId="0">
      <pane ySplit="3" topLeftCell="A4" activePane="bottomLeft" state="frozen"/>
      <selection activeCell="B1" sqref="B1"/>
      <selection pane="bottomLeft" activeCell="B5" sqref="B5"/>
    </sheetView>
  </sheetViews>
  <sheetFormatPr defaultRowHeight="12.75"/>
  <cols>
    <col min="1" max="1" width="9.140625" style="2"/>
    <col min="2" max="2" width="22.28515625" style="2" customWidth="1"/>
    <col min="3" max="3" width="11.28515625" style="2" customWidth="1"/>
    <col min="4" max="4" width="9.140625" style="2" customWidth="1"/>
    <col min="5" max="7" width="9.7109375" style="2" customWidth="1"/>
    <col min="8" max="8" width="9.7109375" style="26" customWidth="1"/>
    <col min="9" max="9" width="9.7109375" style="2" customWidth="1"/>
    <col min="10" max="13" width="9.140625" style="2"/>
    <col min="14" max="14" width="13.7109375" style="32" bestFit="1" customWidth="1"/>
    <col min="15" max="16384" width="9.140625" style="2"/>
  </cols>
  <sheetData>
    <row r="1" spans="2:17">
      <c r="B1" s="24"/>
      <c r="C1" s="161" t="s">
        <v>201</v>
      </c>
      <c r="D1" s="161"/>
      <c r="E1" s="161"/>
      <c r="F1" s="161"/>
      <c r="G1" s="161"/>
      <c r="H1" s="161"/>
      <c r="I1" s="30"/>
    </row>
    <row r="2" spans="2:17">
      <c r="C2" s="161" t="s">
        <v>196</v>
      </c>
      <c r="D2" s="161"/>
      <c r="E2" s="161"/>
      <c r="F2" s="161" t="s">
        <v>200</v>
      </c>
      <c r="G2" s="161"/>
      <c r="H2" s="161"/>
      <c r="I2" s="30"/>
      <c r="J2" s="2" t="s">
        <v>202</v>
      </c>
      <c r="M2" s="2" t="s">
        <v>206</v>
      </c>
    </row>
    <row r="3" spans="2:17">
      <c r="B3" s="2" t="s">
        <v>195</v>
      </c>
      <c r="C3" s="30" t="s">
        <v>197</v>
      </c>
      <c r="D3" s="30" t="s">
        <v>198</v>
      </c>
      <c r="E3" s="29" t="s">
        <v>199</v>
      </c>
      <c r="F3" s="30" t="s">
        <v>197</v>
      </c>
      <c r="G3" s="30" t="s">
        <v>198</v>
      </c>
      <c r="H3" s="6" t="s">
        <v>199</v>
      </c>
      <c r="I3" s="30"/>
      <c r="J3" s="2" t="s">
        <v>203</v>
      </c>
      <c r="K3" s="2" t="s">
        <v>203</v>
      </c>
      <c r="M3" s="34" t="s">
        <v>207</v>
      </c>
      <c r="N3" s="20" t="s">
        <v>2090</v>
      </c>
    </row>
    <row r="4" spans="2:17" ht="15">
      <c r="B4" s="2" t="s">
        <v>51</v>
      </c>
      <c r="C4">
        <v>11.8</v>
      </c>
      <c r="D4">
        <v>0.25</v>
      </c>
      <c r="E4" s="16">
        <f>N4</f>
        <v>3.94</v>
      </c>
      <c r="F4" s="26">
        <v>12.1</v>
      </c>
      <c r="G4" s="26">
        <v>1.1200000000000001</v>
      </c>
      <c r="H4" s="26">
        <v>7</v>
      </c>
      <c r="I4" s="26"/>
      <c r="J4" s="25">
        <f>C4/D4</f>
        <v>47.2</v>
      </c>
      <c r="K4" s="25">
        <f>IFERROR(F4/G4,"-")</f>
        <v>10.803571428571427</v>
      </c>
      <c r="L4" s="25"/>
      <c r="M4" s="34">
        <f>45.8*(D4)</f>
        <v>11.45</v>
      </c>
      <c r="N4" s="20">
        <f>ROUND(0.334*C4,2)</f>
        <v>3.94</v>
      </c>
    </row>
    <row r="5" spans="2:17" ht="15">
      <c r="B5" s="2" t="s">
        <v>52</v>
      </c>
      <c r="C5">
        <v>13.3</v>
      </c>
      <c r="D5">
        <v>0.3</v>
      </c>
      <c r="E5" s="16">
        <f>N5</f>
        <v>4.4400000000000004</v>
      </c>
      <c r="F5" s="26">
        <v>15.8</v>
      </c>
      <c r="G5" s="26">
        <v>1.57</v>
      </c>
      <c r="H5" s="26">
        <v>11.85</v>
      </c>
      <c r="I5" s="26"/>
      <c r="J5" s="25">
        <f>C5/D5</f>
        <v>44.333333333333336</v>
      </c>
      <c r="K5" s="25">
        <f>IFERROR(F5/G5,"-")</f>
        <v>10.063694267515924</v>
      </c>
      <c r="L5" s="25"/>
      <c r="M5" s="34">
        <f>45.8*(D5)</f>
        <v>13.739999999999998</v>
      </c>
      <c r="N5" s="20">
        <f>ROUND(0.334*C5,2)</f>
        <v>4.4400000000000004</v>
      </c>
      <c r="Q5" s="22"/>
    </row>
    <row r="6" spans="2:17" ht="15">
      <c r="B6" s="2" t="s">
        <v>53</v>
      </c>
      <c r="C6">
        <v>21.8</v>
      </c>
      <c r="D6">
        <v>0.65</v>
      </c>
      <c r="E6" s="16">
        <f>N6</f>
        <v>7.28</v>
      </c>
      <c r="F6" s="26">
        <v>36.700000000000003</v>
      </c>
      <c r="G6" s="26">
        <v>4.45</v>
      </c>
      <c r="H6" s="26">
        <v>32.590000000000003</v>
      </c>
      <c r="I6" s="26"/>
      <c r="J6" s="25">
        <f>C6/D6</f>
        <v>33.53846153846154</v>
      </c>
      <c r="K6" s="25">
        <f>IFERROR(F6/G6,"-")</f>
        <v>8.2471910112359552</v>
      </c>
      <c r="L6" s="25"/>
      <c r="M6" s="34">
        <f>45.8*(D6)</f>
        <v>29.77</v>
      </c>
      <c r="N6" s="20">
        <f>ROUND(0.334*C6,2)</f>
        <v>7.28</v>
      </c>
    </row>
    <row r="7" spans="2:17" ht="15">
      <c r="B7" s="2" t="s">
        <v>54</v>
      </c>
      <c r="C7">
        <v>23.5</v>
      </c>
      <c r="D7">
        <v>0.5</v>
      </c>
      <c r="E7" s="16">
        <f>N7</f>
        <v>7.85</v>
      </c>
      <c r="F7" s="26">
        <v>36.5</v>
      </c>
      <c r="G7" s="26">
        <v>1.83</v>
      </c>
      <c r="H7" s="26">
        <v>10.7</v>
      </c>
      <c r="I7" s="26"/>
      <c r="J7" s="25">
        <f>C7/D7</f>
        <v>47</v>
      </c>
      <c r="K7" s="25">
        <f>IFERROR(F7/G7,"-")</f>
        <v>19.94535519125683</v>
      </c>
      <c r="L7" s="25"/>
      <c r="M7" s="34">
        <f>45.8*(D7)</f>
        <v>22.9</v>
      </c>
      <c r="N7" s="20">
        <f>ROUND(0.334*C7,2)</f>
        <v>7.85</v>
      </c>
    </row>
    <row r="8" spans="2:17" ht="15">
      <c r="B8" s="2" t="s">
        <v>55</v>
      </c>
      <c r="C8">
        <v>13.3</v>
      </c>
      <c r="D8">
        <v>0.37</v>
      </c>
      <c r="E8" s="16">
        <f>N8</f>
        <v>4.4400000000000004</v>
      </c>
      <c r="F8" s="26">
        <v>17</v>
      </c>
      <c r="G8" s="26">
        <v>1.65</v>
      </c>
      <c r="H8" s="26">
        <v>9.3000000000000007</v>
      </c>
      <c r="I8" s="26"/>
      <c r="J8" s="25">
        <f>C8/D8</f>
        <v>35.945945945945951</v>
      </c>
      <c r="K8" s="25">
        <f>IFERROR(F8/G8,"-")</f>
        <v>10.303030303030303</v>
      </c>
      <c r="L8" s="25"/>
      <c r="M8" s="34">
        <f>45.8*(D8)</f>
        <v>16.945999999999998</v>
      </c>
      <c r="N8" s="20">
        <f>ROUND(0.334*C8,2)</f>
        <v>4.4400000000000004</v>
      </c>
    </row>
    <row r="9" spans="2:17" ht="15">
      <c r="B9" s="2" t="s">
        <v>56</v>
      </c>
      <c r="C9">
        <v>22.8</v>
      </c>
      <c r="D9">
        <v>0.45</v>
      </c>
      <c r="E9" s="16">
        <f>N9</f>
        <v>7.62</v>
      </c>
      <c r="F9" s="26">
        <v>22.7</v>
      </c>
      <c r="G9" s="26">
        <v>2.08</v>
      </c>
      <c r="H9" s="26">
        <v>10.5</v>
      </c>
      <c r="I9" s="26"/>
      <c r="J9" s="25">
        <f>C9/D9</f>
        <v>50.666666666666664</v>
      </c>
      <c r="K9" s="25">
        <f>IFERROR(F9/G9,"-")</f>
        <v>10.913461538461538</v>
      </c>
      <c r="L9" s="25"/>
      <c r="M9" s="34">
        <f>45.8*(D9)</f>
        <v>20.61</v>
      </c>
      <c r="N9" s="20">
        <f>ROUND(0.334*C9,2)</f>
        <v>7.62</v>
      </c>
    </row>
    <row r="10" spans="2:17" ht="15">
      <c r="B10" s="2" t="s">
        <v>57</v>
      </c>
      <c r="C10">
        <v>31.2</v>
      </c>
      <c r="D10">
        <v>0.57999999999999996</v>
      </c>
      <c r="E10" s="16">
        <f>N10</f>
        <v>10.42</v>
      </c>
      <c r="F10" s="26">
        <v>41.1</v>
      </c>
      <c r="G10" s="26">
        <v>1.88</v>
      </c>
      <c r="H10" s="26">
        <v>10.7</v>
      </c>
      <c r="I10" s="26"/>
      <c r="J10" s="25">
        <f>C10/D10</f>
        <v>53.793103448275865</v>
      </c>
      <c r="K10" s="25">
        <f>IFERROR(F10/G10,"-")</f>
        <v>21.861702127659576</v>
      </c>
      <c r="L10" s="25"/>
      <c r="M10" s="34">
        <f>45.8*(D10)</f>
        <v>26.563999999999997</v>
      </c>
      <c r="N10" s="20">
        <f>ROUND(0.334*C10,2)</f>
        <v>10.42</v>
      </c>
    </row>
    <row r="11" spans="2:17" ht="15">
      <c r="B11" s="2" t="s">
        <v>58</v>
      </c>
      <c r="C11">
        <v>27.4</v>
      </c>
      <c r="D11">
        <v>0.45</v>
      </c>
      <c r="E11" s="16">
        <f>N11</f>
        <v>9.15</v>
      </c>
      <c r="F11" s="28">
        <v>27.17</v>
      </c>
      <c r="G11" s="27">
        <v>2.25</v>
      </c>
      <c r="H11" s="27">
        <v>12.1</v>
      </c>
      <c r="I11" s="26"/>
      <c r="J11" s="25">
        <f>C11/D11</f>
        <v>60.888888888888886</v>
      </c>
      <c r="K11" s="25">
        <f>IFERROR(F11/G11,"-")</f>
        <v>12.075555555555557</v>
      </c>
      <c r="L11" s="25"/>
      <c r="M11" s="34">
        <f>45.8*(D11)</f>
        <v>20.61</v>
      </c>
      <c r="N11" s="20">
        <f>ROUND(0.334*C11,2)</f>
        <v>9.15</v>
      </c>
    </row>
    <row r="12" spans="2:17" ht="15">
      <c r="B12" s="2" t="s">
        <v>59</v>
      </c>
      <c r="C12">
        <v>53.3</v>
      </c>
      <c r="D12">
        <v>1.07</v>
      </c>
      <c r="E12" s="16">
        <f>N12</f>
        <v>17.8</v>
      </c>
      <c r="F12" s="26">
        <v>71.2</v>
      </c>
      <c r="G12" s="26">
        <v>6.62</v>
      </c>
      <c r="H12" s="26">
        <v>22.1</v>
      </c>
      <c r="I12" s="26"/>
      <c r="J12" s="25">
        <f>C12/D12</f>
        <v>49.813084112149525</v>
      </c>
      <c r="K12" s="25">
        <f>IFERROR(F12/G12,"-")</f>
        <v>10.755287009063444</v>
      </c>
      <c r="L12" s="25"/>
      <c r="M12" s="34">
        <f>45.8*(D12)</f>
        <v>49.006</v>
      </c>
      <c r="N12" s="20">
        <f>ROUND(0.334*C12,2)</f>
        <v>17.8</v>
      </c>
    </row>
    <row r="13" spans="2:17" ht="15">
      <c r="B13" s="2" t="s">
        <v>60</v>
      </c>
      <c r="C13">
        <v>18</v>
      </c>
      <c r="D13">
        <v>0.33</v>
      </c>
      <c r="E13" s="16">
        <f>N13</f>
        <v>6.01</v>
      </c>
      <c r="F13" s="26">
        <v>22.6</v>
      </c>
      <c r="G13" s="26">
        <v>1.25</v>
      </c>
      <c r="H13" s="26">
        <v>7</v>
      </c>
      <c r="I13" s="26"/>
      <c r="J13" s="25">
        <f>C13/D13</f>
        <v>54.54545454545454</v>
      </c>
      <c r="K13" s="25">
        <f>IFERROR(F13/G13,"-")</f>
        <v>18.080000000000002</v>
      </c>
      <c r="L13" s="25"/>
      <c r="M13" s="34">
        <f>45.8*(D13)</f>
        <v>15.113999999999999</v>
      </c>
      <c r="N13" s="20">
        <f>ROUND(0.334*C13,2)</f>
        <v>6.01</v>
      </c>
    </row>
    <row r="14" spans="2:17" ht="15">
      <c r="B14" s="2" t="s">
        <v>177</v>
      </c>
      <c r="C14">
        <v>26.2</v>
      </c>
      <c r="D14">
        <v>0.52</v>
      </c>
      <c r="E14" s="16">
        <f>N14</f>
        <v>8.75</v>
      </c>
      <c r="F14" s="26">
        <v>31.4</v>
      </c>
      <c r="G14" s="26">
        <v>1.42</v>
      </c>
      <c r="H14" s="26">
        <v>7</v>
      </c>
      <c r="I14" s="26"/>
      <c r="J14" s="25">
        <f>C14/D14</f>
        <v>50.38461538461538</v>
      </c>
      <c r="K14" s="25">
        <f>IFERROR(F14/G14,"-")</f>
        <v>22.112676056338028</v>
      </c>
      <c r="L14" s="25"/>
      <c r="M14" s="34">
        <f>45.8*(D14)</f>
        <v>23.815999999999999</v>
      </c>
      <c r="N14" s="20">
        <f>ROUND(0.334*C14,2)</f>
        <v>8.75</v>
      </c>
    </row>
    <row r="15" spans="2:17" ht="15">
      <c r="B15" s="2" t="s">
        <v>62</v>
      </c>
      <c r="C15">
        <v>19.8</v>
      </c>
      <c r="D15">
        <v>0.52</v>
      </c>
      <c r="E15" s="16">
        <f>N15</f>
        <v>6.61</v>
      </c>
      <c r="F15" s="26">
        <v>20.399999999999999</v>
      </c>
      <c r="G15" s="26">
        <v>1.38</v>
      </c>
      <c r="H15" s="26">
        <v>7</v>
      </c>
      <c r="I15" s="26"/>
      <c r="J15" s="25">
        <f>C15/D15</f>
        <v>38.07692307692308</v>
      </c>
      <c r="K15" s="25">
        <f>IFERROR(F15/G15,"-")</f>
        <v>14.782608695652174</v>
      </c>
      <c r="L15" s="25"/>
      <c r="M15" s="34">
        <f>45.8*(D15)</f>
        <v>23.815999999999999</v>
      </c>
      <c r="N15" s="20">
        <f>ROUND(0.334*C15,2)</f>
        <v>6.61</v>
      </c>
    </row>
    <row r="16" spans="2:17" ht="15">
      <c r="B16" s="2" t="s">
        <v>63</v>
      </c>
      <c r="C16">
        <v>5.5</v>
      </c>
      <c r="D16">
        <v>0.18</v>
      </c>
      <c r="E16" s="16">
        <f>N16</f>
        <v>1.84</v>
      </c>
      <c r="F16" s="26">
        <v>6.4</v>
      </c>
      <c r="G16" s="26">
        <v>0.67</v>
      </c>
      <c r="H16" s="26">
        <v>3.8</v>
      </c>
      <c r="I16" s="26"/>
      <c r="J16" s="25">
        <f>C16/D16</f>
        <v>30.555555555555557</v>
      </c>
      <c r="K16" s="25">
        <f>IFERROR(F16/G16,"-")</f>
        <v>9.5522388059701484</v>
      </c>
      <c r="L16" s="25"/>
      <c r="M16" s="34">
        <f>45.8*(D16)</f>
        <v>8.2439999999999998</v>
      </c>
      <c r="N16" s="20">
        <f>ROUND(0.334*C16,2)</f>
        <v>1.84</v>
      </c>
    </row>
    <row r="17" spans="2:14" ht="15">
      <c r="B17" s="2" t="s">
        <v>64</v>
      </c>
      <c r="C17">
        <v>16.2</v>
      </c>
      <c r="D17">
        <v>0.38</v>
      </c>
      <c r="E17" s="16">
        <f>N17</f>
        <v>5.41</v>
      </c>
      <c r="F17" s="26">
        <v>17.3</v>
      </c>
      <c r="G17" s="26">
        <v>1.45</v>
      </c>
      <c r="H17" s="26">
        <v>3.8</v>
      </c>
      <c r="I17" s="26"/>
      <c r="J17" s="25">
        <f>C17/D17</f>
        <v>42.631578947368418</v>
      </c>
      <c r="K17" s="25">
        <f>IFERROR(F17/G17,"-")</f>
        <v>11.931034482758621</v>
      </c>
      <c r="L17" s="25"/>
      <c r="M17" s="34">
        <f>45.8*(D17)</f>
        <v>17.404</v>
      </c>
      <c r="N17" s="20">
        <f>ROUND(0.334*C17,2)</f>
        <v>5.41</v>
      </c>
    </row>
    <row r="18" spans="2:14" ht="15">
      <c r="B18" s="2" t="s">
        <v>65</v>
      </c>
      <c r="C18">
        <v>15.3</v>
      </c>
      <c r="D18">
        <v>0.35</v>
      </c>
      <c r="E18" s="16">
        <f>N18</f>
        <v>5.1100000000000003</v>
      </c>
      <c r="F18" s="26">
        <v>17</v>
      </c>
      <c r="G18" s="26">
        <v>1.58</v>
      </c>
      <c r="H18" s="26">
        <v>3.8</v>
      </c>
      <c r="I18" s="26"/>
      <c r="J18" s="25">
        <f>C18/D18</f>
        <v>43.714285714285722</v>
      </c>
      <c r="K18" s="25">
        <f>IFERROR(F18/G18,"-")</f>
        <v>10.759493670886075</v>
      </c>
      <c r="L18" s="25"/>
      <c r="M18" s="34">
        <f>45.8*(D18)</f>
        <v>16.029999999999998</v>
      </c>
      <c r="N18" s="20">
        <f>ROUND(0.334*C18,2)</f>
        <v>5.1100000000000003</v>
      </c>
    </row>
    <row r="19" spans="2:14" ht="15">
      <c r="B19" s="2" t="s">
        <v>66</v>
      </c>
      <c r="C19">
        <v>9.3000000000000007</v>
      </c>
      <c r="D19">
        <v>0.23</v>
      </c>
      <c r="E19" s="16">
        <f>N19</f>
        <v>3.11</v>
      </c>
      <c r="F19" s="26">
        <v>9.8000000000000007</v>
      </c>
      <c r="G19" s="26">
        <v>1.02</v>
      </c>
      <c r="H19" s="26">
        <v>3.8</v>
      </c>
      <c r="I19" s="26"/>
      <c r="J19" s="25">
        <f>C19/D19</f>
        <v>40.434782608695656</v>
      </c>
      <c r="K19" s="25">
        <f>IFERROR(F19/G19,"-")</f>
        <v>9.6078431372549034</v>
      </c>
      <c r="L19" s="25"/>
      <c r="M19" s="34">
        <f>45.8*(D19)</f>
        <v>10.533999999999999</v>
      </c>
      <c r="N19" s="20">
        <f>ROUND(0.334*C19,2)</f>
        <v>3.11</v>
      </c>
    </row>
    <row r="20" spans="2:14" ht="15">
      <c r="B20" s="2" t="s">
        <v>67</v>
      </c>
      <c r="C20">
        <v>11.9</v>
      </c>
      <c r="D20">
        <v>0.32</v>
      </c>
      <c r="E20" s="16">
        <f>N20</f>
        <v>3.97</v>
      </c>
      <c r="F20" s="26">
        <v>14.6</v>
      </c>
      <c r="G20" s="26">
        <v>1.45</v>
      </c>
      <c r="H20" s="26">
        <v>16.600000000000001</v>
      </c>
      <c r="I20" s="26"/>
      <c r="J20" s="25">
        <f>C20/D20</f>
        <v>37.1875</v>
      </c>
      <c r="K20" s="25">
        <f>IFERROR(F20/G20,"-")</f>
        <v>10.068965517241379</v>
      </c>
      <c r="L20" s="25"/>
      <c r="M20" s="34">
        <f>45.8*(D20)</f>
        <v>14.655999999999999</v>
      </c>
      <c r="N20" s="20">
        <f>ROUND(0.334*C20,2)</f>
        <v>3.97</v>
      </c>
    </row>
    <row r="21" spans="2:14" ht="15">
      <c r="B21" s="2" t="s">
        <v>68</v>
      </c>
      <c r="C21">
        <v>6.1</v>
      </c>
      <c r="D21">
        <v>0.17</v>
      </c>
      <c r="E21" s="16">
        <f>N21</f>
        <v>2.04</v>
      </c>
      <c r="F21" s="26">
        <v>7.6</v>
      </c>
      <c r="G21" s="26">
        <v>0.77</v>
      </c>
      <c r="H21" s="26">
        <v>3.8</v>
      </c>
      <c r="I21" s="26"/>
      <c r="J21" s="25">
        <f>C21/D21</f>
        <v>35.882352941176464</v>
      </c>
      <c r="K21" s="25">
        <f>IFERROR(F21/G21,"-")</f>
        <v>9.870129870129869</v>
      </c>
      <c r="L21" s="25"/>
      <c r="M21" s="34">
        <f>45.8*(D21)</f>
        <v>7.7860000000000005</v>
      </c>
      <c r="N21" s="20">
        <f>ROUND(0.334*C21,2)</f>
        <v>2.04</v>
      </c>
    </row>
    <row r="22" spans="2:14" ht="15">
      <c r="B22" s="2" t="s">
        <v>69</v>
      </c>
      <c r="C22">
        <v>33.9</v>
      </c>
      <c r="D22">
        <v>0.68</v>
      </c>
      <c r="E22" s="16">
        <f>N22</f>
        <v>11.32</v>
      </c>
      <c r="F22" s="26">
        <v>32.799999999999997</v>
      </c>
      <c r="G22" s="26">
        <v>2.95</v>
      </c>
      <c r="H22" s="26">
        <v>3.8</v>
      </c>
      <c r="I22" s="26"/>
      <c r="J22" s="25">
        <f>C22/D22</f>
        <v>49.85294117647058</v>
      </c>
      <c r="K22" s="25">
        <f>IFERROR(F22/G22,"-")</f>
        <v>11.118644067796609</v>
      </c>
      <c r="L22" s="25"/>
      <c r="M22" s="34">
        <f>45.8*(D22)</f>
        <v>31.144000000000002</v>
      </c>
      <c r="N22" s="20">
        <f>ROUND(0.334*C22,2)</f>
        <v>11.32</v>
      </c>
    </row>
    <row r="23" spans="2:14" ht="15">
      <c r="B23" s="2" t="s">
        <v>70</v>
      </c>
      <c r="C23">
        <v>18</v>
      </c>
      <c r="D23">
        <v>0.42</v>
      </c>
      <c r="E23" s="16">
        <f>N23</f>
        <v>6.01</v>
      </c>
      <c r="F23" s="26">
        <v>19.100000000000001</v>
      </c>
      <c r="G23" s="26">
        <v>1.38</v>
      </c>
      <c r="H23" s="26">
        <v>10.8</v>
      </c>
      <c r="I23" s="26"/>
      <c r="J23" s="25">
        <f>C23/D23</f>
        <v>42.857142857142861</v>
      </c>
      <c r="K23" s="25">
        <f>IFERROR(F23/G23,"-")</f>
        <v>13.840579710144929</v>
      </c>
      <c r="L23" s="25"/>
      <c r="M23" s="34">
        <f>45.8*(D23)</f>
        <v>19.235999999999997</v>
      </c>
      <c r="N23" s="20">
        <f>ROUND(0.334*C23,2)</f>
        <v>6.01</v>
      </c>
    </row>
    <row r="24" spans="2:14" ht="15">
      <c r="B24" s="2" t="s">
        <v>71</v>
      </c>
      <c r="C24">
        <v>43.6</v>
      </c>
      <c r="D24">
        <v>0.78</v>
      </c>
      <c r="E24" s="16">
        <f>N24</f>
        <v>14.56</v>
      </c>
      <c r="F24" s="26">
        <v>42.7</v>
      </c>
      <c r="G24" s="26">
        <v>2</v>
      </c>
      <c r="H24" s="26">
        <v>7</v>
      </c>
      <c r="I24" s="26"/>
      <c r="J24" s="25">
        <f>C24/D24</f>
        <v>55.897435897435898</v>
      </c>
      <c r="K24" s="25">
        <f>IFERROR(F24/G24,"-")</f>
        <v>21.35</v>
      </c>
      <c r="L24" s="25"/>
      <c r="M24" s="34">
        <f>45.8*(D24)</f>
        <v>35.723999999999997</v>
      </c>
      <c r="N24" s="20">
        <f>ROUND(0.334*C24,2)</f>
        <v>14.56</v>
      </c>
    </row>
    <row r="25" spans="2:14" ht="15">
      <c r="B25" s="2" t="s">
        <v>72</v>
      </c>
      <c r="C25">
        <v>14.8</v>
      </c>
      <c r="D25">
        <v>0.3</v>
      </c>
      <c r="E25" s="16">
        <f>N25</f>
        <v>4.9400000000000004</v>
      </c>
      <c r="F25" s="26">
        <v>15.4</v>
      </c>
      <c r="G25" s="26">
        <v>1.22</v>
      </c>
      <c r="H25" s="26">
        <v>7</v>
      </c>
      <c r="I25" s="26"/>
      <c r="J25" s="25">
        <f>C25/D25</f>
        <v>49.333333333333336</v>
      </c>
      <c r="K25" s="25">
        <f>IFERROR(F25/G25,"-")</f>
        <v>12.622950819672132</v>
      </c>
      <c r="L25" s="25"/>
      <c r="M25" s="34">
        <f>45.8*(D25)</f>
        <v>13.739999999999998</v>
      </c>
      <c r="N25" s="20">
        <f>ROUND(0.334*C25,2)</f>
        <v>4.9400000000000004</v>
      </c>
    </row>
    <row r="26" spans="2:14" ht="15">
      <c r="B26" s="2" t="s">
        <v>73</v>
      </c>
      <c r="C26">
        <v>14.2</v>
      </c>
      <c r="D26">
        <v>0.33</v>
      </c>
      <c r="E26" s="16">
        <f>N26</f>
        <v>4.74</v>
      </c>
      <c r="F26" s="26">
        <v>16.260000000000002</v>
      </c>
      <c r="G26" s="26">
        <v>1.45</v>
      </c>
      <c r="H26" s="26">
        <v>3.8</v>
      </c>
      <c r="I26" s="26"/>
      <c r="J26" s="25">
        <f>C26/D26</f>
        <v>43.030303030303024</v>
      </c>
      <c r="K26" s="25">
        <f>IFERROR(F26/G26,"-")</f>
        <v>11.213793103448277</v>
      </c>
      <c r="L26" s="25"/>
      <c r="M26" s="34">
        <f>45.8*(D26)</f>
        <v>15.113999999999999</v>
      </c>
      <c r="N26" s="20">
        <f>ROUND(0.334*C26,2)</f>
        <v>4.74</v>
      </c>
    </row>
    <row r="27" spans="2:14" ht="15">
      <c r="B27" s="2" t="s">
        <v>74</v>
      </c>
      <c r="C27">
        <v>12.1</v>
      </c>
      <c r="D27">
        <v>0.25</v>
      </c>
      <c r="E27" s="16">
        <f>N27</f>
        <v>4.04</v>
      </c>
      <c r="F27" s="26">
        <v>14.4</v>
      </c>
      <c r="G27" s="26">
        <v>1.02</v>
      </c>
      <c r="H27" s="26">
        <v>7</v>
      </c>
      <c r="I27" s="26"/>
      <c r="J27" s="25">
        <f>C27/D27</f>
        <v>48.4</v>
      </c>
      <c r="K27" s="25">
        <f>IFERROR(F27/G27,"-")</f>
        <v>14.117647058823529</v>
      </c>
      <c r="L27" s="25"/>
      <c r="M27" s="34">
        <f>45.8*(D27)</f>
        <v>11.45</v>
      </c>
      <c r="N27" s="20">
        <f>ROUND(0.334*C27,2)</f>
        <v>4.04</v>
      </c>
    </row>
    <row r="28" spans="2:14" ht="15">
      <c r="B28" s="2" t="s">
        <v>61</v>
      </c>
      <c r="C28">
        <v>12.3</v>
      </c>
      <c r="D28">
        <v>0.33</v>
      </c>
      <c r="E28" s="16">
        <f>N28</f>
        <v>4.1100000000000003</v>
      </c>
      <c r="F28" s="26">
        <v>16.739999999999998</v>
      </c>
      <c r="G28" s="26">
        <v>1.5</v>
      </c>
      <c r="H28" s="26">
        <v>3.8</v>
      </c>
      <c r="I28" s="26"/>
      <c r="J28" s="25">
        <f>C28/D28</f>
        <v>37.272727272727273</v>
      </c>
      <c r="K28" s="25">
        <f>IFERROR(F28/G28,"-")</f>
        <v>11.159999999999998</v>
      </c>
      <c r="L28" s="25"/>
      <c r="M28" s="34">
        <f>45.8*(D28)</f>
        <v>15.113999999999999</v>
      </c>
      <c r="N28" s="20">
        <f>ROUND(0.334*C28,2)</f>
        <v>4.1100000000000003</v>
      </c>
    </row>
    <row r="29" spans="2:14" ht="15">
      <c r="B29" s="2" t="s">
        <v>75</v>
      </c>
      <c r="C29">
        <v>21</v>
      </c>
      <c r="D29">
        <v>0.42</v>
      </c>
      <c r="E29" s="16">
        <f>N29</f>
        <v>7.01</v>
      </c>
      <c r="F29" s="26">
        <v>22</v>
      </c>
      <c r="G29" s="26">
        <v>1.95</v>
      </c>
      <c r="H29" s="26">
        <v>10.5</v>
      </c>
      <c r="I29" s="26"/>
      <c r="J29" s="25">
        <f>C29/D29</f>
        <v>50</v>
      </c>
      <c r="K29" s="25">
        <f>IFERROR(F29/G29,"-")</f>
        <v>11.282051282051283</v>
      </c>
      <c r="L29" s="25"/>
      <c r="M29" s="34">
        <f>45.8*(D29)</f>
        <v>19.235999999999997</v>
      </c>
      <c r="N29" s="20">
        <f>ROUND(0.334*C29,2)</f>
        <v>7.01</v>
      </c>
    </row>
    <row r="30" spans="2:14" ht="15">
      <c r="B30" s="2" t="s">
        <v>76</v>
      </c>
      <c r="C30">
        <v>1</v>
      </c>
      <c r="D30">
        <v>7.0000000000000007E-2</v>
      </c>
      <c r="E30" s="16">
        <f>N30</f>
        <v>0.33</v>
      </c>
      <c r="F30" s="26">
        <v>1</v>
      </c>
      <c r="G30" s="26">
        <v>0.17</v>
      </c>
      <c r="H30" s="26">
        <v>0</v>
      </c>
      <c r="I30" s="26"/>
      <c r="J30" s="25">
        <f>C30/D30</f>
        <v>14.285714285714285</v>
      </c>
      <c r="K30" s="25">
        <f>IFERROR(F30/G30,"-")</f>
        <v>5.8823529411764701</v>
      </c>
      <c r="L30" s="25"/>
      <c r="M30" s="34">
        <f>45.8*(D30)</f>
        <v>3.206</v>
      </c>
      <c r="N30" s="20">
        <f>ROUND(0.334*C30,2)</f>
        <v>0.33</v>
      </c>
    </row>
    <row r="31" spans="2:14" ht="15">
      <c r="B31" s="2" t="s">
        <v>77</v>
      </c>
      <c r="C31">
        <v>12.6</v>
      </c>
      <c r="D31">
        <v>0.33</v>
      </c>
      <c r="E31" s="16">
        <f>N31</f>
        <v>4.21</v>
      </c>
      <c r="F31" s="26">
        <v>14.5</v>
      </c>
      <c r="G31" s="26">
        <v>1.38</v>
      </c>
      <c r="H31" s="26">
        <v>18.690000000000001</v>
      </c>
      <c r="I31" s="26"/>
      <c r="J31" s="25">
        <f>C31/D31</f>
        <v>38.18181818181818</v>
      </c>
      <c r="K31" s="25">
        <f>IFERROR(F31/G31,"-")</f>
        <v>10.507246376811596</v>
      </c>
      <c r="L31" s="25"/>
      <c r="M31" s="34">
        <f>45.8*(D31)</f>
        <v>15.113999999999999</v>
      </c>
      <c r="N31" s="20">
        <f>ROUND(0.334*C31,2)</f>
        <v>4.21</v>
      </c>
    </row>
    <row r="32" spans="2:14" ht="15">
      <c r="B32" s="2" t="s">
        <v>78</v>
      </c>
      <c r="C32">
        <v>16.3</v>
      </c>
      <c r="D32">
        <v>0.3</v>
      </c>
      <c r="E32" s="16">
        <f>N32</f>
        <v>5.44</v>
      </c>
      <c r="F32" s="26">
        <v>19.86</v>
      </c>
      <c r="G32" s="26">
        <v>1.72</v>
      </c>
      <c r="H32" s="26">
        <v>3.8</v>
      </c>
      <c r="I32" s="26"/>
      <c r="J32" s="25">
        <f>C32/D32</f>
        <v>54.333333333333336</v>
      </c>
      <c r="K32" s="25">
        <f>IFERROR(F32/G32,"-")</f>
        <v>11.546511627906977</v>
      </c>
      <c r="L32" s="25"/>
      <c r="M32" s="34">
        <f>45.8*(D32)</f>
        <v>13.739999999999998</v>
      </c>
      <c r="N32" s="20">
        <f>ROUND(0.334*C32,2)</f>
        <v>5.44</v>
      </c>
    </row>
    <row r="33" spans="2:14" ht="15">
      <c r="B33" s="2" t="s">
        <v>79</v>
      </c>
      <c r="C33">
        <v>15.3</v>
      </c>
      <c r="D33">
        <v>0.37</v>
      </c>
      <c r="E33" s="16">
        <f>N33</f>
        <v>5.1100000000000003</v>
      </c>
      <c r="F33" s="26">
        <v>16.3</v>
      </c>
      <c r="G33" s="26">
        <v>1.1000000000000001</v>
      </c>
      <c r="H33" s="26">
        <v>7.5</v>
      </c>
      <c r="I33" s="26"/>
      <c r="J33" s="25">
        <f>C33/D33</f>
        <v>41.351351351351354</v>
      </c>
      <c r="K33" s="25">
        <f>IFERROR(F33/G33,"-")</f>
        <v>14.818181818181818</v>
      </c>
      <c r="L33" s="25"/>
      <c r="M33" s="34">
        <f>45.8*(D33)</f>
        <v>16.945999999999998</v>
      </c>
      <c r="N33" s="20">
        <f>ROUND(0.334*C33,2)</f>
        <v>5.1100000000000003</v>
      </c>
    </row>
    <row r="34" spans="2:14" ht="15">
      <c r="B34" s="2" t="s">
        <v>80</v>
      </c>
      <c r="C34">
        <v>17.899999999999999</v>
      </c>
      <c r="D34">
        <v>0.4</v>
      </c>
      <c r="E34" s="16">
        <f>N34</f>
        <v>5.98</v>
      </c>
      <c r="F34" s="26">
        <v>28.1</v>
      </c>
      <c r="G34" s="26">
        <v>1.78</v>
      </c>
      <c r="H34" s="26">
        <v>3.8</v>
      </c>
      <c r="I34" s="26"/>
      <c r="J34" s="25">
        <f>C34/D34</f>
        <v>44.749999999999993</v>
      </c>
      <c r="K34" s="25">
        <f>IFERROR(F34/G34,"-")</f>
        <v>15.786516853932584</v>
      </c>
      <c r="L34" s="25"/>
      <c r="M34" s="34">
        <f>45.8*(D34)</f>
        <v>18.32</v>
      </c>
      <c r="N34" s="20">
        <f>ROUND(0.334*C34,2)</f>
        <v>5.98</v>
      </c>
    </row>
    <row r="35" spans="2:14" ht="15">
      <c r="B35" s="2" t="s">
        <v>81</v>
      </c>
      <c r="C35">
        <v>12.3</v>
      </c>
      <c r="D35">
        <v>0.25</v>
      </c>
      <c r="E35" s="16">
        <f>N35</f>
        <v>4.1100000000000003</v>
      </c>
      <c r="F35" s="28">
        <v>14.88</v>
      </c>
      <c r="G35" s="27">
        <v>1.4</v>
      </c>
      <c r="H35" s="27">
        <v>3.8</v>
      </c>
      <c r="I35" s="26"/>
      <c r="J35" s="25">
        <f>C35/D35</f>
        <v>49.2</v>
      </c>
      <c r="K35" s="25">
        <f>IFERROR(F35/G35,"-")</f>
        <v>10.62857142857143</v>
      </c>
      <c r="L35" s="25"/>
      <c r="M35" s="34">
        <f>45.8*(D35)</f>
        <v>11.45</v>
      </c>
      <c r="N35" s="20">
        <f>ROUND(0.334*C35,2)</f>
        <v>4.1100000000000003</v>
      </c>
    </row>
    <row r="36" spans="2:14" ht="15">
      <c r="B36" s="2" t="s">
        <v>82</v>
      </c>
      <c r="C36">
        <v>18.100000000000001</v>
      </c>
      <c r="D36">
        <v>0.37</v>
      </c>
      <c r="E36" s="16">
        <f>N36</f>
        <v>6.05</v>
      </c>
      <c r="F36" s="26">
        <v>18.7</v>
      </c>
      <c r="G36" s="26">
        <v>1.8</v>
      </c>
      <c r="H36" s="26">
        <v>3.8</v>
      </c>
      <c r="I36" s="26"/>
      <c r="J36" s="25">
        <f>C36/D36</f>
        <v>48.918918918918926</v>
      </c>
      <c r="K36" s="25">
        <f>IFERROR(F36/G36,"-")</f>
        <v>10.388888888888888</v>
      </c>
      <c r="L36" s="25"/>
      <c r="M36" s="34">
        <f>45.8*(D36)</f>
        <v>16.945999999999998</v>
      </c>
      <c r="N36" s="20">
        <f>ROUND(0.334*C36,2)</f>
        <v>6.05</v>
      </c>
    </row>
    <row r="37" spans="2:14" ht="15">
      <c r="B37" s="23" t="s">
        <v>483</v>
      </c>
      <c r="C37" s="33">
        <v>52.174999999999997</v>
      </c>
      <c r="D37" s="33">
        <v>0.87</v>
      </c>
      <c r="E37" s="16">
        <f>N37</f>
        <v>17.43</v>
      </c>
      <c r="F37" s="33">
        <v>53.83</v>
      </c>
      <c r="G37" s="31">
        <v>2.23</v>
      </c>
      <c r="H37" s="31">
        <v>7</v>
      </c>
      <c r="I37" s="26"/>
      <c r="J37" s="25">
        <f>C37/D37</f>
        <v>59.97126436781609</v>
      </c>
      <c r="K37" s="25">
        <f>IFERROR(F37/G37,"-")</f>
        <v>24.139013452914799</v>
      </c>
      <c r="L37" s="33"/>
      <c r="M37" s="34">
        <f>45.8*(D37)</f>
        <v>39.845999999999997</v>
      </c>
      <c r="N37" s="20">
        <f>ROUND(0.334*C37,2)</f>
        <v>17.43</v>
      </c>
    </row>
    <row r="38" spans="2:14" ht="15">
      <c r="B38" s="2" t="s">
        <v>83</v>
      </c>
      <c r="C38">
        <v>28.8</v>
      </c>
      <c r="D38">
        <v>0.53</v>
      </c>
      <c r="E38" s="16">
        <f>N38</f>
        <v>9.6199999999999992</v>
      </c>
      <c r="F38" s="26">
        <v>25.5</v>
      </c>
      <c r="G38" s="26">
        <v>2.4300000000000002</v>
      </c>
      <c r="H38" s="26">
        <v>10.5</v>
      </c>
      <c r="I38" s="26"/>
      <c r="J38" s="25">
        <f>C38/D38</f>
        <v>54.339622641509436</v>
      </c>
      <c r="K38" s="25">
        <f>IFERROR(F38/G38,"-")</f>
        <v>10.493827160493826</v>
      </c>
      <c r="L38" s="25"/>
      <c r="M38" s="34">
        <f>45.8*(D38)</f>
        <v>24.274000000000001</v>
      </c>
      <c r="N38" s="20">
        <f>ROUND(0.334*C38,2)</f>
        <v>9.6199999999999992</v>
      </c>
    </row>
    <row r="39" spans="2:14" ht="15">
      <c r="B39" s="2" t="s">
        <v>84</v>
      </c>
      <c r="C39">
        <v>7.4</v>
      </c>
      <c r="D39">
        <v>0.17</v>
      </c>
      <c r="E39" s="16">
        <f>N39</f>
        <v>2.4700000000000002</v>
      </c>
      <c r="F39" s="26">
        <v>9</v>
      </c>
      <c r="G39" s="26">
        <v>0.83</v>
      </c>
      <c r="H39" s="26">
        <v>3.8</v>
      </c>
      <c r="I39" s="26"/>
      <c r="J39" s="25">
        <f>C39/D39</f>
        <v>43.529411764705884</v>
      </c>
      <c r="K39" s="25">
        <f>IFERROR(F39/G39,"-")</f>
        <v>10.843373493975903</v>
      </c>
      <c r="L39" s="25"/>
      <c r="M39" s="34">
        <f>45.8*(D39)</f>
        <v>7.7860000000000005</v>
      </c>
      <c r="N39" s="20">
        <f>ROUND(0.334*C39,2)</f>
        <v>2.4700000000000002</v>
      </c>
    </row>
    <row r="40" spans="2:14" ht="15">
      <c r="B40" s="2" t="s">
        <v>85</v>
      </c>
      <c r="C40">
        <v>21.6</v>
      </c>
      <c r="D40">
        <v>0.42</v>
      </c>
      <c r="E40" s="16">
        <f>N40</f>
        <v>7.21</v>
      </c>
      <c r="F40" s="26">
        <v>31.8</v>
      </c>
      <c r="G40" s="26">
        <v>1.55</v>
      </c>
      <c r="H40" s="26">
        <v>10.7</v>
      </c>
      <c r="I40" s="26"/>
      <c r="J40" s="25">
        <f>C40/D40</f>
        <v>51.428571428571431</v>
      </c>
      <c r="K40" s="25">
        <f>IFERROR(F40/G40,"-")</f>
        <v>20.516129032258064</v>
      </c>
      <c r="L40" s="25"/>
      <c r="M40" s="34">
        <f>45.8*(D40)</f>
        <v>19.235999999999997</v>
      </c>
      <c r="N40" s="20">
        <f>ROUND(0.334*C40,2)</f>
        <v>7.21</v>
      </c>
    </row>
    <row r="41" spans="2:14" ht="15">
      <c r="B41" s="2" t="s">
        <v>181</v>
      </c>
      <c r="C41">
        <v>14.9</v>
      </c>
      <c r="D41">
        <v>0.33</v>
      </c>
      <c r="E41" s="16">
        <f>N41</f>
        <v>4.9800000000000004</v>
      </c>
      <c r="F41" s="26">
        <v>18.899999999999999</v>
      </c>
      <c r="G41" s="26">
        <v>1.32</v>
      </c>
      <c r="H41" s="26">
        <v>12.4</v>
      </c>
      <c r="I41" s="26"/>
      <c r="J41" s="25">
        <f>C41/D41</f>
        <v>45.151515151515149</v>
      </c>
      <c r="K41" s="25">
        <f>IFERROR(F41/G41,"-")</f>
        <v>14.318181818181817</v>
      </c>
      <c r="L41" s="25"/>
      <c r="M41" s="34">
        <f>45.8*(D41)</f>
        <v>15.113999999999999</v>
      </c>
      <c r="N41" s="20">
        <f>ROUND(0.334*C41,2)</f>
        <v>4.9800000000000004</v>
      </c>
    </row>
    <row r="42" spans="2:14" ht="15">
      <c r="B42" t="s">
        <v>652</v>
      </c>
      <c r="C42" s="33">
        <v>11.827</v>
      </c>
      <c r="D42" s="33">
        <v>0.2</v>
      </c>
      <c r="E42" s="16">
        <f>N42</f>
        <v>3.95</v>
      </c>
      <c r="F42" s="33">
        <v>16.57</v>
      </c>
      <c r="G42" s="31">
        <v>1.6</v>
      </c>
      <c r="H42" s="31">
        <v>7</v>
      </c>
      <c r="I42" s="26"/>
      <c r="J42" s="25">
        <f>C42/D42</f>
        <v>59.134999999999998</v>
      </c>
      <c r="K42" s="25">
        <f>IFERROR(F42/G42,"-")</f>
        <v>10.356249999999999</v>
      </c>
      <c r="L42" s="33"/>
      <c r="M42" s="34">
        <f>45.8*(D42)</f>
        <v>9.16</v>
      </c>
      <c r="N42" s="20">
        <f>ROUND(0.334*C42,2)</f>
        <v>3.95</v>
      </c>
    </row>
    <row r="43" spans="2:14" ht="15">
      <c r="B43" s="2" t="s">
        <v>86</v>
      </c>
      <c r="C43">
        <v>9.9</v>
      </c>
      <c r="D43">
        <v>0.25</v>
      </c>
      <c r="E43" s="16">
        <f>N43</f>
        <v>3.31</v>
      </c>
      <c r="F43" s="26">
        <v>11.8</v>
      </c>
      <c r="G43" s="26">
        <v>1.02</v>
      </c>
      <c r="H43" s="26">
        <v>7.5</v>
      </c>
      <c r="I43" s="26"/>
      <c r="J43" s="25">
        <f>C43/D43</f>
        <v>39.6</v>
      </c>
      <c r="K43" s="25">
        <f>IFERROR(F43/G43,"-")</f>
        <v>11.568627450980392</v>
      </c>
      <c r="L43" s="25"/>
      <c r="M43" s="34">
        <f>45.8*(D43)</f>
        <v>11.45</v>
      </c>
      <c r="N43" s="20">
        <f>ROUND(0.334*C43,2)</f>
        <v>3.31</v>
      </c>
    </row>
    <row r="44" spans="2:14" ht="15">
      <c r="B44" s="2" t="s">
        <v>87</v>
      </c>
      <c r="C44">
        <v>12.4</v>
      </c>
      <c r="D44">
        <v>0.25</v>
      </c>
      <c r="E44" s="16">
        <f>N44</f>
        <v>4.1399999999999997</v>
      </c>
      <c r="F44" s="26">
        <v>21.1</v>
      </c>
      <c r="G44" s="26">
        <v>1.37</v>
      </c>
      <c r="H44" s="26">
        <v>10.7</v>
      </c>
      <c r="I44" s="26"/>
      <c r="J44" s="25">
        <f>C44/D44</f>
        <v>49.6</v>
      </c>
      <c r="K44" s="25">
        <f>IFERROR(F44/G44,"-")</f>
        <v>15.401459854014599</v>
      </c>
      <c r="L44" s="25"/>
      <c r="M44" s="34">
        <f>45.8*(D44)</f>
        <v>11.45</v>
      </c>
      <c r="N44" s="20">
        <f>ROUND(0.334*C44,2)</f>
        <v>4.1399999999999997</v>
      </c>
    </row>
    <row r="45" spans="2:14" ht="15">
      <c r="B45" s="2" t="s">
        <v>88</v>
      </c>
      <c r="C45">
        <v>9.4</v>
      </c>
      <c r="D45">
        <v>0.28000000000000003</v>
      </c>
      <c r="E45" s="16">
        <f>N45</f>
        <v>3.14</v>
      </c>
      <c r="F45" s="26">
        <v>10.8</v>
      </c>
      <c r="G45" s="26">
        <v>1</v>
      </c>
      <c r="H45" s="26">
        <v>3.8</v>
      </c>
      <c r="I45" s="26"/>
      <c r="J45" s="25">
        <f>C45/D45</f>
        <v>33.571428571428569</v>
      </c>
      <c r="K45" s="25">
        <f>IFERROR(F45/G45,"-")</f>
        <v>10.8</v>
      </c>
      <c r="L45" s="25"/>
      <c r="M45" s="34">
        <f>45.8*(D45)</f>
        <v>12.824</v>
      </c>
      <c r="N45" s="20">
        <f>ROUND(0.334*C45,2)</f>
        <v>3.14</v>
      </c>
    </row>
    <row r="46" spans="2:14" ht="15">
      <c r="B46" s="2" t="s">
        <v>89</v>
      </c>
      <c r="C46">
        <v>14.2</v>
      </c>
      <c r="D46">
        <v>0.33</v>
      </c>
      <c r="E46" s="16">
        <f>N46</f>
        <v>4.74</v>
      </c>
      <c r="F46" s="26">
        <v>15.9</v>
      </c>
      <c r="G46" s="26">
        <v>1.38</v>
      </c>
      <c r="H46" s="26">
        <v>3.8</v>
      </c>
      <c r="I46" s="26"/>
      <c r="J46" s="25">
        <f>C46/D46</f>
        <v>43.030303030303024</v>
      </c>
      <c r="K46" s="25">
        <f>IFERROR(F46/G46,"-")</f>
        <v>11.521739130434783</v>
      </c>
      <c r="L46" s="25"/>
      <c r="M46" s="34">
        <f>45.8*(D46)</f>
        <v>15.113999999999999</v>
      </c>
      <c r="N46" s="20">
        <f>ROUND(0.334*C46,2)</f>
        <v>4.74</v>
      </c>
    </row>
    <row r="47" spans="2:14" ht="15">
      <c r="B47" s="2" t="s">
        <v>90</v>
      </c>
      <c r="C47">
        <v>13.8</v>
      </c>
      <c r="D47">
        <v>0.4</v>
      </c>
      <c r="E47" s="16">
        <f>N47</f>
        <v>4.6100000000000003</v>
      </c>
      <c r="F47" s="26">
        <v>17.5</v>
      </c>
      <c r="G47" s="26">
        <v>1.83</v>
      </c>
      <c r="H47" s="26">
        <v>16.59</v>
      </c>
      <c r="I47" s="26"/>
      <c r="J47" s="25">
        <f>C47/D47</f>
        <v>34.5</v>
      </c>
      <c r="K47" s="25">
        <f>IFERROR(F47/G47,"-")</f>
        <v>9.5628415300546443</v>
      </c>
      <c r="L47" s="25"/>
      <c r="M47" s="34">
        <f>45.8*(D47)</f>
        <v>18.32</v>
      </c>
      <c r="N47" s="20">
        <f>ROUND(0.334*C47,2)</f>
        <v>4.6100000000000003</v>
      </c>
    </row>
    <row r="48" spans="2:14" ht="15">
      <c r="B48" s="2" t="s">
        <v>91</v>
      </c>
      <c r="C48">
        <v>20.399999999999999</v>
      </c>
      <c r="D48">
        <v>0.4</v>
      </c>
      <c r="E48" s="16">
        <f>N48</f>
        <v>6.81</v>
      </c>
      <c r="F48" s="26">
        <v>20</v>
      </c>
      <c r="G48" s="26">
        <v>1.77</v>
      </c>
      <c r="H48" s="26">
        <v>9.3000000000000007</v>
      </c>
      <c r="I48" s="26"/>
      <c r="J48" s="25">
        <f>C48/D48</f>
        <v>50.999999999999993</v>
      </c>
      <c r="K48" s="25">
        <f>IFERROR(F48/G48,"-")</f>
        <v>11.299435028248588</v>
      </c>
      <c r="L48" s="25"/>
      <c r="M48" s="34">
        <f>45.8*(D48)</f>
        <v>18.32</v>
      </c>
      <c r="N48" s="20">
        <f>ROUND(0.334*C48,2)</f>
        <v>6.81</v>
      </c>
    </row>
    <row r="49" spans="2:14" ht="15">
      <c r="B49" s="2" t="s">
        <v>92</v>
      </c>
      <c r="C49">
        <v>7.4</v>
      </c>
      <c r="D49">
        <v>0.17</v>
      </c>
      <c r="E49" s="16">
        <f>N49</f>
        <v>2.4700000000000002</v>
      </c>
      <c r="F49" s="26">
        <v>9.1999999999999993</v>
      </c>
      <c r="G49" s="26">
        <v>0.97</v>
      </c>
      <c r="H49" s="26">
        <v>12.8</v>
      </c>
      <c r="I49" s="26"/>
      <c r="J49" s="25">
        <f>C49/D49</f>
        <v>43.529411764705884</v>
      </c>
      <c r="K49" s="25">
        <f>IFERROR(F49/G49,"-")</f>
        <v>9.4845360824742269</v>
      </c>
      <c r="L49" s="25"/>
      <c r="M49" s="34">
        <f>45.8*(D49)</f>
        <v>7.7860000000000005</v>
      </c>
      <c r="N49" s="20">
        <f>ROUND(0.334*C49,2)</f>
        <v>2.4700000000000002</v>
      </c>
    </row>
    <row r="50" spans="2:14" ht="15">
      <c r="B50" s="2" t="s">
        <v>93</v>
      </c>
      <c r="C50">
        <v>17.399999999999999</v>
      </c>
      <c r="D50">
        <v>0.4</v>
      </c>
      <c r="E50" s="16">
        <f>N50</f>
        <v>5.81</v>
      </c>
      <c r="F50" s="26">
        <v>22.9</v>
      </c>
      <c r="G50" s="26">
        <v>1.97</v>
      </c>
      <c r="H50" s="26">
        <v>3.8</v>
      </c>
      <c r="I50" s="26"/>
      <c r="J50" s="25">
        <f>C50/D50</f>
        <v>43.499999999999993</v>
      </c>
      <c r="K50" s="25">
        <f>IFERROR(F50/G50,"-")</f>
        <v>11.624365482233502</v>
      </c>
      <c r="L50" s="25"/>
      <c r="M50" s="34">
        <f>45.8*(D50)</f>
        <v>18.32</v>
      </c>
      <c r="N50" s="20">
        <f>ROUND(0.334*C50,2)</f>
        <v>5.81</v>
      </c>
    </row>
    <row r="51" spans="2:14" ht="15">
      <c r="B51" s="2" t="s">
        <v>94</v>
      </c>
      <c r="C51">
        <v>14.3</v>
      </c>
      <c r="D51">
        <v>0.42</v>
      </c>
      <c r="E51" s="16">
        <f>N51</f>
        <v>4.78</v>
      </c>
      <c r="F51" s="26">
        <v>18.739999999999998</v>
      </c>
      <c r="G51" s="26">
        <v>1.38</v>
      </c>
      <c r="H51" s="26">
        <v>3.8</v>
      </c>
      <c r="I51" s="26"/>
      <c r="J51" s="25">
        <f>C51/D51</f>
        <v>34.047619047619051</v>
      </c>
      <c r="K51" s="25">
        <f>IFERROR(F51/G51,"-")</f>
        <v>13.579710144927537</v>
      </c>
      <c r="L51" s="25"/>
      <c r="M51" s="34">
        <f>45.8*(D51)</f>
        <v>19.235999999999997</v>
      </c>
      <c r="N51" s="20">
        <f>ROUND(0.334*C51,2)</f>
        <v>4.78</v>
      </c>
    </row>
    <row r="52" spans="2:14" ht="15">
      <c r="B52" s="2" t="s">
        <v>95</v>
      </c>
      <c r="C52">
        <v>13.5</v>
      </c>
      <c r="D52">
        <v>0.4</v>
      </c>
      <c r="E52" s="16">
        <f>N52</f>
        <v>4.51</v>
      </c>
      <c r="F52" s="26">
        <v>16.399999999999999</v>
      </c>
      <c r="G52" s="26">
        <v>1.63</v>
      </c>
      <c r="H52" s="26">
        <v>3.8</v>
      </c>
      <c r="I52" s="26"/>
      <c r="J52" s="25">
        <f>C52/D52</f>
        <v>33.75</v>
      </c>
      <c r="K52" s="25">
        <f>IFERROR(F52/G52,"-")</f>
        <v>10.061349693251534</v>
      </c>
      <c r="L52" s="25"/>
      <c r="M52" s="34">
        <f>45.8*(D52)</f>
        <v>18.32</v>
      </c>
      <c r="N52" s="20">
        <f>ROUND(0.334*C52,2)</f>
        <v>4.51</v>
      </c>
    </row>
    <row r="53" spans="2:14" ht="15">
      <c r="B53" s="2" t="s">
        <v>96</v>
      </c>
      <c r="C53">
        <v>22.3</v>
      </c>
      <c r="D53">
        <v>0.43</v>
      </c>
      <c r="E53" s="16">
        <f>N53</f>
        <v>7.45</v>
      </c>
      <c r="F53" s="26">
        <v>23.7</v>
      </c>
      <c r="G53" s="26">
        <v>1.48</v>
      </c>
      <c r="H53" s="26">
        <v>7</v>
      </c>
      <c r="I53" s="26"/>
      <c r="J53" s="25">
        <f>C53/D53</f>
        <v>51.860465116279073</v>
      </c>
      <c r="K53" s="25">
        <f>IFERROR(F53/G53,"-")</f>
        <v>16.013513513513512</v>
      </c>
      <c r="L53" s="25"/>
      <c r="M53" s="34">
        <f>45.8*(D53)</f>
        <v>19.693999999999999</v>
      </c>
      <c r="N53" s="20">
        <f>ROUND(0.334*C53,2)</f>
        <v>7.45</v>
      </c>
    </row>
    <row r="54" spans="2:14" ht="15">
      <c r="B54" s="2" t="s">
        <v>192</v>
      </c>
      <c r="C54">
        <v>66.8</v>
      </c>
      <c r="D54">
        <v>0.87</v>
      </c>
      <c r="E54" s="16">
        <f>N54</f>
        <v>22.31</v>
      </c>
      <c r="F54" s="26">
        <v>75.400000000000006</v>
      </c>
      <c r="G54" s="26">
        <v>6.23</v>
      </c>
      <c r="H54" s="26">
        <v>13.3</v>
      </c>
      <c r="I54" s="26"/>
      <c r="J54" s="25">
        <f>C54/D54</f>
        <v>76.781609195402297</v>
      </c>
      <c r="K54" s="25">
        <f>IFERROR(F54/G54,"-")</f>
        <v>12.102728731942214</v>
      </c>
      <c r="L54" s="25"/>
      <c r="M54" s="34">
        <f>45.8*(D54)</f>
        <v>39.845999999999997</v>
      </c>
      <c r="N54" s="20">
        <f>ROUND(0.334*C54,2)</f>
        <v>22.31</v>
      </c>
    </row>
    <row r="55" spans="2:14" ht="15">
      <c r="B55" s="2" t="s">
        <v>97</v>
      </c>
      <c r="C55">
        <v>50.3</v>
      </c>
      <c r="D55">
        <v>0.9</v>
      </c>
      <c r="E55" s="16">
        <f>N55</f>
        <v>16.8</v>
      </c>
      <c r="F55" s="26">
        <v>54.8</v>
      </c>
      <c r="G55" s="26">
        <v>3.57</v>
      </c>
      <c r="H55" s="26">
        <v>21.5</v>
      </c>
      <c r="I55" s="26"/>
      <c r="J55" s="25">
        <f>C55/D55</f>
        <v>55.888888888888886</v>
      </c>
      <c r="K55" s="25">
        <f>IFERROR(F55/G55,"-")</f>
        <v>15.350140056022409</v>
      </c>
      <c r="L55" s="25"/>
      <c r="M55" s="34">
        <f>45.8*(D55)</f>
        <v>41.22</v>
      </c>
      <c r="N55" s="20">
        <f>ROUND(0.334*C55,2)</f>
        <v>16.8</v>
      </c>
    </row>
    <row r="56" spans="2:14" ht="15">
      <c r="B56" s="2" t="s">
        <v>98</v>
      </c>
      <c r="C56">
        <v>6.8</v>
      </c>
      <c r="D56">
        <v>0.15</v>
      </c>
      <c r="E56" s="16">
        <f>N56</f>
        <v>2.27</v>
      </c>
      <c r="F56" s="26">
        <v>6.6</v>
      </c>
      <c r="G56" s="26">
        <v>0.62</v>
      </c>
      <c r="H56" s="26">
        <v>3.8</v>
      </c>
      <c r="I56" s="26"/>
      <c r="J56" s="25">
        <f>C56/D56</f>
        <v>45.333333333333336</v>
      </c>
      <c r="K56" s="25">
        <f>IFERROR(F56/G56,"-")</f>
        <v>10.64516129032258</v>
      </c>
      <c r="L56" s="25"/>
      <c r="M56" s="34">
        <f>45.8*(D56)</f>
        <v>6.8699999999999992</v>
      </c>
      <c r="N56" s="20">
        <f>ROUND(0.334*C56,2)</f>
        <v>2.27</v>
      </c>
    </row>
    <row r="57" spans="2:14" ht="15">
      <c r="B57" s="2" t="s">
        <v>99</v>
      </c>
      <c r="C57">
        <v>18.899999999999999</v>
      </c>
      <c r="D57">
        <v>0.4</v>
      </c>
      <c r="E57" s="16">
        <f>N57</f>
        <v>6.31</v>
      </c>
      <c r="F57" s="26">
        <v>20.399999999999999</v>
      </c>
      <c r="G57" s="26">
        <v>1.22</v>
      </c>
      <c r="H57" s="26">
        <v>7</v>
      </c>
      <c r="I57" s="26"/>
      <c r="J57" s="25">
        <f>C57/D57</f>
        <v>47.249999999999993</v>
      </c>
      <c r="K57" s="25">
        <f>IFERROR(F57/G57,"-")</f>
        <v>16.721311475409834</v>
      </c>
      <c r="L57" s="25"/>
      <c r="M57" s="34">
        <f>45.8*(D57)</f>
        <v>18.32</v>
      </c>
      <c r="N57" s="20">
        <f>ROUND(0.334*C57,2)</f>
        <v>6.31</v>
      </c>
    </row>
    <row r="58" spans="2:14" ht="15">
      <c r="B58" s="2" t="s">
        <v>100</v>
      </c>
      <c r="C58">
        <v>14.2</v>
      </c>
      <c r="D58">
        <v>0.27</v>
      </c>
      <c r="E58" s="16">
        <f>N58</f>
        <v>4.74</v>
      </c>
      <c r="F58" s="26">
        <v>19</v>
      </c>
      <c r="G58" s="26">
        <v>1.58</v>
      </c>
      <c r="H58" s="26">
        <v>3.8</v>
      </c>
      <c r="I58" s="26"/>
      <c r="J58" s="25">
        <f>C58/D58</f>
        <v>52.592592592592588</v>
      </c>
      <c r="K58" s="25">
        <f>IFERROR(F58/G58,"-")</f>
        <v>12.025316455696203</v>
      </c>
      <c r="L58" s="25"/>
      <c r="M58" s="34">
        <f>45.8*(D58)</f>
        <v>12.366</v>
      </c>
      <c r="N58" s="20">
        <f>ROUND(0.334*C58,2)</f>
        <v>4.74</v>
      </c>
    </row>
    <row r="59" spans="2:14" ht="15">
      <c r="B59" s="2" t="s">
        <v>101</v>
      </c>
      <c r="C59">
        <v>8.1999999999999993</v>
      </c>
      <c r="D59">
        <v>0.2</v>
      </c>
      <c r="E59" s="16">
        <f>N59</f>
        <v>2.74</v>
      </c>
      <c r="F59" s="26">
        <v>10.130000000000001</v>
      </c>
      <c r="G59" s="26">
        <v>1.1000000000000001</v>
      </c>
      <c r="H59" s="26">
        <v>3.8</v>
      </c>
      <c r="I59" s="26"/>
      <c r="J59" s="25">
        <f>C59/D59</f>
        <v>40.999999999999993</v>
      </c>
      <c r="K59" s="25">
        <f>IFERROR(F59/G59,"-")</f>
        <v>9.209090909090909</v>
      </c>
      <c r="L59" s="25"/>
      <c r="M59" s="34">
        <f>45.8*(D59)</f>
        <v>9.16</v>
      </c>
      <c r="N59" s="20">
        <f>ROUND(0.334*C59,2)</f>
        <v>2.74</v>
      </c>
    </row>
    <row r="60" spans="2:14" ht="15">
      <c r="B60" s="2" t="s">
        <v>102</v>
      </c>
      <c r="C60">
        <v>52.1</v>
      </c>
      <c r="D60">
        <v>0.93</v>
      </c>
      <c r="E60" s="16">
        <f>N60</f>
        <v>17.399999999999999</v>
      </c>
      <c r="F60" s="26">
        <v>46.5</v>
      </c>
      <c r="G60" s="26">
        <v>2.08</v>
      </c>
      <c r="H60" s="26">
        <v>7</v>
      </c>
      <c r="I60" s="26"/>
      <c r="J60" s="25">
        <f>C60/D60</f>
        <v>56.021505376344088</v>
      </c>
      <c r="K60" s="25">
        <f>IFERROR(F60/G60,"-")</f>
        <v>22.35576923076923</v>
      </c>
      <c r="L60" s="25"/>
      <c r="M60" s="34">
        <f>45.8*(D60)</f>
        <v>42.594000000000001</v>
      </c>
      <c r="N60" s="20">
        <f>ROUND(0.334*C60,2)</f>
        <v>17.399999999999999</v>
      </c>
    </row>
    <row r="61" spans="2:14" ht="15">
      <c r="B61" s="2" t="s">
        <v>103</v>
      </c>
      <c r="C61">
        <v>17.899999999999999</v>
      </c>
      <c r="D61">
        <v>0.42</v>
      </c>
      <c r="E61" s="16">
        <f>N61</f>
        <v>5.98</v>
      </c>
      <c r="F61" s="28">
        <v>22.34</v>
      </c>
      <c r="G61" s="27">
        <v>1.9</v>
      </c>
      <c r="H61" s="26">
        <v>3.8</v>
      </c>
      <c r="I61" s="26"/>
      <c r="J61" s="25">
        <f>C61/D61</f>
        <v>42.61904761904762</v>
      </c>
      <c r="K61" s="25">
        <f>IFERROR(F61/G61,"-")</f>
        <v>11.757894736842106</v>
      </c>
      <c r="L61" s="25"/>
      <c r="M61" s="34">
        <f>45.8*(D61)</f>
        <v>19.235999999999997</v>
      </c>
      <c r="N61" s="20">
        <f>ROUND(0.334*C61,2)</f>
        <v>5.98</v>
      </c>
    </row>
    <row r="62" spans="2:14" ht="15">
      <c r="B62" s="2" t="s">
        <v>104</v>
      </c>
      <c r="C62">
        <v>16.100000000000001</v>
      </c>
      <c r="D62">
        <v>0.37</v>
      </c>
      <c r="E62" s="16">
        <f>N62</f>
        <v>5.38</v>
      </c>
      <c r="F62" s="26">
        <v>16</v>
      </c>
      <c r="G62" s="26">
        <v>1.23</v>
      </c>
      <c r="H62" s="26">
        <v>7.5</v>
      </c>
      <c r="I62" s="26"/>
      <c r="J62" s="25">
        <f>C62/D62</f>
        <v>43.513513513513516</v>
      </c>
      <c r="K62" s="25">
        <f>IFERROR(F62/G62,"-")</f>
        <v>13.008130081300813</v>
      </c>
      <c r="L62" s="25"/>
      <c r="M62" s="34">
        <f>45.8*(D62)</f>
        <v>16.945999999999998</v>
      </c>
      <c r="N62" s="20">
        <f>ROUND(0.334*C62,2)</f>
        <v>5.38</v>
      </c>
    </row>
    <row r="63" spans="2:14" ht="15">
      <c r="B63" s="2" t="s">
        <v>186</v>
      </c>
      <c r="C63">
        <v>50.4</v>
      </c>
      <c r="D63">
        <v>0.75</v>
      </c>
      <c r="E63" s="16">
        <f>N63</f>
        <v>16.829999999999998</v>
      </c>
      <c r="F63" s="26">
        <v>65</v>
      </c>
      <c r="G63" s="26">
        <v>6.32</v>
      </c>
      <c r="H63" s="26">
        <v>28.45</v>
      </c>
      <c r="I63" s="26"/>
      <c r="J63" s="25">
        <f>C63/D63</f>
        <v>67.2</v>
      </c>
      <c r="K63" s="25">
        <f>IFERROR(F63/G63,"-")</f>
        <v>10.284810126582277</v>
      </c>
      <c r="L63" s="25"/>
      <c r="M63" s="34">
        <f>45.8*(D63)</f>
        <v>34.349999999999994</v>
      </c>
      <c r="N63" s="20">
        <f>ROUND(0.334*C63,2)</f>
        <v>16.829999999999998</v>
      </c>
    </row>
    <row r="64" spans="2:14" ht="15">
      <c r="B64" t="s">
        <v>1552</v>
      </c>
      <c r="C64" s="33">
        <v>64.88</v>
      </c>
      <c r="D64" s="33">
        <v>1.03</v>
      </c>
      <c r="E64" s="16">
        <f>N64</f>
        <v>21.67</v>
      </c>
      <c r="F64" s="33">
        <v>75.19</v>
      </c>
      <c r="G64" s="31">
        <v>4</v>
      </c>
      <c r="H64" s="31">
        <v>27</v>
      </c>
      <c r="I64" s="26"/>
      <c r="J64" s="25">
        <f>C64/D64</f>
        <v>62.990291262135919</v>
      </c>
      <c r="K64" s="25">
        <f>IFERROR(F64/G64,"-")</f>
        <v>18.797499999999999</v>
      </c>
      <c r="L64" s="33"/>
      <c r="M64" s="34">
        <f>45.8*(D64)</f>
        <v>47.173999999999999</v>
      </c>
      <c r="N64" s="20">
        <f>ROUND(0.334*C64,2)</f>
        <v>21.67</v>
      </c>
    </row>
    <row r="65" spans="2:14" ht="15">
      <c r="B65" s="2" t="s">
        <v>105</v>
      </c>
      <c r="C65">
        <v>8.6</v>
      </c>
      <c r="D65">
        <v>0.25</v>
      </c>
      <c r="E65" s="16">
        <f>N65</f>
        <v>2.87</v>
      </c>
      <c r="F65" s="26">
        <v>12.6</v>
      </c>
      <c r="G65" s="26">
        <v>1.28</v>
      </c>
      <c r="H65" s="26">
        <v>3.8</v>
      </c>
      <c r="I65" s="26"/>
      <c r="J65" s="25">
        <f>C65/D65</f>
        <v>34.4</v>
      </c>
      <c r="K65" s="25">
        <f>IFERROR(F65/G65,"-")</f>
        <v>9.84375</v>
      </c>
      <c r="L65" s="25"/>
      <c r="M65" s="34">
        <f>45.8*(D65)</f>
        <v>11.45</v>
      </c>
      <c r="N65" s="20">
        <f>ROUND(0.334*C65,2)</f>
        <v>2.87</v>
      </c>
    </row>
    <row r="66" spans="2:14" ht="15">
      <c r="B66" s="2" t="s">
        <v>106</v>
      </c>
      <c r="C66">
        <v>27</v>
      </c>
      <c r="D66">
        <v>0.48</v>
      </c>
      <c r="E66" s="16">
        <f>N66</f>
        <v>9.02</v>
      </c>
      <c r="F66" s="26">
        <v>27.5</v>
      </c>
      <c r="G66" s="26">
        <v>2.35</v>
      </c>
      <c r="H66" s="26">
        <v>3.8</v>
      </c>
      <c r="I66" s="26"/>
      <c r="J66" s="25">
        <f>C66/D66</f>
        <v>56.25</v>
      </c>
      <c r="K66" s="25">
        <f>IFERROR(F66/G66,"-")</f>
        <v>11.702127659574467</v>
      </c>
      <c r="L66" s="25"/>
      <c r="M66" s="34">
        <f>45.8*(D66)</f>
        <v>21.983999999999998</v>
      </c>
      <c r="N66" s="20">
        <f>ROUND(0.334*C66,2)</f>
        <v>9.02</v>
      </c>
    </row>
    <row r="67" spans="2:14" ht="15">
      <c r="B67" s="2" t="s">
        <v>107</v>
      </c>
      <c r="C67">
        <v>19.2</v>
      </c>
      <c r="D67">
        <v>0.33</v>
      </c>
      <c r="E67" s="16">
        <f>N67</f>
        <v>6.41</v>
      </c>
      <c r="F67" s="26">
        <v>17.600000000000001</v>
      </c>
      <c r="G67" s="26">
        <v>1.75</v>
      </c>
      <c r="H67" s="26">
        <v>13.8</v>
      </c>
      <c r="I67" s="26"/>
      <c r="J67" s="25">
        <f>C67/D67</f>
        <v>58.18181818181818</v>
      </c>
      <c r="K67" s="25">
        <f>IFERROR(F67/G67,"-")</f>
        <v>10.057142857142859</v>
      </c>
      <c r="L67" s="25"/>
      <c r="M67" s="34">
        <f>45.8*(D67)</f>
        <v>15.113999999999999</v>
      </c>
      <c r="N67" s="20">
        <f>ROUND(0.334*C67,2)</f>
        <v>6.41</v>
      </c>
    </row>
    <row r="68" spans="2:14" ht="15">
      <c r="B68" s="2" t="s">
        <v>108</v>
      </c>
      <c r="C68">
        <v>15.9</v>
      </c>
      <c r="D68">
        <v>0.35</v>
      </c>
      <c r="E68" s="16">
        <f>N68</f>
        <v>5.31</v>
      </c>
      <c r="F68" s="26">
        <v>21.8</v>
      </c>
      <c r="G68" s="26">
        <v>1.87</v>
      </c>
      <c r="H68" s="26">
        <v>3.8</v>
      </c>
      <c r="I68" s="26"/>
      <c r="J68" s="25">
        <f>C68/D68</f>
        <v>45.428571428571431</v>
      </c>
      <c r="K68" s="25">
        <f>IFERROR(F68/G68,"-")</f>
        <v>11.657754010695188</v>
      </c>
      <c r="L68" s="25"/>
      <c r="M68" s="34">
        <f>45.8*(D68)</f>
        <v>16.029999999999998</v>
      </c>
      <c r="N68" s="20">
        <f>ROUND(0.334*C68,2)</f>
        <v>5.31</v>
      </c>
    </row>
    <row r="69" spans="2:14" ht="15">
      <c r="B69" s="2" t="s">
        <v>109</v>
      </c>
      <c r="C69">
        <v>10.7</v>
      </c>
      <c r="D69">
        <v>0.28000000000000003</v>
      </c>
      <c r="E69" s="16">
        <f>N69</f>
        <v>3.57</v>
      </c>
      <c r="F69" s="26">
        <v>12.4</v>
      </c>
      <c r="G69" s="26">
        <v>1.22</v>
      </c>
      <c r="H69" s="26">
        <v>18.7</v>
      </c>
      <c r="I69" s="26"/>
      <c r="J69" s="25">
        <f>C69/D69</f>
        <v>38.214285714285708</v>
      </c>
      <c r="K69" s="25">
        <f>IFERROR(F69/G69,"-")</f>
        <v>10.163934426229508</v>
      </c>
      <c r="L69" s="25"/>
      <c r="M69" s="34">
        <f>45.8*(D69)</f>
        <v>12.824</v>
      </c>
      <c r="N69" s="20">
        <f>ROUND(0.334*C69,2)</f>
        <v>3.57</v>
      </c>
    </row>
    <row r="70" spans="2:14" ht="15">
      <c r="B70" s="2" t="s">
        <v>110</v>
      </c>
      <c r="C70">
        <v>9.1</v>
      </c>
      <c r="D70">
        <v>0.2</v>
      </c>
      <c r="E70" s="16">
        <f>N70</f>
        <v>3.04</v>
      </c>
      <c r="F70" s="26">
        <v>11</v>
      </c>
      <c r="G70" s="26">
        <v>1.1000000000000001</v>
      </c>
      <c r="H70" s="26">
        <v>16.600000000000001</v>
      </c>
      <c r="I70" s="26"/>
      <c r="J70" s="25">
        <f>C70/D70</f>
        <v>45.499999999999993</v>
      </c>
      <c r="K70" s="25">
        <f>IFERROR(F70/G70,"-")</f>
        <v>10</v>
      </c>
      <c r="L70" s="25"/>
      <c r="M70" s="34">
        <f>45.8*(D70)</f>
        <v>9.16</v>
      </c>
      <c r="N70" s="20">
        <f>ROUND(0.334*C70,2)</f>
        <v>3.04</v>
      </c>
    </row>
    <row r="71" spans="2:14" ht="15">
      <c r="B71" s="2" t="s">
        <v>111</v>
      </c>
      <c r="C71">
        <v>22.6</v>
      </c>
      <c r="D71">
        <v>0.56999999999999995</v>
      </c>
      <c r="E71" s="16">
        <f>N71</f>
        <v>7.55</v>
      </c>
      <c r="F71" s="26">
        <v>24.6</v>
      </c>
      <c r="G71" s="26">
        <v>1.98</v>
      </c>
      <c r="H71" s="26">
        <v>14.6</v>
      </c>
      <c r="I71" s="26"/>
      <c r="J71" s="25">
        <f>C71/D71</f>
        <v>39.649122807017548</v>
      </c>
      <c r="K71" s="25">
        <f>IFERROR(F71/G71,"-")</f>
        <v>12.424242424242426</v>
      </c>
      <c r="L71" s="25"/>
      <c r="M71" s="34">
        <f>45.8*(D71)</f>
        <v>26.105999999999995</v>
      </c>
      <c r="N71" s="20">
        <f>ROUND(0.334*C71,2)</f>
        <v>7.55</v>
      </c>
    </row>
    <row r="72" spans="2:14" ht="15">
      <c r="B72" s="2" t="s">
        <v>112</v>
      </c>
      <c r="C72">
        <v>14.9</v>
      </c>
      <c r="D72">
        <v>0.32</v>
      </c>
      <c r="E72" s="16">
        <f>N72</f>
        <v>4.9800000000000004</v>
      </c>
      <c r="F72" s="27">
        <v>17.600000000000001</v>
      </c>
      <c r="G72" s="27">
        <v>1.72</v>
      </c>
      <c r="H72" s="26">
        <v>3.8</v>
      </c>
      <c r="I72" s="26"/>
      <c r="J72" s="25">
        <f>C72/D72</f>
        <v>46.5625</v>
      </c>
      <c r="K72" s="25">
        <f>IFERROR(F72/G72,"-")</f>
        <v>10.232558139534884</v>
      </c>
      <c r="L72" s="25"/>
      <c r="M72" s="34">
        <f>45.8*(D72)</f>
        <v>14.655999999999999</v>
      </c>
      <c r="N72" s="20">
        <f>ROUND(0.334*C72,2)</f>
        <v>4.9800000000000004</v>
      </c>
    </row>
    <row r="73" spans="2:14" ht="15">
      <c r="B73" s="2" t="s">
        <v>176</v>
      </c>
      <c r="C73">
        <v>11.4</v>
      </c>
      <c r="D73">
        <v>0.3</v>
      </c>
      <c r="E73" s="16">
        <f>N73</f>
        <v>3.81</v>
      </c>
      <c r="F73" s="26">
        <v>14</v>
      </c>
      <c r="G73" s="26">
        <v>1.32</v>
      </c>
      <c r="H73" s="26">
        <v>22.7</v>
      </c>
      <c r="I73" s="26"/>
      <c r="J73" s="25">
        <f>C73/D73</f>
        <v>38</v>
      </c>
      <c r="K73" s="25">
        <f>IFERROR(F73/G73,"-")</f>
        <v>10.606060606060606</v>
      </c>
      <c r="L73" s="25"/>
      <c r="M73" s="34">
        <f>45.8*(D73)</f>
        <v>13.739999999999998</v>
      </c>
      <c r="N73" s="20">
        <f>ROUND(0.334*C73,2)</f>
        <v>3.81</v>
      </c>
    </row>
    <row r="74" spans="2:14" ht="15">
      <c r="B74" s="2" t="s">
        <v>113</v>
      </c>
      <c r="C74">
        <v>14.2</v>
      </c>
      <c r="D74">
        <v>0.3</v>
      </c>
      <c r="E74" s="16">
        <f>N74</f>
        <v>4.74</v>
      </c>
      <c r="F74" s="26">
        <v>15.8</v>
      </c>
      <c r="G74" s="26">
        <v>1.37</v>
      </c>
      <c r="H74" s="26">
        <v>3.8</v>
      </c>
      <c r="I74" s="26"/>
      <c r="J74" s="25">
        <f>C74/D74</f>
        <v>47.333333333333336</v>
      </c>
      <c r="K74" s="25">
        <f>IFERROR(F74/G74,"-")</f>
        <v>11.532846715328466</v>
      </c>
      <c r="L74" s="25"/>
      <c r="M74" s="34">
        <f>45.8*(D74)</f>
        <v>13.739999999999998</v>
      </c>
      <c r="N74" s="20">
        <f>ROUND(0.334*C74,2)</f>
        <v>4.74</v>
      </c>
    </row>
    <row r="75" spans="2:14" ht="15">
      <c r="B75" s="2" t="s">
        <v>114</v>
      </c>
      <c r="C75">
        <v>17.600000000000001</v>
      </c>
      <c r="D75">
        <v>0.4</v>
      </c>
      <c r="E75" s="16">
        <f>N75</f>
        <v>5.88</v>
      </c>
      <c r="F75" s="28">
        <v>23.71</v>
      </c>
      <c r="G75" s="27">
        <v>2.02</v>
      </c>
      <c r="H75" s="26">
        <v>3.8</v>
      </c>
      <c r="I75" s="26"/>
      <c r="J75" s="25">
        <f>C75/D75</f>
        <v>44</v>
      </c>
      <c r="K75" s="25">
        <f>IFERROR(F75/G75,"-")</f>
        <v>11.737623762376238</v>
      </c>
      <c r="L75" s="25"/>
      <c r="M75" s="34">
        <f>45.8*(D75)</f>
        <v>18.32</v>
      </c>
      <c r="N75" s="20">
        <f>ROUND(0.334*C75,2)</f>
        <v>5.88</v>
      </c>
    </row>
    <row r="76" spans="2:14" ht="15">
      <c r="B76" s="2" t="s">
        <v>115</v>
      </c>
      <c r="C76">
        <v>18.2</v>
      </c>
      <c r="D76">
        <v>0.45</v>
      </c>
      <c r="E76" s="16">
        <f>N76</f>
        <v>6.08</v>
      </c>
      <c r="F76" s="26">
        <v>20.100000000000001</v>
      </c>
      <c r="G76" s="26">
        <v>1.72</v>
      </c>
      <c r="H76" s="26">
        <v>3.8</v>
      </c>
      <c r="I76" s="26"/>
      <c r="J76" s="25">
        <f>C76/D76</f>
        <v>40.444444444444443</v>
      </c>
      <c r="K76" s="25">
        <f>IFERROR(F76/G76,"-")</f>
        <v>11.686046511627907</v>
      </c>
      <c r="L76" s="25"/>
      <c r="M76" s="34">
        <f>45.8*(D76)</f>
        <v>20.61</v>
      </c>
      <c r="N76" s="20">
        <f>ROUND(0.334*C76,2)</f>
        <v>6.08</v>
      </c>
    </row>
    <row r="77" spans="2:14" ht="15">
      <c r="B77" s="2" t="s">
        <v>116</v>
      </c>
      <c r="C77">
        <v>14.7</v>
      </c>
      <c r="D77">
        <v>0.38</v>
      </c>
      <c r="E77" s="16">
        <f>N77</f>
        <v>4.91</v>
      </c>
      <c r="F77" s="26">
        <v>14.9</v>
      </c>
      <c r="G77" s="26">
        <v>1.65</v>
      </c>
      <c r="H77" s="26">
        <v>11.4</v>
      </c>
      <c r="I77" s="26"/>
      <c r="J77" s="25">
        <f>C77/D77</f>
        <v>38.684210526315788</v>
      </c>
      <c r="K77" s="25">
        <f>IFERROR(F77/G77,"-")</f>
        <v>9.0303030303030312</v>
      </c>
      <c r="L77" s="25"/>
      <c r="M77" s="34">
        <f>45.8*(D77)</f>
        <v>17.404</v>
      </c>
      <c r="N77" s="20">
        <f>ROUND(0.334*C77,2)</f>
        <v>4.91</v>
      </c>
    </row>
    <row r="78" spans="2:14" ht="15">
      <c r="B78" s="2" t="s">
        <v>117</v>
      </c>
      <c r="C78">
        <v>16</v>
      </c>
      <c r="D78">
        <v>0.38</v>
      </c>
      <c r="E78" s="16">
        <f>N78</f>
        <v>5.34</v>
      </c>
      <c r="F78" s="26">
        <v>17.7</v>
      </c>
      <c r="G78" s="26">
        <v>1.3</v>
      </c>
      <c r="H78" s="26">
        <v>7</v>
      </c>
      <c r="I78" s="26"/>
      <c r="J78" s="25">
        <f>C78/D78</f>
        <v>42.10526315789474</v>
      </c>
      <c r="K78" s="25">
        <f>IFERROR(F78/G78,"-")</f>
        <v>13.615384615384615</v>
      </c>
      <c r="L78" s="25"/>
      <c r="M78" s="34">
        <f>45.8*(D78)</f>
        <v>17.404</v>
      </c>
      <c r="N78" s="20">
        <f>ROUND(0.334*C78,2)</f>
        <v>5.34</v>
      </c>
    </row>
    <row r="79" spans="2:14" ht="15">
      <c r="B79" s="2" t="s">
        <v>118</v>
      </c>
      <c r="C79">
        <v>27.9</v>
      </c>
      <c r="D79">
        <v>0.53</v>
      </c>
      <c r="E79" s="16">
        <f>N79</f>
        <v>9.32</v>
      </c>
      <c r="F79" s="26">
        <v>36</v>
      </c>
      <c r="G79" s="26">
        <v>1.82</v>
      </c>
      <c r="H79" s="26">
        <v>10.7</v>
      </c>
      <c r="I79" s="26"/>
      <c r="J79" s="25">
        <f>C79/D79</f>
        <v>52.641509433962256</v>
      </c>
      <c r="K79" s="25">
        <f>IFERROR(F79/G79,"-")</f>
        <v>19.780219780219781</v>
      </c>
      <c r="L79" s="25"/>
      <c r="M79" s="34">
        <f>45.8*(D79)</f>
        <v>24.274000000000001</v>
      </c>
      <c r="N79" s="20">
        <f>ROUND(0.334*C79,2)</f>
        <v>9.32</v>
      </c>
    </row>
    <row r="80" spans="2:14" ht="15">
      <c r="B80" s="2" t="s">
        <v>185</v>
      </c>
      <c r="C80">
        <v>53.4</v>
      </c>
      <c r="D80">
        <v>0.77</v>
      </c>
      <c r="E80" s="16">
        <f>N80</f>
        <v>17.84</v>
      </c>
      <c r="F80" s="26">
        <v>55.7</v>
      </c>
      <c r="G80" s="26">
        <v>4.45</v>
      </c>
      <c r="H80" s="26">
        <v>28.45</v>
      </c>
      <c r="I80" s="26"/>
      <c r="J80" s="25">
        <f>C80/D80</f>
        <v>69.350649350649348</v>
      </c>
      <c r="K80" s="25">
        <f>IFERROR(F80/G80,"-")</f>
        <v>12.51685393258427</v>
      </c>
      <c r="L80" s="25"/>
      <c r="M80" s="34">
        <f>45.8*(D80)</f>
        <v>35.265999999999998</v>
      </c>
      <c r="N80" s="20">
        <f>ROUND(0.334*C80,2)</f>
        <v>17.84</v>
      </c>
    </row>
    <row r="81" spans="2:14" ht="15">
      <c r="B81" s="2" t="s">
        <v>119</v>
      </c>
      <c r="C81">
        <v>9.9</v>
      </c>
      <c r="D81">
        <v>0.23</v>
      </c>
      <c r="E81" s="16">
        <f>N81</f>
        <v>3.31</v>
      </c>
      <c r="F81" s="28">
        <v>11.96</v>
      </c>
      <c r="G81" s="27">
        <v>1.1000000000000001</v>
      </c>
      <c r="H81" s="26">
        <v>3.8</v>
      </c>
      <c r="I81" s="26"/>
      <c r="J81" s="25">
        <f>C81/D81</f>
        <v>43.043478260869563</v>
      </c>
      <c r="K81" s="25">
        <f>IFERROR(F81/G81,"-")</f>
        <v>10.872727272727273</v>
      </c>
      <c r="L81" s="25"/>
      <c r="M81" s="34">
        <f>45.8*(D81)</f>
        <v>10.533999999999999</v>
      </c>
      <c r="N81" s="20">
        <f>ROUND(0.334*C81,2)</f>
        <v>3.31</v>
      </c>
    </row>
    <row r="82" spans="2:14" ht="15">
      <c r="B82" s="2" t="s">
        <v>120</v>
      </c>
      <c r="C82">
        <v>4.4000000000000004</v>
      </c>
      <c r="D82">
        <v>0.15</v>
      </c>
      <c r="E82" s="16">
        <f>N82</f>
        <v>1.47</v>
      </c>
      <c r="F82" s="26">
        <v>4.9000000000000004</v>
      </c>
      <c r="G82" s="26">
        <v>0.56999999999999995</v>
      </c>
      <c r="H82" s="26">
        <v>3.8</v>
      </c>
      <c r="I82" s="26"/>
      <c r="J82" s="25">
        <f>C82/D82</f>
        <v>29.333333333333336</v>
      </c>
      <c r="K82" s="25">
        <f>IFERROR(F82/G82,"-")</f>
        <v>8.5964912280701764</v>
      </c>
      <c r="L82" s="25"/>
      <c r="M82" s="34">
        <f>45.8*(D82)</f>
        <v>6.8699999999999992</v>
      </c>
      <c r="N82" s="20">
        <f>ROUND(0.334*C82,2)</f>
        <v>1.47</v>
      </c>
    </row>
    <row r="83" spans="2:14" ht="15">
      <c r="B83" s="2" t="s">
        <v>121</v>
      </c>
      <c r="C83">
        <v>21.2</v>
      </c>
      <c r="D83">
        <v>0.45</v>
      </c>
      <c r="E83" s="16">
        <f>N83</f>
        <v>7.08</v>
      </c>
      <c r="F83" s="26">
        <v>21</v>
      </c>
      <c r="G83" s="26">
        <v>1.33</v>
      </c>
      <c r="H83" s="26">
        <v>7</v>
      </c>
      <c r="I83" s="26"/>
      <c r="J83" s="25">
        <f>C83/D83</f>
        <v>47.111111111111107</v>
      </c>
      <c r="K83" s="25">
        <f>IFERROR(F83/G83,"-")</f>
        <v>15.789473684210526</v>
      </c>
      <c r="L83" s="25"/>
      <c r="M83" s="34">
        <f>45.8*(D83)</f>
        <v>20.61</v>
      </c>
      <c r="N83" s="20">
        <f>ROUND(0.334*C83,2)</f>
        <v>7.08</v>
      </c>
    </row>
    <row r="84" spans="2:14" ht="15">
      <c r="B84" s="2" t="s">
        <v>122</v>
      </c>
      <c r="C84">
        <v>8.1999999999999993</v>
      </c>
      <c r="D84">
        <v>0.2</v>
      </c>
      <c r="E84" s="16">
        <f>N84</f>
        <v>2.74</v>
      </c>
      <c r="F84" s="26">
        <v>9.1999999999999993</v>
      </c>
      <c r="G84" s="26">
        <v>0.9</v>
      </c>
      <c r="H84" s="26">
        <v>3.8</v>
      </c>
      <c r="I84" s="26"/>
      <c r="J84" s="25">
        <f>C84/D84</f>
        <v>40.999999999999993</v>
      </c>
      <c r="K84" s="25">
        <f>IFERROR(F84/G84,"-")</f>
        <v>10.222222222222221</v>
      </c>
      <c r="L84" s="25"/>
      <c r="M84" s="34">
        <f>45.8*(D84)</f>
        <v>9.16</v>
      </c>
      <c r="N84" s="20">
        <f>ROUND(0.334*C84,2)</f>
        <v>2.74</v>
      </c>
    </row>
    <row r="85" spans="2:14" ht="15">
      <c r="B85" s="196" t="s">
        <v>194</v>
      </c>
      <c r="C85" s="197">
        <v>61.06</v>
      </c>
      <c r="D85" s="197">
        <v>1.1100000000000001</v>
      </c>
      <c r="E85" s="198">
        <f>N85</f>
        <v>20.39</v>
      </c>
      <c r="F85" s="197">
        <v>0</v>
      </c>
      <c r="G85" s="199">
        <v>0</v>
      </c>
      <c r="H85" s="199">
        <v>0</v>
      </c>
      <c r="I85" s="26"/>
      <c r="J85" s="25">
        <f>C85/D85</f>
        <v>55.009009009009006</v>
      </c>
      <c r="K85" s="25" t="str">
        <f>IFERROR(F85/G85,"-")</f>
        <v>-</v>
      </c>
      <c r="L85" s="33"/>
      <c r="M85" s="34">
        <f>45.8*(D85)</f>
        <v>50.838000000000001</v>
      </c>
      <c r="N85" s="20">
        <f>ROUND(0.334*C85,2)</f>
        <v>20.39</v>
      </c>
    </row>
    <row r="86" spans="2:14" ht="15">
      <c r="B86" s="2" t="s">
        <v>123</v>
      </c>
      <c r="C86">
        <v>14.7</v>
      </c>
      <c r="D86">
        <v>0.33</v>
      </c>
      <c r="E86" s="16">
        <f>N86</f>
        <v>4.91</v>
      </c>
      <c r="F86" s="26">
        <v>12.3</v>
      </c>
      <c r="G86" s="26">
        <v>1.25</v>
      </c>
      <c r="H86" s="26">
        <v>3.8</v>
      </c>
      <c r="I86" s="26"/>
      <c r="J86" s="25">
        <f>C86/D86</f>
        <v>44.54545454545454</v>
      </c>
      <c r="K86" s="25">
        <f>IFERROR(F86/G86,"-")</f>
        <v>9.84</v>
      </c>
      <c r="L86" s="25"/>
      <c r="M86" s="34">
        <f>45.8*(D86)</f>
        <v>15.113999999999999</v>
      </c>
      <c r="N86" s="20">
        <f>ROUND(0.334*C86,2)</f>
        <v>4.91</v>
      </c>
    </row>
    <row r="87" spans="2:14" ht="15">
      <c r="B87" s="2" t="s">
        <v>182</v>
      </c>
      <c r="C87">
        <v>29.4</v>
      </c>
      <c r="D87">
        <v>0.53</v>
      </c>
      <c r="E87" s="16">
        <f>N87</f>
        <v>9.82</v>
      </c>
      <c r="F87" s="26">
        <v>41.5</v>
      </c>
      <c r="G87" s="26">
        <v>1.9</v>
      </c>
      <c r="H87" s="26">
        <v>10.7</v>
      </c>
      <c r="I87" s="26"/>
      <c r="J87" s="25">
        <f>C87/D87</f>
        <v>55.471698113207545</v>
      </c>
      <c r="K87" s="25">
        <f>IFERROR(F87/G87,"-")</f>
        <v>21.842105263157897</v>
      </c>
      <c r="L87" s="25"/>
      <c r="M87" s="34">
        <f>45.8*(D87)</f>
        <v>24.274000000000001</v>
      </c>
      <c r="N87" s="20">
        <f>ROUND(0.334*C87,2)</f>
        <v>9.82</v>
      </c>
    </row>
    <row r="88" spans="2:14" ht="15">
      <c r="B88" s="2" t="s">
        <v>124</v>
      </c>
      <c r="C88">
        <v>11</v>
      </c>
      <c r="D88">
        <v>0.27</v>
      </c>
      <c r="E88" s="16">
        <f>N88</f>
        <v>3.67</v>
      </c>
      <c r="F88" s="26">
        <v>12.9</v>
      </c>
      <c r="G88" s="26">
        <v>1.33</v>
      </c>
      <c r="H88" s="26">
        <v>16.59</v>
      </c>
      <c r="I88" s="26"/>
      <c r="J88" s="25">
        <f>C88/D88</f>
        <v>40.74074074074074</v>
      </c>
      <c r="K88" s="25">
        <f>IFERROR(F88/G88,"-")</f>
        <v>9.6992481203007515</v>
      </c>
      <c r="L88" s="25"/>
      <c r="M88" s="34">
        <f>45.8*(D88)</f>
        <v>12.366</v>
      </c>
      <c r="N88" s="20">
        <f>ROUND(0.334*C88,2)</f>
        <v>3.67</v>
      </c>
    </row>
    <row r="89" spans="2:14" ht="15">
      <c r="B89" s="2" t="s">
        <v>191</v>
      </c>
      <c r="C89">
        <v>28.1</v>
      </c>
      <c r="D89">
        <v>0.6</v>
      </c>
      <c r="E89" s="16">
        <f>N89</f>
        <v>9.39</v>
      </c>
      <c r="F89" s="27">
        <v>38.700000000000003</v>
      </c>
      <c r="G89" s="27">
        <v>1.87</v>
      </c>
      <c r="H89" s="27">
        <v>10.7</v>
      </c>
      <c r="I89" s="26"/>
      <c r="J89" s="25">
        <f>C89/D89</f>
        <v>46.833333333333336</v>
      </c>
      <c r="K89" s="25">
        <f>IFERROR(F89/G89,"-")</f>
        <v>20.695187165775401</v>
      </c>
      <c r="L89" s="25"/>
      <c r="M89" s="34">
        <f>45.8*(D89)</f>
        <v>27.479999999999997</v>
      </c>
      <c r="N89" s="20">
        <f>ROUND(0.334*C89,2)</f>
        <v>9.39</v>
      </c>
    </row>
    <row r="90" spans="2:14" ht="15">
      <c r="B90" s="2" t="s">
        <v>178</v>
      </c>
      <c r="C90">
        <v>18.5</v>
      </c>
      <c r="D90">
        <v>0.32</v>
      </c>
      <c r="E90" s="16">
        <f>N90</f>
        <v>6.18</v>
      </c>
      <c r="F90" s="26">
        <v>21.1</v>
      </c>
      <c r="G90" s="26">
        <v>1.7</v>
      </c>
      <c r="H90" s="26">
        <v>6.7</v>
      </c>
      <c r="I90" s="26"/>
      <c r="J90" s="25">
        <f>C90/D90</f>
        <v>57.8125</v>
      </c>
      <c r="K90" s="25">
        <f>IFERROR(F90/G90,"-")</f>
        <v>12.411764705882353</v>
      </c>
      <c r="L90" s="25"/>
      <c r="M90" s="34">
        <f>45.8*(D90)</f>
        <v>14.655999999999999</v>
      </c>
      <c r="N90" s="20">
        <f>ROUND(0.334*C90,2)</f>
        <v>6.18</v>
      </c>
    </row>
    <row r="91" spans="2:14" ht="15">
      <c r="B91" s="2" t="s">
        <v>179</v>
      </c>
      <c r="C91">
        <v>31.7</v>
      </c>
      <c r="D91">
        <v>0.56999999999999995</v>
      </c>
      <c r="E91" s="16">
        <f>N91</f>
        <v>10.59</v>
      </c>
      <c r="F91" s="26">
        <v>46.2</v>
      </c>
      <c r="G91" s="26">
        <v>2.23</v>
      </c>
      <c r="H91" s="26">
        <v>10.7</v>
      </c>
      <c r="I91" s="26"/>
      <c r="J91" s="25">
        <f>C91/D91</f>
        <v>55.614035087719301</v>
      </c>
      <c r="K91" s="25">
        <f>IFERROR(F91/G91,"-")</f>
        <v>20.71748878923767</v>
      </c>
      <c r="L91" s="25"/>
      <c r="M91" s="34">
        <f>45.8*(D91)</f>
        <v>26.105999999999995</v>
      </c>
      <c r="N91" s="20">
        <f>ROUND(0.334*C91,2)</f>
        <v>10.59</v>
      </c>
    </row>
    <row r="92" spans="2:14" ht="15">
      <c r="B92" s="2" t="s">
        <v>125</v>
      </c>
      <c r="C92">
        <v>8.4</v>
      </c>
      <c r="D92">
        <v>0.25</v>
      </c>
      <c r="E92" s="16">
        <f>N92</f>
        <v>2.81</v>
      </c>
      <c r="F92" s="26">
        <v>9.6999999999999993</v>
      </c>
      <c r="G92" s="26">
        <v>1.02</v>
      </c>
      <c r="H92" s="26">
        <v>3.8</v>
      </c>
      <c r="I92" s="26"/>
      <c r="J92" s="25">
        <f>C92/D92</f>
        <v>33.6</v>
      </c>
      <c r="K92" s="25">
        <f>IFERROR(F92/G92,"-")</f>
        <v>9.5098039215686274</v>
      </c>
      <c r="L92" s="25"/>
      <c r="M92" s="34">
        <f>45.8*(D92)</f>
        <v>11.45</v>
      </c>
      <c r="N92" s="20">
        <f>ROUND(0.334*C92,2)</f>
        <v>2.81</v>
      </c>
    </row>
    <row r="93" spans="2:14" ht="15">
      <c r="B93" s="2" t="s">
        <v>126</v>
      </c>
      <c r="C93">
        <v>18.5</v>
      </c>
      <c r="D93">
        <v>0.45</v>
      </c>
      <c r="E93" s="16">
        <f>N93</f>
        <v>6.18</v>
      </c>
      <c r="F93" s="26">
        <v>19.2</v>
      </c>
      <c r="G93" s="26">
        <v>1.38</v>
      </c>
      <c r="H93" s="26">
        <v>7</v>
      </c>
      <c r="I93" s="26"/>
      <c r="J93" s="25">
        <f>C93/D93</f>
        <v>41.111111111111107</v>
      </c>
      <c r="K93" s="25">
        <f>IFERROR(F93/G93,"-")</f>
        <v>13.913043478260871</v>
      </c>
      <c r="L93" s="25"/>
      <c r="M93" s="34">
        <f>45.8*(D93)</f>
        <v>20.61</v>
      </c>
      <c r="N93" s="20">
        <f>ROUND(0.334*C93,2)</f>
        <v>6.18</v>
      </c>
    </row>
    <row r="94" spans="2:14" ht="15">
      <c r="B94" s="2" t="s">
        <v>127</v>
      </c>
      <c r="C94">
        <v>29.2</v>
      </c>
      <c r="D94">
        <v>0.6</v>
      </c>
      <c r="E94" s="16">
        <f>N94</f>
        <v>9.75</v>
      </c>
      <c r="F94" s="26">
        <v>39.200000000000003</v>
      </c>
      <c r="G94" s="26">
        <v>1.78</v>
      </c>
      <c r="H94" s="26">
        <v>10.7</v>
      </c>
      <c r="I94" s="26"/>
      <c r="J94" s="25">
        <f>C94/D94</f>
        <v>48.666666666666664</v>
      </c>
      <c r="K94" s="25">
        <f>IFERROR(F94/G94,"-")</f>
        <v>22.022471910112362</v>
      </c>
      <c r="L94" s="25"/>
      <c r="M94" s="34">
        <f>45.8*(D94)</f>
        <v>27.479999999999997</v>
      </c>
      <c r="N94" s="20">
        <f>ROUND(0.334*C94,2)</f>
        <v>9.75</v>
      </c>
    </row>
    <row r="95" spans="2:14" ht="15">
      <c r="B95" t="s">
        <v>695</v>
      </c>
      <c r="C95" s="33">
        <v>23.545000000000002</v>
      </c>
      <c r="D95" s="33">
        <v>0.5</v>
      </c>
      <c r="E95" s="16">
        <f>N95</f>
        <v>7.86</v>
      </c>
      <c r="F95" s="33">
        <v>33.31</v>
      </c>
      <c r="G95" s="31">
        <v>1.98</v>
      </c>
      <c r="H95" s="31">
        <v>10.7</v>
      </c>
      <c r="I95" s="26"/>
      <c r="J95" s="25">
        <f>C95/D95</f>
        <v>47.09</v>
      </c>
      <c r="K95" s="25">
        <f>IFERROR(F95/G95,"-")</f>
        <v>16.823232323232325</v>
      </c>
      <c r="L95" s="33"/>
      <c r="M95" s="34">
        <f>45.8*(D95)</f>
        <v>22.9</v>
      </c>
      <c r="N95" s="20">
        <f>ROUND(0.334*C95,2)</f>
        <v>7.86</v>
      </c>
    </row>
    <row r="96" spans="2:14" ht="15">
      <c r="B96" s="2" t="s">
        <v>128</v>
      </c>
      <c r="C96">
        <v>17.899999999999999</v>
      </c>
      <c r="D96">
        <v>0.32</v>
      </c>
      <c r="E96" s="16">
        <f>N96</f>
        <v>5.98</v>
      </c>
      <c r="F96" s="26">
        <v>20.3</v>
      </c>
      <c r="G96" s="26">
        <v>1.5</v>
      </c>
      <c r="H96" s="26">
        <v>7.5</v>
      </c>
      <c r="I96" s="26"/>
      <c r="J96" s="25">
        <f>C96/D96</f>
        <v>55.937499999999993</v>
      </c>
      <c r="K96" s="25">
        <f>IFERROR(F96/G96,"-")</f>
        <v>13.533333333333333</v>
      </c>
      <c r="L96" s="25"/>
      <c r="M96" s="34">
        <f>45.8*(D96)</f>
        <v>14.655999999999999</v>
      </c>
      <c r="N96" s="20">
        <f>ROUND(0.334*C96,2)</f>
        <v>5.98</v>
      </c>
    </row>
    <row r="97" spans="2:14" ht="15">
      <c r="B97" s="2" t="s">
        <v>129</v>
      </c>
      <c r="C97">
        <v>21.1</v>
      </c>
      <c r="D97">
        <v>0.4</v>
      </c>
      <c r="E97" s="16">
        <f>N97</f>
        <v>7.05</v>
      </c>
      <c r="F97" s="27">
        <v>21</v>
      </c>
      <c r="G97" s="27">
        <v>1.38</v>
      </c>
      <c r="H97" s="27">
        <v>7.5</v>
      </c>
      <c r="I97" s="26"/>
      <c r="J97" s="25">
        <f>C97/D97</f>
        <v>52.75</v>
      </c>
      <c r="K97" s="25">
        <f>IFERROR(F97/G97,"-")</f>
        <v>15.217391304347828</v>
      </c>
      <c r="L97" s="25"/>
      <c r="M97" s="34">
        <f>45.8*(D97)</f>
        <v>18.32</v>
      </c>
      <c r="N97" s="20">
        <f>ROUND(0.334*C97,2)</f>
        <v>7.05</v>
      </c>
    </row>
    <row r="98" spans="2:14" ht="15">
      <c r="B98" s="2" t="s">
        <v>184</v>
      </c>
      <c r="C98">
        <v>18</v>
      </c>
      <c r="D98">
        <v>0.32</v>
      </c>
      <c r="E98" s="16">
        <f>N98</f>
        <v>6.01</v>
      </c>
      <c r="F98" s="26">
        <v>19.899999999999999</v>
      </c>
      <c r="G98" s="26">
        <v>1.68</v>
      </c>
      <c r="H98" s="26">
        <v>3.8</v>
      </c>
      <c r="I98" s="26"/>
      <c r="J98" s="25">
        <f>C98/D98</f>
        <v>56.25</v>
      </c>
      <c r="K98" s="25">
        <f>IFERROR(F98/G98,"-")</f>
        <v>11.845238095238095</v>
      </c>
      <c r="L98" s="25"/>
      <c r="M98" s="34">
        <f>45.8*(D98)</f>
        <v>14.655999999999999</v>
      </c>
      <c r="N98" s="20">
        <f>ROUND(0.334*C98,2)</f>
        <v>6.01</v>
      </c>
    </row>
    <row r="99" spans="2:14" ht="15">
      <c r="B99" s="2" t="s">
        <v>130</v>
      </c>
      <c r="C99">
        <v>54.8</v>
      </c>
      <c r="D99">
        <v>1.03</v>
      </c>
      <c r="E99" s="16">
        <f>N99</f>
        <v>18.3</v>
      </c>
      <c r="F99" s="26">
        <v>77</v>
      </c>
      <c r="G99" s="26">
        <v>3.82</v>
      </c>
      <c r="H99" s="26">
        <v>26.7</v>
      </c>
      <c r="I99" s="26"/>
      <c r="J99" s="25">
        <f>C99/D99</f>
        <v>53.203883495145625</v>
      </c>
      <c r="K99" s="25">
        <f>IFERROR(F99/G99,"-")</f>
        <v>20.157068062827225</v>
      </c>
      <c r="L99" s="25"/>
      <c r="M99" s="34">
        <f>45.8*(D99)</f>
        <v>47.173999999999999</v>
      </c>
      <c r="N99" s="20">
        <f>ROUND(0.334*C99,2)</f>
        <v>18.3</v>
      </c>
    </row>
    <row r="100" spans="2:14" ht="15">
      <c r="B100" s="2" t="s">
        <v>131</v>
      </c>
      <c r="C100">
        <v>7.1</v>
      </c>
      <c r="D100">
        <v>0.17</v>
      </c>
      <c r="E100" s="16">
        <f>N100</f>
        <v>2.37</v>
      </c>
      <c r="F100" s="26">
        <v>10.9</v>
      </c>
      <c r="G100" s="26">
        <v>0.93</v>
      </c>
      <c r="H100" s="26">
        <v>3.8</v>
      </c>
      <c r="I100" s="26"/>
      <c r="J100" s="25">
        <f>C100/D100</f>
        <v>41.764705882352935</v>
      </c>
      <c r="K100" s="25">
        <f>IFERROR(F100/G100,"-")</f>
        <v>11.720430107526882</v>
      </c>
      <c r="L100" s="25"/>
      <c r="M100" s="34">
        <f>45.8*(D100)</f>
        <v>7.7860000000000005</v>
      </c>
      <c r="N100" s="20">
        <f>ROUND(0.334*C100,2)</f>
        <v>2.37</v>
      </c>
    </row>
    <row r="101" spans="2:14" ht="15">
      <c r="B101" s="2" t="s">
        <v>132</v>
      </c>
      <c r="C101">
        <v>10.1</v>
      </c>
      <c r="D101">
        <v>0.28000000000000003</v>
      </c>
      <c r="E101" s="16">
        <f>N101</f>
        <v>3.37</v>
      </c>
      <c r="F101" s="26">
        <v>12.1</v>
      </c>
      <c r="G101" s="26">
        <v>1.28</v>
      </c>
      <c r="H101" s="26">
        <v>11.85</v>
      </c>
      <c r="I101" s="26"/>
      <c r="J101" s="25">
        <f>C101/D101</f>
        <v>36.071428571428569</v>
      </c>
      <c r="K101" s="25">
        <f>IFERROR(F101/G101,"-")</f>
        <v>9.453125</v>
      </c>
      <c r="L101" s="25"/>
      <c r="M101" s="34">
        <f>45.8*(D101)</f>
        <v>12.824</v>
      </c>
      <c r="N101" s="20">
        <f>ROUND(0.334*C101,2)</f>
        <v>3.37</v>
      </c>
    </row>
    <row r="102" spans="2:14" ht="15">
      <c r="B102" s="2" t="s">
        <v>133</v>
      </c>
      <c r="C102">
        <v>13.5</v>
      </c>
      <c r="D102">
        <v>0.28000000000000003</v>
      </c>
      <c r="E102" s="16">
        <f>N102</f>
        <v>4.51</v>
      </c>
      <c r="F102" s="28">
        <v>14.73</v>
      </c>
      <c r="G102" s="27">
        <v>1.68</v>
      </c>
      <c r="H102" s="26">
        <v>3.8</v>
      </c>
      <c r="I102" s="26"/>
      <c r="J102" s="25">
        <f>C102/D102</f>
        <v>48.214285714285708</v>
      </c>
      <c r="K102" s="25">
        <f>IFERROR(F102/G102,"-")</f>
        <v>8.7678571428571441</v>
      </c>
      <c r="L102" s="25"/>
      <c r="M102" s="34">
        <f>45.8*(D102)</f>
        <v>12.824</v>
      </c>
      <c r="N102" s="20">
        <f>ROUND(0.334*C102,2)</f>
        <v>4.51</v>
      </c>
    </row>
    <row r="103" spans="2:14" ht="15">
      <c r="B103" s="2" t="s">
        <v>134</v>
      </c>
      <c r="C103">
        <v>11.4</v>
      </c>
      <c r="D103">
        <v>0.25</v>
      </c>
      <c r="E103" s="16">
        <f>N103</f>
        <v>3.81</v>
      </c>
      <c r="F103" s="26">
        <v>11</v>
      </c>
      <c r="G103" s="26">
        <v>0.9</v>
      </c>
      <c r="H103" s="26">
        <v>7</v>
      </c>
      <c r="I103" s="26"/>
      <c r="J103" s="25">
        <f>C103/D103</f>
        <v>45.6</v>
      </c>
      <c r="K103" s="25">
        <f>IFERROR(F103/G103,"-")</f>
        <v>12.222222222222221</v>
      </c>
      <c r="L103" s="25"/>
      <c r="M103" s="34">
        <f>45.8*(D103)</f>
        <v>11.45</v>
      </c>
      <c r="N103" s="20">
        <f>ROUND(0.334*C103,2)</f>
        <v>3.81</v>
      </c>
    </row>
    <row r="104" spans="2:14" ht="15">
      <c r="B104" s="2" t="s">
        <v>135</v>
      </c>
      <c r="C104">
        <v>10.7</v>
      </c>
      <c r="D104">
        <v>0.23</v>
      </c>
      <c r="E104" s="16">
        <f>N104</f>
        <v>3.57</v>
      </c>
      <c r="F104" s="26">
        <v>12.9</v>
      </c>
      <c r="G104" s="26">
        <v>1.28</v>
      </c>
      <c r="H104" s="26">
        <v>16.59</v>
      </c>
      <c r="I104" s="26"/>
      <c r="J104" s="25">
        <f>C104/D104</f>
        <v>46.521739130434774</v>
      </c>
      <c r="K104" s="25">
        <f>IFERROR(F104/G104,"-")</f>
        <v>10.078125</v>
      </c>
      <c r="L104" s="25"/>
      <c r="M104" s="34">
        <f>45.8*(D104)</f>
        <v>10.533999999999999</v>
      </c>
      <c r="N104" s="20">
        <f>ROUND(0.334*C104,2)</f>
        <v>3.57</v>
      </c>
    </row>
    <row r="105" spans="2:14" ht="15">
      <c r="B105" s="2" t="s">
        <v>136</v>
      </c>
      <c r="C105">
        <v>8.1</v>
      </c>
      <c r="D105">
        <v>0.23</v>
      </c>
      <c r="E105" s="16">
        <f>N105</f>
        <v>2.71</v>
      </c>
      <c r="F105" s="26">
        <v>9.6</v>
      </c>
      <c r="G105" s="26">
        <v>0.85</v>
      </c>
      <c r="H105" s="26">
        <v>3.8</v>
      </c>
      <c r="I105" s="26"/>
      <c r="J105" s="25">
        <f>C105/D105</f>
        <v>35.217391304347821</v>
      </c>
      <c r="K105" s="25">
        <f>IFERROR(F105/G105,"-")</f>
        <v>11.294117647058824</v>
      </c>
      <c r="L105" s="25"/>
      <c r="M105" s="34">
        <f>45.8*(D105)</f>
        <v>10.533999999999999</v>
      </c>
      <c r="N105" s="20">
        <f>ROUND(0.334*C105,2)</f>
        <v>2.71</v>
      </c>
    </row>
    <row r="106" spans="2:14" ht="15">
      <c r="B106" s="2" t="s">
        <v>137</v>
      </c>
      <c r="C106">
        <v>18.899999999999999</v>
      </c>
      <c r="D106">
        <v>0.43</v>
      </c>
      <c r="E106" s="16">
        <f>N106</f>
        <v>6.31</v>
      </c>
      <c r="F106" s="26">
        <v>20.100000000000001</v>
      </c>
      <c r="G106" s="26">
        <v>1.45</v>
      </c>
      <c r="H106" s="26">
        <v>10.8</v>
      </c>
      <c r="I106" s="26"/>
      <c r="J106" s="25">
        <f>C106/D106</f>
        <v>43.95348837209302</v>
      </c>
      <c r="K106" s="25">
        <f>IFERROR(F106/G106,"-")</f>
        <v>13.862068965517242</v>
      </c>
      <c r="L106" s="25"/>
      <c r="M106" s="34">
        <f>45.8*(D106)</f>
        <v>19.693999999999999</v>
      </c>
      <c r="N106" s="20">
        <f>ROUND(0.334*C106,2)</f>
        <v>6.31</v>
      </c>
    </row>
    <row r="107" spans="2:14" ht="15">
      <c r="B107" s="2" t="s">
        <v>138</v>
      </c>
      <c r="C107">
        <v>12.9</v>
      </c>
      <c r="D107">
        <v>0.35</v>
      </c>
      <c r="E107" s="16">
        <f>N107</f>
        <v>4.3099999999999996</v>
      </c>
      <c r="F107" s="26">
        <v>14.6</v>
      </c>
      <c r="G107" s="26">
        <v>1.43</v>
      </c>
      <c r="H107" s="26">
        <v>18.690000000000001</v>
      </c>
      <c r="I107" s="26"/>
      <c r="J107" s="25">
        <f>C107/D107</f>
        <v>36.857142857142861</v>
      </c>
      <c r="K107" s="25">
        <f>IFERROR(F107/G107,"-")</f>
        <v>10.20979020979021</v>
      </c>
      <c r="L107" s="25"/>
      <c r="M107" s="34">
        <f>45.8*(D107)</f>
        <v>16.029999999999998</v>
      </c>
      <c r="N107" s="20">
        <f>ROUND(0.334*C107,2)</f>
        <v>4.3099999999999996</v>
      </c>
    </row>
    <row r="108" spans="2:14" ht="15">
      <c r="B108" s="2" t="s">
        <v>187</v>
      </c>
      <c r="C108">
        <v>45.8</v>
      </c>
      <c r="D108">
        <v>0.78</v>
      </c>
      <c r="E108" s="16">
        <f>N108</f>
        <v>15.3</v>
      </c>
      <c r="F108" s="26">
        <v>48.6</v>
      </c>
      <c r="G108" s="26">
        <v>2.12</v>
      </c>
      <c r="H108" s="26">
        <v>7</v>
      </c>
      <c r="I108" s="26"/>
      <c r="J108" s="25">
        <f>C108/D108</f>
        <v>58.717948717948715</v>
      </c>
      <c r="K108" s="25">
        <f>IFERROR(F108/G108,"-")</f>
        <v>22.924528301886792</v>
      </c>
      <c r="L108" s="25"/>
      <c r="M108" s="34">
        <f>45.8*(D108)</f>
        <v>35.723999999999997</v>
      </c>
      <c r="N108" s="20">
        <f>ROUND(0.334*C108,2)</f>
        <v>15.3</v>
      </c>
    </row>
    <row r="109" spans="2:14" ht="15">
      <c r="B109" s="2" t="s">
        <v>139</v>
      </c>
      <c r="C109">
        <v>13.9</v>
      </c>
      <c r="D109">
        <v>0.28000000000000003</v>
      </c>
      <c r="E109" s="16">
        <f>N109</f>
        <v>4.6399999999999997</v>
      </c>
      <c r="F109" s="26">
        <v>24.7</v>
      </c>
      <c r="G109" s="26">
        <v>1.55</v>
      </c>
      <c r="H109" s="26">
        <v>10.7</v>
      </c>
      <c r="I109" s="26"/>
      <c r="J109" s="25">
        <f>C109/D109</f>
        <v>49.642857142857139</v>
      </c>
      <c r="K109" s="25">
        <f>IFERROR(F109/G109,"-")</f>
        <v>15.93548387096774</v>
      </c>
      <c r="L109" s="25"/>
      <c r="M109" s="34">
        <f>45.8*(D109)</f>
        <v>12.824</v>
      </c>
      <c r="N109" s="20">
        <f>ROUND(0.334*C109,2)</f>
        <v>4.6399999999999997</v>
      </c>
    </row>
    <row r="110" spans="2:14" ht="15">
      <c r="B110" s="2" t="s">
        <v>140</v>
      </c>
      <c r="C110">
        <v>5.0999999999999996</v>
      </c>
      <c r="D110">
        <v>0.17</v>
      </c>
      <c r="E110" s="16">
        <f>N110</f>
        <v>1.7</v>
      </c>
      <c r="F110" s="26">
        <v>8</v>
      </c>
      <c r="G110" s="26">
        <v>0.83</v>
      </c>
      <c r="H110" s="26">
        <v>3.8</v>
      </c>
      <c r="I110" s="26"/>
      <c r="J110" s="25">
        <f>C110/D110</f>
        <v>29.999999999999996</v>
      </c>
      <c r="K110" s="25">
        <f>IFERROR(F110/G110,"-")</f>
        <v>9.6385542168674707</v>
      </c>
      <c r="L110" s="25"/>
      <c r="M110" s="34">
        <f>45.8*(D110)</f>
        <v>7.7860000000000005</v>
      </c>
      <c r="N110" s="20">
        <f>ROUND(0.334*C110,2)</f>
        <v>1.7</v>
      </c>
    </row>
    <row r="111" spans="2:14" ht="15">
      <c r="B111" s="2" t="s">
        <v>141</v>
      </c>
      <c r="C111">
        <v>27.5</v>
      </c>
      <c r="D111">
        <v>0.53</v>
      </c>
      <c r="E111" s="16">
        <f>N111</f>
        <v>9.19</v>
      </c>
      <c r="F111" s="26">
        <v>37.1</v>
      </c>
      <c r="G111" s="26">
        <v>1.7</v>
      </c>
      <c r="H111" s="26">
        <v>10.7</v>
      </c>
      <c r="I111" s="26"/>
      <c r="J111" s="25">
        <f>C111/D111</f>
        <v>51.886792452830186</v>
      </c>
      <c r="K111" s="25">
        <f>IFERROR(F111/G111,"-")</f>
        <v>21.823529411764707</v>
      </c>
      <c r="L111" s="25"/>
      <c r="M111" s="34">
        <f>45.8*(D111)</f>
        <v>24.274000000000001</v>
      </c>
      <c r="N111" s="20">
        <f>ROUND(0.334*C111,2)</f>
        <v>9.19</v>
      </c>
    </row>
    <row r="112" spans="2:14" ht="15">
      <c r="B112" s="2" t="s">
        <v>142</v>
      </c>
      <c r="C112">
        <v>36</v>
      </c>
      <c r="D112">
        <v>0.63</v>
      </c>
      <c r="E112" s="16">
        <f>N112</f>
        <v>12.02</v>
      </c>
      <c r="F112" s="26">
        <v>38.4</v>
      </c>
      <c r="G112" s="26">
        <v>3.57</v>
      </c>
      <c r="H112" s="26">
        <v>29.9</v>
      </c>
      <c r="I112" s="26"/>
      <c r="J112" s="25">
        <f>C112/D112</f>
        <v>57.142857142857146</v>
      </c>
      <c r="K112" s="25">
        <f>IFERROR(F112/G112,"-")</f>
        <v>10.756302521008404</v>
      </c>
      <c r="L112" s="25"/>
      <c r="M112" s="34">
        <f>45.8*(D112)</f>
        <v>28.853999999999999</v>
      </c>
      <c r="N112" s="20">
        <f>ROUND(0.334*C112,2)</f>
        <v>12.02</v>
      </c>
    </row>
    <row r="113" spans="2:14" ht="15">
      <c r="B113" s="2" t="s">
        <v>143</v>
      </c>
      <c r="C113">
        <v>9.6999999999999993</v>
      </c>
      <c r="D113">
        <v>0.25</v>
      </c>
      <c r="E113" s="16">
        <f>N113</f>
        <v>3.24</v>
      </c>
      <c r="F113" s="26">
        <v>11.8</v>
      </c>
      <c r="G113" s="26">
        <v>1.23</v>
      </c>
      <c r="H113" s="26">
        <v>3.8</v>
      </c>
      <c r="I113" s="26"/>
      <c r="J113" s="25">
        <f>C113/D113</f>
        <v>38.799999999999997</v>
      </c>
      <c r="K113" s="25">
        <f>IFERROR(F113/G113,"-")</f>
        <v>9.5934959349593498</v>
      </c>
      <c r="L113" s="25"/>
      <c r="M113" s="34">
        <f>45.8*(D113)</f>
        <v>11.45</v>
      </c>
      <c r="N113" s="20">
        <f>ROUND(0.334*C113,2)</f>
        <v>3.24</v>
      </c>
    </row>
    <row r="114" spans="2:14" ht="15">
      <c r="B114" s="2" t="s">
        <v>144</v>
      </c>
      <c r="C114">
        <v>14.1</v>
      </c>
      <c r="D114">
        <v>0.4</v>
      </c>
      <c r="E114" s="16">
        <f>N114</f>
        <v>4.71</v>
      </c>
      <c r="F114" s="26">
        <v>17.600000000000001</v>
      </c>
      <c r="G114" s="26">
        <v>1.73</v>
      </c>
      <c r="H114" s="26">
        <v>16.59</v>
      </c>
      <c r="I114" s="26"/>
      <c r="J114" s="25">
        <f>C114/D114</f>
        <v>35.25</v>
      </c>
      <c r="K114" s="25">
        <f>IFERROR(F114/G114,"-")</f>
        <v>10.173410404624278</v>
      </c>
      <c r="L114" s="25"/>
      <c r="M114" s="34">
        <f>45.8*(D114)</f>
        <v>18.32</v>
      </c>
      <c r="N114" s="20">
        <f>ROUND(0.334*C114,2)</f>
        <v>4.71</v>
      </c>
    </row>
    <row r="115" spans="2:14" ht="15">
      <c r="B115" s="2" t="s">
        <v>145</v>
      </c>
      <c r="C115">
        <v>23.4</v>
      </c>
      <c r="D115">
        <v>0.48</v>
      </c>
      <c r="E115" s="16">
        <f>N115</f>
        <v>7.82</v>
      </c>
      <c r="F115" s="27">
        <v>34</v>
      </c>
      <c r="G115" s="27">
        <v>1.65</v>
      </c>
      <c r="H115" s="27">
        <v>10.7</v>
      </c>
      <c r="I115" s="26"/>
      <c r="J115" s="25">
        <f>C115/D115</f>
        <v>48.75</v>
      </c>
      <c r="K115" s="25">
        <f>IFERROR(F115/G115,"-")</f>
        <v>20.606060606060606</v>
      </c>
      <c r="L115" s="25"/>
      <c r="M115" s="34">
        <f>45.8*(D115)</f>
        <v>21.983999999999998</v>
      </c>
      <c r="N115" s="20">
        <f>ROUND(0.334*C115,2)</f>
        <v>7.82</v>
      </c>
    </row>
    <row r="116" spans="2:14" ht="15">
      <c r="B116" s="2" t="s">
        <v>193</v>
      </c>
      <c r="C116">
        <v>76.5</v>
      </c>
      <c r="D116">
        <v>1</v>
      </c>
      <c r="E116" s="16">
        <f>N116</f>
        <v>25.55</v>
      </c>
      <c r="F116" s="26">
        <v>82.9</v>
      </c>
      <c r="G116" s="26">
        <v>6.97</v>
      </c>
      <c r="H116" s="26">
        <v>21.3</v>
      </c>
      <c r="I116" s="26"/>
      <c r="J116" s="25">
        <f>C116/D116</f>
        <v>76.5</v>
      </c>
      <c r="K116" s="25">
        <f>IFERROR(F116/G116,"-")</f>
        <v>11.893830703012913</v>
      </c>
      <c r="L116" s="25"/>
      <c r="M116" s="34">
        <f>45.8*(D116)</f>
        <v>45.8</v>
      </c>
      <c r="N116" s="20">
        <f>ROUND(0.334*C116,2)</f>
        <v>25.55</v>
      </c>
    </row>
    <row r="117" spans="2:14" ht="15">
      <c r="B117" s="2" t="s">
        <v>146</v>
      </c>
      <c r="C117">
        <v>12.6</v>
      </c>
      <c r="D117">
        <v>0.27</v>
      </c>
      <c r="E117" s="16">
        <f>N117</f>
        <v>4.21</v>
      </c>
      <c r="F117" s="26">
        <v>12.5</v>
      </c>
      <c r="G117" s="26">
        <v>1.17</v>
      </c>
      <c r="H117" s="26">
        <v>3.8</v>
      </c>
      <c r="I117" s="26"/>
      <c r="J117" s="25">
        <f>C117/D117</f>
        <v>46.666666666666664</v>
      </c>
      <c r="K117" s="25">
        <f>IFERROR(F117/G117,"-")</f>
        <v>10.683760683760685</v>
      </c>
      <c r="L117" s="25"/>
      <c r="M117" s="34">
        <f>45.8*(D117)</f>
        <v>12.366</v>
      </c>
      <c r="N117" s="20">
        <f>ROUND(0.334*C117,2)</f>
        <v>4.21</v>
      </c>
    </row>
    <row r="118" spans="2:14" ht="15">
      <c r="B118" s="2" t="s">
        <v>188</v>
      </c>
      <c r="C118">
        <v>12.3</v>
      </c>
      <c r="D118">
        <v>0.33</v>
      </c>
      <c r="E118" s="16">
        <f>N118</f>
        <v>4.1100000000000003</v>
      </c>
      <c r="F118" s="26">
        <v>16.739999999999998</v>
      </c>
      <c r="G118" s="26">
        <v>1.5</v>
      </c>
      <c r="H118" s="26">
        <v>3.8</v>
      </c>
      <c r="I118" s="26"/>
      <c r="J118" s="25">
        <f>C118/D118</f>
        <v>37.272727272727273</v>
      </c>
      <c r="K118" s="25">
        <f>IFERROR(F118/G118,"-")</f>
        <v>11.159999999999998</v>
      </c>
      <c r="L118" s="25"/>
      <c r="M118" s="34">
        <f>45.8*(D118)</f>
        <v>15.113999999999999</v>
      </c>
      <c r="N118" s="20">
        <f>ROUND(0.334*C118,2)</f>
        <v>4.1100000000000003</v>
      </c>
    </row>
    <row r="119" spans="2:14" ht="15">
      <c r="B119" s="2" t="s">
        <v>147</v>
      </c>
      <c r="C119">
        <v>10.199999999999999</v>
      </c>
      <c r="D119">
        <v>0.3</v>
      </c>
      <c r="E119" s="16">
        <f>N119</f>
        <v>3.41</v>
      </c>
      <c r="F119" s="26">
        <v>12.8</v>
      </c>
      <c r="G119" s="26">
        <v>1.33</v>
      </c>
      <c r="H119" s="26">
        <v>3.8</v>
      </c>
      <c r="I119" s="26"/>
      <c r="J119" s="25">
        <f>C119/D119</f>
        <v>34</v>
      </c>
      <c r="K119" s="25">
        <f>IFERROR(F119/G119,"-")</f>
        <v>9.6240601503759393</v>
      </c>
      <c r="L119" s="25"/>
      <c r="M119" s="34">
        <f>45.8*(D119)</f>
        <v>13.739999999999998</v>
      </c>
      <c r="N119" s="20">
        <f>ROUND(0.334*C119,2)</f>
        <v>3.41</v>
      </c>
    </row>
    <row r="120" spans="2:14" ht="15">
      <c r="B120" s="2" t="s">
        <v>148</v>
      </c>
      <c r="C120">
        <v>16.899999999999999</v>
      </c>
      <c r="D120">
        <v>0.42</v>
      </c>
      <c r="E120" s="16">
        <f>N120</f>
        <v>5.64</v>
      </c>
      <c r="F120" s="27">
        <v>19.600000000000001</v>
      </c>
      <c r="G120" s="27">
        <v>1.2</v>
      </c>
      <c r="H120" s="27">
        <v>7</v>
      </c>
      <c r="I120" s="26"/>
      <c r="J120" s="25">
        <f>C120/D120</f>
        <v>40.238095238095234</v>
      </c>
      <c r="K120" s="25">
        <f>IFERROR(F120/G120,"-")</f>
        <v>16.333333333333336</v>
      </c>
      <c r="L120" s="25"/>
      <c r="M120" s="34">
        <f>45.8*(D120)</f>
        <v>19.235999999999997</v>
      </c>
      <c r="N120" s="20">
        <f>ROUND(0.334*C120,2)</f>
        <v>5.64</v>
      </c>
    </row>
    <row r="121" spans="2:14" ht="15">
      <c r="B121" t="s">
        <v>534</v>
      </c>
      <c r="C121" s="33">
        <v>56.737000000000002</v>
      </c>
      <c r="D121" s="33">
        <v>0.98</v>
      </c>
      <c r="E121" s="16">
        <f>N121</f>
        <v>18.95</v>
      </c>
      <c r="F121" s="33">
        <v>61.6</v>
      </c>
      <c r="G121" s="31">
        <v>2.5</v>
      </c>
      <c r="H121" s="31">
        <v>7</v>
      </c>
      <c r="I121" s="26"/>
      <c r="J121" s="25">
        <f>C121/D121</f>
        <v>57.894897959183673</v>
      </c>
      <c r="K121" s="25">
        <f>IFERROR(F121/G121,"-")</f>
        <v>24.64</v>
      </c>
      <c r="L121" s="33"/>
      <c r="M121" s="34">
        <f>45.8*(D121)</f>
        <v>44.883999999999993</v>
      </c>
      <c r="N121" s="20">
        <f>ROUND(0.334*C121,2)</f>
        <v>18.95</v>
      </c>
    </row>
    <row r="122" spans="2:14" ht="15">
      <c r="B122" s="2" t="s">
        <v>149</v>
      </c>
      <c r="C122">
        <v>11.6</v>
      </c>
      <c r="D122">
        <v>0.28000000000000003</v>
      </c>
      <c r="E122" s="16">
        <f>N122</f>
        <v>3.87</v>
      </c>
      <c r="F122" s="26">
        <v>13.4</v>
      </c>
      <c r="G122" s="26">
        <v>1.1499999999999999</v>
      </c>
      <c r="H122" s="26">
        <v>3.8</v>
      </c>
      <c r="I122" s="26"/>
      <c r="J122" s="25">
        <f>C122/D122</f>
        <v>41.428571428571423</v>
      </c>
      <c r="K122" s="25">
        <f>IFERROR(F122/G122,"-")</f>
        <v>11.65217391304348</v>
      </c>
      <c r="L122" s="25"/>
      <c r="M122" s="34">
        <f>45.8*(D122)</f>
        <v>12.824</v>
      </c>
      <c r="N122" s="20">
        <f>ROUND(0.334*C122,2)</f>
        <v>3.87</v>
      </c>
    </row>
    <row r="123" spans="2:14" ht="15">
      <c r="B123" s="2" t="s">
        <v>150</v>
      </c>
      <c r="C123">
        <v>37.799999999999997</v>
      </c>
      <c r="D123">
        <v>0.63</v>
      </c>
      <c r="E123" s="16">
        <f>N123</f>
        <v>12.63</v>
      </c>
      <c r="F123" s="26">
        <v>38.299999999999997</v>
      </c>
      <c r="G123" s="26">
        <v>2.13</v>
      </c>
      <c r="H123" s="26">
        <v>7</v>
      </c>
      <c r="I123" s="26"/>
      <c r="J123" s="25">
        <f>C123/D123</f>
        <v>59.999999999999993</v>
      </c>
      <c r="K123" s="25">
        <f>IFERROR(F123/G123,"-")</f>
        <v>17.981220657276996</v>
      </c>
      <c r="L123" s="25"/>
      <c r="M123" s="34">
        <f>45.8*(D123)</f>
        <v>28.853999999999999</v>
      </c>
      <c r="N123" s="20">
        <f>ROUND(0.334*C123,2)</f>
        <v>12.63</v>
      </c>
    </row>
    <row r="124" spans="2:14" ht="15">
      <c r="B124" s="2" t="s">
        <v>151</v>
      </c>
      <c r="C124">
        <v>23</v>
      </c>
      <c r="D124">
        <v>0.47</v>
      </c>
      <c r="E124" s="16">
        <f>N124</f>
        <v>7.68</v>
      </c>
      <c r="F124" s="26">
        <v>32</v>
      </c>
      <c r="G124" s="26">
        <v>2.85</v>
      </c>
      <c r="H124" s="26">
        <v>19.8</v>
      </c>
      <c r="I124" s="26"/>
      <c r="J124" s="25">
        <f>C124/D124</f>
        <v>48.936170212765958</v>
      </c>
      <c r="K124" s="25">
        <f>IFERROR(F124/G124,"-")</f>
        <v>11.228070175438596</v>
      </c>
      <c r="L124" s="25"/>
      <c r="M124" s="34">
        <f>45.8*(D124)</f>
        <v>21.525999999999996</v>
      </c>
      <c r="N124" s="20">
        <f>ROUND(0.334*C124,2)</f>
        <v>7.68</v>
      </c>
    </row>
    <row r="125" spans="2:14" ht="15">
      <c r="B125" s="2" t="s">
        <v>152</v>
      </c>
      <c r="C125">
        <v>5.8</v>
      </c>
      <c r="D125">
        <v>0.12</v>
      </c>
      <c r="E125" s="16">
        <f>N125</f>
        <v>1.94</v>
      </c>
      <c r="F125" s="26">
        <v>7.7</v>
      </c>
      <c r="G125" s="26">
        <v>0.8</v>
      </c>
      <c r="H125" s="26">
        <v>3.8</v>
      </c>
      <c r="I125" s="26"/>
      <c r="J125" s="25">
        <f>C125/D125</f>
        <v>48.333333333333336</v>
      </c>
      <c r="K125" s="25">
        <f>IFERROR(F125/G125,"-")</f>
        <v>9.625</v>
      </c>
      <c r="L125" s="25"/>
      <c r="M125" s="34">
        <f>45.8*(D125)</f>
        <v>5.4959999999999996</v>
      </c>
      <c r="N125" s="20">
        <f>ROUND(0.334*C125,2)</f>
        <v>1.94</v>
      </c>
    </row>
    <row r="126" spans="2:14" ht="15">
      <c r="B126" s="2" t="s">
        <v>153</v>
      </c>
      <c r="C126">
        <v>10.6</v>
      </c>
      <c r="D126">
        <v>0.3</v>
      </c>
      <c r="E126" s="16">
        <f>N126</f>
        <v>3.54</v>
      </c>
      <c r="F126" s="26">
        <v>12.1</v>
      </c>
      <c r="G126" s="26">
        <v>1.18</v>
      </c>
      <c r="H126" s="26">
        <v>3.8</v>
      </c>
      <c r="I126" s="26"/>
      <c r="J126" s="25">
        <f>C126/D126</f>
        <v>35.333333333333336</v>
      </c>
      <c r="K126" s="25">
        <f>IFERROR(F126/G126,"-")</f>
        <v>10.254237288135593</v>
      </c>
      <c r="L126" s="25"/>
      <c r="M126" s="34">
        <f>45.8*(D126)</f>
        <v>13.739999999999998</v>
      </c>
      <c r="N126" s="20">
        <f>ROUND(0.334*C126,2)</f>
        <v>3.54</v>
      </c>
    </row>
    <row r="127" spans="2:14" ht="15">
      <c r="B127" s="2" t="s">
        <v>180</v>
      </c>
      <c r="C127">
        <v>27</v>
      </c>
      <c r="D127">
        <v>0.52</v>
      </c>
      <c r="E127" s="16">
        <f>N127</f>
        <v>9.02</v>
      </c>
      <c r="F127" s="26">
        <v>31.5</v>
      </c>
      <c r="G127" s="26">
        <v>2.7</v>
      </c>
      <c r="H127" s="26">
        <v>14.2</v>
      </c>
      <c r="I127" s="26"/>
      <c r="J127" s="25">
        <f>C127/D127</f>
        <v>51.92307692307692</v>
      </c>
      <c r="K127" s="25">
        <f>IFERROR(F127/G127,"-")</f>
        <v>11.666666666666666</v>
      </c>
      <c r="L127" s="25"/>
      <c r="M127" s="34">
        <f>45.8*(D127)</f>
        <v>23.815999999999999</v>
      </c>
      <c r="N127" s="20">
        <f>ROUND(0.334*C127,2)</f>
        <v>9.02</v>
      </c>
    </row>
    <row r="128" spans="2:14" ht="15">
      <c r="B128" s="2" t="s">
        <v>183</v>
      </c>
      <c r="C128">
        <v>12.3</v>
      </c>
      <c r="D128">
        <v>0.33</v>
      </c>
      <c r="E128" s="16">
        <f>N128</f>
        <v>4.1100000000000003</v>
      </c>
      <c r="F128" s="26">
        <v>20.7</v>
      </c>
      <c r="G128" s="26">
        <v>1.38</v>
      </c>
      <c r="H128" s="26">
        <v>7.5</v>
      </c>
      <c r="I128" s="26"/>
      <c r="J128" s="25">
        <f>C128/D128</f>
        <v>37.272727272727273</v>
      </c>
      <c r="K128" s="25">
        <f>IFERROR(F128/G128,"-")</f>
        <v>15</v>
      </c>
      <c r="L128" s="25"/>
      <c r="M128" s="34">
        <f>45.8*(D128)</f>
        <v>15.113999999999999</v>
      </c>
      <c r="N128" s="20">
        <f>ROUND(0.334*C128,2)</f>
        <v>4.1100000000000003</v>
      </c>
    </row>
    <row r="129" spans="2:14" ht="15">
      <c r="B129" s="2" t="s">
        <v>154</v>
      </c>
      <c r="C129">
        <v>12</v>
      </c>
      <c r="D129">
        <v>0.32</v>
      </c>
      <c r="E129" s="16">
        <f>N129</f>
        <v>4.01</v>
      </c>
      <c r="F129" s="26">
        <v>11.3</v>
      </c>
      <c r="G129" s="26">
        <v>1.18</v>
      </c>
      <c r="H129" s="26">
        <v>10.5</v>
      </c>
      <c r="I129" s="26"/>
      <c r="J129" s="25">
        <f>C129/D129</f>
        <v>37.5</v>
      </c>
      <c r="K129" s="25">
        <f>IFERROR(F129/G129,"-")</f>
        <v>9.5762711864406782</v>
      </c>
      <c r="L129" s="25"/>
      <c r="M129" s="34">
        <f>45.8*(D129)</f>
        <v>14.655999999999999</v>
      </c>
      <c r="N129" s="20">
        <f>ROUND(0.334*C129,2)</f>
        <v>4.01</v>
      </c>
    </row>
    <row r="130" spans="2:14" ht="15">
      <c r="B130" s="2" t="s">
        <v>155</v>
      </c>
      <c r="C130">
        <v>36</v>
      </c>
      <c r="D130">
        <v>0.8</v>
      </c>
      <c r="E130" s="16">
        <f>N130</f>
        <v>12.02</v>
      </c>
      <c r="F130" s="27">
        <v>45.3</v>
      </c>
      <c r="G130" s="27">
        <v>2.5299999999999998</v>
      </c>
      <c r="H130" s="27">
        <v>24.1</v>
      </c>
      <c r="I130" s="26"/>
      <c r="J130" s="25">
        <f>C130/D130</f>
        <v>45</v>
      </c>
      <c r="K130" s="25">
        <f>IFERROR(F130/G130,"-")</f>
        <v>17.905138339920949</v>
      </c>
      <c r="L130" s="25"/>
      <c r="M130" s="34">
        <f>45.8*(D130)</f>
        <v>36.64</v>
      </c>
      <c r="N130" s="20">
        <f>ROUND(0.334*C130,2)</f>
        <v>12.02</v>
      </c>
    </row>
    <row r="131" spans="2:14" ht="15">
      <c r="B131" s="2" t="s">
        <v>156</v>
      </c>
      <c r="C131">
        <v>41.3</v>
      </c>
      <c r="D131">
        <v>0.73</v>
      </c>
      <c r="E131" s="16">
        <f>N131</f>
        <v>13.79</v>
      </c>
      <c r="F131" s="26">
        <v>39.6</v>
      </c>
      <c r="G131" s="26">
        <v>1.85</v>
      </c>
      <c r="H131" s="26">
        <v>7</v>
      </c>
      <c r="I131" s="26"/>
      <c r="J131" s="25">
        <f>C131/D131</f>
        <v>56.575342465753423</v>
      </c>
      <c r="K131" s="25">
        <f>IFERROR(F131/G131,"-")</f>
        <v>21.405405405405403</v>
      </c>
      <c r="L131" s="25"/>
      <c r="M131" s="34">
        <f>45.8*(D131)</f>
        <v>33.433999999999997</v>
      </c>
      <c r="N131" s="20">
        <f>ROUND(0.334*C131,2)</f>
        <v>13.79</v>
      </c>
    </row>
    <row r="132" spans="2:14" ht="15">
      <c r="B132" s="2" t="s">
        <v>189</v>
      </c>
      <c r="C132">
        <v>62.1</v>
      </c>
      <c r="D132">
        <v>0.9</v>
      </c>
      <c r="E132" s="16">
        <f>N132</f>
        <v>20.74</v>
      </c>
      <c r="F132" s="26">
        <v>99.9</v>
      </c>
      <c r="G132" s="26">
        <v>5.08</v>
      </c>
      <c r="H132" s="26">
        <v>14.05</v>
      </c>
      <c r="I132" s="26"/>
      <c r="J132" s="25">
        <f>C132/D132</f>
        <v>69</v>
      </c>
      <c r="K132" s="25">
        <f>IFERROR(F132/G132,"-")</f>
        <v>19.665354330708663</v>
      </c>
      <c r="L132" s="25"/>
      <c r="M132" s="34">
        <f>45.8*(D132)</f>
        <v>41.22</v>
      </c>
      <c r="N132" s="20">
        <f>ROUND(0.334*C132,2)</f>
        <v>20.74</v>
      </c>
    </row>
    <row r="133" spans="2:14" ht="15">
      <c r="B133" s="196" t="s">
        <v>1580</v>
      </c>
      <c r="C133" s="197">
        <v>66.944999999999993</v>
      </c>
      <c r="D133" s="197">
        <v>0.95</v>
      </c>
      <c r="E133" s="198">
        <f>N133</f>
        <v>22.36</v>
      </c>
      <c r="F133" s="197">
        <v>0</v>
      </c>
      <c r="G133" s="196">
        <v>0</v>
      </c>
      <c r="H133" s="200">
        <v>0</v>
      </c>
      <c r="I133" s="26"/>
      <c r="J133" s="25">
        <f>C133/D133</f>
        <v>70.46842105263157</v>
      </c>
      <c r="K133" s="25" t="str">
        <f>IFERROR(F133/G133,"-")</f>
        <v>-</v>
      </c>
      <c r="M133" s="34">
        <f>45.8*(D133)</f>
        <v>43.51</v>
      </c>
      <c r="N133" s="20">
        <f>ROUND(0.334*C133,2)</f>
        <v>22.36</v>
      </c>
    </row>
    <row r="134" spans="2:14" ht="15">
      <c r="B134" s="2" t="s">
        <v>157</v>
      </c>
      <c r="C134">
        <v>19.7</v>
      </c>
      <c r="D134">
        <v>0.42</v>
      </c>
      <c r="E134" s="16">
        <f>N134</f>
        <v>6.58</v>
      </c>
      <c r="F134" s="26">
        <v>22.6</v>
      </c>
      <c r="G134" s="26">
        <v>1.67</v>
      </c>
      <c r="H134" s="26">
        <v>10.8</v>
      </c>
      <c r="I134" s="26"/>
      <c r="J134" s="25">
        <f>C134/D134</f>
        <v>46.904761904761905</v>
      </c>
      <c r="K134" s="25">
        <f>IFERROR(F134/G134,"-")</f>
        <v>13.532934131736528</v>
      </c>
      <c r="L134" s="25"/>
      <c r="M134" s="34">
        <f>45.8*(D134)</f>
        <v>19.235999999999997</v>
      </c>
      <c r="N134" s="20">
        <f>ROUND(0.334*C134,2)</f>
        <v>6.58</v>
      </c>
    </row>
    <row r="135" spans="2:14" ht="15">
      <c r="B135" s="2" t="s">
        <v>158</v>
      </c>
      <c r="C135">
        <v>20.399999999999999</v>
      </c>
      <c r="D135">
        <v>0.45</v>
      </c>
      <c r="E135" s="16">
        <f>N135</f>
        <v>6.81</v>
      </c>
      <c r="F135" s="26">
        <v>22.2</v>
      </c>
      <c r="G135" s="26">
        <v>1.9</v>
      </c>
      <c r="H135" s="26">
        <v>3.8</v>
      </c>
      <c r="I135" s="26"/>
      <c r="J135" s="25">
        <f>C135/D135</f>
        <v>45.333333333333329</v>
      </c>
      <c r="K135" s="25">
        <f>IFERROR(F135/G135,"-")</f>
        <v>11.684210526315789</v>
      </c>
      <c r="L135" s="25"/>
      <c r="M135" s="34">
        <f>45.8*(D135)</f>
        <v>20.61</v>
      </c>
      <c r="N135" s="20">
        <f>ROUND(0.334*C135,2)</f>
        <v>6.81</v>
      </c>
    </row>
    <row r="136" spans="2:14" ht="15">
      <c r="B136" s="2" t="s">
        <v>159</v>
      </c>
      <c r="C136">
        <v>11.4</v>
      </c>
      <c r="D136">
        <v>0.3</v>
      </c>
      <c r="E136" s="16">
        <f>N136</f>
        <v>3.81</v>
      </c>
      <c r="F136" s="26">
        <v>13.3</v>
      </c>
      <c r="G136" s="26">
        <v>1.28</v>
      </c>
      <c r="H136" s="26">
        <v>3.8</v>
      </c>
      <c r="I136" s="26"/>
      <c r="J136" s="25">
        <f>C136/D136</f>
        <v>38</v>
      </c>
      <c r="K136" s="25">
        <f>IFERROR(F136/G136,"-")</f>
        <v>10.390625</v>
      </c>
      <c r="L136" s="25"/>
      <c r="M136" s="34">
        <f>45.8*(D136)</f>
        <v>13.739999999999998</v>
      </c>
      <c r="N136" s="20">
        <f>ROUND(0.334*C136,2)</f>
        <v>3.81</v>
      </c>
    </row>
    <row r="137" spans="2:14" ht="15">
      <c r="B137" s="2" t="s">
        <v>160</v>
      </c>
      <c r="C137">
        <v>13.1</v>
      </c>
      <c r="D137">
        <v>0.38</v>
      </c>
      <c r="E137" s="16">
        <f>N137</f>
        <v>4.38</v>
      </c>
      <c r="F137" s="26">
        <v>14.7</v>
      </c>
      <c r="G137" s="26">
        <v>1.33</v>
      </c>
      <c r="H137" s="26">
        <v>3.8</v>
      </c>
      <c r="I137" s="26"/>
      <c r="J137" s="25">
        <f>C137/D137</f>
        <v>34.473684210526315</v>
      </c>
      <c r="K137" s="25">
        <f>IFERROR(F137/G137,"-")</f>
        <v>11.052631578947368</v>
      </c>
      <c r="L137" s="25"/>
      <c r="M137" s="34">
        <f>45.8*(D137)</f>
        <v>17.404</v>
      </c>
      <c r="N137" s="20">
        <f>ROUND(0.334*C137,2)</f>
        <v>4.38</v>
      </c>
    </row>
    <row r="138" spans="2:14" ht="15">
      <c r="B138" s="2" t="s">
        <v>161</v>
      </c>
      <c r="C138">
        <v>12.2</v>
      </c>
      <c r="D138">
        <v>0.25</v>
      </c>
      <c r="E138" s="16">
        <f>N138</f>
        <v>4.07</v>
      </c>
      <c r="F138" s="26">
        <v>11.3</v>
      </c>
      <c r="G138" s="26">
        <v>1.08</v>
      </c>
      <c r="H138" s="26">
        <v>3.8</v>
      </c>
      <c r="I138" s="26"/>
      <c r="J138" s="25">
        <f>C138/D138</f>
        <v>48.8</v>
      </c>
      <c r="K138" s="25">
        <f>IFERROR(F138/G138,"-")</f>
        <v>10.462962962962964</v>
      </c>
      <c r="L138" s="25"/>
      <c r="M138" s="34">
        <f>45.8*(D138)</f>
        <v>11.45</v>
      </c>
      <c r="N138" s="20">
        <f>ROUND(0.334*C138,2)</f>
        <v>4.07</v>
      </c>
    </row>
    <row r="139" spans="2:14" ht="15">
      <c r="B139" s="2" t="s">
        <v>162</v>
      </c>
      <c r="C139">
        <v>11.2</v>
      </c>
      <c r="D139">
        <v>0.22</v>
      </c>
      <c r="E139" s="16">
        <f>N139</f>
        <v>3.74</v>
      </c>
      <c r="F139" s="26">
        <v>12.8</v>
      </c>
      <c r="G139" s="26">
        <v>0.93</v>
      </c>
      <c r="H139" s="26">
        <v>7</v>
      </c>
      <c r="I139" s="26"/>
      <c r="J139" s="25">
        <f>C139/D139</f>
        <v>50.909090909090907</v>
      </c>
      <c r="K139" s="25">
        <f>IFERROR(F139/G139,"-")</f>
        <v>13.763440860215054</v>
      </c>
      <c r="L139" s="25"/>
      <c r="M139" s="34">
        <f>45.8*(D139)</f>
        <v>10.075999999999999</v>
      </c>
      <c r="N139" s="20">
        <f>ROUND(0.334*C139,2)</f>
        <v>3.74</v>
      </c>
    </row>
    <row r="140" spans="2:14" ht="15">
      <c r="B140" s="2" t="s">
        <v>163</v>
      </c>
      <c r="C140">
        <v>17</v>
      </c>
      <c r="D140">
        <v>0.43</v>
      </c>
      <c r="E140" s="16">
        <f>N140</f>
        <v>5.68</v>
      </c>
      <c r="F140" s="26">
        <v>20.2</v>
      </c>
      <c r="G140" s="26">
        <v>1.32</v>
      </c>
      <c r="H140" s="26">
        <v>7</v>
      </c>
      <c r="I140" s="26"/>
      <c r="J140" s="25">
        <f>C140/D140</f>
        <v>39.534883720930232</v>
      </c>
      <c r="K140" s="25">
        <f>IFERROR(F140/G140,"-")</f>
        <v>15.303030303030301</v>
      </c>
      <c r="L140" s="25"/>
      <c r="M140" s="34">
        <f>45.8*(D140)</f>
        <v>19.693999999999999</v>
      </c>
      <c r="N140" s="20">
        <f>ROUND(0.334*C140,2)</f>
        <v>5.68</v>
      </c>
    </row>
    <row r="141" spans="2:14" ht="15">
      <c r="B141" s="2" t="s">
        <v>164</v>
      </c>
      <c r="C141">
        <v>16.5</v>
      </c>
      <c r="D141">
        <v>0.37</v>
      </c>
      <c r="E141" s="16">
        <f>N141</f>
        <v>5.51</v>
      </c>
      <c r="F141" s="26">
        <v>18.899999999999999</v>
      </c>
      <c r="G141" s="26">
        <v>1.62</v>
      </c>
      <c r="H141" s="26">
        <v>3.8</v>
      </c>
      <c r="I141" s="26"/>
      <c r="J141" s="25">
        <f>C141/D141</f>
        <v>44.594594594594597</v>
      </c>
      <c r="K141" s="25">
        <f>IFERROR(F141/G141,"-")</f>
        <v>11.666666666666664</v>
      </c>
      <c r="L141" s="25"/>
      <c r="M141" s="34">
        <f>45.8*(D141)</f>
        <v>16.945999999999998</v>
      </c>
      <c r="N141" s="20">
        <f>ROUND(0.334*C141,2)</f>
        <v>5.51</v>
      </c>
    </row>
    <row r="142" spans="2:14" ht="15">
      <c r="B142" s="2" t="s">
        <v>165</v>
      </c>
      <c r="C142">
        <v>41.5</v>
      </c>
      <c r="D142">
        <v>0.83</v>
      </c>
      <c r="E142" s="16">
        <f>N142</f>
        <v>13.86</v>
      </c>
      <c r="F142" s="26">
        <v>51.1</v>
      </c>
      <c r="G142" s="26">
        <v>4.5999999999999996</v>
      </c>
      <c r="H142" s="26">
        <v>29.8</v>
      </c>
      <c r="I142" s="26"/>
      <c r="J142" s="25">
        <f>C142/D142</f>
        <v>50</v>
      </c>
      <c r="K142" s="25">
        <f>IFERROR(F142/G142,"-")</f>
        <v>11.108695652173914</v>
      </c>
      <c r="L142" s="25"/>
      <c r="M142" s="34">
        <f>45.8*(D142)</f>
        <v>38.013999999999996</v>
      </c>
      <c r="N142" s="20">
        <f>ROUND(0.334*C142,2)</f>
        <v>13.86</v>
      </c>
    </row>
    <row r="143" spans="2:14" ht="15">
      <c r="B143" s="2" t="s">
        <v>166</v>
      </c>
      <c r="C143">
        <v>36.700000000000003</v>
      </c>
      <c r="D143">
        <v>0.7</v>
      </c>
      <c r="E143" s="16">
        <f>N143</f>
        <v>12.26</v>
      </c>
      <c r="F143" s="26">
        <v>55.8</v>
      </c>
      <c r="G143" s="26">
        <v>5</v>
      </c>
      <c r="H143" s="26">
        <v>29.8</v>
      </c>
      <c r="I143" s="26"/>
      <c r="J143" s="25">
        <f>C143/D143</f>
        <v>52.428571428571438</v>
      </c>
      <c r="K143" s="25">
        <f>IFERROR(F143/G143,"-")</f>
        <v>11.16</v>
      </c>
      <c r="L143" s="25"/>
      <c r="M143" s="34">
        <f>45.8*(D143)</f>
        <v>32.059999999999995</v>
      </c>
      <c r="N143" s="20">
        <f>ROUND(0.334*C143,2)</f>
        <v>12.26</v>
      </c>
    </row>
    <row r="144" spans="2:14" ht="15">
      <c r="B144" s="2" t="s">
        <v>167</v>
      </c>
      <c r="C144">
        <v>15.1</v>
      </c>
      <c r="D144">
        <v>0.33</v>
      </c>
      <c r="E144" s="16">
        <f>N144</f>
        <v>5.04</v>
      </c>
      <c r="F144" s="26">
        <v>16.2</v>
      </c>
      <c r="G144" s="26">
        <v>1.32</v>
      </c>
      <c r="H144" s="26">
        <v>7.5</v>
      </c>
      <c r="I144" s="26"/>
      <c r="J144" s="25">
        <f>C144/D144</f>
        <v>45.757575757575758</v>
      </c>
      <c r="K144" s="25">
        <f>IFERROR(F144/G144,"-")</f>
        <v>12.272727272727272</v>
      </c>
      <c r="L144" s="25"/>
      <c r="M144" s="34">
        <f>45.8*(D144)</f>
        <v>15.113999999999999</v>
      </c>
      <c r="N144" s="20">
        <f>ROUND(0.334*C144,2)</f>
        <v>5.04</v>
      </c>
    </row>
    <row r="145" spans="2:14" ht="15">
      <c r="B145" s="26" t="s">
        <v>168</v>
      </c>
      <c r="C145" s="27">
        <v>13</v>
      </c>
      <c r="D145" s="27">
        <v>0.28000000000000003</v>
      </c>
      <c r="E145" s="16">
        <f>N145</f>
        <v>4.34</v>
      </c>
      <c r="F145" s="201">
        <v>14.1</v>
      </c>
      <c r="G145" s="26">
        <v>1.08</v>
      </c>
      <c r="H145" s="26">
        <v>7.5</v>
      </c>
      <c r="I145" s="26"/>
      <c r="J145" s="25">
        <f>C145/D145</f>
        <v>46.428571428571423</v>
      </c>
      <c r="K145" s="25">
        <f>IFERROR(F145/G145,"-")</f>
        <v>13.055555555555554</v>
      </c>
      <c r="L145" s="25"/>
      <c r="M145" s="34">
        <f>45.8*(D145)</f>
        <v>12.824</v>
      </c>
      <c r="N145" s="20">
        <f>ROUND(0.334*C145,2)</f>
        <v>4.34</v>
      </c>
    </row>
    <row r="146" spans="2:14" ht="15">
      <c r="B146" s="2" t="s">
        <v>169</v>
      </c>
      <c r="C146">
        <v>12.4</v>
      </c>
      <c r="D146" s="27">
        <v>0.4</v>
      </c>
      <c r="E146" s="16">
        <f>N146</f>
        <v>4.1399999999999997</v>
      </c>
      <c r="F146" s="26">
        <v>14.82</v>
      </c>
      <c r="G146" s="26">
        <v>1.58</v>
      </c>
      <c r="H146" s="26">
        <v>3.8</v>
      </c>
      <c r="I146" s="26"/>
      <c r="J146" s="25">
        <f>C146/D146</f>
        <v>31</v>
      </c>
      <c r="K146" s="25">
        <f>IFERROR(F146/G146,"-")</f>
        <v>9.3797468354430382</v>
      </c>
      <c r="L146" s="25"/>
      <c r="M146" s="34">
        <f>45.8*(D146)</f>
        <v>18.32</v>
      </c>
      <c r="N146" s="20">
        <f>ROUND(0.334*C146,2)</f>
        <v>4.1399999999999997</v>
      </c>
    </row>
    <row r="147" spans="2:14" ht="15">
      <c r="B147" s="2" t="s">
        <v>170</v>
      </c>
      <c r="C147">
        <v>11.8</v>
      </c>
      <c r="D147">
        <v>0.33</v>
      </c>
      <c r="E147" s="16">
        <f>N147</f>
        <v>3.94</v>
      </c>
      <c r="F147" s="26">
        <v>15.7</v>
      </c>
      <c r="G147" s="26">
        <v>1.57</v>
      </c>
      <c r="H147" s="26">
        <v>9.3000000000000007</v>
      </c>
      <c r="I147" s="26"/>
      <c r="J147" s="25">
        <f>C147/D147</f>
        <v>35.757575757575758</v>
      </c>
      <c r="K147" s="25">
        <f>IFERROR(F147/G147,"-")</f>
        <v>10</v>
      </c>
      <c r="L147" s="25"/>
      <c r="M147" s="34">
        <f>45.8*(D147)</f>
        <v>15.113999999999999</v>
      </c>
      <c r="N147" s="20">
        <f>ROUND(0.334*C147,2)</f>
        <v>3.94</v>
      </c>
    </row>
    <row r="148" spans="2:14" ht="15">
      <c r="B148" s="2" t="s">
        <v>171</v>
      </c>
      <c r="C148">
        <v>13.3</v>
      </c>
      <c r="D148">
        <v>0.4</v>
      </c>
      <c r="E148" s="16">
        <f>N148</f>
        <v>4.4400000000000004</v>
      </c>
      <c r="F148" s="26">
        <v>13.6</v>
      </c>
      <c r="G148" s="26">
        <v>1.2</v>
      </c>
      <c r="H148" s="26">
        <v>7.5</v>
      </c>
      <c r="I148" s="26"/>
      <c r="J148" s="25">
        <f>C148/D148</f>
        <v>33.25</v>
      </c>
      <c r="K148" s="25">
        <f>IFERROR(F148/G148,"-")</f>
        <v>11.333333333333334</v>
      </c>
      <c r="L148" s="25"/>
      <c r="M148" s="34">
        <f>45.8*(D148)</f>
        <v>18.32</v>
      </c>
      <c r="N148" s="20">
        <f>ROUND(0.334*C148,2)</f>
        <v>4.4400000000000004</v>
      </c>
    </row>
    <row r="149" spans="2:14" ht="15">
      <c r="B149" s="2" t="s">
        <v>172</v>
      </c>
      <c r="C149">
        <v>23.2</v>
      </c>
      <c r="D149">
        <v>0.5</v>
      </c>
      <c r="E149" s="16">
        <f>N149</f>
        <v>7.75</v>
      </c>
      <c r="F149" s="26">
        <v>26.9</v>
      </c>
      <c r="G149" s="26">
        <v>1.82</v>
      </c>
      <c r="H149" s="26">
        <v>10.8</v>
      </c>
      <c r="I149" s="26"/>
      <c r="J149" s="25">
        <f>C149/D149</f>
        <v>46.4</v>
      </c>
      <c r="K149" s="25">
        <f>IFERROR(F149/G149,"-")</f>
        <v>14.780219780219779</v>
      </c>
      <c r="L149" s="25"/>
      <c r="M149" s="34">
        <f>45.8*(D149)</f>
        <v>22.9</v>
      </c>
      <c r="N149" s="20">
        <f>ROUND(0.334*C149,2)</f>
        <v>7.75</v>
      </c>
    </row>
    <row r="150" spans="2:14" ht="15">
      <c r="B150" s="2" t="s">
        <v>173</v>
      </c>
      <c r="C150">
        <v>19.7</v>
      </c>
      <c r="D150">
        <v>0.5</v>
      </c>
      <c r="E150" s="16">
        <f>N150</f>
        <v>6.58</v>
      </c>
      <c r="F150" s="28">
        <v>21.79</v>
      </c>
      <c r="G150" s="27">
        <v>2.1</v>
      </c>
      <c r="H150" s="27">
        <v>17.8</v>
      </c>
      <c r="I150" s="26"/>
      <c r="J150" s="25">
        <f>C150/D150</f>
        <v>39.4</v>
      </c>
      <c r="K150" s="25">
        <f>IFERROR(F150/G150,"-")</f>
        <v>10.376190476190475</v>
      </c>
      <c r="L150" s="25"/>
      <c r="M150" s="34">
        <f>45.8*(D150)</f>
        <v>22.9</v>
      </c>
      <c r="N150" s="20">
        <f>ROUND(0.334*C150,2)</f>
        <v>6.58</v>
      </c>
    </row>
    <row r="151" spans="2:14" ht="15">
      <c r="B151" s="2" t="s">
        <v>174</v>
      </c>
      <c r="C151">
        <v>14</v>
      </c>
      <c r="D151">
        <v>0.32</v>
      </c>
      <c r="E151" s="16">
        <f>N151</f>
        <v>4.68</v>
      </c>
      <c r="F151" s="26">
        <v>17.399999999999999</v>
      </c>
      <c r="G151" s="26">
        <v>1.58</v>
      </c>
      <c r="H151" s="26">
        <v>5.4</v>
      </c>
      <c r="I151" s="26"/>
      <c r="J151" s="25">
        <f>C151/D151</f>
        <v>43.75</v>
      </c>
      <c r="K151" s="25">
        <f>IFERROR(F151/G151,"-")</f>
        <v>11.0126582278481</v>
      </c>
      <c r="L151" s="25"/>
      <c r="M151" s="34">
        <f>45.8*(D151)</f>
        <v>14.655999999999999</v>
      </c>
      <c r="N151" s="20">
        <f>ROUND(0.334*C151,2)</f>
        <v>4.68</v>
      </c>
    </row>
    <row r="152" spans="2:14" ht="15">
      <c r="B152" s="2" t="s">
        <v>175</v>
      </c>
      <c r="C152">
        <v>13</v>
      </c>
      <c r="D152">
        <v>0.35</v>
      </c>
      <c r="E152" s="16">
        <f>N152</f>
        <v>4.34</v>
      </c>
      <c r="F152" s="26">
        <v>16.5</v>
      </c>
      <c r="G152" s="26">
        <v>1.63</v>
      </c>
      <c r="H152" s="26">
        <v>16.59</v>
      </c>
      <c r="I152" s="26"/>
      <c r="J152" s="25">
        <f>C152/D152</f>
        <v>37.142857142857146</v>
      </c>
      <c r="K152" s="25">
        <f>IFERROR(F152/G152,"-")</f>
        <v>10.122699386503069</v>
      </c>
      <c r="L152" s="25"/>
      <c r="M152" s="34">
        <f>45.8*(D152)</f>
        <v>16.029999999999998</v>
      </c>
      <c r="N152" s="20">
        <f>ROUND(0.334*C152,2)</f>
        <v>4.34</v>
      </c>
    </row>
    <row r="153" spans="2:14" ht="15">
      <c r="B153"/>
      <c r="C153"/>
      <c r="D153"/>
      <c r="E153"/>
      <c r="F153"/>
      <c r="G153"/>
      <c r="H153" s="27"/>
      <c r="I153"/>
    </row>
    <row r="154" spans="2:14" ht="15">
      <c r="B154"/>
      <c r="C154"/>
      <c r="D154"/>
      <c r="E154"/>
      <c r="F154"/>
      <c r="G154"/>
      <c r="H154" s="27"/>
      <c r="I154"/>
    </row>
    <row r="155" spans="2:14" ht="15">
      <c r="B155"/>
      <c r="C155"/>
      <c r="D155"/>
      <c r="E155"/>
      <c r="F155"/>
      <c r="G155"/>
      <c r="H155" s="27"/>
      <c r="I155"/>
    </row>
    <row r="156" spans="2:14" ht="15">
      <c r="B156"/>
      <c r="C156"/>
      <c r="D156"/>
      <c r="E156"/>
      <c r="F156"/>
      <c r="G156"/>
      <c r="H156" s="27"/>
      <c r="I156"/>
    </row>
    <row r="157" spans="2:14" ht="15">
      <c r="B157"/>
      <c r="C157"/>
      <c r="D157"/>
      <c r="E157"/>
      <c r="F157"/>
      <c r="G157"/>
      <c r="H157" s="27"/>
      <c r="I157"/>
    </row>
    <row r="158" spans="2:14" ht="15">
      <c r="B158"/>
      <c r="C158"/>
      <c r="D158"/>
      <c r="E158"/>
      <c r="F158"/>
      <c r="G158"/>
      <c r="H158" s="27"/>
      <c r="I158"/>
    </row>
    <row r="159" spans="2:14" ht="15">
      <c r="B159"/>
      <c r="C159"/>
      <c r="D159"/>
      <c r="E159"/>
      <c r="F159"/>
      <c r="G159"/>
      <c r="H159" s="27"/>
      <c r="I159"/>
    </row>
    <row r="160" spans="2:14" ht="15">
      <c r="B160"/>
      <c r="C160"/>
      <c r="D160"/>
      <c r="E160"/>
      <c r="F160"/>
      <c r="G160"/>
      <c r="H160" s="27"/>
      <c r="I160"/>
    </row>
    <row r="161" spans="2:9" ht="15">
      <c r="B161"/>
      <c r="C161"/>
      <c r="D161"/>
      <c r="E161"/>
      <c r="F161"/>
      <c r="G161"/>
      <c r="H161" s="27"/>
      <c r="I161"/>
    </row>
    <row r="162" spans="2:9" ht="15">
      <c r="B162"/>
      <c r="C162"/>
      <c r="D162"/>
      <c r="E162"/>
      <c r="F162"/>
      <c r="G162"/>
      <c r="H162" s="27"/>
      <c r="I162"/>
    </row>
    <row r="163" spans="2:9" ht="15">
      <c r="B163"/>
      <c r="C163"/>
      <c r="D163"/>
      <c r="E163"/>
      <c r="F163"/>
      <c r="G163"/>
      <c r="H163" s="27"/>
      <c r="I163"/>
    </row>
    <row r="164" spans="2:9" ht="15">
      <c r="B164"/>
      <c r="C164"/>
      <c r="D164"/>
      <c r="E164"/>
      <c r="F164"/>
      <c r="G164"/>
      <c r="H164" s="27"/>
      <c r="I164"/>
    </row>
    <row r="165" spans="2:9" ht="15">
      <c r="B165"/>
      <c r="C165"/>
      <c r="D165"/>
      <c r="E165"/>
      <c r="F165"/>
      <c r="G165"/>
      <c r="H165" s="27"/>
      <c r="I165"/>
    </row>
    <row r="166" spans="2:9" ht="15">
      <c r="B166"/>
      <c r="C166"/>
      <c r="D166"/>
      <c r="E166"/>
      <c r="F166"/>
      <c r="G166"/>
      <c r="H166" s="27"/>
      <c r="I166"/>
    </row>
    <row r="167" spans="2:9" ht="15">
      <c r="B167"/>
      <c r="C167"/>
      <c r="D167"/>
      <c r="E167"/>
      <c r="F167"/>
      <c r="G167"/>
      <c r="H167" s="27"/>
      <c r="I167"/>
    </row>
    <row r="168" spans="2:9" ht="15">
      <c r="B168"/>
      <c r="C168"/>
      <c r="D168"/>
      <c r="E168"/>
      <c r="F168"/>
      <c r="G168"/>
      <c r="H168" s="27"/>
      <c r="I168"/>
    </row>
    <row r="169" spans="2:9" ht="15">
      <c r="B169"/>
      <c r="C169"/>
      <c r="D169"/>
      <c r="E169"/>
      <c r="F169"/>
      <c r="G169"/>
      <c r="H169" s="27"/>
      <c r="I169"/>
    </row>
    <row r="170" spans="2:9" ht="15">
      <c r="B170"/>
      <c r="C170"/>
      <c r="D170"/>
      <c r="E170"/>
      <c r="F170"/>
      <c r="G170"/>
      <c r="H170" s="27"/>
      <c r="I170"/>
    </row>
    <row r="171" spans="2:9" ht="15">
      <c r="B171"/>
      <c r="C171"/>
      <c r="D171"/>
      <c r="E171"/>
      <c r="F171"/>
      <c r="G171"/>
      <c r="H171" s="27"/>
      <c r="I171"/>
    </row>
    <row r="172" spans="2:9" ht="15">
      <c r="B172"/>
      <c r="C172"/>
      <c r="D172"/>
      <c r="E172"/>
      <c r="F172"/>
      <c r="G172"/>
      <c r="H172" s="27"/>
      <c r="I172"/>
    </row>
    <row r="173" spans="2:9" ht="15">
      <c r="B173"/>
      <c r="C173"/>
      <c r="D173"/>
      <c r="E173"/>
      <c r="F173"/>
      <c r="G173"/>
      <c r="H173" s="27"/>
      <c r="I173"/>
    </row>
    <row r="174" spans="2:9" ht="15">
      <c r="B174"/>
      <c r="C174"/>
      <c r="D174"/>
      <c r="E174"/>
      <c r="F174"/>
      <c r="G174"/>
      <c r="H174" s="27"/>
      <c r="I174"/>
    </row>
    <row r="175" spans="2:9" ht="15">
      <c r="B175"/>
      <c r="C175"/>
      <c r="D175"/>
      <c r="E175"/>
      <c r="F175"/>
      <c r="G175"/>
      <c r="H175" s="27"/>
      <c r="I175"/>
    </row>
    <row r="176" spans="2:9" ht="15">
      <c r="B176"/>
      <c r="C176"/>
      <c r="D176"/>
      <c r="E176"/>
      <c r="F176"/>
      <c r="G176"/>
      <c r="H176" s="27"/>
      <c r="I176"/>
    </row>
    <row r="177" spans="2:9" ht="15">
      <c r="B177"/>
      <c r="C177"/>
      <c r="D177"/>
      <c r="E177"/>
      <c r="F177"/>
      <c r="G177"/>
      <c r="H177" s="27"/>
      <c r="I177"/>
    </row>
    <row r="178" spans="2:9" ht="15">
      <c r="B178"/>
      <c r="C178"/>
      <c r="D178"/>
      <c r="E178"/>
      <c r="F178"/>
      <c r="G178"/>
      <c r="H178" s="27"/>
      <c r="I178"/>
    </row>
    <row r="179" spans="2:9" ht="15">
      <c r="B179"/>
      <c r="C179"/>
      <c r="D179"/>
      <c r="E179"/>
      <c r="F179"/>
      <c r="G179"/>
      <c r="H179" s="27"/>
      <c r="I179"/>
    </row>
    <row r="180" spans="2:9" ht="15">
      <c r="B180"/>
      <c r="C180"/>
      <c r="D180"/>
      <c r="E180"/>
      <c r="F180"/>
      <c r="G180"/>
      <c r="H180" s="27"/>
      <c r="I180"/>
    </row>
    <row r="181" spans="2:9" ht="15">
      <c r="B181"/>
      <c r="C181"/>
      <c r="D181"/>
      <c r="E181"/>
      <c r="F181"/>
      <c r="G181"/>
      <c r="H181" s="27"/>
      <c r="I181"/>
    </row>
    <row r="182" spans="2:9" ht="15">
      <c r="B182"/>
      <c r="C182"/>
      <c r="D182"/>
      <c r="E182"/>
      <c r="F182"/>
      <c r="G182"/>
      <c r="H182" s="27"/>
      <c r="I182"/>
    </row>
    <row r="183" spans="2:9" ht="15">
      <c r="B183"/>
      <c r="C183"/>
      <c r="D183"/>
      <c r="E183"/>
      <c r="F183"/>
      <c r="G183"/>
      <c r="H183" s="27"/>
      <c r="I183"/>
    </row>
    <row r="184" spans="2:9" ht="15">
      <c r="B184"/>
      <c r="C184"/>
      <c r="D184"/>
      <c r="E184"/>
      <c r="F184"/>
      <c r="G184"/>
      <c r="H184" s="27"/>
      <c r="I184"/>
    </row>
    <row r="185" spans="2:9" ht="15">
      <c r="B185"/>
      <c r="C185"/>
      <c r="D185"/>
      <c r="E185"/>
      <c r="F185"/>
      <c r="G185"/>
      <c r="H185" s="27"/>
      <c r="I185"/>
    </row>
    <row r="186" spans="2:9" ht="15">
      <c r="B186"/>
      <c r="C186"/>
      <c r="D186"/>
      <c r="E186"/>
      <c r="F186"/>
      <c r="G186"/>
      <c r="H186" s="27"/>
      <c r="I186"/>
    </row>
    <row r="187" spans="2:9" ht="15">
      <c r="B187"/>
      <c r="C187"/>
      <c r="D187"/>
      <c r="E187"/>
      <c r="F187"/>
      <c r="G187"/>
      <c r="H187" s="27"/>
      <c r="I187"/>
    </row>
    <row r="188" spans="2:9" ht="15">
      <c r="B188"/>
      <c r="C188"/>
      <c r="D188"/>
      <c r="E188"/>
      <c r="F188"/>
      <c r="G188"/>
      <c r="H188" s="27"/>
      <c r="I188"/>
    </row>
    <row r="189" spans="2:9" ht="15">
      <c r="B189"/>
      <c r="C189"/>
      <c r="D189"/>
      <c r="E189"/>
      <c r="F189"/>
      <c r="G189"/>
      <c r="H189" s="27"/>
      <c r="I189"/>
    </row>
    <row r="190" spans="2:9" ht="15">
      <c r="B190"/>
      <c r="C190"/>
      <c r="D190"/>
      <c r="E190"/>
      <c r="F190"/>
      <c r="G190"/>
      <c r="H190" s="27"/>
      <c r="I190"/>
    </row>
    <row r="191" spans="2:9" ht="15">
      <c r="B191"/>
      <c r="C191"/>
      <c r="D191"/>
      <c r="E191"/>
      <c r="F191"/>
      <c r="G191"/>
      <c r="H191" s="27"/>
      <c r="I191"/>
    </row>
    <row r="192" spans="2:9" ht="15">
      <c r="B192"/>
      <c r="C192"/>
      <c r="D192"/>
      <c r="E192"/>
      <c r="F192"/>
      <c r="G192"/>
      <c r="H192" s="27"/>
      <c r="I192"/>
    </row>
    <row r="193" spans="2:9" ht="15">
      <c r="B193"/>
      <c r="C193"/>
      <c r="D193"/>
      <c r="E193"/>
      <c r="F193"/>
      <c r="G193"/>
      <c r="H193" s="27"/>
      <c r="I193"/>
    </row>
    <row r="194" spans="2:9" ht="15">
      <c r="B194"/>
      <c r="C194"/>
      <c r="D194"/>
      <c r="E194"/>
      <c r="F194"/>
      <c r="G194"/>
      <c r="H194" s="27"/>
      <c r="I194"/>
    </row>
    <row r="195" spans="2:9" ht="15">
      <c r="B195"/>
      <c r="C195"/>
      <c r="D195"/>
      <c r="E195"/>
      <c r="F195"/>
      <c r="G195"/>
      <c r="H195" s="27"/>
      <c r="I195"/>
    </row>
    <row r="196" spans="2:9" ht="15">
      <c r="B196"/>
      <c r="C196"/>
      <c r="D196"/>
      <c r="E196"/>
      <c r="F196"/>
      <c r="G196"/>
      <c r="H196" s="27"/>
      <c r="I196"/>
    </row>
    <row r="197" spans="2:9" ht="15">
      <c r="B197"/>
      <c r="C197"/>
      <c r="D197"/>
      <c r="E197"/>
      <c r="F197"/>
      <c r="G197"/>
      <c r="H197" s="27"/>
      <c r="I197"/>
    </row>
    <row r="198" spans="2:9" ht="15">
      <c r="B198"/>
      <c r="C198"/>
      <c r="D198"/>
      <c r="E198"/>
      <c r="F198"/>
      <c r="G198"/>
      <c r="H198" s="27"/>
      <c r="I198"/>
    </row>
    <row r="199" spans="2:9" ht="15">
      <c r="B199"/>
      <c r="C199"/>
      <c r="D199"/>
      <c r="E199"/>
      <c r="F199"/>
      <c r="G199"/>
      <c r="H199" s="27"/>
      <c r="I199"/>
    </row>
    <row r="200" spans="2:9" ht="15">
      <c r="B200"/>
      <c r="C200"/>
      <c r="D200"/>
      <c r="E200"/>
      <c r="F200"/>
      <c r="G200"/>
      <c r="H200" s="27"/>
      <c r="I200"/>
    </row>
    <row r="201" spans="2:9" ht="15">
      <c r="B201"/>
      <c r="C201"/>
      <c r="D201"/>
      <c r="E201"/>
      <c r="F201"/>
      <c r="G201"/>
      <c r="H201" s="27"/>
      <c r="I201"/>
    </row>
    <row r="202" spans="2:9" ht="15">
      <c r="B202"/>
      <c r="C202"/>
      <c r="D202"/>
      <c r="E202"/>
      <c r="F202"/>
      <c r="G202"/>
      <c r="H202" s="27"/>
      <c r="I202"/>
    </row>
    <row r="203" spans="2:9" ht="15">
      <c r="B203"/>
      <c r="C203"/>
      <c r="D203"/>
      <c r="E203"/>
      <c r="F203"/>
      <c r="G203"/>
      <c r="H203" s="27"/>
      <c r="I203"/>
    </row>
    <row r="204" spans="2:9" ht="15">
      <c r="B204"/>
      <c r="C204"/>
      <c r="D204"/>
      <c r="E204"/>
      <c r="F204"/>
      <c r="G204"/>
      <c r="H204" s="27"/>
      <c r="I204"/>
    </row>
    <row r="205" spans="2:9" ht="15">
      <c r="B205"/>
      <c r="C205"/>
      <c r="D205"/>
      <c r="E205"/>
      <c r="F205"/>
      <c r="G205"/>
      <c r="H205" s="27"/>
      <c r="I205"/>
    </row>
    <row r="206" spans="2:9" ht="15">
      <c r="B206"/>
      <c r="C206"/>
      <c r="D206"/>
      <c r="E206"/>
      <c r="F206"/>
      <c r="G206"/>
      <c r="H206" s="27"/>
      <c r="I206"/>
    </row>
    <row r="207" spans="2:9" ht="15">
      <c r="B207"/>
      <c r="C207"/>
      <c r="D207"/>
      <c r="E207"/>
      <c r="F207"/>
      <c r="G207"/>
      <c r="H207" s="27"/>
      <c r="I207"/>
    </row>
    <row r="208" spans="2:9" ht="15">
      <c r="B208"/>
      <c r="C208"/>
      <c r="D208"/>
      <c r="E208"/>
      <c r="F208"/>
      <c r="G208"/>
      <c r="H208" s="27"/>
      <c r="I208"/>
    </row>
    <row r="209" spans="2:9" ht="15">
      <c r="B209"/>
      <c r="C209"/>
      <c r="D209"/>
      <c r="E209"/>
      <c r="F209"/>
      <c r="G209"/>
      <c r="H209" s="27"/>
      <c r="I209"/>
    </row>
    <row r="210" spans="2:9" ht="15">
      <c r="B210"/>
      <c r="C210"/>
      <c r="D210"/>
      <c r="E210"/>
      <c r="F210"/>
      <c r="G210"/>
      <c r="H210" s="27"/>
      <c r="I210"/>
    </row>
    <row r="211" spans="2:9" ht="15">
      <c r="B211"/>
      <c r="C211"/>
      <c r="D211"/>
      <c r="E211"/>
      <c r="F211"/>
      <c r="G211"/>
      <c r="H211" s="27"/>
      <c r="I211"/>
    </row>
    <row r="212" spans="2:9" ht="15">
      <c r="B212"/>
      <c r="C212"/>
      <c r="D212"/>
      <c r="E212"/>
      <c r="F212"/>
      <c r="G212"/>
      <c r="H212" s="27"/>
      <c r="I212"/>
    </row>
    <row r="213" spans="2:9" ht="15">
      <c r="B213"/>
      <c r="C213"/>
      <c r="D213"/>
      <c r="E213"/>
      <c r="F213"/>
      <c r="G213"/>
      <c r="H213" s="27"/>
      <c r="I213"/>
    </row>
    <row r="214" spans="2:9" ht="15">
      <c r="B214"/>
      <c r="C214"/>
      <c r="D214"/>
      <c r="E214"/>
      <c r="F214"/>
      <c r="G214"/>
      <c r="H214" s="27"/>
      <c r="I214"/>
    </row>
    <row r="215" spans="2:9" ht="15">
      <c r="B215"/>
      <c r="C215"/>
      <c r="D215"/>
      <c r="E215"/>
      <c r="F215"/>
      <c r="G215"/>
      <c r="H215" s="27"/>
      <c r="I215"/>
    </row>
    <row r="216" spans="2:9" ht="15">
      <c r="B216"/>
      <c r="C216"/>
      <c r="D216"/>
      <c r="E216"/>
      <c r="F216"/>
      <c r="G216"/>
      <c r="H216" s="27"/>
      <c r="I216"/>
    </row>
    <row r="217" spans="2:9" ht="15">
      <c r="B217"/>
      <c r="C217"/>
      <c r="D217"/>
      <c r="E217"/>
      <c r="F217"/>
      <c r="G217"/>
      <c r="H217" s="27"/>
      <c r="I217"/>
    </row>
    <row r="218" spans="2:9" ht="15">
      <c r="B218"/>
      <c r="C218"/>
      <c r="D218"/>
      <c r="E218"/>
      <c r="F218"/>
      <c r="G218"/>
      <c r="H218" s="27"/>
      <c r="I218"/>
    </row>
    <row r="219" spans="2:9" ht="15">
      <c r="B219"/>
      <c r="C219"/>
      <c r="D219"/>
      <c r="E219"/>
      <c r="F219"/>
      <c r="G219"/>
      <c r="H219" s="27"/>
      <c r="I219"/>
    </row>
    <row r="220" spans="2:9" ht="15">
      <c r="B220"/>
      <c r="C220"/>
      <c r="D220"/>
      <c r="E220"/>
      <c r="F220"/>
      <c r="G220"/>
      <c r="H220" s="27"/>
      <c r="I220"/>
    </row>
    <row r="221" spans="2:9" ht="15">
      <c r="B221"/>
      <c r="C221"/>
      <c r="D221"/>
      <c r="E221"/>
      <c r="F221"/>
      <c r="G221"/>
      <c r="H221" s="27"/>
      <c r="I221"/>
    </row>
    <row r="222" spans="2:9" ht="15">
      <c r="B222"/>
      <c r="C222"/>
      <c r="D222"/>
      <c r="E222"/>
      <c r="F222"/>
      <c r="G222"/>
      <c r="H222" s="27"/>
      <c r="I222"/>
    </row>
    <row r="223" spans="2:9" ht="15">
      <c r="B223"/>
      <c r="C223"/>
      <c r="D223"/>
      <c r="E223"/>
      <c r="F223"/>
      <c r="G223"/>
      <c r="H223" s="27"/>
      <c r="I223"/>
    </row>
    <row r="224" spans="2:9" ht="15">
      <c r="B224"/>
      <c r="C224"/>
      <c r="D224"/>
      <c r="E224"/>
      <c r="F224"/>
      <c r="G224"/>
      <c r="H224" s="27"/>
      <c r="I224"/>
    </row>
    <row r="225" spans="2:9" ht="15">
      <c r="B225"/>
      <c r="C225"/>
      <c r="D225"/>
      <c r="E225"/>
      <c r="F225"/>
      <c r="G225"/>
      <c r="H225" s="27"/>
      <c r="I225"/>
    </row>
    <row r="226" spans="2:9" ht="15">
      <c r="B226"/>
      <c r="C226"/>
      <c r="D226"/>
      <c r="E226"/>
      <c r="F226"/>
      <c r="G226"/>
      <c r="H226" s="27"/>
      <c r="I226"/>
    </row>
    <row r="227" spans="2:9" ht="15">
      <c r="B227"/>
      <c r="C227"/>
      <c r="D227"/>
      <c r="E227"/>
      <c r="F227"/>
      <c r="G227"/>
      <c r="H227" s="27"/>
      <c r="I227"/>
    </row>
    <row r="228" spans="2:9" ht="15">
      <c r="B228"/>
      <c r="C228"/>
      <c r="D228"/>
      <c r="E228"/>
      <c r="F228"/>
      <c r="G228"/>
      <c r="H228" s="27"/>
      <c r="I228"/>
    </row>
    <row r="229" spans="2:9" ht="15">
      <c r="B229"/>
      <c r="C229"/>
      <c r="D229"/>
      <c r="E229"/>
      <c r="F229"/>
      <c r="G229"/>
      <c r="H229" s="27"/>
      <c r="I229"/>
    </row>
    <row r="230" spans="2:9" ht="15">
      <c r="B230"/>
      <c r="C230"/>
      <c r="D230"/>
      <c r="E230"/>
      <c r="F230"/>
      <c r="G230"/>
      <c r="H230" s="27"/>
      <c r="I230"/>
    </row>
    <row r="231" spans="2:9" ht="15">
      <c r="B231"/>
      <c r="C231"/>
      <c r="D231"/>
      <c r="E231"/>
      <c r="F231"/>
      <c r="G231"/>
      <c r="H231" s="27"/>
      <c r="I231"/>
    </row>
    <row r="232" spans="2:9" ht="15">
      <c r="B232"/>
      <c r="C232"/>
      <c r="D232"/>
      <c r="E232"/>
      <c r="F232"/>
      <c r="G232"/>
      <c r="H232" s="27"/>
      <c r="I232"/>
    </row>
    <row r="233" spans="2:9" ht="15">
      <c r="B233"/>
      <c r="C233"/>
      <c r="D233"/>
      <c r="E233"/>
      <c r="F233"/>
      <c r="G233"/>
      <c r="H233" s="27"/>
      <c r="I233"/>
    </row>
    <row r="234" spans="2:9" ht="15">
      <c r="B234"/>
      <c r="C234"/>
      <c r="D234"/>
      <c r="E234"/>
      <c r="F234"/>
      <c r="G234"/>
      <c r="H234" s="27"/>
      <c r="I234"/>
    </row>
    <row r="235" spans="2:9" ht="15">
      <c r="B235"/>
      <c r="C235"/>
      <c r="D235"/>
      <c r="E235"/>
      <c r="F235"/>
      <c r="G235"/>
      <c r="H235" s="27"/>
      <c r="I235"/>
    </row>
    <row r="236" spans="2:9" ht="15">
      <c r="B236"/>
      <c r="C236"/>
      <c r="D236"/>
      <c r="E236"/>
      <c r="F236"/>
      <c r="G236"/>
      <c r="H236" s="27"/>
      <c r="I236"/>
    </row>
    <row r="237" spans="2:9" ht="15">
      <c r="B237"/>
      <c r="C237"/>
      <c r="D237"/>
      <c r="E237"/>
      <c r="F237"/>
      <c r="G237"/>
      <c r="H237" s="27"/>
      <c r="I237"/>
    </row>
    <row r="238" spans="2:9" ht="15">
      <c r="B238"/>
      <c r="C238"/>
      <c r="D238"/>
      <c r="E238"/>
      <c r="F238"/>
      <c r="G238"/>
      <c r="H238" s="27"/>
      <c r="I238"/>
    </row>
    <row r="239" spans="2:9" ht="15">
      <c r="B239"/>
      <c r="C239"/>
      <c r="D239"/>
      <c r="E239"/>
      <c r="F239"/>
      <c r="G239"/>
      <c r="H239" s="27"/>
      <c r="I239"/>
    </row>
    <row r="240" spans="2:9" ht="15">
      <c r="B240"/>
      <c r="C240"/>
      <c r="D240"/>
      <c r="E240"/>
      <c r="F240"/>
      <c r="G240"/>
      <c r="H240" s="27"/>
      <c r="I240"/>
    </row>
    <row r="241" spans="2:9" ht="15">
      <c r="B241"/>
      <c r="C241"/>
      <c r="D241"/>
      <c r="E241"/>
      <c r="F241"/>
      <c r="G241"/>
      <c r="H241" s="27"/>
      <c r="I241"/>
    </row>
    <row r="242" spans="2:9" ht="15">
      <c r="B242"/>
      <c r="C242"/>
      <c r="D242"/>
      <c r="E242"/>
      <c r="F242"/>
      <c r="G242"/>
      <c r="H242" s="27"/>
      <c r="I242"/>
    </row>
    <row r="243" spans="2:9" ht="15">
      <c r="B243"/>
      <c r="C243"/>
      <c r="D243"/>
      <c r="E243"/>
      <c r="F243"/>
      <c r="G243"/>
      <c r="H243" s="27"/>
      <c r="I243"/>
    </row>
    <row r="244" spans="2:9" ht="15">
      <c r="B244"/>
      <c r="C244"/>
      <c r="D244"/>
      <c r="E244"/>
      <c r="F244"/>
      <c r="G244"/>
      <c r="H244" s="27"/>
      <c r="I244"/>
    </row>
    <row r="245" spans="2:9" ht="15">
      <c r="B245"/>
      <c r="C245"/>
      <c r="D245"/>
      <c r="E245"/>
      <c r="F245"/>
      <c r="G245"/>
      <c r="H245" s="27"/>
      <c r="I245"/>
    </row>
    <row r="246" spans="2:9" ht="15">
      <c r="B246"/>
      <c r="C246"/>
      <c r="D246"/>
      <c r="E246"/>
      <c r="F246"/>
      <c r="G246"/>
      <c r="H246" s="27"/>
      <c r="I246"/>
    </row>
    <row r="247" spans="2:9" ht="15">
      <c r="B247"/>
      <c r="C247"/>
      <c r="D247"/>
      <c r="E247"/>
      <c r="F247"/>
      <c r="G247"/>
      <c r="H247" s="27"/>
      <c r="I247"/>
    </row>
    <row r="248" spans="2:9" ht="15">
      <c r="B248"/>
      <c r="C248"/>
      <c r="D248"/>
      <c r="E248"/>
      <c r="F248"/>
      <c r="G248"/>
      <c r="H248" s="27"/>
      <c r="I248"/>
    </row>
    <row r="249" spans="2:9" ht="15">
      <c r="B249"/>
      <c r="C249"/>
      <c r="D249"/>
      <c r="E249"/>
      <c r="F249"/>
      <c r="G249"/>
      <c r="H249" s="27"/>
      <c r="I249"/>
    </row>
    <row r="250" spans="2:9" ht="15">
      <c r="B250"/>
      <c r="C250"/>
      <c r="D250"/>
      <c r="E250"/>
      <c r="F250"/>
      <c r="G250"/>
      <c r="H250" s="27"/>
      <c r="I250"/>
    </row>
    <row r="251" spans="2:9" ht="15">
      <c r="B251"/>
      <c r="C251"/>
      <c r="D251"/>
      <c r="E251"/>
      <c r="F251"/>
      <c r="G251"/>
      <c r="H251" s="27"/>
      <c r="I251"/>
    </row>
    <row r="252" spans="2:9" ht="15">
      <c r="B252"/>
      <c r="C252"/>
      <c r="D252"/>
      <c r="E252"/>
      <c r="F252"/>
      <c r="G252"/>
      <c r="H252" s="27"/>
      <c r="I252"/>
    </row>
    <row r="253" spans="2:9" ht="15">
      <c r="B253"/>
      <c r="C253"/>
      <c r="D253"/>
      <c r="E253"/>
      <c r="F253"/>
      <c r="G253"/>
      <c r="H253" s="27"/>
      <c r="I253"/>
    </row>
    <row r="254" spans="2:9" ht="15">
      <c r="B254"/>
      <c r="C254"/>
      <c r="D254"/>
      <c r="E254"/>
      <c r="F254"/>
      <c r="G254"/>
      <c r="H254" s="27"/>
      <c r="I254"/>
    </row>
    <row r="255" spans="2:9" ht="15">
      <c r="B255"/>
      <c r="C255"/>
      <c r="D255"/>
      <c r="E255"/>
      <c r="F255"/>
      <c r="G255"/>
      <c r="H255" s="27"/>
      <c r="I255"/>
    </row>
    <row r="256" spans="2:9" ht="15">
      <c r="B256"/>
      <c r="C256"/>
      <c r="D256"/>
      <c r="E256"/>
      <c r="F256"/>
      <c r="G256"/>
      <c r="H256" s="27"/>
      <c r="I256"/>
    </row>
    <row r="257" spans="2:9" ht="15">
      <c r="B257"/>
      <c r="C257"/>
      <c r="D257"/>
      <c r="E257"/>
      <c r="F257"/>
      <c r="G257"/>
      <c r="H257" s="27"/>
      <c r="I257"/>
    </row>
    <row r="258" spans="2:9" ht="15">
      <c r="B258"/>
      <c r="C258"/>
      <c r="D258"/>
      <c r="E258"/>
      <c r="F258"/>
      <c r="G258"/>
      <c r="H258" s="27"/>
      <c r="I258"/>
    </row>
    <row r="259" spans="2:9" ht="15">
      <c r="B259"/>
      <c r="C259"/>
      <c r="D259"/>
      <c r="E259"/>
      <c r="F259"/>
      <c r="G259"/>
      <c r="H259" s="27"/>
      <c r="I259"/>
    </row>
    <row r="260" spans="2:9" ht="15">
      <c r="B260"/>
      <c r="C260"/>
      <c r="D260"/>
      <c r="E260"/>
      <c r="F260"/>
      <c r="G260"/>
      <c r="H260" s="27"/>
      <c r="I260"/>
    </row>
    <row r="261" spans="2:9" ht="15">
      <c r="B261"/>
      <c r="C261"/>
      <c r="D261"/>
      <c r="E261"/>
      <c r="F261"/>
      <c r="G261"/>
      <c r="H261" s="27"/>
      <c r="I261"/>
    </row>
    <row r="262" spans="2:9" ht="15">
      <c r="B262"/>
      <c r="C262"/>
      <c r="D262"/>
      <c r="E262"/>
      <c r="F262"/>
      <c r="G262"/>
      <c r="H262" s="27"/>
      <c r="I262"/>
    </row>
    <row r="263" spans="2:9" ht="15">
      <c r="B263"/>
      <c r="C263"/>
      <c r="D263"/>
      <c r="E263"/>
      <c r="F263"/>
      <c r="G263"/>
      <c r="H263" s="27"/>
      <c r="I263"/>
    </row>
    <row r="264" spans="2:9" ht="15">
      <c r="B264"/>
      <c r="C264"/>
      <c r="D264"/>
      <c r="E264"/>
      <c r="F264"/>
      <c r="G264"/>
      <c r="H264" s="27"/>
      <c r="I264"/>
    </row>
    <row r="265" spans="2:9" ht="15">
      <c r="B265"/>
      <c r="C265"/>
      <c r="D265"/>
      <c r="E265"/>
      <c r="F265"/>
      <c r="G265"/>
      <c r="H265" s="27"/>
      <c r="I265"/>
    </row>
    <row r="266" spans="2:9" ht="15">
      <c r="B266"/>
      <c r="C266"/>
      <c r="D266"/>
      <c r="E266"/>
      <c r="F266"/>
      <c r="G266"/>
      <c r="H266" s="27"/>
      <c r="I266"/>
    </row>
    <row r="267" spans="2:9" ht="15">
      <c r="B267"/>
      <c r="C267"/>
      <c r="D267"/>
      <c r="E267"/>
      <c r="F267"/>
      <c r="G267"/>
      <c r="H267" s="27"/>
      <c r="I267"/>
    </row>
    <row r="268" spans="2:9" ht="15">
      <c r="B268"/>
      <c r="C268"/>
      <c r="D268"/>
      <c r="E268"/>
      <c r="F268"/>
      <c r="G268"/>
      <c r="H268" s="27"/>
      <c r="I268"/>
    </row>
    <row r="269" spans="2:9" ht="15">
      <c r="B269"/>
      <c r="C269"/>
      <c r="D269"/>
      <c r="E269"/>
      <c r="F269"/>
      <c r="G269"/>
      <c r="H269" s="27"/>
      <c r="I269"/>
    </row>
    <row r="270" spans="2:9" ht="15">
      <c r="B270"/>
      <c r="C270"/>
      <c r="D270"/>
      <c r="E270"/>
      <c r="F270"/>
      <c r="G270"/>
      <c r="H270" s="27"/>
      <c r="I270"/>
    </row>
    <row r="271" spans="2:9" ht="15">
      <c r="B271"/>
      <c r="C271"/>
      <c r="D271"/>
      <c r="E271"/>
      <c r="F271"/>
      <c r="G271"/>
      <c r="H271" s="27"/>
      <c r="I271"/>
    </row>
    <row r="272" spans="2:9" ht="15">
      <c r="B272"/>
      <c r="C272"/>
      <c r="D272"/>
      <c r="E272"/>
      <c r="F272"/>
      <c r="G272"/>
      <c r="H272" s="27"/>
      <c r="I272"/>
    </row>
    <row r="273" spans="2:9" ht="15">
      <c r="B273"/>
      <c r="C273"/>
      <c r="D273"/>
      <c r="E273"/>
      <c r="F273"/>
      <c r="G273"/>
      <c r="H273" s="27"/>
      <c r="I273"/>
    </row>
    <row r="274" spans="2:9" ht="15">
      <c r="B274"/>
      <c r="C274"/>
      <c r="D274"/>
      <c r="E274"/>
      <c r="F274"/>
      <c r="G274"/>
      <c r="H274" s="27"/>
      <c r="I274"/>
    </row>
    <row r="275" spans="2:9" ht="15">
      <c r="B275"/>
      <c r="C275"/>
      <c r="D275"/>
      <c r="E275"/>
      <c r="F275"/>
      <c r="G275"/>
      <c r="H275" s="27"/>
      <c r="I275"/>
    </row>
    <row r="276" spans="2:9" ht="15">
      <c r="B276"/>
      <c r="C276"/>
      <c r="D276"/>
      <c r="E276"/>
      <c r="F276"/>
      <c r="G276"/>
      <c r="H276" s="27"/>
      <c r="I276"/>
    </row>
    <row r="277" spans="2:9" ht="15">
      <c r="B277"/>
      <c r="C277"/>
      <c r="D277"/>
      <c r="E277"/>
      <c r="F277"/>
      <c r="G277"/>
      <c r="H277" s="27"/>
      <c r="I277"/>
    </row>
    <row r="278" spans="2:9" ht="15">
      <c r="B278"/>
      <c r="C278"/>
      <c r="D278"/>
      <c r="E278"/>
      <c r="F278"/>
      <c r="G278"/>
      <c r="H278" s="27"/>
      <c r="I278"/>
    </row>
    <row r="279" spans="2:9" ht="15">
      <c r="B279"/>
      <c r="C279"/>
      <c r="D279"/>
      <c r="E279"/>
      <c r="F279"/>
      <c r="G279"/>
      <c r="H279" s="27"/>
      <c r="I279"/>
    </row>
    <row r="280" spans="2:9" ht="15">
      <c r="B280"/>
      <c r="C280"/>
      <c r="D280"/>
      <c r="E280"/>
      <c r="F280"/>
      <c r="G280"/>
      <c r="H280" s="27"/>
      <c r="I280"/>
    </row>
    <row r="281" spans="2:9" ht="15">
      <c r="B281"/>
      <c r="C281"/>
      <c r="D281"/>
      <c r="E281"/>
      <c r="F281"/>
      <c r="G281"/>
      <c r="H281" s="27"/>
      <c r="I281"/>
    </row>
    <row r="282" spans="2:9" ht="15">
      <c r="B282"/>
      <c r="C282"/>
      <c r="D282"/>
      <c r="E282"/>
      <c r="F282"/>
      <c r="G282"/>
      <c r="H282" s="27"/>
      <c r="I282"/>
    </row>
    <row r="283" spans="2:9" ht="15">
      <c r="B283"/>
      <c r="C283"/>
      <c r="D283"/>
      <c r="E283"/>
      <c r="F283"/>
      <c r="G283"/>
      <c r="H283" s="27"/>
      <c r="I283"/>
    </row>
    <row r="284" spans="2:9" ht="15">
      <c r="B284"/>
      <c r="C284"/>
      <c r="D284"/>
      <c r="E284"/>
      <c r="F284"/>
      <c r="G284"/>
      <c r="H284" s="27"/>
      <c r="I284"/>
    </row>
    <row r="285" spans="2:9" ht="15">
      <c r="B285"/>
      <c r="C285"/>
      <c r="D285"/>
      <c r="E285"/>
      <c r="F285"/>
      <c r="G285"/>
      <c r="H285" s="27"/>
      <c r="I285"/>
    </row>
    <row r="286" spans="2:9" ht="15">
      <c r="B286"/>
      <c r="C286"/>
      <c r="D286"/>
      <c r="E286"/>
      <c r="F286"/>
      <c r="G286"/>
      <c r="H286" s="27"/>
      <c r="I286"/>
    </row>
    <row r="287" spans="2:9" ht="15">
      <c r="B287"/>
      <c r="C287"/>
      <c r="D287"/>
      <c r="E287"/>
      <c r="F287"/>
      <c r="G287"/>
      <c r="H287" s="27"/>
      <c r="I287"/>
    </row>
    <row r="288" spans="2:9" ht="15">
      <c r="B288"/>
      <c r="C288"/>
      <c r="D288"/>
      <c r="E288"/>
      <c r="F288"/>
      <c r="G288"/>
      <c r="H288" s="27"/>
      <c r="I288"/>
    </row>
    <row r="289" spans="2:9" ht="15">
      <c r="B289"/>
      <c r="C289"/>
      <c r="D289"/>
      <c r="E289"/>
      <c r="F289"/>
      <c r="G289"/>
      <c r="H289" s="27"/>
      <c r="I289"/>
    </row>
    <row r="290" spans="2:9" ht="15">
      <c r="B290"/>
      <c r="C290"/>
      <c r="D290"/>
      <c r="E290"/>
      <c r="F290"/>
      <c r="G290"/>
      <c r="H290" s="27"/>
      <c r="I290"/>
    </row>
    <row r="291" spans="2:9" ht="15">
      <c r="B291"/>
      <c r="C291"/>
      <c r="D291"/>
      <c r="E291"/>
      <c r="F291"/>
      <c r="G291"/>
      <c r="H291" s="27"/>
      <c r="I291"/>
    </row>
    <row r="292" spans="2:9" ht="15">
      <c r="B292"/>
      <c r="C292"/>
      <c r="D292"/>
      <c r="E292"/>
      <c r="F292"/>
      <c r="G292"/>
      <c r="H292" s="27"/>
      <c r="I292"/>
    </row>
    <row r="293" spans="2:9" ht="15">
      <c r="B293"/>
      <c r="C293"/>
      <c r="D293"/>
      <c r="E293"/>
      <c r="F293"/>
      <c r="G293"/>
      <c r="H293" s="27"/>
      <c r="I293"/>
    </row>
    <row r="294" spans="2:9" ht="15">
      <c r="B294"/>
      <c r="C294"/>
      <c r="D294"/>
      <c r="E294"/>
      <c r="F294"/>
      <c r="G294"/>
      <c r="H294" s="27"/>
      <c r="I294"/>
    </row>
    <row r="295" spans="2:9" ht="15">
      <c r="B295"/>
      <c r="C295"/>
      <c r="D295"/>
      <c r="E295"/>
      <c r="F295"/>
      <c r="G295"/>
      <c r="H295" s="27"/>
      <c r="I295"/>
    </row>
    <row r="296" spans="2:9" ht="15">
      <c r="B296"/>
      <c r="C296"/>
      <c r="D296"/>
      <c r="E296"/>
      <c r="F296"/>
      <c r="G296"/>
      <c r="H296" s="27"/>
      <c r="I296"/>
    </row>
    <row r="297" spans="2:9" ht="15">
      <c r="B297"/>
      <c r="C297"/>
      <c r="D297"/>
      <c r="E297"/>
      <c r="F297"/>
      <c r="G297"/>
      <c r="H297" s="27"/>
      <c r="I297"/>
    </row>
    <row r="298" spans="2:9" ht="15">
      <c r="B298"/>
      <c r="C298"/>
      <c r="D298"/>
      <c r="E298"/>
      <c r="F298"/>
      <c r="G298"/>
      <c r="H298" s="27"/>
      <c r="I298"/>
    </row>
    <row r="299" spans="2:9" ht="15">
      <c r="B299"/>
      <c r="C299"/>
      <c r="D299"/>
      <c r="E299"/>
      <c r="F299"/>
      <c r="G299"/>
      <c r="H299" s="27"/>
      <c r="I299"/>
    </row>
    <row r="300" spans="2:9" ht="15">
      <c r="B300"/>
      <c r="C300"/>
      <c r="D300"/>
      <c r="E300"/>
      <c r="F300"/>
      <c r="G300"/>
      <c r="H300" s="27"/>
      <c r="I300"/>
    </row>
    <row r="301" spans="2:9" ht="15">
      <c r="B301"/>
      <c r="C301"/>
      <c r="D301"/>
      <c r="E301"/>
      <c r="F301"/>
      <c r="G301"/>
      <c r="H301" s="27"/>
      <c r="I301"/>
    </row>
    <row r="302" spans="2:9" ht="15">
      <c r="B302"/>
      <c r="C302"/>
      <c r="D302"/>
      <c r="E302"/>
      <c r="F302"/>
      <c r="G302"/>
      <c r="H302" s="27"/>
      <c r="I302"/>
    </row>
    <row r="303" spans="2:9" ht="15">
      <c r="B303"/>
      <c r="C303"/>
      <c r="D303"/>
      <c r="E303"/>
      <c r="F303"/>
      <c r="G303"/>
      <c r="H303" s="27"/>
      <c r="I303"/>
    </row>
    <row r="304" spans="2:9" ht="15">
      <c r="B304"/>
      <c r="C304"/>
      <c r="D304"/>
      <c r="E304"/>
      <c r="F304"/>
      <c r="G304"/>
      <c r="H304" s="27"/>
      <c r="I304"/>
    </row>
    <row r="305" spans="2:9" ht="15">
      <c r="B305"/>
      <c r="C305"/>
      <c r="D305"/>
      <c r="E305"/>
      <c r="F305"/>
      <c r="G305"/>
      <c r="H305" s="27"/>
      <c r="I305"/>
    </row>
    <row r="306" spans="2:9" ht="15">
      <c r="B306"/>
      <c r="C306"/>
      <c r="D306"/>
      <c r="E306"/>
      <c r="F306"/>
      <c r="G306"/>
      <c r="H306" s="27"/>
      <c r="I306"/>
    </row>
    <row r="307" spans="2:9" ht="15">
      <c r="B307"/>
      <c r="C307"/>
      <c r="D307"/>
      <c r="E307"/>
      <c r="F307"/>
      <c r="G307"/>
      <c r="H307" s="27"/>
      <c r="I307"/>
    </row>
    <row r="308" spans="2:9" ht="15">
      <c r="B308"/>
      <c r="C308"/>
      <c r="D308"/>
      <c r="E308"/>
      <c r="F308"/>
      <c r="G308"/>
      <c r="H308" s="27"/>
      <c r="I308"/>
    </row>
    <row r="309" spans="2:9" ht="15">
      <c r="B309"/>
      <c r="C309"/>
      <c r="D309"/>
      <c r="E309"/>
      <c r="F309"/>
      <c r="G309"/>
      <c r="H309" s="27"/>
      <c r="I309"/>
    </row>
    <row r="310" spans="2:9" ht="15">
      <c r="B310"/>
      <c r="C310"/>
      <c r="D310"/>
      <c r="E310"/>
      <c r="F310"/>
      <c r="G310"/>
      <c r="H310" s="27"/>
      <c r="I310"/>
    </row>
    <row r="311" spans="2:9" ht="15">
      <c r="B311"/>
      <c r="C311"/>
      <c r="D311"/>
      <c r="E311"/>
      <c r="F311"/>
      <c r="G311"/>
      <c r="H311" s="27"/>
      <c r="I311"/>
    </row>
    <row r="312" spans="2:9" ht="15">
      <c r="B312"/>
      <c r="C312"/>
      <c r="D312"/>
      <c r="E312"/>
      <c r="F312"/>
      <c r="G312"/>
      <c r="H312" s="27"/>
      <c r="I312"/>
    </row>
    <row r="313" spans="2:9" ht="15">
      <c r="B313"/>
      <c r="C313"/>
      <c r="D313"/>
      <c r="E313"/>
      <c r="F313"/>
      <c r="G313"/>
      <c r="H313" s="27"/>
      <c r="I313"/>
    </row>
    <row r="314" spans="2:9" ht="15">
      <c r="B314"/>
      <c r="C314"/>
      <c r="D314"/>
      <c r="E314"/>
      <c r="F314"/>
      <c r="G314"/>
      <c r="H314" s="27"/>
      <c r="I314"/>
    </row>
    <row r="315" spans="2:9" ht="15">
      <c r="B315"/>
      <c r="C315"/>
      <c r="D315"/>
      <c r="E315"/>
      <c r="F315"/>
      <c r="G315"/>
      <c r="H315" s="27"/>
      <c r="I315"/>
    </row>
    <row r="316" spans="2:9" ht="15">
      <c r="B316"/>
      <c r="C316"/>
      <c r="D316"/>
      <c r="E316"/>
      <c r="F316"/>
      <c r="G316"/>
      <c r="H316" s="27"/>
      <c r="I316"/>
    </row>
    <row r="317" spans="2:9" ht="15">
      <c r="B317"/>
      <c r="C317"/>
      <c r="D317"/>
      <c r="E317"/>
      <c r="F317"/>
      <c r="G317"/>
      <c r="H317" s="27"/>
      <c r="I317"/>
    </row>
    <row r="318" spans="2:9" ht="15">
      <c r="B318"/>
      <c r="C318"/>
      <c r="D318"/>
      <c r="E318"/>
      <c r="F318"/>
      <c r="G318"/>
      <c r="H318" s="27"/>
      <c r="I318"/>
    </row>
    <row r="319" spans="2:9" ht="15">
      <c r="B319"/>
      <c r="C319"/>
      <c r="D319"/>
      <c r="E319"/>
      <c r="F319"/>
      <c r="G319"/>
      <c r="H319" s="27"/>
      <c r="I319"/>
    </row>
    <row r="320" spans="2:9" ht="15">
      <c r="B320"/>
      <c r="C320"/>
      <c r="D320"/>
      <c r="E320"/>
      <c r="F320"/>
      <c r="G320"/>
      <c r="H320" s="27"/>
      <c r="I320"/>
    </row>
    <row r="321" spans="2:9" ht="15">
      <c r="B321"/>
      <c r="C321"/>
      <c r="D321"/>
      <c r="E321"/>
      <c r="F321"/>
      <c r="G321"/>
      <c r="H321" s="27"/>
      <c r="I321"/>
    </row>
    <row r="322" spans="2:9" ht="15">
      <c r="B322"/>
      <c r="C322"/>
      <c r="D322"/>
      <c r="E322"/>
      <c r="F322"/>
      <c r="G322"/>
      <c r="H322" s="27"/>
      <c r="I322"/>
    </row>
    <row r="323" spans="2:9" ht="15">
      <c r="B323"/>
      <c r="C323"/>
      <c r="D323"/>
      <c r="E323"/>
      <c r="F323"/>
      <c r="G323"/>
      <c r="H323" s="27"/>
      <c r="I323"/>
    </row>
    <row r="324" spans="2:9" ht="15">
      <c r="B324"/>
      <c r="C324"/>
      <c r="D324"/>
      <c r="E324"/>
      <c r="F324"/>
      <c r="G324"/>
      <c r="H324" s="27"/>
      <c r="I324"/>
    </row>
    <row r="325" spans="2:9" ht="15">
      <c r="B325"/>
      <c r="C325"/>
      <c r="D325"/>
      <c r="E325"/>
      <c r="F325"/>
      <c r="G325"/>
      <c r="H325" s="27"/>
      <c r="I325"/>
    </row>
    <row r="326" spans="2:9" ht="15">
      <c r="B326"/>
      <c r="C326"/>
      <c r="D326"/>
      <c r="E326"/>
      <c r="F326"/>
      <c r="G326"/>
      <c r="H326" s="27"/>
      <c r="I326"/>
    </row>
    <row r="327" spans="2:9" ht="15">
      <c r="B327"/>
      <c r="C327"/>
      <c r="D327"/>
      <c r="E327"/>
      <c r="F327"/>
      <c r="G327"/>
      <c r="H327" s="27"/>
      <c r="I327"/>
    </row>
    <row r="328" spans="2:9" ht="15">
      <c r="B328"/>
      <c r="C328"/>
      <c r="D328"/>
      <c r="E328"/>
      <c r="F328"/>
      <c r="G328"/>
      <c r="H328" s="27"/>
      <c r="I328"/>
    </row>
    <row r="329" spans="2:9" ht="15">
      <c r="B329"/>
      <c r="C329"/>
      <c r="D329"/>
      <c r="E329"/>
      <c r="F329"/>
      <c r="G329"/>
      <c r="H329" s="27"/>
      <c r="I329"/>
    </row>
    <row r="330" spans="2:9" ht="15">
      <c r="B330"/>
      <c r="C330"/>
      <c r="D330"/>
      <c r="E330"/>
      <c r="F330"/>
      <c r="G330"/>
      <c r="H330" s="27"/>
      <c r="I330"/>
    </row>
    <row r="331" spans="2:9" ht="15">
      <c r="B331"/>
      <c r="C331"/>
      <c r="D331"/>
      <c r="E331"/>
      <c r="F331"/>
      <c r="G331"/>
      <c r="H331" s="27"/>
      <c r="I331"/>
    </row>
    <row r="332" spans="2:9" ht="15">
      <c r="B332"/>
      <c r="C332"/>
      <c r="D332"/>
      <c r="E332"/>
      <c r="F332"/>
      <c r="G332"/>
      <c r="H332" s="27"/>
      <c r="I332"/>
    </row>
    <row r="333" spans="2:9" ht="15">
      <c r="B333"/>
      <c r="C333"/>
      <c r="D333"/>
      <c r="E333"/>
      <c r="F333"/>
      <c r="G333"/>
      <c r="H333" s="27"/>
      <c r="I333"/>
    </row>
    <row r="334" spans="2:9" ht="15">
      <c r="B334"/>
      <c r="C334"/>
      <c r="D334"/>
      <c r="E334"/>
      <c r="F334"/>
      <c r="G334"/>
      <c r="H334" s="27"/>
      <c r="I334"/>
    </row>
    <row r="335" spans="2:9" ht="15">
      <c r="B335"/>
      <c r="C335"/>
      <c r="D335"/>
      <c r="E335"/>
      <c r="F335"/>
      <c r="G335"/>
      <c r="H335" s="27"/>
      <c r="I335"/>
    </row>
    <row r="336" spans="2:9" ht="15">
      <c r="B336"/>
      <c r="C336"/>
      <c r="D336"/>
      <c r="E336"/>
      <c r="F336"/>
      <c r="G336"/>
      <c r="H336" s="27"/>
      <c r="I336"/>
    </row>
    <row r="337" spans="2:9" ht="15">
      <c r="B337"/>
      <c r="C337"/>
      <c r="D337"/>
      <c r="E337"/>
      <c r="F337"/>
      <c r="G337"/>
      <c r="H337" s="27"/>
      <c r="I337"/>
    </row>
    <row r="338" spans="2:9" ht="15">
      <c r="B338"/>
      <c r="C338"/>
      <c r="D338"/>
      <c r="E338"/>
      <c r="F338"/>
      <c r="G338"/>
      <c r="H338" s="27"/>
      <c r="I338"/>
    </row>
    <row r="339" spans="2:9" ht="15">
      <c r="B339"/>
      <c r="C339"/>
      <c r="D339"/>
      <c r="E339"/>
      <c r="F339"/>
      <c r="G339"/>
      <c r="H339" s="27"/>
      <c r="I339"/>
    </row>
    <row r="340" spans="2:9" ht="15">
      <c r="B340"/>
      <c r="C340"/>
      <c r="D340"/>
      <c r="E340"/>
      <c r="F340"/>
      <c r="G340"/>
      <c r="H340" s="27"/>
      <c r="I340"/>
    </row>
    <row r="341" spans="2:9" ht="15">
      <c r="B341"/>
      <c r="C341"/>
      <c r="D341"/>
      <c r="E341"/>
      <c r="F341"/>
      <c r="G341"/>
      <c r="H341" s="27"/>
      <c r="I341"/>
    </row>
    <row r="342" spans="2:9" ht="15">
      <c r="B342"/>
      <c r="C342"/>
      <c r="D342"/>
      <c r="E342"/>
      <c r="F342"/>
      <c r="G342"/>
      <c r="H342" s="27"/>
      <c r="I342"/>
    </row>
    <row r="343" spans="2:9" ht="15">
      <c r="B343"/>
      <c r="C343"/>
      <c r="D343"/>
      <c r="E343"/>
      <c r="F343"/>
      <c r="G343"/>
      <c r="H343" s="27"/>
      <c r="I343"/>
    </row>
    <row r="344" spans="2:9" ht="15">
      <c r="B344"/>
      <c r="C344"/>
      <c r="D344"/>
      <c r="E344"/>
      <c r="F344"/>
      <c r="G344"/>
      <c r="H344" s="27"/>
      <c r="I344"/>
    </row>
    <row r="345" spans="2:9" ht="15">
      <c r="B345"/>
      <c r="C345"/>
      <c r="D345"/>
      <c r="E345"/>
      <c r="F345"/>
      <c r="G345"/>
      <c r="H345" s="27"/>
      <c r="I345"/>
    </row>
    <row r="346" spans="2:9" ht="15">
      <c r="B346"/>
      <c r="C346"/>
      <c r="D346"/>
      <c r="E346"/>
      <c r="F346"/>
      <c r="G346"/>
      <c r="H346" s="27"/>
      <c r="I346"/>
    </row>
    <row r="347" spans="2:9" ht="15">
      <c r="B347"/>
      <c r="C347"/>
      <c r="D347"/>
      <c r="E347"/>
      <c r="F347"/>
      <c r="G347"/>
      <c r="H347" s="27"/>
      <c r="I347"/>
    </row>
    <row r="348" spans="2:9" ht="15">
      <c r="B348"/>
      <c r="C348"/>
      <c r="D348"/>
      <c r="E348"/>
      <c r="F348"/>
      <c r="G348"/>
      <c r="H348" s="27"/>
      <c r="I348"/>
    </row>
    <row r="349" spans="2:9" ht="15">
      <c r="B349"/>
      <c r="C349"/>
      <c r="D349"/>
      <c r="E349"/>
      <c r="F349"/>
      <c r="G349"/>
      <c r="H349" s="27"/>
      <c r="I349"/>
    </row>
    <row r="350" spans="2:9" ht="15">
      <c r="B350"/>
      <c r="C350"/>
      <c r="D350"/>
      <c r="E350"/>
      <c r="F350"/>
      <c r="G350"/>
      <c r="H350" s="27"/>
      <c r="I350"/>
    </row>
    <row r="351" spans="2:9" ht="15">
      <c r="B351"/>
      <c r="C351"/>
      <c r="D351"/>
      <c r="E351"/>
      <c r="F351"/>
      <c r="G351"/>
      <c r="H351" s="27"/>
      <c r="I351"/>
    </row>
    <row r="352" spans="2:9" ht="15">
      <c r="B352"/>
      <c r="C352"/>
      <c r="D352"/>
      <c r="E352"/>
      <c r="F352"/>
      <c r="G352"/>
      <c r="H352" s="27"/>
      <c r="I352"/>
    </row>
    <row r="353" spans="2:9" ht="15">
      <c r="B353"/>
      <c r="C353"/>
      <c r="D353"/>
      <c r="E353"/>
      <c r="F353"/>
      <c r="G353"/>
      <c r="H353" s="27"/>
      <c r="I353"/>
    </row>
    <row r="354" spans="2:9" ht="15">
      <c r="B354"/>
      <c r="C354"/>
      <c r="D354"/>
      <c r="E354"/>
      <c r="F354"/>
      <c r="G354"/>
      <c r="H354" s="27"/>
      <c r="I354"/>
    </row>
    <row r="355" spans="2:9" ht="15">
      <c r="B355"/>
      <c r="C355"/>
      <c r="D355"/>
      <c r="E355"/>
      <c r="F355"/>
      <c r="G355"/>
      <c r="H355" s="27"/>
      <c r="I355"/>
    </row>
    <row r="356" spans="2:9" ht="15">
      <c r="B356"/>
      <c r="C356"/>
      <c r="D356"/>
      <c r="E356"/>
      <c r="F356"/>
      <c r="G356"/>
      <c r="H356" s="27"/>
      <c r="I356"/>
    </row>
    <row r="357" spans="2:9" ht="15">
      <c r="B357"/>
      <c r="C357"/>
      <c r="D357"/>
      <c r="E357"/>
      <c r="F357"/>
      <c r="G357"/>
      <c r="H357" s="27"/>
      <c r="I357"/>
    </row>
    <row r="358" spans="2:9" ht="15">
      <c r="B358"/>
      <c r="C358"/>
      <c r="D358"/>
      <c r="E358"/>
      <c r="F358"/>
      <c r="G358"/>
      <c r="H358" s="27"/>
      <c r="I358"/>
    </row>
    <row r="359" spans="2:9" ht="15">
      <c r="B359"/>
      <c r="C359"/>
      <c r="D359"/>
      <c r="E359"/>
      <c r="F359"/>
      <c r="G359"/>
      <c r="H359" s="27"/>
      <c r="I359"/>
    </row>
    <row r="360" spans="2:9" ht="15">
      <c r="B360"/>
      <c r="C360"/>
      <c r="D360"/>
      <c r="E360"/>
      <c r="F360"/>
      <c r="G360"/>
      <c r="H360" s="27"/>
      <c r="I360"/>
    </row>
    <row r="361" spans="2:9" ht="15">
      <c r="B361"/>
      <c r="C361"/>
      <c r="D361"/>
      <c r="E361"/>
      <c r="F361"/>
      <c r="G361"/>
      <c r="H361" s="27"/>
      <c r="I361"/>
    </row>
    <row r="362" spans="2:9" ht="15">
      <c r="B362"/>
      <c r="C362"/>
      <c r="D362"/>
      <c r="E362"/>
      <c r="F362"/>
      <c r="G362"/>
      <c r="H362" s="27"/>
      <c r="I362"/>
    </row>
    <row r="363" spans="2:9" ht="15">
      <c r="B363"/>
      <c r="C363"/>
      <c r="D363"/>
      <c r="E363"/>
      <c r="F363"/>
      <c r="G363"/>
      <c r="H363" s="27"/>
      <c r="I363"/>
    </row>
    <row r="364" spans="2:9" ht="15">
      <c r="B364"/>
      <c r="C364"/>
      <c r="D364"/>
      <c r="E364"/>
      <c r="F364"/>
      <c r="G364"/>
      <c r="H364" s="27"/>
      <c r="I364"/>
    </row>
    <row r="365" spans="2:9" ht="15">
      <c r="B365"/>
      <c r="C365"/>
      <c r="D365"/>
      <c r="E365"/>
      <c r="F365"/>
      <c r="G365"/>
      <c r="H365" s="27"/>
      <c r="I365"/>
    </row>
    <row r="366" spans="2:9" ht="15">
      <c r="B366"/>
      <c r="C366"/>
      <c r="D366"/>
      <c r="E366"/>
      <c r="F366"/>
      <c r="G366"/>
      <c r="H366" s="27"/>
      <c r="I366"/>
    </row>
    <row r="367" spans="2:9" ht="15">
      <c r="B367"/>
      <c r="C367"/>
      <c r="D367"/>
      <c r="E367"/>
      <c r="F367"/>
      <c r="G367"/>
      <c r="H367" s="27"/>
      <c r="I367"/>
    </row>
    <row r="368" spans="2:9" ht="15">
      <c r="B368"/>
      <c r="C368"/>
      <c r="D368"/>
      <c r="E368"/>
      <c r="F368"/>
      <c r="G368"/>
      <c r="H368" s="27"/>
      <c r="I368"/>
    </row>
    <row r="369" spans="2:9" ht="15">
      <c r="B369"/>
      <c r="C369"/>
      <c r="D369"/>
      <c r="E369"/>
      <c r="F369"/>
      <c r="G369"/>
      <c r="H369" s="27"/>
      <c r="I369"/>
    </row>
    <row r="370" spans="2:9" ht="15">
      <c r="B370"/>
      <c r="C370"/>
      <c r="D370"/>
      <c r="E370"/>
      <c r="F370"/>
      <c r="G370"/>
      <c r="H370" s="27"/>
      <c r="I370"/>
    </row>
    <row r="371" spans="2:9" ht="15">
      <c r="B371"/>
      <c r="C371"/>
      <c r="D371"/>
      <c r="E371"/>
      <c r="F371"/>
      <c r="G371"/>
      <c r="H371" s="27"/>
      <c r="I371"/>
    </row>
    <row r="372" spans="2:9" ht="15">
      <c r="B372"/>
      <c r="C372"/>
      <c r="D372"/>
      <c r="E372"/>
      <c r="F372"/>
      <c r="G372"/>
      <c r="H372" s="27"/>
      <c r="I372"/>
    </row>
    <row r="373" spans="2:9" ht="15">
      <c r="B373"/>
      <c r="C373"/>
      <c r="D373"/>
      <c r="E373"/>
      <c r="F373"/>
      <c r="G373"/>
      <c r="H373" s="27"/>
      <c r="I373"/>
    </row>
    <row r="374" spans="2:9" ht="15">
      <c r="B374"/>
      <c r="C374"/>
      <c r="D374"/>
      <c r="E374"/>
      <c r="F374"/>
      <c r="G374"/>
      <c r="H374" s="27"/>
      <c r="I374"/>
    </row>
    <row r="375" spans="2:9" ht="15">
      <c r="B375"/>
      <c r="C375"/>
      <c r="D375"/>
      <c r="E375"/>
      <c r="F375"/>
      <c r="G375"/>
      <c r="H375" s="27"/>
      <c r="I375"/>
    </row>
    <row r="376" spans="2:9" ht="15">
      <c r="B376"/>
      <c r="C376"/>
      <c r="D376"/>
      <c r="E376"/>
      <c r="F376"/>
      <c r="G376"/>
      <c r="H376" s="27"/>
      <c r="I376"/>
    </row>
    <row r="377" spans="2:9" ht="15">
      <c r="B377"/>
      <c r="C377"/>
      <c r="D377"/>
      <c r="E377"/>
      <c r="F377"/>
      <c r="G377"/>
      <c r="H377" s="27"/>
      <c r="I377"/>
    </row>
    <row r="378" spans="2:9" ht="15">
      <c r="B378"/>
      <c r="C378"/>
      <c r="D378"/>
      <c r="E378"/>
      <c r="F378"/>
      <c r="G378"/>
      <c r="H378" s="27"/>
      <c r="I378"/>
    </row>
    <row r="379" spans="2:9" ht="15">
      <c r="B379"/>
      <c r="C379"/>
      <c r="D379"/>
      <c r="E379"/>
      <c r="F379"/>
      <c r="G379"/>
      <c r="H379" s="27"/>
      <c r="I379"/>
    </row>
    <row r="380" spans="2:9" ht="15">
      <c r="B380"/>
      <c r="C380"/>
      <c r="D380"/>
      <c r="E380"/>
      <c r="F380"/>
      <c r="G380"/>
      <c r="H380" s="27"/>
      <c r="I380"/>
    </row>
    <row r="381" spans="2:9" ht="15">
      <c r="B381"/>
      <c r="C381"/>
      <c r="D381"/>
      <c r="E381"/>
      <c r="F381"/>
      <c r="G381"/>
      <c r="H381" s="27"/>
      <c r="I381"/>
    </row>
    <row r="382" spans="2:9" ht="15">
      <c r="B382"/>
      <c r="C382"/>
      <c r="D382"/>
      <c r="E382"/>
      <c r="F382"/>
      <c r="G382"/>
      <c r="H382" s="27"/>
      <c r="I382"/>
    </row>
    <row r="383" spans="2:9" ht="15">
      <c r="B383"/>
      <c r="C383"/>
      <c r="D383"/>
      <c r="E383"/>
      <c r="F383"/>
      <c r="G383"/>
      <c r="H383" s="27"/>
      <c r="I383"/>
    </row>
    <row r="384" spans="2:9" ht="15">
      <c r="B384"/>
      <c r="C384"/>
      <c r="D384"/>
      <c r="E384"/>
      <c r="F384"/>
      <c r="G384"/>
      <c r="H384" s="27"/>
      <c r="I384"/>
    </row>
    <row r="385" spans="2:9" ht="15">
      <c r="B385"/>
      <c r="C385"/>
      <c r="D385"/>
      <c r="E385"/>
      <c r="F385"/>
      <c r="G385"/>
      <c r="H385" s="27"/>
      <c r="I385"/>
    </row>
    <row r="386" spans="2:9" ht="15">
      <c r="B386"/>
      <c r="C386"/>
      <c r="D386"/>
      <c r="E386"/>
      <c r="F386"/>
      <c r="G386"/>
      <c r="H386" s="27"/>
      <c r="I386"/>
    </row>
    <row r="387" spans="2:9" ht="15">
      <c r="B387"/>
      <c r="C387"/>
      <c r="D387"/>
      <c r="E387"/>
      <c r="F387"/>
      <c r="G387"/>
      <c r="H387" s="27"/>
      <c r="I387"/>
    </row>
    <row r="388" spans="2:9" ht="15">
      <c r="B388"/>
      <c r="C388"/>
      <c r="D388"/>
      <c r="E388"/>
      <c r="F388"/>
      <c r="G388"/>
      <c r="H388" s="27"/>
      <c r="I388"/>
    </row>
    <row r="389" spans="2:9" ht="15">
      <c r="B389"/>
      <c r="C389"/>
      <c r="D389"/>
      <c r="E389"/>
      <c r="F389"/>
      <c r="G389"/>
      <c r="H389" s="27"/>
      <c r="I389"/>
    </row>
    <row r="390" spans="2:9" ht="15">
      <c r="B390"/>
      <c r="C390"/>
      <c r="D390"/>
      <c r="E390"/>
      <c r="F390"/>
      <c r="G390"/>
      <c r="H390" s="27"/>
      <c r="I390"/>
    </row>
    <row r="391" spans="2:9" ht="15">
      <c r="B391"/>
      <c r="C391"/>
      <c r="D391"/>
      <c r="E391"/>
      <c r="F391"/>
      <c r="G391"/>
      <c r="H391" s="27"/>
      <c r="I391"/>
    </row>
    <row r="392" spans="2:9" ht="15">
      <c r="B392"/>
      <c r="C392"/>
      <c r="D392"/>
      <c r="E392"/>
      <c r="F392"/>
      <c r="G392"/>
      <c r="H392" s="27"/>
      <c r="I392"/>
    </row>
    <row r="393" spans="2:9" ht="15">
      <c r="B393"/>
      <c r="C393"/>
      <c r="D393"/>
      <c r="E393"/>
      <c r="F393"/>
      <c r="G393"/>
      <c r="H393" s="27"/>
      <c r="I393"/>
    </row>
    <row r="394" spans="2:9" ht="15">
      <c r="B394"/>
      <c r="C394"/>
      <c r="D394"/>
      <c r="E394"/>
      <c r="F394"/>
      <c r="G394"/>
      <c r="H394" s="27"/>
      <c r="I394"/>
    </row>
    <row r="395" spans="2:9" ht="15">
      <c r="B395"/>
      <c r="C395"/>
      <c r="D395"/>
      <c r="E395"/>
      <c r="F395"/>
      <c r="G395"/>
      <c r="H395" s="27"/>
      <c r="I395"/>
    </row>
    <row r="396" spans="2:9" ht="15">
      <c r="B396"/>
      <c r="C396"/>
      <c r="D396"/>
      <c r="E396"/>
      <c r="F396"/>
      <c r="G396"/>
      <c r="H396" s="27"/>
      <c r="I396"/>
    </row>
    <row r="397" spans="2:9" ht="15">
      <c r="B397"/>
      <c r="C397"/>
      <c r="D397"/>
      <c r="E397"/>
      <c r="F397"/>
      <c r="G397"/>
      <c r="H397" s="27"/>
      <c r="I397"/>
    </row>
    <row r="398" spans="2:9" ht="15">
      <c r="B398"/>
      <c r="C398"/>
      <c r="D398"/>
      <c r="E398"/>
      <c r="F398"/>
      <c r="G398"/>
      <c r="H398" s="27"/>
      <c r="I398"/>
    </row>
    <row r="399" spans="2:9" ht="15">
      <c r="B399"/>
      <c r="C399"/>
      <c r="D399"/>
      <c r="E399"/>
      <c r="F399"/>
      <c r="G399"/>
      <c r="H399" s="27"/>
      <c r="I399"/>
    </row>
    <row r="400" spans="2:9" ht="15">
      <c r="B400"/>
      <c r="C400"/>
      <c r="D400"/>
      <c r="E400"/>
      <c r="F400"/>
      <c r="G400"/>
      <c r="H400" s="27"/>
      <c r="I400"/>
    </row>
    <row r="401" spans="2:9" ht="15">
      <c r="B401"/>
      <c r="C401"/>
      <c r="D401"/>
      <c r="E401"/>
      <c r="F401"/>
      <c r="G401"/>
      <c r="H401" s="27"/>
      <c r="I401"/>
    </row>
    <row r="402" spans="2:9" ht="15">
      <c r="B402"/>
      <c r="C402"/>
      <c r="D402"/>
      <c r="E402"/>
      <c r="F402"/>
      <c r="G402"/>
      <c r="H402" s="27"/>
      <c r="I402"/>
    </row>
    <row r="403" spans="2:9" ht="15">
      <c r="B403"/>
      <c r="C403"/>
      <c r="D403"/>
      <c r="E403"/>
      <c r="F403"/>
      <c r="G403"/>
      <c r="H403" s="27"/>
      <c r="I403"/>
    </row>
    <row r="404" spans="2:9" ht="15">
      <c r="B404"/>
      <c r="C404"/>
      <c r="D404"/>
      <c r="E404"/>
      <c r="F404"/>
      <c r="G404"/>
      <c r="H404" s="27"/>
      <c r="I404"/>
    </row>
    <row r="405" spans="2:9" ht="15">
      <c r="B405"/>
      <c r="C405"/>
      <c r="D405"/>
      <c r="E405"/>
      <c r="F405"/>
      <c r="G405"/>
      <c r="H405" s="27"/>
      <c r="I405"/>
    </row>
    <row r="406" spans="2:9" ht="15">
      <c r="B406"/>
      <c r="C406"/>
      <c r="D406"/>
      <c r="E406"/>
      <c r="F406"/>
      <c r="G406"/>
      <c r="H406" s="27"/>
      <c r="I406"/>
    </row>
    <row r="407" spans="2:9" ht="15">
      <c r="B407"/>
      <c r="C407"/>
      <c r="D407"/>
      <c r="E407"/>
      <c r="F407"/>
      <c r="G407"/>
      <c r="H407" s="27"/>
      <c r="I407"/>
    </row>
    <row r="408" spans="2:9" ht="15">
      <c r="B408"/>
      <c r="C408"/>
      <c r="D408"/>
      <c r="E408"/>
      <c r="F408"/>
      <c r="G408"/>
      <c r="H408" s="27"/>
      <c r="I408"/>
    </row>
    <row r="409" spans="2:9" ht="15">
      <c r="B409"/>
      <c r="C409"/>
      <c r="D409"/>
      <c r="E409"/>
      <c r="F409"/>
      <c r="G409"/>
      <c r="H409" s="27"/>
      <c r="I409"/>
    </row>
    <row r="410" spans="2:9" ht="15">
      <c r="B410"/>
      <c r="C410"/>
      <c r="D410"/>
      <c r="E410"/>
      <c r="F410"/>
      <c r="G410"/>
      <c r="H410" s="27"/>
      <c r="I410"/>
    </row>
    <row r="411" spans="2:9" ht="15">
      <c r="B411"/>
      <c r="C411"/>
      <c r="D411"/>
      <c r="E411"/>
      <c r="F411"/>
      <c r="G411"/>
      <c r="H411" s="27"/>
      <c r="I411"/>
    </row>
    <row r="412" spans="2:9" ht="15">
      <c r="B412"/>
      <c r="C412"/>
      <c r="D412"/>
      <c r="E412"/>
      <c r="F412"/>
      <c r="G412"/>
      <c r="H412" s="27"/>
      <c r="I412"/>
    </row>
    <row r="413" spans="2:9" ht="15">
      <c r="B413"/>
      <c r="C413"/>
      <c r="D413"/>
      <c r="E413"/>
      <c r="F413"/>
      <c r="G413"/>
      <c r="H413" s="27"/>
      <c r="I413"/>
    </row>
    <row r="414" spans="2:9" ht="15">
      <c r="B414"/>
      <c r="C414"/>
      <c r="D414"/>
      <c r="E414"/>
      <c r="F414"/>
      <c r="G414"/>
      <c r="H414" s="27"/>
      <c r="I414"/>
    </row>
    <row r="415" spans="2:9" ht="15">
      <c r="B415"/>
      <c r="C415"/>
      <c r="D415"/>
      <c r="E415"/>
      <c r="F415"/>
      <c r="G415"/>
      <c r="H415" s="27"/>
      <c r="I415"/>
    </row>
    <row r="416" spans="2:9" ht="15">
      <c r="B416"/>
      <c r="C416"/>
      <c r="D416"/>
      <c r="E416"/>
      <c r="F416"/>
      <c r="G416"/>
      <c r="H416" s="27"/>
      <c r="I416"/>
    </row>
    <row r="417" spans="2:9" ht="15">
      <c r="B417"/>
      <c r="C417"/>
      <c r="D417"/>
      <c r="E417"/>
      <c r="F417"/>
      <c r="G417"/>
      <c r="H417" s="27"/>
      <c r="I417"/>
    </row>
    <row r="418" spans="2:9" ht="15">
      <c r="B418"/>
      <c r="C418"/>
      <c r="D418"/>
      <c r="E418"/>
      <c r="F418"/>
      <c r="G418"/>
      <c r="H418" s="27"/>
      <c r="I418"/>
    </row>
    <row r="419" spans="2:9" ht="15">
      <c r="B419"/>
      <c r="C419"/>
      <c r="D419"/>
      <c r="E419"/>
      <c r="F419"/>
      <c r="G419"/>
      <c r="H419" s="27"/>
      <c r="I419"/>
    </row>
    <row r="420" spans="2:9" ht="15">
      <c r="B420"/>
      <c r="C420"/>
      <c r="D420"/>
      <c r="E420"/>
      <c r="F420"/>
      <c r="G420"/>
      <c r="H420" s="27"/>
      <c r="I420"/>
    </row>
    <row r="421" spans="2:9" ht="15">
      <c r="B421"/>
      <c r="C421"/>
      <c r="D421"/>
      <c r="E421"/>
      <c r="F421"/>
      <c r="G421"/>
      <c r="H421" s="27"/>
      <c r="I421"/>
    </row>
    <row r="422" spans="2:9" ht="15">
      <c r="B422"/>
      <c r="C422"/>
      <c r="D422"/>
      <c r="E422"/>
      <c r="F422"/>
      <c r="G422"/>
      <c r="H422" s="27"/>
      <c r="I422"/>
    </row>
    <row r="423" spans="2:9" ht="15">
      <c r="B423"/>
      <c r="C423"/>
      <c r="D423"/>
      <c r="E423"/>
      <c r="F423"/>
      <c r="G423"/>
      <c r="H423" s="27"/>
      <c r="I423"/>
    </row>
    <row r="424" spans="2:9" ht="15">
      <c r="B424"/>
      <c r="C424"/>
      <c r="D424"/>
      <c r="E424"/>
      <c r="F424"/>
      <c r="G424"/>
      <c r="H424" s="27"/>
      <c r="I424"/>
    </row>
    <row r="425" spans="2:9" ht="15">
      <c r="B425"/>
      <c r="C425"/>
      <c r="D425"/>
      <c r="E425"/>
      <c r="F425"/>
      <c r="G425"/>
      <c r="H425" s="27"/>
      <c r="I425"/>
    </row>
    <row r="426" spans="2:9" ht="15">
      <c r="B426"/>
      <c r="C426"/>
      <c r="D426"/>
      <c r="E426"/>
      <c r="F426"/>
      <c r="G426"/>
      <c r="H426" s="27"/>
      <c r="I426"/>
    </row>
    <row r="427" spans="2:9" ht="15">
      <c r="B427"/>
      <c r="C427"/>
      <c r="D427"/>
      <c r="E427"/>
      <c r="F427"/>
      <c r="G427"/>
      <c r="H427" s="27"/>
      <c r="I427"/>
    </row>
    <row r="428" spans="2:9" ht="15">
      <c r="B428"/>
      <c r="C428"/>
      <c r="D428"/>
      <c r="E428"/>
      <c r="F428"/>
      <c r="G428"/>
      <c r="H428" s="27"/>
      <c r="I428"/>
    </row>
    <row r="429" spans="2:9" ht="15">
      <c r="B429"/>
      <c r="C429"/>
      <c r="D429"/>
      <c r="E429"/>
      <c r="F429"/>
      <c r="G429"/>
      <c r="H429" s="27"/>
      <c r="I429"/>
    </row>
    <row r="430" spans="2:9" ht="15">
      <c r="B430"/>
      <c r="C430"/>
      <c r="D430"/>
      <c r="E430"/>
      <c r="F430"/>
      <c r="G430"/>
      <c r="H430" s="27"/>
      <c r="I430"/>
    </row>
    <row r="431" spans="2:9" ht="15">
      <c r="B431"/>
      <c r="C431"/>
      <c r="D431"/>
      <c r="E431"/>
      <c r="F431"/>
      <c r="G431"/>
      <c r="H431" s="27"/>
      <c r="I431"/>
    </row>
    <row r="432" spans="2:9" ht="15">
      <c r="B432"/>
      <c r="C432"/>
      <c r="D432"/>
      <c r="E432"/>
      <c r="F432"/>
      <c r="G432"/>
      <c r="H432" s="27"/>
      <c r="I432"/>
    </row>
    <row r="433" spans="2:9" ht="15">
      <c r="B433"/>
      <c r="C433"/>
      <c r="D433"/>
      <c r="E433"/>
      <c r="F433"/>
      <c r="G433"/>
      <c r="H433" s="27"/>
      <c r="I433"/>
    </row>
    <row r="434" spans="2:9" ht="15">
      <c r="B434"/>
      <c r="C434"/>
      <c r="D434"/>
      <c r="E434"/>
      <c r="F434"/>
      <c r="G434"/>
      <c r="H434" s="27"/>
      <c r="I434"/>
    </row>
    <row r="435" spans="2:9" ht="15">
      <c r="B435"/>
      <c r="C435"/>
      <c r="D435"/>
      <c r="E435"/>
      <c r="F435"/>
      <c r="G435"/>
      <c r="H435" s="27"/>
      <c r="I435"/>
    </row>
    <row r="436" spans="2:9" ht="15">
      <c r="B436"/>
      <c r="C436"/>
      <c r="D436"/>
      <c r="E436"/>
      <c r="F436"/>
      <c r="G436"/>
      <c r="H436" s="27"/>
      <c r="I436"/>
    </row>
    <row r="437" spans="2:9" ht="15">
      <c r="B437"/>
      <c r="C437"/>
      <c r="D437"/>
      <c r="E437"/>
      <c r="F437"/>
      <c r="G437"/>
      <c r="H437" s="27"/>
      <c r="I437"/>
    </row>
    <row r="438" spans="2:9" ht="15">
      <c r="B438"/>
      <c r="C438"/>
      <c r="D438"/>
      <c r="E438"/>
      <c r="F438"/>
      <c r="G438"/>
      <c r="H438" s="27"/>
      <c r="I438"/>
    </row>
    <row r="439" spans="2:9" ht="15">
      <c r="B439"/>
      <c r="C439"/>
      <c r="D439"/>
      <c r="E439"/>
      <c r="F439"/>
      <c r="G439"/>
      <c r="H439" s="27"/>
      <c r="I439"/>
    </row>
    <row r="440" spans="2:9" ht="15">
      <c r="B440"/>
      <c r="C440"/>
      <c r="D440"/>
      <c r="E440"/>
      <c r="F440"/>
      <c r="G440"/>
      <c r="H440" s="27"/>
      <c r="I440"/>
    </row>
    <row r="441" spans="2:9" ht="15">
      <c r="B441"/>
      <c r="C441"/>
      <c r="D441"/>
      <c r="E441"/>
      <c r="F441"/>
      <c r="G441"/>
      <c r="H441" s="27"/>
      <c r="I441"/>
    </row>
    <row r="442" spans="2:9" ht="15">
      <c r="B442"/>
      <c r="C442"/>
      <c r="D442"/>
      <c r="E442"/>
      <c r="F442"/>
      <c r="G442"/>
      <c r="H442" s="27"/>
      <c r="I442"/>
    </row>
    <row r="443" spans="2:9" ht="15">
      <c r="B443"/>
      <c r="C443"/>
      <c r="D443"/>
      <c r="E443"/>
      <c r="F443"/>
      <c r="G443"/>
      <c r="H443" s="27"/>
      <c r="I443"/>
    </row>
    <row r="444" spans="2:9" ht="15">
      <c r="B444"/>
      <c r="C444"/>
      <c r="D444"/>
      <c r="E444"/>
      <c r="F444"/>
      <c r="G444"/>
      <c r="H444" s="27"/>
      <c r="I444"/>
    </row>
    <row r="445" spans="2:9" ht="15">
      <c r="B445"/>
      <c r="C445"/>
      <c r="D445"/>
      <c r="E445"/>
      <c r="F445"/>
      <c r="G445"/>
      <c r="H445" s="27"/>
      <c r="I445"/>
    </row>
    <row r="446" spans="2:9" ht="15">
      <c r="B446"/>
      <c r="C446"/>
      <c r="D446"/>
      <c r="E446"/>
      <c r="F446"/>
      <c r="G446"/>
      <c r="H446" s="27"/>
      <c r="I446"/>
    </row>
    <row r="447" spans="2:9" ht="15">
      <c r="B447"/>
      <c r="C447"/>
      <c r="D447"/>
      <c r="E447"/>
      <c r="F447"/>
      <c r="G447"/>
      <c r="H447" s="27"/>
      <c r="I447"/>
    </row>
    <row r="448" spans="2:9" ht="15">
      <c r="B448"/>
      <c r="C448"/>
      <c r="D448"/>
      <c r="E448"/>
      <c r="F448"/>
      <c r="G448"/>
      <c r="H448" s="27"/>
      <c r="I448"/>
    </row>
    <row r="449" spans="2:9" ht="15">
      <c r="B449"/>
      <c r="C449"/>
      <c r="D449"/>
      <c r="E449"/>
      <c r="F449"/>
      <c r="G449"/>
      <c r="H449" s="27"/>
      <c r="I449"/>
    </row>
    <row r="450" spans="2:9" ht="15">
      <c r="B450"/>
      <c r="C450"/>
      <c r="D450"/>
      <c r="E450"/>
      <c r="F450"/>
      <c r="G450"/>
      <c r="H450" s="27"/>
      <c r="I450"/>
    </row>
    <row r="451" spans="2:9" ht="15">
      <c r="B451"/>
      <c r="C451"/>
      <c r="D451"/>
      <c r="E451"/>
      <c r="F451"/>
      <c r="G451"/>
      <c r="H451" s="27"/>
      <c r="I451"/>
    </row>
    <row r="452" spans="2:9" ht="15">
      <c r="B452"/>
      <c r="C452"/>
      <c r="D452"/>
      <c r="E452"/>
      <c r="F452"/>
      <c r="G452"/>
      <c r="H452" s="27"/>
      <c r="I452"/>
    </row>
    <row r="453" spans="2:9" ht="15">
      <c r="B453"/>
      <c r="C453"/>
      <c r="D453"/>
      <c r="E453"/>
      <c r="F453"/>
      <c r="G453"/>
      <c r="H453" s="27"/>
      <c r="I453"/>
    </row>
    <row r="454" spans="2:9" ht="15">
      <c r="B454"/>
      <c r="C454"/>
      <c r="D454"/>
      <c r="E454"/>
      <c r="F454"/>
      <c r="G454"/>
      <c r="H454" s="27"/>
      <c r="I454"/>
    </row>
    <row r="455" spans="2:9" ht="15">
      <c r="B455"/>
      <c r="C455"/>
      <c r="D455"/>
      <c r="E455"/>
      <c r="F455"/>
      <c r="G455"/>
      <c r="H455" s="27"/>
      <c r="I455"/>
    </row>
    <row r="456" spans="2:9" ht="15">
      <c r="B456"/>
      <c r="C456"/>
      <c r="D456"/>
      <c r="E456"/>
      <c r="F456"/>
      <c r="G456"/>
      <c r="H456" s="27"/>
      <c r="I456"/>
    </row>
    <row r="457" spans="2:9" ht="15">
      <c r="B457"/>
      <c r="C457"/>
      <c r="D457"/>
      <c r="E457"/>
      <c r="F457"/>
      <c r="G457"/>
      <c r="H457" s="27"/>
      <c r="I457"/>
    </row>
    <row r="458" spans="2:9" ht="15">
      <c r="B458"/>
      <c r="C458"/>
      <c r="D458"/>
      <c r="E458"/>
      <c r="F458"/>
      <c r="G458"/>
      <c r="H458" s="27"/>
      <c r="I458"/>
    </row>
    <row r="459" spans="2:9" ht="15">
      <c r="B459"/>
      <c r="C459"/>
      <c r="D459"/>
      <c r="E459"/>
      <c r="F459"/>
      <c r="G459"/>
      <c r="H459" s="27"/>
      <c r="I459"/>
    </row>
    <row r="460" spans="2:9" ht="15">
      <c r="B460"/>
      <c r="C460"/>
      <c r="D460"/>
      <c r="E460"/>
      <c r="F460"/>
      <c r="G460"/>
      <c r="H460" s="27"/>
      <c r="I460"/>
    </row>
    <row r="461" spans="2:9" ht="15">
      <c r="B461"/>
      <c r="C461"/>
      <c r="D461"/>
      <c r="E461"/>
      <c r="F461"/>
      <c r="G461"/>
      <c r="H461" s="27"/>
      <c r="I461"/>
    </row>
    <row r="462" spans="2:9" ht="15">
      <c r="B462"/>
      <c r="C462"/>
      <c r="D462"/>
      <c r="E462"/>
      <c r="F462"/>
      <c r="G462"/>
      <c r="H462" s="27"/>
      <c r="I462"/>
    </row>
    <row r="463" spans="2:9" ht="15">
      <c r="B463"/>
      <c r="C463"/>
      <c r="D463"/>
      <c r="E463"/>
      <c r="F463"/>
      <c r="G463"/>
      <c r="H463" s="27"/>
      <c r="I463"/>
    </row>
    <row r="464" spans="2:9" ht="15">
      <c r="B464"/>
      <c r="C464"/>
      <c r="D464"/>
      <c r="E464"/>
      <c r="F464"/>
      <c r="G464"/>
      <c r="H464" s="27"/>
      <c r="I464"/>
    </row>
    <row r="465" spans="2:9" ht="15">
      <c r="B465"/>
      <c r="C465"/>
      <c r="D465"/>
      <c r="E465"/>
      <c r="F465"/>
      <c r="G465"/>
      <c r="H465" s="27"/>
      <c r="I465"/>
    </row>
    <row r="466" spans="2:9" ht="15">
      <c r="B466"/>
      <c r="C466"/>
      <c r="D466"/>
      <c r="E466"/>
      <c r="F466"/>
      <c r="G466"/>
      <c r="H466" s="27"/>
      <c r="I466"/>
    </row>
    <row r="467" spans="2:9" ht="15">
      <c r="B467"/>
      <c r="C467"/>
      <c r="D467"/>
      <c r="E467"/>
      <c r="F467"/>
      <c r="G467"/>
      <c r="H467" s="27"/>
      <c r="I467"/>
    </row>
    <row r="468" spans="2:9" ht="15">
      <c r="B468"/>
      <c r="C468"/>
      <c r="D468"/>
      <c r="E468"/>
      <c r="F468"/>
      <c r="G468"/>
      <c r="H468" s="27"/>
      <c r="I468"/>
    </row>
    <row r="469" spans="2:9" ht="15">
      <c r="B469"/>
      <c r="C469"/>
      <c r="D469"/>
      <c r="E469"/>
      <c r="F469"/>
      <c r="G469"/>
      <c r="H469" s="27"/>
      <c r="I469"/>
    </row>
    <row r="470" spans="2:9" ht="15">
      <c r="B470"/>
      <c r="C470"/>
      <c r="D470"/>
      <c r="E470"/>
      <c r="F470"/>
      <c r="G470"/>
      <c r="H470" s="27"/>
      <c r="I470"/>
    </row>
    <row r="471" spans="2:9" ht="15">
      <c r="B471"/>
      <c r="C471"/>
      <c r="D471"/>
      <c r="E471"/>
      <c r="F471"/>
      <c r="G471"/>
      <c r="H471" s="27"/>
      <c r="I471"/>
    </row>
    <row r="472" spans="2:9" ht="15">
      <c r="B472"/>
      <c r="C472"/>
      <c r="D472"/>
      <c r="E472"/>
      <c r="F472"/>
      <c r="G472"/>
      <c r="H472" s="27"/>
      <c r="I472"/>
    </row>
    <row r="473" spans="2:9" ht="15">
      <c r="B473"/>
      <c r="C473"/>
      <c r="D473"/>
      <c r="E473"/>
      <c r="F473"/>
      <c r="G473"/>
      <c r="H473" s="27"/>
      <c r="I473"/>
    </row>
    <row r="474" spans="2:9" ht="15">
      <c r="B474"/>
      <c r="C474"/>
      <c r="D474"/>
      <c r="E474"/>
      <c r="F474"/>
      <c r="G474"/>
      <c r="H474" s="27"/>
      <c r="I474"/>
    </row>
    <row r="475" spans="2:9" ht="15">
      <c r="B475"/>
      <c r="C475"/>
      <c r="D475"/>
      <c r="E475"/>
      <c r="F475"/>
      <c r="G475"/>
      <c r="H475" s="27"/>
      <c r="I475"/>
    </row>
    <row r="476" spans="2:9" ht="15">
      <c r="B476"/>
      <c r="C476"/>
      <c r="D476"/>
      <c r="E476"/>
      <c r="F476"/>
      <c r="G476"/>
      <c r="H476" s="27"/>
      <c r="I476"/>
    </row>
    <row r="477" spans="2:9" ht="15">
      <c r="B477"/>
      <c r="C477"/>
      <c r="D477"/>
      <c r="E477"/>
      <c r="F477"/>
      <c r="G477"/>
      <c r="H477" s="27"/>
      <c r="I477"/>
    </row>
    <row r="478" spans="2:9" ht="15">
      <c r="B478"/>
      <c r="C478"/>
      <c r="D478"/>
      <c r="E478"/>
      <c r="F478"/>
      <c r="G478"/>
      <c r="H478" s="27"/>
      <c r="I478"/>
    </row>
    <row r="479" spans="2:9" ht="15">
      <c r="B479"/>
      <c r="C479"/>
      <c r="D479"/>
      <c r="E479"/>
      <c r="F479"/>
      <c r="G479"/>
      <c r="H479" s="27"/>
      <c r="I479"/>
    </row>
    <row r="480" spans="2:9" ht="15">
      <c r="B480"/>
      <c r="C480"/>
      <c r="D480"/>
      <c r="E480"/>
      <c r="F480"/>
      <c r="G480"/>
      <c r="H480" s="27"/>
      <c r="I480"/>
    </row>
    <row r="481" spans="2:9" ht="15">
      <c r="B481"/>
      <c r="C481"/>
      <c r="D481"/>
      <c r="E481"/>
      <c r="F481"/>
      <c r="G481"/>
      <c r="H481" s="27"/>
      <c r="I481"/>
    </row>
    <row r="482" spans="2:9" ht="15">
      <c r="B482"/>
      <c r="C482"/>
      <c r="D482"/>
      <c r="E482"/>
      <c r="F482"/>
      <c r="G482"/>
      <c r="H482" s="27"/>
      <c r="I482"/>
    </row>
    <row r="483" spans="2:9" ht="15">
      <c r="B483"/>
      <c r="C483"/>
      <c r="D483"/>
      <c r="E483"/>
      <c r="F483"/>
      <c r="G483"/>
      <c r="H483" s="27"/>
      <c r="I483"/>
    </row>
    <row r="484" spans="2:9" ht="15">
      <c r="B484"/>
      <c r="C484"/>
      <c r="D484"/>
      <c r="E484"/>
      <c r="F484"/>
      <c r="G484"/>
      <c r="H484" s="27"/>
      <c r="I484"/>
    </row>
    <row r="485" spans="2:9" ht="15">
      <c r="B485"/>
      <c r="C485"/>
      <c r="D485"/>
      <c r="E485"/>
      <c r="F485"/>
      <c r="G485"/>
      <c r="H485" s="27"/>
      <c r="I485"/>
    </row>
    <row r="486" spans="2:9" ht="15">
      <c r="B486"/>
      <c r="C486"/>
      <c r="D486"/>
      <c r="E486"/>
      <c r="F486"/>
      <c r="G486"/>
      <c r="H486" s="27"/>
      <c r="I486"/>
    </row>
    <row r="487" spans="2:9" ht="15">
      <c r="B487"/>
      <c r="C487"/>
      <c r="D487"/>
      <c r="E487"/>
      <c r="F487"/>
      <c r="G487"/>
      <c r="H487" s="27"/>
      <c r="I487"/>
    </row>
    <row r="488" spans="2:9" ht="15">
      <c r="B488"/>
      <c r="C488"/>
      <c r="D488"/>
      <c r="E488"/>
      <c r="F488"/>
      <c r="G488"/>
      <c r="H488" s="27"/>
      <c r="I488"/>
    </row>
    <row r="489" spans="2:9" ht="15">
      <c r="B489"/>
      <c r="C489"/>
      <c r="D489"/>
      <c r="E489"/>
      <c r="F489"/>
      <c r="G489"/>
      <c r="H489" s="27"/>
      <c r="I489"/>
    </row>
    <row r="490" spans="2:9" ht="15">
      <c r="B490"/>
      <c r="C490"/>
      <c r="D490"/>
      <c r="E490"/>
      <c r="F490"/>
      <c r="G490"/>
      <c r="H490" s="27"/>
      <c r="I490"/>
    </row>
    <row r="491" spans="2:9" ht="15">
      <c r="B491"/>
      <c r="C491"/>
      <c r="D491"/>
      <c r="E491"/>
      <c r="F491"/>
      <c r="G491"/>
      <c r="H491" s="27"/>
      <c r="I491"/>
    </row>
    <row r="492" spans="2:9" ht="15">
      <c r="B492"/>
      <c r="C492"/>
      <c r="D492"/>
      <c r="E492"/>
      <c r="F492"/>
      <c r="G492"/>
      <c r="H492" s="27"/>
      <c r="I492"/>
    </row>
    <row r="493" spans="2:9" ht="15">
      <c r="B493"/>
      <c r="C493"/>
      <c r="D493"/>
      <c r="E493"/>
      <c r="F493"/>
      <c r="G493"/>
      <c r="H493" s="27"/>
      <c r="I493"/>
    </row>
    <row r="494" spans="2:9" ht="15">
      <c r="B494"/>
      <c r="C494"/>
      <c r="D494"/>
      <c r="E494"/>
      <c r="F494"/>
      <c r="G494"/>
      <c r="H494" s="27"/>
      <c r="I494"/>
    </row>
    <row r="495" spans="2:9" ht="15">
      <c r="B495"/>
      <c r="C495"/>
      <c r="D495"/>
      <c r="E495"/>
      <c r="F495"/>
      <c r="G495"/>
      <c r="H495" s="27"/>
      <c r="I495"/>
    </row>
    <row r="496" spans="2:9" ht="15">
      <c r="B496"/>
      <c r="C496"/>
      <c r="D496"/>
      <c r="E496"/>
      <c r="F496"/>
      <c r="G496"/>
      <c r="H496" s="27"/>
      <c r="I496"/>
    </row>
    <row r="497" spans="2:9" ht="15">
      <c r="B497"/>
      <c r="C497"/>
      <c r="D497"/>
      <c r="E497"/>
      <c r="F497"/>
      <c r="G497"/>
      <c r="H497" s="27"/>
      <c r="I497"/>
    </row>
    <row r="498" spans="2:9" ht="15">
      <c r="B498"/>
      <c r="C498"/>
      <c r="D498"/>
      <c r="E498"/>
      <c r="F498"/>
      <c r="G498"/>
      <c r="H498" s="27"/>
      <c r="I498"/>
    </row>
    <row r="499" spans="2:9" ht="15">
      <c r="B499"/>
      <c r="C499"/>
      <c r="D499"/>
      <c r="E499"/>
      <c r="F499"/>
      <c r="G499"/>
      <c r="H499" s="27"/>
      <c r="I499"/>
    </row>
    <row r="500" spans="2:9" ht="15">
      <c r="B500"/>
      <c r="C500"/>
      <c r="D500"/>
      <c r="E500"/>
      <c r="F500"/>
      <c r="G500"/>
      <c r="H500" s="27"/>
      <c r="I500"/>
    </row>
    <row r="501" spans="2:9" ht="15">
      <c r="B501"/>
      <c r="C501"/>
      <c r="D501"/>
      <c r="E501"/>
      <c r="F501"/>
      <c r="G501"/>
      <c r="H501" s="27"/>
      <c r="I501"/>
    </row>
    <row r="502" spans="2:9" ht="15">
      <c r="B502"/>
      <c r="C502"/>
      <c r="D502"/>
      <c r="E502"/>
      <c r="F502"/>
      <c r="G502"/>
      <c r="H502" s="27"/>
      <c r="I502"/>
    </row>
    <row r="503" spans="2:9" ht="15">
      <c r="B503"/>
      <c r="C503"/>
      <c r="D503"/>
      <c r="E503"/>
      <c r="F503"/>
      <c r="G503"/>
      <c r="H503" s="27"/>
      <c r="I503"/>
    </row>
    <row r="504" spans="2:9" ht="15">
      <c r="B504"/>
      <c r="C504"/>
      <c r="D504"/>
      <c r="E504"/>
      <c r="F504"/>
      <c r="G504"/>
      <c r="H504" s="27"/>
      <c r="I504"/>
    </row>
    <row r="505" spans="2:9" ht="15">
      <c r="B505"/>
      <c r="C505"/>
      <c r="D505"/>
      <c r="E505"/>
      <c r="F505"/>
      <c r="G505"/>
      <c r="H505" s="27"/>
      <c r="I505"/>
    </row>
    <row r="506" spans="2:9" ht="15">
      <c r="B506"/>
      <c r="C506"/>
      <c r="D506"/>
      <c r="E506"/>
      <c r="F506"/>
      <c r="G506"/>
      <c r="H506" s="27"/>
      <c r="I506"/>
    </row>
    <row r="507" spans="2:9" ht="15">
      <c r="B507"/>
      <c r="C507"/>
      <c r="D507"/>
      <c r="E507"/>
      <c r="F507"/>
      <c r="G507"/>
      <c r="H507" s="27"/>
      <c r="I507"/>
    </row>
    <row r="508" spans="2:9" ht="15">
      <c r="B508"/>
      <c r="C508"/>
      <c r="D508"/>
      <c r="E508"/>
      <c r="F508"/>
      <c r="G508"/>
      <c r="H508" s="27"/>
      <c r="I508"/>
    </row>
    <row r="509" spans="2:9" ht="15">
      <c r="B509"/>
      <c r="C509"/>
      <c r="D509"/>
      <c r="E509"/>
      <c r="F509"/>
      <c r="G509"/>
      <c r="H509" s="27"/>
      <c r="I509"/>
    </row>
    <row r="510" spans="2:9" ht="15">
      <c r="B510"/>
      <c r="C510"/>
      <c r="D510"/>
      <c r="E510"/>
      <c r="F510"/>
      <c r="G510"/>
      <c r="H510" s="27"/>
      <c r="I510"/>
    </row>
    <row r="511" spans="2:9" ht="15">
      <c r="B511"/>
      <c r="C511"/>
      <c r="D511"/>
      <c r="E511"/>
      <c r="F511"/>
      <c r="G511"/>
      <c r="H511" s="27"/>
      <c r="I511"/>
    </row>
    <row r="512" spans="2:9" ht="15">
      <c r="B512"/>
      <c r="C512"/>
      <c r="D512"/>
      <c r="E512"/>
      <c r="F512"/>
      <c r="G512"/>
      <c r="H512" s="27"/>
      <c r="I512"/>
    </row>
    <row r="513" spans="2:9" ht="15">
      <c r="B513"/>
      <c r="C513"/>
      <c r="D513"/>
      <c r="E513"/>
      <c r="F513"/>
      <c r="G513"/>
      <c r="H513" s="27"/>
      <c r="I513"/>
    </row>
    <row r="514" spans="2:9" ht="15">
      <c r="B514"/>
      <c r="C514"/>
      <c r="D514"/>
      <c r="E514"/>
      <c r="F514"/>
      <c r="G514"/>
      <c r="H514" s="27"/>
      <c r="I514"/>
    </row>
    <row r="515" spans="2:9" ht="15">
      <c r="B515"/>
      <c r="C515"/>
      <c r="D515"/>
      <c r="E515"/>
      <c r="F515"/>
      <c r="G515"/>
      <c r="H515" s="27"/>
      <c r="I515"/>
    </row>
    <row r="516" spans="2:9" ht="15">
      <c r="B516"/>
      <c r="C516"/>
      <c r="D516"/>
      <c r="E516"/>
      <c r="F516"/>
      <c r="G516"/>
      <c r="H516" s="27"/>
      <c r="I516"/>
    </row>
    <row r="517" spans="2:9" ht="15">
      <c r="B517"/>
      <c r="C517"/>
      <c r="D517"/>
      <c r="E517"/>
      <c r="F517"/>
      <c r="G517"/>
      <c r="H517" s="27"/>
      <c r="I517"/>
    </row>
    <row r="518" spans="2:9" ht="15">
      <c r="B518"/>
      <c r="C518"/>
      <c r="D518"/>
      <c r="E518"/>
      <c r="F518"/>
      <c r="G518"/>
      <c r="H518" s="27"/>
      <c r="I518"/>
    </row>
    <row r="519" spans="2:9" ht="15">
      <c r="B519"/>
      <c r="C519"/>
      <c r="D519"/>
      <c r="E519"/>
      <c r="F519"/>
      <c r="G519"/>
      <c r="H519" s="27"/>
      <c r="I519"/>
    </row>
    <row r="520" spans="2:9" ht="15">
      <c r="B520"/>
      <c r="C520"/>
      <c r="D520"/>
      <c r="E520"/>
      <c r="F520"/>
      <c r="G520"/>
      <c r="H520" s="27"/>
      <c r="I520"/>
    </row>
    <row r="521" spans="2:9" ht="15">
      <c r="B521"/>
      <c r="C521"/>
      <c r="D521"/>
      <c r="E521"/>
      <c r="F521"/>
      <c r="G521"/>
      <c r="H521" s="27"/>
      <c r="I521"/>
    </row>
    <row r="522" spans="2:9" ht="15">
      <c r="B522"/>
      <c r="C522"/>
      <c r="D522"/>
      <c r="E522"/>
      <c r="F522"/>
      <c r="G522"/>
      <c r="H522" s="27"/>
      <c r="I522"/>
    </row>
    <row r="523" spans="2:9" ht="15">
      <c r="B523"/>
      <c r="C523"/>
      <c r="D523"/>
      <c r="E523"/>
      <c r="F523"/>
      <c r="G523"/>
      <c r="H523" s="27"/>
      <c r="I523"/>
    </row>
    <row r="524" spans="2:9" ht="15">
      <c r="B524"/>
      <c r="C524"/>
      <c r="D524"/>
      <c r="E524"/>
      <c r="F524"/>
      <c r="G524"/>
      <c r="H524" s="27"/>
      <c r="I524"/>
    </row>
    <row r="525" spans="2:9" ht="15">
      <c r="B525"/>
      <c r="C525"/>
      <c r="D525"/>
      <c r="E525"/>
      <c r="F525"/>
      <c r="G525"/>
      <c r="H525" s="27"/>
      <c r="I525"/>
    </row>
    <row r="526" spans="2:9" ht="15">
      <c r="B526"/>
      <c r="C526"/>
      <c r="D526"/>
      <c r="E526"/>
      <c r="F526"/>
      <c r="G526"/>
      <c r="H526" s="27"/>
      <c r="I526"/>
    </row>
    <row r="527" spans="2:9" ht="15">
      <c r="B527"/>
      <c r="C527"/>
      <c r="D527"/>
      <c r="E527"/>
      <c r="F527"/>
      <c r="G527"/>
      <c r="H527" s="27"/>
      <c r="I527"/>
    </row>
    <row r="528" spans="2:9" ht="15">
      <c r="B528"/>
      <c r="C528"/>
      <c r="D528"/>
      <c r="E528"/>
      <c r="F528"/>
      <c r="G528"/>
      <c r="H528" s="27"/>
      <c r="I528"/>
    </row>
    <row r="529" spans="2:9" ht="15">
      <c r="B529"/>
      <c r="C529"/>
      <c r="D529"/>
      <c r="E529"/>
      <c r="F529"/>
      <c r="G529"/>
      <c r="H529" s="27"/>
      <c r="I529"/>
    </row>
    <row r="530" spans="2:9" ht="15">
      <c r="B530"/>
      <c r="C530"/>
      <c r="D530"/>
      <c r="E530"/>
      <c r="F530"/>
      <c r="G530"/>
      <c r="H530" s="27"/>
      <c r="I530"/>
    </row>
    <row r="531" spans="2:9" ht="15">
      <c r="B531"/>
      <c r="C531"/>
      <c r="D531"/>
      <c r="E531"/>
      <c r="F531"/>
      <c r="G531"/>
      <c r="H531" s="27"/>
      <c r="I531"/>
    </row>
    <row r="532" spans="2:9" ht="15">
      <c r="B532"/>
      <c r="C532"/>
      <c r="D532"/>
      <c r="E532"/>
      <c r="F532"/>
      <c r="G532"/>
      <c r="H532" s="27"/>
      <c r="I532"/>
    </row>
    <row r="533" spans="2:9" ht="15">
      <c r="B533"/>
      <c r="C533"/>
      <c r="D533"/>
      <c r="E533"/>
      <c r="F533"/>
      <c r="G533"/>
      <c r="H533" s="27"/>
      <c r="I533"/>
    </row>
    <row r="534" spans="2:9" ht="15">
      <c r="B534"/>
      <c r="C534"/>
      <c r="D534"/>
      <c r="E534"/>
      <c r="F534"/>
      <c r="G534"/>
      <c r="H534" s="27"/>
      <c r="I534"/>
    </row>
    <row r="535" spans="2:9" ht="15">
      <c r="B535"/>
      <c r="C535"/>
      <c r="D535"/>
      <c r="E535"/>
      <c r="F535"/>
      <c r="G535"/>
      <c r="H535" s="27"/>
      <c r="I535"/>
    </row>
    <row r="536" spans="2:9" ht="15">
      <c r="B536"/>
      <c r="C536"/>
      <c r="D536"/>
      <c r="E536"/>
      <c r="F536"/>
      <c r="G536"/>
      <c r="H536" s="27"/>
      <c r="I536"/>
    </row>
    <row r="537" spans="2:9" ht="15">
      <c r="B537"/>
      <c r="C537"/>
      <c r="D537"/>
      <c r="E537"/>
      <c r="F537"/>
      <c r="G537"/>
      <c r="H537" s="27"/>
      <c r="I537"/>
    </row>
    <row r="538" spans="2:9" ht="15">
      <c r="B538"/>
      <c r="C538"/>
      <c r="D538"/>
      <c r="E538"/>
      <c r="F538"/>
      <c r="G538"/>
      <c r="H538" s="27"/>
      <c r="I538"/>
    </row>
    <row r="539" spans="2:9" ht="15">
      <c r="B539"/>
      <c r="C539"/>
      <c r="D539"/>
      <c r="E539"/>
      <c r="F539"/>
      <c r="G539"/>
      <c r="H539" s="27"/>
      <c r="I539"/>
    </row>
    <row r="540" spans="2:9" ht="15">
      <c r="B540"/>
      <c r="C540"/>
      <c r="D540"/>
      <c r="E540"/>
      <c r="F540"/>
      <c r="G540"/>
      <c r="H540" s="27"/>
      <c r="I540"/>
    </row>
    <row r="541" spans="2:9" ht="15">
      <c r="B541"/>
      <c r="C541"/>
      <c r="D541"/>
      <c r="E541"/>
      <c r="F541"/>
      <c r="G541"/>
      <c r="H541" s="27"/>
      <c r="I541"/>
    </row>
    <row r="542" spans="2:9" ht="15">
      <c r="B542"/>
      <c r="C542"/>
      <c r="D542"/>
      <c r="E542"/>
      <c r="F542"/>
      <c r="G542"/>
      <c r="H542" s="27"/>
      <c r="I542"/>
    </row>
    <row r="543" spans="2:9" ht="15">
      <c r="B543"/>
      <c r="C543"/>
      <c r="D543"/>
      <c r="E543"/>
      <c r="F543"/>
      <c r="G543"/>
      <c r="H543" s="27"/>
      <c r="I543"/>
    </row>
    <row r="544" spans="2:9" ht="15">
      <c r="B544"/>
      <c r="C544"/>
      <c r="D544"/>
      <c r="E544"/>
      <c r="F544"/>
      <c r="G544"/>
      <c r="H544" s="27"/>
      <c r="I544"/>
    </row>
    <row r="545" spans="2:9" ht="15">
      <c r="B545"/>
      <c r="C545"/>
      <c r="D545"/>
      <c r="E545"/>
      <c r="F545"/>
      <c r="G545"/>
      <c r="H545" s="27"/>
      <c r="I545"/>
    </row>
    <row r="546" spans="2:9" ht="15">
      <c r="B546"/>
      <c r="C546"/>
      <c r="D546"/>
      <c r="E546"/>
      <c r="F546"/>
      <c r="G546"/>
      <c r="H546" s="27"/>
      <c r="I546"/>
    </row>
    <row r="547" spans="2:9" ht="15">
      <c r="B547"/>
      <c r="C547"/>
      <c r="D547"/>
      <c r="E547"/>
      <c r="F547"/>
      <c r="G547"/>
      <c r="H547" s="27"/>
      <c r="I547"/>
    </row>
    <row r="548" spans="2:9" ht="15">
      <c r="B548"/>
      <c r="C548"/>
      <c r="D548"/>
      <c r="E548"/>
      <c r="F548"/>
      <c r="G548"/>
      <c r="H548" s="27"/>
      <c r="I548"/>
    </row>
    <row r="549" spans="2:9" ht="15">
      <c r="B549"/>
      <c r="C549"/>
      <c r="D549"/>
      <c r="E549"/>
      <c r="F549"/>
      <c r="G549"/>
      <c r="H549" s="27"/>
      <c r="I549"/>
    </row>
    <row r="550" spans="2:9" ht="15">
      <c r="B550"/>
      <c r="C550"/>
      <c r="D550"/>
      <c r="E550"/>
      <c r="F550"/>
      <c r="G550"/>
      <c r="H550" s="27"/>
      <c r="I550"/>
    </row>
    <row r="551" spans="2:9" ht="15">
      <c r="B551"/>
      <c r="C551"/>
      <c r="D551"/>
      <c r="E551"/>
      <c r="F551"/>
      <c r="G551"/>
      <c r="H551" s="27"/>
      <c r="I551"/>
    </row>
    <row r="552" spans="2:9" ht="15">
      <c r="B552"/>
      <c r="C552"/>
      <c r="D552"/>
      <c r="E552"/>
      <c r="F552"/>
      <c r="G552"/>
      <c r="H552" s="27"/>
      <c r="I552"/>
    </row>
    <row r="553" spans="2:9" ht="15">
      <c r="B553"/>
      <c r="C553"/>
      <c r="D553"/>
      <c r="E553"/>
      <c r="F553"/>
      <c r="G553"/>
      <c r="H553" s="27"/>
      <c r="I553"/>
    </row>
    <row r="554" spans="2:9" ht="15">
      <c r="B554"/>
      <c r="C554"/>
      <c r="D554"/>
      <c r="E554"/>
      <c r="F554"/>
      <c r="G554"/>
      <c r="H554" s="27"/>
      <c r="I554"/>
    </row>
    <row r="555" spans="2:9" ht="15">
      <c r="B555"/>
      <c r="C555"/>
      <c r="D555"/>
      <c r="E555"/>
      <c r="F555"/>
      <c r="G555"/>
      <c r="H555" s="27"/>
      <c r="I555"/>
    </row>
    <row r="556" spans="2:9" ht="15">
      <c r="B556"/>
      <c r="C556"/>
      <c r="D556"/>
      <c r="E556"/>
      <c r="F556"/>
      <c r="G556"/>
      <c r="H556" s="27"/>
      <c r="I556"/>
    </row>
    <row r="557" spans="2:9" ht="15">
      <c r="B557"/>
      <c r="C557"/>
      <c r="D557"/>
      <c r="E557"/>
      <c r="F557"/>
      <c r="G557"/>
      <c r="H557" s="27"/>
      <c r="I557"/>
    </row>
    <row r="558" spans="2:9" ht="15">
      <c r="B558"/>
      <c r="C558"/>
      <c r="D558"/>
      <c r="E558"/>
      <c r="F558"/>
      <c r="G558"/>
      <c r="H558" s="27"/>
      <c r="I558"/>
    </row>
    <row r="559" spans="2:9" ht="15">
      <c r="B559"/>
      <c r="C559"/>
      <c r="D559"/>
      <c r="E559"/>
      <c r="F559"/>
      <c r="G559"/>
      <c r="H559" s="27"/>
      <c r="I559"/>
    </row>
    <row r="560" spans="2:9" ht="15">
      <c r="B560"/>
      <c r="C560"/>
      <c r="D560"/>
      <c r="E560"/>
      <c r="F560"/>
      <c r="G560"/>
      <c r="H560" s="27"/>
      <c r="I560"/>
    </row>
    <row r="561" spans="2:9" ht="15">
      <c r="B561"/>
      <c r="C561"/>
      <c r="D561"/>
      <c r="E561"/>
      <c r="F561"/>
      <c r="G561"/>
      <c r="H561" s="27"/>
      <c r="I561"/>
    </row>
    <row r="562" spans="2:9" ht="15">
      <c r="B562"/>
      <c r="C562"/>
      <c r="D562"/>
      <c r="E562"/>
      <c r="F562"/>
      <c r="G562"/>
      <c r="H562" s="27"/>
      <c r="I562"/>
    </row>
    <row r="563" spans="2:9" ht="15">
      <c r="B563"/>
      <c r="C563"/>
      <c r="D563"/>
      <c r="E563"/>
      <c r="F563"/>
      <c r="G563"/>
      <c r="H563" s="27"/>
      <c r="I563"/>
    </row>
    <row r="564" spans="2:9" ht="15">
      <c r="B564"/>
      <c r="C564"/>
      <c r="D564"/>
      <c r="E564"/>
      <c r="F564"/>
      <c r="G564"/>
      <c r="H564" s="27"/>
      <c r="I564"/>
    </row>
    <row r="565" spans="2:9" ht="15">
      <c r="B565"/>
      <c r="C565"/>
      <c r="D565"/>
      <c r="E565"/>
      <c r="F565"/>
      <c r="G565"/>
      <c r="H565" s="27"/>
      <c r="I565"/>
    </row>
    <row r="566" spans="2:9" ht="15">
      <c r="B566"/>
      <c r="C566"/>
      <c r="D566"/>
      <c r="E566"/>
      <c r="F566"/>
      <c r="G566"/>
      <c r="H566" s="27"/>
      <c r="I566"/>
    </row>
    <row r="567" spans="2:9" ht="15">
      <c r="B567"/>
      <c r="C567"/>
      <c r="D567"/>
      <c r="E567"/>
      <c r="F567"/>
      <c r="G567"/>
      <c r="H567" s="27"/>
      <c r="I567"/>
    </row>
    <row r="568" spans="2:9" ht="15">
      <c r="B568"/>
      <c r="C568"/>
      <c r="D568"/>
      <c r="E568"/>
      <c r="F568"/>
      <c r="G568"/>
      <c r="H568" s="27"/>
      <c r="I568"/>
    </row>
    <row r="569" spans="2:9" ht="15">
      <c r="B569"/>
      <c r="C569"/>
      <c r="D569"/>
      <c r="E569"/>
      <c r="F569"/>
      <c r="G569"/>
      <c r="H569" s="27"/>
      <c r="I569"/>
    </row>
    <row r="570" spans="2:9" ht="15">
      <c r="B570"/>
      <c r="C570"/>
      <c r="D570"/>
      <c r="E570"/>
      <c r="F570"/>
      <c r="G570"/>
      <c r="H570" s="27"/>
      <c r="I570"/>
    </row>
    <row r="571" spans="2:9" ht="15">
      <c r="B571"/>
      <c r="C571"/>
      <c r="D571"/>
      <c r="E571"/>
      <c r="F571"/>
      <c r="G571"/>
      <c r="H571" s="27"/>
      <c r="I571"/>
    </row>
    <row r="572" spans="2:9" ht="15">
      <c r="B572"/>
      <c r="C572"/>
      <c r="D572"/>
      <c r="E572"/>
      <c r="F572"/>
      <c r="G572"/>
      <c r="H572" s="27"/>
      <c r="I572"/>
    </row>
    <row r="573" spans="2:9" ht="15">
      <c r="B573"/>
      <c r="C573"/>
      <c r="D573"/>
      <c r="E573"/>
      <c r="F573"/>
      <c r="G573"/>
      <c r="H573" s="27"/>
      <c r="I573"/>
    </row>
    <row r="574" spans="2:9" ht="15">
      <c r="B574"/>
      <c r="C574"/>
      <c r="D574"/>
      <c r="E574"/>
      <c r="F574"/>
      <c r="G574"/>
      <c r="H574" s="27"/>
      <c r="I574"/>
    </row>
    <row r="575" spans="2:9" ht="15">
      <c r="B575"/>
      <c r="C575"/>
      <c r="D575"/>
      <c r="E575"/>
      <c r="F575"/>
      <c r="G575"/>
      <c r="H575" s="27"/>
      <c r="I575"/>
    </row>
    <row r="576" spans="2:9" ht="15">
      <c r="B576"/>
      <c r="C576"/>
      <c r="D576"/>
      <c r="E576"/>
      <c r="F576"/>
      <c r="G576"/>
      <c r="H576" s="27"/>
      <c r="I576"/>
    </row>
    <row r="577" spans="2:9" ht="15">
      <c r="B577"/>
      <c r="C577"/>
      <c r="D577"/>
      <c r="E577"/>
      <c r="F577"/>
      <c r="G577"/>
      <c r="H577" s="27"/>
      <c r="I577"/>
    </row>
    <row r="578" spans="2:9" ht="15">
      <c r="B578"/>
      <c r="C578"/>
      <c r="D578"/>
      <c r="E578"/>
      <c r="F578"/>
      <c r="G578"/>
      <c r="H578" s="27"/>
      <c r="I578"/>
    </row>
    <row r="579" spans="2:9" ht="15">
      <c r="B579"/>
      <c r="C579"/>
      <c r="D579"/>
      <c r="E579"/>
      <c r="F579"/>
      <c r="G579"/>
      <c r="H579" s="27"/>
      <c r="I579"/>
    </row>
    <row r="580" spans="2:9" ht="15">
      <c r="B580"/>
      <c r="C580"/>
      <c r="D580"/>
      <c r="E580"/>
      <c r="F580"/>
      <c r="G580"/>
      <c r="H580" s="27"/>
      <c r="I580"/>
    </row>
    <row r="581" spans="2:9" ht="15">
      <c r="B581"/>
      <c r="C581"/>
      <c r="D581"/>
      <c r="E581"/>
      <c r="F581"/>
      <c r="G581"/>
      <c r="H581" s="27"/>
      <c r="I581"/>
    </row>
    <row r="582" spans="2:9" ht="15">
      <c r="B582"/>
      <c r="C582"/>
      <c r="D582"/>
      <c r="E582"/>
      <c r="F582"/>
      <c r="G582"/>
      <c r="H582" s="27"/>
      <c r="I582"/>
    </row>
    <row r="583" spans="2:9" ht="15">
      <c r="B583"/>
      <c r="C583"/>
      <c r="D583"/>
      <c r="E583"/>
      <c r="F583"/>
      <c r="G583"/>
      <c r="H583" s="27"/>
      <c r="I583"/>
    </row>
    <row r="584" spans="2:9" ht="15">
      <c r="B584"/>
      <c r="C584"/>
      <c r="D584"/>
      <c r="E584"/>
      <c r="F584"/>
      <c r="G584"/>
      <c r="H584" s="27"/>
      <c r="I584"/>
    </row>
    <row r="585" spans="2:9" ht="15">
      <c r="B585"/>
      <c r="C585"/>
      <c r="D585"/>
      <c r="E585"/>
      <c r="F585"/>
      <c r="G585"/>
      <c r="H585" s="27"/>
      <c r="I585"/>
    </row>
    <row r="586" spans="2:9" ht="15">
      <c r="B586"/>
      <c r="C586"/>
      <c r="D586"/>
      <c r="E586"/>
      <c r="F586"/>
      <c r="G586"/>
      <c r="H586" s="27"/>
      <c r="I586"/>
    </row>
    <row r="587" spans="2:9" ht="15">
      <c r="B587"/>
      <c r="C587"/>
      <c r="D587"/>
      <c r="E587"/>
      <c r="F587"/>
      <c r="G587"/>
      <c r="H587" s="27"/>
      <c r="I587"/>
    </row>
    <row r="588" spans="2:9" ht="15">
      <c r="B588"/>
      <c r="C588"/>
      <c r="D588"/>
      <c r="E588"/>
      <c r="F588"/>
      <c r="G588"/>
      <c r="H588" s="27"/>
      <c r="I588"/>
    </row>
    <row r="589" spans="2:9" ht="15">
      <c r="B589"/>
      <c r="C589"/>
      <c r="D589"/>
      <c r="E589"/>
      <c r="F589"/>
      <c r="G589"/>
      <c r="H589" s="27"/>
      <c r="I589"/>
    </row>
    <row r="590" spans="2:9" ht="15">
      <c r="B590"/>
      <c r="C590"/>
      <c r="D590"/>
      <c r="E590"/>
      <c r="F590"/>
      <c r="G590"/>
      <c r="H590" s="27"/>
      <c r="I590"/>
    </row>
    <row r="591" spans="2:9" ht="15">
      <c r="B591"/>
      <c r="C591"/>
      <c r="D591"/>
      <c r="E591"/>
      <c r="F591"/>
      <c r="G591"/>
      <c r="H591" s="27"/>
      <c r="I591"/>
    </row>
    <row r="592" spans="2:9" ht="15">
      <c r="B592"/>
      <c r="C592"/>
      <c r="D592"/>
      <c r="E592"/>
      <c r="F592"/>
      <c r="G592"/>
      <c r="H592" s="27"/>
      <c r="I592"/>
    </row>
    <row r="593" spans="2:9" ht="15">
      <c r="B593"/>
      <c r="C593"/>
      <c r="D593"/>
      <c r="E593"/>
      <c r="F593"/>
      <c r="G593"/>
      <c r="H593" s="27"/>
      <c r="I593"/>
    </row>
    <row r="594" spans="2:9" ht="15">
      <c r="B594"/>
      <c r="C594"/>
      <c r="D594"/>
      <c r="E594"/>
      <c r="F594"/>
      <c r="G594"/>
      <c r="H594" s="27"/>
      <c r="I594"/>
    </row>
    <row r="595" spans="2:9" ht="15">
      <c r="B595"/>
      <c r="C595"/>
      <c r="D595"/>
      <c r="E595"/>
      <c r="F595"/>
      <c r="G595"/>
      <c r="H595" s="27"/>
      <c r="I595"/>
    </row>
    <row r="596" spans="2:9" ht="15">
      <c r="B596"/>
      <c r="C596"/>
      <c r="D596"/>
      <c r="E596"/>
      <c r="F596"/>
      <c r="G596"/>
      <c r="H596" s="27"/>
      <c r="I596"/>
    </row>
    <row r="597" spans="2:9" ht="15">
      <c r="B597"/>
      <c r="C597"/>
      <c r="D597"/>
      <c r="E597"/>
      <c r="F597"/>
      <c r="G597"/>
      <c r="H597" s="27"/>
      <c r="I597"/>
    </row>
    <row r="598" spans="2:9" ht="15">
      <c r="B598"/>
      <c r="C598"/>
      <c r="D598"/>
      <c r="E598"/>
      <c r="F598"/>
      <c r="G598"/>
      <c r="H598" s="27"/>
      <c r="I598"/>
    </row>
    <row r="599" spans="2:9" ht="15">
      <c r="B599"/>
      <c r="C599"/>
      <c r="D599"/>
      <c r="E599"/>
      <c r="F599"/>
      <c r="G599"/>
      <c r="H599" s="27"/>
      <c r="I599"/>
    </row>
    <row r="600" spans="2:9" ht="15">
      <c r="B600"/>
      <c r="C600"/>
      <c r="D600"/>
      <c r="E600"/>
      <c r="F600"/>
      <c r="G600"/>
      <c r="H600" s="27"/>
      <c r="I600"/>
    </row>
    <row r="601" spans="2:9" ht="15">
      <c r="B601"/>
      <c r="C601"/>
      <c r="D601"/>
      <c r="E601"/>
      <c r="F601"/>
      <c r="G601"/>
      <c r="H601" s="27"/>
      <c r="I601"/>
    </row>
    <row r="602" spans="2:9" ht="15">
      <c r="B602"/>
      <c r="C602"/>
      <c r="D602"/>
      <c r="E602"/>
      <c r="F602"/>
      <c r="G602"/>
      <c r="H602" s="27"/>
      <c r="I602"/>
    </row>
    <row r="603" spans="2:9" ht="15">
      <c r="B603"/>
      <c r="C603"/>
      <c r="D603"/>
      <c r="E603"/>
      <c r="F603"/>
      <c r="G603"/>
      <c r="H603" s="27"/>
      <c r="I603"/>
    </row>
    <row r="604" spans="2:9" ht="15">
      <c r="B604"/>
      <c r="C604"/>
      <c r="D604"/>
      <c r="E604"/>
      <c r="F604"/>
      <c r="G604"/>
      <c r="H604" s="27"/>
      <c r="I604"/>
    </row>
    <row r="605" spans="2:9" ht="15">
      <c r="B605"/>
      <c r="C605"/>
      <c r="D605"/>
      <c r="E605"/>
      <c r="F605"/>
      <c r="G605"/>
      <c r="H605" s="27"/>
      <c r="I605"/>
    </row>
    <row r="606" spans="2:9" ht="15">
      <c r="B606"/>
      <c r="C606"/>
      <c r="D606"/>
      <c r="E606"/>
      <c r="F606"/>
      <c r="G606"/>
      <c r="H606" s="27"/>
      <c r="I606"/>
    </row>
    <row r="607" spans="2:9" ht="15">
      <c r="B607"/>
      <c r="C607"/>
      <c r="D607"/>
      <c r="E607"/>
      <c r="F607"/>
      <c r="G607"/>
      <c r="H607" s="27"/>
      <c r="I607"/>
    </row>
    <row r="608" spans="2:9" ht="15">
      <c r="B608"/>
      <c r="C608"/>
      <c r="D608"/>
      <c r="E608"/>
      <c r="F608"/>
      <c r="G608"/>
      <c r="H608" s="27"/>
      <c r="I608"/>
    </row>
    <row r="609" spans="2:9" ht="15">
      <c r="B609"/>
      <c r="C609"/>
      <c r="D609"/>
      <c r="E609"/>
      <c r="F609"/>
      <c r="G609"/>
      <c r="H609" s="27"/>
      <c r="I609"/>
    </row>
    <row r="610" spans="2:9" ht="15">
      <c r="B610"/>
      <c r="C610"/>
      <c r="D610"/>
      <c r="E610"/>
      <c r="F610"/>
      <c r="G610"/>
      <c r="H610" s="27"/>
      <c r="I610"/>
    </row>
    <row r="611" spans="2:9" ht="15">
      <c r="B611"/>
      <c r="C611"/>
      <c r="D611"/>
      <c r="E611"/>
      <c r="F611"/>
      <c r="G611"/>
      <c r="H611" s="27"/>
      <c r="I611"/>
    </row>
    <row r="612" spans="2:9" ht="15">
      <c r="B612"/>
      <c r="C612"/>
      <c r="D612"/>
      <c r="E612"/>
      <c r="F612"/>
      <c r="G612"/>
      <c r="H612" s="27"/>
      <c r="I612"/>
    </row>
    <row r="613" spans="2:9" ht="15">
      <c r="B613"/>
      <c r="C613"/>
      <c r="D613"/>
      <c r="E613"/>
      <c r="F613"/>
      <c r="G613"/>
      <c r="H613" s="27"/>
      <c r="I613"/>
    </row>
    <row r="614" spans="2:9" ht="15">
      <c r="B614"/>
      <c r="C614"/>
      <c r="D614"/>
      <c r="E614"/>
      <c r="F614"/>
      <c r="G614"/>
      <c r="H614" s="27"/>
      <c r="I614"/>
    </row>
    <row r="615" spans="2:9" ht="15">
      <c r="B615"/>
      <c r="C615"/>
      <c r="D615"/>
      <c r="E615"/>
      <c r="F615"/>
      <c r="G615"/>
      <c r="H615" s="27"/>
      <c r="I615"/>
    </row>
    <row r="616" spans="2:9" ht="15">
      <c r="B616"/>
      <c r="C616"/>
      <c r="D616"/>
      <c r="E616"/>
      <c r="F616"/>
      <c r="G616"/>
      <c r="H616" s="27"/>
      <c r="I616"/>
    </row>
    <row r="617" spans="2:9" ht="15">
      <c r="B617"/>
      <c r="C617"/>
      <c r="D617"/>
      <c r="E617"/>
      <c r="F617"/>
      <c r="G617"/>
      <c r="H617" s="27"/>
      <c r="I617"/>
    </row>
    <row r="618" spans="2:9" ht="15">
      <c r="B618"/>
      <c r="C618"/>
      <c r="D618"/>
      <c r="E618"/>
      <c r="F618"/>
      <c r="G618"/>
      <c r="H618" s="27"/>
      <c r="I618"/>
    </row>
    <row r="619" spans="2:9" ht="15">
      <c r="B619"/>
      <c r="C619"/>
      <c r="D619"/>
      <c r="E619"/>
      <c r="F619"/>
      <c r="G619"/>
      <c r="H619" s="27"/>
      <c r="I619"/>
    </row>
    <row r="620" spans="2:9" ht="15">
      <c r="B620"/>
      <c r="C620"/>
      <c r="D620"/>
      <c r="E620"/>
      <c r="F620"/>
      <c r="G620"/>
      <c r="H620" s="27"/>
      <c r="I620"/>
    </row>
    <row r="621" spans="2:9" ht="15">
      <c r="B621"/>
      <c r="C621"/>
      <c r="D621"/>
      <c r="E621"/>
      <c r="F621"/>
      <c r="G621"/>
      <c r="H621" s="27"/>
      <c r="I621"/>
    </row>
    <row r="622" spans="2:9" ht="15">
      <c r="B622"/>
      <c r="C622"/>
      <c r="D622"/>
      <c r="E622"/>
      <c r="F622"/>
      <c r="G622"/>
      <c r="H622" s="27"/>
      <c r="I622"/>
    </row>
    <row r="623" spans="2:9" ht="15">
      <c r="B623"/>
      <c r="C623"/>
      <c r="D623"/>
      <c r="E623"/>
      <c r="F623"/>
      <c r="G623"/>
      <c r="H623" s="27"/>
      <c r="I623"/>
    </row>
    <row r="624" spans="2:9" ht="15">
      <c r="B624"/>
      <c r="C624"/>
      <c r="D624"/>
      <c r="E624"/>
      <c r="F624"/>
      <c r="G624"/>
      <c r="H624" s="27"/>
      <c r="I624"/>
    </row>
    <row r="625" spans="2:9" ht="15">
      <c r="B625"/>
      <c r="C625"/>
      <c r="D625"/>
      <c r="E625"/>
      <c r="F625"/>
      <c r="G625"/>
      <c r="H625" s="27"/>
      <c r="I625"/>
    </row>
    <row r="626" spans="2:9" ht="15">
      <c r="B626"/>
      <c r="C626"/>
      <c r="D626"/>
      <c r="E626"/>
      <c r="F626"/>
      <c r="G626"/>
      <c r="H626" s="27"/>
      <c r="I626"/>
    </row>
    <row r="627" spans="2:9" ht="15">
      <c r="B627"/>
      <c r="C627"/>
      <c r="D627"/>
      <c r="E627"/>
      <c r="F627"/>
      <c r="G627"/>
      <c r="H627" s="27"/>
      <c r="I627"/>
    </row>
    <row r="628" spans="2:9" ht="15">
      <c r="B628"/>
      <c r="C628"/>
      <c r="D628"/>
      <c r="E628"/>
      <c r="F628"/>
      <c r="G628"/>
      <c r="H628" s="27"/>
      <c r="I628"/>
    </row>
    <row r="629" spans="2:9" ht="15">
      <c r="B629"/>
      <c r="C629"/>
      <c r="D629"/>
      <c r="E629"/>
      <c r="F629"/>
      <c r="G629"/>
      <c r="H629" s="27"/>
      <c r="I629"/>
    </row>
    <row r="630" spans="2:9" ht="15">
      <c r="B630"/>
      <c r="C630"/>
      <c r="D630"/>
      <c r="E630"/>
      <c r="F630"/>
      <c r="G630"/>
      <c r="H630" s="27"/>
      <c r="I630"/>
    </row>
    <row r="631" spans="2:9" ht="15">
      <c r="B631"/>
      <c r="C631"/>
      <c r="D631"/>
      <c r="E631"/>
      <c r="F631"/>
      <c r="G631"/>
      <c r="H631" s="27"/>
      <c r="I631"/>
    </row>
    <row r="632" spans="2:9" ht="15">
      <c r="B632"/>
      <c r="C632"/>
      <c r="D632"/>
      <c r="E632"/>
      <c r="F632"/>
      <c r="G632"/>
      <c r="H632" s="27"/>
      <c r="I632"/>
    </row>
    <row r="633" spans="2:9" ht="15">
      <c r="B633"/>
      <c r="C633"/>
      <c r="D633"/>
      <c r="E633"/>
      <c r="F633"/>
      <c r="G633"/>
      <c r="H633" s="27"/>
      <c r="I633"/>
    </row>
    <row r="634" spans="2:9" ht="15">
      <c r="B634"/>
      <c r="C634"/>
      <c r="D634"/>
      <c r="E634"/>
      <c r="F634"/>
      <c r="G634"/>
      <c r="H634" s="27"/>
      <c r="I634"/>
    </row>
    <row r="635" spans="2:9" ht="15">
      <c r="B635"/>
      <c r="C635"/>
      <c r="D635"/>
      <c r="E635"/>
      <c r="F635"/>
      <c r="G635"/>
      <c r="H635" s="27"/>
      <c r="I635"/>
    </row>
    <row r="636" spans="2:9" ht="15">
      <c r="B636"/>
      <c r="C636"/>
      <c r="D636"/>
      <c r="E636"/>
      <c r="F636"/>
      <c r="G636"/>
      <c r="H636" s="27"/>
      <c r="I636"/>
    </row>
    <row r="637" spans="2:9" ht="15">
      <c r="B637"/>
      <c r="C637"/>
      <c r="D637"/>
      <c r="E637"/>
      <c r="F637"/>
      <c r="G637"/>
      <c r="H637" s="27"/>
      <c r="I637"/>
    </row>
    <row r="638" spans="2:9" ht="15">
      <c r="B638"/>
      <c r="C638"/>
      <c r="D638"/>
      <c r="E638"/>
      <c r="F638"/>
      <c r="G638"/>
      <c r="H638" s="27"/>
      <c r="I638"/>
    </row>
    <row r="639" spans="2:9" ht="15">
      <c r="B639"/>
      <c r="C639"/>
      <c r="D639"/>
      <c r="E639"/>
      <c r="F639"/>
      <c r="G639"/>
      <c r="H639" s="27"/>
      <c r="I639"/>
    </row>
    <row r="640" spans="2:9" ht="15">
      <c r="B640"/>
      <c r="C640"/>
      <c r="D640"/>
      <c r="E640"/>
      <c r="F640"/>
      <c r="G640"/>
      <c r="H640" s="27"/>
      <c r="I640"/>
    </row>
    <row r="641" spans="2:9" ht="15">
      <c r="B641"/>
      <c r="C641"/>
      <c r="D641"/>
      <c r="E641"/>
      <c r="F641"/>
      <c r="G641"/>
      <c r="H641" s="27"/>
      <c r="I641"/>
    </row>
    <row r="642" spans="2:9" ht="15">
      <c r="B642"/>
      <c r="C642"/>
      <c r="D642"/>
      <c r="E642"/>
      <c r="F642"/>
      <c r="G642"/>
      <c r="H642" s="27"/>
      <c r="I642"/>
    </row>
    <row r="643" spans="2:9" ht="15">
      <c r="B643"/>
      <c r="C643"/>
      <c r="D643"/>
      <c r="E643"/>
      <c r="F643"/>
      <c r="G643"/>
      <c r="H643" s="27"/>
      <c r="I643"/>
    </row>
    <row r="644" spans="2:9" ht="15">
      <c r="B644"/>
      <c r="C644"/>
      <c r="D644"/>
      <c r="E644"/>
      <c r="F644"/>
      <c r="G644"/>
      <c r="H644" s="27"/>
      <c r="I644"/>
    </row>
    <row r="645" spans="2:9" ht="15">
      <c r="B645"/>
      <c r="C645"/>
      <c r="D645"/>
      <c r="E645"/>
      <c r="F645"/>
      <c r="G645"/>
      <c r="H645" s="27"/>
      <c r="I645"/>
    </row>
    <row r="646" spans="2:9" ht="15">
      <c r="B646"/>
      <c r="C646"/>
      <c r="D646"/>
      <c r="E646"/>
      <c r="F646"/>
      <c r="G646"/>
      <c r="H646" s="27"/>
      <c r="I646"/>
    </row>
    <row r="647" spans="2:9" ht="15">
      <c r="B647"/>
      <c r="C647"/>
      <c r="D647"/>
      <c r="E647"/>
      <c r="F647"/>
      <c r="G647"/>
      <c r="H647" s="27"/>
      <c r="I647"/>
    </row>
    <row r="648" spans="2:9" ht="15">
      <c r="B648"/>
      <c r="C648"/>
      <c r="D648"/>
      <c r="E648"/>
      <c r="F648"/>
      <c r="G648"/>
      <c r="H648" s="27"/>
      <c r="I648"/>
    </row>
    <row r="649" spans="2:9" ht="15">
      <c r="B649"/>
      <c r="C649"/>
      <c r="D649"/>
      <c r="E649"/>
      <c r="F649"/>
      <c r="G649"/>
      <c r="H649" s="27"/>
      <c r="I649"/>
    </row>
    <row r="650" spans="2:9" ht="15">
      <c r="B650"/>
      <c r="C650"/>
      <c r="D650"/>
      <c r="E650"/>
      <c r="F650"/>
      <c r="G650"/>
      <c r="H650" s="27"/>
      <c r="I650"/>
    </row>
    <row r="651" spans="2:9" ht="15">
      <c r="B651"/>
      <c r="C651"/>
      <c r="D651"/>
      <c r="E651"/>
      <c r="F651"/>
      <c r="G651"/>
      <c r="H651" s="27"/>
      <c r="I651"/>
    </row>
    <row r="652" spans="2:9" ht="15">
      <c r="B652"/>
      <c r="C652"/>
      <c r="D652"/>
      <c r="E652"/>
      <c r="F652"/>
      <c r="G652"/>
      <c r="H652" s="27"/>
      <c r="I652"/>
    </row>
    <row r="653" spans="2:9" ht="15">
      <c r="B653"/>
      <c r="C653"/>
      <c r="D653"/>
      <c r="E653"/>
      <c r="F653"/>
      <c r="G653"/>
      <c r="H653" s="27"/>
      <c r="I653"/>
    </row>
    <row r="654" spans="2:9" ht="15">
      <c r="B654"/>
      <c r="C654"/>
      <c r="D654"/>
      <c r="E654"/>
      <c r="F654"/>
      <c r="G654"/>
      <c r="H654" s="27"/>
      <c r="I654"/>
    </row>
    <row r="655" spans="2:9" ht="15">
      <c r="B655"/>
      <c r="C655"/>
      <c r="D655"/>
      <c r="E655"/>
      <c r="F655"/>
      <c r="G655"/>
      <c r="H655" s="27"/>
      <c r="I655"/>
    </row>
    <row r="656" spans="2:9" ht="15">
      <c r="B656"/>
      <c r="C656"/>
      <c r="D656"/>
      <c r="E656"/>
      <c r="F656"/>
      <c r="G656"/>
      <c r="H656" s="27"/>
      <c r="I656"/>
    </row>
    <row r="657" spans="2:9" ht="15">
      <c r="B657"/>
      <c r="C657"/>
      <c r="D657"/>
      <c r="E657"/>
      <c r="F657"/>
      <c r="G657"/>
      <c r="H657" s="27"/>
      <c r="I657"/>
    </row>
    <row r="658" spans="2:9" ht="15">
      <c r="B658"/>
      <c r="C658"/>
      <c r="D658"/>
      <c r="E658"/>
      <c r="F658"/>
      <c r="G658"/>
      <c r="H658" s="27"/>
      <c r="I658"/>
    </row>
    <row r="659" spans="2:9" ht="15">
      <c r="B659"/>
      <c r="C659"/>
      <c r="D659"/>
      <c r="E659"/>
      <c r="F659"/>
      <c r="G659"/>
      <c r="H659" s="27"/>
      <c r="I659"/>
    </row>
    <row r="660" spans="2:9" ht="15">
      <c r="B660"/>
      <c r="C660"/>
      <c r="D660"/>
      <c r="E660"/>
      <c r="F660"/>
      <c r="G660"/>
      <c r="H660" s="27"/>
      <c r="I660"/>
    </row>
    <row r="661" spans="2:9" ht="15">
      <c r="B661"/>
      <c r="C661"/>
      <c r="D661"/>
      <c r="E661"/>
      <c r="F661"/>
      <c r="G661"/>
      <c r="H661" s="27"/>
      <c r="I661"/>
    </row>
    <row r="662" spans="2:9" ht="15">
      <c r="B662"/>
      <c r="C662"/>
      <c r="D662"/>
      <c r="E662"/>
      <c r="F662"/>
      <c r="G662"/>
      <c r="H662" s="27"/>
      <c r="I662"/>
    </row>
    <row r="663" spans="2:9" ht="15">
      <c r="B663"/>
      <c r="C663"/>
      <c r="D663"/>
      <c r="E663"/>
      <c r="F663"/>
      <c r="G663"/>
      <c r="H663" s="27"/>
      <c r="I663"/>
    </row>
    <row r="664" spans="2:9" ht="15">
      <c r="B664"/>
      <c r="C664"/>
      <c r="D664"/>
      <c r="E664"/>
      <c r="F664"/>
      <c r="G664"/>
      <c r="H664" s="27"/>
      <c r="I664"/>
    </row>
    <row r="665" spans="2:9" ht="15">
      <c r="B665"/>
      <c r="C665"/>
      <c r="D665"/>
      <c r="E665"/>
      <c r="F665"/>
      <c r="G665"/>
      <c r="H665" s="27"/>
      <c r="I665"/>
    </row>
    <row r="666" spans="2:9" ht="15">
      <c r="B666"/>
      <c r="C666"/>
      <c r="D666"/>
      <c r="E666"/>
      <c r="F666"/>
      <c r="G666"/>
      <c r="H666" s="27"/>
      <c r="I666"/>
    </row>
    <row r="667" spans="2:9" ht="15">
      <c r="B667"/>
      <c r="C667"/>
      <c r="D667"/>
      <c r="E667"/>
      <c r="F667"/>
      <c r="G667"/>
      <c r="H667" s="27"/>
      <c r="I667"/>
    </row>
    <row r="668" spans="2:9" ht="15">
      <c r="B668"/>
      <c r="C668"/>
      <c r="D668"/>
      <c r="E668"/>
      <c r="F668"/>
      <c r="G668"/>
      <c r="H668" s="27"/>
      <c r="I668"/>
    </row>
    <row r="669" spans="2:9" ht="15">
      <c r="B669"/>
      <c r="C669"/>
      <c r="D669"/>
      <c r="E669"/>
      <c r="F669"/>
      <c r="G669"/>
      <c r="H669" s="27"/>
      <c r="I669"/>
    </row>
    <row r="670" spans="2:9" ht="15">
      <c r="B670"/>
      <c r="C670"/>
      <c r="D670"/>
      <c r="E670"/>
      <c r="F670"/>
      <c r="G670"/>
      <c r="H670" s="27"/>
      <c r="I670"/>
    </row>
    <row r="671" spans="2:9" ht="15">
      <c r="B671"/>
      <c r="C671"/>
      <c r="D671"/>
      <c r="E671"/>
      <c r="F671"/>
      <c r="G671"/>
      <c r="H671" s="27"/>
      <c r="I671"/>
    </row>
    <row r="672" spans="2:9" ht="15">
      <c r="B672"/>
      <c r="C672"/>
      <c r="D672"/>
      <c r="E672"/>
      <c r="F672"/>
      <c r="G672"/>
      <c r="H672" s="27"/>
      <c r="I672"/>
    </row>
    <row r="673" spans="2:9" ht="15">
      <c r="B673"/>
      <c r="C673"/>
      <c r="D673"/>
      <c r="E673"/>
      <c r="F673"/>
      <c r="G673"/>
      <c r="H673" s="27"/>
      <c r="I673"/>
    </row>
    <row r="674" spans="2:9" ht="15">
      <c r="B674"/>
      <c r="C674"/>
      <c r="D674"/>
      <c r="E674"/>
      <c r="F674"/>
      <c r="G674"/>
      <c r="H674" s="27"/>
      <c r="I674"/>
    </row>
    <row r="675" spans="2:9" ht="15">
      <c r="B675"/>
      <c r="C675"/>
      <c r="D675"/>
      <c r="E675"/>
      <c r="F675"/>
      <c r="G675"/>
      <c r="H675" s="27"/>
      <c r="I675"/>
    </row>
    <row r="676" spans="2:9" ht="15">
      <c r="B676"/>
      <c r="C676"/>
      <c r="D676"/>
      <c r="E676"/>
      <c r="F676"/>
      <c r="G676"/>
      <c r="H676" s="27"/>
      <c r="I676"/>
    </row>
    <row r="677" spans="2:9" ht="15">
      <c r="B677"/>
      <c r="C677"/>
      <c r="D677"/>
      <c r="E677"/>
      <c r="F677"/>
      <c r="G677"/>
      <c r="H677" s="27"/>
      <c r="I677"/>
    </row>
    <row r="678" spans="2:9" ht="15">
      <c r="B678"/>
      <c r="C678"/>
      <c r="D678"/>
      <c r="E678"/>
      <c r="F678"/>
      <c r="G678"/>
      <c r="H678" s="27"/>
      <c r="I678"/>
    </row>
    <row r="679" spans="2:9" ht="15">
      <c r="B679"/>
      <c r="C679"/>
      <c r="D679"/>
      <c r="E679"/>
      <c r="F679"/>
      <c r="G679"/>
      <c r="H679" s="27"/>
      <c r="I679"/>
    </row>
    <row r="680" spans="2:9" ht="15">
      <c r="B680"/>
      <c r="C680"/>
      <c r="D680"/>
      <c r="E680"/>
      <c r="F680"/>
      <c r="G680"/>
      <c r="H680" s="27"/>
      <c r="I680"/>
    </row>
    <row r="681" spans="2:9" ht="15">
      <c r="B681"/>
      <c r="C681"/>
      <c r="D681"/>
      <c r="E681"/>
      <c r="F681"/>
      <c r="G681"/>
      <c r="H681" s="27"/>
      <c r="I681"/>
    </row>
    <row r="682" spans="2:9" ht="15">
      <c r="B682"/>
      <c r="C682"/>
      <c r="D682"/>
      <c r="E682"/>
      <c r="F682"/>
      <c r="G682"/>
      <c r="H682" s="27"/>
      <c r="I682"/>
    </row>
    <row r="683" spans="2:9" ht="15">
      <c r="B683"/>
      <c r="C683"/>
      <c r="D683"/>
      <c r="E683"/>
      <c r="F683"/>
      <c r="G683"/>
      <c r="H683" s="27"/>
      <c r="I683"/>
    </row>
    <row r="684" spans="2:9" ht="15">
      <c r="B684"/>
      <c r="C684"/>
      <c r="D684"/>
      <c r="E684"/>
      <c r="F684"/>
      <c r="G684"/>
      <c r="H684" s="27"/>
      <c r="I684"/>
    </row>
    <row r="685" spans="2:9" ht="15">
      <c r="B685"/>
      <c r="C685"/>
      <c r="D685"/>
      <c r="E685"/>
      <c r="F685"/>
      <c r="G685"/>
      <c r="H685" s="27"/>
      <c r="I685"/>
    </row>
    <row r="686" spans="2:9" ht="15">
      <c r="B686"/>
      <c r="C686"/>
      <c r="D686"/>
      <c r="E686"/>
      <c r="F686"/>
      <c r="G686"/>
      <c r="H686" s="27"/>
      <c r="I686"/>
    </row>
    <row r="687" spans="2:9" ht="15">
      <c r="B687"/>
      <c r="C687"/>
      <c r="D687"/>
      <c r="E687"/>
      <c r="F687"/>
      <c r="G687"/>
      <c r="H687" s="27"/>
      <c r="I687"/>
    </row>
    <row r="688" spans="2:9" ht="15">
      <c r="B688"/>
      <c r="C688"/>
      <c r="D688"/>
      <c r="E688"/>
      <c r="F688"/>
      <c r="G688"/>
      <c r="H688" s="27"/>
      <c r="I688"/>
    </row>
    <row r="689" spans="2:9" ht="15">
      <c r="B689"/>
      <c r="C689"/>
      <c r="D689"/>
      <c r="E689"/>
      <c r="F689"/>
      <c r="G689"/>
      <c r="H689" s="27"/>
      <c r="I689"/>
    </row>
    <row r="690" spans="2:9" ht="15">
      <c r="B690"/>
      <c r="C690"/>
      <c r="D690"/>
      <c r="E690"/>
      <c r="F690"/>
      <c r="G690"/>
      <c r="H690" s="27"/>
      <c r="I690"/>
    </row>
    <row r="691" spans="2:9" ht="15">
      <c r="B691"/>
      <c r="C691"/>
      <c r="D691"/>
      <c r="E691"/>
      <c r="F691"/>
      <c r="G691"/>
      <c r="H691" s="27"/>
      <c r="I691"/>
    </row>
    <row r="692" spans="2:9" ht="15">
      <c r="B692"/>
      <c r="C692"/>
      <c r="D692"/>
      <c r="E692"/>
      <c r="F692"/>
      <c r="G692"/>
      <c r="H692" s="27"/>
      <c r="I692"/>
    </row>
    <row r="693" spans="2:9" ht="15">
      <c r="B693"/>
      <c r="C693"/>
      <c r="D693"/>
      <c r="E693"/>
      <c r="F693"/>
      <c r="G693"/>
      <c r="H693" s="27"/>
      <c r="I693"/>
    </row>
    <row r="694" spans="2:9" ht="15">
      <c r="B694"/>
      <c r="C694"/>
      <c r="D694"/>
      <c r="E694"/>
      <c r="F694"/>
      <c r="G694"/>
      <c r="H694" s="27"/>
      <c r="I694"/>
    </row>
    <row r="695" spans="2:9" ht="15">
      <c r="B695"/>
      <c r="C695"/>
      <c r="D695"/>
      <c r="E695"/>
      <c r="F695"/>
      <c r="G695"/>
      <c r="H695" s="27"/>
      <c r="I695"/>
    </row>
    <row r="696" spans="2:9" ht="15">
      <c r="B696"/>
      <c r="C696"/>
      <c r="D696"/>
      <c r="E696"/>
      <c r="F696"/>
      <c r="G696"/>
      <c r="H696" s="27"/>
      <c r="I696"/>
    </row>
    <row r="697" spans="2:9" ht="15">
      <c r="B697"/>
      <c r="C697"/>
      <c r="D697"/>
      <c r="E697"/>
      <c r="F697"/>
      <c r="G697"/>
      <c r="H697" s="27"/>
      <c r="I697"/>
    </row>
    <row r="698" spans="2:9" ht="15">
      <c r="B698"/>
      <c r="C698"/>
      <c r="D698"/>
      <c r="E698"/>
      <c r="F698"/>
      <c r="G698"/>
      <c r="H698" s="27"/>
      <c r="I698"/>
    </row>
    <row r="699" spans="2:9" ht="15">
      <c r="B699"/>
      <c r="C699"/>
      <c r="D699"/>
      <c r="E699"/>
      <c r="F699"/>
      <c r="G699"/>
      <c r="H699" s="27"/>
      <c r="I699"/>
    </row>
    <row r="700" spans="2:9" ht="15">
      <c r="B700"/>
      <c r="C700"/>
      <c r="D700"/>
      <c r="E700"/>
      <c r="F700"/>
      <c r="G700"/>
      <c r="H700" s="27"/>
      <c r="I700"/>
    </row>
    <row r="701" spans="2:9" ht="15">
      <c r="B701"/>
      <c r="C701"/>
      <c r="D701"/>
      <c r="E701"/>
      <c r="F701"/>
      <c r="G701"/>
      <c r="H701" s="27"/>
      <c r="I701"/>
    </row>
    <row r="702" spans="2:9" ht="15">
      <c r="B702"/>
      <c r="C702"/>
      <c r="D702"/>
      <c r="E702"/>
      <c r="F702"/>
      <c r="G702"/>
      <c r="H702" s="27"/>
      <c r="I702"/>
    </row>
    <row r="703" spans="2:9" ht="15">
      <c r="B703"/>
      <c r="C703"/>
      <c r="D703"/>
      <c r="E703"/>
      <c r="F703"/>
      <c r="G703"/>
      <c r="H703" s="27"/>
      <c r="I703"/>
    </row>
    <row r="704" spans="2:9" ht="15">
      <c r="B704"/>
      <c r="C704"/>
      <c r="D704"/>
      <c r="E704"/>
      <c r="F704"/>
      <c r="G704"/>
      <c r="H704" s="27"/>
      <c r="I704"/>
    </row>
    <row r="705" spans="2:9" ht="15">
      <c r="B705"/>
      <c r="C705"/>
      <c r="D705"/>
      <c r="E705"/>
      <c r="F705"/>
      <c r="G705"/>
      <c r="H705" s="27"/>
      <c r="I705"/>
    </row>
    <row r="706" spans="2:9" ht="15">
      <c r="B706"/>
      <c r="C706"/>
      <c r="D706"/>
      <c r="E706"/>
      <c r="F706"/>
      <c r="G706"/>
      <c r="H706" s="27"/>
      <c r="I706"/>
    </row>
    <row r="707" spans="2:9" ht="15">
      <c r="B707"/>
      <c r="C707"/>
      <c r="D707"/>
      <c r="E707"/>
      <c r="F707"/>
      <c r="G707"/>
      <c r="H707" s="27"/>
      <c r="I707"/>
    </row>
    <row r="708" spans="2:9" ht="15">
      <c r="B708"/>
      <c r="C708"/>
      <c r="D708"/>
      <c r="E708"/>
      <c r="F708"/>
      <c r="G708"/>
      <c r="H708" s="27"/>
      <c r="I708"/>
    </row>
    <row r="709" spans="2:9" ht="15">
      <c r="B709"/>
      <c r="C709"/>
      <c r="D709"/>
      <c r="E709"/>
      <c r="F709"/>
      <c r="G709"/>
      <c r="H709" s="27"/>
      <c r="I709"/>
    </row>
    <row r="710" spans="2:9" ht="15">
      <c r="B710"/>
      <c r="C710"/>
      <c r="D710"/>
      <c r="E710"/>
      <c r="F710"/>
      <c r="G710"/>
      <c r="H710" s="27"/>
      <c r="I710"/>
    </row>
    <row r="711" spans="2:9" ht="15">
      <c r="B711"/>
      <c r="C711"/>
      <c r="D711"/>
      <c r="E711"/>
      <c r="F711"/>
      <c r="G711"/>
      <c r="H711" s="27"/>
      <c r="I711"/>
    </row>
    <row r="712" spans="2:9" ht="15">
      <c r="B712"/>
      <c r="C712"/>
      <c r="D712"/>
      <c r="E712"/>
      <c r="F712"/>
      <c r="G712"/>
      <c r="H712" s="27"/>
      <c r="I712"/>
    </row>
    <row r="713" spans="2:9" ht="15">
      <c r="B713"/>
      <c r="C713"/>
      <c r="D713"/>
      <c r="E713"/>
      <c r="F713"/>
      <c r="G713"/>
      <c r="H713" s="27"/>
      <c r="I713"/>
    </row>
    <row r="714" spans="2:9" ht="15">
      <c r="B714"/>
      <c r="C714"/>
      <c r="D714"/>
      <c r="E714"/>
      <c r="F714"/>
      <c r="G714"/>
      <c r="H714" s="27"/>
      <c r="I714"/>
    </row>
    <row r="715" spans="2:9" ht="15">
      <c r="B715"/>
      <c r="C715"/>
      <c r="D715"/>
      <c r="E715"/>
      <c r="F715"/>
      <c r="G715"/>
      <c r="H715" s="27"/>
      <c r="I715"/>
    </row>
    <row r="716" spans="2:9" ht="15">
      <c r="B716"/>
      <c r="C716"/>
      <c r="D716"/>
      <c r="E716"/>
      <c r="F716"/>
      <c r="G716"/>
      <c r="H716" s="27"/>
      <c r="I716"/>
    </row>
    <row r="717" spans="2:9" ht="15">
      <c r="B717"/>
      <c r="C717"/>
      <c r="D717"/>
      <c r="E717"/>
      <c r="F717"/>
      <c r="G717"/>
      <c r="H717" s="27"/>
      <c r="I717"/>
    </row>
    <row r="718" spans="2:9" ht="15">
      <c r="B718"/>
      <c r="C718"/>
      <c r="D718"/>
      <c r="E718"/>
      <c r="F718"/>
      <c r="G718"/>
      <c r="H718" s="27"/>
      <c r="I718"/>
    </row>
    <row r="719" spans="2:9" ht="15">
      <c r="B719"/>
      <c r="C719"/>
      <c r="D719"/>
      <c r="E719"/>
      <c r="F719"/>
      <c r="G719"/>
      <c r="H719" s="27"/>
      <c r="I719"/>
    </row>
    <row r="720" spans="2:9" ht="15">
      <c r="B720"/>
      <c r="C720"/>
      <c r="D720"/>
      <c r="E720"/>
      <c r="F720"/>
      <c r="G720"/>
      <c r="H720" s="27"/>
      <c r="I720"/>
    </row>
    <row r="721" spans="2:9" ht="15">
      <c r="B721"/>
      <c r="C721"/>
      <c r="D721"/>
      <c r="E721"/>
      <c r="F721"/>
      <c r="G721"/>
      <c r="H721" s="27"/>
      <c r="I721"/>
    </row>
    <row r="722" spans="2:9" ht="15">
      <c r="B722"/>
      <c r="C722"/>
      <c r="D722"/>
      <c r="E722"/>
      <c r="F722"/>
      <c r="G722"/>
      <c r="H722" s="27"/>
      <c r="I722"/>
    </row>
    <row r="723" spans="2:9" ht="15">
      <c r="B723"/>
      <c r="C723"/>
      <c r="D723"/>
      <c r="E723"/>
      <c r="F723"/>
      <c r="G723"/>
      <c r="H723" s="27"/>
      <c r="I723"/>
    </row>
    <row r="724" spans="2:9" ht="15">
      <c r="B724"/>
      <c r="C724"/>
      <c r="D724"/>
      <c r="E724"/>
      <c r="F724"/>
      <c r="G724"/>
      <c r="H724" s="27"/>
      <c r="I724"/>
    </row>
    <row r="725" spans="2:9" ht="15">
      <c r="B725"/>
      <c r="C725"/>
      <c r="D725"/>
      <c r="E725"/>
      <c r="F725"/>
      <c r="G725"/>
      <c r="H725" s="27"/>
      <c r="I725"/>
    </row>
    <row r="726" spans="2:9" ht="15">
      <c r="B726"/>
      <c r="C726"/>
      <c r="D726"/>
      <c r="E726"/>
      <c r="F726"/>
      <c r="G726"/>
      <c r="H726" s="27"/>
      <c r="I726"/>
    </row>
    <row r="727" spans="2:9" ht="15">
      <c r="B727"/>
      <c r="C727"/>
      <c r="D727"/>
      <c r="E727"/>
      <c r="F727"/>
      <c r="G727"/>
      <c r="H727" s="27"/>
      <c r="I727"/>
    </row>
    <row r="728" spans="2:9" ht="15">
      <c r="B728"/>
      <c r="C728"/>
      <c r="D728"/>
      <c r="E728"/>
      <c r="F728"/>
      <c r="G728"/>
      <c r="H728" s="27"/>
      <c r="I728"/>
    </row>
    <row r="729" spans="2:9" ht="15">
      <c r="B729"/>
      <c r="C729"/>
      <c r="D729"/>
      <c r="E729"/>
      <c r="F729"/>
      <c r="G729"/>
      <c r="H729" s="27"/>
      <c r="I729"/>
    </row>
    <row r="730" spans="2:9" ht="15">
      <c r="B730"/>
      <c r="C730"/>
      <c r="D730"/>
      <c r="E730"/>
      <c r="F730"/>
      <c r="G730"/>
      <c r="H730" s="27"/>
      <c r="I730"/>
    </row>
    <row r="731" spans="2:9" ht="15">
      <c r="B731"/>
      <c r="C731"/>
      <c r="D731"/>
      <c r="E731"/>
      <c r="F731"/>
      <c r="G731"/>
      <c r="H731" s="27"/>
      <c r="I731"/>
    </row>
    <row r="732" spans="2:9" ht="15">
      <c r="B732"/>
      <c r="C732"/>
      <c r="D732"/>
      <c r="E732"/>
      <c r="F732"/>
      <c r="G732"/>
      <c r="H732" s="27"/>
      <c r="I732"/>
    </row>
    <row r="733" spans="2:9" ht="15">
      <c r="B733"/>
      <c r="C733"/>
      <c r="D733"/>
      <c r="E733"/>
      <c r="F733"/>
      <c r="G733"/>
      <c r="H733" s="27"/>
      <c r="I733"/>
    </row>
    <row r="734" spans="2:9" ht="15">
      <c r="B734"/>
      <c r="C734"/>
      <c r="D734"/>
      <c r="E734"/>
      <c r="F734"/>
      <c r="G734"/>
      <c r="H734" s="27"/>
      <c r="I734"/>
    </row>
    <row r="735" spans="2:9" ht="15">
      <c r="B735"/>
      <c r="C735"/>
      <c r="D735"/>
      <c r="E735"/>
      <c r="F735"/>
      <c r="G735"/>
      <c r="H735" s="27"/>
      <c r="I735"/>
    </row>
    <row r="736" spans="2:9" ht="15">
      <c r="B736"/>
      <c r="C736"/>
      <c r="D736"/>
      <c r="E736"/>
      <c r="F736"/>
      <c r="G736"/>
      <c r="H736" s="27"/>
      <c r="I736"/>
    </row>
    <row r="737" spans="2:9" ht="15">
      <c r="B737"/>
      <c r="C737"/>
      <c r="D737"/>
      <c r="E737"/>
      <c r="F737"/>
      <c r="G737"/>
      <c r="H737" s="27"/>
      <c r="I737"/>
    </row>
    <row r="738" spans="2:9" ht="15">
      <c r="B738"/>
      <c r="C738"/>
      <c r="D738"/>
      <c r="E738"/>
      <c r="F738"/>
      <c r="G738"/>
      <c r="H738" s="27"/>
      <c r="I738"/>
    </row>
    <row r="739" spans="2:9" ht="15">
      <c r="B739"/>
      <c r="C739"/>
      <c r="D739"/>
      <c r="E739"/>
      <c r="F739"/>
      <c r="G739"/>
      <c r="H739" s="27"/>
      <c r="I739"/>
    </row>
    <row r="740" spans="2:9" ht="15">
      <c r="B740"/>
      <c r="C740"/>
      <c r="D740"/>
      <c r="E740"/>
      <c r="F740"/>
      <c r="G740"/>
      <c r="H740" s="27"/>
      <c r="I740"/>
    </row>
    <row r="741" spans="2:9" ht="15">
      <c r="B741"/>
      <c r="C741"/>
      <c r="D741"/>
      <c r="E741"/>
      <c r="F741"/>
      <c r="G741"/>
      <c r="H741" s="27"/>
      <c r="I741"/>
    </row>
    <row r="742" spans="2:9" ht="15">
      <c r="B742"/>
      <c r="C742"/>
      <c r="D742"/>
      <c r="E742"/>
      <c r="F742"/>
      <c r="G742"/>
      <c r="H742" s="27"/>
      <c r="I742"/>
    </row>
    <row r="743" spans="2:9" ht="15">
      <c r="B743"/>
      <c r="C743"/>
      <c r="D743"/>
      <c r="E743"/>
      <c r="F743"/>
      <c r="G743"/>
      <c r="H743" s="27"/>
      <c r="I743"/>
    </row>
    <row r="744" spans="2:9" ht="15">
      <c r="B744"/>
      <c r="C744"/>
      <c r="D744"/>
      <c r="E744"/>
      <c r="F744"/>
      <c r="G744"/>
      <c r="H744" s="27"/>
      <c r="I744"/>
    </row>
    <row r="745" spans="2:9" ht="15">
      <c r="B745"/>
      <c r="C745"/>
      <c r="D745"/>
      <c r="E745"/>
      <c r="F745"/>
      <c r="G745"/>
      <c r="H745" s="27"/>
      <c r="I745"/>
    </row>
    <row r="746" spans="2:9" ht="15">
      <c r="B746"/>
      <c r="C746"/>
      <c r="D746"/>
      <c r="E746"/>
      <c r="F746"/>
      <c r="G746"/>
      <c r="H746" s="27"/>
      <c r="I746"/>
    </row>
    <row r="747" spans="2:9" ht="15">
      <c r="B747"/>
      <c r="C747"/>
      <c r="D747"/>
      <c r="E747"/>
      <c r="F747"/>
      <c r="G747"/>
      <c r="H747" s="27"/>
      <c r="I747"/>
    </row>
    <row r="748" spans="2:9" ht="15">
      <c r="B748"/>
      <c r="C748"/>
      <c r="D748"/>
      <c r="E748"/>
      <c r="F748"/>
      <c r="G748"/>
      <c r="H748" s="27"/>
      <c r="I748"/>
    </row>
    <row r="749" spans="2:9" ht="15">
      <c r="B749"/>
      <c r="C749"/>
      <c r="D749"/>
      <c r="E749"/>
      <c r="F749"/>
      <c r="G749"/>
      <c r="H749" s="27"/>
      <c r="I749"/>
    </row>
    <row r="750" spans="2:9" ht="15">
      <c r="B750"/>
      <c r="C750"/>
      <c r="D750"/>
      <c r="E750"/>
      <c r="F750"/>
      <c r="G750"/>
      <c r="H750" s="27"/>
      <c r="I750"/>
    </row>
    <row r="751" spans="2:9" ht="15">
      <c r="B751"/>
      <c r="C751"/>
      <c r="D751"/>
      <c r="E751"/>
      <c r="F751"/>
      <c r="G751"/>
      <c r="H751" s="27"/>
      <c r="I751"/>
    </row>
    <row r="752" spans="2:9" ht="15">
      <c r="B752"/>
      <c r="C752"/>
      <c r="D752"/>
      <c r="E752"/>
      <c r="F752"/>
      <c r="G752"/>
      <c r="H752" s="27"/>
      <c r="I752"/>
    </row>
    <row r="753" spans="2:9" ht="15">
      <c r="B753"/>
      <c r="C753"/>
      <c r="D753"/>
      <c r="E753"/>
      <c r="F753"/>
      <c r="G753"/>
      <c r="H753" s="27"/>
      <c r="I753"/>
    </row>
    <row r="754" spans="2:9" ht="15">
      <c r="B754"/>
      <c r="C754"/>
      <c r="D754"/>
      <c r="E754"/>
      <c r="F754"/>
      <c r="G754"/>
      <c r="H754" s="27"/>
      <c r="I754"/>
    </row>
    <row r="755" spans="2:9" ht="15">
      <c r="B755"/>
      <c r="C755"/>
      <c r="D755"/>
      <c r="E755"/>
      <c r="F755"/>
      <c r="G755"/>
      <c r="H755" s="27"/>
      <c r="I755"/>
    </row>
    <row r="756" spans="2:9" ht="15">
      <c r="B756"/>
      <c r="C756"/>
      <c r="D756"/>
      <c r="E756"/>
      <c r="F756"/>
      <c r="G756"/>
      <c r="H756" s="27"/>
      <c r="I756"/>
    </row>
    <row r="757" spans="2:9" ht="15">
      <c r="B757"/>
      <c r="C757"/>
      <c r="D757"/>
      <c r="E757"/>
      <c r="F757"/>
      <c r="G757"/>
      <c r="H757" s="27"/>
      <c r="I757"/>
    </row>
    <row r="758" spans="2:9" ht="15">
      <c r="B758"/>
      <c r="C758"/>
      <c r="D758"/>
      <c r="E758"/>
      <c r="F758"/>
      <c r="G758"/>
      <c r="H758" s="27"/>
      <c r="I758"/>
    </row>
    <row r="759" spans="2:9" ht="15">
      <c r="B759"/>
      <c r="C759"/>
      <c r="D759"/>
      <c r="E759"/>
      <c r="F759"/>
      <c r="G759"/>
      <c r="H759" s="27"/>
      <c r="I759"/>
    </row>
    <row r="760" spans="2:9" ht="15">
      <c r="B760"/>
      <c r="C760"/>
      <c r="D760"/>
      <c r="E760"/>
      <c r="F760"/>
      <c r="G760"/>
      <c r="H760" s="27"/>
      <c r="I760"/>
    </row>
    <row r="761" spans="2:9" ht="15">
      <c r="B761"/>
      <c r="C761"/>
      <c r="D761"/>
      <c r="E761"/>
      <c r="F761"/>
      <c r="G761"/>
      <c r="H761" s="27"/>
      <c r="I761"/>
    </row>
    <row r="762" spans="2:9" ht="15">
      <c r="B762"/>
      <c r="C762"/>
      <c r="D762"/>
      <c r="E762"/>
      <c r="F762"/>
      <c r="G762"/>
      <c r="H762" s="27"/>
      <c r="I762"/>
    </row>
    <row r="763" spans="2:9" ht="15">
      <c r="B763"/>
      <c r="C763"/>
      <c r="D763"/>
      <c r="E763"/>
      <c r="F763"/>
      <c r="G763"/>
      <c r="H763" s="27"/>
      <c r="I763"/>
    </row>
    <row r="764" spans="2:9" ht="15">
      <c r="B764"/>
      <c r="C764"/>
      <c r="D764"/>
      <c r="E764"/>
      <c r="F764"/>
      <c r="G764"/>
      <c r="H764" s="27"/>
      <c r="I764"/>
    </row>
    <row r="765" spans="2:9" ht="15">
      <c r="B765"/>
      <c r="C765"/>
      <c r="D765"/>
      <c r="E765"/>
      <c r="F765"/>
      <c r="G765"/>
      <c r="H765" s="27"/>
      <c r="I765"/>
    </row>
    <row r="766" spans="2:9" ht="15">
      <c r="B766"/>
      <c r="C766"/>
      <c r="D766"/>
      <c r="E766"/>
      <c r="F766"/>
      <c r="G766"/>
      <c r="H766" s="27"/>
      <c r="I766"/>
    </row>
    <row r="767" spans="2:9" ht="15">
      <c r="B767"/>
      <c r="C767"/>
      <c r="D767"/>
      <c r="E767"/>
      <c r="F767"/>
      <c r="G767"/>
      <c r="H767" s="27"/>
      <c r="I767"/>
    </row>
    <row r="768" spans="2:9" ht="15">
      <c r="B768"/>
      <c r="C768"/>
      <c r="D768"/>
      <c r="E768"/>
      <c r="F768"/>
      <c r="G768"/>
      <c r="H768" s="27"/>
      <c r="I768"/>
    </row>
    <row r="769" spans="2:9" ht="15">
      <c r="B769"/>
      <c r="C769"/>
      <c r="D769"/>
      <c r="E769"/>
      <c r="F769"/>
      <c r="G769"/>
      <c r="H769" s="27"/>
      <c r="I769"/>
    </row>
    <row r="770" spans="2:9" ht="15">
      <c r="B770"/>
      <c r="C770"/>
      <c r="D770"/>
      <c r="E770"/>
      <c r="F770"/>
      <c r="G770"/>
      <c r="H770" s="27"/>
      <c r="I770"/>
    </row>
    <row r="771" spans="2:9" ht="15">
      <c r="B771"/>
      <c r="C771"/>
      <c r="D771"/>
      <c r="E771"/>
      <c r="F771"/>
      <c r="G771"/>
      <c r="H771" s="27"/>
      <c r="I771"/>
    </row>
    <row r="772" spans="2:9" ht="15">
      <c r="B772"/>
      <c r="C772"/>
      <c r="D772"/>
      <c r="E772"/>
      <c r="F772"/>
      <c r="G772"/>
      <c r="H772" s="27"/>
      <c r="I772"/>
    </row>
    <row r="773" spans="2:9" ht="15">
      <c r="B773"/>
      <c r="C773"/>
      <c r="D773"/>
      <c r="E773"/>
      <c r="F773"/>
      <c r="G773"/>
      <c r="H773" s="27"/>
      <c r="I773"/>
    </row>
    <row r="774" spans="2:9" ht="15">
      <c r="B774"/>
      <c r="C774"/>
      <c r="D774"/>
      <c r="E774"/>
      <c r="F774"/>
      <c r="G774"/>
      <c r="H774" s="27"/>
      <c r="I774"/>
    </row>
    <row r="775" spans="2:9" ht="15">
      <c r="B775"/>
      <c r="C775"/>
      <c r="D775"/>
      <c r="E775"/>
      <c r="F775"/>
      <c r="G775"/>
      <c r="H775" s="27"/>
      <c r="I775"/>
    </row>
    <row r="776" spans="2:9" ht="15">
      <c r="B776"/>
      <c r="C776"/>
      <c r="D776"/>
      <c r="E776"/>
      <c r="F776"/>
      <c r="G776"/>
      <c r="H776" s="27"/>
      <c r="I776"/>
    </row>
    <row r="777" spans="2:9" ht="15">
      <c r="B777"/>
      <c r="C777"/>
      <c r="D777"/>
      <c r="E777"/>
      <c r="F777"/>
      <c r="G777"/>
      <c r="H777" s="27"/>
      <c r="I777"/>
    </row>
    <row r="778" spans="2:9" ht="15">
      <c r="B778"/>
      <c r="C778"/>
      <c r="D778"/>
      <c r="E778"/>
      <c r="F778"/>
      <c r="G778"/>
      <c r="H778" s="27"/>
      <c r="I778"/>
    </row>
    <row r="779" spans="2:9" ht="15">
      <c r="B779"/>
      <c r="C779"/>
      <c r="D779"/>
      <c r="E779"/>
      <c r="F779"/>
      <c r="G779"/>
      <c r="H779" s="27"/>
      <c r="I779"/>
    </row>
    <row r="780" spans="2:9" ht="15">
      <c r="B780"/>
      <c r="C780"/>
      <c r="D780"/>
      <c r="E780"/>
      <c r="F780"/>
      <c r="G780"/>
      <c r="H780" s="27"/>
      <c r="I780"/>
    </row>
    <row r="781" spans="2:9" ht="15">
      <c r="B781"/>
      <c r="C781"/>
      <c r="D781"/>
      <c r="E781"/>
      <c r="F781"/>
      <c r="G781"/>
      <c r="H781" s="27"/>
      <c r="I781"/>
    </row>
    <row r="782" spans="2:9" ht="15">
      <c r="B782"/>
      <c r="C782"/>
      <c r="D782"/>
      <c r="E782"/>
      <c r="F782"/>
      <c r="G782"/>
      <c r="H782" s="27"/>
      <c r="I782"/>
    </row>
    <row r="783" spans="2:9" ht="15">
      <c r="B783"/>
      <c r="C783"/>
      <c r="D783"/>
      <c r="E783"/>
      <c r="F783"/>
      <c r="G783"/>
      <c r="H783" s="27"/>
      <c r="I783"/>
    </row>
    <row r="784" spans="2:9" ht="15">
      <c r="B784"/>
      <c r="C784"/>
      <c r="D784"/>
      <c r="E784"/>
      <c r="F784"/>
      <c r="G784"/>
      <c r="H784" s="27"/>
      <c r="I784"/>
    </row>
    <row r="785" spans="2:9" ht="15">
      <c r="B785"/>
      <c r="C785"/>
      <c r="D785"/>
      <c r="E785"/>
      <c r="F785"/>
      <c r="G785"/>
      <c r="H785" s="27"/>
      <c r="I785"/>
    </row>
    <row r="786" spans="2:9" ht="15">
      <c r="B786"/>
      <c r="C786"/>
      <c r="D786"/>
      <c r="E786"/>
      <c r="F786"/>
      <c r="G786"/>
      <c r="H786" s="27"/>
      <c r="I786"/>
    </row>
    <row r="787" spans="2:9" ht="15">
      <c r="B787"/>
      <c r="C787"/>
      <c r="D787"/>
      <c r="E787"/>
      <c r="F787"/>
      <c r="G787"/>
      <c r="H787" s="27"/>
      <c r="I787"/>
    </row>
    <row r="788" spans="2:9" ht="15">
      <c r="B788"/>
      <c r="C788"/>
      <c r="D788"/>
      <c r="E788"/>
      <c r="F788"/>
      <c r="G788"/>
      <c r="H788" s="27"/>
      <c r="I788"/>
    </row>
    <row r="789" spans="2:9" ht="15">
      <c r="B789"/>
      <c r="C789"/>
      <c r="D789"/>
      <c r="E789"/>
      <c r="F789"/>
      <c r="G789"/>
      <c r="H789" s="27"/>
      <c r="I789"/>
    </row>
    <row r="790" spans="2:9" ht="15">
      <c r="B790"/>
      <c r="C790"/>
      <c r="D790"/>
      <c r="E790"/>
      <c r="F790"/>
      <c r="G790"/>
      <c r="H790" s="27"/>
      <c r="I790"/>
    </row>
    <row r="791" spans="2:9" ht="15">
      <c r="B791"/>
      <c r="C791"/>
      <c r="D791"/>
      <c r="E791"/>
      <c r="F791"/>
      <c r="G791"/>
      <c r="H791" s="27"/>
      <c r="I791"/>
    </row>
    <row r="792" spans="2:9" ht="15">
      <c r="B792"/>
      <c r="C792"/>
      <c r="D792"/>
      <c r="E792"/>
      <c r="F792"/>
      <c r="G792"/>
      <c r="H792" s="27"/>
      <c r="I792"/>
    </row>
    <row r="793" spans="2:9" ht="15">
      <c r="B793"/>
      <c r="C793"/>
      <c r="D793"/>
      <c r="E793"/>
      <c r="F793"/>
      <c r="G793"/>
      <c r="H793" s="27"/>
      <c r="I793"/>
    </row>
    <row r="794" spans="2:9" ht="15">
      <c r="B794"/>
      <c r="C794"/>
      <c r="D794"/>
      <c r="E794"/>
      <c r="F794"/>
      <c r="G794"/>
      <c r="H794" s="27"/>
      <c r="I794"/>
    </row>
    <row r="795" spans="2:9" ht="15">
      <c r="B795"/>
      <c r="C795"/>
      <c r="D795"/>
      <c r="E795"/>
      <c r="F795"/>
      <c r="G795"/>
      <c r="H795" s="27"/>
      <c r="I795"/>
    </row>
    <row r="796" spans="2:9" ht="15">
      <c r="B796"/>
      <c r="C796"/>
      <c r="D796"/>
      <c r="E796"/>
      <c r="F796"/>
      <c r="G796"/>
      <c r="H796" s="27"/>
      <c r="I796"/>
    </row>
    <row r="797" spans="2:9" ht="15">
      <c r="B797"/>
      <c r="C797"/>
      <c r="D797"/>
      <c r="E797"/>
      <c r="F797"/>
      <c r="G797"/>
      <c r="H797" s="27"/>
      <c r="I797"/>
    </row>
    <row r="798" spans="2:9" ht="15">
      <c r="B798"/>
      <c r="C798"/>
      <c r="D798"/>
      <c r="E798"/>
      <c r="F798"/>
      <c r="G798"/>
      <c r="H798" s="27"/>
      <c r="I798"/>
    </row>
    <row r="799" spans="2:9" ht="15">
      <c r="B799"/>
      <c r="C799"/>
      <c r="D799"/>
      <c r="E799"/>
      <c r="F799"/>
      <c r="G799"/>
      <c r="H799" s="27"/>
      <c r="I799"/>
    </row>
    <row r="800" spans="2:9" ht="15">
      <c r="B800"/>
      <c r="C800"/>
      <c r="D800"/>
      <c r="E800"/>
      <c r="F800"/>
      <c r="G800"/>
      <c r="H800" s="27"/>
      <c r="I800"/>
    </row>
    <row r="801" spans="2:9" ht="15">
      <c r="B801"/>
      <c r="C801"/>
      <c r="D801"/>
      <c r="E801"/>
      <c r="F801"/>
      <c r="G801"/>
      <c r="H801" s="27"/>
      <c r="I801"/>
    </row>
    <row r="802" spans="2:9" ht="15">
      <c r="B802"/>
      <c r="C802"/>
      <c r="D802"/>
      <c r="E802"/>
      <c r="F802"/>
      <c r="G802"/>
      <c r="H802" s="27"/>
      <c r="I802"/>
    </row>
    <row r="803" spans="2:9" ht="15">
      <c r="B803"/>
      <c r="C803"/>
      <c r="D803"/>
      <c r="E803"/>
      <c r="F803"/>
      <c r="G803"/>
      <c r="H803" s="27"/>
      <c r="I803"/>
    </row>
    <row r="804" spans="2:9" ht="15">
      <c r="B804"/>
      <c r="C804"/>
      <c r="D804"/>
      <c r="E804"/>
      <c r="F804"/>
      <c r="G804"/>
      <c r="H804" s="27"/>
      <c r="I804"/>
    </row>
    <row r="805" spans="2:9" ht="15">
      <c r="B805"/>
      <c r="C805"/>
      <c r="D805"/>
      <c r="E805"/>
      <c r="F805"/>
      <c r="G805"/>
      <c r="H805" s="27"/>
      <c r="I805"/>
    </row>
    <row r="806" spans="2:9" ht="15">
      <c r="B806"/>
      <c r="C806"/>
      <c r="D806"/>
      <c r="E806"/>
      <c r="F806"/>
      <c r="G806"/>
      <c r="H806" s="27"/>
      <c r="I806"/>
    </row>
    <row r="807" spans="2:9" ht="15">
      <c r="B807"/>
      <c r="C807"/>
      <c r="D807"/>
      <c r="E807"/>
      <c r="F807"/>
      <c r="G807"/>
      <c r="H807" s="27"/>
      <c r="I807"/>
    </row>
    <row r="808" spans="2:9" ht="15">
      <c r="B808"/>
      <c r="C808"/>
      <c r="D808"/>
      <c r="E808"/>
      <c r="F808"/>
      <c r="G808"/>
      <c r="H808" s="27"/>
      <c r="I808"/>
    </row>
    <row r="809" spans="2:9" ht="15">
      <c r="B809"/>
      <c r="C809"/>
      <c r="D809"/>
      <c r="E809"/>
      <c r="F809"/>
      <c r="G809"/>
      <c r="H809" s="27"/>
      <c r="I809"/>
    </row>
    <row r="810" spans="2:9" ht="15">
      <c r="B810"/>
      <c r="C810"/>
      <c r="D810"/>
      <c r="E810"/>
      <c r="F810"/>
      <c r="G810"/>
      <c r="H810" s="27"/>
      <c r="I810"/>
    </row>
    <row r="811" spans="2:9" ht="15">
      <c r="B811"/>
      <c r="C811"/>
      <c r="D811"/>
      <c r="E811"/>
      <c r="F811"/>
      <c r="G811"/>
      <c r="H811" s="27"/>
      <c r="I811"/>
    </row>
    <row r="812" spans="2:9" ht="15">
      <c r="B812"/>
      <c r="C812"/>
      <c r="D812"/>
      <c r="E812"/>
      <c r="F812"/>
      <c r="G812"/>
      <c r="H812" s="27"/>
      <c r="I812"/>
    </row>
    <row r="813" spans="2:9" ht="15">
      <c r="B813"/>
      <c r="C813"/>
      <c r="D813"/>
      <c r="E813"/>
      <c r="F813"/>
      <c r="G813"/>
      <c r="H813" s="27"/>
      <c r="I813"/>
    </row>
    <row r="814" spans="2:9" ht="15">
      <c r="B814"/>
      <c r="C814"/>
      <c r="D814"/>
      <c r="E814"/>
      <c r="F814"/>
      <c r="G814"/>
      <c r="H814" s="27"/>
      <c r="I814"/>
    </row>
    <row r="815" spans="2:9" ht="15">
      <c r="B815"/>
      <c r="C815"/>
      <c r="D815"/>
      <c r="E815"/>
      <c r="F815"/>
      <c r="G815"/>
      <c r="H815" s="27"/>
      <c r="I815"/>
    </row>
    <row r="816" spans="2:9" ht="15">
      <c r="B816"/>
      <c r="C816"/>
      <c r="D816"/>
      <c r="E816"/>
      <c r="F816"/>
      <c r="G816"/>
      <c r="H816" s="27"/>
      <c r="I816"/>
    </row>
    <row r="817" spans="2:9" ht="15">
      <c r="B817"/>
      <c r="C817"/>
      <c r="D817"/>
      <c r="E817"/>
      <c r="F817"/>
      <c r="G817"/>
      <c r="H817" s="27"/>
      <c r="I817"/>
    </row>
    <row r="818" spans="2:9" ht="15">
      <c r="B818"/>
      <c r="C818"/>
      <c r="D818"/>
      <c r="E818"/>
      <c r="F818"/>
      <c r="G818"/>
      <c r="H818" s="27"/>
      <c r="I818"/>
    </row>
    <row r="819" spans="2:9" ht="15">
      <c r="B819"/>
      <c r="C819"/>
      <c r="D819"/>
      <c r="E819"/>
      <c r="F819"/>
      <c r="G819"/>
      <c r="H819" s="27"/>
      <c r="I819"/>
    </row>
    <row r="820" spans="2:9" ht="15">
      <c r="B820"/>
      <c r="C820"/>
      <c r="D820"/>
      <c r="E820"/>
      <c r="F820"/>
      <c r="G820"/>
      <c r="H820" s="27"/>
      <c r="I820"/>
    </row>
    <row r="821" spans="2:9" ht="15">
      <c r="B821"/>
      <c r="C821"/>
      <c r="D821"/>
      <c r="E821"/>
      <c r="F821"/>
      <c r="G821"/>
      <c r="H821" s="27"/>
      <c r="I821"/>
    </row>
    <row r="822" spans="2:9" ht="15">
      <c r="B822"/>
      <c r="C822"/>
      <c r="D822"/>
      <c r="E822"/>
      <c r="F822"/>
      <c r="G822"/>
      <c r="H822" s="27"/>
      <c r="I822"/>
    </row>
    <row r="823" spans="2:9" ht="15">
      <c r="B823"/>
      <c r="C823"/>
      <c r="D823"/>
      <c r="E823"/>
      <c r="F823"/>
      <c r="G823"/>
      <c r="H823" s="27"/>
      <c r="I823"/>
    </row>
    <row r="824" spans="2:9" ht="15">
      <c r="B824"/>
      <c r="C824"/>
      <c r="D824"/>
      <c r="E824"/>
      <c r="F824"/>
      <c r="G824"/>
      <c r="H824" s="27"/>
      <c r="I824"/>
    </row>
    <row r="825" spans="2:9" ht="15">
      <c r="B825"/>
      <c r="C825"/>
      <c r="D825"/>
      <c r="E825"/>
      <c r="F825"/>
      <c r="G825"/>
      <c r="H825" s="27"/>
      <c r="I825"/>
    </row>
    <row r="826" spans="2:9" ht="15">
      <c r="B826"/>
      <c r="C826"/>
      <c r="D826"/>
      <c r="E826"/>
      <c r="F826"/>
      <c r="G826"/>
      <c r="H826" s="27"/>
      <c r="I826"/>
    </row>
    <row r="827" spans="2:9" ht="15">
      <c r="B827"/>
      <c r="C827"/>
      <c r="D827"/>
      <c r="E827"/>
      <c r="F827"/>
      <c r="G827"/>
      <c r="H827" s="27"/>
      <c r="I827"/>
    </row>
    <row r="828" spans="2:9" ht="15">
      <c r="B828"/>
      <c r="C828"/>
      <c r="D828"/>
      <c r="E828"/>
      <c r="F828"/>
      <c r="G828"/>
      <c r="H828" s="27"/>
      <c r="I828"/>
    </row>
    <row r="829" spans="2:9" ht="15">
      <c r="B829"/>
      <c r="C829"/>
      <c r="D829"/>
      <c r="E829"/>
      <c r="F829"/>
      <c r="G829"/>
      <c r="H829" s="27"/>
      <c r="I829"/>
    </row>
    <row r="830" spans="2:9" ht="15">
      <c r="B830"/>
      <c r="C830"/>
      <c r="D830"/>
      <c r="E830"/>
      <c r="F830"/>
      <c r="G830"/>
      <c r="H830" s="27"/>
      <c r="I830"/>
    </row>
    <row r="831" spans="2:9" ht="15">
      <c r="B831"/>
      <c r="C831"/>
      <c r="D831"/>
      <c r="E831"/>
      <c r="F831"/>
      <c r="G831"/>
      <c r="H831" s="27"/>
      <c r="I831"/>
    </row>
    <row r="832" spans="2:9" ht="15">
      <c r="B832"/>
      <c r="C832"/>
      <c r="D832"/>
      <c r="E832"/>
      <c r="F832"/>
      <c r="G832"/>
      <c r="H832" s="27"/>
      <c r="I832"/>
    </row>
    <row r="833" spans="2:9" ht="15">
      <c r="B833"/>
      <c r="C833"/>
      <c r="D833"/>
      <c r="E833"/>
      <c r="F833"/>
      <c r="G833"/>
      <c r="H833" s="27"/>
      <c r="I833"/>
    </row>
    <row r="834" spans="2:9" ht="15">
      <c r="B834"/>
      <c r="C834"/>
      <c r="D834"/>
      <c r="E834"/>
      <c r="F834"/>
      <c r="G834"/>
      <c r="H834" s="27"/>
      <c r="I834"/>
    </row>
    <row r="835" spans="2:9" ht="15">
      <c r="B835"/>
      <c r="C835"/>
      <c r="D835"/>
      <c r="E835"/>
      <c r="F835"/>
      <c r="G835"/>
      <c r="H835" s="27"/>
      <c r="I835"/>
    </row>
    <row r="836" spans="2:9" ht="15">
      <c r="B836"/>
      <c r="C836"/>
      <c r="D836"/>
      <c r="E836"/>
      <c r="F836"/>
      <c r="G836"/>
      <c r="H836" s="27"/>
      <c r="I836"/>
    </row>
    <row r="837" spans="2:9" ht="15">
      <c r="B837"/>
      <c r="C837"/>
      <c r="D837"/>
      <c r="E837"/>
      <c r="F837"/>
      <c r="G837"/>
      <c r="H837" s="27"/>
      <c r="I837"/>
    </row>
    <row r="838" spans="2:9" ht="15">
      <c r="B838"/>
      <c r="C838"/>
      <c r="D838"/>
      <c r="E838"/>
      <c r="F838"/>
      <c r="G838"/>
      <c r="H838" s="27"/>
      <c r="I838"/>
    </row>
    <row r="839" spans="2:9" ht="15">
      <c r="B839"/>
      <c r="C839"/>
      <c r="D839"/>
      <c r="E839"/>
      <c r="F839"/>
      <c r="G839"/>
      <c r="H839" s="27"/>
      <c r="I839"/>
    </row>
    <row r="840" spans="2:9" ht="15">
      <c r="B840"/>
      <c r="C840"/>
      <c r="D840"/>
      <c r="E840"/>
      <c r="F840"/>
      <c r="G840"/>
      <c r="H840" s="27"/>
      <c r="I840"/>
    </row>
    <row r="841" spans="2:9" ht="15">
      <c r="B841"/>
      <c r="C841"/>
      <c r="D841"/>
      <c r="E841"/>
      <c r="F841"/>
      <c r="G841"/>
      <c r="H841" s="27"/>
      <c r="I841"/>
    </row>
    <row r="842" spans="2:9" ht="15">
      <c r="B842"/>
      <c r="C842"/>
      <c r="D842"/>
      <c r="E842"/>
      <c r="F842"/>
      <c r="G842"/>
      <c r="H842" s="27"/>
      <c r="I842"/>
    </row>
    <row r="843" spans="2:9" ht="15">
      <c r="B843"/>
      <c r="C843"/>
      <c r="D843"/>
      <c r="E843"/>
      <c r="F843"/>
      <c r="G843"/>
      <c r="H843" s="27"/>
      <c r="I843"/>
    </row>
    <row r="844" spans="2:9" ht="15">
      <c r="B844"/>
      <c r="C844"/>
      <c r="D844"/>
      <c r="E844"/>
      <c r="F844"/>
      <c r="G844"/>
      <c r="H844" s="27"/>
      <c r="I844"/>
    </row>
    <row r="845" spans="2:9" ht="15">
      <c r="B845"/>
      <c r="C845"/>
      <c r="D845"/>
      <c r="E845"/>
      <c r="F845"/>
      <c r="G845"/>
      <c r="H845" s="27"/>
      <c r="I845"/>
    </row>
    <row r="846" spans="2:9" ht="15">
      <c r="B846"/>
      <c r="C846"/>
      <c r="D846"/>
      <c r="E846"/>
      <c r="F846"/>
      <c r="G846"/>
      <c r="H846" s="27"/>
      <c r="I846"/>
    </row>
    <row r="847" spans="2:9" ht="15">
      <c r="B847"/>
      <c r="C847"/>
      <c r="D847"/>
      <c r="E847"/>
      <c r="F847"/>
      <c r="G847"/>
      <c r="H847" s="27"/>
      <c r="I847"/>
    </row>
    <row r="848" spans="2:9" ht="15">
      <c r="B848"/>
      <c r="C848"/>
      <c r="D848"/>
      <c r="E848"/>
      <c r="F848"/>
      <c r="G848"/>
      <c r="H848" s="27"/>
      <c r="I848"/>
    </row>
    <row r="849" spans="2:9" ht="15">
      <c r="B849"/>
      <c r="C849"/>
      <c r="D849"/>
      <c r="E849"/>
      <c r="F849"/>
      <c r="G849"/>
      <c r="H849" s="27"/>
      <c r="I849"/>
    </row>
    <row r="850" spans="2:9" ht="15">
      <c r="B850"/>
      <c r="C850"/>
      <c r="D850"/>
      <c r="E850"/>
      <c r="F850"/>
      <c r="G850"/>
      <c r="H850" s="27"/>
      <c r="I850"/>
    </row>
    <row r="851" spans="2:9" ht="15">
      <c r="B851"/>
      <c r="C851"/>
      <c r="D851"/>
      <c r="E851"/>
      <c r="F851"/>
      <c r="G851"/>
      <c r="H851" s="27"/>
      <c r="I851"/>
    </row>
    <row r="852" spans="2:9" ht="15">
      <c r="B852"/>
      <c r="C852"/>
      <c r="D852"/>
      <c r="E852"/>
      <c r="F852"/>
      <c r="G852"/>
      <c r="H852" s="27"/>
      <c r="I852"/>
    </row>
    <row r="853" spans="2:9" ht="15">
      <c r="B853"/>
      <c r="C853"/>
      <c r="D853"/>
      <c r="E853"/>
      <c r="F853"/>
      <c r="G853"/>
      <c r="H853" s="27"/>
      <c r="I853"/>
    </row>
    <row r="854" spans="2:9" ht="15">
      <c r="B854"/>
      <c r="C854"/>
      <c r="D854"/>
      <c r="E854"/>
      <c r="F854"/>
      <c r="G854"/>
      <c r="H854" s="27"/>
      <c r="I854"/>
    </row>
    <row r="855" spans="2:9" ht="15">
      <c r="B855"/>
      <c r="C855"/>
      <c r="D855"/>
      <c r="E855"/>
      <c r="F855"/>
      <c r="G855"/>
      <c r="H855" s="27"/>
      <c r="I855"/>
    </row>
    <row r="856" spans="2:9" ht="15">
      <c r="B856"/>
      <c r="C856"/>
      <c r="D856"/>
      <c r="E856"/>
      <c r="F856"/>
      <c r="G856"/>
      <c r="H856" s="27"/>
      <c r="I856"/>
    </row>
    <row r="857" spans="2:9" ht="15">
      <c r="B857"/>
      <c r="C857"/>
      <c r="D857"/>
      <c r="E857"/>
      <c r="F857"/>
      <c r="G857"/>
      <c r="H857" s="27"/>
      <c r="I857"/>
    </row>
    <row r="858" spans="2:9" ht="15">
      <c r="B858"/>
      <c r="C858"/>
      <c r="D858"/>
      <c r="E858"/>
      <c r="F858"/>
      <c r="G858"/>
      <c r="H858" s="27"/>
      <c r="I858"/>
    </row>
    <row r="859" spans="2:9" ht="15">
      <c r="B859"/>
      <c r="C859"/>
      <c r="D859"/>
      <c r="E859"/>
      <c r="F859"/>
      <c r="G859"/>
      <c r="H859" s="27"/>
      <c r="I859"/>
    </row>
    <row r="860" spans="2:9" ht="15">
      <c r="B860"/>
      <c r="C860"/>
      <c r="D860"/>
      <c r="E860"/>
      <c r="F860"/>
      <c r="G860"/>
      <c r="H860" s="27"/>
      <c r="I860"/>
    </row>
    <row r="861" spans="2:9" ht="15">
      <c r="B861"/>
      <c r="C861"/>
      <c r="D861"/>
      <c r="E861"/>
      <c r="F861"/>
      <c r="G861"/>
      <c r="H861" s="27"/>
      <c r="I861"/>
    </row>
    <row r="862" spans="2:9" ht="15">
      <c r="B862"/>
      <c r="C862"/>
      <c r="D862"/>
      <c r="E862"/>
      <c r="F862"/>
      <c r="G862"/>
      <c r="H862" s="27"/>
      <c r="I862"/>
    </row>
    <row r="863" spans="2:9" ht="15">
      <c r="B863"/>
      <c r="C863"/>
      <c r="D863"/>
      <c r="E863"/>
      <c r="F863"/>
      <c r="G863"/>
      <c r="H863" s="27"/>
      <c r="I863"/>
    </row>
    <row r="864" spans="2:9" ht="15">
      <c r="B864"/>
      <c r="C864"/>
      <c r="D864"/>
      <c r="E864"/>
      <c r="F864"/>
      <c r="G864"/>
      <c r="H864" s="27"/>
      <c r="I864"/>
    </row>
    <row r="865" spans="2:9" ht="15">
      <c r="B865"/>
      <c r="C865"/>
      <c r="D865"/>
      <c r="E865"/>
      <c r="F865"/>
      <c r="G865"/>
      <c r="H865" s="27"/>
      <c r="I865"/>
    </row>
    <row r="866" spans="2:9" ht="15">
      <c r="B866"/>
      <c r="C866"/>
      <c r="D866"/>
      <c r="E866"/>
      <c r="F866"/>
      <c r="G866"/>
      <c r="H866" s="27"/>
      <c r="I866"/>
    </row>
    <row r="867" spans="2:9" ht="15">
      <c r="B867"/>
      <c r="C867"/>
      <c r="D867"/>
      <c r="E867"/>
      <c r="F867"/>
      <c r="G867"/>
      <c r="H867" s="27"/>
      <c r="I867"/>
    </row>
    <row r="868" spans="2:9" ht="15">
      <c r="B868"/>
      <c r="C868"/>
      <c r="D868"/>
      <c r="E868"/>
      <c r="F868"/>
      <c r="G868"/>
      <c r="H868" s="27"/>
      <c r="I868"/>
    </row>
    <row r="869" spans="2:9" ht="15">
      <c r="B869"/>
      <c r="C869"/>
      <c r="D869"/>
      <c r="E869"/>
      <c r="F869"/>
      <c r="G869"/>
      <c r="H869" s="27"/>
      <c r="I869"/>
    </row>
    <row r="870" spans="2:9" ht="15">
      <c r="B870"/>
      <c r="C870"/>
      <c r="D870"/>
      <c r="E870"/>
      <c r="F870"/>
      <c r="G870"/>
      <c r="H870" s="27"/>
      <c r="I870"/>
    </row>
    <row r="871" spans="2:9" ht="15">
      <c r="B871"/>
      <c r="C871"/>
      <c r="D871"/>
      <c r="E871"/>
      <c r="F871"/>
      <c r="G871"/>
      <c r="H871" s="27"/>
      <c r="I871"/>
    </row>
    <row r="872" spans="2:9" ht="15">
      <c r="B872"/>
      <c r="C872"/>
      <c r="D872"/>
      <c r="E872"/>
      <c r="F872"/>
      <c r="G872"/>
      <c r="H872" s="27"/>
      <c r="I872"/>
    </row>
    <row r="873" spans="2:9" ht="15">
      <c r="B873"/>
      <c r="C873"/>
      <c r="D873"/>
      <c r="E873"/>
      <c r="F873"/>
      <c r="G873"/>
      <c r="H873" s="27"/>
      <c r="I873"/>
    </row>
    <row r="874" spans="2:9" ht="15">
      <c r="B874"/>
      <c r="C874"/>
      <c r="D874"/>
      <c r="E874"/>
      <c r="F874"/>
      <c r="G874"/>
      <c r="H874" s="27"/>
      <c r="I874"/>
    </row>
    <row r="875" spans="2:9" ht="15">
      <c r="B875"/>
      <c r="C875"/>
      <c r="D875"/>
      <c r="E875"/>
      <c r="F875"/>
      <c r="G875"/>
      <c r="H875" s="27"/>
      <c r="I875"/>
    </row>
    <row r="876" spans="2:9" ht="15">
      <c r="B876"/>
      <c r="C876"/>
      <c r="D876"/>
      <c r="E876"/>
      <c r="F876"/>
      <c r="G876"/>
      <c r="H876" s="27"/>
      <c r="I876"/>
    </row>
    <row r="877" spans="2:9" ht="15">
      <c r="B877"/>
      <c r="C877"/>
      <c r="D877"/>
      <c r="E877"/>
      <c r="F877"/>
      <c r="G877"/>
      <c r="H877" s="27"/>
      <c r="I877"/>
    </row>
    <row r="878" spans="2:9" ht="15">
      <c r="B878"/>
      <c r="C878"/>
      <c r="D878"/>
      <c r="E878"/>
      <c r="F878"/>
      <c r="G878"/>
      <c r="H878" s="27"/>
      <c r="I878"/>
    </row>
    <row r="879" spans="2:9" ht="15">
      <c r="B879"/>
      <c r="C879"/>
      <c r="D879"/>
      <c r="E879"/>
      <c r="F879"/>
      <c r="G879"/>
      <c r="H879" s="27"/>
      <c r="I879"/>
    </row>
    <row r="880" spans="2:9" ht="15">
      <c r="B880"/>
      <c r="C880"/>
      <c r="D880"/>
      <c r="E880"/>
      <c r="F880"/>
      <c r="G880"/>
      <c r="H880" s="27"/>
      <c r="I880"/>
    </row>
    <row r="881" spans="2:9" ht="15">
      <c r="B881"/>
      <c r="C881"/>
      <c r="D881"/>
      <c r="E881"/>
      <c r="F881"/>
      <c r="G881"/>
      <c r="H881" s="27"/>
      <c r="I881"/>
    </row>
    <row r="882" spans="2:9" ht="15">
      <c r="B882"/>
      <c r="C882"/>
      <c r="D882"/>
      <c r="E882"/>
      <c r="F882"/>
      <c r="G882"/>
      <c r="H882" s="27"/>
      <c r="I882"/>
    </row>
    <row r="883" spans="2:9" ht="15">
      <c r="B883"/>
      <c r="C883"/>
      <c r="D883"/>
      <c r="E883"/>
      <c r="F883"/>
      <c r="G883"/>
      <c r="H883" s="27"/>
      <c r="I883"/>
    </row>
    <row r="884" spans="2:9" ht="15">
      <c r="B884"/>
      <c r="C884"/>
      <c r="D884"/>
      <c r="E884"/>
      <c r="F884"/>
      <c r="G884"/>
      <c r="H884" s="27"/>
      <c r="I884"/>
    </row>
    <row r="885" spans="2:9" ht="15">
      <c r="B885"/>
      <c r="C885"/>
      <c r="D885"/>
      <c r="E885"/>
      <c r="F885"/>
      <c r="G885"/>
      <c r="H885" s="27"/>
      <c r="I885"/>
    </row>
    <row r="886" spans="2:9" ht="15">
      <c r="B886"/>
      <c r="C886"/>
      <c r="D886"/>
      <c r="E886"/>
      <c r="F886"/>
      <c r="G886"/>
      <c r="H886" s="27"/>
      <c r="I886"/>
    </row>
    <row r="887" spans="2:9" ht="15">
      <c r="B887"/>
      <c r="C887"/>
      <c r="D887"/>
      <c r="E887"/>
      <c r="F887"/>
      <c r="G887"/>
      <c r="H887" s="27"/>
      <c r="I887"/>
    </row>
    <row r="888" spans="2:9" ht="15">
      <c r="B888"/>
      <c r="C888"/>
      <c r="D888"/>
      <c r="E888"/>
      <c r="F888"/>
      <c r="G888"/>
      <c r="H888" s="27"/>
      <c r="I888"/>
    </row>
    <row r="889" spans="2:9" ht="15">
      <c r="B889"/>
      <c r="C889"/>
      <c r="D889"/>
      <c r="E889"/>
      <c r="F889"/>
      <c r="G889"/>
      <c r="H889" s="27"/>
      <c r="I889"/>
    </row>
    <row r="890" spans="2:9" ht="15">
      <c r="B890"/>
      <c r="C890"/>
      <c r="D890"/>
      <c r="E890"/>
      <c r="F890"/>
      <c r="G890"/>
      <c r="H890" s="27"/>
      <c r="I890"/>
    </row>
    <row r="891" spans="2:9" ht="15">
      <c r="B891"/>
      <c r="C891"/>
      <c r="D891"/>
      <c r="E891"/>
      <c r="F891"/>
      <c r="G891"/>
      <c r="H891" s="27"/>
      <c r="I891"/>
    </row>
    <row r="892" spans="2:9" ht="15">
      <c r="B892"/>
      <c r="C892"/>
      <c r="D892"/>
      <c r="E892"/>
      <c r="F892"/>
      <c r="G892"/>
      <c r="H892" s="27"/>
      <c r="I892"/>
    </row>
    <row r="893" spans="2:9" ht="15">
      <c r="B893"/>
      <c r="C893"/>
      <c r="D893"/>
      <c r="E893"/>
      <c r="F893"/>
      <c r="G893"/>
      <c r="H893" s="27"/>
      <c r="I893"/>
    </row>
    <row r="894" spans="2:9" ht="15">
      <c r="B894"/>
      <c r="C894"/>
      <c r="D894"/>
      <c r="E894"/>
      <c r="F894"/>
      <c r="G894"/>
      <c r="H894" s="27"/>
      <c r="I894"/>
    </row>
    <row r="895" spans="2:9" ht="15">
      <c r="B895"/>
      <c r="C895"/>
      <c r="D895"/>
      <c r="E895"/>
      <c r="F895"/>
      <c r="G895"/>
      <c r="H895" s="27"/>
      <c r="I895"/>
    </row>
    <row r="896" spans="2:9" ht="15">
      <c r="B896"/>
      <c r="C896"/>
      <c r="D896"/>
      <c r="E896"/>
      <c r="F896"/>
      <c r="G896"/>
      <c r="H896" s="27"/>
      <c r="I896"/>
    </row>
    <row r="897" spans="2:9" ht="15">
      <c r="B897"/>
      <c r="C897"/>
      <c r="D897"/>
      <c r="E897"/>
      <c r="F897"/>
      <c r="G897"/>
      <c r="H897" s="27"/>
      <c r="I897"/>
    </row>
    <row r="898" spans="2:9" ht="15">
      <c r="B898"/>
      <c r="C898"/>
      <c r="D898"/>
      <c r="E898"/>
      <c r="F898"/>
      <c r="G898"/>
      <c r="H898" s="27"/>
      <c r="I898"/>
    </row>
    <row r="899" spans="2:9" ht="15">
      <c r="B899"/>
      <c r="C899"/>
      <c r="D899"/>
      <c r="E899"/>
      <c r="F899"/>
      <c r="G899"/>
      <c r="H899" s="27"/>
      <c r="I899"/>
    </row>
    <row r="900" spans="2:9" ht="15">
      <c r="B900"/>
      <c r="C900"/>
      <c r="D900"/>
      <c r="E900"/>
      <c r="F900"/>
      <c r="G900"/>
      <c r="H900" s="27"/>
      <c r="I900"/>
    </row>
    <row r="901" spans="2:9" ht="15">
      <c r="B901"/>
      <c r="C901"/>
      <c r="D901"/>
      <c r="E901"/>
      <c r="F901"/>
      <c r="G901"/>
      <c r="H901" s="27"/>
      <c r="I901"/>
    </row>
    <row r="902" spans="2:9" ht="15">
      <c r="B902"/>
      <c r="C902"/>
      <c r="D902"/>
      <c r="E902"/>
      <c r="F902"/>
      <c r="G902"/>
      <c r="H902" s="27"/>
      <c r="I902"/>
    </row>
    <row r="903" spans="2:9" ht="15">
      <c r="B903"/>
      <c r="C903"/>
      <c r="D903"/>
      <c r="E903"/>
      <c r="F903"/>
      <c r="G903"/>
      <c r="H903" s="27"/>
      <c r="I903"/>
    </row>
    <row r="904" spans="2:9" ht="15">
      <c r="B904"/>
      <c r="C904"/>
      <c r="D904"/>
      <c r="E904"/>
      <c r="F904"/>
      <c r="G904"/>
      <c r="H904" s="27"/>
      <c r="I904"/>
    </row>
    <row r="905" spans="2:9" ht="15">
      <c r="B905"/>
      <c r="C905"/>
      <c r="D905"/>
      <c r="E905"/>
      <c r="F905"/>
      <c r="G905"/>
      <c r="H905" s="27"/>
      <c r="I905"/>
    </row>
    <row r="906" spans="2:9" ht="15">
      <c r="B906"/>
      <c r="C906"/>
      <c r="D906"/>
      <c r="E906"/>
      <c r="F906"/>
      <c r="G906"/>
      <c r="H906" s="27"/>
      <c r="I906"/>
    </row>
    <row r="907" spans="2:9" ht="15">
      <c r="B907"/>
      <c r="C907"/>
      <c r="D907"/>
      <c r="E907"/>
      <c r="F907"/>
      <c r="G907"/>
      <c r="H907" s="27"/>
      <c r="I907"/>
    </row>
    <row r="908" spans="2:9" ht="15">
      <c r="B908"/>
      <c r="C908"/>
      <c r="D908"/>
      <c r="E908"/>
      <c r="F908"/>
      <c r="G908"/>
      <c r="H908" s="27"/>
      <c r="I908"/>
    </row>
    <row r="909" spans="2:9" ht="15">
      <c r="B909"/>
      <c r="C909"/>
      <c r="D909"/>
      <c r="E909"/>
      <c r="F909"/>
      <c r="G909"/>
      <c r="H909" s="27"/>
      <c r="I909"/>
    </row>
    <row r="910" spans="2:9" ht="15">
      <c r="B910"/>
      <c r="C910"/>
      <c r="D910"/>
      <c r="E910"/>
      <c r="F910"/>
      <c r="G910"/>
      <c r="H910" s="27"/>
      <c r="I910"/>
    </row>
    <row r="911" spans="2:9" ht="15">
      <c r="B911"/>
      <c r="C911"/>
      <c r="D911"/>
      <c r="E911"/>
      <c r="F911"/>
      <c r="G911"/>
      <c r="H911" s="27"/>
      <c r="I911"/>
    </row>
    <row r="912" spans="2:9" ht="15">
      <c r="B912"/>
      <c r="C912"/>
      <c r="D912"/>
      <c r="E912"/>
      <c r="F912"/>
      <c r="G912"/>
      <c r="H912" s="27"/>
      <c r="I912"/>
    </row>
    <row r="913" spans="2:9" ht="15">
      <c r="B913"/>
      <c r="C913"/>
      <c r="D913"/>
      <c r="E913"/>
      <c r="F913"/>
      <c r="G913"/>
      <c r="H913" s="27"/>
      <c r="I913"/>
    </row>
    <row r="914" spans="2:9" ht="15">
      <c r="B914"/>
      <c r="C914"/>
      <c r="D914"/>
      <c r="E914"/>
      <c r="F914"/>
      <c r="G914"/>
      <c r="H914" s="27"/>
      <c r="I914"/>
    </row>
    <row r="915" spans="2:9" ht="15">
      <c r="B915"/>
      <c r="C915"/>
      <c r="D915"/>
      <c r="E915"/>
      <c r="F915"/>
      <c r="G915"/>
      <c r="H915" s="27"/>
      <c r="I915"/>
    </row>
    <row r="916" spans="2:9" ht="15">
      <c r="B916"/>
      <c r="C916"/>
      <c r="D916"/>
      <c r="E916"/>
      <c r="F916"/>
      <c r="G916"/>
      <c r="H916" s="27"/>
      <c r="I916"/>
    </row>
    <row r="917" spans="2:9" ht="15">
      <c r="B917"/>
      <c r="C917"/>
      <c r="D917"/>
      <c r="E917"/>
      <c r="F917"/>
      <c r="G917"/>
      <c r="H917" s="27"/>
      <c r="I917"/>
    </row>
    <row r="918" spans="2:9" ht="15">
      <c r="B918"/>
      <c r="C918"/>
      <c r="D918"/>
      <c r="E918"/>
      <c r="F918"/>
      <c r="G918"/>
      <c r="H918" s="27"/>
      <c r="I918"/>
    </row>
    <row r="919" spans="2:9" ht="15">
      <c r="B919"/>
      <c r="C919"/>
      <c r="D919"/>
      <c r="E919"/>
      <c r="F919"/>
      <c r="G919"/>
      <c r="H919" s="27"/>
      <c r="I919"/>
    </row>
    <row r="920" spans="2:9" ht="15">
      <c r="B920"/>
      <c r="C920"/>
      <c r="D920"/>
      <c r="E920"/>
      <c r="F920"/>
      <c r="G920"/>
      <c r="H920" s="27"/>
      <c r="I920"/>
    </row>
    <row r="921" spans="2:9" ht="15">
      <c r="B921"/>
      <c r="C921"/>
      <c r="D921"/>
      <c r="E921"/>
      <c r="F921"/>
      <c r="G921"/>
      <c r="H921" s="27"/>
      <c r="I921"/>
    </row>
    <row r="922" spans="2:9" ht="15">
      <c r="B922"/>
      <c r="C922"/>
      <c r="D922"/>
      <c r="E922"/>
      <c r="F922"/>
      <c r="G922"/>
      <c r="H922" s="27"/>
      <c r="I922"/>
    </row>
    <row r="923" spans="2:9" ht="15">
      <c r="B923"/>
      <c r="C923"/>
      <c r="D923"/>
      <c r="E923"/>
      <c r="F923"/>
      <c r="G923"/>
      <c r="H923" s="27"/>
      <c r="I923"/>
    </row>
    <row r="924" spans="2:9" ht="15">
      <c r="B924"/>
      <c r="C924"/>
      <c r="D924"/>
      <c r="E924"/>
      <c r="F924"/>
      <c r="G924"/>
      <c r="H924" s="27"/>
      <c r="I924"/>
    </row>
    <row r="925" spans="2:9" ht="15">
      <c r="B925"/>
      <c r="C925"/>
      <c r="D925"/>
      <c r="E925"/>
      <c r="F925"/>
      <c r="G925"/>
      <c r="H925" s="27"/>
      <c r="I925"/>
    </row>
    <row r="926" spans="2:9" ht="15">
      <c r="B926"/>
      <c r="C926"/>
      <c r="D926"/>
      <c r="E926"/>
      <c r="F926"/>
      <c r="G926"/>
      <c r="H926" s="27"/>
      <c r="I926"/>
    </row>
    <row r="927" spans="2:9" ht="15">
      <c r="B927"/>
      <c r="C927"/>
      <c r="D927"/>
      <c r="E927"/>
      <c r="F927"/>
      <c r="G927"/>
      <c r="H927" s="27"/>
      <c r="I927"/>
    </row>
    <row r="928" spans="2:9" ht="15">
      <c r="B928"/>
      <c r="C928"/>
      <c r="D928"/>
      <c r="E928"/>
      <c r="F928"/>
      <c r="G928"/>
      <c r="H928" s="27"/>
      <c r="I928"/>
    </row>
    <row r="929" spans="2:9" ht="15">
      <c r="B929"/>
      <c r="C929"/>
      <c r="D929"/>
      <c r="E929"/>
      <c r="F929"/>
      <c r="G929"/>
      <c r="H929" s="27"/>
      <c r="I929"/>
    </row>
    <row r="930" spans="2:9" ht="15">
      <c r="B930"/>
      <c r="C930"/>
      <c r="D930"/>
      <c r="E930"/>
      <c r="F930"/>
      <c r="G930"/>
      <c r="H930" s="27"/>
      <c r="I930"/>
    </row>
    <row r="931" spans="2:9" ht="15">
      <c r="B931"/>
      <c r="C931"/>
      <c r="D931"/>
      <c r="E931"/>
      <c r="F931"/>
      <c r="G931"/>
      <c r="H931" s="27"/>
      <c r="I931"/>
    </row>
    <row r="932" spans="2:9" ht="15">
      <c r="B932"/>
      <c r="C932"/>
      <c r="D932"/>
      <c r="E932"/>
      <c r="F932"/>
      <c r="G932"/>
      <c r="H932" s="27"/>
      <c r="I932"/>
    </row>
    <row r="933" spans="2:9" ht="15">
      <c r="B933"/>
      <c r="C933"/>
      <c r="D933"/>
      <c r="E933"/>
      <c r="F933"/>
      <c r="G933"/>
      <c r="H933" s="27"/>
      <c r="I933"/>
    </row>
    <row r="934" spans="2:9" ht="15">
      <c r="B934"/>
      <c r="C934"/>
      <c r="D934"/>
      <c r="E934"/>
      <c r="F934"/>
      <c r="G934"/>
      <c r="H934" s="27"/>
      <c r="I934"/>
    </row>
    <row r="935" spans="2:9" ht="15">
      <c r="B935"/>
      <c r="C935"/>
      <c r="D935"/>
      <c r="E935"/>
      <c r="F935"/>
      <c r="G935"/>
      <c r="H935" s="27"/>
      <c r="I935"/>
    </row>
    <row r="936" spans="2:9" ht="15">
      <c r="B936"/>
      <c r="C936"/>
      <c r="D936"/>
      <c r="E936"/>
      <c r="F936"/>
      <c r="G936"/>
      <c r="H936" s="27"/>
      <c r="I936"/>
    </row>
    <row r="937" spans="2:9" ht="15">
      <c r="B937"/>
      <c r="C937"/>
      <c r="D937"/>
      <c r="E937"/>
      <c r="F937"/>
      <c r="G937"/>
      <c r="H937" s="27"/>
      <c r="I937"/>
    </row>
    <row r="938" spans="2:9" ht="15">
      <c r="B938"/>
      <c r="C938"/>
      <c r="D938"/>
      <c r="E938"/>
      <c r="F938"/>
      <c r="G938"/>
      <c r="H938" s="27"/>
      <c r="I938"/>
    </row>
    <row r="939" spans="2:9" ht="15">
      <c r="B939"/>
      <c r="C939"/>
      <c r="D939"/>
      <c r="E939"/>
      <c r="F939"/>
      <c r="G939"/>
      <c r="H939" s="27"/>
      <c r="I939"/>
    </row>
    <row r="940" spans="2:9" ht="15">
      <c r="B940"/>
      <c r="C940"/>
      <c r="D940"/>
      <c r="E940"/>
      <c r="F940"/>
      <c r="G940"/>
      <c r="H940" s="27"/>
      <c r="I940"/>
    </row>
    <row r="941" spans="2:9" ht="15">
      <c r="B941"/>
      <c r="C941"/>
      <c r="D941"/>
      <c r="E941"/>
      <c r="F941"/>
      <c r="G941"/>
      <c r="H941" s="27"/>
      <c r="I941"/>
    </row>
    <row r="942" spans="2:9" ht="15">
      <c r="B942"/>
      <c r="C942"/>
      <c r="D942"/>
      <c r="E942"/>
      <c r="F942"/>
      <c r="G942"/>
      <c r="H942" s="27"/>
      <c r="I942"/>
    </row>
    <row r="943" spans="2:9" ht="15">
      <c r="B943"/>
      <c r="C943"/>
      <c r="D943"/>
      <c r="E943"/>
      <c r="F943"/>
      <c r="G943"/>
      <c r="H943" s="27"/>
      <c r="I943"/>
    </row>
    <row r="944" spans="2:9" ht="15">
      <c r="B944"/>
      <c r="C944"/>
      <c r="D944"/>
      <c r="E944"/>
      <c r="F944"/>
      <c r="G944"/>
      <c r="H944" s="27"/>
      <c r="I944"/>
    </row>
    <row r="945" spans="2:9" ht="15">
      <c r="B945"/>
      <c r="C945"/>
      <c r="D945"/>
      <c r="E945"/>
      <c r="F945"/>
      <c r="G945"/>
      <c r="H945" s="27"/>
      <c r="I945"/>
    </row>
    <row r="946" spans="2:9" ht="15">
      <c r="B946"/>
      <c r="C946"/>
      <c r="D946"/>
      <c r="E946"/>
      <c r="F946"/>
      <c r="G946"/>
      <c r="H946" s="27"/>
      <c r="I946"/>
    </row>
    <row r="947" spans="2:9" ht="15">
      <c r="B947"/>
      <c r="C947"/>
      <c r="D947"/>
      <c r="E947"/>
      <c r="F947"/>
      <c r="G947"/>
      <c r="H947" s="27"/>
      <c r="I947"/>
    </row>
    <row r="948" spans="2:9" ht="15">
      <c r="B948"/>
      <c r="C948"/>
      <c r="D948"/>
      <c r="E948"/>
      <c r="F948"/>
      <c r="G948"/>
      <c r="H948" s="27"/>
      <c r="I948"/>
    </row>
    <row r="949" spans="2:9" ht="15">
      <c r="B949"/>
      <c r="C949"/>
      <c r="D949"/>
      <c r="E949"/>
      <c r="F949"/>
      <c r="G949"/>
      <c r="H949" s="27"/>
      <c r="I949"/>
    </row>
    <row r="950" spans="2:9" ht="15">
      <c r="B950"/>
      <c r="C950"/>
      <c r="D950"/>
      <c r="E950"/>
      <c r="F950"/>
      <c r="G950"/>
      <c r="H950" s="27"/>
      <c r="I950"/>
    </row>
    <row r="951" spans="2:9" ht="15">
      <c r="B951"/>
      <c r="C951"/>
      <c r="D951"/>
      <c r="E951"/>
      <c r="F951"/>
      <c r="G951"/>
      <c r="H951" s="27"/>
      <c r="I951"/>
    </row>
    <row r="952" spans="2:9" ht="15">
      <c r="B952"/>
      <c r="C952"/>
      <c r="D952"/>
      <c r="E952"/>
      <c r="F952"/>
      <c r="G952"/>
      <c r="H952" s="27"/>
      <c r="I952"/>
    </row>
    <row r="953" spans="2:9" ht="15">
      <c r="B953"/>
      <c r="C953"/>
      <c r="D953"/>
      <c r="E953"/>
      <c r="F953"/>
      <c r="G953"/>
      <c r="H953" s="27"/>
      <c r="I953"/>
    </row>
    <row r="954" spans="2:9" ht="15">
      <c r="B954"/>
      <c r="C954"/>
      <c r="D954"/>
      <c r="E954"/>
      <c r="F954"/>
      <c r="G954"/>
      <c r="H954" s="27"/>
      <c r="I954"/>
    </row>
    <row r="955" spans="2:9" ht="15">
      <c r="B955"/>
      <c r="C955"/>
      <c r="D955"/>
      <c r="E955"/>
      <c r="F955"/>
      <c r="G955"/>
      <c r="H955" s="27"/>
      <c r="I955"/>
    </row>
    <row r="956" spans="2:9" ht="15">
      <c r="B956"/>
      <c r="C956"/>
      <c r="D956"/>
      <c r="E956"/>
      <c r="F956"/>
      <c r="G956"/>
      <c r="H956" s="27"/>
      <c r="I956"/>
    </row>
    <row r="957" spans="2:9" ht="15">
      <c r="B957"/>
      <c r="C957"/>
      <c r="D957"/>
      <c r="E957"/>
      <c r="F957"/>
      <c r="G957"/>
      <c r="H957" s="27"/>
      <c r="I957"/>
    </row>
    <row r="958" spans="2:9" ht="15">
      <c r="B958"/>
      <c r="C958"/>
      <c r="D958"/>
      <c r="E958"/>
      <c r="F958"/>
      <c r="G958"/>
      <c r="H958" s="27"/>
      <c r="I958"/>
    </row>
    <row r="959" spans="2:9" ht="15">
      <c r="B959"/>
      <c r="C959"/>
      <c r="D959"/>
      <c r="E959"/>
      <c r="F959"/>
      <c r="G959"/>
      <c r="H959" s="27"/>
      <c r="I959"/>
    </row>
    <row r="960" spans="2:9" ht="15">
      <c r="B960"/>
      <c r="C960"/>
      <c r="D960"/>
      <c r="E960"/>
      <c r="F960"/>
      <c r="G960"/>
      <c r="H960" s="27"/>
      <c r="I960"/>
    </row>
    <row r="961" spans="2:9" ht="15">
      <c r="B961"/>
      <c r="C961"/>
      <c r="D961"/>
      <c r="E961"/>
      <c r="F961"/>
      <c r="G961"/>
      <c r="H961" s="27"/>
      <c r="I961"/>
    </row>
    <row r="962" spans="2:9" ht="15">
      <c r="B962"/>
      <c r="C962"/>
      <c r="D962"/>
      <c r="E962"/>
      <c r="F962"/>
      <c r="G962"/>
      <c r="H962" s="27"/>
      <c r="I962"/>
    </row>
    <row r="963" spans="2:9" ht="15">
      <c r="B963"/>
      <c r="C963"/>
      <c r="D963"/>
      <c r="E963"/>
      <c r="F963"/>
      <c r="G963"/>
      <c r="H963" s="27"/>
      <c r="I963"/>
    </row>
    <row r="964" spans="2:9" ht="15">
      <c r="B964"/>
      <c r="C964"/>
      <c r="D964"/>
      <c r="E964"/>
      <c r="F964"/>
      <c r="G964"/>
      <c r="H964" s="27"/>
      <c r="I964"/>
    </row>
    <row r="965" spans="2:9" ht="15">
      <c r="B965"/>
      <c r="C965"/>
      <c r="D965"/>
      <c r="E965"/>
      <c r="F965"/>
      <c r="G965"/>
      <c r="H965" s="27"/>
      <c r="I965"/>
    </row>
    <row r="966" spans="2:9" ht="15">
      <c r="B966"/>
      <c r="C966"/>
      <c r="D966"/>
      <c r="E966"/>
      <c r="F966"/>
      <c r="G966"/>
      <c r="H966" s="27"/>
      <c r="I966"/>
    </row>
    <row r="967" spans="2:9" ht="15">
      <c r="B967"/>
      <c r="C967"/>
      <c r="D967"/>
      <c r="E967"/>
      <c r="F967"/>
      <c r="G967"/>
      <c r="H967" s="27"/>
      <c r="I967"/>
    </row>
    <row r="968" spans="2:9" ht="15">
      <c r="B968"/>
      <c r="C968"/>
      <c r="D968"/>
      <c r="E968"/>
      <c r="F968"/>
      <c r="G968"/>
      <c r="H968" s="27"/>
      <c r="I968"/>
    </row>
    <row r="969" spans="2:9" ht="15">
      <c r="B969"/>
      <c r="C969"/>
      <c r="D969"/>
      <c r="E969"/>
      <c r="F969"/>
      <c r="G969"/>
      <c r="H969" s="27"/>
      <c r="I969"/>
    </row>
    <row r="970" spans="2:9" ht="15">
      <c r="B970"/>
      <c r="C970"/>
      <c r="D970"/>
      <c r="E970"/>
      <c r="F970"/>
      <c r="G970"/>
      <c r="H970" s="27"/>
      <c r="I970"/>
    </row>
    <row r="971" spans="2:9" ht="15">
      <c r="B971"/>
      <c r="C971"/>
      <c r="D971"/>
      <c r="E971"/>
      <c r="F971"/>
      <c r="G971"/>
      <c r="H971" s="27"/>
      <c r="I971"/>
    </row>
    <row r="972" spans="2:9" ht="15">
      <c r="B972"/>
      <c r="C972"/>
      <c r="D972"/>
      <c r="E972"/>
      <c r="F972"/>
      <c r="G972"/>
      <c r="H972" s="27"/>
      <c r="I972"/>
    </row>
    <row r="973" spans="2:9" ht="15">
      <c r="B973"/>
      <c r="C973"/>
      <c r="D973"/>
      <c r="E973"/>
      <c r="F973"/>
      <c r="G973"/>
      <c r="H973" s="27"/>
      <c r="I973"/>
    </row>
    <row r="974" spans="2:9" ht="15">
      <c r="B974"/>
      <c r="C974"/>
      <c r="D974"/>
      <c r="E974"/>
      <c r="F974"/>
      <c r="G974"/>
      <c r="H974" s="27"/>
      <c r="I974"/>
    </row>
    <row r="975" spans="2:9" ht="15">
      <c r="B975"/>
      <c r="C975"/>
      <c r="D975"/>
      <c r="E975"/>
      <c r="F975"/>
      <c r="G975"/>
      <c r="H975" s="27"/>
      <c r="I975"/>
    </row>
    <row r="976" spans="2:9" ht="15">
      <c r="B976"/>
      <c r="C976"/>
      <c r="D976"/>
      <c r="E976"/>
      <c r="F976"/>
      <c r="G976"/>
      <c r="H976" s="27"/>
      <c r="I976"/>
    </row>
    <row r="977" spans="2:9" ht="15">
      <c r="B977"/>
      <c r="C977"/>
      <c r="D977"/>
      <c r="E977"/>
      <c r="F977"/>
      <c r="G977"/>
      <c r="H977" s="27"/>
      <c r="I977"/>
    </row>
    <row r="978" spans="2:9" ht="15">
      <c r="B978"/>
      <c r="C978"/>
      <c r="D978"/>
      <c r="E978"/>
      <c r="F978"/>
      <c r="G978"/>
      <c r="H978" s="27"/>
      <c r="I978"/>
    </row>
    <row r="979" spans="2:9" ht="15">
      <c r="B979"/>
      <c r="C979"/>
      <c r="D979"/>
      <c r="E979"/>
      <c r="F979"/>
      <c r="G979"/>
      <c r="H979" s="27"/>
      <c r="I979"/>
    </row>
    <row r="980" spans="2:9" ht="15">
      <c r="B980"/>
      <c r="C980"/>
      <c r="D980"/>
      <c r="E980"/>
      <c r="F980"/>
      <c r="G980"/>
      <c r="H980" s="27"/>
      <c r="I980"/>
    </row>
    <row r="981" spans="2:9" ht="15">
      <c r="B981"/>
      <c r="C981"/>
      <c r="D981"/>
      <c r="E981"/>
      <c r="F981"/>
      <c r="G981"/>
      <c r="H981" s="27"/>
      <c r="I981"/>
    </row>
    <row r="982" spans="2:9" ht="15">
      <c r="B982"/>
      <c r="C982"/>
      <c r="D982"/>
      <c r="E982"/>
      <c r="F982"/>
      <c r="G982"/>
      <c r="H982" s="27"/>
      <c r="I982"/>
    </row>
    <row r="983" spans="2:9" ht="15">
      <c r="B983"/>
      <c r="C983"/>
      <c r="D983"/>
      <c r="E983"/>
      <c r="F983"/>
      <c r="G983"/>
      <c r="H983" s="27"/>
      <c r="I983"/>
    </row>
    <row r="984" spans="2:9" ht="15">
      <c r="B984"/>
      <c r="C984"/>
      <c r="D984"/>
      <c r="E984"/>
      <c r="F984"/>
      <c r="G984"/>
      <c r="H984" s="27"/>
      <c r="I984"/>
    </row>
    <row r="985" spans="2:9" ht="15">
      <c r="B985"/>
      <c r="C985"/>
      <c r="D985"/>
      <c r="E985"/>
      <c r="F985"/>
      <c r="G985"/>
      <c r="H985" s="27"/>
      <c r="I985"/>
    </row>
    <row r="986" spans="2:9" ht="15">
      <c r="B986"/>
      <c r="C986"/>
      <c r="D986"/>
      <c r="E986"/>
      <c r="F986"/>
      <c r="G986"/>
      <c r="H986" s="27"/>
      <c r="I986"/>
    </row>
    <row r="987" spans="2:9" ht="15">
      <c r="B987"/>
      <c r="C987"/>
      <c r="D987"/>
      <c r="E987"/>
      <c r="F987"/>
      <c r="G987"/>
      <c r="H987" s="27"/>
      <c r="I987"/>
    </row>
    <row r="988" spans="2:9" ht="15">
      <c r="B988"/>
      <c r="C988"/>
      <c r="D988"/>
      <c r="E988"/>
      <c r="F988"/>
      <c r="G988"/>
      <c r="H988" s="27"/>
      <c r="I988"/>
    </row>
    <row r="989" spans="2:9" ht="15">
      <c r="B989"/>
      <c r="C989"/>
      <c r="D989"/>
      <c r="E989"/>
      <c r="F989"/>
      <c r="G989"/>
      <c r="H989" s="27"/>
      <c r="I989"/>
    </row>
    <row r="990" spans="2:9" ht="15">
      <c r="B990"/>
      <c r="C990"/>
      <c r="D990"/>
      <c r="E990"/>
      <c r="F990"/>
      <c r="G990"/>
      <c r="H990" s="27"/>
      <c r="I990"/>
    </row>
    <row r="991" spans="2:9" ht="15">
      <c r="B991"/>
      <c r="C991"/>
      <c r="D991"/>
      <c r="E991"/>
      <c r="F991"/>
      <c r="G991"/>
      <c r="H991" s="27"/>
      <c r="I991"/>
    </row>
    <row r="992" spans="2:9" ht="15">
      <c r="B992"/>
      <c r="C992"/>
      <c r="D992"/>
      <c r="E992"/>
      <c r="F992"/>
      <c r="G992"/>
      <c r="H992" s="27"/>
      <c r="I992"/>
    </row>
    <row r="993" spans="2:9" ht="15">
      <c r="B993"/>
      <c r="C993"/>
      <c r="D993"/>
      <c r="E993"/>
      <c r="F993"/>
      <c r="G993"/>
      <c r="H993" s="27"/>
      <c r="I993"/>
    </row>
    <row r="994" spans="2:9" ht="15">
      <c r="B994"/>
      <c r="C994"/>
      <c r="D994"/>
      <c r="E994"/>
      <c r="F994"/>
      <c r="G994"/>
      <c r="H994" s="27"/>
      <c r="I994"/>
    </row>
    <row r="995" spans="2:9" ht="15">
      <c r="B995"/>
      <c r="C995"/>
      <c r="D995"/>
      <c r="E995"/>
      <c r="F995"/>
      <c r="G995"/>
      <c r="H995" s="27"/>
      <c r="I995"/>
    </row>
    <row r="996" spans="2:9" ht="15">
      <c r="B996"/>
      <c r="C996"/>
      <c r="D996"/>
      <c r="E996"/>
      <c r="F996"/>
      <c r="G996"/>
      <c r="H996" s="27"/>
      <c r="I996"/>
    </row>
    <row r="997" spans="2:9" ht="15">
      <c r="B997"/>
      <c r="C997"/>
      <c r="D997"/>
      <c r="E997"/>
      <c r="F997"/>
      <c r="G997"/>
      <c r="H997" s="27"/>
      <c r="I997"/>
    </row>
    <row r="998" spans="2:9" ht="15">
      <c r="B998"/>
      <c r="C998"/>
      <c r="D998"/>
      <c r="E998"/>
      <c r="F998"/>
      <c r="G998"/>
      <c r="H998" s="27"/>
      <c r="I998"/>
    </row>
    <row r="999" spans="2:9" ht="15">
      <c r="B999"/>
      <c r="C999"/>
      <c r="D999"/>
      <c r="E999"/>
      <c r="F999"/>
      <c r="G999"/>
      <c r="H999" s="27"/>
      <c r="I999"/>
    </row>
    <row r="1000" spans="2:9" ht="15">
      <c r="B1000"/>
      <c r="C1000"/>
      <c r="D1000"/>
      <c r="E1000"/>
      <c r="F1000"/>
      <c r="G1000"/>
      <c r="H1000" s="27"/>
      <c r="I1000"/>
    </row>
    <row r="1001" spans="2:9" ht="15">
      <c r="B1001"/>
      <c r="C1001"/>
      <c r="D1001"/>
      <c r="E1001"/>
      <c r="F1001"/>
      <c r="G1001"/>
      <c r="H1001" s="27"/>
      <c r="I1001"/>
    </row>
    <row r="1002" spans="2:9" ht="15">
      <c r="B1002"/>
      <c r="C1002"/>
      <c r="D1002"/>
      <c r="E1002"/>
      <c r="F1002"/>
      <c r="G1002"/>
      <c r="H1002" s="27"/>
      <c r="I1002"/>
    </row>
    <row r="1003" spans="2:9" ht="15">
      <c r="B1003"/>
      <c r="C1003"/>
      <c r="D1003"/>
      <c r="E1003"/>
      <c r="F1003"/>
      <c r="G1003"/>
      <c r="H1003" s="27"/>
      <c r="I1003"/>
    </row>
    <row r="1004" spans="2:9" ht="15">
      <c r="B1004"/>
      <c r="C1004"/>
      <c r="D1004"/>
      <c r="E1004"/>
      <c r="F1004"/>
      <c r="G1004"/>
      <c r="H1004" s="27"/>
      <c r="I1004"/>
    </row>
    <row r="1005" spans="2:9" ht="15">
      <c r="B1005"/>
      <c r="C1005"/>
      <c r="D1005"/>
      <c r="E1005"/>
      <c r="F1005"/>
      <c r="G1005"/>
      <c r="H1005" s="27"/>
      <c r="I1005"/>
    </row>
    <row r="1006" spans="2:9" ht="15">
      <c r="B1006"/>
      <c r="C1006"/>
      <c r="D1006"/>
      <c r="E1006"/>
      <c r="F1006"/>
      <c r="G1006"/>
      <c r="H1006" s="27"/>
      <c r="I1006"/>
    </row>
    <row r="1007" spans="2:9" ht="15">
      <c r="B1007"/>
      <c r="C1007"/>
      <c r="D1007"/>
      <c r="E1007"/>
      <c r="F1007"/>
      <c r="G1007"/>
      <c r="H1007" s="27"/>
      <c r="I1007"/>
    </row>
    <row r="1008" spans="2:9" ht="15">
      <c r="B1008"/>
      <c r="C1008"/>
      <c r="D1008"/>
      <c r="E1008"/>
      <c r="F1008"/>
      <c r="G1008"/>
      <c r="H1008" s="27"/>
      <c r="I1008"/>
    </row>
    <row r="1009" spans="2:9" ht="15">
      <c r="B1009"/>
      <c r="C1009"/>
      <c r="D1009"/>
      <c r="E1009"/>
      <c r="F1009"/>
      <c r="G1009"/>
      <c r="H1009" s="27"/>
      <c r="I1009"/>
    </row>
    <row r="1010" spans="2:9" ht="15">
      <c r="B1010"/>
      <c r="C1010"/>
      <c r="D1010"/>
      <c r="E1010"/>
      <c r="F1010"/>
      <c r="G1010"/>
      <c r="H1010" s="27"/>
      <c r="I1010"/>
    </row>
    <row r="1011" spans="2:9" ht="15">
      <c r="B1011"/>
      <c r="C1011"/>
      <c r="D1011"/>
      <c r="E1011"/>
      <c r="F1011"/>
      <c r="G1011"/>
      <c r="H1011" s="27"/>
      <c r="I1011"/>
    </row>
    <row r="1012" spans="2:9" ht="15">
      <c r="B1012"/>
      <c r="C1012"/>
      <c r="D1012"/>
      <c r="E1012"/>
      <c r="F1012"/>
      <c r="G1012"/>
      <c r="H1012" s="27"/>
      <c r="I1012"/>
    </row>
    <row r="1013" spans="2:9" ht="15">
      <c r="B1013"/>
      <c r="C1013"/>
      <c r="D1013"/>
      <c r="E1013"/>
      <c r="F1013"/>
      <c r="G1013"/>
      <c r="H1013" s="27"/>
      <c r="I1013"/>
    </row>
    <row r="1014" spans="2:9" ht="15">
      <c r="B1014"/>
      <c r="C1014"/>
      <c r="D1014"/>
      <c r="E1014"/>
      <c r="F1014"/>
      <c r="G1014"/>
      <c r="H1014" s="27"/>
      <c r="I1014"/>
    </row>
    <row r="1015" spans="2:9" ht="15">
      <c r="B1015"/>
      <c r="C1015"/>
      <c r="D1015"/>
      <c r="E1015"/>
      <c r="F1015"/>
      <c r="G1015"/>
      <c r="H1015" s="27"/>
      <c r="I1015"/>
    </row>
    <row r="1016" spans="2:9" ht="15">
      <c r="B1016"/>
      <c r="C1016"/>
      <c r="D1016"/>
      <c r="E1016"/>
      <c r="F1016"/>
      <c r="G1016"/>
      <c r="H1016" s="27"/>
      <c r="I1016"/>
    </row>
    <row r="1017" spans="2:9" ht="15">
      <c r="B1017"/>
      <c r="C1017"/>
      <c r="D1017"/>
      <c r="E1017"/>
      <c r="F1017"/>
      <c r="G1017"/>
      <c r="H1017" s="27"/>
      <c r="I1017"/>
    </row>
    <row r="1018" spans="2:9" ht="15">
      <c r="B1018"/>
      <c r="C1018"/>
      <c r="D1018"/>
      <c r="E1018"/>
      <c r="F1018"/>
      <c r="G1018"/>
      <c r="H1018" s="27"/>
      <c r="I1018"/>
    </row>
    <row r="1019" spans="2:9" ht="15">
      <c r="B1019"/>
      <c r="C1019"/>
      <c r="D1019"/>
      <c r="E1019"/>
      <c r="F1019"/>
      <c r="G1019"/>
      <c r="H1019" s="27"/>
      <c r="I1019"/>
    </row>
    <row r="1020" spans="2:9" ht="15">
      <c r="B1020"/>
      <c r="C1020"/>
      <c r="D1020"/>
      <c r="E1020"/>
      <c r="F1020"/>
      <c r="G1020"/>
      <c r="H1020" s="27"/>
      <c r="I1020"/>
    </row>
    <row r="1021" spans="2:9" ht="15">
      <c r="B1021"/>
      <c r="C1021"/>
      <c r="D1021"/>
      <c r="E1021"/>
      <c r="F1021"/>
      <c r="G1021"/>
      <c r="H1021" s="27"/>
      <c r="I1021"/>
    </row>
    <row r="1022" spans="2:9" ht="15">
      <c r="B1022"/>
      <c r="C1022"/>
      <c r="D1022"/>
      <c r="E1022"/>
      <c r="F1022"/>
      <c r="G1022"/>
      <c r="H1022" s="27"/>
      <c r="I1022"/>
    </row>
    <row r="1023" spans="2:9" ht="15">
      <c r="B1023"/>
      <c r="C1023"/>
      <c r="D1023"/>
      <c r="E1023"/>
      <c r="F1023"/>
      <c r="G1023"/>
      <c r="H1023" s="27"/>
      <c r="I1023"/>
    </row>
    <row r="1024" spans="2:9" ht="15">
      <c r="B1024"/>
      <c r="C1024"/>
      <c r="D1024"/>
      <c r="E1024"/>
      <c r="F1024"/>
      <c r="G1024"/>
      <c r="H1024" s="27"/>
      <c r="I1024"/>
    </row>
    <row r="1025" spans="2:9" ht="15">
      <c r="B1025"/>
      <c r="C1025"/>
      <c r="D1025"/>
      <c r="E1025"/>
      <c r="F1025"/>
      <c r="G1025"/>
      <c r="H1025" s="27"/>
      <c r="I1025"/>
    </row>
    <row r="1026" spans="2:9" ht="15">
      <c r="B1026"/>
      <c r="C1026"/>
      <c r="D1026"/>
      <c r="E1026"/>
      <c r="F1026"/>
      <c r="G1026"/>
      <c r="H1026" s="27"/>
      <c r="I1026"/>
    </row>
    <row r="1027" spans="2:9" ht="15">
      <c r="B1027"/>
      <c r="C1027"/>
      <c r="D1027"/>
      <c r="E1027"/>
      <c r="F1027"/>
      <c r="G1027"/>
      <c r="H1027" s="27"/>
      <c r="I1027"/>
    </row>
    <row r="1028" spans="2:9" ht="15">
      <c r="B1028"/>
      <c r="C1028"/>
      <c r="D1028"/>
      <c r="E1028"/>
      <c r="F1028"/>
      <c r="G1028"/>
      <c r="H1028" s="27"/>
      <c r="I1028"/>
    </row>
    <row r="1029" spans="2:9" ht="15">
      <c r="B1029"/>
      <c r="C1029"/>
      <c r="D1029"/>
      <c r="E1029"/>
      <c r="F1029"/>
      <c r="G1029"/>
      <c r="H1029" s="27"/>
      <c r="I1029"/>
    </row>
    <row r="1030" spans="2:9" ht="15">
      <c r="B1030"/>
      <c r="C1030"/>
      <c r="D1030"/>
      <c r="E1030"/>
      <c r="F1030"/>
      <c r="G1030"/>
      <c r="H1030" s="27"/>
      <c r="I1030"/>
    </row>
    <row r="1031" spans="2:9" ht="15">
      <c r="B1031"/>
      <c r="C1031"/>
      <c r="D1031"/>
      <c r="E1031"/>
      <c r="F1031"/>
      <c r="G1031"/>
      <c r="H1031" s="27"/>
      <c r="I1031"/>
    </row>
    <row r="1032" spans="2:9" ht="15">
      <c r="B1032"/>
      <c r="C1032"/>
      <c r="D1032"/>
      <c r="E1032"/>
      <c r="F1032"/>
      <c r="G1032"/>
      <c r="H1032" s="27"/>
      <c r="I1032"/>
    </row>
    <row r="1033" spans="2:9" ht="15">
      <c r="B1033"/>
      <c r="C1033"/>
      <c r="D1033"/>
      <c r="E1033"/>
      <c r="F1033"/>
      <c r="G1033"/>
      <c r="H1033" s="27"/>
      <c r="I1033"/>
    </row>
    <row r="1034" spans="2:9" ht="15">
      <c r="B1034"/>
      <c r="C1034"/>
      <c r="D1034"/>
      <c r="E1034"/>
      <c r="F1034"/>
      <c r="G1034"/>
      <c r="H1034" s="27"/>
      <c r="I1034"/>
    </row>
    <row r="1035" spans="2:9" ht="15">
      <c r="B1035"/>
      <c r="C1035"/>
      <c r="D1035"/>
      <c r="E1035"/>
      <c r="F1035"/>
      <c r="G1035"/>
      <c r="H1035" s="27"/>
      <c r="I1035"/>
    </row>
    <row r="1036" spans="2:9" ht="15">
      <c r="B1036"/>
      <c r="C1036"/>
      <c r="D1036"/>
      <c r="E1036"/>
      <c r="F1036"/>
      <c r="G1036"/>
      <c r="H1036" s="27"/>
      <c r="I1036"/>
    </row>
    <row r="1037" spans="2:9" ht="15">
      <c r="B1037"/>
      <c r="C1037"/>
      <c r="D1037"/>
      <c r="E1037"/>
      <c r="F1037"/>
      <c r="G1037"/>
      <c r="H1037" s="27"/>
      <c r="I1037"/>
    </row>
    <row r="1038" spans="2:9" ht="15">
      <c r="B1038"/>
      <c r="C1038"/>
      <c r="D1038"/>
      <c r="E1038"/>
      <c r="F1038"/>
      <c r="G1038"/>
      <c r="H1038" s="27"/>
      <c r="I1038"/>
    </row>
    <row r="1039" spans="2:9" ht="15">
      <c r="B1039"/>
      <c r="C1039"/>
      <c r="D1039"/>
      <c r="E1039"/>
      <c r="F1039"/>
      <c r="G1039"/>
      <c r="H1039" s="27"/>
      <c r="I1039"/>
    </row>
    <row r="1040" spans="2:9" ht="15">
      <c r="B1040"/>
      <c r="C1040"/>
      <c r="D1040"/>
      <c r="E1040"/>
      <c r="F1040"/>
      <c r="G1040"/>
      <c r="H1040" s="27"/>
      <c r="I1040"/>
    </row>
    <row r="1041" spans="2:9" ht="15">
      <c r="B1041"/>
      <c r="C1041"/>
      <c r="D1041"/>
      <c r="E1041"/>
      <c r="F1041"/>
      <c r="G1041"/>
      <c r="H1041" s="27"/>
      <c r="I1041"/>
    </row>
    <row r="1042" spans="2:9" ht="15">
      <c r="B1042"/>
      <c r="C1042"/>
      <c r="D1042"/>
      <c r="E1042"/>
      <c r="F1042"/>
      <c r="G1042"/>
      <c r="H1042" s="27"/>
      <c r="I1042"/>
    </row>
    <row r="1043" spans="2:9" ht="15">
      <c r="B1043"/>
      <c r="C1043"/>
      <c r="D1043"/>
      <c r="E1043"/>
      <c r="F1043"/>
      <c r="G1043"/>
      <c r="H1043" s="27"/>
      <c r="I1043"/>
    </row>
    <row r="1044" spans="2:9" ht="15">
      <c r="B1044"/>
      <c r="C1044"/>
      <c r="D1044"/>
      <c r="E1044"/>
      <c r="F1044"/>
      <c r="G1044"/>
      <c r="H1044" s="27"/>
      <c r="I1044"/>
    </row>
    <row r="1045" spans="2:9" ht="15">
      <c r="B1045"/>
      <c r="C1045"/>
      <c r="D1045"/>
      <c r="E1045"/>
      <c r="F1045"/>
      <c r="G1045"/>
      <c r="H1045" s="27"/>
      <c r="I1045"/>
    </row>
    <row r="1046" spans="2:9" ht="15">
      <c r="B1046"/>
      <c r="C1046"/>
      <c r="D1046"/>
      <c r="E1046"/>
      <c r="F1046"/>
      <c r="G1046"/>
      <c r="H1046" s="27"/>
      <c r="I1046"/>
    </row>
    <row r="1047" spans="2:9" ht="15">
      <c r="B1047"/>
      <c r="C1047"/>
      <c r="D1047"/>
      <c r="E1047"/>
      <c r="F1047"/>
      <c r="G1047"/>
      <c r="H1047" s="27"/>
      <c r="I1047"/>
    </row>
    <row r="1048" spans="2:9" ht="15">
      <c r="B1048"/>
      <c r="C1048"/>
      <c r="D1048"/>
      <c r="E1048"/>
      <c r="F1048"/>
      <c r="G1048"/>
      <c r="H1048" s="27"/>
      <c r="I1048"/>
    </row>
    <row r="1049" spans="2:9" ht="15">
      <c r="B1049"/>
      <c r="C1049"/>
      <c r="D1049"/>
      <c r="E1049"/>
      <c r="F1049"/>
      <c r="G1049"/>
      <c r="H1049" s="27"/>
      <c r="I1049"/>
    </row>
    <row r="1050" spans="2:9" ht="15">
      <c r="B1050"/>
      <c r="C1050"/>
      <c r="D1050"/>
      <c r="E1050"/>
      <c r="F1050"/>
      <c r="G1050"/>
      <c r="H1050" s="27"/>
      <c r="I1050"/>
    </row>
    <row r="1051" spans="2:9" ht="15">
      <c r="B1051"/>
      <c r="C1051"/>
      <c r="D1051"/>
      <c r="E1051"/>
      <c r="F1051"/>
      <c r="G1051"/>
      <c r="H1051" s="27"/>
      <c r="I1051"/>
    </row>
    <row r="1052" spans="2:9" ht="15">
      <c r="B1052"/>
      <c r="C1052"/>
      <c r="D1052"/>
      <c r="E1052"/>
      <c r="F1052"/>
      <c r="G1052"/>
      <c r="H1052" s="27"/>
      <c r="I1052"/>
    </row>
    <row r="1053" spans="2:9" ht="15">
      <c r="B1053"/>
      <c r="C1053"/>
      <c r="D1053"/>
      <c r="E1053"/>
      <c r="F1053"/>
      <c r="G1053"/>
      <c r="H1053" s="27"/>
      <c r="I1053"/>
    </row>
    <row r="1054" spans="2:9" ht="15">
      <c r="B1054"/>
      <c r="C1054"/>
      <c r="D1054"/>
      <c r="E1054"/>
      <c r="F1054"/>
      <c r="G1054"/>
      <c r="H1054" s="27"/>
      <c r="I1054"/>
    </row>
    <row r="1055" spans="2:9" ht="15">
      <c r="B1055"/>
      <c r="C1055"/>
      <c r="D1055"/>
      <c r="E1055"/>
      <c r="F1055"/>
      <c r="G1055"/>
      <c r="H1055" s="27"/>
      <c r="I1055"/>
    </row>
    <row r="1056" spans="2:9" ht="15">
      <c r="B1056"/>
      <c r="C1056"/>
      <c r="D1056"/>
      <c r="E1056"/>
      <c r="F1056"/>
      <c r="G1056"/>
      <c r="H1056" s="27"/>
      <c r="I1056"/>
    </row>
    <row r="1057" spans="2:9" ht="15">
      <c r="B1057"/>
      <c r="C1057"/>
      <c r="D1057"/>
      <c r="E1057"/>
      <c r="F1057"/>
      <c r="G1057"/>
      <c r="H1057" s="27"/>
      <c r="I1057"/>
    </row>
    <row r="1058" spans="2:9" ht="15">
      <c r="B1058"/>
      <c r="C1058"/>
      <c r="D1058"/>
      <c r="E1058"/>
      <c r="F1058"/>
      <c r="G1058"/>
      <c r="H1058" s="27"/>
      <c r="I1058"/>
    </row>
    <row r="1059" spans="2:9" ht="15">
      <c r="B1059"/>
      <c r="C1059"/>
      <c r="D1059"/>
      <c r="E1059"/>
      <c r="F1059"/>
      <c r="G1059"/>
      <c r="H1059" s="27"/>
      <c r="I1059"/>
    </row>
    <row r="1060" spans="2:9" ht="15">
      <c r="B1060"/>
      <c r="C1060"/>
      <c r="D1060"/>
      <c r="E1060"/>
      <c r="F1060"/>
      <c r="G1060"/>
      <c r="H1060" s="27"/>
      <c r="I1060"/>
    </row>
    <row r="1061" spans="2:9" ht="15">
      <c r="B1061"/>
      <c r="C1061"/>
      <c r="D1061"/>
      <c r="E1061"/>
      <c r="F1061"/>
      <c r="G1061"/>
      <c r="H1061" s="27"/>
      <c r="I1061"/>
    </row>
    <row r="1062" spans="2:9" ht="15">
      <c r="B1062"/>
      <c r="C1062"/>
      <c r="D1062"/>
      <c r="E1062"/>
      <c r="F1062"/>
      <c r="G1062"/>
      <c r="H1062" s="27"/>
      <c r="I1062"/>
    </row>
    <row r="1063" spans="2:9" ht="15">
      <c r="B1063"/>
      <c r="C1063"/>
      <c r="D1063"/>
      <c r="E1063"/>
      <c r="F1063"/>
      <c r="G1063"/>
      <c r="H1063" s="27"/>
      <c r="I1063"/>
    </row>
    <row r="1064" spans="2:9" ht="15">
      <c r="B1064"/>
      <c r="C1064"/>
      <c r="D1064"/>
      <c r="E1064"/>
      <c r="F1064"/>
      <c r="G1064"/>
      <c r="H1064" s="27"/>
      <c r="I1064"/>
    </row>
    <row r="1065" spans="2:9" ht="15">
      <c r="B1065"/>
      <c r="C1065"/>
      <c r="D1065"/>
      <c r="E1065"/>
      <c r="F1065"/>
      <c r="G1065"/>
      <c r="H1065" s="27"/>
      <c r="I1065"/>
    </row>
    <row r="1066" spans="2:9" ht="15">
      <c r="B1066"/>
      <c r="C1066"/>
      <c r="D1066"/>
      <c r="E1066"/>
      <c r="F1066"/>
      <c r="G1066"/>
      <c r="H1066" s="27"/>
      <c r="I1066"/>
    </row>
    <row r="1067" spans="2:9" ht="15">
      <c r="B1067"/>
      <c r="C1067"/>
      <c r="D1067"/>
      <c r="E1067"/>
      <c r="F1067"/>
      <c r="G1067"/>
      <c r="H1067" s="27"/>
      <c r="I1067"/>
    </row>
    <row r="1068" spans="2:9" ht="15">
      <c r="B1068"/>
      <c r="C1068"/>
      <c r="D1068"/>
      <c r="E1068"/>
      <c r="F1068"/>
      <c r="G1068"/>
      <c r="H1068" s="27"/>
      <c r="I1068"/>
    </row>
    <row r="1069" spans="2:9" ht="15">
      <c r="B1069"/>
      <c r="C1069"/>
      <c r="D1069"/>
      <c r="E1069"/>
      <c r="F1069"/>
      <c r="G1069"/>
      <c r="H1069" s="27"/>
      <c r="I1069"/>
    </row>
    <row r="1070" spans="2:9" ht="15">
      <c r="B1070"/>
      <c r="C1070"/>
      <c r="D1070"/>
      <c r="E1070"/>
      <c r="F1070"/>
      <c r="G1070"/>
      <c r="H1070" s="27"/>
      <c r="I1070"/>
    </row>
    <row r="1071" spans="2:9" ht="15">
      <c r="B1071"/>
      <c r="C1071"/>
      <c r="D1071"/>
      <c r="E1071"/>
      <c r="F1071"/>
      <c r="G1071"/>
      <c r="H1071" s="27"/>
      <c r="I1071"/>
    </row>
    <row r="1072" spans="2:9" ht="15">
      <c r="B1072"/>
      <c r="C1072"/>
      <c r="D1072"/>
      <c r="E1072"/>
      <c r="F1072"/>
      <c r="G1072"/>
      <c r="H1072" s="27"/>
      <c r="I1072"/>
    </row>
    <row r="1073" spans="2:9" ht="15">
      <c r="B1073"/>
      <c r="C1073"/>
      <c r="D1073"/>
      <c r="E1073"/>
      <c r="F1073"/>
      <c r="G1073"/>
      <c r="H1073" s="27"/>
      <c r="I1073"/>
    </row>
    <row r="1074" spans="2:9" ht="15">
      <c r="B1074"/>
      <c r="C1074"/>
      <c r="D1074"/>
      <c r="E1074"/>
      <c r="F1074"/>
      <c r="G1074"/>
      <c r="H1074" s="27"/>
      <c r="I1074"/>
    </row>
    <row r="1075" spans="2:9" ht="15">
      <c r="B1075"/>
      <c r="C1075"/>
      <c r="D1075"/>
      <c r="E1075"/>
      <c r="F1075"/>
      <c r="G1075"/>
      <c r="H1075" s="27"/>
      <c r="I1075"/>
    </row>
    <row r="1076" spans="2:9" ht="15">
      <c r="B1076"/>
      <c r="C1076"/>
      <c r="D1076"/>
      <c r="E1076"/>
      <c r="F1076"/>
      <c r="G1076"/>
      <c r="H1076" s="27"/>
      <c r="I1076"/>
    </row>
    <row r="1077" spans="2:9" ht="15">
      <c r="B1077"/>
      <c r="C1077"/>
      <c r="D1077"/>
      <c r="E1077"/>
      <c r="F1077"/>
      <c r="G1077"/>
      <c r="H1077" s="27"/>
      <c r="I1077"/>
    </row>
    <row r="1078" spans="2:9" ht="15">
      <c r="B1078"/>
      <c r="C1078"/>
      <c r="D1078"/>
      <c r="E1078"/>
      <c r="F1078"/>
      <c r="G1078"/>
      <c r="H1078" s="27"/>
      <c r="I1078"/>
    </row>
    <row r="1079" spans="2:9" ht="15">
      <c r="B1079"/>
      <c r="C1079"/>
      <c r="D1079"/>
      <c r="E1079"/>
      <c r="F1079"/>
      <c r="G1079"/>
      <c r="H1079" s="27"/>
      <c r="I1079"/>
    </row>
    <row r="1080" spans="2:9" ht="15">
      <c r="B1080"/>
      <c r="C1080"/>
      <c r="D1080"/>
      <c r="E1080"/>
      <c r="F1080"/>
      <c r="G1080"/>
      <c r="H1080" s="27"/>
      <c r="I1080"/>
    </row>
    <row r="1081" spans="2:9" ht="15">
      <c r="B1081"/>
      <c r="C1081"/>
      <c r="D1081"/>
      <c r="E1081"/>
      <c r="F1081"/>
      <c r="G1081"/>
      <c r="H1081" s="27"/>
      <c r="I1081"/>
    </row>
    <row r="1082" spans="2:9" ht="15">
      <c r="B1082"/>
      <c r="C1082"/>
      <c r="D1082"/>
      <c r="E1082"/>
      <c r="F1082"/>
      <c r="G1082"/>
      <c r="H1082" s="27"/>
      <c r="I1082"/>
    </row>
    <row r="1083" spans="2:9" ht="15">
      <c r="B1083"/>
      <c r="C1083"/>
      <c r="D1083"/>
      <c r="E1083"/>
      <c r="F1083"/>
      <c r="G1083"/>
      <c r="H1083" s="27"/>
      <c r="I1083"/>
    </row>
    <row r="1084" spans="2:9" ht="15">
      <c r="B1084"/>
      <c r="C1084"/>
      <c r="D1084"/>
      <c r="E1084"/>
      <c r="F1084"/>
      <c r="G1084"/>
      <c r="H1084" s="27"/>
      <c r="I1084"/>
    </row>
    <row r="1085" spans="2:9" ht="15">
      <c r="B1085"/>
      <c r="C1085"/>
      <c r="D1085"/>
      <c r="E1085"/>
      <c r="F1085"/>
      <c r="G1085"/>
      <c r="H1085" s="27"/>
      <c r="I1085"/>
    </row>
    <row r="1086" spans="2:9" ht="15">
      <c r="B1086"/>
      <c r="C1086"/>
      <c r="D1086"/>
      <c r="E1086"/>
      <c r="F1086"/>
      <c r="G1086"/>
      <c r="H1086" s="27"/>
      <c r="I1086"/>
    </row>
    <row r="1087" spans="2:9" ht="15">
      <c r="B1087"/>
      <c r="C1087"/>
      <c r="D1087"/>
      <c r="E1087"/>
      <c r="F1087"/>
      <c r="G1087"/>
      <c r="H1087" s="27"/>
      <c r="I1087"/>
    </row>
    <row r="1088" spans="2:9" ht="15">
      <c r="B1088"/>
      <c r="C1088"/>
      <c r="D1088"/>
      <c r="E1088"/>
      <c r="F1088"/>
      <c r="G1088"/>
      <c r="H1088" s="27"/>
      <c r="I1088"/>
    </row>
    <row r="1089" spans="2:9" ht="15">
      <c r="B1089"/>
      <c r="C1089"/>
      <c r="D1089"/>
      <c r="E1089"/>
      <c r="F1089"/>
      <c r="G1089"/>
      <c r="H1089" s="27"/>
      <c r="I1089"/>
    </row>
    <row r="1090" spans="2:9" ht="15">
      <c r="B1090"/>
      <c r="C1090"/>
      <c r="D1090"/>
      <c r="E1090"/>
      <c r="F1090"/>
      <c r="G1090"/>
      <c r="H1090" s="27"/>
      <c r="I1090"/>
    </row>
    <row r="1091" spans="2:9" ht="15">
      <c r="B1091"/>
      <c r="C1091"/>
      <c r="D1091"/>
      <c r="E1091"/>
      <c r="F1091"/>
      <c r="G1091"/>
      <c r="H1091" s="27"/>
      <c r="I1091"/>
    </row>
    <row r="1092" spans="2:9" ht="15">
      <c r="B1092"/>
      <c r="C1092"/>
      <c r="D1092"/>
      <c r="E1092"/>
      <c r="F1092"/>
      <c r="G1092"/>
      <c r="H1092" s="27"/>
      <c r="I1092"/>
    </row>
    <row r="1093" spans="2:9" ht="15">
      <c r="B1093"/>
      <c r="C1093"/>
      <c r="D1093"/>
      <c r="E1093"/>
      <c r="F1093"/>
      <c r="G1093"/>
      <c r="H1093" s="27"/>
      <c r="I1093"/>
    </row>
    <row r="1094" spans="2:9" ht="15">
      <c r="B1094"/>
      <c r="C1094"/>
      <c r="D1094"/>
      <c r="E1094"/>
      <c r="F1094"/>
      <c r="G1094"/>
      <c r="H1094" s="27"/>
      <c r="I1094"/>
    </row>
    <row r="1095" spans="2:9" ht="15">
      <c r="B1095"/>
      <c r="C1095"/>
      <c r="D1095"/>
      <c r="E1095"/>
      <c r="F1095"/>
      <c r="G1095"/>
      <c r="H1095" s="27"/>
      <c r="I1095"/>
    </row>
    <row r="1096" spans="2:9" ht="15">
      <c r="B1096"/>
      <c r="C1096"/>
      <c r="D1096"/>
      <c r="E1096"/>
      <c r="F1096"/>
      <c r="G1096"/>
      <c r="H1096" s="27"/>
      <c r="I1096"/>
    </row>
    <row r="1097" spans="2:9" ht="15">
      <c r="B1097"/>
      <c r="C1097"/>
      <c r="D1097"/>
      <c r="E1097"/>
      <c r="F1097"/>
      <c r="G1097"/>
      <c r="H1097" s="27"/>
      <c r="I1097"/>
    </row>
    <row r="1098" spans="2:9" ht="15">
      <c r="B1098"/>
      <c r="C1098"/>
      <c r="D1098"/>
      <c r="E1098"/>
      <c r="F1098"/>
      <c r="G1098"/>
      <c r="H1098" s="27"/>
      <c r="I1098"/>
    </row>
    <row r="1099" spans="2:9" ht="15">
      <c r="B1099"/>
      <c r="C1099"/>
      <c r="D1099"/>
      <c r="E1099"/>
      <c r="F1099"/>
      <c r="G1099"/>
      <c r="H1099" s="27"/>
      <c r="I1099"/>
    </row>
    <row r="1100" spans="2:9" ht="15">
      <c r="B1100"/>
      <c r="C1100"/>
      <c r="D1100"/>
      <c r="E1100"/>
      <c r="F1100"/>
      <c r="G1100"/>
      <c r="H1100" s="27"/>
      <c r="I1100"/>
    </row>
    <row r="1101" spans="2:9" ht="15">
      <c r="B1101"/>
      <c r="C1101"/>
      <c r="D1101"/>
      <c r="E1101"/>
      <c r="F1101"/>
      <c r="G1101"/>
      <c r="H1101" s="27"/>
      <c r="I1101"/>
    </row>
    <row r="1102" spans="2:9" ht="15">
      <c r="B1102"/>
      <c r="C1102"/>
      <c r="D1102"/>
      <c r="E1102"/>
      <c r="F1102"/>
      <c r="G1102"/>
      <c r="H1102" s="27"/>
      <c r="I1102"/>
    </row>
    <row r="1103" spans="2:9" ht="15">
      <c r="B1103"/>
      <c r="C1103"/>
      <c r="D1103"/>
      <c r="E1103"/>
      <c r="F1103"/>
      <c r="G1103"/>
      <c r="H1103" s="27"/>
      <c r="I1103"/>
    </row>
    <row r="1104" spans="2:9" ht="15">
      <c r="B1104"/>
      <c r="C1104"/>
      <c r="D1104"/>
      <c r="E1104"/>
      <c r="F1104"/>
      <c r="G1104"/>
      <c r="H1104" s="27"/>
      <c r="I1104"/>
    </row>
    <row r="1105" spans="2:9" ht="15">
      <c r="B1105"/>
      <c r="C1105"/>
      <c r="D1105"/>
      <c r="E1105"/>
      <c r="F1105"/>
      <c r="G1105"/>
      <c r="H1105" s="27"/>
      <c r="I1105"/>
    </row>
    <row r="1106" spans="2:9" ht="15">
      <c r="B1106"/>
      <c r="C1106"/>
      <c r="D1106"/>
      <c r="E1106"/>
      <c r="F1106"/>
      <c r="G1106"/>
      <c r="H1106" s="27"/>
      <c r="I1106"/>
    </row>
    <row r="1107" spans="2:9" ht="15">
      <c r="B1107"/>
      <c r="C1107"/>
      <c r="D1107"/>
      <c r="E1107"/>
      <c r="F1107"/>
      <c r="G1107"/>
      <c r="H1107" s="27"/>
      <c r="I1107"/>
    </row>
    <row r="1108" spans="2:9" ht="15">
      <c r="B1108"/>
      <c r="C1108"/>
      <c r="D1108"/>
      <c r="E1108"/>
      <c r="F1108"/>
      <c r="G1108"/>
      <c r="H1108" s="27"/>
      <c r="I1108"/>
    </row>
    <row r="1109" spans="2:9" ht="15">
      <c r="B1109"/>
      <c r="C1109"/>
      <c r="D1109"/>
      <c r="E1109"/>
      <c r="F1109"/>
      <c r="G1109"/>
      <c r="H1109" s="27"/>
      <c r="I1109"/>
    </row>
    <row r="1110" spans="2:9" ht="15">
      <c r="B1110"/>
      <c r="C1110"/>
      <c r="D1110"/>
      <c r="E1110"/>
      <c r="F1110"/>
      <c r="G1110"/>
      <c r="H1110" s="27"/>
      <c r="I1110"/>
    </row>
    <row r="1111" spans="2:9" ht="15">
      <c r="B1111"/>
      <c r="C1111"/>
      <c r="D1111"/>
      <c r="E1111"/>
      <c r="F1111"/>
      <c r="G1111"/>
      <c r="H1111" s="27"/>
      <c r="I1111"/>
    </row>
    <row r="1112" spans="2:9" ht="15">
      <c r="B1112"/>
      <c r="C1112"/>
      <c r="D1112"/>
      <c r="E1112"/>
      <c r="F1112"/>
      <c r="G1112"/>
      <c r="H1112" s="27"/>
      <c r="I1112"/>
    </row>
    <row r="1113" spans="2:9" ht="15">
      <c r="B1113"/>
      <c r="C1113"/>
      <c r="D1113"/>
      <c r="E1113"/>
      <c r="F1113"/>
      <c r="G1113"/>
      <c r="H1113" s="27"/>
      <c r="I1113"/>
    </row>
    <row r="1114" spans="2:9" ht="15">
      <c r="B1114"/>
      <c r="C1114"/>
      <c r="D1114"/>
      <c r="E1114"/>
      <c r="F1114"/>
      <c r="G1114"/>
      <c r="H1114" s="27"/>
      <c r="I1114"/>
    </row>
    <row r="1115" spans="2:9" ht="15">
      <c r="B1115"/>
      <c r="C1115"/>
      <c r="D1115"/>
      <c r="E1115"/>
      <c r="F1115"/>
      <c r="G1115"/>
      <c r="H1115" s="27"/>
      <c r="I1115"/>
    </row>
    <row r="1116" spans="2:9" ht="15">
      <c r="B1116"/>
      <c r="C1116"/>
      <c r="D1116"/>
      <c r="E1116"/>
      <c r="F1116"/>
      <c r="G1116"/>
      <c r="H1116" s="27"/>
      <c r="I1116"/>
    </row>
    <row r="1117" spans="2:9" ht="15">
      <c r="B1117"/>
      <c r="C1117"/>
      <c r="D1117"/>
      <c r="E1117"/>
      <c r="F1117"/>
      <c r="G1117"/>
      <c r="H1117" s="27"/>
      <c r="I1117"/>
    </row>
    <row r="1118" spans="2:9" ht="15">
      <c r="B1118"/>
      <c r="C1118"/>
      <c r="D1118"/>
      <c r="E1118"/>
      <c r="F1118"/>
      <c r="G1118"/>
      <c r="H1118" s="27"/>
      <c r="I1118"/>
    </row>
    <row r="1119" spans="2:9" ht="15">
      <c r="B1119"/>
      <c r="C1119"/>
      <c r="D1119"/>
      <c r="E1119"/>
      <c r="F1119"/>
      <c r="G1119"/>
      <c r="H1119" s="27"/>
      <c r="I1119"/>
    </row>
    <row r="1120" spans="2:9" ht="15">
      <c r="B1120"/>
      <c r="C1120"/>
      <c r="D1120"/>
      <c r="E1120"/>
      <c r="F1120"/>
      <c r="G1120"/>
      <c r="H1120" s="27"/>
      <c r="I1120"/>
    </row>
    <row r="1121" spans="2:9" ht="15">
      <c r="B1121"/>
      <c r="C1121"/>
      <c r="D1121"/>
      <c r="E1121"/>
      <c r="F1121"/>
      <c r="G1121"/>
      <c r="H1121" s="27"/>
      <c r="I1121"/>
    </row>
    <row r="1122" spans="2:9" ht="15">
      <c r="B1122"/>
      <c r="C1122"/>
      <c r="D1122"/>
      <c r="E1122"/>
      <c r="F1122"/>
      <c r="G1122"/>
      <c r="H1122" s="27"/>
      <c r="I1122"/>
    </row>
    <row r="1123" spans="2:9" ht="15">
      <c r="B1123"/>
      <c r="C1123"/>
      <c r="D1123"/>
      <c r="E1123"/>
      <c r="F1123"/>
      <c r="G1123"/>
      <c r="H1123" s="27"/>
      <c r="I1123"/>
    </row>
    <row r="1124" spans="2:9" ht="15">
      <c r="B1124"/>
      <c r="C1124"/>
      <c r="D1124"/>
      <c r="E1124"/>
      <c r="F1124"/>
      <c r="G1124"/>
      <c r="H1124" s="27"/>
      <c r="I1124"/>
    </row>
    <row r="1125" spans="2:9" ht="15">
      <c r="B1125"/>
      <c r="C1125"/>
      <c r="D1125"/>
      <c r="E1125"/>
      <c r="F1125"/>
      <c r="G1125"/>
      <c r="H1125" s="27"/>
      <c r="I1125"/>
    </row>
    <row r="1126" spans="2:9" ht="15">
      <c r="B1126"/>
      <c r="C1126"/>
      <c r="D1126"/>
      <c r="E1126"/>
      <c r="F1126"/>
      <c r="G1126"/>
      <c r="H1126" s="27"/>
      <c r="I1126"/>
    </row>
    <row r="1127" spans="2:9" ht="15">
      <c r="B1127"/>
      <c r="C1127"/>
      <c r="D1127"/>
      <c r="E1127"/>
      <c r="F1127"/>
      <c r="G1127"/>
      <c r="H1127" s="27"/>
      <c r="I1127"/>
    </row>
    <row r="1128" spans="2:9" ht="15">
      <c r="B1128"/>
      <c r="C1128"/>
      <c r="D1128"/>
      <c r="E1128"/>
      <c r="F1128"/>
      <c r="G1128"/>
      <c r="H1128" s="27"/>
      <c r="I1128"/>
    </row>
    <row r="1129" spans="2:9" ht="15">
      <c r="B1129"/>
      <c r="C1129"/>
      <c r="D1129"/>
      <c r="E1129"/>
      <c r="F1129"/>
      <c r="G1129"/>
      <c r="H1129" s="27"/>
      <c r="I1129"/>
    </row>
    <row r="1130" spans="2:9" ht="15">
      <c r="B1130"/>
      <c r="C1130"/>
      <c r="D1130"/>
      <c r="E1130"/>
      <c r="F1130"/>
      <c r="G1130"/>
      <c r="H1130" s="27"/>
      <c r="I1130"/>
    </row>
    <row r="1131" spans="2:9" ht="15">
      <c r="B1131"/>
      <c r="C1131"/>
      <c r="D1131"/>
      <c r="E1131"/>
      <c r="F1131"/>
      <c r="G1131"/>
      <c r="H1131" s="27"/>
      <c r="I1131"/>
    </row>
    <row r="1132" spans="2:9" ht="15">
      <c r="B1132"/>
      <c r="C1132"/>
      <c r="D1132"/>
      <c r="E1132"/>
      <c r="F1132"/>
      <c r="G1132"/>
      <c r="H1132" s="27"/>
      <c r="I1132"/>
    </row>
    <row r="1133" spans="2:9" ht="15">
      <c r="B1133"/>
      <c r="C1133"/>
      <c r="D1133"/>
      <c r="E1133"/>
      <c r="F1133"/>
      <c r="G1133"/>
      <c r="H1133" s="27"/>
      <c r="I1133"/>
    </row>
    <row r="1134" spans="2:9" ht="15">
      <c r="B1134"/>
      <c r="C1134"/>
      <c r="D1134"/>
      <c r="E1134"/>
      <c r="F1134"/>
      <c r="G1134"/>
      <c r="H1134" s="27"/>
      <c r="I1134"/>
    </row>
    <row r="1135" spans="2:9" ht="15">
      <c r="B1135"/>
      <c r="C1135"/>
      <c r="D1135"/>
      <c r="E1135"/>
      <c r="F1135"/>
      <c r="G1135"/>
      <c r="H1135" s="27"/>
      <c r="I1135"/>
    </row>
    <row r="1136" spans="2:9" ht="15">
      <c r="B1136"/>
      <c r="C1136"/>
      <c r="D1136"/>
      <c r="E1136"/>
      <c r="F1136"/>
      <c r="G1136"/>
      <c r="H1136" s="27"/>
      <c r="I1136"/>
    </row>
    <row r="1137" spans="2:9" ht="15">
      <c r="B1137"/>
      <c r="C1137"/>
      <c r="D1137"/>
      <c r="E1137"/>
      <c r="F1137"/>
      <c r="G1137"/>
      <c r="H1137" s="27"/>
      <c r="I1137"/>
    </row>
    <row r="1138" spans="2:9" ht="15">
      <c r="B1138"/>
      <c r="C1138"/>
      <c r="D1138"/>
      <c r="E1138"/>
      <c r="F1138"/>
      <c r="G1138"/>
      <c r="H1138" s="27"/>
      <c r="I1138"/>
    </row>
    <row r="1139" spans="2:9" ht="15">
      <c r="C1139"/>
      <c r="D1139"/>
      <c r="E1139"/>
      <c r="F1139"/>
      <c r="G1139"/>
      <c r="H1139" s="27"/>
      <c r="I1139"/>
    </row>
  </sheetData>
  <autoFilter ref="B3:N153">
    <sortState ref="B4:N153">
      <sortCondition ref="B3:B153"/>
    </sortState>
  </autoFilter>
  <mergeCells count="3">
    <mergeCell ref="C1:H1"/>
    <mergeCell ref="C2:E2"/>
    <mergeCell ref="F2:H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3:D13"/>
  <sheetViews>
    <sheetView workbookViewId="0">
      <selection activeCell="B21" sqref="B21"/>
    </sheetView>
  </sheetViews>
  <sheetFormatPr defaultRowHeight="12.75"/>
  <cols>
    <col min="1" max="1" width="6.28515625" style="2" customWidth="1"/>
    <col min="2" max="2" width="29.85546875" style="2" customWidth="1"/>
    <col min="3" max="3" width="20.140625" style="2" bestFit="1" customWidth="1"/>
    <col min="4" max="4" width="9.85546875" style="2" bestFit="1" customWidth="1"/>
    <col min="5" max="5" width="6" style="2" customWidth="1"/>
    <col min="6" max="16384" width="9.140625" style="2"/>
  </cols>
  <sheetData>
    <row r="3" spans="2:4">
      <c r="B3" s="1"/>
      <c r="C3" s="1"/>
    </row>
    <row r="4" spans="2:4">
      <c r="B4" s="3" t="s">
        <v>0</v>
      </c>
      <c r="C4" s="3" t="s">
        <v>36</v>
      </c>
      <c r="D4" s="17" t="s">
        <v>1</v>
      </c>
    </row>
    <row r="5" spans="2:4">
      <c r="B5" s="4" t="s">
        <v>2</v>
      </c>
      <c r="C5" s="5">
        <v>1</v>
      </c>
      <c r="D5" s="5" t="s">
        <v>15</v>
      </c>
    </row>
    <row r="6" spans="2:4">
      <c r="B6" s="4" t="s">
        <v>5</v>
      </c>
      <c r="C6" s="5">
        <v>2</v>
      </c>
      <c r="D6" s="5" t="s">
        <v>15</v>
      </c>
    </row>
    <row r="7" spans="2:4">
      <c r="B7" s="4" t="s">
        <v>6</v>
      </c>
      <c r="C7" s="5">
        <v>2</v>
      </c>
      <c r="D7" s="5" t="s">
        <v>15</v>
      </c>
    </row>
    <row r="8" spans="2:4">
      <c r="B8" s="4" t="s">
        <v>7</v>
      </c>
      <c r="C8" s="5">
        <v>3</v>
      </c>
      <c r="D8" s="5" t="s">
        <v>18</v>
      </c>
    </row>
    <row r="9" spans="2:4">
      <c r="B9" s="4" t="s">
        <v>8</v>
      </c>
      <c r="C9" s="5">
        <v>4</v>
      </c>
      <c r="D9" s="5" t="s">
        <v>18</v>
      </c>
    </row>
    <row r="10" spans="2:4">
      <c r="B10" s="4" t="s">
        <v>9</v>
      </c>
      <c r="C10" s="5">
        <v>5</v>
      </c>
      <c r="D10" s="5" t="s">
        <v>18</v>
      </c>
    </row>
    <row r="11" spans="2:4">
      <c r="B11" s="4" t="s">
        <v>10</v>
      </c>
      <c r="C11" s="6">
        <v>5</v>
      </c>
      <c r="D11" s="6" t="s">
        <v>18</v>
      </c>
    </row>
    <row r="12" spans="2:4">
      <c r="B12" s="4" t="s">
        <v>11</v>
      </c>
      <c r="C12" s="7">
        <v>6</v>
      </c>
      <c r="D12" s="7" t="s">
        <v>17</v>
      </c>
    </row>
    <row r="13" spans="2:4">
      <c r="B13" s="8" t="s">
        <v>12</v>
      </c>
      <c r="C13" s="9">
        <v>7</v>
      </c>
      <c r="D13" s="9" t="s">
        <v>17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4:B15"/>
  <sheetViews>
    <sheetView workbookViewId="0">
      <selection activeCell="A5" sqref="A5:B15"/>
    </sheetView>
  </sheetViews>
  <sheetFormatPr defaultRowHeight="12.75"/>
  <cols>
    <col min="1" max="1" width="48.5703125" style="2" bestFit="1" customWidth="1"/>
    <col min="2" max="2" width="17.42578125" style="2" bestFit="1" customWidth="1"/>
    <col min="3" max="16384" width="9.140625" style="2"/>
  </cols>
  <sheetData>
    <row r="4" spans="1:2">
      <c r="A4" s="4" t="s">
        <v>28</v>
      </c>
      <c r="B4" s="2" t="s">
        <v>36</v>
      </c>
    </row>
    <row r="5" spans="1:2">
      <c r="A5" s="195" t="s">
        <v>312</v>
      </c>
      <c r="B5" s="23">
        <v>1</v>
      </c>
    </row>
    <row r="6" spans="1:2">
      <c r="A6" s="195" t="s">
        <v>303</v>
      </c>
      <c r="B6" s="23">
        <v>2</v>
      </c>
    </row>
    <row r="7" spans="1:2">
      <c r="A7" s="195" t="s">
        <v>358</v>
      </c>
      <c r="B7" s="23">
        <v>3</v>
      </c>
    </row>
    <row r="8" spans="1:2">
      <c r="A8" s="195" t="s">
        <v>698</v>
      </c>
      <c r="B8" s="23">
        <v>4</v>
      </c>
    </row>
    <row r="9" spans="1:2">
      <c r="A9" s="195" t="s">
        <v>433</v>
      </c>
      <c r="B9" s="23">
        <v>5</v>
      </c>
    </row>
    <row r="10" spans="1:2">
      <c r="A10" s="195" t="s">
        <v>255</v>
      </c>
      <c r="B10" s="23">
        <v>6</v>
      </c>
    </row>
    <row r="11" spans="1:2">
      <c r="A11" s="195" t="s">
        <v>360</v>
      </c>
      <c r="B11" s="23">
        <v>7</v>
      </c>
    </row>
    <row r="12" spans="1:2">
      <c r="A12" s="195" t="s">
        <v>328</v>
      </c>
      <c r="B12" s="23">
        <v>8</v>
      </c>
    </row>
    <row r="13" spans="1:2">
      <c r="A13" s="195" t="s">
        <v>306</v>
      </c>
      <c r="B13" s="23">
        <v>9</v>
      </c>
    </row>
    <row r="14" spans="1:2">
      <c r="A14" s="195" t="s">
        <v>327</v>
      </c>
      <c r="B14" s="23">
        <v>10</v>
      </c>
    </row>
    <row r="15" spans="1:2">
      <c r="A15" s="195" t="s">
        <v>19</v>
      </c>
      <c r="B15" s="23">
        <v>11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B2:F164"/>
  <sheetViews>
    <sheetView topLeftCell="A136" workbookViewId="0">
      <selection activeCell="C164" sqref="C164:F164"/>
    </sheetView>
  </sheetViews>
  <sheetFormatPr defaultRowHeight="12.75"/>
  <cols>
    <col min="1" max="1" width="9.140625" style="2"/>
    <col min="2" max="2" width="26.7109375" style="2" bestFit="1" customWidth="1"/>
    <col min="3" max="4" width="9.140625" style="2"/>
    <col min="5" max="5" width="13.140625" style="2" bestFit="1" customWidth="1"/>
    <col min="6" max="16384" width="9.140625" style="2"/>
  </cols>
  <sheetData>
    <row r="2" spans="2:6" ht="13.5" thickBot="1">
      <c r="B2" s="98" t="s">
        <v>2125</v>
      </c>
      <c r="C2" s="99" t="s">
        <v>2126</v>
      </c>
      <c r="D2" s="99" t="s">
        <v>2127</v>
      </c>
      <c r="E2" s="99" t="s">
        <v>2128</v>
      </c>
      <c r="F2" s="99" t="s">
        <v>2129</v>
      </c>
    </row>
    <row r="3" spans="2:6">
      <c r="B3" s="100" t="s">
        <v>50</v>
      </c>
      <c r="C3" s="2" t="s">
        <v>50</v>
      </c>
      <c r="D3" s="2" t="s">
        <v>50</v>
      </c>
      <c r="E3" s="2" t="s">
        <v>50</v>
      </c>
      <c r="F3" s="101" t="s">
        <v>50</v>
      </c>
    </row>
    <row r="4" spans="2:6">
      <c r="B4" s="100" t="s">
        <v>51</v>
      </c>
      <c r="C4" s="102">
        <v>11356</v>
      </c>
      <c r="D4" s="101">
        <v>0.73</v>
      </c>
      <c r="E4" s="103">
        <v>2070</v>
      </c>
      <c r="F4" s="101" t="s">
        <v>2130</v>
      </c>
    </row>
    <row r="5" spans="2:6">
      <c r="B5" s="100" t="s">
        <v>979</v>
      </c>
      <c r="C5" s="102">
        <v>27347</v>
      </c>
      <c r="D5" s="101">
        <v>0.99</v>
      </c>
      <c r="E5" s="103">
        <v>720</v>
      </c>
      <c r="F5" s="101" t="s">
        <v>2130</v>
      </c>
    </row>
    <row r="6" spans="2:6">
      <c r="B6" s="100" t="s">
        <v>52</v>
      </c>
      <c r="C6" s="102">
        <v>8756</v>
      </c>
      <c r="D6" s="101">
        <v>1</v>
      </c>
      <c r="E6" s="103">
        <v>2161</v>
      </c>
      <c r="F6" s="101" t="s">
        <v>2130</v>
      </c>
    </row>
    <row r="7" spans="2:6">
      <c r="B7" s="100" t="s">
        <v>53</v>
      </c>
      <c r="C7" s="102">
        <v>9343</v>
      </c>
      <c r="D7" s="101">
        <v>0.16</v>
      </c>
      <c r="E7" s="103">
        <v>2692</v>
      </c>
      <c r="F7" s="101" t="s">
        <v>2130</v>
      </c>
    </row>
    <row r="8" spans="2:6">
      <c r="B8" s="100" t="s">
        <v>54</v>
      </c>
      <c r="C8" s="102">
        <v>55652</v>
      </c>
      <c r="D8" s="101">
        <v>0.96</v>
      </c>
      <c r="E8" s="103">
        <v>1219</v>
      </c>
      <c r="F8" s="101" t="s">
        <v>2130</v>
      </c>
    </row>
    <row r="9" spans="2:6">
      <c r="B9" s="100" t="s">
        <v>55</v>
      </c>
      <c r="C9" s="102">
        <v>39365</v>
      </c>
      <c r="D9" s="101">
        <v>0.14000000000000001</v>
      </c>
      <c r="E9" s="103">
        <v>3371</v>
      </c>
      <c r="F9" s="101" t="s">
        <v>2130</v>
      </c>
    </row>
    <row r="10" spans="2:6">
      <c r="B10" s="100" t="s">
        <v>56</v>
      </c>
      <c r="C10" s="102">
        <v>24172</v>
      </c>
      <c r="D10" s="101">
        <v>0.1</v>
      </c>
      <c r="E10" s="103">
        <v>3665</v>
      </c>
      <c r="F10" s="101" t="s">
        <v>2131</v>
      </c>
    </row>
    <row r="11" spans="2:6">
      <c r="B11" s="100" t="s">
        <v>325</v>
      </c>
      <c r="C11" s="102">
        <v>12512</v>
      </c>
      <c r="D11" s="101">
        <v>1</v>
      </c>
      <c r="E11" s="103">
        <v>2079</v>
      </c>
      <c r="F11" s="101" t="s">
        <v>2130</v>
      </c>
    </row>
    <row r="12" spans="2:6">
      <c r="B12" s="100" t="s">
        <v>57</v>
      </c>
      <c r="C12" s="102">
        <v>243125</v>
      </c>
      <c r="D12" s="101">
        <v>0.39</v>
      </c>
      <c r="E12" s="103">
        <v>1295</v>
      </c>
      <c r="F12" s="101" t="s">
        <v>2131</v>
      </c>
    </row>
    <row r="13" spans="2:6">
      <c r="B13" s="100" t="s">
        <v>58</v>
      </c>
      <c r="C13" s="102">
        <v>135924</v>
      </c>
      <c r="D13" s="101">
        <v>0.1</v>
      </c>
      <c r="E13" s="103">
        <v>9831</v>
      </c>
      <c r="F13" s="101" t="s">
        <v>2131</v>
      </c>
    </row>
    <row r="14" spans="2:6">
      <c r="B14" s="100" t="s">
        <v>59</v>
      </c>
      <c r="C14" s="102">
        <v>3577</v>
      </c>
      <c r="D14" s="101">
        <v>0</v>
      </c>
      <c r="E14" s="103">
        <v>1408</v>
      </c>
      <c r="F14" s="101" t="s">
        <v>2131</v>
      </c>
    </row>
    <row r="15" spans="2:6">
      <c r="B15" s="100" t="s">
        <v>60</v>
      </c>
      <c r="C15" s="102">
        <v>14049</v>
      </c>
      <c r="D15" s="101">
        <v>0.66</v>
      </c>
      <c r="E15" s="103">
        <v>933</v>
      </c>
      <c r="F15" s="101" t="s">
        <v>2130</v>
      </c>
    </row>
    <row r="16" spans="2:6">
      <c r="B16" s="100" t="s">
        <v>715</v>
      </c>
      <c r="C16" s="102">
        <v>25081</v>
      </c>
      <c r="D16" s="101">
        <v>1</v>
      </c>
      <c r="E16" s="103">
        <v>1392</v>
      </c>
      <c r="F16" s="101" t="s">
        <v>61</v>
      </c>
    </row>
    <row r="17" spans="2:6">
      <c r="B17" s="100" t="s">
        <v>62</v>
      </c>
      <c r="C17" s="102">
        <v>43707</v>
      </c>
      <c r="D17" s="101">
        <v>0</v>
      </c>
      <c r="E17" s="103">
        <v>1728</v>
      </c>
      <c r="F17" s="101" t="s">
        <v>2130</v>
      </c>
    </row>
    <row r="18" spans="2:6">
      <c r="B18" s="100" t="s">
        <v>63</v>
      </c>
      <c r="C18" s="102">
        <v>18711</v>
      </c>
      <c r="D18" s="101">
        <v>1</v>
      </c>
      <c r="E18" s="103">
        <v>2341</v>
      </c>
      <c r="F18" s="101" t="s">
        <v>2130</v>
      </c>
    </row>
    <row r="19" spans="2:6">
      <c r="B19" s="100" t="s">
        <v>64</v>
      </c>
      <c r="C19" s="102">
        <v>82890</v>
      </c>
      <c r="D19" s="101">
        <v>0.73</v>
      </c>
      <c r="E19" s="103">
        <v>4814</v>
      </c>
      <c r="F19" s="101" t="s">
        <v>2132</v>
      </c>
    </row>
    <row r="20" spans="2:6">
      <c r="B20" s="100" t="s">
        <v>65</v>
      </c>
      <c r="C20" s="102">
        <v>59222</v>
      </c>
      <c r="D20" s="101">
        <v>1</v>
      </c>
      <c r="E20" s="103">
        <v>1680</v>
      </c>
      <c r="F20" s="101" t="s">
        <v>2130</v>
      </c>
    </row>
    <row r="21" spans="2:6">
      <c r="B21" s="100" t="s">
        <v>66</v>
      </c>
      <c r="C21" s="102">
        <v>42415</v>
      </c>
      <c r="D21" s="101">
        <v>0.84</v>
      </c>
      <c r="E21" s="103">
        <v>2799</v>
      </c>
      <c r="F21" s="101" t="s">
        <v>2130</v>
      </c>
    </row>
    <row r="22" spans="2:6">
      <c r="B22" s="100" t="s">
        <v>67</v>
      </c>
      <c r="C22" s="102">
        <v>11013</v>
      </c>
      <c r="D22" s="101">
        <v>1</v>
      </c>
      <c r="E22" s="103">
        <v>1883</v>
      </c>
      <c r="F22" s="101" t="s">
        <v>2130</v>
      </c>
    </row>
    <row r="23" spans="2:6">
      <c r="B23" s="100" t="s">
        <v>68</v>
      </c>
      <c r="C23" s="102">
        <v>20477</v>
      </c>
      <c r="D23" s="101">
        <v>0.96</v>
      </c>
      <c r="E23" s="103">
        <v>1011</v>
      </c>
      <c r="F23" s="101" t="s">
        <v>61</v>
      </c>
    </row>
    <row r="24" spans="2:6">
      <c r="B24" s="100" t="s">
        <v>69</v>
      </c>
      <c r="C24" s="102">
        <v>1970</v>
      </c>
      <c r="D24" s="101">
        <v>0</v>
      </c>
      <c r="E24" s="103">
        <v>1106</v>
      </c>
      <c r="F24" s="101" t="s">
        <v>2131</v>
      </c>
    </row>
    <row r="25" spans="2:6">
      <c r="B25" s="100" t="s">
        <v>70</v>
      </c>
      <c r="C25" s="102">
        <v>10156</v>
      </c>
      <c r="D25" s="101">
        <v>0.69</v>
      </c>
      <c r="E25" s="103">
        <v>2053</v>
      </c>
      <c r="F25" s="101" t="s">
        <v>2130</v>
      </c>
    </row>
    <row r="26" spans="2:6">
      <c r="B26" s="100" t="s">
        <v>2133</v>
      </c>
      <c r="C26" s="102">
        <v>1365</v>
      </c>
      <c r="D26" s="101">
        <v>0</v>
      </c>
      <c r="E26" s="103">
        <v>3951</v>
      </c>
      <c r="F26" s="101" t="s">
        <v>2130</v>
      </c>
    </row>
    <row r="27" spans="2:6">
      <c r="B27" s="100" t="s">
        <v>71</v>
      </c>
      <c r="C27" s="102">
        <v>328370</v>
      </c>
      <c r="D27" s="101">
        <v>0.18</v>
      </c>
      <c r="E27" s="103">
        <v>1591</v>
      </c>
      <c r="F27" s="101" t="s">
        <v>2131</v>
      </c>
    </row>
    <row r="28" spans="2:6">
      <c r="B28" s="100" t="s">
        <v>72</v>
      </c>
      <c r="C28" s="102">
        <v>34456</v>
      </c>
      <c r="D28" s="101">
        <v>0.25</v>
      </c>
      <c r="E28" s="103">
        <v>1687</v>
      </c>
      <c r="F28" s="101" t="s">
        <v>2130</v>
      </c>
    </row>
    <row r="29" spans="2:6">
      <c r="B29" s="100" t="s">
        <v>73</v>
      </c>
      <c r="C29" s="102">
        <v>24057</v>
      </c>
      <c r="D29" s="101">
        <v>0.48</v>
      </c>
      <c r="E29" s="103">
        <v>2945</v>
      </c>
      <c r="F29" s="101" t="s">
        <v>2132</v>
      </c>
    </row>
    <row r="30" spans="2:6">
      <c r="B30" s="100" t="s">
        <v>411</v>
      </c>
      <c r="C30" s="102">
        <v>12556</v>
      </c>
      <c r="D30" s="101">
        <v>1</v>
      </c>
      <c r="E30" s="103">
        <v>1320</v>
      </c>
      <c r="F30" s="101" t="s">
        <v>61</v>
      </c>
    </row>
    <row r="31" spans="2:6">
      <c r="B31" s="100" t="s">
        <v>74</v>
      </c>
      <c r="C31" s="102">
        <v>16141</v>
      </c>
      <c r="D31" s="101">
        <v>0</v>
      </c>
      <c r="E31" s="103">
        <v>1476</v>
      </c>
      <c r="F31" s="101" t="s">
        <v>2130</v>
      </c>
    </row>
    <row r="32" spans="2:6">
      <c r="B32" s="100" t="s">
        <v>61</v>
      </c>
      <c r="C32" s="102">
        <v>41142</v>
      </c>
      <c r="D32" s="101">
        <v>1</v>
      </c>
      <c r="E32" s="103">
        <v>2002</v>
      </c>
      <c r="F32" s="101" t="s">
        <v>61</v>
      </c>
    </row>
    <row r="33" spans="2:6">
      <c r="B33" s="100" t="s">
        <v>75</v>
      </c>
      <c r="C33" s="102">
        <v>36515</v>
      </c>
      <c r="D33" s="101">
        <v>0.37</v>
      </c>
      <c r="E33" s="103">
        <v>883</v>
      </c>
      <c r="F33" s="101" t="s">
        <v>2131</v>
      </c>
    </row>
    <row r="34" spans="2:6">
      <c r="B34" s="100" t="s">
        <v>503</v>
      </c>
      <c r="C34" s="102">
        <v>5466</v>
      </c>
      <c r="D34" s="101">
        <v>1</v>
      </c>
      <c r="E34" s="103">
        <v>1642</v>
      </c>
      <c r="F34" s="101" t="s">
        <v>61</v>
      </c>
    </row>
    <row r="35" spans="2:6">
      <c r="B35" s="100" t="s">
        <v>76</v>
      </c>
      <c r="C35" s="102">
        <v>1556</v>
      </c>
      <c r="D35" s="101">
        <v>1</v>
      </c>
      <c r="E35" s="103">
        <v>1958</v>
      </c>
      <c r="F35" s="101" t="s">
        <v>2130</v>
      </c>
    </row>
    <row r="36" spans="2:6">
      <c r="B36" s="100" t="s">
        <v>77</v>
      </c>
      <c r="C36" s="102">
        <v>4877</v>
      </c>
      <c r="D36" s="101">
        <v>1</v>
      </c>
      <c r="E36" s="103">
        <v>4038</v>
      </c>
      <c r="F36" s="101" t="s">
        <v>2130</v>
      </c>
    </row>
    <row r="37" spans="2:6">
      <c r="B37" s="100" t="s">
        <v>78</v>
      </c>
      <c r="C37" s="102">
        <v>32423</v>
      </c>
      <c r="D37" s="101">
        <v>0.94</v>
      </c>
      <c r="E37" s="103">
        <v>1299</v>
      </c>
      <c r="F37" s="101" t="s">
        <v>2130</v>
      </c>
    </row>
    <row r="38" spans="2:6">
      <c r="B38" s="100" t="s">
        <v>79</v>
      </c>
      <c r="C38" s="102">
        <v>29245</v>
      </c>
      <c r="D38" s="101">
        <v>0.27</v>
      </c>
      <c r="E38" s="103">
        <v>1127</v>
      </c>
      <c r="F38" s="101" t="s">
        <v>2130</v>
      </c>
    </row>
    <row r="39" spans="2:6">
      <c r="B39" s="100" t="s">
        <v>1332</v>
      </c>
      <c r="C39" s="102">
        <v>69143</v>
      </c>
      <c r="D39" s="101">
        <v>0.67</v>
      </c>
      <c r="E39" s="103">
        <v>778</v>
      </c>
      <c r="F39" s="101" t="s">
        <v>2130</v>
      </c>
    </row>
    <row r="40" spans="2:6">
      <c r="B40" s="100" t="s">
        <v>80</v>
      </c>
      <c r="C40" s="102">
        <v>146392</v>
      </c>
      <c r="D40" s="101">
        <v>0.68</v>
      </c>
      <c r="E40" s="103">
        <v>5144</v>
      </c>
      <c r="F40" s="101" t="s">
        <v>2132</v>
      </c>
    </row>
    <row r="41" spans="2:6">
      <c r="B41" s="100" t="s">
        <v>81</v>
      </c>
      <c r="C41" s="102">
        <v>45202</v>
      </c>
      <c r="D41" s="101">
        <v>1</v>
      </c>
      <c r="E41" s="103">
        <v>1270</v>
      </c>
      <c r="F41" s="101" t="s">
        <v>2130</v>
      </c>
    </row>
    <row r="42" spans="2:6">
      <c r="B42" s="100" t="s">
        <v>82</v>
      </c>
      <c r="C42" s="102">
        <v>7178</v>
      </c>
      <c r="D42" s="101">
        <v>0</v>
      </c>
      <c r="E42" s="103">
        <v>5792</v>
      </c>
      <c r="F42" s="101" t="s">
        <v>2132</v>
      </c>
    </row>
    <row r="43" spans="2:6">
      <c r="B43" s="100" t="s">
        <v>483</v>
      </c>
      <c r="C43" s="102">
        <v>77007</v>
      </c>
      <c r="D43" s="101">
        <v>0</v>
      </c>
      <c r="E43" s="103">
        <v>983</v>
      </c>
      <c r="F43" s="101" t="s">
        <v>2131</v>
      </c>
    </row>
    <row r="44" spans="2:6">
      <c r="B44" s="100" t="s">
        <v>964</v>
      </c>
      <c r="C44" s="102">
        <v>28442</v>
      </c>
      <c r="D44" s="101">
        <v>0.04</v>
      </c>
      <c r="E44" s="103">
        <v>851</v>
      </c>
      <c r="F44" s="101" t="s">
        <v>2130</v>
      </c>
    </row>
    <row r="45" spans="2:6">
      <c r="B45" s="100" t="s">
        <v>83</v>
      </c>
      <c r="C45" s="102">
        <v>31189</v>
      </c>
      <c r="D45" s="101">
        <v>0.61</v>
      </c>
      <c r="E45" s="103">
        <v>1562</v>
      </c>
      <c r="F45" s="101" t="s">
        <v>2131</v>
      </c>
    </row>
    <row r="46" spans="2:6">
      <c r="B46" s="100" t="s">
        <v>84</v>
      </c>
      <c r="C46" s="102">
        <v>15610</v>
      </c>
      <c r="D46" s="101">
        <v>1</v>
      </c>
      <c r="E46" s="103">
        <v>1821</v>
      </c>
      <c r="F46" s="101" t="s">
        <v>2130</v>
      </c>
    </row>
    <row r="47" spans="2:6">
      <c r="B47" s="100" t="s">
        <v>85</v>
      </c>
      <c r="C47" s="102">
        <v>10842</v>
      </c>
      <c r="D47" s="101">
        <v>0.86</v>
      </c>
      <c r="E47" s="103">
        <v>1265</v>
      </c>
      <c r="F47" s="101" t="s">
        <v>2131</v>
      </c>
    </row>
    <row r="48" spans="2:6">
      <c r="B48" s="100" t="s">
        <v>652</v>
      </c>
      <c r="C48" s="102">
        <v>15021</v>
      </c>
      <c r="D48" s="101">
        <v>1</v>
      </c>
      <c r="E48" s="103">
        <v>2018</v>
      </c>
      <c r="F48" s="101" t="s">
        <v>2130</v>
      </c>
    </row>
    <row r="49" spans="2:6">
      <c r="B49" s="100" t="s">
        <v>1814</v>
      </c>
      <c r="C49" s="102">
        <v>6113</v>
      </c>
      <c r="D49" s="101">
        <v>0.15</v>
      </c>
      <c r="E49" s="103">
        <v>1460</v>
      </c>
      <c r="F49" s="101" t="s">
        <v>2130</v>
      </c>
    </row>
    <row r="50" spans="2:6">
      <c r="B50" s="100" t="s">
        <v>86</v>
      </c>
      <c r="C50" s="102">
        <v>26659</v>
      </c>
      <c r="D50" s="101">
        <v>0</v>
      </c>
      <c r="E50" s="103">
        <v>1595</v>
      </c>
      <c r="F50" s="101" t="s">
        <v>2130</v>
      </c>
    </row>
    <row r="51" spans="2:6">
      <c r="B51" s="100" t="s">
        <v>87</v>
      </c>
      <c r="C51" s="102">
        <v>45540</v>
      </c>
      <c r="D51" s="101">
        <v>0.72</v>
      </c>
      <c r="E51" s="103">
        <v>2113</v>
      </c>
      <c r="F51" s="101" t="s">
        <v>2130</v>
      </c>
    </row>
    <row r="52" spans="2:6">
      <c r="B52" s="100" t="s">
        <v>390</v>
      </c>
      <c r="C52" s="102">
        <v>42172</v>
      </c>
      <c r="D52" s="101">
        <v>0.61</v>
      </c>
      <c r="E52" s="103">
        <v>2184</v>
      </c>
      <c r="F52" s="101" t="s">
        <v>2130</v>
      </c>
    </row>
    <row r="53" spans="2:6">
      <c r="B53" s="100" t="s">
        <v>88</v>
      </c>
      <c r="C53" s="102">
        <v>17189</v>
      </c>
      <c r="D53" s="101">
        <v>1</v>
      </c>
      <c r="E53" s="103">
        <v>1665</v>
      </c>
      <c r="F53" s="101" t="s">
        <v>61</v>
      </c>
    </row>
    <row r="54" spans="2:6">
      <c r="B54" s="100" t="s">
        <v>89</v>
      </c>
      <c r="C54" s="102">
        <v>50043</v>
      </c>
      <c r="D54" s="101">
        <v>0.37</v>
      </c>
      <c r="E54" s="103">
        <v>5620</v>
      </c>
      <c r="F54" s="101" t="s">
        <v>2132</v>
      </c>
    </row>
    <row r="55" spans="2:6">
      <c r="B55" s="100" t="s">
        <v>90</v>
      </c>
      <c r="C55" s="102">
        <v>19437</v>
      </c>
      <c r="D55" s="101">
        <v>0.99</v>
      </c>
      <c r="E55" s="103">
        <v>2480</v>
      </c>
      <c r="F55" s="101" t="s">
        <v>2130</v>
      </c>
    </row>
    <row r="56" spans="2:6">
      <c r="B56" s="100" t="s">
        <v>91</v>
      </c>
      <c r="C56" s="102">
        <v>70511</v>
      </c>
      <c r="D56" s="101">
        <v>0.78</v>
      </c>
      <c r="E56" s="103">
        <v>2480</v>
      </c>
      <c r="F56" s="101" t="s">
        <v>2130</v>
      </c>
    </row>
    <row r="57" spans="2:6">
      <c r="B57" s="100" t="s">
        <v>92</v>
      </c>
      <c r="C57" s="102">
        <v>22971</v>
      </c>
      <c r="D57" s="101">
        <v>0.85</v>
      </c>
      <c r="E57" s="103">
        <v>1560</v>
      </c>
      <c r="F57" s="101" t="s">
        <v>2130</v>
      </c>
    </row>
    <row r="58" spans="2:6">
      <c r="B58" s="100" t="s">
        <v>492</v>
      </c>
      <c r="C58" s="102">
        <v>13108</v>
      </c>
      <c r="D58" s="101">
        <v>1</v>
      </c>
      <c r="E58" s="103">
        <v>1095</v>
      </c>
      <c r="F58" s="101" t="s">
        <v>61</v>
      </c>
    </row>
    <row r="59" spans="2:6">
      <c r="B59" s="100" t="s">
        <v>802</v>
      </c>
      <c r="C59" s="102">
        <v>17715</v>
      </c>
      <c r="D59" s="101">
        <v>0</v>
      </c>
      <c r="E59" s="103">
        <v>1144</v>
      </c>
      <c r="F59" s="101" t="s">
        <v>2131</v>
      </c>
    </row>
    <row r="60" spans="2:6">
      <c r="B60" s="100" t="s">
        <v>93</v>
      </c>
      <c r="C60" s="102">
        <v>16003</v>
      </c>
      <c r="D60" s="101">
        <v>0</v>
      </c>
      <c r="E60" s="103">
        <v>7532</v>
      </c>
      <c r="F60" s="101" t="s">
        <v>2132</v>
      </c>
    </row>
    <row r="61" spans="2:6">
      <c r="B61" s="100" t="s">
        <v>2134</v>
      </c>
      <c r="C61" s="102">
        <v>15167</v>
      </c>
      <c r="D61" s="101">
        <v>0.59</v>
      </c>
      <c r="E61" s="101" t="s">
        <v>2135</v>
      </c>
      <c r="F61" s="101" t="s">
        <v>2131</v>
      </c>
    </row>
    <row r="62" spans="2:6">
      <c r="B62" s="100" t="s">
        <v>94</v>
      </c>
      <c r="C62" s="102">
        <v>9661</v>
      </c>
      <c r="D62" s="101">
        <v>0.32</v>
      </c>
      <c r="E62" s="103">
        <v>3201</v>
      </c>
      <c r="F62" s="101" t="s">
        <v>61</v>
      </c>
    </row>
    <row r="63" spans="2:6">
      <c r="B63" s="100" t="s">
        <v>95</v>
      </c>
      <c r="C63" s="102">
        <v>38671</v>
      </c>
      <c r="D63" s="101">
        <v>0</v>
      </c>
      <c r="E63" s="103">
        <v>4236</v>
      </c>
      <c r="F63" s="101" t="s">
        <v>2130</v>
      </c>
    </row>
    <row r="64" spans="2:6">
      <c r="B64" s="100" t="s">
        <v>2136</v>
      </c>
      <c r="C64" s="101">
        <v>167</v>
      </c>
      <c r="D64" s="101">
        <v>0</v>
      </c>
      <c r="E64" s="101" t="s">
        <v>2135</v>
      </c>
      <c r="F64" s="101" t="s">
        <v>2131</v>
      </c>
    </row>
    <row r="65" spans="2:6">
      <c r="B65" s="100" t="s">
        <v>96</v>
      </c>
      <c r="C65" s="102">
        <v>47144</v>
      </c>
      <c r="D65" s="101">
        <v>0.98</v>
      </c>
      <c r="E65" s="103">
        <v>1467</v>
      </c>
      <c r="F65" s="101" t="s">
        <v>2130</v>
      </c>
    </row>
    <row r="66" spans="2:6">
      <c r="B66" s="100" t="s">
        <v>97</v>
      </c>
      <c r="C66" s="102">
        <v>110049</v>
      </c>
      <c r="D66" s="101">
        <v>0</v>
      </c>
      <c r="E66" s="103">
        <v>1022</v>
      </c>
      <c r="F66" s="101" t="s">
        <v>2131</v>
      </c>
    </row>
    <row r="67" spans="2:6">
      <c r="B67" s="100" t="s">
        <v>98</v>
      </c>
      <c r="C67" s="102">
        <v>15734</v>
      </c>
      <c r="D67" s="101">
        <v>1</v>
      </c>
      <c r="E67" s="103">
        <v>2217</v>
      </c>
      <c r="F67" s="101" t="s">
        <v>2130</v>
      </c>
    </row>
    <row r="68" spans="2:6">
      <c r="B68" s="100" t="s">
        <v>99</v>
      </c>
      <c r="C68" s="102">
        <v>21989</v>
      </c>
      <c r="D68" s="101">
        <v>7.0000000000000007E-2</v>
      </c>
      <c r="E68" s="103">
        <v>1284</v>
      </c>
      <c r="F68" s="101" t="s">
        <v>2130</v>
      </c>
    </row>
    <row r="69" spans="2:6">
      <c r="B69" s="100" t="s">
        <v>100</v>
      </c>
      <c r="C69" s="102">
        <v>13285</v>
      </c>
      <c r="D69" s="101">
        <v>0</v>
      </c>
      <c r="E69" s="103">
        <v>6043</v>
      </c>
      <c r="F69" s="101" t="s">
        <v>2132</v>
      </c>
    </row>
    <row r="70" spans="2:6">
      <c r="B70" s="100" t="s">
        <v>101</v>
      </c>
      <c r="C70" s="102">
        <v>45698</v>
      </c>
      <c r="D70" s="101">
        <v>0.53</v>
      </c>
      <c r="E70" s="103">
        <v>1343</v>
      </c>
      <c r="F70" s="101" t="s">
        <v>2130</v>
      </c>
    </row>
    <row r="71" spans="2:6">
      <c r="B71" s="100" t="s">
        <v>102</v>
      </c>
      <c r="C71" s="102">
        <v>64649</v>
      </c>
      <c r="D71" s="101">
        <v>0</v>
      </c>
      <c r="E71" s="103">
        <v>997</v>
      </c>
      <c r="F71" s="101" t="s">
        <v>2131</v>
      </c>
    </row>
    <row r="72" spans="2:6">
      <c r="B72" s="100" t="s">
        <v>103</v>
      </c>
      <c r="C72" s="102">
        <v>42743</v>
      </c>
      <c r="D72" s="101">
        <v>0</v>
      </c>
      <c r="E72" s="103">
        <v>8304</v>
      </c>
      <c r="F72" s="101" t="s">
        <v>2132</v>
      </c>
    </row>
    <row r="73" spans="2:6">
      <c r="B73" s="100" t="s">
        <v>104</v>
      </c>
      <c r="C73" s="102">
        <v>96382</v>
      </c>
      <c r="D73" s="101">
        <v>0.99</v>
      </c>
      <c r="E73" s="103">
        <v>1851</v>
      </c>
      <c r="F73" s="101" t="s">
        <v>2130</v>
      </c>
    </row>
    <row r="74" spans="2:6">
      <c r="B74" s="100" t="s">
        <v>1023</v>
      </c>
      <c r="C74" s="102">
        <v>38415</v>
      </c>
      <c r="D74" s="101">
        <v>0</v>
      </c>
      <c r="E74" s="103">
        <v>2763</v>
      </c>
      <c r="F74" s="101" t="s">
        <v>2131</v>
      </c>
    </row>
    <row r="75" spans="2:6">
      <c r="B75" s="100" t="s">
        <v>105</v>
      </c>
      <c r="C75" s="102">
        <v>9276</v>
      </c>
      <c r="D75" s="101">
        <v>1</v>
      </c>
      <c r="E75" s="103">
        <v>738</v>
      </c>
      <c r="F75" s="101" t="s">
        <v>2130</v>
      </c>
    </row>
    <row r="76" spans="2:6">
      <c r="B76" s="100" t="s">
        <v>106</v>
      </c>
      <c r="C76" s="102">
        <v>9276</v>
      </c>
      <c r="D76" s="101">
        <v>0.24</v>
      </c>
      <c r="E76" s="103">
        <v>1751</v>
      </c>
      <c r="F76" s="101" t="s">
        <v>2131</v>
      </c>
    </row>
    <row r="77" spans="2:6">
      <c r="B77" s="100" t="s">
        <v>775</v>
      </c>
      <c r="C77" s="102">
        <v>157326</v>
      </c>
      <c r="D77" s="101">
        <v>1</v>
      </c>
      <c r="E77" s="103">
        <v>1461</v>
      </c>
      <c r="F77" s="101" t="s">
        <v>2130</v>
      </c>
    </row>
    <row r="78" spans="2:6">
      <c r="B78" s="100" t="s">
        <v>107</v>
      </c>
      <c r="C78" s="102">
        <v>25226</v>
      </c>
      <c r="D78" s="101">
        <v>0.57999999999999996</v>
      </c>
      <c r="E78" s="103">
        <v>1764</v>
      </c>
      <c r="F78" s="101" t="s">
        <v>2130</v>
      </c>
    </row>
    <row r="79" spans="2:6">
      <c r="B79" s="100" t="s">
        <v>108</v>
      </c>
      <c r="C79" s="102">
        <v>18009</v>
      </c>
      <c r="D79" s="101">
        <v>0</v>
      </c>
      <c r="E79" s="103">
        <v>7548</v>
      </c>
      <c r="F79" s="101" t="s">
        <v>2132</v>
      </c>
    </row>
    <row r="80" spans="2:6">
      <c r="B80" s="100" t="s">
        <v>109</v>
      </c>
      <c r="C80" s="102">
        <v>24848</v>
      </c>
      <c r="D80" s="101">
        <v>1</v>
      </c>
      <c r="E80" s="103">
        <v>1885</v>
      </c>
      <c r="F80" s="101" t="s">
        <v>2130</v>
      </c>
    </row>
    <row r="81" spans="2:6">
      <c r="B81" s="100" t="s">
        <v>110</v>
      </c>
      <c r="C81" s="102">
        <v>32213</v>
      </c>
      <c r="D81" s="101">
        <v>1</v>
      </c>
      <c r="E81" s="103">
        <v>5167</v>
      </c>
      <c r="F81" s="101" t="s">
        <v>2130</v>
      </c>
    </row>
    <row r="82" spans="2:6">
      <c r="B82" s="100" t="s">
        <v>111</v>
      </c>
      <c r="C82" s="102">
        <v>13062</v>
      </c>
      <c r="D82" s="101">
        <v>0</v>
      </c>
      <c r="E82" s="103">
        <v>2691</v>
      </c>
      <c r="F82" s="101" t="s">
        <v>2131</v>
      </c>
    </row>
    <row r="83" spans="2:6">
      <c r="B83" s="100" t="s">
        <v>1118</v>
      </c>
      <c r="C83" s="101">
        <v>818</v>
      </c>
      <c r="D83" s="101">
        <v>0</v>
      </c>
      <c r="E83" s="101" t="s">
        <v>2135</v>
      </c>
      <c r="F83" s="101" t="s">
        <v>2131</v>
      </c>
    </row>
    <row r="84" spans="2:6">
      <c r="B84" s="100" t="s">
        <v>112</v>
      </c>
      <c r="C84" s="102">
        <v>21198</v>
      </c>
      <c r="D84" s="101">
        <v>0</v>
      </c>
      <c r="E84" s="103">
        <v>10577</v>
      </c>
      <c r="F84" s="101" t="s">
        <v>2132</v>
      </c>
    </row>
    <row r="85" spans="2:6">
      <c r="B85" s="100" t="s">
        <v>113</v>
      </c>
      <c r="C85" s="102">
        <v>45554</v>
      </c>
      <c r="D85" s="101">
        <v>0.77</v>
      </c>
      <c r="E85" s="103">
        <v>5814</v>
      </c>
      <c r="F85" s="101" t="s">
        <v>2132</v>
      </c>
    </row>
    <row r="86" spans="2:6">
      <c r="B86" s="100" t="s">
        <v>114</v>
      </c>
      <c r="C86" s="102">
        <v>46044</v>
      </c>
      <c r="D86" s="101">
        <v>0</v>
      </c>
      <c r="E86" s="103">
        <v>8803</v>
      </c>
      <c r="F86" s="101" t="s">
        <v>2132</v>
      </c>
    </row>
    <row r="87" spans="2:6">
      <c r="B87" s="100" t="s">
        <v>115</v>
      </c>
      <c r="C87" s="102">
        <v>14799</v>
      </c>
      <c r="D87" s="101">
        <v>0.94</v>
      </c>
      <c r="E87" s="103">
        <v>6179</v>
      </c>
      <c r="F87" s="101" t="s">
        <v>2132</v>
      </c>
    </row>
    <row r="88" spans="2:6">
      <c r="B88" s="100" t="s">
        <v>116</v>
      </c>
      <c r="C88" s="102">
        <v>37487</v>
      </c>
      <c r="D88" s="101">
        <v>0.27</v>
      </c>
      <c r="E88" s="103">
        <v>2390</v>
      </c>
      <c r="F88" s="101" t="s">
        <v>2130</v>
      </c>
    </row>
    <row r="89" spans="2:6">
      <c r="B89" s="100" t="s">
        <v>117</v>
      </c>
      <c r="C89" s="102">
        <v>50106</v>
      </c>
      <c r="D89" s="101">
        <v>1</v>
      </c>
      <c r="E89" s="103">
        <v>1752</v>
      </c>
      <c r="F89" s="101" t="s">
        <v>2130</v>
      </c>
    </row>
    <row r="90" spans="2:6">
      <c r="B90" s="100" t="s">
        <v>118</v>
      </c>
      <c r="C90" s="102">
        <v>24430</v>
      </c>
      <c r="D90" s="101">
        <v>0.18</v>
      </c>
      <c r="E90" s="103">
        <v>1387</v>
      </c>
      <c r="F90" s="101" t="s">
        <v>2131</v>
      </c>
    </row>
    <row r="91" spans="2:6">
      <c r="B91" s="100" t="s">
        <v>755</v>
      </c>
      <c r="C91" s="102">
        <v>17835</v>
      </c>
      <c r="D91" s="101">
        <v>0.62</v>
      </c>
      <c r="E91" s="103">
        <v>888</v>
      </c>
      <c r="F91" s="101" t="s">
        <v>61</v>
      </c>
    </row>
    <row r="92" spans="2:6">
      <c r="B92" s="100" t="s">
        <v>373</v>
      </c>
      <c r="C92" s="102">
        <v>36160</v>
      </c>
      <c r="D92" s="101">
        <v>1</v>
      </c>
      <c r="E92" s="103">
        <v>812</v>
      </c>
      <c r="F92" s="101" t="s">
        <v>2130</v>
      </c>
    </row>
    <row r="93" spans="2:6">
      <c r="B93" s="100" t="s">
        <v>119</v>
      </c>
      <c r="C93" s="102">
        <v>25256</v>
      </c>
      <c r="D93" s="101">
        <v>0.75</v>
      </c>
      <c r="E93" s="103">
        <v>4516</v>
      </c>
      <c r="F93" s="101" t="s">
        <v>2130</v>
      </c>
    </row>
    <row r="94" spans="2:6">
      <c r="B94" s="100" t="s">
        <v>120</v>
      </c>
      <c r="C94" s="102">
        <v>48061</v>
      </c>
      <c r="D94" s="101">
        <v>1</v>
      </c>
      <c r="E94" s="103">
        <v>1600</v>
      </c>
      <c r="F94" s="101" t="s">
        <v>2130</v>
      </c>
    </row>
    <row r="95" spans="2:6">
      <c r="B95" s="100" t="s">
        <v>121</v>
      </c>
      <c r="C95" s="102">
        <v>129770</v>
      </c>
      <c r="D95" s="101">
        <v>0.01</v>
      </c>
      <c r="E95" s="103">
        <v>823</v>
      </c>
      <c r="F95" s="101" t="s">
        <v>2130</v>
      </c>
    </row>
    <row r="96" spans="2:6">
      <c r="B96" s="100" t="s">
        <v>122</v>
      </c>
      <c r="C96" s="102">
        <v>7972</v>
      </c>
      <c r="D96" s="101">
        <v>1</v>
      </c>
      <c r="E96" s="103">
        <v>2988</v>
      </c>
      <c r="F96" s="101" t="s">
        <v>2130</v>
      </c>
    </row>
    <row r="97" spans="2:6">
      <c r="B97" s="100" t="s">
        <v>123</v>
      </c>
      <c r="C97" s="102">
        <v>49828</v>
      </c>
      <c r="D97" s="101">
        <v>0.59</v>
      </c>
      <c r="E97" s="103">
        <v>3633</v>
      </c>
      <c r="F97" s="101" t="s">
        <v>2130</v>
      </c>
    </row>
    <row r="98" spans="2:6">
      <c r="B98" s="100" t="s">
        <v>124</v>
      </c>
      <c r="C98" s="102">
        <v>6476</v>
      </c>
      <c r="D98" s="101">
        <v>1</v>
      </c>
      <c r="E98" s="103">
        <v>4074</v>
      </c>
      <c r="F98" s="101" t="s">
        <v>2130</v>
      </c>
    </row>
    <row r="99" spans="2:6">
      <c r="B99" s="100" t="s">
        <v>125</v>
      </c>
      <c r="C99" s="102">
        <v>57514</v>
      </c>
      <c r="D99" s="101">
        <v>1</v>
      </c>
      <c r="E99" s="103">
        <v>1900</v>
      </c>
      <c r="F99" s="101" t="s">
        <v>2130</v>
      </c>
    </row>
    <row r="100" spans="2:6">
      <c r="B100" s="100" t="s">
        <v>126</v>
      </c>
      <c r="C100" s="102">
        <v>34040</v>
      </c>
      <c r="D100" s="101">
        <v>0.09</v>
      </c>
      <c r="E100" s="103">
        <v>1690</v>
      </c>
      <c r="F100" s="101" t="s">
        <v>2130</v>
      </c>
    </row>
    <row r="101" spans="2:6">
      <c r="B101" s="100" t="s">
        <v>911</v>
      </c>
      <c r="C101" s="102">
        <v>94626</v>
      </c>
      <c r="D101" s="101">
        <v>0</v>
      </c>
      <c r="E101" s="103">
        <v>984</v>
      </c>
      <c r="F101" s="101" t="s">
        <v>2131</v>
      </c>
    </row>
    <row r="102" spans="2:6">
      <c r="B102" s="100" t="s">
        <v>127</v>
      </c>
      <c r="C102" s="102">
        <v>64228</v>
      </c>
      <c r="D102" s="101">
        <v>0.26</v>
      </c>
      <c r="E102" s="103">
        <v>1370</v>
      </c>
      <c r="F102" s="101" t="s">
        <v>2131</v>
      </c>
    </row>
    <row r="103" spans="2:6">
      <c r="B103" s="100" t="s">
        <v>2137</v>
      </c>
      <c r="C103" s="102">
        <v>3361</v>
      </c>
      <c r="D103" s="101">
        <v>0</v>
      </c>
      <c r="E103" s="103">
        <v>1840</v>
      </c>
      <c r="F103" s="101" t="s">
        <v>61</v>
      </c>
    </row>
    <row r="104" spans="2:6">
      <c r="B104" s="100" t="s">
        <v>808</v>
      </c>
      <c r="C104" s="102">
        <v>23923</v>
      </c>
      <c r="D104" s="101">
        <v>1</v>
      </c>
      <c r="E104" s="103">
        <v>962</v>
      </c>
      <c r="F104" s="101" t="s">
        <v>2130</v>
      </c>
    </row>
    <row r="105" spans="2:6">
      <c r="B105" s="100" t="s">
        <v>695</v>
      </c>
      <c r="C105" s="102">
        <v>26212</v>
      </c>
      <c r="D105" s="101">
        <v>1</v>
      </c>
      <c r="E105" s="103">
        <v>1581</v>
      </c>
      <c r="F105" s="101" t="s">
        <v>2130</v>
      </c>
    </row>
    <row r="106" spans="2:6">
      <c r="B106" s="100" t="s">
        <v>128</v>
      </c>
      <c r="C106" s="102">
        <v>9202</v>
      </c>
      <c r="D106" s="101">
        <v>0.24</v>
      </c>
      <c r="E106" s="103">
        <v>1148</v>
      </c>
      <c r="F106" s="101" t="s">
        <v>2130</v>
      </c>
    </row>
    <row r="107" spans="2:6">
      <c r="B107" s="100" t="s">
        <v>129</v>
      </c>
      <c r="C107" s="102">
        <v>97350</v>
      </c>
      <c r="D107" s="101">
        <v>0.67</v>
      </c>
      <c r="E107" s="103">
        <v>1327</v>
      </c>
      <c r="F107" s="101" t="s">
        <v>2130</v>
      </c>
    </row>
    <row r="108" spans="2:6">
      <c r="B108" s="100" t="s">
        <v>2138</v>
      </c>
      <c r="C108" s="102">
        <v>34709</v>
      </c>
      <c r="D108" s="101">
        <v>0.37</v>
      </c>
      <c r="E108" s="103">
        <v>3078</v>
      </c>
      <c r="F108" s="101" t="s">
        <v>2131</v>
      </c>
    </row>
    <row r="109" spans="2:6">
      <c r="B109" s="100" t="s">
        <v>130</v>
      </c>
      <c r="C109" s="102">
        <v>9488</v>
      </c>
      <c r="D109" s="101">
        <v>0</v>
      </c>
      <c r="E109" s="103">
        <v>1722</v>
      </c>
      <c r="F109" s="101" t="s">
        <v>2131</v>
      </c>
    </row>
    <row r="110" spans="2:6">
      <c r="B110" s="100" t="s">
        <v>131</v>
      </c>
      <c r="C110" s="102">
        <v>78678</v>
      </c>
      <c r="D110" s="101">
        <v>0.99</v>
      </c>
      <c r="E110" s="103">
        <v>1574</v>
      </c>
      <c r="F110" s="101" t="s">
        <v>2130</v>
      </c>
    </row>
    <row r="111" spans="2:6">
      <c r="B111" s="100" t="s">
        <v>132</v>
      </c>
      <c r="C111" s="102">
        <v>47816</v>
      </c>
      <c r="D111" s="101">
        <v>1</v>
      </c>
      <c r="E111" s="103">
        <v>1789</v>
      </c>
      <c r="F111" s="101" t="s">
        <v>2130</v>
      </c>
    </row>
    <row r="112" spans="2:6">
      <c r="B112" s="100" t="s">
        <v>133</v>
      </c>
      <c r="C112" s="102">
        <v>43378</v>
      </c>
      <c r="D112" s="101">
        <v>0.32</v>
      </c>
      <c r="E112" s="103">
        <v>1778</v>
      </c>
      <c r="F112" s="101" t="s">
        <v>2130</v>
      </c>
    </row>
    <row r="113" spans="2:6">
      <c r="B113" s="100" t="s">
        <v>134</v>
      </c>
      <c r="C113" s="102">
        <v>27250</v>
      </c>
      <c r="D113" s="101">
        <v>0.52</v>
      </c>
      <c r="E113" s="103">
        <v>1545</v>
      </c>
      <c r="F113" s="101" t="s">
        <v>2130</v>
      </c>
    </row>
    <row r="114" spans="2:6">
      <c r="B114" s="100" t="s">
        <v>343</v>
      </c>
      <c r="C114" s="102">
        <v>11756</v>
      </c>
      <c r="D114" s="101">
        <v>1</v>
      </c>
      <c r="E114" s="103">
        <v>1764</v>
      </c>
      <c r="F114" s="101" t="s">
        <v>2130</v>
      </c>
    </row>
    <row r="115" spans="2:6">
      <c r="B115" s="100" t="s">
        <v>135</v>
      </c>
      <c r="C115" s="102">
        <v>23856</v>
      </c>
      <c r="D115" s="101">
        <v>1</v>
      </c>
      <c r="E115" s="103">
        <v>2574</v>
      </c>
      <c r="F115" s="101" t="s">
        <v>2130</v>
      </c>
    </row>
    <row r="116" spans="2:6">
      <c r="B116" s="100" t="s">
        <v>136</v>
      </c>
      <c r="C116" s="102">
        <v>8662</v>
      </c>
      <c r="D116" s="101">
        <v>1</v>
      </c>
      <c r="E116" s="103">
        <v>2905</v>
      </c>
      <c r="F116" s="101" t="s">
        <v>2130</v>
      </c>
    </row>
    <row r="117" spans="2:6">
      <c r="B117" s="100" t="s">
        <v>137</v>
      </c>
      <c r="C117" s="102">
        <v>64147</v>
      </c>
      <c r="D117" s="101">
        <v>0.85</v>
      </c>
      <c r="E117" s="103">
        <v>2079</v>
      </c>
      <c r="F117" s="101" t="s">
        <v>2131</v>
      </c>
    </row>
    <row r="118" spans="2:6">
      <c r="B118" s="100" t="s">
        <v>138</v>
      </c>
      <c r="C118" s="102">
        <v>5948</v>
      </c>
      <c r="D118" s="101">
        <v>1</v>
      </c>
      <c r="E118" s="103">
        <v>2533</v>
      </c>
      <c r="F118" s="101" t="s">
        <v>2130</v>
      </c>
    </row>
    <row r="119" spans="2:6">
      <c r="B119" s="100" t="s">
        <v>139</v>
      </c>
      <c r="C119" s="102">
        <v>31185</v>
      </c>
      <c r="D119" s="101">
        <v>0</v>
      </c>
      <c r="E119" s="103">
        <v>1888</v>
      </c>
      <c r="F119" s="101" t="s">
        <v>2130</v>
      </c>
    </row>
    <row r="120" spans="2:6">
      <c r="B120" s="100" t="s">
        <v>140</v>
      </c>
      <c r="C120" s="102">
        <v>40792</v>
      </c>
      <c r="D120" s="101">
        <v>1</v>
      </c>
      <c r="E120" s="103">
        <v>1868</v>
      </c>
      <c r="F120" s="101" t="s">
        <v>2130</v>
      </c>
    </row>
    <row r="121" spans="2:6">
      <c r="B121" s="100" t="s">
        <v>141</v>
      </c>
      <c r="C121" s="102">
        <v>180123</v>
      </c>
      <c r="D121" s="101">
        <v>0.27</v>
      </c>
      <c r="E121" s="103">
        <v>1377</v>
      </c>
      <c r="F121" s="101" t="s">
        <v>2131</v>
      </c>
    </row>
    <row r="122" spans="2:6">
      <c r="B122" s="100" t="s">
        <v>142</v>
      </c>
      <c r="C122" s="102">
        <v>82240</v>
      </c>
      <c r="D122" s="101">
        <v>0</v>
      </c>
      <c r="E122" s="103">
        <v>5275</v>
      </c>
      <c r="F122" s="101" t="s">
        <v>2131</v>
      </c>
    </row>
    <row r="123" spans="2:6">
      <c r="B123" s="100" t="s">
        <v>143</v>
      </c>
      <c r="C123" s="102">
        <v>12653</v>
      </c>
      <c r="D123" s="101">
        <v>0.96</v>
      </c>
      <c r="E123" s="103">
        <v>2631</v>
      </c>
      <c r="F123" s="101" t="s">
        <v>2130</v>
      </c>
    </row>
    <row r="124" spans="2:6">
      <c r="B124" s="100" t="s">
        <v>144</v>
      </c>
      <c r="C124" s="102">
        <v>3528</v>
      </c>
      <c r="D124" s="101">
        <v>1</v>
      </c>
      <c r="E124" s="103">
        <v>3588</v>
      </c>
      <c r="F124" s="101" t="s">
        <v>2130</v>
      </c>
    </row>
    <row r="125" spans="2:6">
      <c r="B125" s="100" t="s">
        <v>145</v>
      </c>
      <c r="C125" s="102">
        <v>29310</v>
      </c>
      <c r="D125" s="101">
        <v>0.99</v>
      </c>
      <c r="E125" s="103">
        <v>1216</v>
      </c>
      <c r="F125" s="101" t="s">
        <v>2130</v>
      </c>
    </row>
    <row r="126" spans="2:6">
      <c r="B126" s="100" t="s">
        <v>146</v>
      </c>
      <c r="C126" s="102">
        <v>43764</v>
      </c>
      <c r="D126" s="101">
        <v>0.34</v>
      </c>
      <c r="E126" s="103">
        <v>2441</v>
      </c>
      <c r="F126" s="101" t="s">
        <v>61</v>
      </c>
    </row>
    <row r="127" spans="2:6">
      <c r="B127" s="100" t="s">
        <v>147</v>
      </c>
      <c r="C127" s="102">
        <v>8766</v>
      </c>
      <c r="D127" s="101">
        <v>1</v>
      </c>
      <c r="E127" s="103">
        <v>2987</v>
      </c>
      <c r="F127" s="101" t="s">
        <v>2130</v>
      </c>
    </row>
    <row r="128" spans="2:6">
      <c r="B128" s="100" t="s">
        <v>148</v>
      </c>
      <c r="C128" s="102">
        <v>44188</v>
      </c>
      <c r="D128" s="101">
        <v>0</v>
      </c>
      <c r="E128" s="103">
        <v>1379</v>
      </c>
      <c r="F128" s="101" t="s">
        <v>2130</v>
      </c>
    </row>
    <row r="129" spans="2:6">
      <c r="B129" s="100" t="s">
        <v>737</v>
      </c>
      <c r="C129" s="102">
        <v>69356</v>
      </c>
      <c r="D129" s="101">
        <v>0</v>
      </c>
      <c r="E129" s="103">
        <v>857</v>
      </c>
      <c r="F129" s="101" t="s">
        <v>2132</v>
      </c>
    </row>
    <row r="130" spans="2:6">
      <c r="B130" s="100" t="s">
        <v>605</v>
      </c>
      <c r="C130" s="102">
        <v>10895</v>
      </c>
      <c r="D130" s="101">
        <v>0.96</v>
      </c>
      <c r="E130" s="103">
        <v>1666</v>
      </c>
      <c r="F130" s="101" t="s">
        <v>2130</v>
      </c>
    </row>
    <row r="131" spans="2:6">
      <c r="B131" s="100" t="s">
        <v>534</v>
      </c>
      <c r="C131" s="102">
        <v>217333</v>
      </c>
      <c r="D131" s="101">
        <v>0</v>
      </c>
      <c r="E131" s="103">
        <v>1023</v>
      </c>
      <c r="F131" s="101" t="s">
        <v>2131</v>
      </c>
    </row>
    <row r="132" spans="2:6">
      <c r="B132" s="100" t="s">
        <v>149</v>
      </c>
      <c r="C132" s="102">
        <v>40926</v>
      </c>
      <c r="D132" s="101">
        <v>0.76</v>
      </c>
      <c r="E132" s="103">
        <v>2193</v>
      </c>
      <c r="F132" s="101" t="s">
        <v>61</v>
      </c>
    </row>
    <row r="133" spans="2:6">
      <c r="B133" s="100" t="s">
        <v>150</v>
      </c>
      <c r="C133" s="102">
        <v>41458</v>
      </c>
      <c r="D133" s="101">
        <v>0.74</v>
      </c>
      <c r="E133" s="103">
        <v>1152</v>
      </c>
      <c r="F133" s="101" t="s">
        <v>2131</v>
      </c>
    </row>
    <row r="134" spans="2:6">
      <c r="B134" s="100" t="s">
        <v>570</v>
      </c>
      <c r="C134" s="102">
        <v>12330</v>
      </c>
      <c r="D134" s="101">
        <v>1</v>
      </c>
      <c r="E134" s="103">
        <v>1277</v>
      </c>
      <c r="F134" s="101" t="s">
        <v>61</v>
      </c>
    </row>
    <row r="135" spans="2:6">
      <c r="B135" s="100" t="s">
        <v>151</v>
      </c>
      <c r="C135" s="102">
        <v>10980</v>
      </c>
      <c r="D135" s="101">
        <v>0</v>
      </c>
      <c r="E135" s="103">
        <v>10414</v>
      </c>
      <c r="F135" s="101" t="s">
        <v>2132</v>
      </c>
    </row>
    <row r="136" spans="2:6">
      <c r="B136" s="100" t="s">
        <v>152</v>
      </c>
      <c r="C136" s="102">
        <v>26510</v>
      </c>
      <c r="D136" s="101">
        <v>0.99</v>
      </c>
      <c r="E136" s="103">
        <v>1648</v>
      </c>
      <c r="F136" s="101" t="s">
        <v>61</v>
      </c>
    </row>
    <row r="137" spans="2:6">
      <c r="B137" s="100" t="s">
        <v>153</v>
      </c>
      <c r="C137" s="102">
        <v>8343</v>
      </c>
      <c r="D137" s="101">
        <v>0.89</v>
      </c>
      <c r="E137" s="103">
        <v>2504</v>
      </c>
      <c r="F137" s="101" t="s">
        <v>2130</v>
      </c>
    </row>
    <row r="138" spans="2:6">
      <c r="B138" s="100" t="s">
        <v>154</v>
      </c>
      <c r="C138" s="102">
        <v>2749</v>
      </c>
      <c r="D138" s="101">
        <v>1</v>
      </c>
      <c r="E138" s="103">
        <v>1649</v>
      </c>
      <c r="F138" s="101" t="s">
        <v>61</v>
      </c>
    </row>
    <row r="139" spans="2:6">
      <c r="B139" s="100" t="s">
        <v>155</v>
      </c>
      <c r="C139" s="102">
        <v>105515</v>
      </c>
      <c r="D139" s="101">
        <v>0.01</v>
      </c>
      <c r="E139" s="103">
        <v>1131</v>
      </c>
      <c r="F139" s="101" t="s">
        <v>2131</v>
      </c>
    </row>
    <row r="140" spans="2:6">
      <c r="B140" s="100" t="s">
        <v>156</v>
      </c>
      <c r="C140" s="102">
        <v>30600</v>
      </c>
      <c r="D140" s="101">
        <v>0</v>
      </c>
      <c r="E140" s="103">
        <v>1266</v>
      </c>
      <c r="F140" s="101" t="s">
        <v>2131</v>
      </c>
    </row>
    <row r="141" spans="2:6">
      <c r="B141" s="100" t="s">
        <v>2139</v>
      </c>
      <c r="C141" s="102">
        <v>56575</v>
      </c>
      <c r="D141" s="101">
        <v>0</v>
      </c>
      <c r="E141" s="103">
        <v>1240</v>
      </c>
      <c r="F141" s="101" t="s">
        <v>2131</v>
      </c>
    </row>
    <row r="142" spans="2:6">
      <c r="B142" s="100" t="s">
        <v>157</v>
      </c>
      <c r="C142" s="102">
        <v>37856</v>
      </c>
      <c r="D142" s="101">
        <v>0.65</v>
      </c>
      <c r="E142" s="103">
        <v>1973</v>
      </c>
      <c r="F142" s="101" t="s">
        <v>2131</v>
      </c>
    </row>
    <row r="143" spans="2:6">
      <c r="B143" s="100" t="s">
        <v>158</v>
      </c>
      <c r="C143" s="102">
        <v>102126</v>
      </c>
      <c r="D143" s="101">
        <v>0.43</v>
      </c>
      <c r="E143" s="103">
        <v>2274</v>
      </c>
      <c r="F143" s="101" t="s">
        <v>2131</v>
      </c>
    </row>
    <row r="144" spans="2:6">
      <c r="B144" s="100" t="s">
        <v>159</v>
      </c>
      <c r="C144" s="102">
        <v>29567</v>
      </c>
      <c r="D144" s="101">
        <v>1</v>
      </c>
      <c r="E144" s="103">
        <v>1785</v>
      </c>
      <c r="F144" s="101" t="s">
        <v>2130</v>
      </c>
    </row>
    <row r="145" spans="2:6">
      <c r="B145" s="100" t="s">
        <v>160</v>
      </c>
      <c r="C145" s="102">
        <v>163805</v>
      </c>
      <c r="D145" s="101">
        <v>1</v>
      </c>
      <c r="E145" s="103">
        <v>4583</v>
      </c>
      <c r="F145" s="101" t="s">
        <v>2130</v>
      </c>
    </row>
    <row r="146" spans="2:6">
      <c r="B146" s="100" t="s">
        <v>161</v>
      </c>
      <c r="C146" s="102">
        <v>24646</v>
      </c>
      <c r="D146" s="101">
        <v>0.6</v>
      </c>
      <c r="E146" s="103">
        <v>3258</v>
      </c>
      <c r="F146" s="101" t="s">
        <v>2130</v>
      </c>
    </row>
    <row r="147" spans="2:6">
      <c r="B147" s="100" t="s">
        <v>162</v>
      </c>
      <c r="C147" s="102">
        <v>22676</v>
      </c>
      <c r="D147" s="101">
        <v>0</v>
      </c>
      <c r="E147" s="103">
        <v>1504</v>
      </c>
      <c r="F147" s="101" t="s">
        <v>2130</v>
      </c>
    </row>
    <row r="148" spans="2:6">
      <c r="B148" s="100" t="s">
        <v>163</v>
      </c>
      <c r="C148" s="102">
        <v>17246</v>
      </c>
      <c r="D148" s="101">
        <v>0.28000000000000003</v>
      </c>
      <c r="E148" s="103">
        <v>1427</v>
      </c>
      <c r="F148" s="101" t="s">
        <v>2130</v>
      </c>
    </row>
    <row r="149" spans="2:6">
      <c r="B149" s="100" t="s">
        <v>164</v>
      </c>
      <c r="C149" s="102">
        <v>7061</v>
      </c>
      <c r="D149" s="101">
        <v>0.28000000000000003</v>
      </c>
      <c r="E149" s="103">
        <v>6312</v>
      </c>
      <c r="F149" s="101" t="s">
        <v>2132</v>
      </c>
    </row>
    <row r="150" spans="2:6">
      <c r="B150" s="100" t="s">
        <v>165</v>
      </c>
      <c r="C150" s="102">
        <v>14039</v>
      </c>
      <c r="D150" s="101">
        <v>0</v>
      </c>
      <c r="E150" s="103">
        <v>1546</v>
      </c>
      <c r="F150" s="101" t="s">
        <v>2131</v>
      </c>
    </row>
    <row r="151" spans="2:6">
      <c r="B151" s="100" t="s">
        <v>166</v>
      </c>
      <c r="C151" s="102">
        <v>27250</v>
      </c>
      <c r="D151" s="101">
        <v>0</v>
      </c>
      <c r="E151" s="103">
        <v>1157</v>
      </c>
      <c r="F151" s="101" t="s">
        <v>2131</v>
      </c>
    </row>
    <row r="152" spans="2:6">
      <c r="B152" s="100" t="s">
        <v>2140</v>
      </c>
      <c r="C152" s="102">
        <v>15482</v>
      </c>
      <c r="D152" s="101">
        <v>1</v>
      </c>
      <c r="E152" s="101" t="s">
        <v>2135</v>
      </c>
      <c r="F152" s="101" t="s">
        <v>2130</v>
      </c>
    </row>
    <row r="153" spans="2:6">
      <c r="B153" s="100" t="s">
        <v>167</v>
      </c>
      <c r="C153" s="102">
        <v>15167</v>
      </c>
      <c r="D153" s="101">
        <v>1</v>
      </c>
      <c r="E153" s="103">
        <v>1623</v>
      </c>
      <c r="F153" s="101" t="s">
        <v>2130</v>
      </c>
    </row>
    <row r="154" spans="2:6">
      <c r="B154" s="100" t="s">
        <v>168</v>
      </c>
      <c r="C154" s="102">
        <v>24964</v>
      </c>
      <c r="D154" s="101">
        <v>0.99</v>
      </c>
      <c r="E154" s="103">
        <v>1342</v>
      </c>
      <c r="F154" s="101" t="s">
        <v>2130</v>
      </c>
    </row>
    <row r="155" spans="2:6">
      <c r="B155" s="100" t="s">
        <v>926</v>
      </c>
      <c r="C155" s="102">
        <v>12797</v>
      </c>
      <c r="D155" s="101">
        <v>0</v>
      </c>
      <c r="E155" s="103">
        <v>1258</v>
      </c>
      <c r="F155" s="101" t="s">
        <v>2132</v>
      </c>
    </row>
    <row r="156" spans="2:6">
      <c r="B156" s="100" t="s">
        <v>414</v>
      </c>
      <c r="C156" s="102">
        <v>41820</v>
      </c>
      <c r="D156" s="101">
        <v>0.92</v>
      </c>
      <c r="E156" s="103">
        <v>1335</v>
      </c>
      <c r="F156" s="101" t="s">
        <v>2130</v>
      </c>
    </row>
    <row r="157" spans="2:6">
      <c r="B157" s="100" t="s">
        <v>169</v>
      </c>
      <c r="C157" s="102">
        <v>25465</v>
      </c>
      <c r="D157" s="101">
        <v>1</v>
      </c>
      <c r="E157" s="103">
        <v>2685</v>
      </c>
      <c r="F157" s="101" t="s">
        <v>2130</v>
      </c>
    </row>
    <row r="158" spans="2:6">
      <c r="B158" s="100" t="s">
        <v>170</v>
      </c>
      <c r="C158" s="102">
        <v>86018</v>
      </c>
      <c r="D158" s="101">
        <v>0.16</v>
      </c>
      <c r="E158" s="103">
        <v>3549</v>
      </c>
      <c r="F158" s="101" t="s">
        <v>2130</v>
      </c>
    </row>
    <row r="159" spans="2:6">
      <c r="B159" s="100" t="s">
        <v>171</v>
      </c>
      <c r="C159" s="102">
        <v>18274</v>
      </c>
      <c r="D159" s="101">
        <v>0.84</v>
      </c>
      <c r="E159" s="103">
        <v>1963</v>
      </c>
      <c r="F159" s="101" t="s">
        <v>2130</v>
      </c>
    </row>
    <row r="160" spans="2:6">
      <c r="B160" s="100" t="s">
        <v>172</v>
      </c>
      <c r="C160" s="102">
        <v>13184</v>
      </c>
      <c r="D160" s="101">
        <v>0.34</v>
      </c>
      <c r="E160" s="103">
        <v>2032</v>
      </c>
      <c r="F160" s="101" t="s">
        <v>2130</v>
      </c>
    </row>
    <row r="161" spans="2:6">
      <c r="B161" s="100" t="s">
        <v>173</v>
      </c>
      <c r="C161" s="102">
        <v>32279</v>
      </c>
      <c r="D161" s="101">
        <v>0</v>
      </c>
      <c r="E161" s="103">
        <v>3028</v>
      </c>
      <c r="F161" s="101" t="s">
        <v>2130</v>
      </c>
    </row>
    <row r="162" spans="2:6">
      <c r="B162" s="100" t="s">
        <v>174</v>
      </c>
      <c r="C162" s="102">
        <v>8622</v>
      </c>
      <c r="D162" s="101">
        <v>1</v>
      </c>
      <c r="E162" s="103">
        <v>2212</v>
      </c>
      <c r="F162" s="101" t="s">
        <v>2130</v>
      </c>
    </row>
    <row r="163" spans="2:6">
      <c r="B163" s="100" t="s">
        <v>175</v>
      </c>
      <c r="C163" s="102">
        <v>2016</v>
      </c>
      <c r="D163" s="101">
        <v>1</v>
      </c>
      <c r="E163" s="103">
        <v>3312</v>
      </c>
      <c r="F163" s="101" t="s">
        <v>2130</v>
      </c>
    </row>
    <row r="164" spans="2:6">
      <c r="B164" s="100" t="s">
        <v>176</v>
      </c>
      <c r="C164" s="102">
        <v>41142</v>
      </c>
      <c r="D164" s="101">
        <v>1</v>
      </c>
      <c r="E164" s="103">
        <v>2002</v>
      </c>
      <c r="F164" s="101" t="s">
        <v>61</v>
      </c>
    </row>
  </sheetData>
  <autoFilter ref="B2:F164">
    <sortState ref="B3:F163">
      <sortCondition ref="B2"/>
    </sortState>
  </autoFilter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C000"/>
  </sheetPr>
  <dimension ref="B3:K15"/>
  <sheetViews>
    <sheetView workbookViewId="0">
      <selection activeCell="I7" sqref="I7"/>
    </sheetView>
  </sheetViews>
  <sheetFormatPr defaultRowHeight="12.75"/>
  <cols>
    <col min="1" max="1" width="6.28515625" style="2" customWidth="1"/>
    <col min="2" max="2" width="29.85546875" style="2" customWidth="1"/>
    <col min="3" max="3" width="20.140625" style="2" bestFit="1" customWidth="1"/>
    <col min="4" max="4" width="7.5703125" style="2" customWidth="1"/>
    <col min="5" max="5" width="6" style="2" customWidth="1"/>
    <col min="6" max="6" width="6.140625" style="2" customWidth="1"/>
    <col min="7" max="7" width="7.28515625" style="2" customWidth="1"/>
    <col min="8" max="8" width="14.85546875" style="2" bestFit="1" customWidth="1"/>
    <col min="9" max="9" width="8.140625" style="2" customWidth="1"/>
    <col min="10" max="10" width="7.85546875" style="2" customWidth="1"/>
    <col min="11" max="11" width="15.140625" style="2" bestFit="1" customWidth="1"/>
    <col min="12" max="12" width="6.85546875" style="2" customWidth="1"/>
    <col min="13" max="13" width="7" style="2" customWidth="1"/>
    <col min="14" max="14" width="6.85546875" style="2" customWidth="1"/>
    <col min="15" max="15" width="15.140625" style="2" bestFit="1" customWidth="1"/>
    <col min="16" max="16384" width="9.140625" style="2"/>
  </cols>
  <sheetData>
    <row r="3" spans="2:11">
      <c r="B3" s="1"/>
      <c r="C3" s="1"/>
    </row>
    <row r="4" spans="2:11">
      <c r="B4" s="3" t="s">
        <v>0</v>
      </c>
      <c r="C4" s="3" t="s">
        <v>1</v>
      </c>
    </row>
    <row r="5" spans="2:11">
      <c r="B5" s="4" t="s">
        <v>2</v>
      </c>
      <c r="C5" s="5">
        <v>1</v>
      </c>
      <c r="G5" s="163" t="s">
        <v>14</v>
      </c>
      <c r="H5" s="163" t="s">
        <v>1</v>
      </c>
      <c r="I5" s="165" t="s">
        <v>204</v>
      </c>
      <c r="J5" s="165"/>
      <c r="K5" s="162" t="s">
        <v>37</v>
      </c>
    </row>
    <row r="6" spans="2:11">
      <c r="B6" s="4" t="s">
        <v>5</v>
      </c>
      <c r="C6" s="5">
        <v>2</v>
      </c>
      <c r="G6" s="164"/>
      <c r="H6" s="164"/>
      <c r="I6" s="9" t="s">
        <v>3</v>
      </c>
      <c r="J6" s="10" t="s">
        <v>4</v>
      </c>
      <c r="K6" s="162"/>
    </row>
    <row r="7" spans="2:11" ht="15">
      <c r="B7" s="4" t="s">
        <v>6</v>
      </c>
      <c r="C7" s="5">
        <v>2</v>
      </c>
      <c r="G7" s="11" t="s">
        <v>15</v>
      </c>
      <c r="H7" s="2" t="s">
        <v>16</v>
      </c>
      <c r="I7" s="20">
        <f>COUNTIF('Banco#2'!C:C,1)+COUNTIF('Banco#2'!C:C,2)</f>
        <v>1048</v>
      </c>
      <c r="J7" s="12">
        <f>I7/$I$10</f>
        <v>0.82911392405063289</v>
      </c>
      <c r="K7" s="82">
        <v>9268.1297709923656</v>
      </c>
    </row>
    <row r="8" spans="2:11">
      <c r="B8" s="4" t="s">
        <v>7</v>
      </c>
      <c r="C8" s="5">
        <v>3</v>
      </c>
      <c r="G8" s="13" t="s">
        <v>17</v>
      </c>
      <c r="H8" s="2" t="s">
        <v>12</v>
      </c>
      <c r="I8" s="20">
        <f>COUNTIF('Banco#2'!C:C,6)+COUNTIF('Banco#2'!C:C,7)</f>
        <v>130</v>
      </c>
      <c r="J8" s="12">
        <f>I8/$I$10</f>
        <v>0.10284810126582279</v>
      </c>
      <c r="K8" s="19">
        <v>14830.76923076923</v>
      </c>
    </row>
    <row r="9" spans="2:11">
      <c r="B9" s="4" t="s">
        <v>8</v>
      </c>
      <c r="C9" s="5">
        <v>4</v>
      </c>
      <c r="G9" s="14" t="s">
        <v>18</v>
      </c>
      <c r="H9" s="2" t="s">
        <v>19</v>
      </c>
      <c r="I9" s="20">
        <f t="shared" ref="I9" si="0">I10-SUM(I7:I8)</f>
        <v>86</v>
      </c>
      <c r="J9" s="12">
        <f>I9/$I$10</f>
        <v>6.8037974683544306E-2</v>
      </c>
      <c r="K9" s="19">
        <v>10488.372093023256</v>
      </c>
    </row>
    <row r="10" spans="2:11">
      <c r="B10" s="4" t="s">
        <v>9</v>
      </c>
      <c r="C10" s="5">
        <v>5</v>
      </c>
      <c r="G10" s="3" t="s">
        <v>20</v>
      </c>
      <c r="H10" s="1" t="s">
        <v>13</v>
      </c>
      <c r="I10" s="21">
        <v>1264</v>
      </c>
      <c r="J10" s="15">
        <v>1</v>
      </c>
      <c r="K10" s="19">
        <v>9923.2594936708865</v>
      </c>
    </row>
    <row r="11" spans="2:11">
      <c r="B11" s="4" t="s">
        <v>10</v>
      </c>
      <c r="C11" s="6">
        <v>5</v>
      </c>
    </row>
    <row r="12" spans="2:11">
      <c r="B12" s="4" t="s">
        <v>11</v>
      </c>
      <c r="C12" s="7">
        <v>6</v>
      </c>
    </row>
    <row r="13" spans="2:11">
      <c r="B13" s="8" t="s">
        <v>12</v>
      </c>
      <c r="C13" s="9">
        <v>7</v>
      </c>
    </row>
    <row r="15" spans="2:11" ht="15" customHeight="1"/>
  </sheetData>
  <mergeCells count="4">
    <mergeCell ref="K5:K6"/>
    <mergeCell ref="G5:G6"/>
    <mergeCell ref="H5:H6"/>
    <mergeCell ref="I5:J5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1"/>
  </sheetPr>
  <dimension ref="A1:AC1265"/>
  <sheetViews>
    <sheetView topLeftCell="M1" workbookViewId="0">
      <selection activeCell="Q20" sqref="Q20"/>
    </sheetView>
  </sheetViews>
  <sheetFormatPr defaultRowHeight="12.75"/>
  <cols>
    <col min="1" max="1" width="9.28515625" style="2" bestFit="1" customWidth="1"/>
    <col min="2" max="2" width="9.140625" style="2"/>
    <col min="3" max="3" width="9.28515625" style="2" customWidth="1"/>
    <col min="4" max="4" width="9.28515625" style="2" bestFit="1" customWidth="1"/>
    <col min="5" max="5" width="9.28515625" style="2" customWidth="1"/>
    <col min="6" max="9" width="9.140625" style="2"/>
    <col min="10" max="10" width="9.28515625" style="2" bestFit="1" customWidth="1"/>
    <col min="11" max="11" width="9.28515625" style="2" customWidth="1"/>
    <col min="12" max="12" width="12.42578125" style="2" customWidth="1"/>
    <col min="13" max="27" width="9.140625" style="2"/>
    <col min="28" max="28" width="12.42578125" style="2" customWidth="1"/>
    <col min="29" max="29" width="12.42578125" style="2" bestFit="1" customWidth="1"/>
    <col min="30" max="16384" width="9.140625" style="2"/>
  </cols>
  <sheetData>
    <row r="1" spans="1:29">
      <c r="A1" s="2" t="s">
        <v>21</v>
      </c>
      <c r="B1" s="31" t="s">
        <v>22</v>
      </c>
      <c r="C1" s="2" t="s">
        <v>2097</v>
      </c>
      <c r="D1" s="2" t="s">
        <v>23</v>
      </c>
      <c r="E1" s="2" t="s">
        <v>24</v>
      </c>
      <c r="F1" s="35" t="s">
        <v>2089</v>
      </c>
      <c r="G1" s="2" t="s">
        <v>2096</v>
      </c>
      <c r="H1" s="2" t="s">
        <v>25</v>
      </c>
      <c r="I1" s="2" t="s">
        <v>26</v>
      </c>
      <c r="J1" s="2" t="s">
        <v>27</v>
      </c>
      <c r="K1" s="2" t="s">
        <v>2091</v>
      </c>
      <c r="L1" s="35" t="s">
        <v>2088</v>
      </c>
      <c r="M1" s="2" t="s">
        <v>28</v>
      </c>
      <c r="N1" s="2" t="s">
        <v>2092</v>
      </c>
      <c r="O1" s="2" t="s">
        <v>2093</v>
      </c>
      <c r="P1" s="2" t="s">
        <v>29</v>
      </c>
      <c r="Q1" s="2" t="s">
        <v>2094</v>
      </c>
      <c r="R1" s="2" t="s">
        <v>2095</v>
      </c>
      <c r="S1" s="35" t="s">
        <v>30</v>
      </c>
      <c r="T1" s="35" t="s">
        <v>2087</v>
      </c>
      <c r="U1" s="36" t="s">
        <v>31</v>
      </c>
      <c r="V1" s="26" t="s">
        <v>2085</v>
      </c>
      <c r="W1" s="2" t="s">
        <v>32</v>
      </c>
      <c r="X1" s="16" t="s">
        <v>33</v>
      </c>
      <c r="Y1" s="26" t="s">
        <v>2086</v>
      </c>
      <c r="Z1" s="2" t="s">
        <v>34</v>
      </c>
      <c r="AA1" s="2" t="s">
        <v>35</v>
      </c>
      <c r="AB1" s="2" t="s">
        <v>205</v>
      </c>
      <c r="AC1" s="2" t="s">
        <v>2081</v>
      </c>
    </row>
    <row r="2" spans="1:29">
      <c r="A2" s="2">
        <v>1</v>
      </c>
      <c r="B2" s="26">
        <v>2</v>
      </c>
      <c r="C2" s="2">
        <v>5</v>
      </c>
      <c r="D2" s="2">
        <v>24</v>
      </c>
      <c r="E2" s="2">
        <v>0</v>
      </c>
      <c r="F2" s="35">
        <v>1</v>
      </c>
      <c r="G2" s="18">
        <v>4000</v>
      </c>
      <c r="H2" s="18">
        <v>0</v>
      </c>
      <c r="I2" s="2">
        <v>1</v>
      </c>
      <c r="J2" s="2">
        <v>1</v>
      </c>
      <c r="K2" s="2">
        <v>0</v>
      </c>
      <c r="L2" s="35">
        <v>0</v>
      </c>
      <c r="M2" s="2">
        <v>6</v>
      </c>
      <c r="N2" s="2">
        <v>0</v>
      </c>
      <c r="O2" s="2">
        <v>1</v>
      </c>
      <c r="P2" s="2">
        <v>5</v>
      </c>
      <c r="Q2" s="2">
        <v>0</v>
      </c>
      <c r="R2" s="2">
        <v>1</v>
      </c>
      <c r="S2" s="35">
        <v>0</v>
      </c>
      <c r="T2" s="35">
        <v>0</v>
      </c>
      <c r="U2" s="36">
        <v>0</v>
      </c>
      <c r="V2" s="26">
        <v>8.4</v>
      </c>
      <c r="W2" s="2">
        <v>0.25</v>
      </c>
      <c r="X2" s="16">
        <v>2.81</v>
      </c>
      <c r="Y2" s="26">
        <v>9.6999999999999993</v>
      </c>
      <c r="Z2" s="2">
        <v>1.02</v>
      </c>
      <c r="AA2" s="2">
        <v>3.8</v>
      </c>
      <c r="AB2" s="2" t="s">
        <v>125</v>
      </c>
      <c r="AC2" s="2">
        <v>21021610</v>
      </c>
    </row>
    <row r="3" spans="1:29">
      <c r="A3" s="2">
        <v>2</v>
      </c>
      <c r="B3" s="26">
        <v>1</v>
      </c>
      <c r="C3" s="2">
        <v>4</v>
      </c>
      <c r="D3" s="2">
        <v>40</v>
      </c>
      <c r="E3" s="2">
        <v>0</v>
      </c>
      <c r="F3" s="35">
        <v>0</v>
      </c>
      <c r="G3" s="18">
        <v>7000</v>
      </c>
      <c r="H3" s="18">
        <v>0</v>
      </c>
      <c r="I3" s="2">
        <v>1</v>
      </c>
      <c r="J3" s="2">
        <v>1</v>
      </c>
      <c r="K3" s="2">
        <v>0</v>
      </c>
      <c r="L3" s="35">
        <v>1</v>
      </c>
      <c r="M3" s="2">
        <v>6</v>
      </c>
      <c r="N3" s="2">
        <v>0</v>
      </c>
      <c r="O3" s="2">
        <v>1</v>
      </c>
      <c r="P3" s="2">
        <v>5</v>
      </c>
      <c r="Q3" s="2">
        <v>0</v>
      </c>
      <c r="R3" s="2">
        <v>1</v>
      </c>
      <c r="S3" s="35">
        <v>0</v>
      </c>
      <c r="T3" s="35">
        <v>0</v>
      </c>
      <c r="U3" s="36">
        <v>0</v>
      </c>
      <c r="V3" s="26">
        <v>7.4</v>
      </c>
      <c r="W3" s="2">
        <v>0.17</v>
      </c>
      <c r="X3" s="16">
        <v>2.4700000000000002</v>
      </c>
      <c r="Y3" s="26">
        <v>9</v>
      </c>
      <c r="Z3" s="2">
        <v>0.83</v>
      </c>
      <c r="AA3" s="2">
        <v>3.8</v>
      </c>
      <c r="AB3" s="2" t="s">
        <v>84</v>
      </c>
      <c r="AC3" s="2">
        <v>20771580</v>
      </c>
    </row>
    <row r="4" spans="1:29">
      <c r="A4" s="2">
        <v>3</v>
      </c>
      <c r="B4" s="26">
        <v>1</v>
      </c>
      <c r="C4" s="2">
        <v>4</v>
      </c>
      <c r="D4" s="2">
        <v>50</v>
      </c>
      <c r="E4" s="2">
        <v>1</v>
      </c>
      <c r="F4" s="35">
        <v>0</v>
      </c>
      <c r="G4" s="18">
        <v>20000</v>
      </c>
      <c r="H4" s="18">
        <v>1</v>
      </c>
      <c r="I4" s="2">
        <v>1</v>
      </c>
      <c r="J4" s="2">
        <v>2</v>
      </c>
      <c r="K4" s="2">
        <v>1</v>
      </c>
      <c r="L4" s="35">
        <v>0</v>
      </c>
      <c r="M4" s="2">
        <v>6</v>
      </c>
      <c r="N4" s="2">
        <v>0</v>
      </c>
      <c r="O4" s="2">
        <v>1</v>
      </c>
      <c r="P4" s="2">
        <v>5</v>
      </c>
      <c r="Q4" s="2">
        <v>0</v>
      </c>
      <c r="R4" s="2">
        <v>1</v>
      </c>
      <c r="S4" s="35">
        <v>0</v>
      </c>
      <c r="T4" s="35">
        <v>0</v>
      </c>
      <c r="U4" s="36">
        <v>0</v>
      </c>
      <c r="V4" s="26">
        <v>27</v>
      </c>
      <c r="W4" s="2">
        <v>0.48</v>
      </c>
      <c r="X4" s="16">
        <v>9.02</v>
      </c>
      <c r="Y4" s="26">
        <v>27.5</v>
      </c>
      <c r="Z4" s="2">
        <v>2.35</v>
      </c>
      <c r="AA4" s="2">
        <v>3.8</v>
      </c>
      <c r="AB4" s="2" t="s">
        <v>106</v>
      </c>
      <c r="AC4" s="2">
        <v>22783115</v>
      </c>
    </row>
    <row r="5" spans="1:29">
      <c r="A5" s="2">
        <v>5</v>
      </c>
      <c r="B5" s="26">
        <v>2</v>
      </c>
      <c r="C5" s="2">
        <v>4</v>
      </c>
      <c r="D5" s="2">
        <v>30</v>
      </c>
      <c r="E5" s="2">
        <v>0</v>
      </c>
      <c r="F5" s="35">
        <v>0</v>
      </c>
      <c r="G5" s="18">
        <v>3000</v>
      </c>
      <c r="H5" s="18">
        <v>0</v>
      </c>
      <c r="I5" s="2">
        <v>1</v>
      </c>
      <c r="J5" s="2">
        <v>1</v>
      </c>
      <c r="K5" s="2">
        <v>0</v>
      </c>
      <c r="L5" s="35">
        <v>0</v>
      </c>
      <c r="M5" s="2">
        <v>6</v>
      </c>
      <c r="N5" s="2">
        <v>0</v>
      </c>
      <c r="O5" s="2">
        <v>1</v>
      </c>
      <c r="P5" s="2">
        <v>5</v>
      </c>
      <c r="Q5" s="2">
        <v>0</v>
      </c>
      <c r="R5" s="2">
        <v>1</v>
      </c>
      <c r="S5" s="35">
        <v>0</v>
      </c>
      <c r="T5" s="35">
        <v>0</v>
      </c>
      <c r="U5" s="36">
        <v>0</v>
      </c>
      <c r="V5" s="26">
        <v>15.3</v>
      </c>
      <c r="W5" s="2">
        <v>0.37</v>
      </c>
      <c r="X5" s="16">
        <v>5.1100000000000003</v>
      </c>
      <c r="Y5" s="26">
        <v>16.3</v>
      </c>
      <c r="Z5" s="2">
        <v>1.1000000000000001</v>
      </c>
      <c r="AA5" s="2">
        <v>7.5</v>
      </c>
      <c r="AB5" s="2" t="s">
        <v>79</v>
      </c>
      <c r="AC5" s="2">
        <v>21540501</v>
      </c>
    </row>
    <row r="6" spans="1:29">
      <c r="A6" s="2">
        <v>8</v>
      </c>
      <c r="B6" s="26">
        <v>1</v>
      </c>
      <c r="C6" s="2">
        <v>4</v>
      </c>
      <c r="D6" s="2">
        <v>49</v>
      </c>
      <c r="E6" s="2">
        <v>1</v>
      </c>
      <c r="F6" s="35">
        <v>1</v>
      </c>
      <c r="G6" s="18">
        <v>7000</v>
      </c>
      <c r="H6" s="18">
        <v>0</v>
      </c>
      <c r="I6" s="2">
        <v>1</v>
      </c>
      <c r="J6" s="2">
        <v>2</v>
      </c>
      <c r="K6" s="2">
        <v>1</v>
      </c>
      <c r="L6" s="35">
        <v>0</v>
      </c>
      <c r="M6" s="2">
        <v>6</v>
      </c>
      <c r="N6" s="2">
        <v>0</v>
      </c>
      <c r="O6" s="2">
        <v>1</v>
      </c>
      <c r="P6" s="2">
        <v>5</v>
      </c>
      <c r="Q6" s="2">
        <v>0</v>
      </c>
      <c r="R6" s="2">
        <v>1</v>
      </c>
      <c r="S6" s="35">
        <v>0</v>
      </c>
      <c r="T6" s="35">
        <v>0</v>
      </c>
      <c r="U6" s="36">
        <v>0</v>
      </c>
      <c r="V6" s="26">
        <v>7.1</v>
      </c>
      <c r="W6" s="2">
        <v>0.17</v>
      </c>
      <c r="X6" s="16">
        <v>2.37</v>
      </c>
      <c r="Y6" s="26">
        <v>10.9</v>
      </c>
      <c r="Z6" s="2">
        <v>0.93</v>
      </c>
      <c r="AA6" s="2">
        <v>3.8</v>
      </c>
      <c r="AB6" s="2" t="s">
        <v>131</v>
      </c>
      <c r="AC6" s="2">
        <v>21020410</v>
      </c>
    </row>
    <row r="7" spans="1:29">
      <c r="A7" s="2">
        <v>9</v>
      </c>
      <c r="B7" s="26">
        <v>2</v>
      </c>
      <c r="C7" s="2">
        <v>4</v>
      </c>
      <c r="D7" s="2">
        <v>30</v>
      </c>
      <c r="E7" s="2">
        <v>0</v>
      </c>
      <c r="F7" s="35">
        <v>0</v>
      </c>
      <c r="G7" s="18">
        <v>5000</v>
      </c>
      <c r="H7" s="18">
        <v>0</v>
      </c>
      <c r="I7" s="2">
        <v>1</v>
      </c>
      <c r="J7" s="2">
        <v>1</v>
      </c>
      <c r="K7" s="2">
        <v>0</v>
      </c>
      <c r="L7" s="35">
        <v>0</v>
      </c>
      <c r="M7" s="2">
        <v>6</v>
      </c>
      <c r="N7" s="2">
        <v>0</v>
      </c>
      <c r="O7" s="2">
        <v>1</v>
      </c>
      <c r="P7" s="2">
        <v>5</v>
      </c>
      <c r="Q7" s="2">
        <v>0</v>
      </c>
      <c r="R7" s="2">
        <v>1</v>
      </c>
      <c r="S7" s="35">
        <v>0</v>
      </c>
      <c r="T7" s="35">
        <v>0</v>
      </c>
      <c r="U7" s="36">
        <v>0</v>
      </c>
      <c r="V7" s="26">
        <v>20.399999999999999</v>
      </c>
      <c r="W7" s="2">
        <v>0.4</v>
      </c>
      <c r="X7" s="16">
        <v>6.81</v>
      </c>
      <c r="Y7" s="26">
        <v>20</v>
      </c>
      <c r="Z7" s="2">
        <v>1.77</v>
      </c>
      <c r="AA7" s="2">
        <v>9.3000000000000007</v>
      </c>
      <c r="AB7" s="2" t="s">
        <v>91</v>
      </c>
      <c r="AC7" s="2">
        <v>22743670</v>
      </c>
    </row>
    <row r="8" spans="1:29">
      <c r="A8" s="2">
        <v>32</v>
      </c>
      <c r="B8" s="26">
        <v>2</v>
      </c>
      <c r="C8" s="2">
        <v>1</v>
      </c>
      <c r="D8" s="2">
        <v>23</v>
      </c>
      <c r="E8" s="2">
        <v>0</v>
      </c>
      <c r="F8" s="35">
        <v>0</v>
      </c>
      <c r="G8" s="18">
        <v>1000</v>
      </c>
      <c r="H8" s="18">
        <v>0</v>
      </c>
      <c r="I8" s="2">
        <v>1</v>
      </c>
      <c r="J8" s="2">
        <v>1</v>
      </c>
      <c r="K8" s="2">
        <v>0</v>
      </c>
      <c r="L8" s="35">
        <v>0</v>
      </c>
      <c r="M8" s="2">
        <v>10</v>
      </c>
      <c r="N8" s="2">
        <v>0</v>
      </c>
      <c r="O8" s="2">
        <v>0</v>
      </c>
      <c r="P8" s="2">
        <v>5</v>
      </c>
      <c r="Q8" s="2">
        <v>0</v>
      </c>
      <c r="R8" s="2">
        <v>1</v>
      </c>
      <c r="S8" s="35">
        <v>0</v>
      </c>
      <c r="T8" s="35">
        <v>0</v>
      </c>
      <c r="U8" s="36">
        <v>0</v>
      </c>
      <c r="V8" s="26">
        <v>18</v>
      </c>
      <c r="W8" s="2">
        <v>0.42</v>
      </c>
      <c r="X8" s="16">
        <v>6.01</v>
      </c>
      <c r="Y8" s="26">
        <v>19.100000000000001</v>
      </c>
      <c r="Z8" s="2">
        <v>1.38</v>
      </c>
      <c r="AA8" s="2">
        <v>10.8</v>
      </c>
      <c r="AB8" s="2" t="s">
        <v>70</v>
      </c>
      <c r="AC8" s="2">
        <v>21341130</v>
      </c>
    </row>
    <row r="9" spans="1:29">
      <c r="A9" s="2">
        <v>33</v>
      </c>
      <c r="B9" s="26">
        <v>2</v>
      </c>
      <c r="C9" s="2">
        <v>1</v>
      </c>
      <c r="D9" s="2">
        <v>20</v>
      </c>
      <c r="E9" s="2">
        <v>0</v>
      </c>
      <c r="F9" s="35">
        <v>1</v>
      </c>
      <c r="G9" s="18">
        <v>7000</v>
      </c>
      <c r="H9" s="18">
        <v>0</v>
      </c>
      <c r="I9" s="2">
        <v>1</v>
      </c>
      <c r="J9" s="2">
        <v>2</v>
      </c>
      <c r="K9" s="2">
        <v>1</v>
      </c>
      <c r="L9" s="35">
        <v>1</v>
      </c>
      <c r="M9" s="2">
        <v>8</v>
      </c>
      <c r="N9" s="2">
        <v>1</v>
      </c>
      <c r="O9" s="2">
        <v>0</v>
      </c>
      <c r="P9" s="2">
        <v>5</v>
      </c>
      <c r="Q9" s="2">
        <v>0</v>
      </c>
      <c r="R9" s="2">
        <v>1</v>
      </c>
      <c r="S9" s="35">
        <v>0</v>
      </c>
      <c r="T9" s="35">
        <v>0</v>
      </c>
      <c r="U9" s="36">
        <v>0</v>
      </c>
      <c r="V9" s="26">
        <v>7.4</v>
      </c>
      <c r="W9" s="2">
        <v>0.17</v>
      </c>
      <c r="X9" s="16">
        <v>2.4700000000000002</v>
      </c>
      <c r="Y9" s="26">
        <v>9.1999999999999993</v>
      </c>
      <c r="Z9" s="2">
        <v>0.97</v>
      </c>
      <c r="AA9" s="2">
        <v>12.8</v>
      </c>
      <c r="AB9" s="2" t="s">
        <v>92</v>
      </c>
      <c r="AC9" s="2">
        <v>21941535</v>
      </c>
    </row>
    <row r="10" spans="1:29">
      <c r="A10" s="2">
        <v>34</v>
      </c>
      <c r="B10" s="26">
        <v>1</v>
      </c>
      <c r="C10" s="2">
        <v>1</v>
      </c>
      <c r="D10" s="2">
        <v>35</v>
      </c>
      <c r="E10" s="2">
        <v>0</v>
      </c>
      <c r="F10" s="35">
        <v>0</v>
      </c>
      <c r="G10" s="18">
        <v>3000</v>
      </c>
      <c r="H10" s="18">
        <v>0</v>
      </c>
      <c r="I10" s="2">
        <v>1</v>
      </c>
      <c r="J10" s="2">
        <v>3</v>
      </c>
      <c r="K10" s="2">
        <v>1</v>
      </c>
      <c r="L10" s="35">
        <v>1</v>
      </c>
      <c r="M10" s="2">
        <v>6</v>
      </c>
      <c r="N10" s="2">
        <v>0</v>
      </c>
      <c r="O10" s="2">
        <v>1</v>
      </c>
      <c r="P10" s="2">
        <v>5</v>
      </c>
      <c r="Q10" s="2">
        <v>0</v>
      </c>
      <c r="R10" s="2">
        <v>1</v>
      </c>
      <c r="S10" s="35">
        <v>0</v>
      </c>
      <c r="T10" s="35">
        <v>0</v>
      </c>
      <c r="U10" s="36">
        <v>0</v>
      </c>
      <c r="V10" s="26">
        <v>26.2</v>
      </c>
      <c r="W10" s="2">
        <v>0.52</v>
      </c>
      <c r="X10" s="16">
        <v>8.75</v>
      </c>
      <c r="Y10" s="26">
        <v>31.4</v>
      </c>
      <c r="Z10" s="2">
        <v>1.42</v>
      </c>
      <c r="AA10" s="2">
        <v>7</v>
      </c>
      <c r="AB10" s="2" t="s">
        <v>177</v>
      </c>
      <c r="AC10" s="2">
        <v>26195450</v>
      </c>
    </row>
    <row r="11" spans="1:29">
      <c r="A11" s="2">
        <v>42</v>
      </c>
      <c r="B11" s="26">
        <v>1</v>
      </c>
      <c r="C11" s="2">
        <v>1</v>
      </c>
      <c r="D11" s="2">
        <v>23</v>
      </c>
      <c r="E11" s="2">
        <v>0</v>
      </c>
      <c r="F11" s="35">
        <v>1</v>
      </c>
      <c r="G11" s="18">
        <v>14000</v>
      </c>
      <c r="H11" s="18">
        <v>1</v>
      </c>
      <c r="I11" s="2">
        <v>1</v>
      </c>
      <c r="J11" s="2">
        <v>2</v>
      </c>
      <c r="K11" s="2">
        <v>1</v>
      </c>
      <c r="L11" s="35">
        <v>0</v>
      </c>
      <c r="M11" s="2">
        <v>8</v>
      </c>
      <c r="N11" s="2">
        <v>1</v>
      </c>
      <c r="O11" s="2">
        <v>0</v>
      </c>
      <c r="P11" s="2">
        <v>5</v>
      </c>
      <c r="Q11" s="2">
        <v>0</v>
      </c>
      <c r="R11" s="2">
        <v>1</v>
      </c>
      <c r="S11" s="35">
        <v>0</v>
      </c>
      <c r="T11" s="35">
        <v>0</v>
      </c>
      <c r="U11" s="36">
        <v>0</v>
      </c>
      <c r="V11" s="26">
        <v>36</v>
      </c>
      <c r="W11" s="2">
        <v>0.63</v>
      </c>
      <c r="X11" s="16">
        <v>12.02</v>
      </c>
      <c r="Y11" s="26">
        <v>38.4</v>
      </c>
      <c r="Z11" s="2">
        <v>3.57</v>
      </c>
      <c r="AA11" s="2">
        <v>29.9</v>
      </c>
      <c r="AB11" s="2" t="s">
        <v>142</v>
      </c>
      <c r="AC11" s="2">
        <v>22790711</v>
      </c>
    </row>
    <row r="12" spans="1:29">
      <c r="A12" s="2">
        <v>44</v>
      </c>
      <c r="B12" s="26">
        <v>1</v>
      </c>
      <c r="C12" s="2">
        <v>1</v>
      </c>
      <c r="D12" s="2">
        <v>23</v>
      </c>
      <c r="E12" s="2">
        <v>0</v>
      </c>
      <c r="F12" s="35">
        <v>1</v>
      </c>
      <c r="G12" s="18">
        <v>10000</v>
      </c>
      <c r="H12" s="18">
        <v>1</v>
      </c>
      <c r="I12" s="2">
        <v>1</v>
      </c>
      <c r="J12" s="2">
        <v>2</v>
      </c>
      <c r="K12" s="2">
        <v>1</v>
      </c>
      <c r="L12" s="35">
        <v>0</v>
      </c>
      <c r="M12" s="2">
        <v>8</v>
      </c>
      <c r="N12" s="2">
        <v>1</v>
      </c>
      <c r="O12" s="2">
        <v>0</v>
      </c>
      <c r="P12" s="2">
        <v>5</v>
      </c>
      <c r="Q12" s="2">
        <v>0</v>
      </c>
      <c r="R12" s="2">
        <v>1</v>
      </c>
      <c r="S12" s="35">
        <v>0</v>
      </c>
      <c r="T12" s="35">
        <v>0</v>
      </c>
      <c r="U12" s="36">
        <v>0</v>
      </c>
      <c r="V12" s="26">
        <v>15.9</v>
      </c>
      <c r="W12" s="2">
        <v>0.35</v>
      </c>
      <c r="X12" s="16">
        <v>5.31</v>
      </c>
      <c r="Y12" s="26">
        <v>21.8</v>
      </c>
      <c r="Z12" s="2">
        <v>1.87</v>
      </c>
      <c r="AA12" s="2">
        <v>3.8</v>
      </c>
      <c r="AB12" s="2" t="s">
        <v>108</v>
      </c>
      <c r="AC12" s="2">
        <v>22461100</v>
      </c>
    </row>
    <row r="13" spans="1:29">
      <c r="A13" s="2">
        <v>45</v>
      </c>
      <c r="B13" s="26">
        <v>2</v>
      </c>
      <c r="C13" s="2">
        <v>1</v>
      </c>
      <c r="D13" s="2">
        <v>21</v>
      </c>
      <c r="E13" s="2">
        <v>0</v>
      </c>
      <c r="F13" s="35">
        <v>0</v>
      </c>
      <c r="G13" s="18">
        <v>30000</v>
      </c>
      <c r="H13" s="18">
        <v>1</v>
      </c>
      <c r="I13" s="2">
        <v>1</v>
      </c>
      <c r="J13" s="2">
        <v>1</v>
      </c>
      <c r="K13" s="2">
        <v>0</v>
      </c>
      <c r="L13" s="35">
        <v>0</v>
      </c>
      <c r="M13" s="2">
        <v>8</v>
      </c>
      <c r="N13" s="2">
        <v>1</v>
      </c>
      <c r="O13" s="2">
        <v>0</v>
      </c>
      <c r="P13" s="2">
        <v>5</v>
      </c>
      <c r="Q13" s="2">
        <v>0</v>
      </c>
      <c r="R13" s="2">
        <v>1</v>
      </c>
      <c r="S13" s="35">
        <v>0</v>
      </c>
      <c r="T13" s="35">
        <v>0</v>
      </c>
      <c r="U13" s="36">
        <v>0</v>
      </c>
      <c r="V13" s="26">
        <v>12.4</v>
      </c>
      <c r="W13" s="2">
        <v>0.4</v>
      </c>
      <c r="X13" s="16">
        <v>4.1399999999999997</v>
      </c>
      <c r="Y13" s="26">
        <v>14.82</v>
      </c>
      <c r="Z13" s="2">
        <v>1.58</v>
      </c>
      <c r="AA13" s="2">
        <v>3.8</v>
      </c>
      <c r="AB13" s="2" t="s">
        <v>169</v>
      </c>
      <c r="AC13" s="2">
        <v>21210090</v>
      </c>
    </row>
    <row r="14" spans="1:29">
      <c r="A14" s="2">
        <v>53</v>
      </c>
      <c r="B14" s="26">
        <v>1</v>
      </c>
      <c r="C14" s="2">
        <v>1</v>
      </c>
      <c r="D14" s="2">
        <v>22</v>
      </c>
      <c r="E14" s="2">
        <v>0</v>
      </c>
      <c r="F14" s="35">
        <v>1</v>
      </c>
      <c r="G14" s="18">
        <v>5000</v>
      </c>
      <c r="H14" s="18">
        <v>0</v>
      </c>
      <c r="I14" s="2">
        <v>1</v>
      </c>
      <c r="J14" s="2">
        <v>2</v>
      </c>
      <c r="K14" s="2">
        <v>1</v>
      </c>
      <c r="L14" s="35">
        <v>0</v>
      </c>
      <c r="M14" s="2">
        <v>1</v>
      </c>
      <c r="N14" s="2">
        <v>0</v>
      </c>
      <c r="O14" s="2">
        <v>1</v>
      </c>
      <c r="P14" s="2">
        <v>5</v>
      </c>
      <c r="Q14" s="2">
        <v>0</v>
      </c>
      <c r="R14" s="2">
        <v>1</v>
      </c>
      <c r="S14" s="35">
        <v>1</v>
      </c>
      <c r="T14" s="35">
        <v>0</v>
      </c>
      <c r="U14" s="36">
        <v>0</v>
      </c>
      <c r="V14" s="26">
        <v>18.5</v>
      </c>
      <c r="W14" s="2">
        <v>0.32</v>
      </c>
      <c r="X14" s="16">
        <v>6.18</v>
      </c>
      <c r="Y14" s="26">
        <v>21.1</v>
      </c>
      <c r="Z14" s="2">
        <v>1.7</v>
      </c>
      <c r="AA14" s="2">
        <v>6.7</v>
      </c>
      <c r="AB14" s="2" t="s">
        <v>178</v>
      </c>
      <c r="AC14" s="2">
        <v>24110650</v>
      </c>
    </row>
    <row r="15" spans="1:29">
      <c r="A15" s="2">
        <v>62</v>
      </c>
      <c r="B15" s="26">
        <v>2</v>
      </c>
      <c r="C15" s="2">
        <v>1</v>
      </c>
      <c r="D15" s="2">
        <v>20</v>
      </c>
      <c r="E15" s="2">
        <v>0</v>
      </c>
      <c r="F15" s="35">
        <v>0</v>
      </c>
      <c r="G15" s="18">
        <v>1000</v>
      </c>
      <c r="H15" s="18">
        <v>0</v>
      </c>
      <c r="I15" s="2">
        <v>1</v>
      </c>
      <c r="J15" s="2">
        <v>1</v>
      </c>
      <c r="K15" s="2">
        <v>0</v>
      </c>
      <c r="L15" s="35">
        <v>0</v>
      </c>
      <c r="M15" s="2">
        <v>1</v>
      </c>
      <c r="N15" s="2">
        <v>0</v>
      </c>
      <c r="O15" s="2">
        <v>1</v>
      </c>
      <c r="P15" s="2">
        <v>3</v>
      </c>
      <c r="Q15" s="2">
        <v>0</v>
      </c>
      <c r="R15" s="2">
        <v>0</v>
      </c>
      <c r="S15" s="35">
        <v>0</v>
      </c>
      <c r="T15" s="35">
        <v>0</v>
      </c>
      <c r="U15" s="36">
        <v>0</v>
      </c>
      <c r="V15" s="26">
        <v>11.4</v>
      </c>
      <c r="W15" s="2">
        <v>0.3</v>
      </c>
      <c r="X15" s="16">
        <v>3.81</v>
      </c>
      <c r="Y15" s="26">
        <v>13.3</v>
      </c>
      <c r="Z15" s="2">
        <v>1.28</v>
      </c>
      <c r="AA15" s="2">
        <v>3.8</v>
      </c>
      <c r="AB15" s="2" t="s">
        <v>159</v>
      </c>
      <c r="AC15" s="2">
        <v>21920020</v>
      </c>
    </row>
    <row r="16" spans="1:29">
      <c r="A16" s="2">
        <v>64</v>
      </c>
      <c r="B16" s="26">
        <v>1</v>
      </c>
      <c r="C16" s="2">
        <v>1</v>
      </c>
      <c r="D16" s="2">
        <v>33</v>
      </c>
      <c r="E16" s="2">
        <v>0</v>
      </c>
      <c r="F16" s="35">
        <v>1</v>
      </c>
      <c r="G16" s="18">
        <v>7000</v>
      </c>
      <c r="H16" s="18">
        <v>0</v>
      </c>
      <c r="I16" s="2">
        <v>1</v>
      </c>
      <c r="J16" s="2">
        <v>1</v>
      </c>
      <c r="K16" s="2">
        <v>0</v>
      </c>
      <c r="L16" s="35">
        <v>0</v>
      </c>
      <c r="M16" s="2">
        <v>3</v>
      </c>
      <c r="N16" s="2">
        <v>0</v>
      </c>
      <c r="O16" s="2">
        <v>0</v>
      </c>
      <c r="P16" s="2">
        <v>0</v>
      </c>
      <c r="Q16" s="2">
        <v>1</v>
      </c>
      <c r="R16" s="2">
        <v>0</v>
      </c>
      <c r="S16" s="35">
        <v>0</v>
      </c>
      <c r="T16" s="35">
        <v>0</v>
      </c>
      <c r="U16" s="36">
        <v>1</v>
      </c>
      <c r="V16" s="26">
        <v>12.4</v>
      </c>
      <c r="W16" s="2">
        <v>0.25</v>
      </c>
      <c r="X16" s="16">
        <v>4.1399999999999997</v>
      </c>
      <c r="Y16" s="26">
        <v>21.1</v>
      </c>
      <c r="Z16" s="2">
        <v>1.37</v>
      </c>
      <c r="AA16" s="2">
        <v>10.7</v>
      </c>
      <c r="AB16" s="2" t="s">
        <v>87</v>
      </c>
      <c r="AC16" s="2">
        <v>20771002</v>
      </c>
    </row>
    <row r="17" spans="1:29">
      <c r="A17" s="2">
        <v>66</v>
      </c>
      <c r="B17" s="26">
        <v>2</v>
      </c>
      <c r="C17" s="2">
        <v>1</v>
      </c>
      <c r="D17" s="2">
        <v>24</v>
      </c>
      <c r="E17" s="2">
        <v>0</v>
      </c>
      <c r="F17" s="35">
        <v>0</v>
      </c>
      <c r="G17" s="18">
        <v>4000</v>
      </c>
      <c r="H17" s="18">
        <v>0</v>
      </c>
      <c r="I17" s="2">
        <v>1</v>
      </c>
      <c r="J17" s="2">
        <v>2</v>
      </c>
      <c r="K17" s="2">
        <v>1</v>
      </c>
      <c r="L17" s="35">
        <v>0</v>
      </c>
      <c r="M17" s="2">
        <v>2</v>
      </c>
      <c r="N17" s="2">
        <v>0</v>
      </c>
      <c r="O17" s="2">
        <v>1</v>
      </c>
      <c r="P17" s="2">
        <v>4</v>
      </c>
      <c r="Q17" s="2">
        <v>0</v>
      </c>
      <c r="R17" s="2">
        <v>1</v>
      </c>
      <c r="S17" s="35">
        <v>0</v>
      </c>
      <c r="T17" s="35">
        <v>0</v>
      </c>
      <c r="U17" s="36">
        <v>0</v>
      </c>
      <c r="V17" s="26">
        <v>17</v>
      </c>
      <c r="W17" s="2">
        <v>0.43</v>
      </c>
      <c r="X17" s="16">
        <v>5.68</v>
      </c>
      <c r="Y17" s="26">
        <v>20.2</v>
      </c>
      <c r="Z17" s="2">
        <v>1.32</v>
      </c>
      <c r="AA17" s="2">
        <v>7</v>
      </c>
      <c r="AB17" s="2" t="s">
        <v>163</v>
      </c>
      <c r="AC17" s="2">
        <v>21550010</v>
      </c>
    </row>
    <row r="18" spans="1:29">
      <c r="A18" s="2">
        <v>67</v>
      </c>
      <c r="B18" s="26">
        <v>2</v>
      </c>
      <c r="C18" s="2">
        <v>1</v>
      </c>
      <c r="D18" s="2">
        <v>23</v>
      </c>
      <c r="E18" s="2">
        <v>0</v>
      </c>
      <c r="F18" s="35">
        <v>0</v>
      </c>
      <c r="G18" s="18">
        <v>1000</v>
      </c>
      <c r="H18" s="18">
        <v>0</v>
      </c>
      <c r="I18" s="2">
        <v>1</v>
      </c>
      <c r="J18" s="2">
        <v>3</v>
      </c>
      <c r="K18" s="2">
        <v>1</v>
      </c>
      <c r="L18" s="35">
        <v>0</v>
      </c>
      <c r="M18" s="2">
        <v>8</v>
      </c>
      <c r="N18" s="2">
        <v>1</v>
      </c>
      <c r="O18" s="2">
        <v>0</v>
      </c>
      <c r="P18" s="2">
        <v>4</v>
      </c>
      <c r="Q18" s="2">
        <v>0</v>
      </c>
      <c r="R18" s="2">
        <v>1</v>
      </c>
      <c r="S18" s="35">
        <v>0</v>
      </c>
      <c r="T18" s="35">
        <v>0</v>
      </c>
      <c r="U18" s="36">
        <v>0</v>
      </c>
      <c r="V18" s="26">
        <v>27.5</v>
      </c>
      <c r="W18" s="2">
        <v>0.53</v>
      </c>
      <c r="X18" s="16">
        <v>9.19</v>
      </c>
      <c r="Y18" s="26">
        <v>37.1</v>
      </c>
      <c r="Z18" s="2">
        <v>1.7</v>
      </c>
      <c r="AA18" s="2">
        <v>10.7</v>
      </c>
      <c r="AB18" s="2" t="s">
        <v>141</v>
      </c>
      <c r="AC18" s="2">
        <v>21755220</v>
      </c>
    </row>
    <row r="19" spans="1:29">
      <c r="A19" s="2">
        <v>71</v>
      </c>
      <c r="B19" s="26">
        <v>1</v>
      </c>
      <c r="C19" s="2">
        <v>1</v>
      </c>
      <c r="D19" s="2">
        <v>22</v>
      </c>
      <c r="E19" s="2">
        <v>0</v>
      </c>
      <c r="F19" s="35">
        <v>0</v>
      </c>
      <c r="G19" s="18">
        <v>5000</v>
      </c>
      <c r="H19" s="18">
        <v>0</v>
      </c>
      <c r="I19" s="2">
        <v>1</v>
      </c>
      <c r="J19" s="2">
        <v>3</v>
      </c>
      <c r="K19" s="2">
        <v>1</v>
      </c>
      <c r="L19" s="35">
        <v>0</v>
      </c>
      <c r="M19" s="2">
        <v>8</v>
      </c>
      <c r="N19" s="2">
        <v>1</v>
      </c>
      <c r="O19" s="2">
        <v>0</v>
      </c>
      <c r="P19" s="2">
        <v>4</v>
      </c>
      <c r="Q19" s="2">
        <v>0</v>
      </c>
      <c r="R19" s="2">
        <v>1</v>
      </c>
      <c r="S19" s="35">
        <v>0</v>
      </c>
      <c r="T19" s="35">
        <v>0</v>
      </c>
      <c r="U19" s="36">
        <v>0</v>
      </c>
      <c r="V19" s="26">
        <v>11.9</v>
      </c>
      <c r="W19" s="2">
        <v>0.32</v>
      </c>
      <c r="X19" s="16">
        <v>3.97</v>
      </c>
      <c r="Y19" s="26">
        <v>14.6</v>
      </c>
      <c r="Z19" s="2">
        <v>1.45</v>
      </c>
      <c r="AA19" s="2">
        <v>16.600000000000001</v>
      </c>
      <c r="AB19" s="2" t="s">
        <v>67</v>
      </c>
      <c r="AC19" s="2">
        <v>21931095</v>
      </c>
    </row>
    <row r="20" spans="1:29">
      <c r="A20" s="2">
        <v>73</v>
      </c>
      <c r="B20" s="26">
        <v>2</v>
      </c>
      <c r="C20" s="2">
        <v>1</v>
      </c>
      <c r="D20" s="2">
        <v>21</v>
      </c>
      <c r="E20" s="2">
        <v>0</v>
      </c>
      <c r="F20" s="35">
        <v>0</v>
      </c>
      <c r="G20" s="18">
        <v>1000</v>
      </c>
      <c r="H20" s="18">
        <v>0</v>
      </c>
      <c r="I20" s="2">
        <v>1</v>
      </c>
      <c r="J20" s="2">
        <v>1</v>
      </c>
      <c r="K20" s="2">
        <v>0</v>
      </c>
      <c r="L20" s="35">
        <v>0</v>
      </c>
      <c r="M20" s="2">
        <v>8</v>
      </c>
      <c r="N20" s="2">
        <v>1</v>
      </c>
      <c r="O20" s="2">
        <v>0</v>
      </c>
      <c r="P20" s="2">
        <v>5</v>
      </c>
      <c r="Q20" s="2">
        <v>0</v>
      </c>
      <c r="R20" s="2">
        <v>1</v>
      </c>
      <c r="S20" s="35">
        <v>0</v>
      </c>
      <c r="T20" s="35">
        <v>0</v>
      </c>
      <c r="U20" s="36">
        <v>0</v>
      </c>
      <c r="V20" s="26">
        <v>26.2</v>
      </c>
      <c r="W20" s="2">
        <v>0.52</v>
      </c>
      <c r="X20" s="16">
        <v>8.75</v>
      </c>
      <c r="Y20" s="26">
        <v>31.4</v>
      </c>
      <c r="Z20" s="2">
        <v>1.42</v>
      </c>
      <c r="AA20" s="2">
        <v>7</v>
      </c>
      <c r="AB20" s="2" t="s">
        <v>177</v>
      </c>
      <c r="AC20" s="2">
        <v>26165650</v>
      </c>
    </row>
    <row r="21" spans="1:29">
      <c r="A21" s="2">
        <v>74</v>
      </c>
      <c r="B21" s="26">
        <v>2</v>
      </c>
      <c r="C21" s="2">
        <v>1</v>
      </c>
      <c r="D21" s="2">
        <v>21</v>
      </c>
      <c r="E21" s="2">
        <v>0</v>
      </c>
      <c r="F21" s="35">
        <v>1</v>
      </c>
      <c r="G21" s="18">
        <v>5000</v>
      </c>
      <c r="H21" s="18">
        <v>0</v>
      </c>
      <c r="I21" s="2">
        <v>1</v>
      </c>
      <c r="J21" s="2">
        <v>1</v>
      </c>
      <c r="K21" s="2">
        <v>0</v>
      </c>
      <c r="L21" s="35">
        <v>0</v>
      </c>
      <c r="M21" s="2">
        <v>8</v>
      </c>
      <c r="N21" s="2">
        <v>1</v>
      </c>
      <c r="O21" s="2">
        <v>0</v>
      </c>
      <c r="P21" s="2">
        <v>5</v>
      </c>
      <c r="Q21" s="2">
        <v>0</v>
      </c>
      <c r="R21" s="2">
        <v>1</v>
      </c>
      <c r="S21" s="35">
        <v>0</v>
      </c>
      <c r="T21" s="35">
        <v>0</v>
      </c>
      <c r="U21" s="36">
        <v>0</v>
      </c>
      <c r="V21" s="26">
        <v>43.6</v>
      </c>
      <c r="W21" s="2">
        <v>0.78</v>
      </c>
      <c r="X21" s="16">
        <v>14.56</v>
      </c>
      <c r="Y21" s="26">
        <v>42.7</v>
      </c>
      <c r="Z21" s="2">
        <v>2</v>
      </c>
      <c r="AA21" s="2">
        <v>7</v>
      </c>
      <c r="AB21" s="2" t="s">
        <v>71</v>
      </c>
      <c r="AC21" s="2">
        <v>23082480</v>
      </c>
    </row>
    <row r="22" spans="1:29">
      <c r="A22" s="2">
        <v>76</v>
      </c>
      <c r="B22" s="26">
        <v>2</v>
      </c>
      <c r="C22" s="2">
        <v>1</v>
      </c>
      <c r="D22" s="2">
        <v>21</v>
      </c>
      <c r="E22" s="2">
        <v>0</v>
      </c>
      <c r="F22" s="35">
        <v>0</v>
      </c>
      <c r="G22" s="18">
        <v>10000</v>
      </c>
      <c r="H22" s="18">
        <v>1</v>
      </c>
      <c r="I22" s="2">
        <v>1</v>
      </c>
      <c r="J22" s="2">
        <v>1</v>
      </c>
      <c r="K22" s="2">
        <v>0</v>
      </c>
      <c r="L22" s="35">
        <v>1</v>
      </c>
      <c r="M22" s="2">
        <v>2</v>
      </c>
      <c r="N22" s="2">
        <v>0</v>
      </c>
      <c r="O22" s="2">
        <v>1</v>
      </c>
      <c r="P22" s="2">
        <v>2</v>
      </c>
      <c r="Q22" s="2">
        <v>1</v>
      </c>
      <c r="R22" s="2">
        <v>0</v>
      </c>
      <c r="S22" s="35">
        <v>0</v>
      </c>
      <c r="T22" s="35">
        <v>0</v>
      </c>
      <c r="U22" s="36">
        <v>0</v>
      </c>
      <c r="V22" s="26">
        <v>14.2</v>
      </c>
      <c r="W22" s="2">
        <v>0.33</v>
      </c>
      <c r="X22" s="16">
        <v>4.74</v>
      </c>
      <c r="Y22" s="26">
        <v>15.9</v>
      </c>
      <c r="Z22" s="2">
        <v>1.38</v>
      </c>
      <c r="AA22" s="2">
        <v>3.8</v>
      </c>
      <c r="AB22" s="2" t="s">
        <v>89</v>
      </c>
      <c r="AC22" s="2">
        <v>22230001</v>
      </c>
    </row>
    <row r="23" spans="1:29">
      <c r="A23" s="2">
        <v>78</v>
      </c>
      <c r="B23" s="26">
        <v>1</v>
      </c>
      <c r="C23" s="2">
        <v>1</v>
      </c>
      <c r="D23" s="2">
        <v>23</v>
      </c>
      <c r="E23" s="2">
        <v>0</v>
      </c>
      <c r="F23" s="35">
        <v>0</v>
      </c>
      <c r="G23" s="18">
        <v>30000</v>
      </c>
      <c r="H23" s="18">
        <v>1</v>
      </c>
      <c r="I23" s="2">
        <v>1</v>
      </c>
      <c r="J23" s="2">
        <v>4</v>
      </c>
      <c r="K23" s="2">
        <v>1</v>
      </c>
      <c r="L23" s="35">
        <v>0</v>
      </c>
      <c r="M23" s="2">
        <v>8</v>
      </c>
      <c r="N23" s="2">
        <v>1</v>
      </c>
      <c r="O23" s="2">
        <v>0</v>
      </c>
      <c r="P23" s="2">
        <v>5</v>
      </c>
      <c r="Q23" s="2">
        <v>0</v>
      </c>
      <c r="R23" s="2">
        <v>1</v>
      </c>
      <c r="S23" s="35">
        <v>0</v>
      </c>
      <c r="T23" s="35">
        <v>0</v>
      </c>
      <c r="U23" s="36">
        <v>0</v>
      </c>
      <c r="V23" s="26">
        <v>36</v>
      </c>
      <c r="W23" s="2">
        <v>0.63</v>
      </c>
      <c r="X23" s="16">
        <v>12.02</v>
      </c>
      <c r="Y23" s="26">
        <v>38.4</v>
      </c>
      <c r="Z23" s="2">
        <v>3.57</v>
      </c>
      <c r="AA23" s="2">
        <v>29.9</v>
      </c>
      <c r="AB23" s="2" t="s">
        <v>142</v>
      </c>
      <c r="AC23" s="2">
        <v>14603011709</v>
      </c>
    </row>
    <row r="24" spans="1:29">
      <c r="A24" s="2">
        <v>82</v>
      </c>
      <c r="B24" s="26">
        <v>2</v>
      </c>
      <c r="C24" s="2">
        <v>1</v>
      </c>
      <c r="D24" s="2">
        <v>23</v>
      </c>
      <c r="E24" s="2">
        <v>0</v>
      </c>
      <c r="F24" s="35">
        <v>0</v>
      </c>
      <c r="G24" s="18">
        <v>20000</v>
      </c>
      <c r="H24" s="18">
        <v>1</v>
      </c>
      <c r="I24" s="2">
        <v>1</v>
      </c>
      <c r="J24" s="2">
        <v>2</v>
      </c>
      <c r="K24" s="2">
        <v>1</v>
      </c>
      <c r="L24" s="35">
        <v>0</v>
      </c>
      <c r="M24" s="2">
        <v>8</v>
      </c>
      <c r="N24" s="2">
        <v>1</v>
      </c>
      <c r="O24" s="2">
        <v>0</v>
      </c>
      <c r="P24" s="2">
        <v>5</v>
      </c>
      <c r="Q24" s="2">
        <v>0</v>
      </c>
      <c r="R24" s="2">
        <v>1</v>
      </c>
      <c r="S24" s="35">
        <v>0</v>
      </c>
      <c r="T24" s="35">
        <v>0</v>
      </c>
      <c r="U24" s="36">
        <v>0</v>
      </c>
      <c r="V24" s="26">
        <v>27.4</v>
      </c>
      <c r="W24" s="2">
        <v>0.45</v>
      </c>
      <c r="X24" s="16">
        <v>9.15</v>
      </c>
      <c r="Y24" s="26">
        <v>27.17</v>
      </c>
      <c r="Z24" s="2">
        <v>2.25</v>
      </c>
      <c r="AA24" s="2">
        <v>12.1</v>
      </c>
      <c r="AB24" s="2" t="s">
        <v>58</v>
      </c>
      <c r="AC24" s="2">
        <v>22775046</v>
      </c>
    </row>
    <row r="25" spans="1:29">
      <c r="A25" s="2">
        <v>83</v>
      </c>
      <c r="B25" s="26">
        <v>1</v>
      </c>
      <c r="C25" s="2">
        <v>1</v>
      </c>
      <c r="D25" s="2">
        <v>22</v>
      </c>
      <c r="E25" s="2">
        <v>0</v>
      </c>
      <c r="F25" s="35">
        <v>1</v>
      </c>
      <c r="G25" s="18">
        <v>4000</v>
      </c>
      <c r="H25" s="18">
        <v>0</v>
      </c>
      <c r="I25" s="2">
        <v>1</v>
      </c>
      <c r="J25" s="2">
        <v>2</v>
      </c>
      <c r="K25" s="2">
        <v>1</v>
      </c>
      <c r="L25" s="35">
        <v>0</v>
      </c>
      <c r="M25" s="2">
        <v>1</v>
      </c>
      <c r="N25" s="2">
        <v>0</v>
      </c>
      <c r="O25" s="2">
        <v>1</v>
      </c>
      <c r="P25" s="2">
        <v>5</v>
      </c>
      <c r="Q25" s="2">
        <v>0</v>
      </c>
      <c r="R25" s="2">
        <v>1</v>
      </c>
      <c r="S25" s="35">
        <v>0</v>
      </c>
      <c r="T25" s="35">
        <v>0</v>
      </c>
      <c r="U25" s="36">
        <v>0</v>
      </c>
      <c r="V25" s="26">
        <v>13.1</v>
      </c>
      <c r="W25" s="2">
        <v>0.38</v>
      </c>
      <c r="X25" s="16">
        <v>4.38</v>
      </c>
      <c r="Y25" s="26">
        <v>14.7</v>
      </c>
      <c r="Z25" s="2">
        <v>1.33</v>
      </c>
      <c r="AA25" s="2">
        <v>3.8</v>
      </c>
      <c r="AB25" s="2" t="s">
        <v>160</v>
      </c>
      <c r="AC25" s="2">
        <v>20260300</v>
      </c>
    </row>
    <row r="26" spans="1:29">
      <c r="A26" s="2">
        <v>86</v>
      </c>
      <c r="B26" s="26">
        <v>2</v>
      </c>
      <c r="C26" s="2">
        <v>1</v>
      </c>
      <c r="D26" s="2">
        <v>24</v>
      </c>
      <c r="E26" s="2">
        <v>0</v>
      </c>
      <c r="F26" s="35">
        <v>1</v>
      </c>
      <c r="G26" s="18">
        <v>35000</v>
      </c>
      <c r="H26" s="18">
        <v>1</v>
      </c>
      <c r="I26" s="2">
        <v>1</v>
      </c>
      <c r="J26" s="2">
        <v>2</v>
      </c>
      <c r="K26" s="2">
        <v>1</v>
      </c>
      <c r="L26" s="35">
        <v>0</v>
      </c>
      <c r="M26" s="2">
        <v>8</v>
      </c>
      <c r="N26" s="2">
        <v>1</v>
      </c>
      <c r="O26" s="2">
        <v>0</v>
      </c>
      <c r="P26" s="2">
        <v>5</v>
      </c>
      <c r="Q26" s="2">
        <v>0</v>
      </c>
      <c r="R26" s="2">
        <v>1</v>
      </c>
      <c r="S26" s="35">
        <v>0</v>
      </c>
      <c r="T26" s="35">
        <v>0</v>
      </c>
      <c r="U26" s="36">
        <v>0</v>
      </c>
      <c r="V26" s="26">
        <v>14.3</v>
      </c>
      <c r="W26" s="2">
        <v>0.42</v>
      </c>
      <c r="X26" s="16">
        <v>4.78</v>
      </c>
      <c r="Y26" s="26">
        <v>18.739999999999998</v>
      </c>
      <c r="Z26" s="2">
        <v>1.38</v>
      </c>
      <c r="AA26" s="2">
        <v>3.8</v>
      </c>
      <c r="AB26" s="2" t="s">
        <v>94</v>
      </c>
      <c r="AC26" s="2">
        <v>20241150</v>
      </c>
    </row>
    <row r="27" spans="1:29">
      <c r="A27" s="2">
        <v>87</v>
      </c>
      <c r="B27" s="26">
        <v>2</v>
      </c>
      <c r="C27" s="2">
        <v>1</v>
      </c>
      <c r="D27" s="2">
        <v>24</v>
      </c>
      <c r="E27" s="2">
        <v>0</v>
      </c>
      <c r="F27" s="35">
        <v>0</v>
      </c>
      <c r="G27" s="18">
        <v>6000</v>
      </c>
      <c r="H27" s="18">
        <v>0</v>
      </c>
      <c r="I27" s="2">
        <v>1</v>
      </c>
      <c r="J27" s="2">
        <v>2</v>
      </c>
      <c r="K27" s="2">
        <v>1</v>
      </c>
      <c r="L27" s="35">
        <v>1</v>
      </c>
      <c r="M27" s="2">
        <v>6</v>
      </c>
      <c r="N27" s="2">
        <v>0</v>
      </c>
      <c r="O27" s="2">
        <v>1</v>
      </c>
      <c r="P27" s="2">
        <v>2</v>
      </c>
      <c r="Q27" s="2">
        <v>1</v>
      </c>
      <c r="R27" s="2">
        <v>0</v>
      </c>
      <c r="S27" s="35">
        <v>0</v>
      </c>
      <c r="T27" s="35">
        <v>0</v>
      </c>
      <c r="U27" s="36">
        <v>0</v>
      </c>
      <c r="V27" s="26">
        <v>18.5</v>
      </c>
      <c r="W27" s="2">
        <v>0.32</v>
      </c>
      <c r="X27" s="16">
        <v>6.18</v>
      </c>
      <c r="Y27" s="26">
        <v>21.1</v>
      </c>
      <c r="Z27" s="2">
        <v>1.7</v>
      </c>
      <c r="AA27" s="2">
        <v>6.7</v>
      </c>
      <c r="AB27" s="2" t="s">
        <v>178</v>
      </c>
      <c r="AC27" s="2">
        <v>24220001</v>
      </c>
    </row>
    <row r="28" spans="1:29">
      <c r="A28" s="2">
        <v>88</v>
      </c>
      <c r="B28" s="26">
        <v>1</v>
      </c>
      <c r="C28" s="2">
        <v>1</v>
      </c>
      <c r="D28" s="2">
        <v>18</v>
      </c>
      <c r="E28" s="2">
        <v>0</v>
      </c>
      <c r="F28" s="35">
        <v>0</v>
      </c>
      <c r="G28" s="18">
        <v>5000</v>
      </c>
      <c r="H28" s="18">
        <v>0</v>
      </c>
      <c r="I28" s="2">
        <v>1</v>
      </c>
      <c r="J28" s="2">
        <v>2</v>
      </c>
      <c r="K28" s="2">
        <v>1</v>
      </c>
      <c r="L28" s="35">
        <v>0</v>
      </c>
      <c r="M28" s="2">
        <v>8</v>
      </c>
      <c r="N28" s="2">
        <v>1</v>
      </c>
      <c r="O28" s="2">
        <v>0</v>
      </c>
      <c r="P28" s="2">
        <v>5</v>
      </c>
      <c r="Q28" s="2">
        <v>0</v>
      </c>
      <c r="R28" s="2">
        <v>1</v>
      </c>
      <c r="S28" s="35">
        <v>0</v>
      </c>
      <c r="T28" s="35">
        <v>0</v>
      </c>
      <c r="U28" s="36">
        <v>0</v>
      </c>
      <c r="V28" s="26">
        <v>20.399999999999999</v>
      </c>
      <c r="W28" s="2">
        <v>0.4</v>
      </c>
      <c r="X28" s="16">
        <v>6.81</v>
      </c>
      <c r="Y28" s="26">
        <v>20</v>
      </c>
      <c r="Z28" s="2">
        <v>1.77</v>
      </c>
      <c r="AA28" s="2">
        <v>9.3000000000000007</v>
      </c>
      <c r="AB28" s="2" t="s">
        <v>91</v>
      </c>
      <c r="AC28" s="2">
        <v>22743660</v>
      </c>
    </row>
    <row r="29" spans="1:29">
      <c r="A29" s="2">
        <v>91</v>
      </c>
      <c r="B29" s="26">
        <v>2</v>
      </c>
      <c r="C29" s="2">
        <v>1</v>
      </c>
      <c r="D29" s="2">
        <v>20</v>
      </c>
      <c r="E29" s="2">
        <v>0</v>
      </c>
      <c r="F29" s="35">
        <v>1</v>
      </c>
      <c r="G29" s="18">
        <v>8000</v>
      </c>
      <c r="H29" s="18">
        <v>1</v>
      </c>
      <c r="I29" s="2">
        <v>1</v>
      </c>
      <c r="J29" s="2">
        <v>1</v>
      </c>
      <c r="K29" s="2">
        <v>0</v>
      </c>
      <c r="L29" s="35">
        <v>0</v>
      </c>
      <c r="M29" s="2">
        <v>8</v>
      </c>
      <c r="N29" s="2">
        <v>1</v>
      </c>
      <c r="O29" s="2">
        <v>0</v>
      </c>
      <c r="P29" s="2">
        <v>5</v>
      </c>
      <c r="Q29" s="2">
        <v>0</v>
      </c>
      <c r="R29" s="2">
        <v>1</v>
      </c>
      <c r="S29" s="35">
        <v>0</v>
      </c>
      <c r="T29" s="35">
        <v>0</v>
      </c>
      <c r="U29" s="36">
        <v>0</v>
      </c>
      <c r="V29" s="26">
        <v>18.5</v>
      </c>
      <c r="W29" s="2">
        <v>0.32</v>
      </c>
      <c r="X29" s="16">
        <v>6.18</v>
      </c>
      <c r="Y29" s="26">
        <v>21.1</v>
      </c>
      <c r="Z29" s="2">
        <v>1.7</v>
      </c>
      <c r="AA29" s="2">
        <v>6.7</v>
      </c>
      <c r="AB29" s="2" t="s">
        <v>178</v>
      </c>
      <c r="AC29" s="2">
        <v>24228900</v>
      </c>
    </row>
    <row r="30" spans="1:29">
      <c r="A30" s="2">
        <v>103</v>
      </c>
      <c r="B30" s="26">
        <v>2</v>
      </c>
      <c r="C30" s="2">
        <v>1</v>
      </c>
      <c r="D30" s="2">
        <v>23</v>
      </c>
      <c r="E30" s="2">
        <v>0</v>
      </c>
      <c r="F30" s="35">
        <v>0</v>
      </c>
      <c r="G30" s="18">
        <v>3000</v>
      </c>
      <c r="H30" s="18">
        <v>0</v>
      </c>
      <c r="I30" s="2">
        <v>1</v>
      </c>
      <c r="J30" s="2">
        <v>1</v>
      </c>
      <c r="K30" s="2">
        <v>0</v>
      </c>
      <c r="L30" s="35">
        <v>0</v>
      </c>
      <c r="M30" s="2">
        <v>2</v>
      </c>
      <c r="N30" s="2">
        <v>0</v>
      </c>
      <c r="O30" s="2">
        <v>1</v>
      </c>
      <c r="P30" s="2">
        <v>5</v>
      </c>
      <c r="Q30" s="2">
        <v>0</v>
      </c>
      <c r="R30" s="2">
        <v>1</v>
      </c>
      <c r="S30" s="35">
        <v>0</v>
      </c>
      <c r="T30" s="35">
        <v>0</v>
      </c>
      <c r="U30" s="36">
        <v>0</v>
      </c>
      <c r="V30" s="26">
        <v>20.399999999999999</v>
      </c>
      <c r="W30" s="2">
        <v>0.45</v>
      </c>
      <c r="X30" s="16">
        <v>6.81</v>
      </c>
      <c r="Y30" s="26">
        <v>22.2</v>
      </c>
      <c r="Z30" s="2">
        <v>1.9</v>
      </c>
      <c r="AA30" s="2">
        <v>3.8</v>
      </c>
      <c r="AB30" s="2" t="s">
        <v>158</v>
      </c>
      <c r="AC30" s="2">
        <v>22723090</v>
      </c>
    </row>
    <row r="31" spans="1:29">
      <c r="A31" s="2">
        <v>115</v>
      </c>
      <c r="B31" s="26">
        <v>1</v>
      </c>
      <c r="C31" s="2">
        <v>1</v>
      </c>
      <c r="D31" s="2">
        <v>23</v>
      </c>
      <c r="E31" s="2">
        <v>0</v>
      </c>
      <c r="F31" s="35">
        <v>0</v>
      </c>
      <c r="G31" s="18">
        <v>8000</v>
      </c>
      <c r="H31" s="18">
        <v>1</v>
      </c>
      <c r="I31" s="2">
        <v>1</v>
      </c>
      <c r="J31" s="2">
        <v>2</v>
      </c>
      <c r="K31" s="2">
        <v>1</v>
      </c>
      <c r="L31" s="35">
        <v>1</v>
      </c>
      <c r="M31" s="2">
        <v>8</v>
      </c>
      <c r="N31" s="2">
        <v>1</v>
      </c>
      <c r="O31" s="2">
        <v>0</v>
      </c>
      <c r="P31" s="2">
        <v>5</v>
      </c>
      <c r="Q31" s="2">
        <v>0</v>
      </c>
      <c r="R31" s="2">
        <v>1</v>
      </c>
      <c r="S31" s="35">
        <v>0</v>
      </c>
      <c r="T31" s="35">
        <v>0</v>
      </c>
      <c r="U31" s="36">
        <v>0</v>
      </c>
      <c r="V31" s="26">
        <v>10.7</v>
      </c>
      <c r="W31" s="2">
        <v>0.28000000000000003</v>
      </c>
      <c r="X31" s="16">
        <v>3.57</v>
      </c>
      <c r="Y31" s="26">
        <v>12.4</v>
      </c>
      <c r="Z31" s="2">
        <v>1.22</v>
      </c>
      <c r="AA31" s="2">
        <v>18.7</v>
      </c>
      <c r="AB31" s="2" t="s">
        <v>109</v>
      </c>
      <c r="AC31" s="2">
        <v>21931420</v>
      </c>
    </row>
    <row r="32" spans="1:29">
      <c r="A32" s="2">
        <v>119</v>
      </c>
      <c r="B32" s="26">
        <v>2</v>
      </c>
      <c r="C32" s="2">
        <v>1</v>
      </c>
      <c r="D32" s="2">
        <v>25</v>
      </c>
      <c r="E32" s="2">
        <v>0</v>
      </c>
      <c r="F32" s="35">
        <v>0</v>
      </c>
      <c r="G32" s="18">
        <v>7000</v>
      </c>
      <c r="H32" s="18">
        <v>0</v>
      </c>
      <c r="I32" s="2">
        <v>1</v>
      </c>
      <c r="J32" s="2">
        <v>1</v>
      </c>
      <c r="K32" s="2">
        <v>0</v>
      </c>
      <c r="L32" s="35">
        <v>0</v>
      </c>
      <c r="M32" s="2">
        <v>9</v>
      </c>
      <c r="N32" s="2">
        <v>0</v>
      </c>
      <c r="O32" s="2">
        <v>0</v>
      </c>
      <c r="P32" s="2">
        <v>5</v>
      </c>
      <c r="Q32" s="2">
        <v>0</v>
      </c>
      <c r="R32" s="2">
        <v>1</v>
      </c>
      <c r="S32" s="35">
        <v>0</v>
      </c>
      <c r="T32" s="35">
        <v>0</v>
      </c>
      <c r="U32" s="36">
        <v>0</v>
      </c>
      <c r="V32" s="26">
        <v>9.1</v>
      </c>
      <c r="W32" s="2">
        <v>0.2</v>
      </c>
      <c r="X32" s="16">
        <v>3.04</v>
      </c>
      <c r="Y32" s="26">
        <v>11</v>
      </c>
      <c r="Z32" s="2">
        <v>1.1000000000000001</v>
      </c>
      <c r="AA32" s="2">
        <v>16.600000000000001</v>
      </c>
      <c r="AB32" s="2" t="s">
        <v>110</v>
      </c>
      <c r="AC32" s="2">
        <v>21931380</v>
      </c>
    </row>
    <row r="33" spans="1:29">
      <c r="A33" s="2">
        <v>129</v>
      </c>
      <c r="B33" s="26">
        <v>2</v>
      </c>
      <c r="C33" s="2">
        <v>1</v>
      </c>
      <c r="D33" s="2">
        <v>18</v>
      </c>
      <c r="E33" s="2">
        <v>0</v>
      </c>
      <c r="F33" s="35">
        <v>1</v>
      </c>
      <c r="G33" s="18">
        <v>8000</v>
      </c>
      <c r="H33" s="18">
        <v>1</v>
      </c>
      <c r="I33" s="2">
        <v>1</v>
      </c>
      <c r="J33" s="2">
        <v>2</v>
      </c>
      <c r="K33" s="2">
        <v>1</v>
      </c>
      <c r="L33" s="35">
        <v>0</v>
      </c>
      <c r="M33" s="2">
        <v>8</v>
      </c>
      <c r="N33" s="2">
        <v>1</v>
      </c>
      <c r="O33" s="2">
        <v>0</v>
      </c>
      <c r="P33" s="2">
        <v>5</v>
      </c>
      <c r="Q33" s="2">
        <v>0</v>
      </c>
      <c r="R33" s="2">
        <v>1</v>
      </c>
      <c r="S33" s="35">
        <v>0</v>
      </c>
      <c r="T33" s="35">
        <v>0</v>
      </c>
      <c r="U33" s="36">
        <v>0</v>
      </c>
      <c r="V33" s="26">
        <v>15.3</v>
      </c>
      <c r="W33" s="2">
        <v>0.35</v>
      </c>
      <c r="X33" s="16">
        <v>5.1100000000000003</v>
      </c>
      <c r="Y33" s="26">
        <v>17</v>
      </c>
      <c r="Z33" s="2">
        <v>1.58</v>
      </c>
      <c r="AA33" s="2">
        <v>3.8</v>
      </c>
      <c r="AB33" s="2" t="s">
        <v>65</v>
      </c>
      <c r="AC33" s="2">
        <v>21215070</v>
      </c>
    </row>
    <row r="34" spans="1:29">
      <c r="A34" s="2">
        <v>135</v>
      </c>
      <c r="B34" s="26">
        <v>1</v>
      </c>
      <c r="C34" s="2">
        <v>1</v>
      </c>
      <c r="D34" s="2">
        <v>25</v>
      </c>
      <c r="E34" s="2">
        <v>0</v>
      </c>
      <c r="F34" s="35">
        <v>1</v>
      </c>
      <c r="G34" s="18">
        <v>20000</v>
      </c>
      <c r="H34" s="18">
        <v>1</v>
      </c>
      <c r="I34" s="2">
        <v>1</v>
      </c>
      <c r="J34" s="2">
        <v>2</v>
      </c>
      <c r="K34" s="2">
        <v>1</v>
      </c>
      <c r="L34" s="35">
        <v>0</v>
      </c>
      <c r="M34" s="2">
        <v>8</v>
      </c>
      <c r="N34" s="2">
        <v>1</v>
      </c>
      <c r="O34" s="2">
        <v>0</v>
      </c>
      <c r="P34" s="2">
        <v>0</v>
      </c>
      <c r="Q34" s="2">
        <v>1</v>
      </c>
      <c r="R34" s="2">
        <v>0</v>
      </c>
      <c r="S34" s="35">
        <v>0</v>
      </c>
      <c r="T34" s="35">
        <v>0</v>
      </c>
      <c r="U34" s="36">
        <v>1</v>
      </c>
      <c r="V34" s="26">
        <v>15.9</v>
      </c>
      <c r="W34" s="2">
        <v>0.35</v>
      </c>
      <c r="X34" s="16">
        <v>5.31</v>
      </c>
      <c r="Y34" s="26">
        <v>21.8</v>
      </c>
      <c r="Z34" s="2">
        <v>1.87</v>
      </c>
      <c r="AA34" s="2">
        <v>3.8</v>
      </c>
      <c r="AB34" s="2" t="s">
        <v>108</v>
      </c>
      <c r="AC34" s="2">
        <v>22470040</v>
      </c>
    </row>
    <row r="35" spans="1:29">
      <c r="A35" s="2">
        <v>139</v>
      </c>
      <c r="B35" s="26">
        <v>2</v>
      </c>
      <c r="C35" s="2">
        <v>1</v>
      </c>
      <c r="D35" s="2">
        <v>20</v>
      </c>
      <c r="E35" s="2">
        <v>0</v>
      </c>
      <c r="F35" s="35">
        <v>0</v>
      </c>
      <c r="G35" s="18">
        <v>12000</v>
      </c>
      <c r="H35" s="18">
        <v>1</v>
      </c>
      <c r="I35" s="2">
        <v>1</v>
      </c>
      <c r="J35" s="2">
        <v>1</v>
      </c>
      <c r="K35" s="2">
        <v>0</v>
      </c>
      <c r="L35" s="35">
        <v>1</v>
      </c>
      <c r="M35" s="2">
        <v>11</v>
      </c>
      <c r="N35" s="2">
        <v>0</v>
      </c>
      <c r="O35" s="2">
        <v>0</v>
      </c>
      <c r="P35" s="2">
        <v>5</v>
      </c>
      <c r="Q35" s="2">
        <v>0</v>
      </c>
      <c r="R35" s="2">
        <v>1</v>
      </c>
      <c r="S35" s="35">
        <v>1</v>
      </c>
      <c r="T35" s="35">
        <v>0</v>
      </c>
      <c r="U35" s="36">
        <v>0</v>
      </c>
      <c r="V35" s="26">
        <v>14.7</v>
      </c>
      <c r="W35" s="2">
        <v>0.33</v>
      </c>
      <c r="X35" s="16">
        <v>4.91</v>
      </c>
      <c r="Y35" s="26">
        <v>12.3</v>
      </c>
      <c r="Z35" s="2">
        <v>1.25</v>
      </c>
      <c r="AA35" s="2">
        <v>3.8</v>
      </c>
      <c r="AB35" s="2" t="s">
        <v>123</v>
      </c>
      <c r="AC35" s="2">
        <v>20720350</v>
      </c>
    </row>
    <row r="36" spans="1:29">
      <c r="A36" s="2">
        <v>142</v>
      </c>
      <c r="B36" s="26">
        <v>2</v>
      </c>
      <c r="C36" s="2">
        <v>1</v>
      </c>
      <c r="D36" s="2">
        <v>27</v>
      </c>
      <c r="E36" s="2">
        <v>0</v>
      </c>
      <c r="F36" s="35">
        <v>0</v>
      </c>
      <c r="G36" s="18">
        <v>3000</v>
      </c>
      <c r="H36" s="18">
        <v>0</v>
      </c>
      <c r="I36" s="2">
        <v>1</v>
      </c>
      <c r="J36" s="2">
        <v>1</v>
      </c>
      <c r="K36" s="2">
        <v>0</v>
      </c>
      <c r="L36" s="35">
        <v>0</v>
      </c>
      <c r="M36" s="2">
        <v>6</v>
      </c>
      <c r="N36" s="2">
        <v>0</v>
      </c>
      <c r="O36" s="2">
        <v>1</v>
      </c>
      <c r="P36" s="2">
        <v>5</v>
      </c>
      <c r="Q36" s="2">
        <v>0</v>
      </c>
      <c r="R36" s="2">
        <v>1</v>
      </c>
      <c r="S36" s="35">
        <v>0</v>
      </c>
      <c r="T36" s="35">
        <v>0</v>
      </c>
      <c r="U36" s="36">
        <v>0</v>
      </c>
      <c r="V36" s="26">
        <v>11.4</v>
      </c>
      <c r="W36" s="2">
        <v>0.3</v>
      </c>
      <c r="X36" s="16">
        <v>3.81</v>
      </c>
      <c r="Y36" s="26">
        <v>14</v>
      </c>
      <c r="Z36" s="2">
        <v>1.32</v>
      </c>
      <c r="AA36" s="2">
        <v>22.7</v>
      </c>
      <c r="AB36" s="2" t="s">
        <v>176</v>
      </c>
      <c r="AC36" s="2">
        <v>20230150</v>
      </c>
    </row>
    <row r="37" spans="1:29">
      <c r="A37" s="2">
        <v>149</v>
      </c>
      <c r="B37" s="26">
        <v>2</v>
      </c>
      <c r="C37" s="2">
        <v>1</v>
      </c>
      <c r="D37" s="2">
        <v>19</v>
      </c>
      <c r="E37" s="2">
        <v>0</v>
      </c>
      <c r="F37" s="35">
        <v>0</v>
      </c>
      <c r="G37" s="18">
        <v>4000</v>
      </c>
      <c r="H37" s="18">
        <v>0</v>
      </c>
      <c r="I37" s="2">
        <v>1</v>
      </c>
      <c r="J37" s="2">
        <v>1</v>
      </c>
      <c r="K37" s="2">
        <v>0</v>
      </c>
      <c r="L37" s="35">
        <v>0</v>
      </c>
      <c r="M37" s="2">
        <v>6</v>
      </c>
      <c r="N37" s="2">
        <v>0</v>
      </c>
      <c r="O37" s="2">
        <v>1</v>
      </c>
      <c r="P37" s="2">
        <v>5</v>
      </c>
      <c r="Q37" s="2">
        <v>0</v>
      </c>
      <c r="R37" s="2">
        <v>1</v>
      </c>
      <c r="S37" s="35">
        <v>0</v>
      </c>
      <c r="T37" s="35">
        <v>0</v>
      </c>
      <c r="U37" s="36">
        <v>0</v>
      </c>
      <c r="V37" s="26">
        <v>31.2</v>
      </c>
      <c r="W37" s="2">
        <v>0.57999999999999996</v>
      </c>
      <c r="X37" s="16">
        <v>10.42</v>
      </c>
      <c r="Y37" s="26">
        <v>41.1</v>
      </c>
      <c r="Z37" s="2">
        <v>1.88</v>
      </c>
      <c r="AA37" s="2">
        <v>10.7</v>
      </c>
      <c r="AB37" s="2" t="s">
        <v>57</v>
      </c>
      <c r="AC37" s="2">
        <v>21231060</v>
      </c>
    </row>
    <row r="38" spans="1:29">
      <c r="A38" s="2">
        <v>154</v>
      </c>
      <c r="B38" s="26">
        <v>2</v>
      </c>
      <c r="C38" s="2">
        <v>1</v>
      </c>
      <c r="D38" s="2">
        <v>24</v>
      </c>
      <c r="E38" s="2">
        <v>0</v>
      </c>
      <c r="F38" s="35">
        <v>1</v>
      </c>
      <c r="G38" s="18">
        <v>3000</v>
      </c>
      <c r="H38" s="18">
        <v>0</v>
      </c>
      <c r="I38" s="2">
        <v>1</v>
      </c>
      <c r="J38" s="2">
        <v>2</v>
      </c>
      <c r="K38" s="2">
        <v>1</v>
      </c>
      <c r="L38" s="35">
        <v>0</v>
      </c>
      <c r="M38" s="2">
        <v>2</v>
      </c>
      <c r="N38" s="2">
        <v>0</v>
      </c>
      <c r="O38" s="2">
        <v>1</v>
      </c>
      <c r="P38" s="2">
        <v>5</v>
      </c>
      <c r="Q38" s="2">
        <v>0</v>
      </c>
      <c r="R38" s="2">
        <v>1</v>
      </c>
      <c r="S38" s="35">
        <v>0</v>
      </c>
      <c r="T38" s="35">
        <v>0</v>
      </c>
      <c r="U38" s="36">
        <v>0</v>
      </c>
      <c r="V38" s="26">
        <v>31.7</v>
      </c>
      <c r="W38" s="2">
        <v>0.56999999999999995</v>
      </c>
      <c r="X38" s="16">
        <v>10.59</v>
      </c>
      <c r="Y38" s="26">
        <v>46.2</v>
      </c>
      <c r="Z38" s="2">
        <v>2.23</v>
      </c>
      <c r="AA38" s="2">
        <v>10.7</v>
      </c>
      <c r="AB38" s="2" t="s">
        <v>179</v>
      </c>
      <c r="AC38" s="2">
        <v>26298623</v>
      </c>
    </row>
    <row r="39" spans="1:29">
      <c r="A39" s="2">
        <v>157</v>
      </c>
      <c r="B39" s="26">
        <v>2</v>
      </c>
      <c r="C39" s="2">
        <v>1</v>
      </c>
      <c r="D39" s="2">
        <v>20</v>
      </c>
      <c r="E39" s="2">
        <v>0</v>
      </c>
      <c r="F39" s="35">
        <v>0</v>
      </c>
      <c r="G39" s="18">
        <v>30000</v>
      </c>
      <c r="H39" s="18">
        <v>1</v>
      </c>
      <c r="I39" s="2">
        <v>1</v>
      </c>
      <c r="J39" s="2">
        <v>3</v>
      </c>
      <c r="K39" s="2">
        <v>1</v>
      </c>
      <c r="L39" s="35">
        <v>0</v>
      </c>
      <c r="M39" s="2">
        <v>1</v>
      </c>
      <c r="N39" s="2">
        <v>0</v>
      </c>
      <c r="O39" s="2">
        <v>1</v>
      </c>
      <c r="P39" s="2">
        <v>5</v>
      </c>
      <c r="Q39" s="2">
        <v>0</v>
      </c>
      <c r="R39" s="2">
        <v>1</v>
      </c>
      <c r="S39" s="35">
        <v>0</v>
      </c>
      <c r="T39" s="35">
        <v>0</v>
      </c>
      <c r="U39" s="36">
        <v>0</v>
      </c>
      <c r="V39" s="26">
        <v>16.2</v>
      </c>
      <c r="W39" s="2">
        <v>0.38</v>
      </c>
      <c r="X39" s="16">
        <v>5.41</v>
      </c>
      <c r="Y39" s="26">
        <v>17.3</v>
      </c>
      <c r="Z39" s="2">
        <v>1.45</v>
      </c>
      <c r="AA39" s="2">
        <v>3.8</v>
      </c>
      <c r="AB39" s="2" t="s">
        <v>64</v>
      </c>
      <c r="AC39" s="2">
        <v>22290160</v>
      </c>
    </row>
    <row r="40" spans="1:29">
      <c r="A40" s="2">
        <v>160</v>
      </c>
      <c r="B40" s="26">
        <v>2</v>
      </c>
      <c r="C40" s="2">
        <v>1</v>
      </c>
      <c r="D40" s="2">
        <v>23</v>
      </c>
      <c r="E40" s="2">
        <v>0</v>
      </c>
      <c r="F40" s="35">
        <v>0</v>
      </c>
      <c r="G40" s="18">
        <v>8000</v>
      </c>
      <c r="H40" s="18">
        <v>1</v>
      </c>
      <c r="I40" s="2">
        <v>1</v>
      </c>
      <c r="J40" s="2">
        <v>2</v>
      </c>
      <c r="K40" s="2">
        <v>1</v>
      </c>
      <c r="L40" s="35">
        <v>0</v>
      </c>
      <c r="M40" s="2">
        <v>2</v>
      </c>
      <c r="N40" s="2">
        <v>0</v>
      </c>
      <c r="O40" s="2">
        <v>1</v>
      </c>
      <c r="P40" s="2">
        <v>5</v>
      </c>
      <c r="Q40" s="2">
        <v>0</v>
      </c>
      <c r="R40" s="2">
        <v>1</v>
      </c>
      <c r="S40" s="35">
        <v>0</v>
      </c>
      <c r="T40" s="35">
        <v>0</v>
      </c>
      <c r="U40" s="36">
        <v>0</v>
      </c>
      <c r="V40" s="26">
        <v>31.7</v>
      </c>
      <c r="W40" s="2">
        <v>0.56999999999999995</v>
      </c>
      <c r="X40" s="16">
        <v>10.59</v>
      </c>
      <c r="Y40" s="26">
        <v>46.2</v>
      </c>
      <c r="Z40" s="2">
        <v>2.23</v>
      </c>
      <c r="AA40" s="2">
        <v>10.7</v>
      </c>
      <c r="AB40" s="2" t="s">
        <v>179</v>
      </c>
      <c r="AC40" s="2">
        <v>26255460</v>
      </c>
    </row>
    <row r="41" spans="1:29">
      <c r="A41" s="2">
        <v>166</v>
      </c>
      <c r="B41" s="26">
        <v>1</v>
      </c>
      <c r="C41" s="2">
        <v>1</v>
      </c>
      <c r="D41" s="2">
        <v>20</v>
      </c>
      <c r="E41" s="2">
        <v>0</v>
      </c>
      <c r="F41" s="35">
        <v>1</v>
      </c>
      <c r="G41" s="18">
        <v>10000</v>
      </c>
      <c r="H41" s="18">
        <v>1</v>
      </c>
      <c r="I41" s="2">
        <v>1</v>
      </c>
      <c r="J41" s="2">
        <v>2</v>
      </c>
      <c r="K41" s="2">
        <v>1</v>
      </c>
      <c r="L41" s="35">
        <v>0</v>
      </c>
      <c r="M41" s="2">
        <v>8</v>
      </c>
      <c r="N41" s="2">
        <v>1</v>
      </c>
      <c r="O41" s="2">
        <v>0</v>
      </c>
      <c r="P41" s="2">
        <v>5</v>
      </c>
      <c r="Q41" s="2">
        <v>0</v>
      </c>
      <c r="R41" s="2">
        <v>1</v>
      </c>
      <c r="S41" s="35">
        <v>0</v>
      </c>
      <c r="T41" s="35">
        <v>0</v>
      </c>
      <c r="U41" s="36">
        <v>0</v>
      </c>
      <c r="V41" s="26">
        <v>20.399999999999999</v>
      </c>
      <c r="W41" s="2">
        <v>0.4</v>
      </c>
      <c r="X41" s="16">
        <v>6.81</v>
      </c>
      <c r="Y41" s="26">
        <v>20</v>
      </c>
      <c r="Z41" s="2">
        <v>1.77</v>
      </c>
      <c r="AA41" s="2">
        <v>9.3000000000000007</v>
      </c>
      <c r="AB41" s="2" t="s">
        <v>91</v>
      </c>
      <c r="AC41" s="2">
        <v>22750290</v>
      </c>
    </row>
    <row r="42" spans="1:29">
      <c r="A42" s="2">
        <v>167</v>
      </c>
      <c r="B42" s="26">
        <v>2</v>
      </c>
      <c r="C42" s="2">
        <v>1</v>
      </c>
      <c r="D42" s="2">
        <v>33</v>
      </c>
      <c r="E42" s="2">
        <v>0</v>
      </c>
      <c r="F42" s="35">
        <v>1</v>
      </c>
      <c r="G42" s="18">
        <v>5000</v>
      </c>
      <c r="H42" s="18">
        <v>0</v>
      </c>
      <c r="I42" s="2">
        <v>1</v>
      </c>
      <c r="J42" s="2">
        <v>1</v>
      </c>
      <c r="K42" s="2">
        <v>0</v>
      </c>
      <c r="L42" s="35">
        <v>1</v>
      </c>
      <c r="M42" s="2">
        <v>6</v>
      </c>
      <c r="N42" s="2">
        <v>0</v>
      </c>
      <c r="O42" s="2">
        <v>1</v>
      </c>
      <c r="P42" s="2">
        <v>5</v>
      </c>
      <c r="Q42" s="2">
        <v>0</v>
      </c>
      <c r="R42" s="2">
        <v>1</v>
      </c>
      <c r="S42" s="35">
        <v>0</v>
      </c>
      <c r="T42" s="35">
        <v>0</v>
      </c>
      <c r="U42" s="36">
        <v>0</v>
      </c>
      <c r="V42" s="26">
        <v>22.8</v>
      </c>
      <c r="W42" s="2">
        <v>0.45</v>
      </c>
      <c r="X42" s="16">
        <v>7.62</v>
      </c>
      <c r="Y42" s="26">
        <v>22.7</v>
      </c>
      <c r="Z42" s="2">
        <v>2.08</v>
      </c>
      <c r="AA42" s="2">
        <v>10.5</v>
      </c>
      <c r="AB42" s="2" t="s">
        <v>56</v>
      </c>
      <c r="AC42" s="2">
        <v>22753034</v>
      </c>
    </row>
    <row r="43" spans="1:29">
      <c r="A43" s="2">
        <v>178</v>
      </c>
      <c r="B43" s="26">
        <v>2</v>
      </c>
      <c r="C43" s="2">
        <v>1</v>
      </c>
      <c r="D43" s="2">
        <v>22</v>
      </c>
      <c r="E43" s="2">
        <v>0</v>
      </c>
      <c r="F43" s="35">
        <v>1</v>
      </c>
      <c r="G43" s="18">
        <v>10000</v>
      </c>
      <c r="H43" s="18">
        <v>1</v>
      </c>
      <c r="I43" s="2">
        <v>1</v>
      </c>
      <c r="J43" s="2">
        <v>1</v>
      </c>
      <c r="K43" s="2">
        <v>0</v>
      </c>
      <c r="L43" s="35">
        <v>1</v>
      </c>
      <c r="M43" s="2">
        <v>8</v>
      </c>
      <c r="N43" s="2">
        <v>1</v>
      </c>
      <c r="O43" s="2">
        <v>0</v>
      </c>
      <c r="P43" s="2">
        <v>5</v>
      </c>
      <c r="Q43" s="2">
        <v>0</v>
      </c>
      <c r="R43" s="2">
        <v>1</v>
      </c>
      <c r="S43" s="35">
        <v>1</v>
      </c>
      <c r="T43" s="35">
        <v>0</v>
      </c>
      <c r="U43" s="36">
        <v>0</v>
      </c>
      <c r="V43" s="26">
        <v>9.1</v>
      </c>
      <c r="W43" s="2">
        <v>0.2</v>
      </c>
      <c r="X43" s="16">
        <v>3.04</v>
      </c>
      <c r="Y43" s="26">
        <v>11</v>
      </c>
      <c r="Z43" s="2">
        <v>1.1000000000000001</v>
      </c>
      <c r="AA43" s="2">
        <v>16.600000000000001</v>
      </c>
      <c r="AB43" s="2" t="s">
        <v>110</v>
      </c>
      <c r="AC43" s="2">
        <v>21931383</v>
      </c>
    </row>
    <row r="44" spans="1:29">
      <c r="A44" s="2">
        <v>184</v>
      </c>
      <c r="B44" s="26">
        <v>2</v>
      </c>
      <c r="C44" s="2">
        <v>1</v>
      </c>
      <c r="D44" s="2">
        <v>32</v>
      </c>
      <c r="E44" s="2">
        <v>0</v>
      </c>
      <c r="F44" s="35">
        <v>0</v>
      </c>
      <c r="G44" s="18">
        <v>1000</v>
      </c>
      <c r="H44" s="18">
        <v>0</v>
      </c>
      <c r="I44" s="2">
        <v>1</v>
      </c>
      <c r="J44" s="2">
        <v>1</v>
      </c>
      <c r="K44" s="2">
        <v>0</v>
      </c>
      <c r="L44" s="35">
        <v>0</v>
      </c>
      <c r="M44" s="2">
        <v>1</v>
      </c>
      <c r="N44" s="2">
        <v>0</v>
      </c>
      <c r="O44" s="2">
        <v>1</v>
      </c>
      <c r="P44" s="2">
        <v>4</v>
      </c>
      <c r="Q44" s="2">
        <v>0</v>
      </c>
      <c r="R44" s="2">
        <v>1</v>
      </c>
      <c r="S44" s="35">
        <v>0</v>
      </c>
      <c r="T44" s="35">
        <v>0</v>
      </c>
      <c r="U44" s="36">
        <v>0</v>
      </c>
      <c r="V44" s="26">
        <v>36.700000000000003</v>
      </c>
      <c r="W44" s="2">
        <v>0.7</v>
      </c>
      <c r="X44" s="16">
        <v>12.26</v>
      </c>
      <c r="Y44" s="26">
        <v>55.8</v>
      </c>
      <c r="Z44" s="2">
        <v>5</v>
      </c>
      <c r="AA44" s="2">
        <v>29.8</v>
      </c>
      <c r="AB44" s="2" t="s">
        <v>166</v>
      </c>
      <c r="AC44" s="2">
        <v>22783116</v>
      </c>
    </row>
    <row r="45" spans="1:29">
      <c r="A45" s="2">
        <v>186</v>
      </c>
      <c r="B45" s="26">
        <v>1</v>
      </c>
      <c r="C45" s="2">
        <v>1</v>
      </c>
      <c r="D45" s="2">
        <v>23</v>
      </c>
      <c r="E45" s="2">
        <v>0</v>
      </c>
      <c r="F45" s="35">
        <v>1</v>
      </c>
      <c r="G45" s="18">
        <v>22000</v>
      </c>
      <c r="H45" s="18">
        <v>1</v>
      </c>
      <c r="I45" s="2">
        <v>1</v>
      </c>
      <c r="J45" s="2">
        <v>3</v>
      </c>
      <c r="K45" s="2">
        <v>1</v>
      </c>
      <c r="L45" s="35">
        <v>1</v>
      </c>
      <c r="M45" s="2">
        <v>8</v>
      </c>
      <c r="N45" s="2">
        <v>1</v>
      </c>
      <c r="O45" s="2">
        <v>0</v>
      </c>
      <c r="P45" s="2">
        <v>4</v>
      </c>
      <c r="Q45" s="2">
        <v>0</v>
      </c>
      <c r="R45" s="2">
        <v>1</v>
      </c>
      <c r="S45" s="35">
        <v>0</v>
      </c>
      <c r="T45" s="35">
        <v>0</v>
      </c>
      <c r="U45" s="36">
        <v>0</v>
      </c>
      <c r="V45" s="26">
        <v>27.4</v>
      </c>
      <c r="W45" s="2">
        <v>0.45</v>
      </c>
      <c r="X45" s="16">
        <v>9.15</v>
      </c>
      <c r="Y45" s="26">
        <v>27.17</v>
      </c>
      <c r="Z45" s="2">
        <v>2.25</v>
      </c>
      <c r="AA45" s="2">
        <v>12.1</v>
      </c>
      <c r="AB45" s="2" t="s">
        <v>58</v>
      </c>
      <c r="AC45" s="2">
        <v>22621231</v>
      </c>
    </row>
    <row r="46" spans="1:29">
      <c r="A46" s="2">
        <v>187</v>
      </c>
      <c r="B46" s="26">
        <v>1</v>
      </c>
      <c r="C46" s="2">
        <v>1</v>
      </c>
      <c r="D46" s="2">
        <v>25</v>
      </c>
      <c r="E46" s="2">
        <v>0</v>
      </c>
      <c r="F46" s="35">
        <v>0</v>
      </c>
      <c r="G46" s="18">
        <v>5000</v>
      </c>
      <c r="H46" s="18">
        <v>0</v>
      </c>
      <c r="I46" s="2">
        <v>1</v>
      </c>
      <c r="J46" s="2">
        <v>1</v>
      </c>
      <c r="K46" s="2">
        <v>0</v>
      </c>
      <c r="L46" s="35">
        <v>1</v>
      </c>
      <c r="M46" s="2">
        <v>6</v>
      </c>
      <c r="N46" s="2">
        <v>0</v>
      </c>
      <c r="O46" s="2">
        <v>1</v>
      </c>
      <c r="P46" s="2">
        <v>5</v>
      </c>
      <c r="Q46" s="2">
        <v>0</v>
      </c>
      <c r="R46" s="2">
        <v>1</v>
      </c>
      <c r="S46" s="35">
        <v>0</v>
      </c>
      <c r="T46" s="35">
        <v>0</v>
      </c>
      <c r="U46" s="36">
        <v>0</v>
      </c>
      <c r="V46" s="26">
        <v>9.1</v>
      </c>
      <c r="W46" s="2">
        <v>0.2</v>
      </c>
      <c r="X46" s="16">
        <v>3.04</v>
      </c>
      <c r="Y46" s="26">
        <v>11</v>
      </c>
      <c r="Z46" s="2">
        <v>1.1000000000000001</v>
      </c>
      <c r="AA46" s="2">
        <v>16.600000000000001</v>
      </c>
      <c r="AB46" s="2" t="s">
        <v>110</v>
      </c>
      <c r="AC46" s="2">
        <v>21931200</v>
      </c>
    </row>
    <row r="47" spans="1:29">
      <c r="A47" s="2">
        <v>189</v>
      </c>
      <c r="B47" s="26">
        <v>1</v>
      </c>
      <c r="C47" s="2">
        <v>1</v>
      </c>
      <c r="D47" s="2">
        <v>24</v>
      </c>
      <c r="E47" s="2">
        <v>0</v>
      </c>
      <c r="F47" s="35">
        <v>0</v>
      </c>
      <c r="G47" s="18">
        <v>14000</v>
      </c>
      <c r="H47" s="18">
        <v>1</v>
      </c>
      <c r="I47" s="2">
        <v>1</v>
      </c>
      <c r="J47" s="2">
        <v>3</v>
      </c>
      <c r="K47" s="2">
        <v>1</v>
      </c>
      <c r="L47" s="35">
        <v>0</v>
      </c>
      <c r="M47" s="2">
        <v>8</v>
      </c>
      <c r="N47" s="2">
        <v>1</v>
      </c>
      <c r="O47" s="2">
        <v>0</v>
      </c>
      <c r="P47" s="2">
        <v>4</v>
      </c>
      <c r="Q47" s="2">
        <v>0</v>
      </c>
      <c r="R47" s="2">
        <v>1</v>
      </c>
      <c r="S47" s="35">
        <v>0</v>
      </c>
      <c r="T47" s="35">
        <v>0</v>
      </c>
      <c r="U47" s="36">
        <v>0</v>
      </c>
      <c r="V47" s="26">
        <v>26.2</v>
      </c>
      <c r="W47" s="2">
        <v>0.52</v>
      </c>
      <c r="X47" s="16">
        <v>8.75</v>
      </c>
      <c r="Y47" s="26">
        <v>31.4</v>
      </c>
      <c r="Z47" s="2">
        <v>1.42</v>
      </c>
      <c r="AA47" s="2">
        <v>7</v>
      </c>
      <c r="AB47" s="2" t="s">
        <v>177</v>
      </c>
      <c r="AC47" s="2">
        <v>26130570</v>
      </c>
    </row>
    <row r="48" spans="1:29">
      <c r="A48" s="2">
        <v>207</v>
      </c>
      <c r="B48" s="26">
        <v>1</v>
      </c>
      <c r="C48" s="2">
        <v>1</v>
      </c>
      <c r="D48" s="2">
        <v>33</v>
      </c>
      <c r="E48" s="2">
        <v>0</v>
      </c>
      <c r="F48" s="35">
        <v>1</v>
      </c>
      <c r="G48" s="18">
        <v>14000</v>
      </c>
      <c r="H48" s="18">
        <v>1</v>
      </c>
      <c r="I48" s="2">
        <v>1</v>
      </c>
      <c r="J48" s="2">
        <v>1</v>
      </c>
      <c r="K48" s="2">
        <v>0</v>
      </c>
      <c r="L48" s="35">
        <v>1</v>
      </c>
      <c r="M48" s="2">
        <v>2</v>
      </c>
      <c r="N48" s="2">
        <v>0</v>
      </c>
      <c r="O48" s="2">
        <v>1</v>
      </c>
      <c r="P48" s="2">
        <v>2</v>
      </c>
      <c r="Q48" s="2">
        <v>1</v>
      </c>
      <c r="R48" s="2">
        <v>0</v>
      </c>
      <c r="S48" s="35">
        <v>0</v>
      </c>
      <c r="T48" s="35">
        <v>0</v>
      </c>
      <c r="U48" s="36">
        <v>0</v>
      </c>
      <c r="V48" s="26">
        <v>13.1</v>
      </c>
      <c r="W48" s="2">
        <v>0.38</v>
      </c>
      <c r="X48" s="16">
        <v>4.38</v>
      </c>
      <c r="Y48" s="26">
        <v>14.7</v>
      </c>
      <c r="Z48" s="2">
        <v>1.33</v>
      </c>
      <c r="AA48" s="2">
        <v>3.8</v>
      </c>
      <c r="AB48" s="2" t="s">
        <v>160</v>
      </c>
      <c r="AC48" s="2">
        <v>20521170</v>
      </c>
    </row>
    <row r="49" spans="1:29">
      <c r="A49" s="2">
        <v>212</v>
      </c>
      <c r="B49" s="26">
        <v>2</v>
      </c>
      <c r="C49" s="2">
        <v>6</v>
      </c>
      <c r="D49" s="2">
        <v>55</v>
      </c>
      <c r="E49" s="2">
        <v>1</v>
      </c>
      <c r="F49" s="35">
        <v>0</v>
      </c>
      <c r="G49" s="18">
        <v>5000</v>
      </c>
      <c r="H49" s="18">
        <v>0</v>
      </c>
      <c r="I49" s="2">
        <v>1</v>
      </c>
      <c r="J49" s="2">
        <v>1</v>
      </c>
      <c r="K49" s="2">
        <v>0</v>
      </c>
      <c r="L49" s="35">
        <v>0</v>
      </c>
      <c r="M49" s="2">
        <v>5</v>
      </c>
      <c r="N49" s="2">
        <v>0</v>
      </c>
      <c r="O49" s="2">
        <v>0</v>
      </c>
      <c r="P49" s="2">
        <v>5</v>
      </c>
      <c r="Q49" s="2">
        <v>0</v>
      </c>
      <c r="R49" s="2">
        <v>1</v>
      </c>
      <c r="S49" s="35">
        <v>0</v>
      </c>
      <c r="T49" s="35">
        <v>0</v>
      </c>
      <c r="U49" s="36">
        <v>0</v>
      </c>
      <c r="V49" s="26">
        <v>27</v>
      </c>
      <c r="W49" s="2">
        <v>0.48</v>
      </c>
      <c r="X49" s="16">
        <v>9.02</v>
      </c>
      <c r="Y49" s="26">
        <v>27.5</v>
      </c>
      <c r="Z49" s="2">
        <v>2.35</v>
      </c>
      <c r="AA49" s="2">
        <v>3.8</v>
      </c>
      <c r="AB49" s="2" t="s">
        <v>106</v>
      </c>
      <c r="AC49" s="2">
        <v>22730020</v>
      </c>
    </row>
    <row r="50" spans="1:29">
      <c r="A50" s="2">
        <v>223</v>
      </c>
      <c r="B50" s="26">
        <v>2</v>
      </c>
      <c r="C50" s="2">
        <v>1</v>
      </c>
      <c r="D50" s="2">
        <v>21</v>
      </c>
      <c r="E50" s="2">
        <v>0</v>
      </c>
      <c r="F50" s="35">
        <v>0</v>
      </c>
      <c r="G50" s="18">
        <v>5000</v>
      </c>
      <c r="H50" s="18">
        <v>0</v>
      </c>
      <c r="I50" s="2">
        <v>1</v>
      </c>
      <c r="J50" s="2">
        <v>1</v>
      </c>
      <c r="K50" s="2">
        <v>0</v>
      </c>
      <c r="L50" s="35">
        <v>1</v>
      </c>
      <c r="M50" s="2">
        <v>6</v>
      </c>
      <c r="N50" s="2">
        <v>0</v>
      </c>
      <c r="O50" s="2">
        <v>1</v>
      </c>
      <c r="P50" s="2">
        <v>5</v>
      </c>
      <c r="Q50" s="2">
        <v>0</v>
      </c>
      <c r="R50" s="2">
        <v>1</v>
      </c>
      <c r="S50" s="35">
        <v>0</v>
      </c>
      <c r="T50" s="35">
        <v>0</v>
      </c>
      <c r="U50" s="36">
        <v>0</v>
      </c>
      <c r="V50" s="26">
        <v>14.7</v>
      </c>
      <c r="W50" s="2">
        <v>0.33</v>
      </c>
      <c r="X50" s="16">
        <v>4.91</v>
      </c>
      <c r="Y50" s="26">
        <v>12.3</v>
      </c>
      <c r="Z50" s="2">
        <v>1.25</v>
      </c>
      <c r="AA50" s="2">
        <v>3.8</v>
      </c>
      <c r="AB50" s="2" t="s">
        <v>123</v>
      </c>
      <c r="AC50" s="2">
        <v>20720295</v>
      </c>
    </row>
    <row r="51" spans="1:29">
      <c r="A51" s="2">
        <v>226</v>
      </c>
      <c r="B51" s="26">
        <v>2</v>
      </c>
      <c r="C51" s="2">
        <v>1</v>
      </c>
      <c r="D51" s="2">
        <v>19</v>
      </c>
      <c r="E51" s="2">
        <v>0</v>
      </c>
      <c r="F51" s="35">
        <v>0</v>
      </c>
      <c r="G51" s="18">
        <v>4000</v>
      </c>
      <c r="H51" s="18">
        <v>0</v>
      </c>
      <c r="I51" s="2">
        <v>1</v>
      </c>
      <c r="J51" s="2">
        <v>1</v>
      </c>
      <c r="K51" s="2">
        <v>0</v>
      </c>
      <c r="L51" s="35">
        <v>0</v>
      </c>
      <c r="M51" s="2">
        <v>8</v>
      </c>
      <c r="N51" s="2">
        <v>1</v>
      </c>
      <c r="O51" s="2">
        <v>0</v>
      </c>
      <c r="P51" s="2">
        <v>4</v>
      </c>
      <c r="Q51" s="2">
        <v>0</v>
      </c>
      <c r="R51" s="2">
        <v>1</v>
      </c>
      <c r="S51" s="35">
        <v>0</v>
      </c>
      <c r="T51" s="35">
        <v>0</v>
      </c>
      <c r="U51" s="36">
        <v>0</v>
      </c>
      <c r="V51" s="26">
        <v>21.2</v>
      </c>
      <c r="W51" s="2">
        <v>0.45</v>
      </c>
      <c r="X51" s="16">
        <v>7.08</v>
      </c>
      <c r="Y51" s="26">
        <v>21</v>
      </c>
      <c r="Z51" s="2">
        <v>1.33</v>
      </c>
      <c r="AA51" s="2">
        <v>7</v>
      </c>
      <c r="AB51" s="2" t="s">
        <v>121</v>
      </c>
      <c r="AC51" s="2">
        <v>21557190</v>
      </c>
    </row>
    <row r="52" spans="1:29">
      <c r="A52" s="2">
        <v>228</v>
      </c>
      <c r="B52" s="26">
        <v>2</v>
      </c>
      <c r="C52" s="2">
        <v>1</v>
      </c>
      <c r="D52" s="2">
        <v>22</v>
      </c>
      <c r="E52" s="2">
        <v>0</v>
      </c>
      <c r="F52" s="35">
        <v>0</v>
      </c>
      <c r="G52" s="18">
        <v>5000</v>
      </c>
      <c r="H52" s="18">
        <v>0</v>
      </c>
      <c r="I52" s="2">
        <v>1</v>
      </c>
      <c r="J52" s="2">
        <v>1</v>
      </c>
      <c r="K52" s="2">
        <v>0</v>
      </c>
      <c r="L52" s="35">
        <v>0</v>
      </c>
      <c r="M52" s="2">
        <v>2</v>
      </c>
      <c r="N52" s="2">
        <v>0</v>
      </c>
      <c r="O52" s="2">
        <v>1</v>
      </c>
      <c r="P52" s="2">
        <v>5</v>
      </c>
      <c r="Q52" s="2">
        <v>0</v>
      </c>
      <c r="R52" s="2">
        <v>1</v>
      </c>
      <c r="S52" s="35">
        <v>0</v>
      </c>
      <c r="T52" s="35">
        <v>0</v>
      </c>
      <c r="U52" s="36">
        <v>0</v>
      </c>
      <c r="V52" s="26">
        <v>19.7</v>
      </c>
      <c r="W52" s="2">
        <v>0.5</v>
      </c>
      <c r="X52" s="16">
        <v>6.58</v>
      </c>
      <c r="Y52" s="26">
        <v>21.79</v>
      </c>
      <c r="Z52" s="2">
        <v>2.1</v>
      </c>
      <c r="AA52" s="2">
        <v>17.8</v>
      </c>
      <c r="AB52" s="2" t="s">
        <v>173</v>
      </c>
      <c r="AC52" s="2">
        <v>21330600</v>
      </c>
    </row>
    <row r="53" spans="1:29">
      <c r="A53" s="2">
        <v>236</v>
      </c>
      <c r="B53" s="26">
        <v>2</v>
      </c>
      <c r="C53" s="2">
        <v>1</v>
      </c>
      <c r="D53" s="2">
        <v>23</v>
      </c>
      <c r="E53" s="2">
        <v>0</v>
      </c>
      <c r="F53" s="35">
        <v>0</v>
      </c>
      <c r="G53" s="18">
        <v>4000</v>
      </c>
      <c r="H53" s="18">
        <v>0</v>
      </c>
      <c r="I53" s="2">
        <v>1</v>
      </c>
      <c r="J53" s="2">
        <v>1</v>
      </c>
      <c r="K53" s="2">
        <v>0</v>
      </c>
      <c r="L53" s="35">
        <v>0</v>
      </c>
      <c r="M53" s="2">
        <v>1</v>
      </c>
      <c r="N53" s="2">
        <v>0</v>
      </c>
      <c r="O53" s="2">
        <v>1</v>
      </c>
      <c r="P53" s="2">
        <v>5</v>
      </c>
      <c r="Q53" s="2">
        <v>0</v>
      </c>
      <c r="R53" s="2">
        <v>1</v>
      </c>
      <c r="S53" s="35">
        <v>0</v>
      </c>
      <c r="T53" s="35">
        <v>0</v>
      </c>
      <c r="U53" s="36">
        <v>0</v>
      </c>
      <c r="V53" s="26">
        <v>18.5</v>
      </c>
      <c r="W53" s="2">
        <v>0.32</v>
      </c>
      <c r="X53" s="16">
        <v>6.18</v>
      </c>
      <c r="Y53" s="26">
        <v>21.1</v>
      </c>
      <c r="Z53" s="2">
        <v>1.7</v>
      </c>
      <c r="AA53" s="2">
        <v>6.7</v>
      </c>
      <c r="AB53" s="2" t="s">
        <v>178</v>
      </c>
      <c r="AC53" s="2">
        <v>24130308</v>
      </c>
    </row>
    <row r="54" spans="1:29">
      <c r="A54" s="2">
        <v>237</v>
      </c>
      <c r="B54" s="26">
        <v>2</v>
      </c>
      <c r="C54" s="2">
        <v>1</v>
      </c>
      <c r="D54" s="2">
        <v>18</v>
      </c>
      <c r="E54" s="2">
        <v>0</v>
      </c>
      <c r="F54" s="35">
        <v>0</v>
      </c>
      <c r="G54" s="18">
        <v>10000</v>
      </c>
      <c r="H54" s="18">
        <v>1</v>
      </c>
      <c r="I54" s="2">
        <v>1</v>
      </c>
      <c r="J54" s="2">
        <v>1</v>
      </c>
      <c r="K54" s="2">
        <v>0</v>
      </c>
      <c r="L54" s="35">
        <v>0</v>
      </c>
      <c r="M54" s="2">
        <v>6</v>
      </c>
      <c r="N54" s="2">
        <v>0</v>
      </c>
      <c r="O54" s="2">
        <v>1</v>
      </c>
      <c r="P54" s="2">
        <v>5</v>
      </c>
      <c r="Q54" s="2">
        <v>0</v>
      </c>
      <c r="R54" s="2">
        <v>1</v>
      </c>
      <c r="S54" s="35">
        <v>0</v>
      </c>
      <c r="T54" s="35">
        <v>0</v>
      </c>
      <c r="U54" s="36">
        <v>0</v>
      </c>
      <c r="V54" s="26">
        <v>27.4</v>
      </c>
      <c r="W54" s="2">
        <v>0.45</v>
      </c>
      <c r="X54" s="16">
        <v>9.15</v>
      </c>
      <c r="Y54" s="26">
        <v>27.17</v>
      </c>
      <c r="Z54" s="2">
        <v>2.25</v>
      </c>
      <c r="AA54" s="2">
        <v>12.1</v>
      </c>
      <c r="AB54" s="2" t="s">
        <v>58</v>
      </c>
      <c r="AC54" s="2">
        <v>22631350</v>
      </c>
    </row>
    <row r="55" spans="1:29">
      <c r="A55" s="2">
        <v>249</v>
      </c>
      <c r="B55" s="26">
        <v>2</v>
      </c>
      <c r="C55" s="2">
        <v>1</v>
      </c>
      <c r="D55" s="2">
        <v>26</v>
      </c>
      <c r="E55" s="2">
        <v>0</v>
      </c>
      <c r="F55" s="35">
        <v>0</v>
      </c>
      <c r="G55" s="18">
        <v>5000</v>
      </c>
      <c r="H55" s="18">
        <v>0</v>
      </c>
      <c r="I55" s="2">
        <v>1</v>
      </c>
      <c r="J55" s="2">
        <v>2</v>
      </c>
      <c r="K55" s="2">
        <v>1</v>
      </c>
      <c r="L55" s="35">
        <v>1</v>
      </c>
      <c r="M55" s="2">
        <v>6</v>
      </c>
      <c r="N55" s="2">
        <v>0</v>
      </c>
      <c r="O55" s="2">
        <v>1</v>
      </c>
      <c r="P55" s="2">
        <v>5</v>
      </c>
      <c r="Q55" s="2">
        <v>0</v>
      </c>
      <c r="R55" s="2">
        <v>1</v>
      </c>
      <c r="S55" s="35">
        <v>0</v>
      </c>
      <c r="T55" s="35">
        <v>0</v>
      </c>
      <c r="U55" s="36">
        <v>0</v>
      </c>
      <c r="V55" s="26">
        <v>36</v>
      </c>
      <c r="W55" s="2">
        <v>0.63</v>
      </c>
      <c r="X55" s="16">
        <v>12.02</v>
      </c>
      <c r="Y55" s="26">
        <v>38.4</v>
      </c>
      <c r="Z55" s="2">
        <v>3.57</v>
      </c>
      <c r="AA55" s="2">
        <v>29.9</v>
      </c>
      <c r="AB55" s="2" t="s">
        <v>142</v>
      </c>
      <c r="AC55" s="2">
        <v>22795465</v>
      </c>
    </row>
    <row r="56" spans="1:29">
      <c r="A56" s="2">
        <v>250</v>
      </c>
      <c r="B56" s="26">
        <v>2</v>
      </c>
      <c r="C56" s="2">
        <v>1</v>
      </c>
      <c r="D56" s="2">
        <v>23</v>
      </c>
      <c r="E56" s="2">
        <v>0</v>
      </c>
      <c r="F56" s="35">
        <v>0</v>
      </c>
      <c r="G56" s="18">
        <v>10000</v>
      </c>
      <c r="H56" s="18">
        <v>1</v>
      </c>
      <c r="I56" s="2">
        <v>1</v>
      </c>
      <c r="J56" s="2">
        <v>2</v>
      </c>
      <c r="K56" s="2">
        <v>1</v>
      </c>
      <c r="L56" s="35">
        <v>1</v>
      </c>
      <c r="M56" s="2">
        <v>2</v>
      </c>
      <c r="N56" s="2">
        <v>0</v>
      </c>
      <c r="O56" s="2">
        <v>1</v>
      </c>
      <c r="P56" s="2">
        <v>5</v>
      </c>
      <c r="Q56" s="2">
        <v>0</v>
      </c>
      <c r="R56" s="2">
        <v>1</v>
      </c>
      <c r="S56" s="35">
        <v>0</v>
      </c>
      <c r="T56" s="35">
        <v>0</v>
      </c>
      <c r="U56" s="36">
        <v>0</v>
      </c>
      <c r="V56" s="26">
        <v>11.8</v>
      </c>
      <c r="W56" s="2">
        <v>0.33</v>
      </c>
      <c r="X56" s="16">
        <v>3.94</v>
      </c>
      <c r="Y56" s="26">
        <v>15.7</v>
      </c>
      <c r="Z56" s="2">
        <v>1.57</v>
      </c>
      <c r="AA56" s="2">
        <v>9.3000000000000007</v>
      </c>
      <c r="AB56" s="2" t="s">
        <v>170</v>
      </c>
      <c r="AC56" s="2">
        <v>20560001</v>
      </c>
    </row>
    <row r="57" spans="1:29">
      <c r="A57" s="2">
        <v>270</v>
      </c>
      <c r="B57" s="26">
        <v>2</v>
      </c>
      <c r="C57" s="2">
        <v>1</v>
      </c>
      <c r="D57" s="2">
        <v>22</v>
      </c>
      <c r="E57" s="2">
        <v>0</v>
      </c>
      <c r="F57" s="35">
        <v>0</v>
      </c>
      <c r="G57" s="18">
        <v>18000</v>
      </c>
      <c r="H57" s="18">
        <v>1</v>
      </c>
      <c r="I57" s="2">
        <v>1</v>
      </c>
      <c r="J57" s="2">
        <v>2</v>
      </c>
      <c r="K57" s="2">
        <v>1</v>
      </c>
      <c r="L57" s="35">
        <v>0</v>
      </c>
      <c r="M57" s="2">
        <v>6</v>
      </c>
      <c r="N57" s="2">
        <v>0</v>
      </c>
      <c r="O57" s="2">
        <v>1</v>
      </c>
      <c r="P57" s="2">
        <v>4</v>
      </c>
      <c r="Q57" s="2">
        <v>0</v>
      </c>
      <c r="R57" s="2">
        <v>1</v>
      </c>
      <c r="S57" s="35">
        <v>0</v>
      </c>
      <c r="T57" s="35">
        <v>0</v>
      </c>
      <c r="U57" s="36">
        <v>0</v>
      </c>
      <c r="V57" s="26">
        <v>27</v>
      </c>
      <c r="W57" s="2">
        <v>0.52</v>
      </c>
      <c r="X57" s="16">
        <v>9.02</v>
      </c>
      <c r="Y57" s="26">
        <v>31.5</v>
      </c>
      <c r="Z57" s="2">
        <v>2.7</v>
      </c>
      <c r="AA57" s="2">
        <v>14.2</v>
      </c>
      <c r="AB57" s="2" t="s">
        <v>180</v>
      </c>
      <c r="AC57" s="2">
        <v>24415185</v>
      </c>
    </row>
    <row r="58" spans="1:29">
      <c r="A58" s="2">
        <v>274</v>
      </c>
      <c r="B58" s="26">
        <v>2</v>
      </c>
      <c r="C58" s="2">
        <v>1</v>
      </c>
      <c r="D58" s="2">
        <v>21</v>
      </c>
      <c r="E58" s="2">
        <v>0</v>
      </c>
      <c r="F58" s="35">
        <v>0</v>
      </c>
      <c r="G58" s="18">
        <v>16000</v>
      </c>
      <c r="H58" s="18">
        <v>1</v>
      </c>
      <c r="I58" s="2">
        <v>1</v>
      </c>
      <c r="J58" s="2">
        <v>1</v>
      </c>
      <c r="K58" s="2">
        <v>0</v>
      </c>
      <c r="L58" s="35">
        <v>0</v>
      </c>
      <c r="M58" s="2">
        <v>8</v>
      </c>
      <c r="N58" s="2">
        <v>1</v>
      </c>
      <c r="O58" s="2">
        <v>0</v>
      </c>
      <c r="P58" s="2">
        <v>4</v>
      </c>
      <c r="Q58" s="2">
        <v>0</v>
      </c>
      <c r="R58" s="2">
        <v>1</v>
      </c>
      <c r="S58" s="35">
        <v>0</v>
      </c>
      <c r="T58" s="35">
        <v>0</v>
      </c>
      <c r="U58" s="36">
        <v>0</v>
      </c>
      <c r="V58" s="26">
        <v>13.1</v>
      </c>
      <c r="W58" s="2">
        <v>0.38</v>
      </c>
      <c r="X58" s="16">
        <v>4.38</v>
      </c>
      <c r="Y58" s="26">
        <v>14.7</v>
      </c>
      <c r="Z58" s="2">
        <v>1.33</v>
      </c>
      <c r="AA58" s="2">
        <v>3.8</v>
      </c>
      <c r="AB58" s="2" t="s">
        <v>160</v>
      </c>
      <c r="AC58" s="2">
        <v>20510060</v>
      </c>
    </row>
    <row r="59" spans="1:29">
      <c r="A59" s="2">
        <v>275</v>
      </c>
      <c r="B59" s="26">
        <v>2</v>
      </c>
      <c r="C59" s="2">
        <v>1</v>
      </c>
      <c r="D59" s="2">
        <v>20</v>
      </c>
      <c r="E59" s="2">
        <v>0</v>
      </c>
      <c r="F59" s="35">
        <v>1</v>
      </c>
      <c r="G59" s="18">
        <v>35000</v>
      </c>
      <c r="H59" s="18">
        <v>1</v>
      </c>
      <c r="I59" s="2">
        <v>1</v>
      </c>
      <c r="J59" s="2">
        <v>3</v>
      </c>
      <c r="K59" s="2">
        <v>1</v>
      </c>
      <c r="L59" s="35">
        <v>0</v>
      </c>
      <c r="M59" s="2">
        <v>1</v>
      </c>
      <c r="N59" s="2">
        <v>0</v>
      </c>
      <c r="O59" s="2">
        <v>1</v>
      </c>
      <c r="P59" s="2">
        <v>5</v>
      </c>
      <c r="Q59" s="2">
        <v>0</v>
      </c>
      <c r="R59" s="2">
        <v>1</v>
      </c>
      <c r="S59" s="35">
        <v>0</v>
      </c>
      <c r="T59" s="35">
        <v>0</v>
      </c>
      <c r="U59" s="36">
        <v>0</v>
      </c>
      <c r="V59" s="26">
        <v>17.899999999999999</v>
      </c>
      <c r="W59" s="2">
        <v>0.4</v>
      </c>
      <c r="X59" s="16">
        <v>5.98</v>
      </c>
      <c r="Y59" s="26">
        <v>28.1</v>
      </c>
      <c r="Z59" s="2">
        <v>1.78</v>
      </c>
      <c r="AA59" s="2">
        <v>3.8</v>
      </c>
      <c r="AB59" s="2" t="s">
        <v>80</v>
      </c>
      <c r="AC59" s="2">
        <v>22031072</v>
      </c>
    </row>
    <row r="60" spans="1:29">
      <c r="A60" s="2">
        <v>279</v>
      </c>
      <c r="B60" s="26">
        <v>2</v>
      </c>
      <c r="C60" s="2">
        <v>1</v>
      </c>
      <c r="D60" s="2">
        <v>20</v>
      </c>
      <c r="E60" s="2">
        <v>0</v>
      </c>
      <c r="F60" s="35">
        <v>0</v>
      </c>
      <c r="G60" s="18">
        <v>6000</v>
      </c>
      <c r="H60" s="18">
        <v>0</v>
      </c>
      <c r="I60" s="2">
        <v>1</v>
      </c>
      <c r="J60" s="2">
        <v>2</v>
      </c>
      <c r="K60" s="2">
        <v>1</v>
      </c>
      <c r="L60" s="35">
        <v>0</v>
      </c>
      <c r="M60" s="2">
        <v>6</v>
      </c>
      <c r="N60" s="2">
        <v>0</v>
      </c>
      <c r="O60" s="2">
        <v>1</v>
      </c>
      <c r="P60" s="2">
        <v>5</v>
      </c>
      <c r="Q60" s="2">
        <v>0</v>
      </c>
      <c r="R60" s="2">
        <v>1</v>
      </c>
      <c r="S60" s="35">
        <v>0</v>
      </c>
      <c r="T60" s="35">
        <v>0</v>
      </c>
      <c r="U60" s="36">
        <v>0</v>
      </c>
      <c r="V60" s="26">
        <v>11.8</v>
      </c>
      <c r="W60" s="2">
        <v>0.25</v>
      </c>
      <c r="X60" s="16">
        <v>3.94</v>
      </c>
      <c r="Y60" s="26">
        <v>12.1</v>
      </c>
      <c r="Z60" s="2">
        <v>1.1200000000000001</v>
      </c>
      <c r="AA60" s="2">
        <v>7</v>
      </c>
      <c r="AB60" s="2" t="s">
        <v>51</v>
      </c>
      <c r="AC60" s="2">
        <v>20751050</v>
      </c>
    </row>
    <row r="61" spans="1:29">
      <c r="A61" s="2">
        <v>283</v>
      </c>
      <c r="B61" s="26">
        <v>2</v>
      </c>
      <c r="C61" s="2">
        <v>1</v>
      </c>
      <c r="D61" s="2">
        <v>23</v>
      </c>
      <c r="E61" s="2">
        <v>0</v>
      </c>
      <c r="F61" s="35">
        <v>0</v>
      </c>
      <c r="G61" s="18">
        <v>2000</v>
      </c>
      <c r="H61" s="18">
        <v>0</v>
      </c>
      <c r="I61" s="2">
        <v>1</v>
      </c>
      <c r="J61" s="2">
        <v>1</v>
      </c>
      <c r="K61" s="2">
        <v>0</v>
      </c>
      <c r="L61" s="35">
        <v>0</v>
      </c>
      <c r="M61" s="2">
        <v>8</v>
      </c>
      <c r="N61" s="2">
        <v>1</v>
      </c>
      <c r="O61" s="2">
        <v>0</v>
      </c>
      <c r="P61" s="2">
        <v>4</v>
      </c>
      <c r="Q61" s="2">
        <v>0</v>
      </c>
      <c r="R61" s="2">
        <v>1</v>
      </c>
      <c r="S61" s="35">
        <v>0</v>
      </c>
      <c r="T61" s="35">
        <v>0</v>
      </c>
      <c r="U61" s="36">
        <v>0</v>
      </c>
      <c r="V61" s="26">
        <v>43.6</v>
      </c>
      <c r="W61" s="2">
        <v>0.78</v>
      </c>
      <c r="X61" s="16">
        <v>14.56</v>
      </c>
      <c r="Y61" s="26">
        <v>42.7</v>
      </c>
      <c r="Z61" s="2">
        <v>2</v>
      </c>
      <c r="AA61" s="2">
        <v>7</v>
      </c>
      <c r="AB61" s="2" t="s">
        <v>71</v>
      </c>
      <c r="AC61" s="2">
        <v>23075260</v>
      </c>
    </row>
    <row r="62" spans="1:29">
      <c r="A62" s="2">
        <v>284</v>
      </c>
      <c r="B62" s="26">
        <v>1</v>
      </c>
      <c r="C62" s="2">
        <v>1</v>
      </c>
      <c r="D62" s="2">
        <v>22</v>
      </c>
      <c r="E62" s="2">
        <v>0</v>
      </c>
      <c r="F62" s="35">
        <v>1</v>
      </c>
      <c r="G62" s="18">
        <v>10000</v>
      </c>
      <c r="H62" s="18">
        <v>1</v>
      </c>
      <c r="I62" s="2">
        <v>1</v>
      </c>
      <c r="J62" s="2">
        <v>1</v>
      </c>
      <c r="K62" s="2">
        <v>0</v>
      </c>
      <c r="L62" s="35">
        <v>0</v>
      </c>
      <c r="M62" s="2">
        <v>8</v>
      </c>
      <c r="N62" s="2">
        <v>1</v>
      </c>
      <c r="O62" s="2">
        <v>0</v>
      </c>
      <c r="P62" s="2">
        <v>5</v>
      </c>
      <c r="Q62" s="2">
        <v>0</v>
      </c>
      <c r="R62" s="2">
        <v>1</v>
      </c>
      <c r="S62" s="35">
        <v>0</v>
      </c>
      <c r="T62" s="35">
        <v>0</v>
      </c>
      <c r="U62" s="36">
        <v>0</v>
      </c>
      <c r="V62" s="26">
        <v>17.899999999999999</v>
      </c>
      <c r="W62" s="2">
        <v>0.42</v>
      </c>
      <c r="X62" s="16">
        <v>5.98</v>
      </c>
      <c r="Y62" s="26">
        <v>22.34</v>
      </c>
      <c r="Z62" s="2">
        <v>1.9</v>
      </c>
      <c r="AA62" s="2">
        <v>3.8</v>
      </c>
      <c r="AB62" s="2" t="s">
        <v>103</v>
      </c>
      <c r="AC62" s="2">
        <v>22411040</v>
      </c>
    </row>
    <row r="63" spans="1:29">
      <c r="A63" s="2">
        <v>286</v>
      </c>
      <c r="B63" s="26">
        <v>2</v>
      </c>
      <c r="C63" s="2">
        <v>1</v>
      </c>
      <c r="D63" s="2">
        <v>24</v>
      </c>
      <c r="E63" s="2">
        <v>0</v>
      </c>
      <c r="F63" s="35">
        <v>0</v>
      </c>
      <c r="G63" s="18">
        <v>4000</v>
      </c>
      <c r="H63" s="18">
        <v>0</v>
      </c>
      <c r="I63" s="2">
        <v>1</v>
      </c>
      <c r="J63" s="2">
        <v>1</v>
      </c>
      <c r="K63" s="2">
        <v>0</v>
      </c>
      <c r="L63" s="35">
        <v>1</v>
      </c>
      <c r="M63" s="2">
        <v>6</v>
      </c>
      <c r="N63" s="2">
        <v>0</v>
      </c>
      <c r="O63" s="2">
        <v>1</v>
      </c>
      <c r="P63" s="2">
        <v>1</v>
      </c>
      <c r="Q63" s="2">
        <v>1</v>
      </c>
      <c r="R63" s="2">
        <v>0</v>
      </c>
      <c r="S63" s="35">
        <v>0</v>
      </c>
      <c r="T63" s="35">
        <v>0</v>
      </c>
      <c r="U63" s="36">
        <v>0</v>
      </c>
      <c r="V63" s="26">
        <v>11.8</v>
      </c>
      <c r="W63" s="2">
        <v>0.33</v>
      </c>
      <c r="X63" s="16">
        <v>3.94</v>
      </c>
      <c r="Y63" s="26">
        <v>15.7</v>
      </c>
      <c r="Z63" s="2">
        <v>1.57</v>
      </c>
      <c r="AA63" s="2">
        <v>9.3000000000000007</v>
      </c>
      <c r="AB63" s="2" t="s">
        <v>170</v>
      </c>
      <c r="AC63" s="2">
        <v>20560080</v>
      </c>
    </row>
    <row r="64" spans="1:29">
      <c r="A64" s="2">
        <v>291</v>
      </c>
      <c r="B64" s="26">
        <v>1</v>
      </c>
      <c r="C64" s="2">
        <v>1</v>
      </c>
      <c r="D64" s="2">
        <v>36</v>
      </c>
      <c r="E64" s="2">
        <v>0</v>
      </c>
      <c r="F64" s="35">
        <v>1</v>
      </c>
      <c r="G64" s="18">
        <v>6000</v>
      </c>
      <c r="H64" s="18">
        <v>0</v>
      </c>
      <c r="I64" s="2">
        <v>1</v>
      </c>
      <c r="J64" s="2">
        <v>1</v>
      </c>
      <c r="K64" s="2">
        <v>0</v>
      </c>
      <c r="L64" s="35">
        <v>1</v>
      </c>
      <c r="M64" s="2">
        <v>6</v>
      </c>
      <c r="N64" s="2">
        <v>0</v>
      </c>
      <c r="O64" s="2">
        <v>1</v>
      </c>
      <c r="P64" s="2">
        <v>5</v>
      </c>
      <c r="Q64" s="2">
        <v>0</v>
      </c>
      <c r="R64" s="2">
        <v>1</v>
      </c>
      <c r="S64" s="35">
        <v>0</v>
      </c>
      <c r="T64" s="35">
        <v>0</v>
      </c>
      <c r="U64" s="36">
        <v>0</v>
      </c>
      <c r="V64" s="26">
        <v>12.9</v>
      </c>
      <c r="W64" s="2">
        <v>0.35</v>
      </c>
      <c r="X64" s="16">
        <v>4.3099999999999996</v>
      </c>
      <c r="Y64" s="26">
        <v>14.6</v>
      </c>
      <c r="Z64" s="2">
        <v>1.43</v>
      </c>
      <c r="AA64" s="2">
        <v>18.690000000000001</v>
      </c>
      <c r="AB64" s="2" t="s">
        <v>138</v>
      </c>
      <c r="AC64" s="2">
        <v>21921550</v>
      </c>
    </row>
    <row r="65" spans="1:29">
      <c r="A65" s="2">
        <v>296</v>
      </c>
      <c r="B65" s="26">
        <v>1</v>
      </c>
      <c r="C65" s="2">
        <v>1</v>
      </c>
      <c r="D65" s="2">
        <v>25</v>
      </c>
      <c r="E65" s="2">
        <v>0</v>
      </c>
      <c r="F65" s="35">
        <v>1</v>
      </c>
      <c r="G65" s="18">
        <v>5000</v>
      </c>
      <c r="H65" s="18">
        <v>0</v>
      </c>
      <c r="I65" s="2">
        <v>1</v>
      </c>
      <c r="J65" s="2">
        <v>2</v>
      </c>
      <c r="K65" s="2">
        <v>1</v>
      </c>
      <c r="L65" s="35">
        <v>0</v>
      </c>
      <c r="M65" s="2">
        <v>8</v>
      </c>
      <c r="N65" s="2">
        <v>1</v>
      </c>
      <c r="O65" s="2">
        <v>0</v>
      </c>
      <c r="P65" s="2">
        <v>5</v>
      </c>
      <c r="Q65" s="2">
        <v>0</v>
      </c>
      <c r="R65" s="2">
        <v>1</v>
      </c>
      <c r="S65" s="35">
        <v>0</v>
      </c>
      <c r="T65" s="35">
        <v>0</v>
      </c>
      <c r="U65" s="36">
        <v>0</v>
      </c>
      <c r="V65" s="26">
        <v>17.600000000000001</v>
      </c>
      <c r="W65" s="2">
        <v>0.4</v>
      </c>
      <c r="X65" s="16">
        <v>5.88</v>
      </c>
      <c r="Y65" s="26">
        <v>23.71</v>
      </c>
      <c r="Z65" s="2">
        <v>2.02</v>
      </c>
      <c r="AA65" s="2">
        <v>3.8</v>
      </c>
      <c r="AB65" s="2" t="s">
        <v>114</v>
      </c>
      <c r="AC65" s="2">
        <v>22430190</v>
      </c>
    </row>
    <row r="66" spans="1:29">
      <c r="A66" s="2">
        <v>297</v>
      </c>
      <c r="B66" s="26">
        <v>2</v>
      </c>
      <c r="C66" s="2">
        <v>1</v>
      </c>
      <c r="D66" s="2">
        <v>20</v>
      </c>
      <c r="E66" s="2">
        <v>0</v>
      </c>
      <c r="F66" s="35">
        <v>1</v>
      </c>
      <c r="G66" s="18">
        <v>4000</v>
      </c>
      <c r="H66" s="18">
        <v>0</v>
      </c>
      <c r="I66" s="2">
        <v>1</v>
      </c>
      <c r="J66" s="2">
        <v>1</v>
      </c>
      <c r="K66" s="2">
        <v>0</v>
      </c>
      <c r="L66" s="35">
        <v>0</v>
      </c>
      <c r="M66" s="2">
        <v>8</v>
      </c>
      <c r="N66" s="2">
        <v>1</v>
      </c>
      <c r="O66" s="2">
        <v>0</v>
      </c>
      <c r="P66" s="2">
        <v>5</v>
      </c>
      <c r="Q66" s="2">
        <v>0</v>
      </c>
      <c r="R66" s="2">
        <v>1</v>
      </c>
      <c r="S66" s="35">
        <v>1</v>
      </c>
      <c r="T66" s="35">
        <v>0</v>
      </c>
      <c r="U66" s="36">
        <v>0</v>
      </c>
      <c r="V66" s="26">
        <v>21.1</v>
      </c>
      <c r="W66" s="2">
        <v>0.4</v>
      </c>
      <c r="X66" s="16">
        <v>7.05</v>
      </c>
      <c r="Y66" s="26">
        <v>21</v>
      </c>
      <c r="Z66" s="2">
        <v>1.38</v>
      </c>
      <c r="AA66" s="2">
        <v>7.5</v>
      </c>
      <c r="AB66" s="2" t="s">
        <v>129</v>
      </c>
      <c r="AC66" s="2">
        <v>21532470</v>
      </c>
    </row>
    <row r="67" spans="1:29">
      <c r="A67" s="2">
        <v>299</v>
      </c>
      <c r="B67" s="26">
        <v>2</v>
      </c>
      <c r="C67" s="2">
        <v>1</v>
      </c>
      <c r="D67" s="2">
        <v>24</v>
      </c>
      <c r="E67" s="2">
        <v>0</v>
      </c>
      <c r="F67" s="35">
        <v>0</v>
      </c>
      <c r="G67" s="18">
        <v>5000</v>
      </c>
      <c r="H67" s="18">
        <v>0</v>
      </c>
      <c r="I67" s="2">
        <v>1</v>
      </c>
      <c r="J67" s="2">
        <v>1</v>
      </c>
      <c r="K67" s="2">
        <v>0</v>
      </c>
      <c r="L67" s="35">
        <v>0</v>
      </c>
      <c r="M67" s="2">
        <v>11</v>
      </c>
      <c r="N67" s="2">
        <v>0</v>
      </c>
      <c r="O67" s="2">
        <v>0</v>
      </c>
      <c r="P67" s="2">
        <v>5</v>
      </c>
      <c r="Q67" s="2">
        <v>0</v>
      </c>
      <c r="R67" s="2">
        <v>1</v>
      </c>
      <c r="S67" s="35">
        <v>0</v>
      </c>
      <c r="T67" s="35">
        <v>0</v>
      </c>
      <c r="U67" s="36">
        <v>0</v>
      </c>
      <c r="V67" s="26">
        <v>18.5</v>
      </c>
      <c r="W67" s="2">
        <v>0.32</v>
      </c>
      <c r="X67" s="16">
        <v>6.18</v>
      </c>
      <c r="Y67" s="26">
        <v>21.1</v>
      </c>
      <c r="Z67" s="2">
        <v>1.7</v>
      </c>
      <c r="AA67" s="2">
        <v>6.7</v>
      </c>
      <c r="AB67" s="2" t="s">
        <v>178</v>
      </c>
      <c r="AC67" s="2">
        <v>24110310</v>
      </c>
    </row>
    <row r="68" spans="1:29">
      <c r="A68" s="2">
        <v>303</v>
      </c>
      <c r="B68" s="26">
        <v>1</v>
      </c>
      <c r="C68" s="2">
        <v>1</v>
      </c>
      <c r="D68" s="2">
        <v>22</v>
      </c>
      <c r="E68" s="2">
        <v>0</v>
      </c>
      <c r="F68" s="35">
        <v>0</v>
      </c>
      <c r="G68" s="18">
        <v>12000</v>
      </c>
      <c r="H68" s="18">
        <v>1</v>
      </c>
      <c r="I68" s="2">
        <v>1</v>
      </c>
      <c r="J68" s="2">
        <v>2</v>
      </c>
      <c r="K68" s="2">
        <v>1</v>
      </c>
      <c r="L68" s="35">
        <v>0</v>
      </c>
      <c r="M68" s="2">
        <v>2</v>
      </c>
      <c r="N68" s="2">
        <v>0</v>
      </c>
      <c r="O68" s="2">
        <v>1</v>
      </c>
      <c r="P68" s="2">
        <v>5</v>
      </c>
      <c r="Q68" s="2">
        <v>0</v>
      </c>
      <c r="R68" s="2">
        <v>1</v>
      </c>
      <c r="S68" s="35">
        <v>0</v>
      </c>
      <c r="T68" s="35">
        <v>0</v>
      </c>
      <c r="U68" s="36">
        <v>0</v>
      </c>
      <c r="V68" s="26">
        <v>14.2</v>
      </c>
      <c r="W68" s="2">
        <v>0.27</v>
      </c>
      <c r="X68" s="16">
        <v>4.74</v>
      </c>
      <c r="Y68" s="26">
        <v>19</v>
      </c>
      <c r="Z68" s="2">
        <v>1.58</v>
      </c>
      <c r="AA68" s="2">
        <v>3.8</v>
      </c>
      <c r="AB68" s="2" t="s">
        <v>100</v>
      </c>
      <c r="AC68" s="2">
        <v>22461240</v>
      </c>
    </row>
    <row r="69" spans="1:29">
      <c r="A69" s="2">
        <v>306</v>
      </c>
      <c r="B69" s="26">
        <v>2</v>
      </c>
      <c r="C69" s="2">
        <v>1</v>
      </c>
      <c r="D69" s="2">
        <v>21</v>
      </c>
      <c r="E69" s="2">
        <v>0</v>
      </c>
      <c r="F69" s="35">
        <v>0</v>
      </c>
      <c r="G69" s="18">
        <v>10000</v>
      </c>
      <c r="H69" s="18">
        <v>1</v>
      </c>
      <c r="I69" s="2">
        <v>1</v>
      </c>
      <c r="J69" s="2">
        <v>1</v>
      </c>
      <c r="K69" s="2">
        <v>0</v>
      </c>
      <c r="L69" s="35">
        <v>0</v>
      </c>
      <c r="M69" s="2">
        <v>2</v>
      </c>
      <c r="N69" s="2">
        <v>0</v>
      </c>
      <c r="O69" s="2">
        <v>1</v>
      </c>
      <c r="P69" s="2">
        <v>5</v>
      </c>
      <c r="Q69" s="2">
        <v>0</v>
      </c>
      <c r="R69" s="2">
        <v>1</v>
      </c>
      <c r="S69" s="35">
        <v>0</v>
      </c>
      <c r="T69" s="35">
        <v>0</v>
      </c>
      <c r="U69" s="36">
        <v>0</v>
      </c>
      <c r="V69" s="26">
        <v>18.5</v>
      </c>
      <c r="W69" s="2">
        <v>0.32</v>
      </c>
      <c r="X69" s="16">
        <v>6.18</v>
      </c>
      <c r="Y69" s="26">
        <v>21.1</v>
      </c>
      <c r="Z69" s="2">
        <v>1.7</v>
      </c>
      <c r="AA69" s="2">
        <v>6.7</v>
      </c>
      <c r="AB69" s="2" t="s">
        <v>178</v>
      </c>
      <c r="AC69" s="2">
        <v>24320230</v>
      </c>
    </row>
    <row r="70" spans="1:29">
      <c r="A70" s="2">
        <v>307</v>
      </c>
      <c r="B70" s="26">
        <v>2</v>
      </c>
      <c r="C70" s="2">
        <v>1</v>
      </c>
      <c r="D70" s="2">
        <v>27</v>
      </c>
      <c r="E70" s="2">
        <v>0</v>
      </c>
      <c r="F70" s="35">
        <v>1</v>
      </c>
      <c r="G70" s="18">
        <v>5000</v>
      </c>
      <c r="H70" s="18">
        <v>0</v>
      </c>
      <c r="I70" s="2">
        <v>1</v>
      </c>
      <c r="J70" s="2">
        <v>1</v>
      </c>
      <c r="K70" s="2">
        <v>0</v>
      </c>
      <c r="L70" s="35">
        <v>1</v>
      </c>
      <c r="M70" s="2">
        <v>8</v>
      </c>
      <c r="N70" s="2">
        <v>1</v>
      </c>
      <c r="O70" s="2">
        <v>0</v>
      </c>
      <c r="P70" s="2">
        <v>5</v>
      </c>
      <c r="Q70" s="2">
        <v>0</v>
      </c>
      <c r="R70" s="2">
        <v>1</v>
      </c>
      <c r="S70" s="35">
        <v>0</v>
      </c>
      <c r="T70" s="35">
        <v>0</v>
      </c>
      <c r="U70" s="36">
        <v>0</v>
      </c>
      <c r="V70" s="26">
        <v>22.3</v>
      </c>
      <c r="W70" s="2">
        <v>0.43</v>
      </c>
      <c r="X70" s="16">
        <v>7.45</v>
      </c>
      <c r="Y70" s="26">
        <v>23.7</v>
      </c>
      <c r="Z70" s="2">
        <v>1.48</v>
      </c>
      <c r="AA70" s="2">
        <v>7</v>
      </c>
      <c r="AB70" s="2" t="s">
        <v>96</v>
      </c>
      <c r="AC70" s="2">
        <v>21675450</v>
      </c>
    </row>
    <row r="71" spans="1:29">
      <c r="A71" s="2">
        <v>311</v>
      </c>
      <c r="B71" s="26">
        <v>1</v>
      </c>
      <c r="C71" s="2">
        <v>1</v>
      </c>
      <c r="D71" s="2">
        <v>20</v>
      </c>
      <c r="E71" s="2">
        <v>0</v>
      </c>
      <c r="F71" s="35">
        <v>0</v>
      </c>
      <c r="G71" s="18">
        <v>20000</v>
      </c>
      <c r="H71" s="18">
        <v>1</v>
      </c>
      <c r="I71" s="2">
        <v>1</v>
      </c>
      <c r="J71" s="2">
        <v>3</v>
      </c>
      <c r="K71" s="2">
        <v>1</v>
      </c>
      <c r="L71" s="35">
        <v>0</v>
      </c>
      <c r="M71" s="2">
        <v>2</v>
      </c>
      <c r="N71" s="2">
        <v>0</v>
      </c>
      <c r="O71" s="2">
        <v>1</v>
      </c>
      <c r="P71" s="2">
        <v>5</v>
      </c>
      <c r="Q71" s="2">
        <v>0</v>
      </c>
      <c r="R71" s="2">
        <v>1</v>
      </c>
      <c r="S71" s="35">
        <v>0</v>
      </c>
      <c r="T71" s="35">
        <v>0</v>
      </c>
      <c r="U71" s="36">
        <v>0</v>
      </c>
      <c r="V71" s="26">
        <v>27.4</v>
      </c>
      <c r="W71" s="2">
        <v>0.45</v>
      </c>
      <c r="X71" s="16">
        <v>9.15</v>
      </c>
      <c r="Y71" s="26">
        <v>27.17</v>
      </c>
      <c r="Z71" s="2">
        <v>2.25</v>
      </c>
      <c r="AA71" s="2">
        <v>12.1</v>
      </c>
      <c r="AB71" s="2" t="s">
        <v>58</v>
      </c>
      <c r="AC71" s="2">
        <v>22793295</v>
      </c>
    </row>
    <row r="72" spans="1:29">
      <c r="A72" s="2">
        <v>313</v>
      </c>
      <c r="B72" s="26">
        <v>2</v>
      </c>
      <c r="C72" s="2">
        <v>1</v>
      </c>
      <c r="D72" s="2">
        <v>20</v>
      </c>
      <c r="E72" s="2">
        <v>0</v>
      </c>
      <c r="F72" s="35">
        <v>1</v>
      </c>
      <c r="G72" s="18">
        <v>10000</v>
      </c>
      <c r="H72" s="18">
        <v>1</v>
      </c>
      <c r="I72" s="2">
        <v>1</v>
      </c>
      <c r="J72" s="2">
        <v>3</v>
      </c>
      <c r="K72" s="2">
        <v>1</v>
      </c>
      <c r="L72" s="35">
        <v>0</v>
      </c>
      <c r="M72" s="2">
        <v>2</v>
      </c>
      <c r="N72" s="2">
        <v>0</v>
      </c>
      <c r="O72" s="2">
        <v>1</v>
      </c>
      <c r="P72" s="2">
        <v>5</v>
      </c>
      <c r="Q72" s="2">
        <v>0</v>
      </c>
      <c r="R72" s="2">
        <v>1</v>
      </c>
      <c r="S72" s="35">
        <v>0</v>
      </c>
      <c r="T72" s="35">
        <v>0</v>
      </c>
      <c r="U72" s="36">
        <v>0</v>
      </c>
      <c r="V72" s="26">
        <v>22.8</v>
      </c>
      <c r="W72" s="2">
        <v>0.45</v>
      </c>
      <c r="X72" s="16">
        <v>7.62</v>
      </c>
      <c r="Y72" s="26">
        <v>22.7</v>
      </c>
      <c r="Z72" s="2">
        <v>2.08</v>
      </c>
      <c r="AA72" s="2">
        <v>10.5</v>
      </c>
      <c r="AB72" s="2" t="s">
        <v>56</v>
      </c>
      <c r="AC72" s="2">
        <v>22755340</v>
      </c>
    </row>
    <row r="73" spans="1:29">
      <c r="A73" s="2">
        <v>320</v>
      </c>
      <c r="B73" s="26">
        <v>2</v>
      </c>
      <c r="C73" s="2">
        <v>1</v>
      </c>
      <c r="D73" s="2">
        <v>22</v>
      </c>
      <c r="E73" s="2">
        <v>0</v>
      </c>
      <c r="F73" s="35">
        <v>0</v>
      </c>
      <c r="G73" s="18">
        <v>7000</v>
      </c>
      <c r="H73" s="18">
        <v>0</v>
      </c>
      <c r="I73" s="2">
        <v>1</v>
      </c>
      <c r="J73" s="2">
        <v>2</v>
      </c>
      <c r="K73" s="2">
        <v>1</v>
      </c>
      <c r="L73" s="35">
        <v>0</v>
      </c>
      <c r="M73" s="2">
        <v>2</v>
      </c>
      <c r="N73" s="2">
        <v>0</v>
      </c>
      <c r="O73" s="2">
        <v>1</v>
      </c>
      <c r="P73" s="2">
        <v>5</v>
      </c>
      <c r="Q73" s="2">
        <v>0</v>
      </c>
      <c r="R73" s="2">
        <v>1</v>
      </c>
      <c r="S73" s="35">
        <v>0</v>
      </c>
      <c r="T73" s="35">
        <v>0</v>
      </c>
      <c r="U73" s="36">
        <v>0</v>
      </c>
      <c r="V73" s="26">
        <v>13.1</v>
      </c>
      <c r="W73" s="2">
        <v>0.38</v>
      </c>
      <c r="X73" s="16">
        <v>4.38</v>
      </c>
      <c r="Y73" s="26">
        <v>14.7</v>
      </c>
      <c r="Z73" s="2">
        <v>1.33</v>
      </c>
      <c r="AA73" s="2">
        <v>3.8</v>
      </c>
      <c r="AB73" s="2" t="s">
        <v>160</v>
      </c>
      <c r="AC73" s="2">
        <v>20530450</v>
      </c>
    </row>
    <row r="74" spans="1:29">
      <c r="A74" s="2">
        <v>321</v>
      </c>
      <c r="B74" s="26">
        <v>2</v>
      </c>
      <c r="C74" s="2">
        <v>1</v>
      </c>
      <c r="D74" s="2">
        <v>19</v>
      </c>
      <c r="E74" s="2">
        <v>0</v>
      </c>
      <c r="F74" s="35">
        <v>1</v>
      </c>
      <c r="G74" s="18">
        <v>7000</v>
      </c>
      <c r="H74" s="18">
        <v>0</v>
      </c>
      <c r="I74" s="2">
        <v>1</v>
      </c>
      <c r="J74" s="2">
        <v>1</v>
      </c>
      <c r="K74" s="2">
        <v>0</v>
      </c>
      <c r="L74" s="35">
        <v>0</v>
      </c>
      <c r="M74" s="2">
        <v>8</v>
      </c>
      <c r="N74" s="2">
        <v>1</v>
      </c>
      <c r="O74" s="2">
        <v>0</v>
      </c>
      <c r="P74" s="2">
        <v>5</v>
      </c>
      <c r="Q74" s="2">
        <v>0</v>
      </c>
      <c r="R74" s="2">
        <v>1</v>
      </c>
      <c r="S74" s="35">
        <v>0</v>
      </c>
      <c r="T74" s="35">
        <v>0</v>
      </c>
      <c r="U74" s="36">
        <v>0</v>
      </c>
      <c r="V74" s="26">
        <v>27.4</v>
      </c>
      <c r="W74" s="2">
        <v>0.45</v>
      </c>
      <c r="X74" s="16">
        <v>9.15</v>
      </c>
      <c r="Y74" s="26">
        <v>27.17</v>
      </c>
      <c r="Z74" s="2">
        <v>2.25</v>
      </c>
      <c r="AA74" s="2">
        <v>12.1</v>
      </c>
      <c r="AB74" s="2" t="s">
        <v>58</v>
      </c>
      <c r="AC74" s="2">
        <v>22775040</v>
      </c>
    </row>
    <row r="75" spans="1:29">
      <c r="A75" s="2">
        <v>327</v>
      </c>
      <c r="B75" s="26">
        <v>1</v>
      </c>
      <c r="C75" s="2">
        <v>1</v>
      </c>
      <c r="D75" s="2">
        <v>24</v>
      </c>
      <c r="E75" s="2">
        <v>0</v>
      </c>
      <c r="F75" s="35">
        <v>0</v>
      </c>
      <c r="G75" s="18">
        <v>8000</v>
      </c>
      <c r="H75" s="18">
        <v>1</v>
      </c>
      <c r="I75" s="2">
        <v>1</v>
      </c>
      <c r="J75" s="2">
        <v>2</v>
      </c>
      <c r="K75" s="2">
        <v>1</v>
      </c>
      <c r="L75" s="35">
        <v>0</v>
      </c>
      <c r="M75" s="2">
        <v>8</v>
      </c>
      <c r="N75" s="2">
        <v>1</v>
      </c>
      <c r="O75" s="2">
        <v>0</v>
      </c>
      <c r="P75" s="2">
        <v>5</v>
      </c>
      <c r="Q75" s="2">
        <v>0</v>
      </c>
      <c r="R75" s="2">
        <v>1</v>
      </c>
      <c r="S75" s="35">
        <v>0</v>
      </c>
      <c r="T75" s="35">
        <v>0</v>
      </c>
      <c r="U75" s="36">
        <v>0</v>
      </c>
      <c r="V75" s="26">
        <v>31.7</v>
      </c>
      <c r="W75" s="2">
        <v>0.56999999999999995</v>
      </c>
      <c r="X75" s="16">
        <v>10.59</v>
      </c>
      <c r="Y75" s="26">
        <v>46.2</v>
      </c>
      <c r="Z75" s="2">
        <v>2.23</v>
      </c>
      <c r="AA75" s="2">
        <v>10.7</v>
      </c>
      <c r="AB75" s="2" t="s">
        <v>179</v>
      </c>
      <c r="AC75" s="2">
        <v>26255230</v>
      </c>
    </row>
    <row r="76" spans="1:29">
      <c r="A76" s="2">
        <v>332</v>
      </c>
      <c r="B76" s="26">
        <v>2</v>
      </c>
      <c r="C76" s="2">
        <v>1</v>
      </c>
      <c r="D76" s="2">
        <v>25</v>
      </c>
      <c r="E76" s="2">
        <v>0</v>
      </c>
      <c r="F76" s="35">
        <v>0</v>
      </c>
      <c r="G76" s="18">
        <v>35000</v>
      </c>
      <c r="H76" s="18">
        <v>1</v>
      </c>
      <c r="I76" s="2">
        <v>1</v>
      </c>
      <c r="J76" s="2">
        <v>2</v>
      </c>
      <c r="K76" s="2">
        <v>1</v>
      </c>
      <c r="L76" s="35">
        <v>1</v>
      </c>
      <c r="M76" s="2">
        <v>6</v>
      </c>
      <c r="N76" s="2">
        <v>0</v>
      </c>
      <c r="O76" s="2">
        <v>1</v>
      </c>
      <c r="P76" s="2">
        <v>4</v>
      </c>
      <c r="Q76" s="2">
        <v>0</v>
      </c>
      <c r="R76" s="2">
        <v>1</v>
      </c>
      <c r="S76" s="35">
        <v>0</v>
      </c>
      <c r="T76" s="35">
        <v>0</v>
      </c>
      <c r="U76" s="36">
        <v>0</v>
      </c>
      <c r="V76" s="26">
        <v>14.2</v>
      </c>
      <c r="W76" s="2">
        <v>0.33</v>
      </c>
      <c r="X76" s="16">
        <v>4.74</v>
      </c>
      <c r="Y76" s="26">
        <v>16.260000000000002</v>
      </c>
      <c r="Z76" s="2">
        <v>1.45</v>
      </c>
      <c r="AA76" s="2">
        <v>3.8</v>
      </c>
      <c r="AB76" s="2" t="s">
        <v>73</v>
      </c>
      <c r="AC76" s="2">
        <v>22221011</v>
      </c>
    </row>
    <row r="77" spans="1:29">
      <c r="A77" s="2">
        <v>337</v>
      </c>
      <c r="B77" s="26">
        <v>1</v>
      </c>
      <c r="C77" s="2">
        <v>1</v>
      </c>
      <c r="D77" s="2">
        <v>21</v>
      </c>
      <c r="E77" s="2">
        <v>0</v>
      </c>
      <c r="F77" s="35">
        <v>0</v>
      </c>
      <c r="G77" s="18">
        <v>18000</v>
      </c>
      <c r="H77" s="18">
        <v>1</v>
      </c>
      <c r="I77" s="2">
        <v>1</v>
      </c>
      <c r="J77" s="2">
        <v>3</v>
      </c>
      <c r="K77" s="2">
        <v>1</v>
      </c>
      <c r="L77" s="35">
        <v>0</v>
      </c>
      <c r="M77" s="2">
        <v>2</v>
      </c>
      <c r="N77" s="2">
        <v>0</v>
      </c>
      <c r="O77" s="2">
        <v>1</v>
      </c>
      <c r="P77" s="2">
        <v>5</v>
      </c>
      <c r="Q77" s="2">
        <v>0</v>
      </c>
      <c r="R77" s="2">
        <v>1</v>
      </c>
      <c r="S77" s="35">
        <v>0</v>
      </c>
      <c r="T77" s="35">
        <v>0</v>
      </c>
      <c r="U77" s="36">
        <v>0</v>
      </c>
      <c r="V77" s="26">
        <v>27.4</v>
      </c>
      <c r="W77" s="2">
        <v>0.45</v>
      </c>
      <c r="X77" s="16">
        <v>9.15</v>
      </c>
      <c r="Y77" s="26">
        <v>27.17</v>
      </c>
      <c r="Z77" s="2">
        <v>2.25</v>
      </c>
      <c r="AA77" s="2">
        <v>12.1</v>
      </c>
      <c r="AB77" s="2" t="s">
        <v>58</v>
      </c>
      <c r="AC77" s="2">
        <v>22776050</v>
      </c>
    </row>
    <row r="78" spans="1:29">
      <c r="A78" s="2">
        <v>341</v>
      </c>
      <c r="B78" s="26">
        <v>2</v>
      </c>
      <c r="C78" s="2">
        <v>1</v>
      </c>
      <c r="D78" s="2">
        <v>23</v>
      </c>
      <c r="E78" s="2">
        <v>0</v>
      </c>
      <c r="F78" s="35">
        <v>1</v>
      </c>
      <c r="G78" s="18">
        <v>4000</v>
      </c>
      <c r="H78" s="18">
        <v>0</v>
      </c>
      <c r="I78" s="2">
        <v>1</v>
      </c>
      <c r="J78" s="2">
        <v>3</v>
      </c>
      <c r="K78" s="2">
        <v>1</v>
      </c>
      <c r="L78" s="35">
        <v>1</v>
      </c>
      <c r="M78" s="2">
        <v>8</v>
      </c>
      <c r="N78" s="2">
        <v>1</v>
      </c>
      <c r="O78" s="2">
        <v>0</v>
      </c>
      <c r="P78" s="2">
        <v>4</v>
      </c>
      <c r="Q78" s="2">
        <v>0</v>
      </c>
      <c r="R78" s="2">
        <v>1</v>
      </c>
      <c r="S78" s="35">
        <v>0</v>
      </c>
      <c r="T78" s="35">
        <v>0</v>
      </c>
      <c r="U78" s="36">
        <v>0</v>
      </c>
      <c r="V78" s="26">
        <v>18.5</v>
      </c>
      <c r="W78" s="2">
        <v>0.32</v>
      </c>
      <c r="X78" s="16">
        <v>6.18</v>
      </c>
      <c r="Y78" s="26">
        <v>21.1</v>
      </c>
      <c r="Z78" s="2">
        <v>1.7</v>
      </c>
      <c r="AA78" s="2">
        <v>6.7</v>
      </c>
      <c r="AB78" s="2" t="s">
        <v>178</v>
      </c>
      <c r="AC78" s="2">
        <v>24110310</v>
      </c>
    </row>
    <row r="79" spans="1:29">
      <c r="A79" s="2">
        <v>343</v>
      </c>
      <c r="B79" s="26">
        <v>2</v>
      </c>
      <c r="C79" s="2">
        <v>1</v>
      </c>
      <c r="D79" s="2">
        <v>25</v>
      </c>
      <c r="E79" s="2">
        <v>0</v>
      </c>
      <c r="F79" s="35">
        <v>0</v>
      </c>
      <c r="G79" s="18">
        <v>3000</v>
      </c>
      <c r="H79" s="18">
        <v>0</v>
      </c>
      <c r="I79" s="2">
        <v>1</v>
      </c>
      <c r="J79" s="2">
        <v>2</v>
      </c>
      <c r="K79" s="2">
        <v>1</v>
      </c>
      <c r="L79" s="35">
        <v>0</v>
      </c>
      <c r="M79" s="2">
        <v>8</v>
      </c>
      <c r="N79" s="2">
        <v>1</v>
      </c>
      <c r="O79" s="2">
        <v>0</v>
      </c>
      <c r="P79" s="2">
        <v>5</v>
      </c>
      <c r="Q79" s="2">
        <v>0</v>
      </c>
      <c r="R79" s="2">
        <v>1</v>
      </c>
      <c r="S79" s="35">
        <v>0</v>
      </c>
      <c r="T79" s="35">
        <v>0</v>
      </c>
      <c r="U79" s="36">
        <v>0</v>
      </c>
      <c r="V79" s="26">
        <v>16.3</v>
      </c>
      <c r="W79" s="2">
        <v>0.3</v>
      </c>
      <c r="X79" s="16">
        <v>5.44</v>
      </c>
      <c r="Y79" s="26">
        <v>19.86</v>
      </c>
      <c r="Z79" s="2">
        <v>1.72</v>
      </c>
      <c r="AA79" s="2">
        <v>3.8</v>
      </c>
      <c r="AB79" s="2" t="s">
        <v>78</v>
      </c>
      <c r="AC79" s="2">
        <v>21545400</v>
      </c>
    </row>
    <row r="80" spans="1:29">
      <c r="A80" s="2">
        <v>348</v>
      </c>
      <c r="B80" s="26">
        <v>1</v>
      </c>
      <c r="C80" s="2">
        <v>1</v>
      </c>
      <c r="D80" s="2">
        <v>21</v>
      </c>
      <c r="E80" s="2">
        <v>0</v>
      </c>
      <c r="F80" s="35">
        <v>0</v>
      </c>
      <c r="G80" s="18">
        <v>20000</v>
      </c>
      <c r="H80" s="18">
        <v>1</v>
      </c>
      <c r="I80" s="2">
        <v>1</v>
      </c>
      <c r="J80" s="2">
        <v>3</v>
      </c>
      <c r="K80" s="2">
        <v>1</v>
      </c>
      <c r="L80" s="35">
        <v>0</v>
      </c>
      <c r="M80" s="2">
        <v>9</v>
      </c>
      <c r="N80" s="2">
        <v>0</v>
      </c>
      <c r="O80" s="2">
        <v>0</v>
      </c>
      <c r="P80" s="2">
        <v>5</v>
      </c>
      <c r="Q80" s="2">
        <v>0</v>
      </c>
      <c r="R80" s="2">
        <v>1</v>
      </c>
      <c r="S80" s="35">
        <v>1</v>
      </c>
      <c r="T80" s="35">
        <v>0</v>
      </c>
      <c r="U80" s="36">
        <v>0</v>
      </c>
      <c r="V80" s="26">
        <v>13.1</v>
      </c>
      <c r="W80" s="2">
        <v>0.38</v>
      </c>
      <c r="X80" s="16">
        <v>4.38</v>
      </c>
      <c r="Y80" s="26">
        <v>14.7</v>
      </c>
      <c r="Z80" s="2">
        <v>1.33</v>
      </c>
      <c r="AA80" s="2">
        <v>3.8</v>
      </c>
      <c r="AB80" s="2" t="s">
        <v>160</v>
      </c>
      <c r="AC80" s="2">
        <v>20510180</v>
      </c>
    </row>
    <row r="81" spans="1:29">
      <c r="A81" s="2">
        <v>362</v>
      </c>
      <c r="B81" s="26">
        <v>1</v>
      </c>
      <c r="C81" s="2">
        <v>1</v>
      </c>
      <c r="D81" s="2">
        <v>22</v>
      </c>
      <c r="E81" s="2">
        <v>0</v>
      </c>
      <c r="F81" s="35">
        <v>1</v>
      </c>
      <c r="G81" s="18">
        <v>20000</v>
      </c>
      <c r="H81" s="18">
        <v>1</v>
      </c>
      <c r="I81" s="2">
        <v>1</v>
      </c>
      <c r="J81" s="2">
        <v>3</v>
      </c>
      <c r="K81" s="2">
        <v>1</v>
      </c>
      <c r="L81" s="35">
        <v>0</v>
      </c>
      <c r="M81" s="2">
        <v>8</v>
      </c>
      <c r="N81" s="2">
        <v>1</v>
      </c>
      <c r="O81" s="2">
        <v>0</v>
      </c>
      <c r="P81" s="2">
        <v>5</v>
      </c>
      <c r="Q81" s="2">
        <v>0</v>
      </c>
      <c r="R81" s="2">
        <v>1</v>
      </c>
      <c r="S81" s="35">
        <v>0</v>
      </c>
      <c r="T81" s="35">
        <v>0</v>
      </c>
      <c r="U81" s="36">
        <v>0</v>
      </c>
      <c r="V81" s="26">
        <v>14.9</v>
      </c>
      <c r="W81" s="2">
        <v>0.33</v>
      </c>
      <c r="X81" s="16">
        <v>4.9800000000000004</v>
      </c>
      <c r="Y81" s="26">
        <v>18.899999999999999</v>
      </c>
      <c r="Z81" s="2">
        <v>1.32</v>
      </c>
      <c r="AA81" s="2">
        <v>12.4</v>
      </c>
      <c r="AB81" s="2" t="s">
        <v>181</v>
      </c>
      <c r="AC81" s="2">
        <v>25011345</v>
      </c>
    </row>
    <row r="82" spans="1:29">
      <c r="A82" s="2">
        <v>364</v>
      </c>
      <c r="B82" s="26">
        <v>1</v>
      </c>
      <c r="C82" s="2">
        <v>1</v>
      </c>
      <c r="D82" s="2">
        <v>24</v>
      </c>
      <c r="E82" s="2">
        <v>0</v>
      </c>
      <c r="F82" s="35">
        <v>0</v>
      </c>
      <c r="G82" s="18">
        <v>9000</v>
      </c>
      <c r="H82" s="18">
        <v>1</v>
      </c>
      <c r="I82" s="2">
        <v>1</v>
      </c>
      <c r="J82" s="2">
        <v>1</v>
      </c>
      <c r="K82" s="2">
        <v>0</v>
      </c>
      <c r="L82" s="35">
        <v>1</v>
      </c>
      <c r="M82" s="2">
        <v>8</v>
      </c>
      <c r="N82" s="2">
        <v>1</v>
      </c>
      <c r="O82" s="2">
        <v>0</v>
      </c>
      <c r="P82" s="2">
        <v>5</v>
      </c>
      <c r="Q82" s="2">
        <v>0</v>
      </c>
      <c r="R82" s="2">
        <v>1</v>
      </c>
      <c r="S82" s="35">
        <v>0</v>
      </c>
      <c r="T82" s="35">
        <v>0</v>
      </c>
      <c r="U82" s="36">
        <v>0</v>
      </c>
      <c r="V82" s="26">
        <v>17.600000000000001</v>
      </c>
      <c r="W82" s="2">
        <v>0.4</v>
      </c>
      <c r="X82" s="16">
        <v>5.88</v>
      </c>
      <c r="Y82" s="26">
        <v>23.71</v>
      </c>
      <c r="Z82" s="2">
        <v>2.02</v>
      </c>
      <c r="AA82" s="2">
        <v>3.8</v>
      </c>
      <c r="AB82" s="2" t="s">
        <v>114</v>
      </c>
      <c r="AC82" s="2">
        <v>22440000</v>
      </c>
    </row>
    <row r="83" spans="1:29">
      <c r="A83" s="2">
        <v>382</v>
      </c>
      <c r="B83" s="26">
        <v>2</v>
      </c>
      <c r="C83" s="2">
        <v>1</v>
      </c>
      <c r="D83" s="2">
        <v>18</v>
      </c>
      <c r="E83" s="2">
        <v>0</v>
      </c>
      <c r="F83" s="35">
        <v>1</v>
      </c>
      <c r="G83" s="18">
        <v>35000</v>
      </c>
      <c r="H83" s="18">
        <v>1</v>
      </c>
      <c r="I83" s="2">
        <v>1</v>
      </c>
      <c r="J83" s="2">
        <v>2</v>
      </c>
      <c r="K83" s="2">
        <v>1</v>
      </c>
      <c r="L83" s="35">
        <v>0</v>
      </c>
      <c r="M83" s="2">
        <v>8</v>
      </c>
      <c r="N83" s="2">
        <v>1</v>
      </c>
      <c r="O83" s="2">
        <v>0</v>
      </c>
      <c r="P83" s="2">
        <v>5</v>
      </c>
      <c r="Q83" s="2">
        <v>0</v>
      </c>
      <c r="R83" s="2">
        <v>1</v>
      </c>
      <c r="S83" s="35">
        <v>0</v>
      </c>
      <c r="T83" s="35">
        <v>0</v>
      </c>
      <c r="U83" s="36">
        <v>0</v>
      </c>
      <c r="V83" s="26">
        <v>13.1</v>
      </c>
      <c r="W83" s="2">
        <v>0.38</v>
      </c>
      <c r="X83" s="16">
        <v>4.38</v>
      </c>
      <c r="Y83" s="26">
        <v>14.7</v>
      </c>
      <c r="Z83" s="2">
        <v>1.33</v>
      </c>
      <c r="AA83" s="2">
        <v>3.8</v>
      </c>
      <c r="AB83" s="2" t="s">
        <v>160</v>
      </c>
      <c r="AC83" s="2">
        <v>20510180</v>
      </c>
    </row>
    <row r="84" spans="1:29">
      <c r="A84" s="2">
        <v>389</v>
      </c>
      <c r="B84" s="26">
        <v>2</v>
      </c>
      <c r="C84" s="2">
        <v>1</v>
      </c>
      <c r="D84" s="2">
        <v>21</v>
      </c>
      <c r="E84" s="2">
        <v>0</v>
      </c>
      <c r="F84" s="35">
        <v>0</v>
      </c>
      <c r="G84" s="18">
        <v>2000</v>
      </c>
      <c r="H84" s="18">
        <v>0</v>
      </c>
      <c r="I84" s="2">
        <v>1</v>
      </c>
      <c r="J84" s="2">
        <v>1</v>
      </c>
      <c r="K84" s="2">
        <v>0</v>
      </c>
      <c r="L84" s="35">
        <v>1</v>
      </c>
      <c r="M84" s="2">
        <v>6</v>
      </c>
      <c r="N84" s="2">
        <v>0</v>
      </c>
      <c r="O84" s="2">
        <v>1</v>
      </c>
      <c r="P84" s="2">
        <v>5</v>
      </c>
      <c r="Q84" s="2">
        <v>0</v>
      </c>
      <c r="R84" s="2">
        <v>1</v>
      </c>
      <c r="S84" s="35">
        <v>0</v>
      </c>
      <c r="T84" s="35">
        <v>0</v>
      </c>
      <c r="U84" s="36">
        <v>0</v>
      </c>
      <c r="V84" s="26">
        <v>29.2</v>
      </c>
      <c r="W84" s="2">
        <v>0.6</v>
      </c>
      <c r="X84" s="16">
        <v>9.75</v>
      </c>
      <c r="Y84" s="26">
        <v>39.200000000000003</v>
      </c>
      <c r="Z84" s="2">
        <v>1.78</v>
      </c>
      <c r="AA84" s="2">
        <v>10.7</v>
      </c>
      <c r="AB84" s="2" t="s">
        <v>127</v>
      </c>
      <c r="AC84" s="2">
        <v>21870420</v>
      </c>
    </row>
    <row r="85" spans="1:29">
      <c r="A85" s="2">
        <v>393</v>
      </c>
      <c r="B85" s="26">
        <v>2</v>
      </c>
      <c r="C85" s="2">
        <v>1</v>
      </c>
      <c r="D85" s="2">
        <v>23</v>
      </c>
      <c r="E85" s="2">
        <v>0</v>
      </c>
      <c r="F85" s="35">
        <v>1</v>
      </c>
      <c r="G85" s="18">
        <v>10000</v>
      </c>
      <c r="H85" s="18">
        <v>1</v>
      </c>
      <c r="I85" s="2">
        <v>1</v>
      </c>
      <c r="J85" s="2">
        <v>1</v>
      </c>
      <c r="K85" s="2">
        <v>0</v>
      </c>
      <c r="L85" s="35">
        <v>0</v>
      </c>
      <c r="M85" s="2">
        <v>8</v>
      </c>
      <c r="N85" s="2">
        <v>1</v>
      </c>
      <c r="O85" s="2">
        <v>0</v>
      </c>
      <c r="P85" s="2">
        <v>5</v>
      </c>
      <c r="Q85" s="2">
        <v>0</v>
      </c>
      <c r="R85" s="2">
        <v>1</v>
      </c>
      <c r="S85" s="35">
        <v>0</v>
      </c>
      <c r="T85" s="35">
        <v>0</v>
      </c>
      <c r="U85" s="36">
        <v>0</v>
      </c>
      <c r="V85" s="26">
        <v>13.1</v>
      </c>
      <c r="W85" s="2">
        <v>0.38</v>
      </c>
      <c r="X85" s="16">
        <v>4.38</v>
      </c>
      <c r="Y85" s="26">
        <v>14.7</v>
      </c>
      <c r="Z85" s="2">
        <v>1.33</v>
      </c>
      <c r="AA85" s="2">
        <v>3.8</v>
      </c>
      <c r="AB85" s="2" t="s">
        <v>160</v>
      </c>
      <c r="AC85" s="2">
        <v>20260141</v>
      </c>
    </row>
    <row r="86" spans="1:29">
      <c r="A86" s="2">
        <v>395</v>
      </c>
      <c r="B86" s="26">
        <v>1</v>
      </c>
      <c r="C86" s="2">
        <v>1</v>
      </c>
      <c r="D86" s="2">
        <v>19</v>
      </c>
      <c r="E86" s="2">
        <v>0</v>
      </c>
      <c r="F86" s="35">
        <v>0</v>
      </c>
      <c r="G86" s="18">
        <v>35000</v>
      </c>
      <c r="H86" s="18">
        <v>1</v>
      </c>
      <c r="I86" s="2">
        <v>1</v>
      </c>
      <c r="J86" s="2">
        <v>1</v>
      </c>
      <c r="K86" s="2">
        <v>0</v>
      </c>
      <c r="L86" s="35">
        <v>0</v>
      </c>
      <c r="M86" s="2">
        <v>8</v>
      </c>
      <c r="N86" s="2">
        <v>1</v>
      </c>
      <c r="O86" s="2">
        <v>0</v>
      </c>
      <c r="P86" s="2">
        <v>5</v>
      </c>
      <c r="Q86" s="2">
        <v>0</v>
      </c>
      <c r="R86" s="2">
        <v>1</v>
      </c>
      <c r="S86" s="35">
        <v>0</v>
      </c>
      <c r="T86" s="35">
        <v>0</v>
      </c>
      <c r="U86" s="36">
        <v>0</v>
      </c>
      <c r="V86" s="26">
        <v>17.600000000000001</v>
      </c>
      <c r="W86" s="2">
        <v>0.4</v>
      </c>
      <c r="X86" s="16">
        <v>5.88</v>
      </c>
      <c r="Y86" s="26">
        <v>23.71</v>
      </c>
      <c r="Z86" s="2">
        <v>2.02</v>
      </c>
      <c r="AA86" s="2">
        <v>3.8</v>
      </c>
      <c r="AB86" s="2" t="s">
        <v>114</v>
      </c>
      <c r="AC86" s="2">
        <v>22430200</v>
      </c>
    </row>
    <row r="87" spans="1:29">
      <c r="A87" s="2">
        <v>400</v>
      </c>
      <c r="B87" s="26">
        <v>2</v>
      </c>
      <c r="C87" s="2">
        <v>1</v>
      </c>
      <c r="D87" s="2">
        <v>21</v>
      </c>
      <c r="E87" s="2">
        <v>0</v>
      </c>
      <c r="F87" s="35">
        <v>0</v>
      </c>
      <c r="G87" s="18">
        <v>2000</v>
      </c>
      <c r="H87" s="18">
        <v>0</v>
      </c>
      <c r="I87" s="2">
        <v>1</v>
      </c>
      <c r="J87" s="2">
        <v>1</v>
      </c>
      <c r="K87" s="2">
        <v>0</v>
      </c>
      <c r="L87" s="35">
        <v>0</v>
      </c>
      <c r="M87" s="2">
        <v>2</v>
      </c>
      <c r="N87" s="2">
        <v>0</v>
      </c>
      <c r="O87" s="2">
        <v>1</v>
      </c>
      <c r="P87" s="2">
        <v>4</v>
      </c>
      <c r="Q87" s="2">
        <v>0</v>
      </c>
      <c r="R87" s="2">
        <v>1</v>
      </c>
      <c r="S87" s="35">
        <v>0</v>
      </c>
      <c r="T87" s="35">
        <v>0</v>
      </c>
      <c r="U87" s="36">
        <v>0</v>
      </c>
      <c r="V87" s="26">
        <v>14.9</v>
      </c>
      <c r="W87" s="2">
        <v>0.33</v>
      </c>
      <c r="X87" s="16">
        <v>4.9800000000000004</v>
      </c>
      <c r="Y87" s="26">
        <v>18.899999999999999</v>
      </c>
      <c r="Z87" s="2">
        <v>1.32</v>
      </c>
      <c r="AA87" s="2">
        <v>12.4</v>
      </c>
      <c r="AB87" s="2" t="s">
        <v>181</v>
      </c>
      <c r="AC87" s="2">
        <v>25050240</v>
      </c>
    </row>
    <row r="88" spans="1:29">
      <c r="A88" s="2">
        <v>403</v>
      </c>
      <c r="B88" s="26">
        <v>1</v>
      </c>
      <c r="C88" s="2">
        <v>1</v>
      </c>
      <c r="D88" s="2">
        <v>22</v>
      </c>
      <c r="E88" s="2">
        <v>0</v>
      </c>
      <c r="F88" s="35">
        <v>1</v>
      </c>
      <c r="G88" s="18">
        <v>9000</v>
      </c>
      <c r="H88" s="18">
        <v>1</v>
      </c>
      <c r="I88" s="2">
        <v>1</v>
      </c>
      <c r="J88" s="2">
        <v>3</v>
      </c>
      <c r="K88" s="2">
        <v>1</v>
      </c>
      <c r="L88" s="35">
        <v>1</v>
      </c>
      <c r="M88" s="2">
        <v>2</v>
      </c>
      <c r="N88" s="2">
        <v>0</v>
      </c>
      <c r="O88" s="2">
        <v>1</v>
      </c>
      <c r="P88" s="2">
        <v>5</v>
      </c>
      <c r="Q88" s="2">
        <v>0</v>
      </c>
      <c r="R88" s="2">
        <v>1</v>
      </c>
      <c r="S88" s="35">
        <v>0</v>
      </c>
      <c r="T88" s="35">
        <v>0</v>
      </c>
      <c r="U88" s="36">
        <v>0</v>
      </c>
      <c r="V88" s="26">
        <v>15.3</v>
      </c>
      <c r="W88" s="2">
        <v>0.35</v>
      </c>
      <c r="X88" s="16">
        <v>5.1100000000000003</v>
      </c>
      <c r="Y88" s="26">
        <v>17</v>
      </c>
      <c r="Z88" s="2">
        <v>1.58</v>
      </c>
      <c r="AA88" s="2">
        <v>3.8</v>
      </c>
      <c r="AB88" s="2" t="s">
        <v>65</v>
      </c>
      <c r="AC88" s="2">
        <v>21235760</v>
      </c>
    </row>
    <row r="89" spans="1:29">
      <c r="A89" s="2">
        <v>409</v>
      </c>
      <c r="B89" s="26">
        <v>2</v>
      </c>
      <c r="C89" s="2">
        <v>1</v>
      </c>
      <c r="D89" s="2">
        <v>20</v>
      </c>
      <c r="E89" s="2">
        <v>0</v>
      </c>
      <c r="F89" s="35">
        <v>0</v>
      </c>
      <c r="G89" s="18">
        <v>5000</v>
      </c>
      <c r="H89" s="18">
        <v>0</v>
      </c>
      <c r="I89" s="2">
        <v>1</v>
      </c>
      <c r="J89" s="2">
        <v>1</v>
      </c>
      <c r="K89" s="2">
        <v>0</v>
      </c>
      <c r="L89" s="35">
        <v>0</v>
      </c>
      <c r="M89" s="2">
        <v>1</v>
      </c>
      <c r="N89" s="2">
        <v>0</v>
      </c>
      <c r="O89" s="2">
        <v>1</v>
      </c>
      <c r="P89" s="2">
        <v>5</v>
      </c>
      <c r="Q89" s="2">
        <v>0</v>
      </c>
      <c r="R89" s="2">
        <v>1</v>
      </c>
      <c r="S89" s="35">
        <v>1</v>
      </c>
      <c r="T89" s="35">
        <v>0</v>
      </c>
      <c r="U89" s="36">
        <v>0</v>
      </c>
      <c r="V89" s="26">
        <v>14.9</v>
      </c>
      <c r="W89" s="2">
        <v>0.33</v>
      </c>
      <c r="X89" s="16">
        <v>4.9800000000000004</v>
      </c>
      <c r="Y89" s="26">
        <v>18.899999999999999</v>
      </c>
      <c r="Z89" s="2">
        <v>1.32</v>
      </c>
      <c r="AA89" s="2">
        <v>12.4</v>
      </c>
      <c r="AB89" s="2" t="s">
        <v>181</v>
      </c>
      <c r="AC89" s="2">
        <v>25071201</v>
      </c>
    </row>
    <row r="90" spans="1:29">
      <c r="A90" s="2">
        <v>412</v>
      </c>
      <c r="B90" s="26">
        <v>2</v>
      </c>
      <c r="C90" s="2">
        <v>1</v>
      </c>
      <c r="D90" s="2">
        <v>20</v>
      </c>
      <c r="E90" s="2">
        <v>0</v>
      </c>
      <c r="F90" s="35">
        <v>1</v>
      </c>
      <c r="G90" s="18">
        <v>3000</v>
      </c>
      <c r="H90" s="18">
        <v>0</v>
      </c>
      <c r="I90" s="2">
        <v>1</v>
      </c>
      <c r="J90" s="2">
        <v>2</v>
      </c>
      <c r="K90" s="2">
        <v>1</v>
      </c>
      <c r="L90" s="35">
        <v>0</v>
      </c>
      <c r="M90" s="2">
        <v>2</v>
      </c>
      <c r="N90" s="2">
        <v>0</v>
      </c>
      <c r="O90" s="2">
        <v>1</v>
      </c>
      <c r="P90" s="2">
        <v>5</v>
      </c>
      <c r="Q90" s="2">
        <v>0</v>
      </c>
      <c r="R90" s="2">
        <v>1</v>
      </c>
      <c r="S90" s="35">
        <v>0</v>
      </c>
      <c r="T90" s="35">
        <v>0</v>
      </c>
      <c r="U90" s="36">
        <v>0</v>
      </c>
      <c r="V90" s="26">
        <v>41.3</v>
      </c>
      <c r="W90" s="2">
        <v>0.73</v>
      </c>
      <c r="X90" s="16">
        <v>13.79</v>
      </c>
      <c r="Y90" s="26">
        <v>39.6</v>
      </c>
      <c r="Z90" s="2">
        <v>1.85</v>
      </c>
      <c r="AA90" s="2">
        <v>7</v>
      </c>
      <c r="AB90" s="2" t="s">
        <v>156</v>
      </c>
      <c r="AC90" s="2">
        <v>23085080</v>
      </c>
    </row>
    <row r="91" spans="1:29">
      <c r="A91" s="2">
        <v>424</v>
      </c>
      <c r="B91" s="26">
        <v>2</v>
      </c>
      <c r="C91" s="2">
        <v>1</v>
      </c>
      <c r="D91" s="2">
        <v>31</v>
      </c>
      <c r="E91" s="2">
        <v>0</v>
      </c>
      <c r="F91" s="35">
        <v>0</v>
      </c>
      <c r="G91" s="18">
        <v>5000</v>
      </c>
      <c r="H91" s="18">
        <v>0</v>
      </c>
      <c r="I91" s="2">
        <v>1</v>
      </c>
      <c r="J91" s="2">
        <v>1</v>
      </c>
      <c r="K91" s="2">
        <v>0</v>
      </c>
      <c r="L91" s="35">
        <v>1</v>
      </c>
      <c r="M91" s="2">
        <v>6</v>
      </c>
      <c r="N91" s="2">
        <v>0</v>
      </c>
      <c r="O91" s="2">
        <v>1</v>
      </c>
      <c r="P91" s="2">
        <v>5</v>
      </c>
      <c r="Q91" s="2">
        <v>0</v>
      </c>
      <c r="R91" s="2">
        <v>1</v>
      </c>
      <c r="S91" s="35">
        <v>0</v>
      </c>
      <c r="T91" s="35">
        <v>0</v>
      </c>
      <c r="U91" s="36">
        <v>0</v>
      </c>
      <c r="V91" s="26">
        <v>21</v>
      </c>
      <c r="W91" s="2">
        <v>0.42</v>
      </c>
      <c r="X91" s="16">
        <v>7.01</v>
      </c>
      <c r="Y91" s="26">
        <v>22</v>
      </c>
      <c r="Z91" s="2">
        <v>1.95</v>
      </c>
      <c r="AA91" s="2">
        <v>10.5</v>
      </c>
      <c r="AB91" s="2" t="s">
        <v>75</v>
      </c>
      <c r="AC91" s="2">
        <v>22770410</v>
      </c>
    </row>
    <row r="92" spans="1:29">
      <c r="A92" s="2">
        <v>428</v>
      </c>
      <c r="B92" s="26">
        <v>2</v>
      </c>
      <c r="C92" s="2">
        <v>1</v>
      </c>
      <c r="D92" s="2">
        <v>20</v>
      </c>
      <c r="E92" s="2">
        <v>0</v>
      </c>
      <c r="F92" s="35">
        <v>1</v>
      </c>
      <c r="G92" s="18">
        <v>3000</v>
      </c>
      <c r="H92" s="18">
        <v>0</v>
      </c>
      <c r="I92" s="2">
        <v>1</v>
      </c>
      <c r="J92" s="2">
        <v>1</v>
      </c>
      <c r="K92" s="2">
        <v>0</v>
      </c>
      <c r="L92" s="35">
        <v>0</v>
      </c>
      <c r="M92" s="2">
        <v>8</v>
      </c>
      <c r="N92" s="2">
        <v>1</v>
      </c>
      <c r="O92" s="2">
        <v>0</v>
      </c>
      <c r="P92" s="2">
        <v>5</v>
      </c>
      <c r="Q92" s="2">
        <v>0</v>
      </c>
      <c r="R92" s="2">
        <v>1</v>
      </c>
      <c r="S92" s="35">
        <v>0</v>
      </c>
      <c r="T92" s="35">
        <v>0</v>
      </c>
      <c r="U92" s="36">
        <v>0</v>
      </c>
      <c r="V92" s="26">
        <v>29.4</v>
      </c>
      <c r="W92" s="2">
        <v>0.53</v>
      </c>
      <c r="X92" s="16">
        <v>9.82</v>
      </c>
      <c r="Y92" s="26">
        <v>41.5</v>
      </c>
      <c r="Z92" s="2">
        <v>1.9</v>
      </c>
      <c r="AA92" s="2">
        <v>10.7</v>
      </c>
      <c r="AB92" s="2" t="s">
        <v>182</v>
      </c>
      <c r="AC92" s="2">
        <v>26582210</v>
      </c>
    </row>
    <row r="93" spans="1:29">
      <c r="A93" s="2">
        <v>429</v>
      </c>
      <c r="B93" s="26">
        <v>2</v>
      </c>
      <c r="C93" s="2">
        <v>1</v>
      </c>
      <c r="D93" s="2">
        <v>25</v>
      </c>
      <c r="E93" s="2">
        <v>0</v>
      </c>
      <c r="F93" s="35">
        <v>1</v>
      </c>
      <c r="G93" s="18">
        <v>10000</v>
      </c>
      <c r="H93" s="18">
        <v>1</v>
      </c>
      <c r="I93" s="2">
        <v>1</v>
      </c>
      <c r="J93" s="2">
        <v>2</v>
      </c>
      <c r="K93" s="2">
        <v>1</v>
      </c>
      <c r="L93" s="35">
        <v>1</v>
      </c>
      <c r="M93" s="2">
        <v>11</v>
      </c>
      <c r="N93" s="2">
        <v>0</v>
      </c>
      <c r="O93" s="2">
        <v>0</v>
      </c>
      <c r="P93" s="2">
        <v>5</v>
      </c>
      <c r="Q93" s="2">
        <v>0</v>
      </c>
      <c r="R93" s="2">
        <v>1</v>
      </c>
      <c r="S93" s="35">
        <v>0</v>
      </c>
      <c r="T93" s="35">
        <v>0</v>
      </c>
      <c r="U93" s="36">
        <v>0</v>
      </c>
      <c r="V93" s="26">
        <v>9.3000000000000007</v>
      </c>
      <c r="W93" s="2">
        <v>0.23</v>
      </c>
      <c r="X93" s="16">
        <v>3.11</v>
      </c>
      <c r="Y93" s="26">
        <v>9.8000000000000007</v>
      </c>
      <c r="Z93" s="2">
        <v>1.02</v>
      </c>
      <c r="AA93" s="2">
        <v>3.8</v>
      </c>
      <c r="AB93" s="2" t="s">
        <v>66</v>
      </c>
      <c r="AC93" s="2">
        <v>20780230</v>
      </c>
    </row>
    <row r="94" spans="1:29">
      <c r="A94" s="2">
        <v>435</v>
      </c>
      <c r="B94" s="26">
        <v>2</v>
      </c>
      <c r="C94" s="2">
        <v>1</v>
      </c>
      <c r="D94" s="2">
        <v>53</v>
      </c>
      <c r="E94" s="2">
        <v>1</v>
      </c>
      <c r="F94" s="35">
        <v>1</v>
      </c>
      <c r="G94" s="18">
        <v>6000</v>
      </c>
      <c r="H94" s="18">
        <v>0</v>
      </c>
      <c r="I94" s="2">
        <v>1</v>
      </c>
      <c r="J94" s="2">
        <v>1</v>
      </c>
      <c r="K94" s="2">
        <v>0</v>
      </c>
      <c r="L94" s="35">
        <v>1</v>
      </c>
      <c r="M94" s="2">
        <v>1</v>
      </c>
      <c r="N94" s="2">
        <v>0</v>
      </c>
      <c r="O94" s="2">
        <v>1</v>
      </c>
      <c r="P94" s="2">
        <v>5</v>
      </c>
      <c r="Q94" s="2">
        <v>0</v>
      </c>
      <c r="R94" s="2">
        <v>1</v>
      </c>
      <c r="S94" s="35">
        <v>0</v>
      </c>
      <c r="T94" s="35">
        <v>0</v>
      </c>
      <c r="U94" s="36">
        <v>0</v>
      </c>
      <c r="V94" s="26">
        <v>19.2</v>
      </c>
      <c r="W94" s="2">
        <v>0.33</v>
      </c>
      <c r="X94" s="16">
        <v>6.41</v>
      </c>
      <c r="Y94" s="26">
        <v>17.600000000000001</v>
      </c>
      <c r="Z94" s="2">
        <v>1.75</v>
      </c>
      <c r="AA94" s="2">
        <v>13.8</v>
      </c>
      <c r="AB94" s="2" t="s">
        <v>107</v>
      </c>
      <c r="AC94" s="2">
        <v>21240210</v>
      </c>
    </row>
    <row r="95" spans="1:29">
      <c r="A95" s="2">
        <v>438</v>
      </c>
      <c r="B95" s="26">
        <v>1</v>
      </c>
      <c r="C95" s="2">
        <v>1</v>
      </c>
      <c r="D95" s="2">
        <v>23</v>
      </c>
      <c r="E95" s="2">
        <v>0</v>
      </c>
      <c r="F95" s="35">
        <v>1</v>
      </c>
      <c r="G95" s="18">
        <v>4000</v>
      </c>
      <c r="H95" s="18">
        <v>0</v>
      </c>
      <c r="I95" s="2">
        <v>1</v>
      </c>
      <c r="J95" s="2">
        <v>3</v>
      </c>
      <c r="K95" s="2">
        <v>1</v>
      </c>
      <c r="L95" s="35">
        <v>1</v>
      </c>
      <c r="M95" s="2">
        <v>8</v>
      </c>
      <c r="N95" s="2">
        <v>1</v>
      </c>
      <c r="O95" s="2">
        <v>0</v>
      </c>
      <c r="P95" s="2">
        <v>5</v>
      </c>
      <c r="Q95" s="2">
        <v>0</v>
      </c>
      <c r="R95" s="2">
        <v>1</v>
      </c>
      <c r="S95" s="35">
        <v>0</v>
      </c>
      <c r="T95" s="35">
        <v>0</v>
      </c>
      <c r="U95" s="36">
        <v>0</v>
      </c>
      <c r="V95" s="26">
        <v>11.2</v>
      </c>
      <c r="W95" s="2">
        <v>0.22</v>
      </c>
      <c r="X95" s="16">
        <v>3.74</v>
      </c>
      <c r="Y95" s="26">
        <v>12.8</v>
      </c>
      <c r="Z95" s="2">
        <v>0.93</v>
      </c>
      <c r="AA95" s="2">
        <v>7</v>
      </c>
      <c r="AB95" s="2" t="s">
        <v>162</v>
      </c>
      <c r="AC95" s="2">
        <v>20750340</v>
      </c>
    </row>
    <row r="96" spans="1:29">
      <c r="A96" s="2">
        <v>442</v>
      </c>
      <c r="B96" s="26">
        <v>2</v>
      </c>
      <c r="C96" s="2">
        <v>1</v>
      </c>
      <c r="D96" s="2">
        <v>19</v>
      </c>
      <c r="E96" s="2">
        <v>0</v>
      </c>
      <c r="F96" s="35">
        <v>0</v>
      </c>
      <c r="G96" s="18">
        <v>10000</v>
      </c>
      <c r="H96" s="18">
        <v>1</v>
      </c>
      <c r="I96" s="2">
        <v>1</v>
      </c>
      <c r="J96" s="2">
        <v>1</v>
      </c>
      <c r="K96" s="2">
        <v>0</v>
      </c>
      <c r="L96" s="35">
        <v>0</v>
      </c>
      <c r="M96" s="2">
        <v>11</v>
      </c>
      <c r="N96" s="2">
        <v>0</v>
      </c>
      <c r="O96" s="2">
        <v>0</v>
      </c>
      <c r="P96" s="2">
        <v>5</v>
      </c>
      <c r="Q96" s="2">
        <v>0</v>
      </c>
      <c r="R96" s="2">
        <v>1</v>
      </c>
      <c r="S96" s="35">
        <v>0</v>
      </c>
      <c r="T96" s="35">
        <v>0</v>
      </c>
      <c r="U96" s="36">
        <v>0</v>
      </c>
      <c r="V96" s="26">
        <v>17.899999999999999</v>
      </c>
      <c r="W96" s="2">
        <v>0.42</v>
      </c>
      <c r="X96" s="16">
        <v>5.98</v>
      </c>
      <c r="Y96" s="26">
        <v>22.34</v>
      </c>
      <c r="Z96" s="2">
        <v>1.9</v>
      </c>
      <c r="AA96" s="2">
        <v>3.8</v>
      </c>
      <c r="AB96" s="2" t="s">
        <v>103</v>
      </c>
      <c r="AC96" s="2">
        <v>222410000</v>
      </c>
    </row>
    <row r="97" spans="1:29">
      <c r="A97" s="2">
        <v>450</v>
      </c>
      <c r="B97" s="26">
        <v>1</v>
      </c>
      <c r="C97" s="2">
        <v>1</v>
      </c>
      <c r="D97" s="2">
        <v>48</v>
      </c>
      <c r="E97" s="2">
        <v>1</v>
      </c>
      <c r="F97" s="35">
        <v>0</v>
      </c>
      <c r="G97" s="18">
        <v>6000</v>
      </c>
      <c r="H97" s="18">
        <v>0</v>
      </c>
      <c r="I97" s="2">
        <v>1</v>
      </c>
      <c r="J97" s="2">
        <v>1</v>
      </c>
      <c r="K97" s="2">
        <v>0</v>
      </c>
      <c r="L97" s="35">
        <v>0</v>
      </c>
      <c r="M97" s="2">
        <v>6</v>
      </c>
      <c r="N97" s="2">
        <v>0</v>
      </c>
      <c r="O97" s="2">
        <v>1</v>
      </c>
      <c r="P97" s="2">
        <v>5</v>
      </c>
      <c r="Q97" s="2">
        <v>0</v>
      </c>
      <c r="R97" s="2">
        <v>1</v>
      </c>
      <c r="S97" s="35">
        <v>0</v>
      </c>
      <c r="T97" s="35">
        <v>0</v>
      </c>
      <c r="U97" s="36">
        <v>0</v>
      </c>
      <c r="V97" s="26">
        <v>43.6</v>
      </c>
      <c r="W97" s="2">
        <v>0.78</v>
      </c>
      <c r="X97" s="16">
        <v>14.56</v>
      </c>
      <c r="Y97" s="26">
        <v>42.7</v>
      </c>
      <c r="Z97" s="2">
        <v>2</v>
      </c>
      <c r="AA97" s="2">
        <v>7</v>
      </c>
      <c r="AB97" s="2" t="s">
        <v>71</v>
      </c>
      <c r="AC97" s="2">
        <v>23017325</v>
      </c>
    </row>
    <row r="98" spans="1:29">
      <c r="A98" s="2">
        <v>454</v>
      </c>
      <c r="B98" s="26">
        <v>2</v>
      </c>
      <c r="C98" s="2">
        <v>1</v>
      </c>
      <c r="D98" s="2">
        <v>19</v>
      </c>
      <c r="E98" s="2">
        <v>0</v>
      </c>
      <c r="F98" s="35">
        <v>1</v>
      </c>
      <c r="G98" s="18">
        <v>7000</v>
      </c>
      <c r="H98" s="18">
        <v>0</v>
      </c>
      <c r="I98" s="2">
        <v>1</v>
      </c>
      <c r="J98" s="2">
        <v>2</v>
      </c>
      <c r="K98" s="2">
        <v>1</v>
      </c>
      <c r="L98" s="35">
        <v>0</v>
      </c>
      <c r="M98" s="2">
        <v>8</v>
      </c>
      <c r="N98" s="2">
        <v>1</v>
      </c>
      <c r="O98" s="2">
        <v>0</v>
      </c>
      <c r="P98" s="2">
        <v>5</v>
      </c>
      <c r="Q98" s="2">
        <v>0</v>
      </c>
      <c r="R98" s="2">
        <v>1</v>
      </c>
      <c r="S98" s="35">
        <v>1</v>
      </c>
      <c r="T98" s="35">
        <v>0</v>
      </c>
      <c r="U98" s="36">
        <v>0</v>
      </c>
      <c r="V98" s="26">
        <v>27</v>
      </c>
      <c r="W98" s="2">
        <v>0.48</v>
      </c>
      <c r="X98" s="16">
        <v>9.02</v>
      </c>
      <c r="Y98" s="26">
        <v>27.5</v>
      </c>
      <c r="Z98" s="2">
        <v>2.35</v>
      </c>
      <c r="AA98" s="2">
        <v>3.8</v>
      </c>
      <c r="AB98" s="2" t="s">
        <v>106</v>
      </c>
      <c r="AC98" s="2">
        <v>22723170</v>
      </c>
    </row>
    <row r="99" spans="1:29">
      <c r="A99" s="2">
        <v>460</v>
      </c>
      <c r="B99" s="26">
        <v>1</v>
      </c>
      <c r="C99" s="2">
        <v>1</v>
      </c>
      <c r="D99" s="2">
        <v>27</v>
      </c>
      <c r="E99" s="2">
        <v>0</v>
      </c>
      <c r="F99" s="35">
        <v>0</v>
      </c>
      <c r="G99" s="18">
        <v>35000</v>
      </c>
      <c r="H99" s="18">
        <v>1</v>
      </c>
      <c r="I99" s="2">
        <v>1</v>
      </c>
      <c r="J99" s="2">
        <v>4</v>
      </c>
      <c r="K99" s="2">
        <v>1</v>
      </c>
      <c r="L99" s="35">
        <v>1</v>
      </c>
      <c r="M99" s="2">
        <v>6</v>
      </c>
      <c r="N99" s="2">
        <v>0</v>
      </c>
      <c r="O99" s="2">
        <v>1</v>
      </c>
      <c r="P99" s="2">
        <v>2</v>
      </c>
      <c r="Q99" s="2">
        <v>1</v>
      </c>
      <c r="R99" s="2">
        <v>0</v>
      </c>
      <c r="S99" s="35">
        <v>0</v>
      </c>
      <c r="T99" s="35">
        <v>0</v>
      </c>
      <c r="U99" s="36">
        <v>0</v>
      </c>
      <c r="V99" s="26">
        <v>13.8</v>
      </c>
      <c r="W99" s="2">
        <v>0.4</v>
      </c>
      <c r="X99" s="16">
        <v>4.6100000000000003</v>
      </c>
      <c r="Y99" s="26">
        <v>17.5</v>
      </c>
      <c r="Z99" s="2">
        <v>1.83</v>
      </c>
      <c r="AA99" s="2">
        <v>16.59</v>
      </c>
      <c r="AB99" s="2" t="s">
        <v>90</v>
      </c>
      <c r="AC99" s="2">
        <v>21911430</v>
      </c>
    </row>
    <row r="100" spans="1:29">
      <c r="A100" s="2">
        <v>464</v>
      </c>
      <c r="B100" s="26">
        <v>2</v>
      </c>
      <c r="C100" s="2">
        <v>1</v>
      </c>
      <c r="D100" s="2">
        <v>25</v>
      </c>
      <c r="E100" s="2">
        <v>0</v>
      </c>
      <c r="F100" s="35">
        <v>1</v>
      </c>
      <c r="G100" s="18">
        <v>10000</v>
      </c>
      <c r="H100" s="18">
        <v>1</v>
      </c>
      <c r="I100" s="2">
        <v>1</v>
      </c>
      <c r="J100" s="2">
        <v>2</v>
      </c>
      <c r="K100" s="2">
        <v>1</v>
      </c>
      <c r="L100" s="35">
        <v>0</v>
      </c>
      <c r="M100" s="2">
        <v>8</v>
      </c>
      <c r="N100" s="2">
        <v>1</v>
      </c>
      <c r="O100" s="2">
        <v>0</v>
      </c>
      <c r="P100" s="2">
        <v>5</v>
      </c>
      <c r="Q100" s="2">
        <v>0</v>
      </c>
      <c r="R100" s="2">
        <v>1</v>
      </c>
      <c r="S100" s="35">
        <v>0</v>
      </c>
      <c r="T100" s="35">
        <v>0</v>
      </c>
      <c r="U100" s="36">
        <v>0</v>
      </c>
      <c r="V100" s="26">
        <v>14.9</v>
      </c>
      <c r="W100" s="2">
        <v>0.32</v>
      </c>
      <c r="X100" s="16">
        <v>4.9800000000000004</v>
      </c>
      <c r="Y100" s="26">
        <v>17.600000000000001</v>
      </c>
      <c r="Z100" s="2">
        <v>1.72</v>
      </c>
      <c r="AA100" s="2">
        <v>3.8</v>
      </c>
      <c r="AB100" s="2" t="s">
        <v>112</v>
      </c>
      <c r="AC100" s="2">
        <v>22071050</v>
      </c>
    </row>
    <row r="101" spans="1:29">
      <c r="A101" s="2">
        <v>468</v>
      </c>
      <c r="B101" s="26">
        <v>2</v>
      </c>
      <c r="C101" s="2">
        <v>1</v>
      </c>
      <c r="D101" s="2">
        <v>30</v>
      </c>
      <c r="E101" s="2">
        <v>0</v>
      </c>
      <c r="F101" s="35">
        <v>1</v>
      </c>
      <c r="G101" s="18">
        <v>2000</v>
      </c>
      <c r="H101" s="18">
        <v>0</v>
      </c>
      <c r="I101" s="2">
        <v>1</v>
      </c>
      <c r="J101" s="2">
        <v>1</v>
      </c>
      <c r="K101" s="2">
        <v>0</v>
      </c>
      <c r="L101" s="35">
        <v>1</v>
      </c>
      <c r="M101" s="2">
        <v>6</v>
      </c>
      <c r="N101" s="2">
        <v>0</v>
      </c>
      <c r="O101" s="2">
        <v>1</v>
      </c>
      <c r="P101" s="2">
        <v>5</v>
      </c>
      <c r="Q101" s="2">
        <v>0</v>
      </c>
      <c r="R101" s="2">
        <v>1</v>
      </c>
      <c r="S101" s="35">
        <v>0</v>
      </c>
      <c r="T101" s="35">
        <v>0</v>
      </c>
      <c r="U101" s="36">
        <v>0</v>
      </c>
      <c r="V101" s="26">
        <v>10.7</v>
      </c>
      <c r="W101" s="2">
        <v>0.23</v>
      </c>
      <c r="X101" s="16">
        <v>3.57</v>
      </c>
      <c r="Y101" s="26">
        <v>12.9</v>
      </c>
      <c r="Z101" s="2">
        <v>1.28</v>
      </c>
      <c r="AA101" s="2">
        <v>16.59</v>
      </c>
      <c r="AB101" s="2" t="s">
        <v>135</v>
      </c>
      <c r="AC101" s="2">
        <v>21931597</v>
      </c>
    </row>
    <row r="102" spans="1:29">
      <c r="A102" s="2">
        <v>472</v>
      </c>
      <c r="B102" s="26">
        <v>1</v>
      </c>
      <c r="C102" s="2">
        <v>2</v>
      </c>
      <c r="D102" s="2">
        <v>28</v>
      </c>
      <c r="E102" s="2">
        <v>0</v>
      </c>
      <c r="F102" s="35">
        <v>1</v>
      </c>
      <c r="G102" s="18">
        <v>12000</v>
      </c>
      <c r="H102" s="18">
        <v>1</v>
      </c>
      <c r="I102" s="2">
        <v>1</v>
      </c>
      <c r="J102" s="2">
        <v>1</v>
      </c>
      <c r="K102" s="2">
        <v>0</v>
      </c>
      <c r="L102" s="35">
        <v>0</v>
      </c>
      <c r="M102" s="2">
        <v>8</v>
      </c>
      <c r="N102" s="2">
        <v>1</v>
      </c>
      <c r="O102" s="2">
        <v>0</v>
      </c>
      <c r="P102" s="2">
        <v>1</v>
      </c>
      <c r="Q102" s="2">
        <v>1</v>
      </c>
      <c r="R102" s="2">
        <v>0</v>
      </c>
      <c r="S102" s="35">
        <v>0</v>
      </c>
      <c r="T102" s="35">
        <v>0</v>
      </c>
      <c r="U102" s="36">
        <v>0</v>
      </c>
      <c r="V102" s="26">
        <v>14.9</v>
      </c>
      <c r="W102" s="2">
        <v>0.32</v>
      </c>
      <c r="X102" s="16">
        <v>4.9800000000000004</v>
      </c>
      <c r="Y102" s="26">
        <v>17.600000000000001</v>
      </c>
      <c r="Z102" s="2">
        <v>1.72</v>
      </c>
      <c r="AA102" s="2">
        <v>3.8</v>
      </c>
      <c r="AB102" s="2" t="s">
        <v>112</v>
      </c>
      <c r="AC102" s="2">
        <v>22411072</v>
      </c>
    </row>
    <row r="103" spans="1:29">
      <c r="A103" s="2">
        <v>474</v>
      </c>
      <c r="B103" s="26">
        <v>2</v>
      </c>
      <c r="C103" s="2">
        <v>1</v>
      </c>
      <c r="D103" s="2">
        <v>22</v>
      </c>
      <c r="E103" s="2">
        <v>0</v>
      </c>
      <c r="F103" s="35">
        <v>1</v>
      </c>
      <c r="G103" s="18">
        <v>2000</v>
      </c>
      <c r="H103" s="18">
        <v>0</v>
      </c>
      <c r="I103" s="2">
        <v>1</v>
      </c>
      <c r="J103" s="2">
        <v>1</v>
      </c>
      <c r="K103" s="2">
        <v>0</v>
      </c>
      <c r="L103" s="35">
        <v>0</v>
      </c>
      <c r="M103" s="2">
        <v>8</v>
      </c>
      <c r="N103" s="2">
        <v>1</v>
      </c>
      <c r="O103" s="2">
        <v>0</v>
      </c>
      <c r="P103" s="2">
        <v>5</v>
      </c>
      <c r="Q103" s="2">
        <v>0</v>
      </c>
      <c r="R103" s="2">
        <v>1</v>
      </c>
      <c r="S103" s="35">
        <v>1</v>
      </c>
      <c r="T103" s="35">
        <v>0</v>
      </c>
      <c r="U103" s="36">
        <v>0</v>
      </c>
      <c r="V103" s="26">
        <v>11.4</v>
      </c>
      <c r="W103" s="2">
        <v>0.3</v>
      </c>
      <c r="X103" s="16">
        <v>3.81</v>
      </c>
      <c r="Y103" s="26">
        <v>13.3</v>
      </c>
      <c r="Z103" s="2">
        <v>1.28</v>
      </c>
      <c r="AA103" s="2">
        <v>3.8</v>
      </c>
      <c r="AB103" s="2" t="s">
        <v>159</v>
      </c>
      <c r="AC103" s="2">
        <v>21920140</v>
      </c>
    </row>
    <row r="104" spans="1:29">
      <c r="A104" s="2">
        <v>492</v>
      </c>
      <c r="B104" s="26">
        <v>2</v>
      </c>
      <c r="C104" s="2">
        <v>4</v>
      </c>
      <c r="D104" s="2">
        <v>52</v>
      </c>
      <c r="E104" s="2">
        <v>1</v>
      </c>
      <c r="F104" s="35">
        <v>0</v>
      </c>
      <c r="G104" s="18">
        <v>6000</v>
      </c>
      <c r="H104" s="18">
        <v>0</v>
      </c>
      <c r="I104" s="2">
        <v>1</v>
      </c>
      <c r="J104" s="2">
        <v>2</v>
      </c>
      <c r="K104" s="2">
        <v>1</v>
      </c>
      <c r="L104" s="35">
        <v>0</v>
      </c>
      <c r="M104" s="2">
        <v>6</v>
      </c>
      <c r="N104" s="2">
        <v>0</v>
      </c>
      <c r="O104" s="2">
        <v>1</v>
      </c>
      <c r="P104" s="2">
        <v>5</v>
      </c>
      <c r="Q104" s="2">
        <v>0</v>
      </c>
      <c r="R104" s="2">
        <v>1</v>
      </c>
      <c r="S104" s="35">
        <v>0</v>
      </c>
      <c r="T104" s="35">
        <v>0</v>
      </c>
      <c r="U104" s="36">
        <v>0</v>
      </c>
      <c r="V104" s="26">
        <v>8.4</v>
      </c>
      <c r="W104" s="2">
        <v>0.25</v>
      </c>
      <c r="X104" s="16">
        <v>2.81</v>
      </c>
      <c r="Y104" s="26">
        <v>9.6999999999999993</v>
      </c>
      <c r="Z104" s="2">
        <v>1.02</v>
      </c>
      <c r="AA104" s="2">
        <v>3.8</v>
      </c>
      <c r="AB104" s="2" t="s">
        <v>125</v>
      </c>
      <c r="AC104" s="2">
        <v>21021360</v>
      </c>
    </row>
    <row r="105" spans="1:29">
      <c r="A105" s="2">
        <v>493</v>
      </c>
      <c r="B105" s="26">
        <v>1</v>
      </c>
      <c r="C105" s="2">
        <v>1</v>
      </c>
      <c r="D105" s="2">
        <v>20</v>
      </c>
      <c r="E105" s="2">
        <v>0</v>
      </c>
      <c r="F105" s="35">
        <v>0</v>
      </c>
      <c r="G105" s="18">
        <v>10000</v>
      </c>
      <c r="H105" s="18">
        <v>1</v>
      </c>
      <c r="I105" s="2">
        <v>1</v>
      </c>
      <c r="J105" s="2">
        <v>1</v>
      </c>
      <c r="K105" s="2">
        <v>0</v>
      </c>
      <c r="L105" s="35">
        <v>0</v>
      </c>
      <c r="M105" s="2">
        <v>8</v>
      </c>
      <c r="N105" s="2">
        <v>1</v>
      </c>
      <c r="O105" s="2">
        <v>0</v>
      </c>
      <c r="P105" s="2">
        <v>5</v>
      </c>
      <c r="Q105" s="2">
        <v>0</v>
      </c>
      <c r="R105" s="2">
        <v>1</v>
      </c>
      <c r="S105" s="35">
        <v>0</v>
      </c>
      <c r="T105" s="35">
        <v>0</v>
      </c>
      <c r="U105" s="36">
        <v>0</v>
      </c>
      <c r="V105" s="26">
        <v>17.899999999999999</v>
      </c>
      <c r="W105" s="2">
        <v>0.4</v>
      </c>
      <c r="X105" s="16">
        <v>5.98</v>
      </c>
      <c r="Y105" s="26">
        <v>28.1</v>
      </c>
      <c r="Z105" s="2">
        <v>1.78</v>
      </c>
      <c r="AA105" s="2">
        <v>3.8</v>
      </c>
      <c r="AB105" s="2" t="s">
        <v>80</v>
      </c>
      <c r="AC105" s="2">
        <v>22011002</v>
      </c>
    </row>
    <row r="106" spans="1:29">
      <c r="A106" s="2">
        <v>503</v>
      </c>
      <c r="B106" s="26">
        <v>1</v>
      </c>
      <c r="C106" s="2">
        <v>1</v>
      </c>
      <c r="D106" s="2">
        <v>27</v>
      </c>
      <c r="E106" s="2">
        <v>0</v>
      </c>
      <c r="F106" s="35">
        <v>0</v>
      </c>
      <c r="G106" s="18">
        <v>5000</v>
      </c>
      <c r="H106" s="18">
        <v>0</v>
      </c>
      <c r="I106" s="2">
        <v>1</v>
      </c>
      <c r="J106" s="2">
        <v>1</v>
      </c>
      <c r="K106" s="2">
        <v>0</v>
      </c>
      <c r="L106" s="35">
        <v>0</v>
      </c>
      <c r="M106" s="2">
        <v>8</v>
      </c>
      <c r="N106" s="2">
        <v>1</v>
      </c>
      <c r="O106" s="2">
        <v>0</v>
      </c>
      <c r="P106" s="2">
        <v>5</v>
      </c>
      <c r="Q106" s="2">
        <v>0</v>
      </c>
      <c r="R106" s="2">
        <v>1</v>
      </c>
      <c r="S106" s="35">
        <v>0</v>
      </c>
      <c r="T106" s="35">
        <v>0</v>
      </c>
      <c r="U106" s="36">
        <v>0</v>
      </c>
      <c r="V106" s="26">
        <v>12.6</v>
      </c>
      <c r="W106" s="2">
        <v>0.33</v>
      </c>
      <c r="X106" s="16">
        <v>4.21</v>
      </c>
      <c r="Y106" s="26">
        <v>14.5</v>
      </c>
      <c r="Z106" s="2">
        <v>1.38</v>
      </c>
      <c r="AA106" s="2">
        <v>18.690000000000001</v>
      </c>
      <c r="AB106" s="2" t="s">
        <v>77</v>
      </c>
      <c r="AC106" s="2">
        <v>21910330</v>
      </c>
    </row>
    <row r="107" spans="1:29">
      <c r="A107" s="2">
        <v>515</v>
      </c>
      <c r="B107" s="26">
        <v>2</v>
      </c>
      <c r="C107" s="2">
        <v>4</v>
      </c>
      <c r="D107" s="2">
        <v>27</v>
      </c>
      <c r="E107" s="2">
        <v>0</v>
      </c>
      <c r="F107" s="35">
        <v>1</v>
      </c>
      <c r="G107" s="18">
        <v>9000</v>
      </c>
      <c r="H107" s="18">
        <v>1</v>
      </c>
      <c r="I107" s="2">
        <v>1</v>
      </c>
      <c r="J107" s="2">
        <v>1</v>
      </c>
      <c r="K107" s="2">
        <v>0</v>
      </c>
      <c r="L107" s="35">
        <v>0</v>
      </c>
      <c r="M107" s="2">
        <v>6</v>
      </c>
      <c r="N107" s="2">
        <v>0</v>
      </c>
      <c r="O107" s="2">
        <v>1</v>
      </c>
      <c r="P107" s="2">
        <v>5</v>
      </c>
      <c r="Q107" s="2">
        <v>0</v>
      </c>
      <c r="R107" s="2">
        <v>1</v>
      </c>
      <c r="S107" s="35">
        <v>0</v>
      </c>
      <c r="T107" s="35">
        <v>0</v>
      </c>
      <c r="U107" s="36">
        <v>0</v>
      </c>
      <c r="V107" s="26">
        <v>13.1</v>
      </c>
      <c r="W107" s="2">
        <v>0.38</v>
      </c>
      <c r="X107" s="16">
        <v>4.38</v>
      </c>
      <c r="Y107" s="26">
        <v>14.7</v>
      </c>
      <c r="Z107" s="2">
        <v>1.33</v>
      </c>
      <c r="AA107" s="2">
        <v>3.8</v>
      </c>
      <c r="AB107" s="2" t="s">
        <v>160</v>
      </c>
      <c r="AC107" s="2">
        <v>20510150</v>
      </c>
    </row>
    <row r="108" spans="1:29">
      <c r="A108" s="2">
        <v>516</v>
      </c>
      <c r="B108" s="26">
        <v>2</v>
      </c>
      <c r="C108" s="2">
        <v>1</v>
      </c>
      <c r="D108" s="2">
        <v>21</v>
      </c>
      <c r="E108" s="2">
        <v>0</v>
      </c>
      <c r="F108" s="35">
        <v>0</v>
      </c>
      <c r="G108" s="18">
        <v>8000</v>
      </c>
      <c r="H108" s="18">
        <v>1</v>
      </c>
      <c r="I108" s="2">
        <v>1</v>
      </c>
      <c r="J108" s="2">
        <v>1</v>
      </c>
      <c r="K108" s="2">
        <v>0</v>
      </c>
      <c r="L108" s="35">
        <v>0</v>
      </c>
      <c r="M108" s="2">
        <v>8</v>
      </c>
      <c r="N108" s="2">
        <v>1</v>
      </c>
      <c r="O108" s="2">
        <v>0</v>
      </c>
      <c r="P108" s="2">
        <v>5</v>
      </c>
      <c r="Q108" s="2">
        <v>0</v>
      </c>
      <c r="R108" s="2">
        <v>1</v>
      </c>
      <c r="S108" s="35">
        <v>0</v>
      </c>
      <c r="T108" s="35">
        <v>0</v>
      </c>
      <c r="U108" s="36">
        <v>0</v>
      </c>
      <c r="V108" s="26">
        <v>9.1</v>
      </c>
      <c r="W108" s="2">
        <v>0.2</v>
      </c>
      <c r="X108" s="16">
        <v>3.04</v>
      </c>
      <c r="Y108" s="26">
        <v>11</v>
      </c>
      <c r="Z108" s="2">
        <v>1.1000000000000001</v>
      </c>
      <c r="AA108" s="2">
        <v>16.600000000000001</v>
      </c>
      <c r="AB108" s="2" t="s">
        <v>110</v>
      </c>
      <c r="AC108" s="2">
        <v>21940005</v>
      </c>
    </row>
    <row r="109" spans="1:29">
      <c r="A109" s="2">
        <v>520</v>
      </c>
      <c r="B109" s="26">
        <v>2</v>
      </c>
      <c r="C109" s="2">
        <v>1</v>
      </c>
      <c r="D109" s="2">
        <v>42</v>
      </c>
      <c r="E109" s="2">
        <v>0</v>
      </c>
      <c r="F109" s="35">
        <v>1</v>
      </c>
      <c r="G109" s="18">
        <v>4000</v>
      </c>
      <c r="H109" s="18">
        <v>0</v>
      </c>
      <c r="I109" s="2">
        <v>1</v>
      </c>
      <c r="J109" s="2">
        <v>1</v>
      </c>
      <c r="K109" s="2">
        <v>0</v>
      </c>
      <c r="L109" s="35">
        <v>0</v>
      </c>
      <c r="M109" s="2">
        <v>6</v>
      </c>
      <c r="N109" s="2">
        <v>0</v>
      </c>
      <c r="O109" s="2">
        <v>1</v>
      </c>
      <c r="P109" s="2">
        <v>3</v>
      </c>
      <c r="Q109" s="2">
        <v>0</v>
      </c>
      <c r="R109" s="2">
        <v>0</v>
      </c>
      <c r="S109" s="35">
        <v>0</v>
      </c>
      <c r="T109" s="35">
        <v>0</v>
      </c>
      <c r="U109" s="36">
        <v>0</v>
      </c>
      <c r="V109" s="26">
        <v>16.100000000000001</v>
      </c>
      <c r="W109" s="2">
        <v>0.37</v>
      </c>
      <c r="X109" s="16">
        <v>5.38</v>
      </c>
      <c r="Y109" s="26">
        <v>16</v>
      </c>
      <c r="Z109" s="2">
        <v>1.23</v>
      </c>
      <c r="AA109" s="2">
        <v>7.5</v>
      </c>
      <c r="AB109" s="2" t="s">
        <v>104</v>
      </c>
      <c r="AC109" s="2">
        <v>21230043</v>
      </c>
    </row>
    <row r="110" spans="1:29">
      <c r="A110" s="2">
        <v>527</v>
      </c>
      <c r="B110" s="26">
        <v>2</v>
      </c>
      <c r="C110" s="2">
        <v>1</v>
      </c>
      <c r="D110" s="2">
        <v>19</v>
      </c>
      <c r="E110" s="2">
        <v>0</v>
      </c>
      <c r="F110" s="35">
        <v>0</v>
      </c>
      <c r="G110" s="18">
        <v>9000</v>
      </c>
      <c r="H110" s="18">
        <v>1</v>
      </c>
      <c r="I110" s="2">
        <v>1</v>
      </c>
      <c r="J110" s="2">
        <v>1</v>
      </c>
      <c r="K110" s="2">
        <v>0</v>
      </c>
      <c r="L110" s="35">
        <v>1</v>
      </c>
      <c r="M110" s="2">
        <v>8</v>
      </c>
      <c r="N110" s="2">
        <v>1</v>
      </c>
      <c r="O110" s="2">
        <v>0</v>
      </c>
      <c r="P110" s="2">
        <v>4</v>
      </c>
      <c r="Q110" s="2">
        <v>0</v>
      </c>
      <c r="R110" s="2">
        <v>1</v>
      </c>
      <c r="S110" s="35">
        <v>0</v>
      </c>
      <c r="T110" s="35">
        <v>0</v>
      </c>
      <c r="U110" s="36">
        <v>0</v>
      </c>
      <c r="V110" s="26">
        <v>20.399999999999999</v>
      </c>
      <c r="W110" s="2">
        <v>0.4</v>
      </c>
      <c r="X110" s="16">
        <v>6.81</v>
      </c>
      <c r="Y110" s="26">
        <v>20</v>
      </c>
      <c r="Z110" s="2">
        <v>1.77</v>
      </c>
      <c r="AA110" s="2">
        <v>9.3000000000000007</v>
      </c>
      <c r="AB110" s="2" t="s">
        <v>91</v>
      </c>
      <c r="AC110" s="2">
        <v>22755155</v>
      </c>
    </row>
    <row r="111" spans="1:29">
      <c r="A111" s="2">
        <v>528</v>
      </c>
      <c r="B111" s="26">
        <v>2</v>
      </c>
      <c r="C111" s="2">
        <v>1</v>
      </c>
      <c r="D111" s="2">
        <v>23</v>
      </c>
      <c r="E111" s="2">
        <v>0</v>
      </c>
      <c r="F111" s="35">
        <v>1</v>
      </c>
      <c r="G111" s="18">
        <v>7000</v>
      </c>
      <c r="H111" s="18">
        <v>0</v>
      </c>
      <c r="I111" s="2">
        <v>1</v>
      </c>
      <c r="J111" s="2">
        <v>1</v>
      </c>
      <c r="K111" s="2">
        <v>0</v>
      </c>
      <c r="L111" s="35">
        <v>0</v>
      </c>
      <c r="M111" s="2">
        <v>2</v>
      </c>
      <c r="N111" s="2">
        <v>0</v>
      </c>
      <c r="O111" s="2">
        <v>1</v>
      </c>
      <c r="P111" s="2">
        <v>5</v>
      </c>
      <c r="Q111" s="2">
        <v>0</v>
      </c>
      <c r="R111" s="2">
        <v>1</v>
      </c>
      <c r="S111" s="35">
        <v>0</v>
      </c>
      <c r="T111" s="35">
        <v>0</v>
      </c>
      <c r="U111" s="36">
        <v>0</v>
      </c>
      <c r="V111" s="26">
        <v>18.5</v>
      </c>
      <c r="W111" s="2">
        <v>0.32</v>
      </c>
      <c r="X111" s="16">
        <v>6.18</v>
      </c>
      <c r="Y111" s="26">
        <v>21.1</v>
      </c>
      <c r="Z111" s="2">
        <v>1.7</v>
      </c>
      <c r="AA111" s="2">
        <v>6.7</v>
      </c>
      <c r="AB111" s="2" t="s">
        <v>178</v>
      </c>
      <c r="AC111" s="2">
        <v>24230191</v>
      </c>
    </row>
    <row r="112" spans="1:29">
      <c r="A112" s="2">
        <v>529</v>
      </c>
      <c r="B112" s="26">
        <v>2</v>
      </c>
      <c r="C112" s="2">
        <v>1</v>
      </c>
      <c r="D112" s="2">
        <v>20</v>
      </c>
      <c r="E112" s="2">
        <v>0</v>
      </c>
      <c r="F112" s="35">
        <v>0</v>
      </c>
      <c r="G112" s="18">
        <v>20000</v>
      </c>
      <c r="H112" s="18">
        <v>1</v>
      </c>
      <c r="I112" s="2">
        <v>1</v>
      </c>
      <c r="J112" s="2">
        <v>2</v>
      </c>
      <c r="K112" s="2">
        <v>1</v>
      </c>
      <c r="L112" s="35">
        <v>0</v>
      </c>
      <c r="M112" s="2">
        <v>2</v>
      </c>
      <c r="N112" s="2">
        <v>0</v>
      </c>
      <c r="O112" s="2">
        <v>1</v>
      </c>
      <c r="P112" s="2">
        <v>5</v>
      </c>
      <c r="Q112" s="2">
        <v>0</v>
      </c>
      <c r="R112" s="2">
        <v>1</v>
      </c>
      <c r="S112" s="35">
        <v>0</v>
      </c>
      <c r="T112" s="35">
        <v>0</v>
      </c>
      <c r="U112" s="36">
        <v>0</v>
      </c>
      <c r="V112" s="26">
        <v>19.7</v>
      </c>
      <c r="W112" s="2">
        <v>0.5</v>
      </c>
      <c r="X112" s="16">
        <v>6.58</v>
      </c>
      <c r="Y112" s="26">
        <v>21.79</v>
      </c>
      <c r="Z112" s="2">
        <v>2.1</v>
      </c>
      <c r="AA112" s="2">
        <v>17.8</v>
      </c>
      <c r="AB112" s="2" t="s">
        <v>173</v>
      </c>
      <c r="AC112" s="2">
        <v>21331720</v>
      </c>
    </row>
    <row r="113" spans="1:29">
      <c r="A113" s="2">
        <v>537</v>
      </c>
      <c r="B113" s="26">
        <v>1</v>
      </c>
      <c r="C113" s="2">
        <v>1</v>
      </c>
      <c r="D113" s="2">
        <v>20</v>
      </c>
      <c r="E113" s="2">
        <v>0</v>
      </c>
      <c r="F113" s="35">
        <v>0</v>
      </c>
      <c r="G113" s="18">
        <v>4000</v>
      </c>
      <c r="H113" s="18">
        <v>0</v>
      </c>
      <c r="I113" s="2">
        <v>1</v>
      </c>
      <c r="J113" s="2">
        <v>1</v>
      </c>
      <c r="K113" s="2">
        <v>0</v>
      </c>
      <c r="L113" s="35">
        <v>0</v>
      </c>
      <c r="M113" s="2">
        <v>8</v>
      </c>
      <c r="N113" s="2">
        <v>1</v>
      </c>
      <c r="O113" s="2">
        <v>0</v>
      </c>
      <c r="P113" s="2">
        <v>5</v>
      </c>
      <c r="Q113" s="2">
        <v>0</v>
      </c>
      <c r="R113" s="2">
        <v>1</v>
      </c>
      <c r="S113" s="35">
        <v>0</v>
      </c>
      <c r="T113" s="35">
        <v>0</v>
      </c>
      <c r="U113" s="36">
        <v>0</v>
      </c>
      <c r="V113" s="26">
        <v>13.9</v>
      </c>
      <c r="W113" s="2">
        <v>0.28000000000000003</v>
      </c>
      <c r="X113" s="16">
        <v>4.6399999999999997</v>
      </c>
      <c r="Y113" s="26">
        <v>24.7</v>
      </c>
      <c r="Z113" s="2">
        <v>1.55</v>
      </c>
      <c r="AA113" s="2">
        <v>10.7</v>
      </c>
      <c r="AB113" s="2" t="s">
        <v>139</v>
      </c>
      <c r="AC113" s="2">
        <v>20740010</v>
      </c>
    </row>
    <row r="114" spans="1:29">
      <c r="A114" s="2">
        <v>538</v>
      </c>
      <c r="B114" s="26">
        <v>2</v>
      </c>
      <c r="C114" s="2">
        <v>1</v>
      </c>
      <c r="D114" s="2">
        <v>23</v>
      </c>
      <c r="E114" s="2">
        <v>0</v>
      </c>
      <c r="F114" s="35">
        <v>0</v>
      </c>
      <c r="G114" s="18">
        <v>4000</v>
      </c>
      <c r="H114" s="18">
        <v>0</v>
      </c>
      <c r="I114" s="2">
        <v>1</v>
      </c>
      <c r="J114" s="2">
        <v>1</v>
      </c>
      <c r="K114" s="2">
        <v>0</v>
      </c>
      <c r="L114" s="35">
        <v>0</v>
      </c>
      <c r="M114" s="2">
        <v>2</v>
      </c>
      <c r="N114" s="2">
        <v>0</v>
      </c>
      <c r="O114" s="2">
        <v>1</v>
      </c>
      <c r="P114" s="2">
        <v>5</v>
      </c>
      <c r="Q114" s="2">
        <v>0</v>
      </c>
      <c r="R114" s="2">
        <v>1</v>
      </c>
      <c r="S114" s="35">
        <v>0</v>
      </c>
      <c r="T114" s="35">
        <v>0</v>
      </c>
      <c r="U114" s="36">
        <v>0</v>
      </c>
      <c r="V114" s="26">
        <v>13.1</v>
      </c>
      <c r="W114" s="2">
        <v>0.38</v>
      </c>
      <c r="X114" s="16">
        <v>4.38</v>
      </c>
      <c r="Y114" s="26">
        <v>14.7</v>
      </c>
      <c r="Z114" s="2">
        <v>1.33</v>
      </c>
      <c r="AA114" s="2">
        <v>3.8</v>
      </c>
      <c r="AB114" s="2" t="s">
        <v>160</v>
      </c>
      <c r="AC114" s="2">
        <v>20550012</v>
      </c>
    </row>
    <row r="115" spans="1:29">
      <c r="A115" s="2">
        <v>541</v>
      </c>
      <c r="B115" s="26">
        <v>2</v>
      </c>
      <c r="C115" s="2">
        <v>1</v>
      </c>
      <c r="D115" s="2">
        <v>20</v>
      </c>
      <c r="E115" s="2">
        <v>0</v>
      </c>
      <c r="F115" s="35">
        <v>0</v>
      </c>
      <c r="G115" s="18">
        <v>10000</v>
      </c>
      <c r="H115" s="18">
        <v>1</v>
      </c>
      <c r="I115" s="2">
        <v>1</v>
      </c>
      <c r="J115" s="2">
        <v>1</v>
      </c>
      <c r="K115" s="2">
        <v>0</v>
      </c>
      <c r="L115" s="35">
        <v>0</v>
      </c>
      <c r="M115" s="2">
        <v>2</v>
      </c>
      <c r="N115" s="2">
        <v>0</v>
      </c>
      <c r="O115" s="2">
        <v>1</v>
      </c>
      <c r="P115" s="2">
        <v>2</v>
      </c>
      <c r="Q115" s="2">
        <v>1</v>
      </c>
      <c r="R115" s="2">
        <v>0</v>
      </c>
      <c r="S115" s="35">
        <v>0</v>
      </c>
      <c r="T115" s="35">
        <v>0</v>
      </c>
      <c r="U115" s="36">
        <v>0</v>
      </c>
      <c r="V115" s="26">
        <v>17.600000000000001</v>
      </c>
      <c r="W115" s="2">
        <v>0.4</v>
      </c>
      <c r="X115" s="16">
        <v>5.88</v>
      </c>
      <c r="Y115" s="26">
        <v>23.71</v>
      </c>
      <c r="Z115" s="2">
        <v>2.02</v>
      </c>
      <c r="AA115" s="2">
        <v>3.8</v>
      </c>
      <c r="AB115" s="2" t="s">
        <v>114</v>
      </c>
      <c r="AC115" s="2">
        <v>22450140</v>
      </c>
    </row>
    <row r="116" spans="1:29">
      <c r="A116" s="2">
        <v>542</v>
      </c>
      <c r="B116" s="26">
        <v>2</v>
      </c>
      <c r="C116" s="2">
        <v>1</v>
      </c>
      <c r="D116" s="2">
        <v>20</v>
      </c>
      <c r="E116" s="2">
        <v>0</v>
      </c>
      <c r="F116" s="35">
        <v>0</v>
      </c>
      <c r="G116" s="18">
        <v>10000</v>
      </c>
      <c r="H116" s="18">
        <v>1</v>
      </c>
      <c r="I116" s="2">
        <v>1</v>
      </c>
      <c r="J116" s="2">
        <v>4</v>
      </c>
      <c r="K116" s="2">
        <v>1</v>
      </c>
      <c r="L116" s="35">
        <v>0</v>
      </c>
      <c r="M116" s="2">
        <v>6</v>
      </c>
      <c r="N116" s="2">
        <v>0</v>
      </c>
      <c r="O116" s="2">
        <v>1</v>
      </c>
      <c r="P116" s="2">
        <v>2</v>
      </c>
      <c r="Q116" s="2">
        <v>1</v>
      </c>
      <c r="R116" s="2">
        <v>0</v>
      </c>
      <c r="S116" s="35">
        <v>1</v>
      </c>
      <c r="T116" s="35">
        <v>0</v>
      </c>
      <c r="U116" s="36">
        <v>0</v>
      </c>
      <c r="V116" s="26">
        <v>11</v>
      </c>
      <c r="W116" s="2">
        <v>0.27</v>
      </c>
      <c r="X116" s="16">
        <v>3.67</v>
      </c>
      <c r="Y116" s="26">
        <v>12.9</v>
      </c>
      <c r="Z116" s="2">
        <v>1.33</v>
      </c>
      <c r="AA116" s="2">
        <v>16.59</v>
      </c>
      <c r="AB116" s="2" t="s">
        <v>124</v>
      </c>
      <c r="AC116" s="2">
        <v>21921270</v>
      </c>
    </row>
    <row r="117" spans="1:29">
      <c r="A117" s="2">
        <v>568</v>
      </c>
      <c r="B117" s="26">
        <v>2</v>
      </c>
      <c r="C117" s="2">
        <v>1</v>
      </c>
      <c r="D117" s="2">
        <v>25</v>
      </c>
      <c r="E117" s="2">
        <v>0</v>
      </c>
      <c r="F117" s="35">
        <v>1</v>
      </c>
      <c r="G117" s="18">
        <v>3000</v>
      </c>
      <c r="H117" s="18">
        <v>0</v>
      </c>
      <c r="I117" s="2">
        <v>1</v>
      </c>
      <c r="J117" s="2">
        <v>1</v>
      </c>
      <c r="K117" s="2">
        <v>0</v>
      </c>
      <c r="L117" s="35">
        <v>1</v>
      </c>
      <c r="M117" s="2">
        <v>6</v>
      </c>
      <c r="N117" s="2">
        <v>0</v>
      </c>
      <c r="O117" s="2">
        <v>1</v>
      </c>
      <c r="P117" s="2">
        <v>5</v>
      </c>
      <c r="Q117" s="2">
        <v>0</v>
      </c>
      <c r="R117" s="2">
        <v>1</v>
      </c>
      <c r="S117" s="35">
        <v>0</v>
      </c>
      <c r="T117" s="35">
        <v>0</v>
      </c>
      <c r="U117" s="36">
        <v>0</v>
      </c>
      <c r="V117" s="26">
        <v>14.9</v>
      </c>
      <c r="W117" s="2">
        <v>0.33</v>
      </c>
      <c r="X117" s="16">
        <v>4.9800000000000004</v>
      </c>
      <c r="Y117" s="26">
        <v>18.899999999999999</v>
      </c>
      <c r="Z117" s="2">
        <v>1.32</v>
      </c>
      <c r="AA117" s="2">
        <v>12.4</v>
      </c>
      <c r="AB117" s="2" t="s">
        <v>181</v>
      </c>
      <c r="AC117" s="2">
        <v>25271530</v>
      </c>
    </row>
    <row r="118" spans="1:29">
      <c r="A118" s="2">
        <v>571</v>
      </c>
      <c r="B118" s="26">
        <v>2</v>
      </c>
      <c r="C118" s="2">
        <v>1</v>
      </c>
      <c r="D118" s="2">
        <v>19</v>
      </c>
      <c r="E118" s="2">
        <v>0</v>
      </c>
      <c r="F118" s="35">
        <v>0</v>
      </c>
      <c r="G118" s="18">
        <v>10000</v>
      </c>
      <c r="H118" s="18">
        <v>1</v>
      </c>
      <c r="I118" s="2">
        <v>1</v>
      </c>
      <c r="J118" s="2">
        <v>1</v>
      </c>
      <c r="K118" s="2">
        <v>0</v>
      </c>
      <c r="L118" s="35">
        <v>0</v>
      </c>
      <c r="M118" s="2">
        <v>6</v>
      </c>
      <c r="N118" s="2">
        <v>0</v>
      </c>
      <c r="O118" s="2">
        <v>1</v>
      </c>
      <c r="P118" s="2">
        <v>5</v>
      </c>
      <c r="Q118" s="2">
        <v>0</v>
      </c>
      <c r="R118" s="2">
        <v>1</v>
      </c>
      <c r="S118" s="35">
        <v>0</v>
      </c>
      <c r="T118" s="35">
        <v>0</v>
      </c>
      <c r="U118" s="36">
        <v>0</v>
      </c>
      <c r="V118" s="26">
        <v>9.3000000000000007</v>
      </c>
      <c r="W118" s="2">
        <v>0.23</v>
      </c>
      <c r="X118" s="16">
        <v>3.11</v>
      </c>
      <c r="Y118" s="26">
        <v>9.8000000000000007</v>
      </c>
      <c r="Z118" s="2">
        <v>1.02</v>
      </c>
      <c r="AA118" s="2">
        <v>3.8</v>
      </c>
      <c r="AB118" s="2" t="s">
        <v>66</v>
      </c>
      <c r="AC118" s="2">
        <v>20771470</v>
      </c>
    </row>
    <row r="119" spans="1:29">
      <c r="A119" s="2">
        <v>573</v>
      </c>
      <c r="B119" s="26">
        <v>2</v>
      </c>
      <c r="C119" s="2">
        <v>1</v>
      </c>
      <c r="D119" s="2">
        <v>22</v>
      </c>
      <c r="E119" s="2">
        <v>0</v>
      </c>
      <c r="F119" s="35">
        <v>0</v>
      </c>
      <c r="G119" s="18">
        <v>4000</v>
      </c>
      <c r="H119" s="18">
        <v>0</v>
      </c>
      <c r="I119" s="2">
        <v>1</v>
      </c>
      <c r="J119" s="2">
        <v>2</v>
      </c>
      <c r="K119" s="2">
        <v>1</v>
      </c>
      <c r="L119" s="35">
        <v>0</v>
      </c>
      <c r="M119" s="2">
        <v>2</v>
      </c>
      <c r="N119" s="2">
        <v>0</v>
      </c>
      <c r="O119" s="2">
        <v>1</v>
      </c>
      <c r="P119" s="2">
        <v>5</v>
      </c>
      <c r="Q119" s="2">
        <v>0</v>
      </c>
      <c r="R119" s="2">
        <v>1</v>
      </c>
      <c r="S119" s="35">
        <v>0</v>
      </c>
      <c r="T119" s="35">
        <v>0</v>
      </c>
      <c r="U119" s="36">
        <v>0</v>
      </c>
      <c r="V119" s="26">
        <v>16.100000000000001</v>
      </c>
      <c r="W119" s="2">
        <v>0.37</v>
      </c>
      <c r="X119" s="16">
        <v>5.38</v>
      </c>
      <c r="Y119" s="26">
        <v>16</v>
      </c>
      <c r="Z119" s="2">
        <v>1.23</v>
      </c>
      <c r="AA119" s="2">
        <v>7.5</v>
      </c>
      <c r="AB119" s="2" t="s">
        <v>104</v>
      </c>
      <c r="AC119" s="2">
        <v>21230240</v>
      </c>
    </row>
    <row r="120" spans="1:29">
      <c r="A120" s="2">
        <v>577</v>
      </c>
      <c r="B120" s="26">
        <v>2</v>
      </c>
      <c r="C120" s="2">
        <v>1</v>
      </c>
      <c r="D120" s="2">
        <v>21</v>
      </c>
      <c r="E120" s="2">
        <v>0</v>
      </c>
      <c r="F120" s="35">
        <v>0</v>
      </c>
      <c r="G120" s="18">
        <v>4000</v>
      </c>
      <c r="H120" s="18">
        <v>0</v>
      </c>
      <c r="I120" s="2">
        <v>1</v>
      </c>
      <c r="J120" s="2">
        <v>1</v>
      </c>
      <c r="K120" s="2">
        <v>0</v>
      </c>
      <c r="L120" s="35">
        <v>0</v>
      </c>
      <c r="M120" s="2">
        <v>2</v>
      </c>
      <c r="N120" s="2">
        <v>0</v>
      </c>
      <c r="O120" s="2">
        <v>1</v>
      </c>
      <c r="P120" s="2">
        <v>5</v>
      </c>
      <c r="Q120" s="2">
        <v>0</v>
      </c>
      <c r="R120" s="2">
        <v>1</v>
      </c>
      <c r="S120" s="35">
        <v>0</v>
      </c>
      <c r="T120" s="35">
        <v>0</v>
      </c>
      <c r="U120" s="36">
        <v>0</v>
      </c>
      <c r="V120" s="26">
        <v>9.1</v>
      </c>
      <c r="W120" s="2">
        <v>0.2</v>
      </c>
      <c r="X120" s="16">
        <v>3.04</v>
      </c>
      <c r="Y120" s="26">
        <v>11</v>
      </c>
      <c r="Z120" s="2">
        <v>1.1000000000000001</v>
      </c>
      <c r="AA120" s="2">
        <v>16.600000000000001</v>
      </c>
      <c r="AB120" s="2" t="s">
        <v>110</v>
      </c>
      <c r="AC120" s="2">
        <v>21940400</v>
      </c>
    </row>
    <row r="121" spans="1:29">
      <c r="A121" s="2">
        <v>582</v>
      </c>
      <c r="B121" s="26">
        <v>2</v>
      </c>
      <c r="C121" s="2">
        <v>1</v>
      </c>
      <c r="D121" s="2">
        <v>23</v>
      </c>
      <c r="E121" s="2">
        <v>0</v>
      </c>
      <c r="F121" s="35">
        <v>1</v>
      </c>
      <c r="G121" s="18">
        <v>3000</v>
      </c>
      <c r="H121" s="18">
        <v>0</v>
      </c>
      <c r="I121" s="2">
        <v>1</v>
      </c>
      <c r="J121" s="2">
        <v>1</v>
      </c>
      <c r="K121" s="2">
        <v>0</v>
      </c>
      <c r="L121" s="35">
        <v>1</v>
      </c>
      <c r="M121" s="2">
        <v>1</v>
      </c>
      <c r="N121" s="2">
        <v>0</v>
      </c>
      <c r="O121" s="2">
        <v>1</v>
      </c>
      <c r="P121" s="2">
        <v>5</v>
      </c>
      <c r="Q121" s="2">
        <v>0</v>
      </c>
      <c r="R121" s="2">
        <v>1</v>
      </c>
      <c r="S121" s="35">
        <v>0</v>
      </c>
      <c r="T121" s="35">
        <v>0</v>
      </c>
      <c r="U121" s="36">
        <v>0</v>
      </c>
      <c r="V121" s="26">
        <v>12.6</v>
      </c>
      <c r="W121" s="2">
        <v>0.33</v>
      </c>
      <c r="X121" s="16">
        <v>4.21</v>
      </c>
      <c r="Y121" s="26">
        <v>14.5</v>
      </c>
      <c r="Z121" s="2">
        <v>1.38</v>
      </c>
      <c r="AA121" s="2">
        <v>18.690000000000001</v>
      </c>
      <c r="AB121" s="2" t="s">
        <v>77</v>
      </c>
      <c r="AC121" s="2">
        <v>21921544</v>
      </c>
    </row>
    <row r="122" spans="1:29">
      <c r="A122" s="2">
        <v>583</v>
      </c>
      <c r="B122" s="26">
        <v>2</v>
      </c>
      <c r="C122" s="2">
        <v>1</v>
      </c>
      <c r="D122" s="2">
        <v>24</v>
      </c>
      <c r="E122" s="2">
        <v>0</v>
      </c>
      <c r="F122" s="35">
        <v>0</v>
      </c>
      <c r="G122" s="18">
        <v>22000</v>
      </c>
      <c r="H122" s="18">
        <v>1</v>
      </c>
      <c r="I122" s="2">
        <v>1</v>
      </c>
      <c r="J122" s="2">
        <v>1</v>
      </c>
      <c r="K122" s="2">
        <v>0</v>
      </c>
      <c r="L122" s="35">
        <v>0</v>
      </c>
      <c r="M122" s="2">
        <v>2</v>
      </c>
      <c r="N122" s="2">
        <v>0</v>
      </c>
      <c r="O122" s="2">
        <v>1</v>
      </c>
      <c r="P122" s="2">
        <v>4</v>
      </c>
      <c r="Q122" s="2">
        <v>0</v>
      </c>
      <c r="R122" s="2">
        <v>1</v>
      </c>
      <c r="S122" s="35">
        <v>0</v>
      </c>
      <c r="T122" s="35">
        <v>0</v>
      </c>
      <c r="U122" s="36">
        <v>0</v>
      </c>
      <c r="V122" s="26">
        <v>13.5</v>
      </c>
      <c r="W122" s="2">
        <v>0.4</v>
      </c>
      <c r="X122" s="16">
        <v>4.51</v>
      </c>
      <c r="Y122" s="26">
        <v>16.399999999999999</v>
      </c>
      <c r="Z122" s="2">
        <v>1.63</v>
      </c>
      <c r="AA122" s="2">
        <v>3.8</v>
      </c>
      <c r="AB122" s="2" t="s">
        <v>95</v>
      </c>
      <c r="AC122" s="2">
        <v>20540330</v>
      </c>
    </row>
    <row r="123" spans="1:29">
      <c r="A123" s="2">
        <v>589</v>
      </c>
      <c r="B123" s="26">
        <v>1</v>
      </c>
      <c r="C123" s="2">
        <v>7</v>
      </c>
      <c r="D123" s="2">
        <v>59</v>
      </c>
      <c r="E123" s="2">
        <v>1</v>
      </c>
      <c r="F123" s="35">
        <v>1</v>
      </c>
      <c r="G123" s="18">
        <v>20000</v>
      </c>
      <c r="H123" s="18">
        <v>1</v>
      </c>
      <c r="I123" s="2">
        <v>1</v>
      </c>
      <c r="J123" s="2">
        <v>2</v>
      </c>
      <c r="K123" s="2">
        <v>1</v>
      </c>
      <c r="L123" s="35">
        <v>0</v>
      </c>
      <c r="M123" s="2">
        <v>8</v>
      </c>
      <c r="N123" s="2">
        <v>1</v>
      </c>
      <c r="O123" s="2">
        <v>0</v>
      </c>
      <c r="P123" s="2">
        <v>5</v>
      </c>
      <c r="Q123" s="2">
        <v>0</v>
      </c>
      <c r="R123" s="2">
        <v>1</v>
      </c>
      <c r="S123" s="35">
        <v>0</v>
      </c>
      <c r="T123" s="35">
        <v>0</v>
      </c>
      <c r="U123" s="36">
        <v>0</v>
      </c>
      <c r="V123" s="26">
        <v>14.9</v>
      </c>
      <c r="W123" s="2">
        <v>0.32</v>
      </c>
      <c r="X123" s="16">
        <v>4.9800000000000004</v>
      </c>
      <c r="Y123" s="26">
        <v>17.600000000000001</v>
      </c>
      <c r="Z123" s="2">
        <v>1.72</v>
      </c>
      <c r="AA123" s="2">
        <v>3.8</v>
      </c>
      <c r="AB123" s="2" t="s">
        <v>112</v>
      </c>
      <c r="AC123" s="2">
        <v>22471003</v>
      </c>
    </row>
    <row r="124" spans="1:29">
      <c r="A124" s="2">
        <v>595</v>
      </c>
      <c r="B124" s="26">
        <v>1</v>
      </c>
      <c r="C124" s="2">
        <v>6</v>
      </c>
      <c r="D124" s="2">
        <v>26</v>
      </c>
      <c r="E124" s="2">
        <v>0</v>
      </c>
      <c r="F124" s="35">
        <v>1</v>
      </c>
      <c r="G124" s="18">
        <v>10000</v>
      </c>
      <c r="H124" s="18">
        <v>1</v>
      </c>
      <c r="I124" s="2">
        <v>1</v>
      </c>
      <c r="J124" s="2">
        <v>1</v>
      </c>
      <c r="K124" s="2">
        <v>0</v>
      </c>
      <c r="L124" s="35">
        <v>0</v>
      </c>
      <c r="M124" s="2">
        <v>10</v>
      </c>
      <c r="N124" s="2">
        <v>0</v>
      </c>
      <c r="O124" s="2">
        <v>0</v>
      </c>
      <c r="P124" s="2">
        <v>5</v>
      </c>
      <c r="Q124" s="2">
        <v>0</v>
      </c>
      <c r="R124" s="2">
        <v>1</v>
      </c>
      <c r="S124" s="35">
        <v>0</v>
      </c>
      <c r="T124" s="35">
        <v>0</v>
      </c>
      <c r="U124" s="36">
        <v>0</v>
      </c>
      <c r="V124" s="26">
        <v>9.3000000000000007</v>
      </c>
      <c r="W124" s="2">
        <v>0.23</v>
      </c>
      <c r="X124" s="16">
        <v>3.11</v>
      </c>
      <c r="Y124" s="26">
        <v>9.8000000000000007</v>
      </c>
      <c r="Z124" s="2">
        <v>1.02</v>
      </c>
      <c r="AA124" s="2">
        <v>3.8</v>
      </c>
      <c r="AB124" s="2" t="s">
        <v>66</v>
      </c>
      <c r="AC124" s="2">
        <v>20780300</v>
      </c>
    </row>
    <row r="125" spans="1:29">
      <c r="A125" s="2">
        <v>596</v>
      </c>
      <c r="B125" s="26">
        <v>1</v>
      </c>
      <c r="C125" s="2">
        <v>7</v>
      </c>
      <c r="D125" s="2">
        <v>61</v>
      </c>
      <c r="E125" s="2">
        <v>1</v>
      </c>
      <c r="F125" s="35">
        <v>1</v>
      </c>
      <c r="G125" s="18">
        <v>10000</v>
      </c>
      <c r="H125" s="18">
        <v>1</v>
      </c>
      <c r="I125" s="2">
        <v>1</v>
      </c>
      <c r="J125" s="2">
        <v>1</v>
      </c>
      <c r="K125" s="2">
        <v>0</v>
      </c>
      <c r="L125" s="35">
        <v>0</v>
      </c>
      <c r="M125" s="2">
        <v>1</v>
      </c>
      <c r="N125" s="2">
        <v>0</v>
      </c>
      <c r="O125" s="2">
        <v>1</v>
      </c>
      <c r="P125" s="2">
        <v>2</v>
      </c>
      <c r="Q125" s="2">
        <v>1</v>
      </c>
      <c r="R125" s="2">
        <v>0</v>
      </c>
      <c r="S125" s="35">
        <v>0</v>
      </c>
      <c r="T125" s="35">
        <v>0</v>
      </c>
      <c r="U125" s="36">
        <v>0</v>
      </c>
      <c r="V125" s="26">
        <v>14.2</v>
      </c>
      <c r="W125" s="2">
        <v>0.27</v>
      </c>
      <c r="X125" s="16">
        <v>4.74</v>
      </c>
      <c r="Y125" s="26">
        <v>19</v>
      </c>
      <c r="Z125" s="2">
        <v>1.58</v>
      </c>
      <c r="AA125" s="2">
        <v>3.8</v>
      </c>
      <c r="AB125" s="2" t="s">
        <v>100</v>
      </c>
      <c r="AC125" s="2">
        <v>22261003</v>
      </c>
    </row>
    <row r="126" spans="1:29">
      <c r="A126" s="2">
        <v>601</v>
      </c>
      <c r="B126" s="26">
        <v>1</v>
      </c>
      <c r="C126" s="2">
        <v>7</v>
      </c>
      <c r="D126" s="2">
        <v>44</v>
      </c>
      <c r="E126" s="2">
        <v>0</v>
      </c>
      <c r="F126" s="35">
        <v>1</v>
      </c>
      <c r="G126" s="18">
        <v>14000</v>
      </c>
      <c r="H126" s="18">
        <v>1</v>
      </c>
      <c r="I126" s="2">
        <v>1</v>
      </c>
      <c r="J126" s="2">
        <v>2</v>
      </c>
      <c r="K126" s="2">
        <v>1</v>
      </c>
      <c r="L126" s="35">
        <v>0</v>
      </c>
      <c r="M126" s="2">
        <v>2</v>
      </c>
      <c r="N126" s="2">
        <v>0</v>
      </c>
      <c r="O126" s="2">
        <v>1</v>
      </c>
      <c r="P126" s="2">
        <v>5</v>
      </c>
      <c r="Q126" s="2">
        <v>0</v>
      </c>
      <c r="R126" s="2">
        <v>1</v>
      </c>
      <c r="S126" s="35">
        <v>0</v>
      </c>
      <c r="T126" s="35">
        <v>0</v>
      </c>
      <c r="U126" s="36">
        <v>0</v>
      </c>
      <c r="V126" s="26">
        <v>20.399999999999999</v>
      </c>
      <c r="W126" s="2">
        <v>0.45</v>
      </c>
      <c r="X126" s="16">
        <v>6.81</v>
      </c>
      <c r="Y126" s="26">
        <v>22.2</v>
      </c>
      <c r="Z126" s="2">
        <v>1.9</v>
      </c>
      <c r="AA126" s="2">
        <v>3.8</v>
      </c>
      <c r="AB126" s="2" t="s">
        <v>158</v>
      </c>
      <c r="AC126" s="2">
        <v>22710255</v>
      </c>
    </row>
    <row r="127" spans="1:29">
      <c r="A127" s="2">
        <v>602</v>
      </c>
      <c r="B127" s="26">
        <v>1</v>
      </c>
      <c r="C127" s="2">
        <v>7</v>
      </c>
      <c r="D127" s="2">
        <v>58</v>
      </c>
      <c r="E127" s="2">
        <v>1</v>
      </c>
      <c r="F127" s="35">
        <v>0</v>
      </c>
      <c r="G127" s="18">
        <v>30000</v>
      </c>
      <c r="H127" s="18">
        <v>1</v>
      </c>
      <c r="I127" s="2">
        <v>1</v>
      </c>
      <c r="J127" s="2">
        <v>2</v>
      </c>
      <c r="K127" s="2">
        <v>1</v>
      </c>
      <c r="L127" s="35">
        <v>0</v>
      </c>
      <c r="M127" s="2">
        <v>6</v>
      </c>
      <c r="N127" s="2">
        <v>0</v>
      </c>
      <c r="O127" s="2">
        <v>1</v>
      </c>
      <c r="P127" s="2">
        <v>5</v>
      </c>
      <c r="Q127" s="2">
        <v>0</v>
      </c>
      <c r="R127" s="2">
        <v>1</v>
      </c>
      <c r="S127" s="35">
        <v>0</v>
      </c>
      <c r="T127" s="35">
        <v>0</v>
      </c>
      <c r="U127" s="36">
        <v>0</v>
      </c>
      <c r="V127" s="26">
        <v>17.899999999999999</v>
      </c>
      <c r="W127" s="2">
        <v>0.4</v>
      </c>
      <c r="X127" s="16">
        <v>5.98</v>
      </c>
      <c r="Y127" s="26">
        <v>28.1</v>
      </c>
      <c r="Z127" s="2">
        <v>1.78</v>
      </c>
      <c r="AA127" s="2">
        <v>3.8</v>
      </c>
      <c r="AB127" s="2" t="s">
        <v>80</v>
      </c>
      <c r="AC127" s="2">
        <v>22040041</v>
      </c>
    </row>
    <row r="128" spans="1:29">
      <c r="A128" s="2">
        <v>604</v>
      </c>
      <c r="B128" s="26">
        <v>1</v>
      </c>
      <c r="C128" s="2">
        <v>7</v>
      </c>
      <c r="D128" s="2">
        <v>51</v>
      </c>
      <c r="E128" s="2">
        <v>1</v>
      </c>
      <c r="F128" s="35">
        <v>0</v>
      </c>
      <c r="G128" s="18">
        <v>10000</v>
      </c>
      <c r="H128" s="18">
        <v>1</v>
      </c>
      <c r="I128" s="2">
        <v>1</v>
      </c>
      <c r="J128" s="2">
        <v>1</v>
      </c>
      <c r="K128" s="2">
        <v>0</v>
      </c>
      <c r="L128" s="35">
        <v>0</v>
      </c>
      <c r="M128" s="2">
        <v>8</v>
      </c>
      <c r="N128" s="2">
        <v>1</v>
      </c>
      <c r="O128" s="2">
        <v>0</v>
      </c>
      <c r="P128" s="2">
        <v>5</v>
      </c>
      <c r="Q128" s="2">
        <v>0</v>
      </c>
      <c r="R128" s="2">
        <v>1</v>
      </c>
      <c r="S128" s="35">
        <v>0</v>
      </c>
      <c r="T128" s="35">
        <v>0</v>
      </c>
      <c r="U128" s="36">
        <v>0</v>
      </c>
      <c r="V128" s="26">
        <v>14.2</v>
      </c>
      <c r="W128" s="2">
        <v>0.33</v>
      </c>
      <c r="X128" s="16">
        <v>4.74</v>
      </c>
      <c r="Y128" s="26">
        <v>15.9</v>
      </c>
      <c r="Z128" s="2">
        <v>1.38</v>
      </c>
      <c r="AA128" s="2">
        <v>3.8</v>
      </c>
      <c r="AB128" s="2" t="s">
        <v>89</v>
      </c>
      <c r="AC128" s="2">
        <v>22230</v>
      </c>
    </row>
    <row r="129" spans="1:29">
      <c r="A129" s="2">
        <v>606</v>
      </c>
      <c r="B129" s="26">
        <v>1</v>
      </c>
      <c r="C129" s="2">
        <v>7</v>
      </c>
      <c r="D129" s="2">
        <v>44</v>
      </c>
      <c r="E129" s="2">
        <v>0</v>
      </c>
      <c r="F129" s="35">
        <v>0</v>
      </c>
      <c r="G129" s="18">
        <v>7000</v>
      </c>
      <c r="H129" s="18">
        <v>0</v>
      </c>
      <c r="I129" s="2">
        <v>1</v>
      </c>
      <c r="J129" s="2">
        <v>1</v>
      </c>
      <c r="K129" s="2">
        <v>0</v>
      </c>
      <c r="L129" s="35">
        <v>0</v>
      </c>
      <c r="M129" s="2">
        <v>8</v>
      </c>
      <c r="N129" s="2">
        <v>1</v>
      </c>
      <c r="O129" s="2">
        <v>0</v>
      </c>
      <c r="P129" s="2">
        <v>4</v>
      </c>
      <c r="Q129" s="2">
        <v>0</v>
      </c>
      <c r="R129" s="2">
        <v>1</v>
      </c>
      <c r="S129" s="35">
        <v>0</v>
      </c>
      <c r="T129" s="35">
        <v>0</v>
      </c>
      <c r="U129" s="36">
        <v>0</v>
      </c>
      <c r="V129" s="26">
        <v>17.899999999999999</v>
      </c>
      <c r="W129" s="2">
        <v>0.4</v>
      </c>
      <c r="X129" s="16">
        <v>5.98</v>
      </c>
      <c r="Y129" s="26">
        <v>28.1</v>
      </c>
      <c r="Z129" s="2">
        <v>1.78</v>
      </c>
      <c r="AA129" s="2">
        <v>3.8</v>
      </c>
      <c r="AB129" s="2" t="s">
        <v>80</v>
      </c>
      <c r="AC129" s="2">
        <v>22080010</v>
      </c>
    </row>
    <row r="130" spans="1:29">
      <c r="A130" s="2">
        <v>608</v>
      </c>
      <c r="B130" s="26">
        <v>1</v>
      </c>
      <c r="C130" s="2">
        <v>7</v>
      </c>
      <c r="D130" s="2">
        <v>44</v>
      </c>
      <c r="E130" s="2">
        <v>0</v>
      </c>
      <c r="F130" s="35">
        <v>0</v>
      </c>
      <c r="G130" s="18">
        <v>12000</v>
      </c>
      <c r="H130" s="18">
        <v>1</v>
      </c>
      <c r="I130" s="2">
        <v>1</v>
      </c>
      <c r="J130" s="2">
        <v>1</v>
      </c>
      <c r="K130" s="2">
        <v>0</v>
      </c>
      <c r="L130" s="35">
        <v>0</v>
      </c>
      <c r="M130" s="2">
        <v>8</v>
      </c>
      <c r="N130" s="2">
        <v>1</v>
      </c>
      <c r="O130" s="2">
        <v>0</v>
      </c>
      <c r="P130" s="2">
        <v>3</v>
      </c>
      <c r="Q130" s="2">
        <v>0</v>
      </c>
      <c r="R130" s="2">
        <v>0</v>
      </c>
      <c r="S130" s="35">
        <v>0</v>
      </c>
      <c r="T130" s="35">
        <v>0</v>
      </c>
      <c r="U130" s="36">
        <v>0</v>
      </c>
      <c r="V130" s="26">
        <v>18.5</v>
      </c>
      <c r="W130" s="2">
        <v>0.32</v>
      </c>
      <c r="X130" s="16">
        <v>6.18</v>
      </c>
      <c r="Y130" s="26">
        <v>21.1</v>
      </c>
      <c r="Z130" s="2">
        <v>1.7</v>
      </c>
      <c r="AA130" s="2">
        <v>6.7</v>
      </c>
      <c r="AB130" s="2" t="s">
        <v>178</v>
      </c>
      <c r="AC130" s="2">
        <v>24220211</v>
      </c>
    </row>
    <row r="131" spans="1:29">
      <c r="A131" s="2">
        <v>609</v>
      </c>
      <c r="B131" s="26">
        <v>1</v>
      </c>
      <c r="C131" s="2">
        <v>2</v>
      </c>
      <c r="D131" s="2">
        <v>27</v>
      </c>
      <c r="E131" s="2">
        <v>0</v>
      </c>
      <c r="F131" s="35">
        <v>0</v>
      </c>
      <c r="G131" s="18">
        <v>14000</v>
      </c>
      <c r="H131" s="18">
        <v>1</v>
      </c>
      <c r="I131" s="2">
        <v>1</v>
      </c>
      <c r="J131" s="2">
        <v>1</v>
      </c>
      <c r="K131" s="2">
        <v>0</v>
      </c>
      <c r="L131" s="35">
        <v>0</v>
      </c>
      <c r="M131" s="2">
        <v>8</v>
      </c>
      <c r="N131" s="2">
        <v>1</v>
      </c>
      <c r="O131" s="2">
        <v>0</v>
      </c>
      <c r="P131" s="2">
        <v>5</v>
      </c>
      <c r="Q131" s="2">
        <v>0</v>
      </c>
      <c r="R131" s="2">
        <v>1</v>
      </c>
      <c r="S131" s="35">
        <v>0</v>
      </c>
      <c r="T131" s="35">
        <v>0</v>
      </c>
      <c r="U131" s="36">
        <v>0</v>
      </c>
      <c r="V131" s="26">
        <v>14</v>
      </c>
      <c r="W131" s="2">
        <v>0.32</v>
      </c>
      <c r="X131" s="16">
        <v>4.68</v>
      </c>
      <c r="Y131" s="26">
        <v>17.399999999999999</v>
      </c>
      <c r="Z131" s="2">
        <v>1.58</v>
      </c>
      <c r="AA131" s="2">
        <v>5.4</v>
      </c>
      <c r="AB131" s="2" t="s">
        <v>174</v>
      </c>
      <c r="AC131" s="2">
        <v>21230760</v>
      </c>
    </row>
    <row r="132" spans="1:29">
      <c r="A132" s="2">
        <v>612</v>
      </c>
      <c r="B132" s="26">
        <v>1</v>
      </c>
      <c r="C132" s="2">
        <v>2</v>
      </c>
      <c r="D132" s="2">
        <v>25</v>
      </c>
      <c r="E132" s="2">
        <v>0</v>
      </c>
      <c r="F132" s="35">
        <v>0</v>
      </c>
      <c r="G132" s="18">
        <v>18000</v>
      </c>
      <c r="H132" s="18">
        <v>1</v>
      </c>
      <c r="I132" s="2">
        <v>1</v>
      </c>
      <c r="J132" s="2">
        <v>2</v>
      </c>
      <c r="K132" s="2">
        <v>1</v>
      </c>
      <c r="L132" s="35">
        <v>0</v>
      </c>
      <c r="M132" s="2">
        <v>8</v>
      </c>
      <c r="N132" s="2">
        <v>1</v>
      </c>
      <c r="O132" s="2">
        <v>0</v>
      </c>
      <c r="P132" s="2">
        <v>0</v>
      </c>
      <c r="Q132" s="2">
        <v>1</v>
      </c>
      <c r="R132" s="2">
        <v>0</v>
      </c>
      <c r="S132" s="35">
        <v>0</v>
      </c>
      <c r="T132" s="35">
        <v>1</v>
      </c>
      <c r="U132" s="36">
        <v>0</v>
      </c>
      <c r="V132" s="26">
        <v>16.2</v>
      </c>
      <c r="W132" s="2">
        <v>0.38</v>
      </c>
      <c r="X132" s="16">
        <v>5.41</v>
      </c>
      <c r="Y132" s="26">
        <v>17.3</v>
      </c>
      <c r="Z132" s="2">
        <v>1.45</v>
      </c>
      <c r="AA132" s="2">
        <v>3.8</v>
      </c>
      <c r="AB132" s="2" t="s">
        <v>64</v>
      </c>
      <c r="AC132" s="2">
        <v>22281080</v>
      </c>
    </row>
    <row r="133" spans="1:29">
      <c r="A133" s="2">
        <v>617</v>
      </c>
      <c r="B133" s="26">
        <v>2</v>
      </c>
      <c r="C133" s="2">
        <v>2</v>
      </c>
      <c r="D133" s="2">
        <v>23</v>
      </c>
      <c r="E133" s="2">
        <v>0</v>
      </c>
      <c r="F133" s="35">
        <v>0</v>
      </c>
      <c r="G133" s="18">
        <v>5000</v>
      </c>
      <c r="H133" s="18">
        <v>0</v>
      </c>
      <c r="I133" s="2">
        <v>1</v>
      </c>
      <c r="J133" s="2">
        <v>1</v>
      </c>
      <c r="K133" s="2">
        <v>0</v>
      </c>
      <c r="L133" s="35">
        <v>0</v>
      </c>
      <c r="M133" s="2">
        <v>8</v>
      </c>
      <c r="N133" s="2">
        <v>1</v>
      </c>
      <c r="O133" s="2">
        <v>0</v>
      </c>
      <c r="P133" s="2">
        <v>3</v>
      </c>
      <c r="Q133" s="2">
        <v>0</v>
      </c>
      <c r="R133" s="2">
        <v>0</v>
      </c>
      <c r="S133" s="35">
        <v>0</v>
      </c>
      <c r="T133" s="35">
        <v>0</v>
      </c>
      <c r="U133" s="36">
        <v>0</v>
      </c>
      <c r="V133" s="26">
        <v>12.3</v>
      </c>
      <c r="W133" s="2">
        <v>0.33</v>
      </c>
      <c r="X133" s="16">
        <v>4.1100000000000003</v>
      </c>
      <c r="Y133" s="26">
        <v>20.7</v>
      </c>
      <c r="Z133" s="2">
        <v>1.38</v>
      </c>
      <c r="AA133" s="2">
        <v>7.5</v>
      </c>
      <c r="AB133" s="2" t="s">
        <v>183</v>
      </c>
      <c r="AC133" s="2">
        <v>25550644</v>
      </c>
    </row>
    <row r="134" spans="1:29">
      <c r="A134" s="2">
        <v>621</v>
      </c>
      <c r="B134" s="26">
        <v>2</v>
      </c>
      <c r="C134" s="2">
        <v>6</v>
      </c>
      <c r="D134" s="2">
        <v>27</v>
      </c>
      <c r="E134" s="2">
        <v>0</v>
      </c>
      <c r="F134" s="35">
        <v>0</v>
      </c>
      <c r="G134" s="18">
        <v>14000</v>
      </c>
      <c r="H134" s="18">
        <v>1</v>
      </c>
      <c r="I134" s="2">
        <v>1</v>
      </c>
      <c r="J134" s="2">
        <v>1</v>
      </c>
      <c r="K134" s="2">
        <v>0</v>
      </c>
      <c r="L134" s="35">
        <v>0</v>
      </c>
      <c r="M134" s="2">
        <v>8</v>
      </c>
      <c r="N134" s="2">
        <v>1</v>
      </c>
      <c r="O134" s="2">
        <v>0</v>
      </c>
      <c r="P134" s="2">
        <v>5</v>
      </c>
      <c r="Q134" s="2">
        <v>0</v>
      </c>
      <c r="R134" s="2">
        <v>1</v>
      </c>
      <c r="S134" s="35">
        <v>0</v>
      </c>
      <c r="T134" s="35">
        <v>0</v>
      </c>
      <c r="U134" s="36">
        <v>0</v>
      </c>
      <c r="V134" s="26">
        <v>11.4</v>
      </c>
      <c r="W134" s="2">
        <v>0.3</v>
      </c>
      <c r="X134" s="16">
        <v>3.81</v>
      </c>
      <c r="Y134" s="26">
        <v>14</v>
      </c>
      <c r="Z134" s="2">
        <v>1.32</v>
      </c>
      <c r="AA134" s="2">
        <v>22.7</v>
      </c>
      <c r="AB134" s="2" t="s">
        <v>176</v>
      </c>
      <c r="AC134" s="2">
        <v>20231047</v>
      </c>
    </row>
    <row r="135" spans="1:29">
      <c r="A135" s="2">
        <v>623</v>
      </c>
      <c r="B135" s="26">
        <v>1</v>
      </c>
      <c r="C135" s="2">
        <v>7</v>
      </c>
      <c r="D135" s="2">
        <v>52</v>
      </c>
      <c r="E135" s="2">
        <v>1</v>
      </c>
      <c r="F135" s="35">
        <v>1</v>
      </c>
      <c r="G135" s="18">
        <v>6000</v>
      </c>
      <c r="H135" s="18">
        <v>0</v>
      </c>
      <c r="I135" s="2">
        <v>1</v>
      </c>
      <c r="J135" s="2">
        <v>1</v>
      </c>
      <c r="K135" s="2">
        <v>0</v>
      </c>
      <c r="L135" s="35">
        <v>0</v>
      </c>
      <c r="M135" s="2">
        <v>8</v>
      </c>
      <c r="N135" s="2">
        <v>1</v>
      </c>
      <c r="O135" s="2">
        <v>0</v>
      </c>
      <c r="P135" s="2">
        <v>3</v>
      </c>
      <c r="Q135" s="2">
        <v>0</v>
      </c>
      <c r="R135" s="2">
        <v>0</v>
      </c>
      <c r="S135" s="35">
        <v>0</v>
      </c>
      <c r="T135" s="35">
        <v>0</v>
      </c>
      <c r="U135" s="36">
        <v>0</v>
      </c>
      <c r="V135" s="26">
        <v>27.4</v>
      </c>
      <c r="W135" s="2">
        <v>0.45</v>
      </c>
      <c r="X135" s="16">
        <v>9.15</v>
      </c>
      <c r="Y135" s="26">
        <v>27.17</v>
      </c>
      <c r="Z135" s="2">
        <v>2.25</v>
      </c>
      <c r="AA135" s="2">
        <v>12.1</v>
      </c>
      <c r="AB135" s="2" t="s">
        <v>58</v>
      </c>
      <c r="AC135" s="2">
        <v>22631030</v>
      </c>
    </row>
    <row r="136" spans="1:29">
      <c r="A136" s="2">
        <v>625</v>
      </c>
      <c r="B136" s="26">
        <v>1</v>
      </c>
      <c r="C136" s="2">
        <v>7</v>
      </c>
      <c r="D136" s="2">
        <v>53</v>
      </c>
      <c r="E136" s="2">
        <v>1</v>
      </c>
      <c r="F136" s="35">
        <v>0</v>
      </c>
      <c r="G136" s="18">
        <v>16000</v>
      </c>
      <c r="H136" s="18">
        <v>1</v>
      </c>
      <c r="I136" s="2">
        <v>1</v>
      </c>
      <c r="J136" s="2">
        <v>1</v>
      </c>
      <c r="K136" s="2">
        <v>0</v>
      </c>
      <c r="L136" s="35">
        <v>0</v>
      </c>
      <c r="M136" s="2">
        <v>1</v>
      </c>
      <c r="N136" s="2">
        <v>0</v>
      </c>
      <c r="O136" s="2">
        <v>1</v>
      </c>
      <c r="P136" s="2">
        <v>5</v>
      </c>
      <c r="Q136" s="2">
        <v>0</v>
      </c>
      <c r="R136" s="2">
        <v>1</v>
      </c>
      <c r="S136" s="35">
        <v>0</v>
      </c>
      <c r="T136" s="35">
        <v>0</v>
      </c>
      <c r="U136" s="36">
        <v>0</v>
      </c>
      <c r="V136" s="26">
        <v>14.2</v>
      </c>
      <c r="W136" s="2">
        <v>0.33</v>
      </c>
      <c r="X136" s="16">
        <v>4.74</v>
      </c>
      <c r="Y136" s="26">
        <v>16.260000000000002</v>
      </c>
      <c r="Z136" s="2">
        <v>1.45</v>
      </c>
      <c r="AA136" s="2">
        <v>3.8</v>
      </c>
      <c r="AB136" s="2" t="s">
        <v>73</v>
      </c>
      <c r="AC136" s="2">
        <v>22221011</v>
      </c>
    </row>
    <row r="137" spans="1:29">
      <c r="A137" s="2">
        <v>626</v>
      </c>
      <c r="B137" s="26">
        <v>1</v>
      </c>
      <c r="C137" s="2">
        <v>7</v>
      </c>
      <c r="D137" s="2">
        <v>35</v>
      </c>
      <c r="E137" s="2">
        <v>0</v>
      </c>
      <c r="F137" s="35">
        <v>1</v>
      </c>
      <c r="G137" s="18">
        <v>10000</v>
      </c>
      <c r="H137" s="18">
        <v>1</v>
      </c>
      <c r="I137" s="2">
        <v>1</v>
      </c>
      <c r="J137" s="2">
        <v>1</v>
      </c>
      <c r="K137" s="2">
        <v>0</v>
      </c>
      <c r="L137" s="35">
        <v>0</v>
      </c>
      <c r="M137" s="2">
        <v>8</v>
      </c>
      <c r="N137" s="2">
        <v>1</v>
      </c>
      <c r="O137" s="2">
        <v>0</v>
      </c>
      <c r="P137" s="2">
        <v>5</v>
      </c>
      <c r="Q137" s="2">
        <v>0</v>
      </c>
      <c r="R137" s="2">
        <v>1</v>
      </c>
      <c r="S137" s="35">
        <v>0</v>
      </c>
      <c r="T137" s="35">
        <v>0</v>
      </c>
      <c r="U137" s="36">
        <v>0</v>
      </c>
      <c r="V137" s="26">
        <v>12.6</v>
      </c>
      <c r="W137" s="2">
        <v>0.27</v>
      </c>
      <c r="X137" s="16">
        <v>4.21</v>
      </c>
      <c r="Y137" s="26">
        <v>12.5</v>
      </c>
      <c r="Z137" s="2">
        <v>1.17</v>
      </c>
      <c r="AA137" s="2">
        <v>3.8</v>
      </c>
      <c r="AB137" s="2" t="s">
        <v>146</v>
      </c>
      <c r="AC137" s="2">
        <v>20261005</v>
      </c>
    </row>
    <row r="138" spans="1:29">
      <c r="A138" s="2">
        <v>627</v>
      </c>
      <c r="B138" s="26">
        <v>1</v>
      </c>
      <c r="C138" s="2">
        <v>4</v>
      </c>
      <c r="D138" s="2">
        <v>31</v>
      </c>
      <c r="E138" s="2">
        <v>0</v>
      </c>
      <c r="F138" s="35">
        <v>1</v>
      </c>
      <c r="G138" s="18">
        <v>9000</v>
      </c>
      <c r="H138" s="18">
        <v>1</v>
      </c>
      <c r="I138" s="2">
        <v>1</v>
      </c>
      <c r="J138" s="2">
        <v>1</v>
      </c>
      <c r="K138" s="2">
        <v>0</v>
      </c>
      <c r="L138" s="35">
        <v>0</v>
      </c>
      <c r="M138" s="2">
        <v>8</v>
      </c>
      <c r="N138" s="2">
        <v>1</v>
      </c>
      <c r="O138" s="2">
        <v>0</v>
      </c>
      <c r="P138" s="2">
        <v>5</v>
      </c>
      <c r="Q138" s="2">
        <v>0</v>
      </c>
      <c r="R138" s="2">
        <v>1</v>
      </c>
      <c r="S138" s="35">
        <v>0</v>
      </c>
      <c r="T138" s="35">
        <v>0</v>
      </c>
      <c r="U138" s="36">
        <v>0</v>
      </c>
      <c r="V138" s="26">
        <v>14.2</v>
      </c>
      <c r="W138" s="2">
        <v>0.3</v>
      </c>
      <c r="X138" s="16">
        <v>4.74</v>
      </c>
      <c r="Y138" s="26">
        <v>15.8</v>
      </c>
      <c r="Z138" s="2">
        <v>1.37</v>
      </c>
      <c r="AA138" s="2">
        <v>3.8</v>
      </c>
      <c r="AB138" s="2" t="s">
        <v>113</v>
      </c>
      <c r="AC138" s="2">
        <v>22231090</v>
      </c>
    </row>
    <row r="139" spans="1:29">
      <c r="A139" s="2">
        <v>633</v>
      </c>
      <c r="B139" s="26">
        <v>2</v>
      </c>
      <c r="C139" s="2">
        <v>4</v>
      </c>
      <c r="D139" s="2">
        <v>50</v>
      </c>
      <c r="E139" s="2">
        <v>1</v>
      </c>
      <c r="F139" s="35">
        <v>0</v>
      </c>
      <c r="G139" s="18">
        <v>26000</v>
      </c>
      <c r="H139" s="18">
        <v>1</v>
      </c>
      <c r="I139" s="2">
        <v>1</v>
      </c>
      <c r="J139" s="2">
        <v>1</v>
      </c>
      <c r="K139" s="2">
        <v>0</v>
      </c>
      <c r="L139" s="35">
        <v>0</v>
      </c>
      <c r="M139" s="2">
        <v>8</v>
      </c>
      <c r="N139" s="2">
        <v>1</v>
      </c>
      <c r="O139" s="2">
        <v>0</v>
      </c>
      <c r="P139" s="2">
        <v>5</v>
      </c>
      <c r="Q139" s="2">
        <v>0</v>
      </c>
      <c r="R139" s="2">
        <v>1</v>
      </c>
      <c r="S139" s="35">
        <v>0</v>
      </c>
      <c r="T139" s="35">
        <v>0</v>
      </c>
      <c r="U139" s="36">
        <v>0</v>
      </c>
      <c r="V139" s="26">
        <v>14.2</v>
      </c>
      <c r="W139" s="2">
        <v>0.33</v>
      </c>
      <c r="X139" s="16">
        <v>4.74</v>
      </c>
      <c r="Y139" s="26">
        <v>15.9</v>
      </c>
      <c r="Z139" s="2">
        <v>1.38</v>
      </c>
      <c r="AA139" s="2">
        <v>3.8</v>
      </c>
      <c r="AB139" s="2" t="s">
        <v>89</v>
      </c>
      <c r="AC139" s="2">
        <v>22210030</v>
      </c>
    </row>
    <row r="140" spans="1:29">
      <c r="A140" s="2">
        <v>634</v>
      </c>
      <c r="B140" s="26">
        <v>1</v>
      </c>
      <c r="C140" s="2">
        <v>2</v>
      </c>
      <c r="D140" s="2">
        <v>26</v>
      </c>
      <c r="E140" s="2">
        <v>0</v>
      </c>
      <c r="F140" s="35">
        <v>0</v>
      </c>
      <c r="G140" s="18">
        <v>10000</v>
      </c>
      <c r="H140" s="18">
        <v>1</v>
      </c>
      <c r="I140" s="2">
        <v>1</v>
      </c>
      <c r="J140" s="2">
        <v>2</v>
      </c>
      <c r="K140" s="2">
        <v>1</v>
      </c>
      <c r="L140" s="35">
        <v>1</v>
      </c>
      <c r="M140" s="2">
        <v>8</v>
      </c>
      <c r="N140" s="2">
        <v>1</v>
      </c>
      <c r="O140" s="2">
        <v>0</v>
      </c>
      <c r="P140" s="2">
        <v>3</v>
      </c>
      <c r="Q140" s="2">
        <v>0</v>
      </c>
      <c r="R140" s="2">
        <v>0</v>
      </c>
      <c r="S140" s="35">
        <v>0</v>
      </c>
      <c r="T140" s="35">
        <v>0</v>
      </c>
      <c r="U140" s="36">
        <v>0</v>
      </c>
      <c r="V140" s="26">
        <v>14.1</v>
      </c>
      <c r="W140" s="2">
        <v>0.4</v>
      </c>
      <c r="X140" s="16">
        <v>4.71</v>
      </c>
      <c r="Y140" s="26">
        <v>17.600000000000001</v>
      </c>
      <c r="Z140" s="2">
        <v>1.73</v>
      </c>
      <c r="AA140" s="2">
        <v>16.59</v>
      </c>
      <c r="AB140" s="2" t="s">
        <v>144</v>
      </c>
      <c r="AC140" s="2">
        <v>21930130</v>
      </c>
    </row>
    <row r="141" spans="1:29">
      <c r="A141" s="2">
        <v>635</v>
      </c>
      <c r="B141" s="26">
        <v>1</v>
      </c>
      <c r="C141" s="2">
        <v>7</v>
      </c>
      <c r="D141" s="2">
        <v>30</v>
      </c>
      <c r="E141" s="2">
        <v>0</v>
      </c>
      <c r="F141" s="35">
        <v>0</v>
      </c>
      <c r="G141" s="18">
        <v>6000</v>
      </c>
      <c r="H141" s="18">
        <v>0</v>
      </c>
      <c r="I141" s="2">
        <v>1</v>
      </c>
      <c r="J141" s="2">
        <v>2</v>
      </c>
      <c r="K141" s="2">
        <v>1</v>
      </c>
      <c r="L141" s="35">
        <v>0</v>
      </c>
      <c r="M141" s="2">
        <v>8</v>
      </c>
      <c r="N141" s="2">
        <v>1</v>
      </c>
      <c r="O141" s="2">
        <v>0</v>
      </c>
      <c r="P141" s="2">
        <v>5</v>
      </c>
      <c r="Q141" s="2">
        <v>0</v>
      </c>
      <c r="R141" s="2">
        <v>1</v>
      </c>
      <c r="S141" s="35">
        <v>0</v>
      </c>
      <c r="T141" s="35">
        <v>0</v>
      </c>
      <c r="U141" s="36">
        <v>0</v>
      </c>
      <c r="V141" s="26">
        <v>43.6</v>
      </c>
      <c r="W141" s="2">
        <v>0.78</v>
      </c>
      <c r="X141" s="16">
        <v>14.56</v>
      </c>
      <c r="Y141" s="26">
        <v>42.7</v>
      </c>
      <c r="Z141" s="2">
        <v>2</v>
      </c>
      <c r="AA141" s="2">
        <v>7</v>
      </c>
      <c r="AB141" s="2" t="s">
        <v>71</v>
      </c>
      <c r="AC141" s="2">
        <v>23092002</v>
      </c>
    </row>
    <row r="142" spans="1:29">
      <c r="A142" s="2">
        <v>638</v>
      </c>
      <c r="B142" s="26">
        <v>1</v>
      </c>
      <c r="C142" s="2">
        <v>7</v>
      </c>
      <c r="D142" s="2">
        <v>49</v>
      </c>
      <c r="E142" s="2">
        <v>1</v>
      </c>
      <c r="F142" s="35">
        <v>1</v>
      </c>
      <c r="G142" s="18">
        <v>35000</v>
      </c>
      <c r="H142" s="18">
        <v>1</v>
      </c>
      <c r="I142" s="2">
        <v>1</v>
      </c>
      <c r="J142" s="2">
        <v>1</v>
      </c>
      <c r="K142" s="2">
        <v>0</v>
      </c>
      <c r="L142" s="35">
        <v>0</v>
      </c>
      <c r="M142" s="2">
        <v>1</v>
      </c>
      <c r="N142" s="2">
        <v>0</v>
      </c>
      <c r="O142" s="2">
        <v>1</v>
      </c>
      <c r="P142" s="2">
        <v>4</v>
      </c>
      <c r="Q142" s="2">
        <v>0</v>
      </c>
      <c r="R142" s="2">
        <v>1</v>
      </c>
      <c r="S142" s="35">
        <v>0</v>
      </c>
      <c r="T142" s="35">
        <v>0</v>
      </c>
      <c r="U142" s="36">
        <v>0</v>
      </c>
      <c r="V142" s="26">
        <v>15.9</v>
      </c>
      <c r="W142" s="2">
        <v>0.35</v>
      </c>
      <c r="X142" s="16">
        <v>5.31</v>
      </c>
      <c r="Y142" s="26">
        <v>21.8</v>
      </c>
      <c r="Z142" s="2">
        <v>1.87</v>
      </c>
      <c r="AA142" s="2">
        <v>3.8</v>
      </c>
      <c r="AB142" s="2" t="s">
        <v>108</v>
      </c>
      <c r="AC142" s="2">
        <v>22461220</v>
      </c>
    </row>
    <row r="143" spans="1:29">
      <c r="A143" s="2">
        <v>642</v>
      </c>
      <c r="B143" s="26">
        <v>1</v>
      </c>
      <c r="C143" s="2">
        <v>6</v>
      </c>
      <c r="D143" s="2">
        <v>54</v>
      </c>
      <c r="E143" s="2">
        <v>1</v>
      </c>
      <c r="F143" s="35">
        <v>1</v>
      </c>
      <c r="G143" s="18">
        <v>20000</v>
      </c>
      <c r="H143" s="18">
        <v>1</v>
      </c>
      <c r="I143" s="2">
        <v>1</v>
      </c>
      <c r="J143" s="2">
        <v>1</v>
      </c>
      <c r="K143" s="2">
        <v>0</v>
      </c>
      <c r="L143" s="35">
        <v>0</v>
      </c>
      <c r="M143" s="2">
        <v>8</v>
      </c>
      <c r="N143" s="2">
        <v>1</v>
      </c>
      <c r="O143" s="2">
        <v>0</v>
      </c>
      <c r="P143" s="2">
        <v>5</v>
      </c>
      <c r="Q143" s="2">
        <v>0</v>
      </c>
      <c r="R143" s="2">
        <v>1</v>
      </c>
      <c r="S143" s="35">
        <v>0</v>
      </c>
      <c r="T143" s="35">
        <v>0</v>
      </c>
      <c r="U143" s="36">
        <v>0</v>
      </c>
      <c r="V143" s="26">
        <v>14.2</v>
      </c>
      <c r="W143" s="2">
        <v>0.33</v>
      </c>
      <c r="X143" s="16">
        <v>4.74</v>
      </c>
      <c r="Y143" s="26">
        <v>15.9</v>
      </c>
      <c r="Z143" s="2">
        <v>1.38</v>
      </c>
      <c r="AA143" s="2">
        <v>3.8</v>
      </c>
      <c r="AB143" s="2" t="s">
        <v>89</v>
      </c>
      <c r="AC143" s="2">
        <v>22230060</v>
      </c>
    </row>
    <row r="144" spans="1:29">
      <c r="A144" s="2">
        <v>643</v>
      </c>
      <c r="B144" s="26">
        <v>1</v>
      </c>
      <c r="C144" s="2">
        <v>7</v>
      </c>
      <c r="D144" s="2">
        <v>52</v>
      </c>
      <c r="E144" s="2">
        <v>1</v>
      </c>
      <c r="F144" s="35">
        <v>1</v>
      </c>
      <c r="G144" s="18">
        <v>24000</v>
      </c>
      <c r="H144" s="18">
        <v>1</v>
      </c>
      <c r="I144" s="2">
        <v>1</v>
      </c>
      <c r="J144" s="2">
        <v>1</v>
      </c>
      <c r="K144" s="2">
        <v>0</v>
      </c>
      <c r="L144" s="35">
        <v>0</v>
      </c>
      <c r="M144" s="2">
        <v>8</v>
      </c>
      <c r="N144" s="2">
        <v>1</v>
      </c>
      <c r="O144" s="2">
        <v>0</v>
      </c>
      <c r="P144" s="2">
        <v>5</v>
      </c>
      <c r="Q144" s="2">
        <v>0</v>
      </c>
      <c r="R144" s="2">
        <v>1</v>
      </c>
      <c r="S144" s="35">
        <v>0</v>
      </c>
      <c r="T144" s="35">
        <v>0</v>
      </c>
      <c r="U144" s="36">
        <v>0</v>
      </c>
      <c r="V144" s="26">
        <v>9.9</v>
      </c>
      <c r="W144" s="2">
        <v>0.23</v>
      </c>
      <c r="X144" s="16">
        <v>3.31</v>
      </c>
      <c r="Y144" s="26">
        <v>11.96</v>
      </c>
      <c r="Z144" s="2">
        <v>1.1000000000000001</v>
      </c>
      <c r="AA144" s="2">
        <v>3.8</v>
      </c>
      <c r="AB144" s="2" t="s">
        <v>119</v>
      </c>
      <c r="AC144" s="2">
        <v>20270002</v>
      </c>
    </row>
    <row r="145" spans="1:29">
      <c r="A145" s="2">
        <v>644</v>
      </c>
      <c r="B145" s="26">
        <v>2</v>
      </c>
      <c r="C145" s="2">
        <v>2</v>
      </c>
      <c r="D145" s="2">
        <v>24</v>
      </c>
      <c r="E145" s="2">
        <v>0</v>
      </c>
      <c r="F145" s="35">
        <v>0</v>
      </c>
      <c r="G145" s="18">
        <v>5000</v>
      </c>
      <c r="H145" s="18">
        <v>0</v>
      </c>
      <c r="I145" s="2">
        <v>1</v>
      </c>
      <c r="J145" s="2">
        <v>2</v>
      </c>
      <c r="K145" s="2">
        <v>1</v>
      </c>
      <c r="L145" s="35">
        <v>1</v>
      </c>
      <c r="M145" s="2">
        <v>8</v>
      </c>
      <c r="N145" s="2">
        <v>1</v>
      </c>
      <c r="O145" s="2">
        <v>0</v>
      </c>
      <c r="P145" s="2">
        <v>5</v>
      </c>
      <c r="Q145" s="2">
        <v>0</v>
      </c>
      <c r="R145" s="2">
        <v>1</v>
      </c>
      <c r="S145" s="35">
        <v>0</v>
      </c>
      <c r="T145" s="35">
        <v>0</v>
      </c>
      <c r="U145" s="36">
        <v>0</v>
      </c>
      <c r="V145" s="26">
        <v>14.9</v>
      </c>
      <c r="W145" s="2">
        <v>0.33</v>
      </c>
      <c r="X145" s="16">
        <v>4.9800000000000004</v>
      </c>
      <c r="Y145" s="26">
        <v>18.899999999999999</v>
      </c>
      <c r="Z145" s="2">
        <v>1.32</v>
      </c>
      <c r="AA145" s="2">
        <v>12.4</v>
      </c>
      <c r="AB145" s="2" t="s">
        <v>181</v>
      </c>
      <c r="AC145" s="2">
        <v>25015440</v>
      </c>
    </row>
    <row r="146" spans="1:29">
      <c r="A146" s="2">
        <v>647</v>
      </c>
      <c r="B146" s="26">
        <v>1</v>
      </c>
      <c r="C146" s="2">
        <v>4</v>
      </c>
      <c r="D146" s="2">
        <v>33</v>
      </c>
      <c r="E146" s="2">
        <v>0</v>
      </c>
      <c r="F146" s="35">
        <v>0</v>
      </c>
      <c r="G146" s="18">
        <v>10000</v>
      </c>
      <c r="H146" s="18">
        <v>1</v>
      </c>
      <c r="I146" s="2">
        <v>1</v>
      </c>
      <c r="J146" s="2">
        <v>2</v>
      </c>
      <c r="K146" s="2">
        <v>1</v>
      </c>
      <c r="L146" s="35">
        <v>0</v>
      </c>
      <c r="M146" s="2">
        <v>8</v>
      </c>
      <c r="N146" s="2">
        <v>1</v>
      </c>
      <c r="O146" s="2">
        <v>0</v>
      </c>
      <c r="P146" s="2">
        <v>5</v>
      </c>
      <c r="Q146" s="2">
        <v>0</v>
      </c>
      <c r="R146" s="2">
        <v>1</v>
      </c>
      <c r="S146" s="35">
        <v>0</v>
      </c>
      <c r="T146" s="35">
        <v>0</v>
      </c>
      <c r="U146" s="36">
        <v>0</v>
      </c>
      <c r="V146" s="26">
        <v>11.6</v>
      </c>
      <c r="W146" s="2">
        <v>0.28000000000000003</v>
      </c>
      <c r="X146" s="16">
        <v>3.87</v>
      </c>
      <c r="Y146" s="26">
        <v>13.4</v>
      </c>
      <c r="Z146" s="2">
        <v>1.1499999999999999</v>
      </c>
      <c r="AA146" s="2">
        <v>3.8</v>
      </c>
      <c r="AB146" s="2" t="s">
        <v>149</v>
      </c>
      <c r="AC146" s="2">
        <v>20251550</v>
      </c>
    </row>
    <row r="147" spans="1:29">
      <c r="A147" s="2">
        <v>650</v>
      </c>
      <c r="B147" s="26">
        <v>1</v>
      </c>
      <c r="C147" s="2">
        <v>2</v>
      </c>
      <c r="D147" s="2">
        <v>27</v>
      </c>
      <c r="E147" s="2">
        <v>0</v>
      </c>
      <c r="F147" s="35">
        <v>1</v>
      </c>
      <c r="G147" s="18">
        <v>10000</v>
      </c>
      <c r="H147" s="18">
        <v>1</v>
      </c>
      <c r="I147" s="2">
        <v>1</v>
      </c>
      <c r="J147" s="2">
        <v>1</v>
      </c>
      <c r="K147" s="2">
        <v>0</v>
      </c>
      <c r="L147" s="35">
        <v>0</v>
      </c>
      <c r="M147" s="2">
        <v>8</v>
      </c>
      <c r="N147" s="2">
        <v>1</v>
      </c>
      <c r="O147" s="2">
        <v>0</v>
      </c>
      <c r="P147" s="2">
        <v>5</v>
      </c>
      <c r="Q147" s="2">
        <v>0</v>
      </c>
      <c r="R147" s="2">
        <v>1</v>
      </c>
      <c r="S147" s="35">
        <v>0</v>
      </c>
      <c r="T147" s="35">
        <v>0</v>
      </c>
      <c r="U147" s="36">
        <v>0</v>
      </c>
      <c r="V147" s="26">
        <v>18.5</v>
      </c>
      <c r="W147" s="2">
        <v>0.32</v>
      </c>
      <c r="X147" s="16">
        <v>6.18</v>
      </c>
      <c r="Y147" s="26">
        <v>21.1</v>
      </c>
      <c r="Z147" s="2">
        <v>1.7</v>
      </c>
      <c r="AA147" s="2">
        <v>6.7</v>
      </c>
      <c r="AB147" s="2" t="s">
        <v>178</v>
      </c>
      <c r="AC147" s="2">
        <v>24220120</v>
      </c>
    </row>
    <row r="148" spans="1:29">
      <c r="A148" s="2">
        <v>651</v>
      </c>
      <c r="B148" s="26">
        <v>1</v>
      </c>
      <c r="C148" s="2">
        <v>7</v>
      </c>
      <c r="D148" s="2">
        <v>42</v>
      </c>
      <c r="E148" s="2">
        <v>0</v>
      </c>
      <c r="F148" s="35">
        <v>0</v>
      </c>
      <c r="G148" s="18">
        <v>18000</v>
      </c>
      <c r="H148" s="18">
        <v>1</v>
      </c>
      <c r="I148" s="2">
        <v>1</v>
      </c>
      <c r="J148" s="2">
        <v>1</v>
      </c>
      <c r="K148" s="2">
        <v>0</v>
      </c>
      <c r="L148" s="35">
        <v>0</v>
      </c>
      <c r="M148" s="2">
        <v>8</v>
      </c>
      <c r="N148" s="2">
        <v>1</v>
      </c>
      <c r="O148" s="2">
        <v>0</v>
      </c>
      <c r="P148" s="2">
        <v>4</v>
      </c>
      <c r="Q148" s="2">
        <v>0</v>
      </c>
      <c r="R148" s="2">
        <v>1</v>
      </c>
      <c r="S148" s="35">
        <v>0</v>
      </c>
      <c r="T148" s="35">
        <v>0</v>
      </c>
      <c r="U148" s="36">
        <v>0</v>
      </c>
      <c r="V148" s="26">
        <v>20.399999999999999</v>
      </c>
      <c r="W148" s="2">
        <v>0.4</v>
      </c>
      <c r="X148" s="16">
        <v>6.81</v>
      </c>
      <c r="Y148" s="26">
        <v>20</v>
      </c>
      <c r="Z148" s="2">
        <v>1.77</v>
      </c>
      <c r="AA148" s="2">
        <v>9.3000000000000007</v>
      </c>
      <c r="AB148" s="2" t="s">
        <v>91</v>
      </c>
      <c r="AC148" s="2">
        <v>22743670</v>
      </c>
    </row>
    <row r="149" spans="1:29">
      <c r="A149" s="2">
        <v>653</v>
      </c>
      <c r="B149" s="26">
        <v>2</v>
      </c>
      <c r="C149" s="2">
        <v>1</v>
      </c>
      <c r="D149" s="2">
        <v>26</v>
      </c>
      <c r="E149" s="2">
        <v>0</v>
      </c>
      <c r="F149" s="35">
        <v>1</v>
      </c>
      <c r="G149" s="18">
        <v>3000</v>
      </c>
      <c r="H149" s="18">
        <v>0</v>
      </c>
      <c r="I149" s="2">
        <v>1</v>
      </c>
      <c r="J149" s="2">
        <v>1</v>
      </c>
      <c r="K149" s="2">
        <v>0</v>
      </c>
      <c r="L149" s="35">
        <v>0</v>
      </c>
      <c r="M149" s="2">
        <v>8</v>
      </c>
      <c r="N149" s="2">
        <v>1</v>
      </c>
      <c r="O149" s="2">
        <v>0</v>
      </c>
      <c r="P149" s="2">
        <v>5</v>
      </c>
      <c r="Q149" s="2">
        <v>0</v>
      </c>
      <c r="R149" s="2">
        <v>1</v>
      </c>
      <c r="S149" s="35">
        <v>0</v>
      </c>
      <c r="T149" s="35">
        <v>0</v>
      </c>
      <c r="U149" s="36">
        <v>0</v>
      </c>
      <c r="V149" s="26">
        <v>18</v>
      </c>
      <c r="W149" s="2">
        <v>0.32</v>
      </c>
      <c r="X149" s="16">
        <v>6.01</v>
      </c>
      <c r="Y149" s="26">
        <v>19.899999999999999</v>
      </c>
      <c r="Z149" s="2">
        <v>1.68</v>
      </c>
      <c r="AA149" s="2">
        <v>3.8</v>
      </c>
      <c r="AB149" s="2" t="s">
        <v>184</v>
      </c>
      <c r="AC149" s="2">
        <v>227770010</v>
      </c>
    </row>
    <row r="150" spans="1:29">
      <c r="A150" s="2">
        <v>656</v>
      </c>
      <c r="B150" s="26">
        <v>1</v>
      </c>
      <c r="C150" s="2">
        <v>2</v>
      </c>
      <c r="D150" s="2">
        <v>68</v>
      </c>
      <c r="E150" s="2">
        <v>1</v>
      </c>
      <c r="F150" s="35">
        <v>1</v>
      </c>
      <c r="G150" s="18">
        <v>8000</v>
      </c>
      <c r="H150" s="18">
        <v>1</v>
      </c>
      <c r="I150" s="2">
        <v>1</v>
      </c>
      <c r="J150" s="2">
        <v>1</v>
      </c>
      <c r="K150" s="2">
        <v>0</v>
      </c>
      <c r="L150" s="35">
        <v>0</v>
      </c>
      <c r="M150" s="2">
        <v>8</v>
      </c>
      <c r="N150" s="2">
        <v>1</v>
      </c>
      <c r="O150" s="2">
        <v>0</v>
      </c>
      <c r="P150" s="2">
        <v>0</v>
      </c>
      <c r="Q150" s="2">
        <v>1</v>
      </c>
      <c r="R150" s="2">
        <v>0</v>
      </c>
      <c r="S150" s="35">
        <v>0</v>
      </c>
      <c r="T150" s="35">
        <v>1</v>
      </c>
      <c r="U150" s="36">
        <v>0</v>
      </c>
      <c r="V150" s="26">
        <v>18.5</v>
      </c>
      <c r="W150" s="2">
        <v>0.32</v>
      </c>
      <c r="X150" s="16">
        <v>6.18</v>
      </c>
      <c r="Y150" s="26">
        <v>21.1</v>
      </c>
      <c r="Z150" s="2">
        <v>1.7</v>
      </c>
      <c r="AA150" s="2">
        <v>6.7</v>
      </c>
      <c r="AB150" s="2" t="s">
        <v>178</v>
      </c>
      <c r="AC150" s="2">
        <v>24230210</v>
      </c>
    </row>
    <row r="151" spans="1:29">
      <c r="A151" s="2">
        <v>657</v>
      </c>
      <c r="B151" s="26">
        <v>2</v>
      </c>
      <c r="C151" s="2">
        <v>3</v>
      </c>
      <c r="D151" s="2">
        <v>31</v>
      </c>
      <c r="E151" s="2">
        <v>0</v>
      </c>
      <c r="F151" s="35">
        <v>1</v>
      </c>
      <c r="G151" s="18">
        <v>7000</v>
      </c>
      <c r="H151" s="18">
        <v>0</v>
      </c>
      <c r="I151" s="2">
        <v>1</v>
      </c>
      <c r="J151" s="2">
        <v>1</v>
      </c>
      <c r="K151" s="2">
        <v>0</v>
      </c>
      <c r="L151" s="35">
        <v>0</v>
      </c>
      <c r="M151" s="2">
        <v>3</v>
      </c>
      <c r="N151" s="2">
        <v>0</v>
      </c>
      <c r="O151" s="2">
        <v>0</v>
      </c>
      <c r="P151" s="2">
        <v>5</v>
      </c>
      <c r="Q151" s="2">
        <v>0</v>
      </c>
      <c r="R151" s="2">
        <v>1</v>
      </c>
      <c r="S151" s="35">
        <v>0</v>
      </c>
      <c r="T151" s="35">
        <v>0</v>
      </c>
      <c r="U151" s="36">
        <v>0</v>
      </c>
      <c r="V151" s="26">
        <v>31.7</v>
      </c>
      <c r="W151" s="2">
        <v>0.56999999999999995</v>
      </c>
      <c r="X151" s="16">
        <v>10.59</v>
      </c>
      <c r="Y151" s="26">
        <v>46.2</v>
      </c>
      <c r="Z151" s="2">
        <v>2.23</v>
      </c>
      <c r="AA151" s="2">
        <v>10.7</v>
      </c>
      <c r="AB151" s="2" t="s">
        <v>179</v>
      </c>
      <c r="AC151" s="2">
        <v>26265610</v>
      </c>
    </row>
    <row r="152" spans="1:29">
      <c r="A152" s="2">
        <v>664</v>
      </c>
      <c r="B152" s="26">
        <v>2</v>
      </c>
      <c r="C152" s="2">
        <v>4</v>
      </c>
      <c r="D152" s="2">
        <v>38</v>
      </c>
      <c r="E152" s="2">
        <v>0</v>
      </c>
      <c r="F152" s="35">
        <v>0</v>
      </c>
      <c r="G152" s="18">
        <v>5000</v>
      </c>
      <c r="H152" s="18">
        <v>0</v>
      </c>
      <c r="I152" s="2">
        <v>1</v>
      </c>
      <c r="J152" s="2">
        <v>1</v>
      </c>
      <c r="K152" s="2">
        <v>0</v>
      </c>
      <c r="L152" s="35">
        <v>0</v>
      </c>
      <c r="M152" s="2">
        <v>2</v>
      </c>
      <c r="N152" s="2">
        <v>0</v>
      </c>
      <c r="O152" s="2">
        <v>1</v>
      </c>
      <c r="P152" s="2">
        <v>5</v>
      </c>
      <c r="Q152" s="2">
        <v>0</v>
      </c>
      <c r="R152" s="2">
        <v>1</v>
      </c>
      <c r="S152" s="35">
        <v>0</v>
      </c>
      <c r="T152" s="35">
        <v>0</v>
      </c>
      <c r="U152" s="36">
        <v>0</v>
      </c>
      <c r="V152" s="26">
        <v>18.5</v>
      </c>
      <c r="W152" s="2">
        <v>0.32</v>
      </c>
      <c r="X152" s="16">
        <v>6.18</v>
      </c>
      <c r="Y152" s="26">
        <v>21.1</v>
      </c>
      <c r="Z152" s="2">
        <v>1.7</v>
      </c>
      <c r="AA152" s="2">
        <v>6.7</v>
      </c>
      <c r="AB152" s="2" t="s">
        <v>178</v>
      </c>
      <c r="AC152" s="2">
        <v>24344566</v>
      </c>
    </row>
    <row r="153" spans="1:29">
      <c r="A153" s="2">
        <v>665</v>
      </c>
      <c r="B153" s="26">
        <v>2</v>
      </c>
      <c r="C153" s="2">
        <v>4</v>
      </c>
      <c r="D153" s="2">
        <v>39</v>
      </c>
      <c r="E153" s="2">
        <v>0</v>
      </c>
      <c r="F153" s="35">
        <v>1</v>
      </c>
      <c r="G153" s="18">
        <v>6000</v>
      </c>
      <c r="H153" s="18">
        <v>0</v>
      </c>
      <c r="I153" s="2">
        <v>1</v>
      </c>
      <c r="J153" s="2">
        <v>1</v>
      </c>
      <c r="K153" s="2">
        <v>0</v>
      </c>
      <c r="L153" s="35">
        <v>0</v>
      </c>
      <c r="M153" s="2">
        <v>2</v>
      </c>
      <c r="N153" s="2">
        <v>0</v>
      </c>
      <c r="O153" s="2">
        <v>1</v>
      </c>
      <c r="P153" s="2">
        <v>5</v>
      </c>
      <c r="Q153" s="2">
        <v>0</v>
      </c>
      <c r="R153" s="2">
        <v>1</v>
      </c>
      <c r="S153" s="35">
        <v>0</v>
      </c>
      <c r="T153" s="35">
        <v>0</v>
      </c>
      <c r="U153" s="36">
        <v>0</v>
      </c>
      <c r="V153" s="26">
        <v>11.8</v>
      </c>
      <c r="W153" s="2">
        <v>0.33</v>
      </c>
      <c r="X153" s="16">
        <v>3.94</v>
      </c>
      <c r="Y153" s="26">
        <v>15.7</v>
      </c>
      <c r="Z153" s="2">
        <v>1.57</v>
      </c>
      <c r="AA153" s="2">
        <v>9.3000000000000007</v>
      </c>
      <c r="AB153" s="2" t="s">
        <v>170</v>
      </c>
      <c r="AC153" s="2">
        <v>20551903</v>
      </c>
    </row>
    <row r="154" spans="1:29">
      <c r="A154" s="2">
        <v>666</v>
      </c>
      <c r="B154" s="26">
        <v>2</v>
      </c>
      <c r="C154" s="2">
        <v>2</v>
      </c>
      <c r="D154" s="2">
        <v>26</v>
      </c>
      <c r="E154" s="2">
        <v>0</v>
      </c>
      <c r="F154" s="35">
        <v>0</v>
      </c>
      <c r="G154" s="18">
        <v>8000</v>
      </c>
      <c r="H154" s="18">
        <v>1</v>
      </c>
      <c r="I154" s="2">
        <v>1</v>
      </c>
      <c r="J154" s="2">
        <v>1</v>
      </c>
      <c r="K154" s="2">
        <v>0</v>
      </c>
      <c r="L154" s="35">
        <v>0</v>
      </c>
      <c r="M154" s="2">
        <v>8</v>
      </c>
      <c r="N154" s="2">
        <v>1</v>
      </c>
      <c r="O154" s="2">
        <v>0</v>
      </c>
      <c r="P154" s="2">
        <v>4</v>
      </c>
      <c r="Q154" s="2">
        <v>0</v>
      </c>
      <c r="R154" s="2">
        <v>1</v>
      </c>
      <c r="S154" s="35">
        <v>0</v>
      </c>
      <c r="T154" s="35">
        <v>0</v>
      </c>
      <c r="U154" s="36">
        <v>0</v>
      </c>
      <c r="V154" s="26">
        <v>18.899999999999999</v>
      </c>
      <c r="W154" s="2">
        <v>0.43</v>
      </c>
      <c r="X154" s="16">
        <v>6.31</v>
      </c>
      <c r="Y154" s="26">
        <v>20.100000000000001</v>
      </c>
      <c r="Z154" s="2">
        <v>1.45</v>
      </c>
      <c r="AA154" s="2">
        <v>10.8</v>
      </c>
      <c r="AB154" s="2" t="s">
        <v>137</v>
      </c>
      <c r="AC154" s="2">
        <v>21321622</v>
      </c>
    </row>
    <row r="155" spans="1:29">
      <c r="A155" s="2">
        <v>671</v>
      </c>
      <c r="B155" s="26">
        <v>2</v>
      </c>
      <c r="C155" s="2">
        <v>1</v>
      </c>
      <c r="D155" s="2">
        <v>19</v>
      </c>
      <c r="E155" s="2">
        <v>0</v>
      </c>
      <c r="F155" s="35">
        <v>1</v>
      </c>
      <c r="G155" s="18">
        <v>8000</v>
      </c>
      <c r="H155" s="18">
        <v>1</v>
      </c>
      <c r="I155" s="2">
        <v>1</v>
      </c>
      <c r="J155" s="2">
        <v>3</v>
      </c>
      <c r="K155" s="2">
        <v>1</v>
      </c>
      <c r="L155" s="35">
        <v>0</v>
      </c>
      <c r="M155" s="2">
        <v>8</v>
      </c>
      <c r="N155" s="2">
        <v>1</v>
      </c>
      <c r="O155" s="2">
        <v>0</v>
      </c>
      <c r="P155" s="2">
        <v>5</v>
      </c>
      <c r="Q155" s="2">
        <v>0</v>
      </c>
      <c r="R155" s="2">
        <v>1</v>
      </c>
      <c r="S155" s="35">
        <v>0</v>
      </c>
      <c r="T155" s="35">
        <v>0</v>
      </c>
      <c r="U155" s="36">
        <v>0</v>
      </c>
      <c r="V155" s="26">
        <v>53.4</v>
      </c>
      <c r="W155" s="2">
        <v>0.77</v>
      </c>
      <c r="X155" s="16">
        <v>17.84</v>
      </c>
      <c r="Y155" s="26">
        <v>55.7</v>
      </c>
      <c r="Z155" s="2">
        <v>4.45</v>
      </c>
      <c r="AA155" s="2">
        <v>28.45</v>
      </c>
      <c r="AB155" s="2" t="s">
        <v>185</v>
      </c>
      <c r="AC155" s="2">
        <v>25900000</v>
      </c>
    </row>
    <row r="156" spans="1:29">
      <c r="A156" s="2">
        <v>673</v>
      </c>
      <c r="B156" s="26">
        <v>1</v>
      </c>
      <c r="C156" s="2">
        <v>2</v>
      </c>
      <c r="D156" s="2">
        <v>47</v>
      </c>
      <c r="E156" s="2">
        <v>1</v>
      </c>
      <c r="F156" s="35">
        <v>1</v>
      </c>
      <c r="G156" s="18">
        <v>18000</v>
      </c>
      <c r="H156" s="18">
        <v>1</v>
      </c>
      <c r="I156" s="2">
        <v>1</v>
      </c>
      <c r="J156" s="2">
        <v>2</v>
      </c>
      <c r="K156" s="2">
        <v>1</v>
      </c>
      <c r="L156" s="35">
        <v>0</v>
      </c>
      <c r="M156" s="2">
        <v>8</v>
      </c>
      <c r="N156" s="2">
        <v>1</v>
      </c>
      <c r="O156" s="2">
        <v>0</v>
      </c>
      <c r="P156" s="2">
        <v>2</v>
      </c>
      <c r="Q156" s="2">
        <v>1</v>
      </c>
      <c r="R156" s="2">
        <v>0</v>
      </c>
      <c r="S156" s="35">
        <v>0</v>
      </c>
      <c r="T156" s="35">
        <v>0</v>
      </c>
      <c r="U156" s="36">
        <v>0</v>
      </c>
      <c r="V156" s="26">
        <v>18.5</v>
      </c>
      <c r="W156" s="2">
        <v>0.32</v>
      </c>
      <c r="X156" s="16">
        <v>6.18</v>
      </c>
      <c r="Y156" s="26">
        <v>21.1</v>
      </c>
      <c r="Z156" s="2">
        <v>1.7</v>
      </c>
      <c r="AA156" s="2">
        <v>6.7</v>
      </c>
      <c r="AB156" s="2" t="s">
        <v>178</v>
      </c>
      <c r="AC156" s="2">
        <v>24350460</v>
      </c>
    </row>
    <row r="157" spans="1:29">
      <c r="A157" s="2">
        <v>675</v>
      </c>
      <c r="B157" s="26">
        <v>2</v>
      </c>
      <c r="C157" s="2">
        <v>2</v>
      </c>
      <c r="D157" s="2">
        <v>28</v>
      </c>
      <c r="E157" s="2">
        <v>0</v>
      </c>
      <c r="F157" s="35">
        <v>1</v>
      </c>
      <c r="G157" s="18">
        <v>20000</v>
      </c>
      <c r="H157" s="18">
        <v>1</v>
      </c>
      <c r="I157" s="2">
        <v>1</v>
      </c>
      <c r="J157" s="2">
        <v>1</v>
      </c>
      <c r="K157" s="2">
        <v>0</v>
      </c>
      <c r="L157" s="35">
        <v>0</v>
      </c>
      <c r="M157" s="2">
        <v>8</v>
      </c>
      <c r="N157" s="2">
        <v>1</v>
      </c>
      <c r="O157" s="2">
        <v>0</v>
      </c>
      <c r="P157" s="2">
        <v>5</v>
      </c>
      <c r="Q157" s="2">
        <v>0</v>
      </c>
      <c r="R157" s="2">
        <v>1</v>
      </c>
      <c r="S157" s="35">
        <v>0</v>
      </c>
      <c r="T157" s="35">
        <v>0</v>
      </c>
      <c r="U157" s="36">
        <v>0</v>
      </c>
      <c r="V157" s="26">
        <v>17.899999999999999</v>
      </c>
      <c r="W157" s="2">
        <v>0.4</v>
      </c>
      <c r="X157" s="16">
        <v>5.98</v>
      </c>
      <c r="Y157" s="26">
        <v>28.1</v>
      </c>
      <c r="Z157" s="2">
        <v>1.78</v>
      </c>
      <c r="AA157" s="2">
        <v>3.8</v>
      </c>
      <c r="AB157" s="2" t="s">
        <v>80</v>
      </c>
      <c r="AC157" s="2">
        <v>22070012</v>
      </c>
    </row>
    <row r="158" spans="1:29">
      <c r="A158" s="2">
        <v>678</v>
      </c>
      <c r="B158" s="26">
        <v>1</v>
      </c>
      <c r="C158" s="2">
        <v>3</v>
      </c>
      <c r="D158" s="2">
        <v>25</v>
      </c>
      <c r="E158" s="2">
        <v>0</v>
      </c>
      <c r="F158" s="35">
        <v>1</v>
      </c>
      <c r="G158" s="18">
        <v>20000</v>
      </c>
      <c r="H158" s="18">
        <v>1</v>
      </c>
      <c r="I158" s="2">
        <v>1</v>
      </c>
      <c r="J158" s="2">
        <v>2</v>
      </c>
      <c r="K158" s="2">
        <v>1</v>
      </c>
      <c r="L158" s="35">
        <v>0</v>
      </c>
      <c r="M158" s="2">
        <v>8</v>
      </c>
      <c r="N158" s="2">
        <v>1</v>
      </c>
      <c r="O158" s="2">
        <v>0</v>
      </c>
      <c r="P158" s="2">
        <v>0</v>
      </c>
      <c r="Q158" s="2">
        <v>1</v>
      </c>
      <c r="R158" s="2">
        <v>0</v>
      </c>
      <c r="S158" s="35">
        <v>0</v>
      </c>
      <c r="T158" s="35">
        <v>0</v>
      </c>
      <c r="U158" s="36">
        <v>1</v>
      </c>
      <c r="V158" s="26">
        <v>11.8</v>
      </c>
      <c r="W158" s="2">
        <v>0.33</v>
      </c>
      <c r="X158" s="16">
        <v>3.94</v>
      </c>
      <c r="Y158" s="26">
        <v>15.7</v>
      </c>
      <c r="Z158" s="2">
        <v>1.57</v>
      </c>
      <c r="AA158" s="2">
        <v>9.3000000000000007</v>
      </c>
      <c r="AB158" s="2" t="s">
        <v>170</v>
      </c>
      <c r="AC158" s="2">
        <v>20551080</v>
      </c>
    </row>
    <row r="159" spans="1:29">
      <c r="A159" s="2">
        <v>680</v>
      </c>
      <c r="B159" s="26">
        <v>2</v>
      </c>
      <c r="C159" s="2">
        <v>2</v>
      </c>
      <c r="D159" s="2">
        <v>23</v>
      </c>
      <c r="E159" s="2">
        <v>0</v>
      </c>
      <c r="F159" s="35">
        <v>0</v>
      </c>
      <c r="G159" s="18">
        <v>4000</v>
      </c>
      <c r="H159" s="18">
        <v>0</v>
      </c>
      <c r="I159" s="2">
        <v>1</v>
      </c>
      <c r="J159" s="2">
        <v>1</v>
      </c>
      <c r="K159" s="2">
        <v>0</v>
      </c>
      <c r="L159" s="35">
        <v>0</v>
      </c>
      <c r="M159" s="2">
        <v>8</v>
      </c>
      <c r="N159" s="2">
        <v>1</v>
      </c>
      <c r="O159" s="2">
        <v>0</v>
      </c>
      <c r="P159" s="2">
        <v>5</v>
      </c>
      <c r="Q159" s="2">
        <v>0</v>
      </c>
      <c r="R159" s="2">
        <v>1</v>
      </c>
      <c r="S159" s="35">
        <v>0</v>
      </c>
      <c r="T159" s="35">
        <v>0</v>
      </c>
      <c r="U159" s="36">
        <v>0</v>
      </c>
      <c r="V159" s="26">
        <v>20.399999999999999</v>
      </c>
      <c r="W159" s="2">
        <v>0.45</v>
      </c>
      <c r="X159" s="16">
        <v>6.81</v>
      </c>
      <c r="Y159" s="26">
        <v>22.2</v>
      </c>
      <c r="Z159" s="2">
        <v>1.9</v>
      </c>
      <c r="AA159" s="2">
        <v>3.8</v>
      </c>
      <c r="AB159" s="2" t="s">
        <v>158</v>
      </c>
      <c r="AC159" s="2">
        <v>22723018</v>
      </c>
    </row>
    <row r="160" spans="1:29">
      <c r="A160" s="2">
        <v>682</v>
      </c>
      <c r="B160" s="26">
        <v>1</v>
      </c>
      <c r="C160" s="2">
        <v>5</v>
      </c>
      <c r="D160" s="2">
        <v>27</v>
      </c>
      <c r="E160" s="2">
        <v>0</v>
      </c>
      <c r="F160" s="35">
        <v>1</v>
      </c>
      <c r="G160" s="18">
        <v>9000</v>
      </c>
      <c r="H160" s="18">
        <v>1</v>
      </c>
      <c r="I160" s="2">
        <v>1</v>
      </c>
      <c r="J160" s="2">
        <v>1</v>
      </c>
      <c r="K160" s="2">
        <v>0</v>
      </c>
      <c r="L160" s="35">
        <v>0</v>
      </c>
      <c r="M160" s="2">
        <v>10</v>
      </c>
      <c r="N160" s="2">
        <v>0</v>
      </c>
      <c r="O160" s="2">
        <v>0</v>
      </c>
      <c r="P160" s="2">
        <v>5</v>
      </c>
      <c r="Q160" s="2">
        <v>0</v>
      </c>
      <c r="R160" s="2">
        <v>1</v>
      </c>
      <c r="S160" s="35">
        <v>0</v>
      </c>
      <c r="T160" s="35">
        <v>0</v>
      </c>
      <c r="U160" s="36">
        <v>0</v>
      </c>
      <c r="V160" s="26">
        <v>14.7</v>
      </c>
      <c r="W160" s="2">
        <v>0.38</v>
      </c>
      <c r="X160" s="16">
        <v>4.91</v>
      </c>
      <c r="Y160" s="26">
        <v>14.9</v>
      </c>
      <c r="Z160" s="2">
        <v>1.65</v>
      </c>
      <c r="AA160" s="2">
        <v>11.4</v>
      </c>
      <c r="AB160" s="2" t="s">
        <v>116</v>
      </c>
      <c r="AC160" s="2">
        <v>20720310</v>
      </c>
    </row>
    <row r="161" spans="1:29">
      <c r="A161" s="2">
        <v>684</v>
      </c>
      <c r="B161" s="26">
        <v>1</v>
      </c>
      <c r="C161" s="2">
        <v>5</v>
      </c>
      <c r="D161" s="2">
        <v>27</v>
      </c>
      <c r="E161" s="2">
        <v>0</v>
      </c>
      <c r="F161" s="35">
        <v>1</v>
      </c>
      <c r="G161" s="18">
        <v>7000</v>
      </c>
      <c r="H161" s="18">
        <v>0</v>
      </c>
      <c r="I161" s="2">
        <v>1</v>
      </c>
      <c r="J161" s="2">
        <v>1</v>
      </c>
      <c r="K161" s="2">
        <v>0</v>
      </c>
      <c r="L161" s="35">
        <v>0</v>
      </c>
      <c r="M161" s="2">
        <v>10</v>
      </c>
      <c r="N161" s="2">
        <v>0</v>
      </c>
      <c r="O161" s="2">
        <v>0</v>
      </c>
      <c r="P161" s="2">
        <v>5</v>
      </c>
      <c r="Q161" s="2">
        <v>0</v>
      </c>
      <c r="R161" s="2">
        <v>1</v>
      </c>
      <c r="S161" s="35">
        <v>1</v>
      </c>
      <c r="T161" s="35">
        <v>0</v>
      </c>
      <c r="U161" s="36">
        <v>0</v>
      </c>
      <c r="V161" s="26">
        <v>27.4</v>
      </c>
      <c r="W161" s="2">
        <v>0.45</v>
      </c>
      <c r="X161" s="16">
        <v>9.15</v>
      </c>
      <c r="Y161" s="26">
        <v>27.17</v>
      </c>
      <c r="Z161" s="2">
        <v>2.25</v>
      </c>
      <c r="AA161" s="2">
        <v>12.1</v>
      </c>
      <c r="AB161" s="2" t="s">
        <v>58</v>
      </c>
      <c r="AC161" s="2">
        <v>22620311</v>
      </c>
    </row>
    <row r="162" spans="1:29">
      <c r="A162" s="2">
        <v>685</v>
      </c>
      <c r="B162" s="26">
        <v>2</v>
      </c>
      <c r="C162" s="2">
        <v>5</v>
      </c>
      <c r="D162" s="2">
        <v>26</v>
      </c>
      <c r="E162" s="2">
        <v>0</v>
      </c>
      <c r="F162" s="35">
        <v>1</v>
      </c>
      <c r="G162" s="18">
        <v>6000</v>
      </c>
      <c r="H162" s="18">
        <v>0</v>
      </c>
      <c r="I162" s="2">
        <v>1</v>
      </c>
      <c r="J162" s="2">
        <v>1</v>
      </c>
      <c r="K162" s="2">
        <v>0</v>
      </c>
      <c r="L162" s="35">
        <v>0</v>
      </c>
      <c r="M162" s="2">
        <v>10</v>
      </c>
      <c r="N162" s="2">
        <v>0</v>
      </c>
      <c r="O162" s="2">
        <v>0</v>
      </c>
      <c r="P162" s="2">
        <v>5</v>
      </c>
      <c r="Q162" s="2">
        <v>0</v>
      </c>
      <c r="R162" s="2">
        <v>1</v>
      </c>
      <c r="S162" s="35">
        <v>0</v>
      </c>
      <c r="T162" s="35">
        <v>0</v>
      </c>
      <c r="U162" s="36">
        <v>0</v>
      </c>
      <c r="V162" s="26">
        <v>22.8</v>
      </c>
      <c r="W162" s="2">
        <v>0.45</v>
      </c>
      <c r="X162" s="16">
        <v>7.62</v>
      </c>
      <c r="Y162" s="26">
        <v>22.7</v>
      </c>
      <c r="Z162" s="2">
        <v>2.08</v>
      </c>
      <c r="AA162" s="2">
        <v>10.5</v>
      </c>
      <c r="AB162" s="2" t="s">
        <v>56</v>
      </c>
      <c r="AC162" s="2">
        <v>22753501</v>
      </c>
    </row>
    <row r="163" spans="1:29">
      <c r="A163" s="2">
        <v>686</v>
      </c>
      <c r="B163" s="26">
        <v>1</v>
      </c>
      <c r="C163" s="2">
        <v>1</v>
      </c>
      <c r="D163" s="2">
        <v>23</v>
      </c>
      <c r="E163" s="2">
        <v>0</v>
      </c>
      <c r="F163" s="35">
        <v>1</v>
      </c>
      <c r="G163" s="18">
        <v>10000</v>
      </c>
      <c r="H163" s="18">
        <v>1</v>
      </c>
      <c r="I163" s="2">
        <v>1</v>
      </c>
      <c r="J163" s="2">
        <v>3</v>
      </c>
      <c r="K163" s="2">
        <v>1</v>
      </c>
      <c r="L163" s="35">
        <v>1</v>
      </c>
      <c r="M163" s="2">
        <v>8</v>
      </c>
      <c r="N163" s="2">
        <v>1</v>
      </c>
      <c r="O163" s="2">
        <v>0</v>
      </c>
      <c r="P163" s="2">
        <v>4</v>
      </c>
      <c r="Q163" s="2">
        <v>0</v>
      </c>
      <c r="R163" s="2">
        <v>1</v>
      </c>
      <c r="S163" s="35">
        <v>0</v>
      </c>
      <c r="T163" s="35">
        <v>0</v>
      </c>
      <c r="U163" s="36">
        <v>0</v>
      </c>
      <c r="V163" s="26">
        <v>28.8</v>
      </c>
      <c r="W163" s="2">
        <v>0.53</v>
      </c>
      <c r="X163" s="16">
        <v>9.6199999999999992</v>
      </c>
      <c r="Y163" s="26">
        <v>25.5</v>
      </c>
      <c r="Z163" s="2">
        <v>2.4300000000000002</v>
      </c>
      <c r="AA163" s="2">
        <v>10.5</v>
      </c>
      <c r="AB163" s="2" t="s">
        <v>83</v>
      </c>
      <c r="AC163" s="2">
        <v>22775033</v>
      </c>
    </row>
    <row r="164" spans="1:29">
      <c r="A164" s="2">
        <v>688</v>
      </c>
      <c r="B164" s="26">
        <v>2</v>
      </c>
      <c r="C164" s="2">
        <v>1</v>
      </c>
      <c r="D164" s="2">
        <v>24</v>
      </c>
      <c r="E164" s="2">
        <v>0</v>
      </c>
      <c r="F164" s="35">
        <v>1</v>
      </c>
      <c r="G164" s="18">
        <v>35000</v>
      </c>
      <c r="H164" s="18">
        <v>1</v>
      </c>
      <c r="I164" s="2">
        <v>1</v>
      </c>
      <c r="J164" s="2">
        <v>1</v>
      </c>
      <c r="K164" s="2">
        <v>0</v>
      </c>
      <c r="L164" s="35">
        <v>0</v>
      </c>
      <c r="M164" s="2">
        <v>8</v>
      </c>
      <c r="N164" s="2">
        <v>1</v>
      </c>
      <c r="O164" s="2">
        <v>0</v>
      </c>
      <c r="P164" s="2">
        <v>3</v>
      </c>
      <c r="Q164" s="2">
        <v>0</v>
      </c>
      <c r="R164" s="2">
        <v>0</v>
      </c>
      <c r="S164" s="35">
        <v>0</v>
      </c>
      <c r="T164" s="35">
        <v>0</v>
      </c>
      <c r="U164" s="36">
        <v>0</v>
      </c>
      <c r="V164" s="26">
        <v>17.899999999999999</v>
      </c>
      <c r="W164" s="2">
        <v>0.4</v>
      </c>
      <c r="X164" s="16">
        <v>5.98</v>
      </c>
      <c r="Y164" s="26">
        <v>28.1</v>
      </c>
      <c r="Z164" s="2">
        <v>1.78</v>
      </c>
      <c r="AA164" s="2">
        <v>3.8</v>
      </c>
      <c r="AB164" s="2" t="s">
        <v>80</v>
      </c>
      <c r="AC164" s="2">
        <v>22060030</v>
      </c>
    </row>
    <row r="165" spans="1:29">
      <c r="A165" s="2">
        <v>692</v>
      </c>
      <c r="B165" s="26">
        <v>2</v>
      </c>
      <c r="C165" s="2">
        <v>4</v>
      </c>
      <c r="D165" s="2">
        <v>51</v>
      </c>
      <c r="E165" s="2">
        <v>1</v>
      </c>
      <c r="F165" s="35">
        <v>0</v>
      </c>
      <c r="G165" s="18">
        <v>16000</v>
      </c>
      <c r="H165" s="18">
        <v>1</v>
      </c>
      <c r="I165" s="2">
        <v>1</v>
      </c>
      <c r="J165" s="2">
        <v>1</v>
      </c>
      <c r="K165" s="2">
        <v>0</v>
      </c>
      <c r="L165" s="35">
        <v>0</v>
      </c>
      <c r="M165" s="2">
        <v>6</v>
      </c>
      <c r="N165" s="2">
        <v>0</v>
      </c>
      <c r="O165" s="2">
        <v>1</v>
      </c>
      <c r="P165" s="2">
        <v>0</v>
      </c>
      <c r="Q165" s="2">
        <v>1</v>
      </c>
      <c r="R165" s="2">
        <v>0</v>
      </c>
      <c r="S165" s="35">
        <v>0</v>
      </c>
      <c r="T165" s="35">
        <v>1</v>
      </c>
      <c r="U165" s="36">
        <v>0</v>
      </c>
      <c r="V165" s="26">
        <v>13.5</v>
      </c>
      <c r="W165" s="2">
        <v>0.4</v>
      </c>
      <c r="X165" s="16">
        <v>4.51</v>
      </c>
      <c r="Y165" s="26">
        <v>16.399999999999999</v>
      </c>
      <c r="Z165" s="2">
        <v>1.63</v>
      </c>
      <c r="AA165" s="2">
        <v>3.8</v>
      </c>
      <c r="AB165" s="2" t="s">
        <v>95</v>
      </c>
      <c r="AC165" s="2">
        <v>20540370</v>
      </c>
    </row>
    <row r="166" spans="1:29">
      <c r="A166" s="2">
        <v>694</v>
      </c>
      <c r="B166" s="26">
        <v>2</v>
      </c>
      <c r="C166" s="2">
        <v>1</v>
      </c>
      <c r="D166" s="2">
        <v>20</v>
      </c>
      <c r="E166" s="2">
        <v>0</v>
      </c>
      <c r="F166" s="35">
        <v>1</v>
      </c>
      <c r="G166" s="18">
        <v>3000</v>
      </c>
      <c r="H166" s="18">
        <v>0</v>
      </c>
      <c r="I166" s="2">
        <v>1</v>
      </c>
      <c r="J166" s="2">
        <v>1</v>
      </c>
      <c r="K166" s="2">
        <v>0</v>
      </c>
      <c r="L166" s="35">
        <v>0</v>
      </c>
      <c r="M166" s="2">
        <v>8</v>
      </c>
      <c r="N166" s="2">
        <v>1</v>
      </c>
      <c r="O166" s="2">
        <v>0</v>
      </c>
      <c r="P166" s="2">
        <v>5</v>
      </c>
      <c r="Q166" s="2">
        <v>0</v>
      </c>
      <c r="R166" s="2">
        <v>1</v>
      </c>
      <c r="S166" s="35">
        <v>0</v>
      </c>
      <c r="T166" s="35">
        <v>0</v>
      </c>
      <c r="U166" s="36">
        <v>0</v>
      </c>
      <c r="V166" s="26">
        <v>31.7</v>
      </c>
      <c r="W166" s="2">
        <v>0.56999999999999995</v>
      </c>
      <c r="X166" s="16">
        <v>10.59</v>
      </c>
      <c r="Y166" s="26">
        <v>46.2</v>
      </c>
      <c r="Z166" s="2">
        <v>2.23</v>
      </c>
      <c r="AA166" s="2">
        <v>10.7</v>
      </c>
      <c r="AB166" s="2" t="s">
        <v>179</v>
      </c>
      <c r="AC166" s="2">
        <v>26285260</v>
      </c>
    </row>
    <row r="167" spans="1:29">
      <c r="A167" s="2">
        <v>696</v>
      </c>
      <c r="B167" s="26">
        <v>1</v>
      </c>
      <c r="C167" s="2">
        <v>1</v>
      </c>
      <c r="D167" s="2">
        <v>23</v>
      </c>
      <c r="E167" s="2">
        <v>0</v>
      </c>
      <c r="F167" s="35">
        <v>1</v>
      </c>
      <c r="G167" s="18">
        <v>18000</v>
      </c>
      <c r="H167" s="18">
        <v>1</v>
      </c>
      <c r="I167" s="2">
        <v>1</v>
      </c>
      <c r="J167" s="2">
        <v>3</v>
      </c>
      <c r="K167" s="2">
        <v>1</v>
      </c>
      <c r="L167" s="35">
        <v>0</v>
      </c>
      <c r="M167" s="2">
        <v>8</v>
      </c>
      <c r="N167" s="2">
        <v>1</v>
      </c>
      <c r="O167" s="2">
        <v>0</v>
      </c>
      <c r="P167" s="2">
        <v>4</v>
      </c>
      <c r="Q167" s="2">
        <v>0</v>
      </c>
      <c r="R167" s="2">
        <v>1</v>
      </c>
      <c r="S167" s="35">
        <v>0</v>
      </c>
      <c r="T167" s="35">
        <v>0</v>
      </c>
      <c r="U167" s="36">
        <v>0</v>
      </c>
      <c r="V167" s="26">
        <v>13.1</v>
      </c>
      <c r="W167" s="2">
        <v>0.38</v>
      </c>
      <c r="X167" s="16">
        <v>4.38</v>
      </c>
      <c r="Y167" s="26">
        <v>14.7</v>
      </c>
      <c r="Z167" s="2">
        <v>1.33</v>
      </c>
      <c r="AA167" s="2">
        <v>3.8</v>
      </c>
      <c r="AB167" s="2" t="s">
        <v>160</v>
      </c>
      <c r="AC167" s="2">
        <v>20511001</v>
      </c>
    </row>
    <row r="168" spans="1:29">
      <c r="A168" s="2">
        <v>698</v>
      </c>
      <c r="B168" s="26">
        <v>1</v>
      </c>
      <c r="C168" s="2">
        <v>7</v>
      </c>
      <c r="D168" s="2">
        <v>46</v>
      </c>
      <c r="E168" s="2">
        <v>1</v>
      </c>
      <c r="F168" s="35">
        <v>0</v>
      </c>
      <c r="G168" s="18">
        <v>22000</v>
      </c>
      <c r="H168" s="18">
        <v>1</v>
      </c>
      <c r="I168" s="2">
        <v>1</v>
      </c>
      <c r="J168" s="2">
        <v>1</v>
      </c>
      <c r="K168" s="2">
        <v>0</v>
      </c>
      <c r="L168" s="35">
        <v>0</v>
      </c>
      <c r="M168" s="2">
        <v>9</v>
      </c>
      <c r="N168" s="2">
        <v>0</v>
      </c>
      <c r="O168" s="2">
        <v>0</v>
      </c>
      <c r="P168" s="2">
        <v>0</v>
      </c>
      <c r="Q168" s="2">
        <v>1</v>
      </c>
      <c r="R168" s="2">
        <v>0</v>
      </c>
      <c r="S168" s="35">
        <v>0</v>
      </c>
      <c r="T168" s="35">
        <v>1</v>
      </c>
      <c r="U168" s="36">
        <v>0</v>
      </c>
      <c r="V168" s="26">
        <v>17.899999999999999</v>
      </c>
      <c r="W168" s="2">
        <v>0.4</v>
      </c>
      <c r="X168" s="16">
        <v>5.98</v>
      </c>
      <c r="Y168" s="26">
        <v>28.1</v>
      </c>
      <c r="Z168" s="2">
        <v>1.78</v>
      </c>
      <c r="AA168" s="2">
        <v>3.8</v>
      </c>
      <c r="AB168" s="2" t="s">
        <v>80</v>
      </c>
      <c r="AC168" s="2">
        <v>22041011</v>
      </c>
    </row>
    <row r="169" spans="1:29">
      <c r="A169" s="2">
        <v>702</v>
      </c>
      <c r="B169" s="26">
        <v>1</v>
      </c>
      <c r="C169" s="2">
        <v>4</v>
      </c>
      <c r="D169" s="2">
        <v>54</v>
      </c>
      <c r="E169" s="2">
        <v>1</v>
      </c>
      <c r="F169" s="35">
        <v>0</v>
      </c>
      <c r="G169" s="18">
        <v>30000</v>
      </c>
      <c r="H169" s="18">
        <v>1</v>
      </c>
      <c r="I169" s="2">
        <v>1</v>
      </c>
      <c r="J169" s="2">
        <v>2</v>
      </c>
      <c r="K169" s="2">
        <v>1</v>
      </c>
      <c r="L169" s="35">
        <v>0</v>
      </c>
      <c r="M169" s="2">
        <v>6</v>
      </c>
      <c r="N169" s="2">
        <v>0</v>
      </c>
      <c r="O169" s="2">
        <v>1</v>
      </c>
      <c r="P169" s="2">
        <v>5</v>
      </c>
      <c r="Q169" s="2">
        <v>0</v>
      </c>
      <c r="R169" s="2">
        <v>1</v>
      </c>
      <c r="S169" s="35">
        <v>0</v>
      </c>
      <c r="T169" s="35">
        <v>0</v>
      </c>
      <c r="U169" s="36">
        <v>0</v>
      </c>
      <c r="V169" s="26">
        <v>11.6</v>
      </c>
      <c r="W169" s="2">
        <v>0.28000000000000003</v>
      </c>
      <c r="X169" s="16">
        <v>3.87</v>
      </c>
      <c r="Y169" s="26">
        <v>13.4</v>
      </c>
      <c r="Z169" s="2">
        <v>1.1499999999999999</v>
      </c>
      <c r="AA169" s="2">
        <v>3.8</v>
      </c>
      <c r="AB169" s="2" t="s">
        <v>149</v>
      </c>
      <c r="AC169" s="2">
        <v>20241050</v>
      </c>
    </row>
    <row r="170" spans="1:29">
      <c r="A170" s="2">
        <v>703</v>
      </c>
      <c r="B170" s="26">
        <v>1</v>
      </c>
      <c r="C170" s="2">
        <v>1</v>
      </c>
      <c r="D170" s="2">
        <v>20</v>
      </c>
      <c r="E170" s="2">
        <v>0</v>
      </c>
      <c r="F170" s="35">
        <v>1</v>
      </c>
      <c r="G170" s="18">
        <v>35000</v>
      </c>
      <c r="H170" s="18">
        <v>1</v>
      </c>
      <c r="I170" s="2">
        <v>1</v>
      </c>
      <c r="J170" s="2">
        <v>4</v>
      </c>
      <c r="K170" s="2">
        <v>1</v>
      </c>
      <c r="L170" s="35">
        <v>0</v>
      </c>
      <c r="M170" s="2">
        <v>8</v>
      </c>
      <c r="N170" s="2">
        <v>1</v>
      </c>
      <c r="O170" s="2">
        <v>0</v>
      </c>
      <c r="P170" s="2">
        <v>5</v>
      </c>
      <c r="Q170" s="2">
        <v>0</v>
      </c>
      <c r="R170" s="2">
        <v>1</v>
      </c>
      <c r="S170" s="35">
        <v>0</v>
      </c>
      <c r="T170" s="35">
        <v>0</v>
      </c>
      <c r="U170" s="36">
        <v>0</v>
      </c>
      <c r="V170" s="26">
        <v>17.899999999999999</v>
      </c>
      <c r="W170" s="2">
        <v>0.42</v>
      </c>
      <c r="X170" s="16">
        <v>5.98</v>
      </c>
      <c r="Y170" s="26">
        <v>22.34</v>
      </c>
      <c r="Z170" s="2">
        <v>1.9</v>
      </c>
      <c r="AA170" s="2">
        <v>3.8</v>
      </c>
      <c r="AB170" s="2" t="s">
        <v>103</v>
      </c>
      <c r="AC170" s="2">
        <v>22410000</v>
      </c>
    </row>
    <row r="171" spans="1:29">
      <c r="A171" s="2">
        <v>707</v>
      </c>
      <c r="B171" s="26">
        <v>1</v>
      </c>
      <c r="C171" s="2">
        <v>1</v>
      </c>
      <c r="D171" s="2">
        <v>22</v>
      </c>
      <c r="E171" s="2">
        <v>0</v>
      </c>
      <c r="F171" s="35">
        <v>1</v>
      </c>
      <c r="G171" s="18">
        <v>18000</v>
      </c>
      <c r="H171" s="18">
        <v>1</v>
      </c>
      <c r="I171" s="2">
        <v>1</v>
      </c>
      <c r="J171" s="2">
        <v>2</v>
      </c>
      <c r="K171" s="2">
        <v>1</v>
      </c>
      <c r="L171" s="35">
        <v>0</v>
      </c>
      <c r="M171" s="2">
        <v>8</v>
      </c>
      <c r="N171" s="2">
        <v>1</v>
      </c>
      <c r="O171" s="2">
        <v>0</v>
      </c>
      <c r="P171" s="2">
        <v>5</v>
      </c>
      <c r="Q171" s="2">
        <v>0</v>
      </c>
      <c r="R171" s="2">
        <v>1</v>
      </c>
      <c r="S171" s="35">
        <v>0</v>
      </c>
      <c r="T171" s="35">
        <v>0</v>
      </c>
      <c r="U171" s="36">
        <v>0</v>
      </c>
      <c r="V171" s="26">
        <v>18.5</v>
      </c>
      <c r="W171" s="2">
        <v>0.32</v>
      </c>
      <c r="X171" s="16">
        <v>6.18</v>
      </c>
      <c r="Y171" s="26">
        <v>21.1</v>
      </c>
      <c r="Z171" s="2">
        <v>1.7</v>
      </c>
      <c r="AA171" s="2">
        <v>6.7</v>
      </c>
      <c r="AB171" s="2" t="s">
        <v>178</v>
      </c>
      <c r="AC171" s="2">
        <v>24220300</v>
      </c>
    </row>
    <row r="172" spans="1:29">
      <c r="A172" s="2">
        <v>708</v>
      </c>
      <c r="B172" s="26">
        <v>2</v>
      </c>
      <c r="C172" s="2">
        <v>1</v>
      </c>
      <c r="D172" s="2">
        <v>22</v>
      </c>
      <c r="E172" s="2">
        <v>0</v>
      </c>
      <c r="F172" s="35">
        <v>1</v>
      </c>
      <c r="G172" s="18">
        <v>8000</v>
      </c>
      <c r="H172" s="18">
        <v>1</v>
      </c>
      <c r="I172" s="2">
        <v>1</v>
      </c>
      <c r="J172" s="2">
        <v>1</v>
      </c>
      <c r="K172" s="2">
        <v>0</v>
      </c>
      <c r="L172" s="35">
        <v>0</v>
      </c>
      <c r="M172" s="2">
        <v>8</v>
      </c>
      <c r="N172" s="2">
        <v>1</v>
      </c>
      <c r="O172" s="2">
        <v>0</v>
      </c>
      <c r="P172" s="2">
        <v>5</v>
      </c>
      <c r="Q172" s="2">
        <v>0</v>
      </c>
      <c r="R172" s="2">
        <v>1</v>
      </c>
      <c r="S172" s="35">
        <v>0</v>
      </c>
      <c r="T172" s="35">
        <v>0</v>
      </c>
      <c r="U172" s="36">
        <v>0</v>
      </c>
      <c r="V172" s="26">
        <v>18.5</v>
      </c>
      <c r="W172" s="2">
        <v>0.32</v>
      </c>
      <c r="X172" s="16">
        <v>6.18</v>
      </c>
      <c r="Y172" s="26">
        <v>21.1</v>
      </c>
      <c r="Z172" s="2">
        <v>1.7</v>
      </c>
      <c r="AA172" s="2">
        <v>6.7</v>
      </c>
      <c r="AB172" s="2" t="s">
        <v>178</v>
      </c>
      <c r="AC172" s="2">
        <v>24210510</v>
      </c>
    </row>
    <row r="173" spans="1:29">
      <c r="A173" s="2">
        <v>711</v>
      </c>
      <c r="B173" s="26">
        <v>2</v>
      </c>
      <c r="C173" s="2">
        <v>1</v>
      </c>
      <c r="D173" s="2">
        <v>24</v>
      </c>
      <c r="E173" s="2">
        <v>0</v>
      </c>
      <c r="F173" s="35">
        <v>0</v>
      </c>
      <c r="G173" s="18">
        <v>10000</v>
      </c>
      <c r="H173" s="18">
        <v>1</v>
      </c>
      <c r="I173" s="2">
        <v>1</v>
      </c>
      <c r="J173" s="2">
        <v>2</v>
      </c>
      <c r="K173" s="2">
        <v>1</v>
      </c>
      <c r="L173" s="35">
        <v>0</v>
      </c>
      <c r="M173" s="2">
        <v>8</v>
      </c>
      <c r="N173" s="2">
        <v>1</v>
      </c>
      <c r="O173" s="2">
        <v>0</v>
      </c>
      <c r="P173" s="2">
        <v>3</v>
      </c>
      <c r="Q173" s="2">
        <v>0</v>
      </c>
      <c r="R173" s="2">
        <v>0</v>
      </c>
      <c r="S173" s="35">
        <v>0</v>
      </c>
      <c r="T173" s="35">
        <v>0</v>
      </c>
      <c r="U173" s="36">
        <v>0</v>
      </c>
      <c r="V173" s="26">
        <v>18.5</v>
      </c>
      <c r="W173" s="2">
        <v>0.32</v>
      </c>
      <c r="X173" s="16">
        <v>6.18</v>
      </c>
      <c r="Y173" s="26">
        <v>21.1</v>
      </c>
      <c r="Z173" s="2">
        <v>1.7</v>
      </c>
      <c r="AA173" s="2">
        <v>6.7</v>
      </c>
      <c r="AB173" s="2" t="s">
        <v>178</v>
      </c>
      <c r="AC173" s="2">
        <v>24230322</v>
      </c>
    </row>
    <row r="174" spans="1:29">
      <c r="A174" s="2">
        <v>713</v>
      </c>
      <c r="B174" s="26">
        <v>1</v>
      </c>
      <c r="C174" s="2">
        <v>1</v>
      </c>
      <c r="D174" s="2">
        <v>22</v>
      </c>
      <c r="E174" s="2">
        <v>0</v>
      </c>
      <c r="F174" s="35">
        <v>1</v>
      </c>
      <c r="G174" s="18">
        <v>20000</v>
      </c>
      <c r="H174" s="18">
        <v>1</v>
      </c>
      <c r="I174" s="2">
        <v>1</v>
      </c>
      <c r="J174" s="2">
        <v>3</v>
      </c>
      <c r="K174" s="2">
        <v>1</v>
      </c>
      <c r="L174" s="35">
        <v>1</v>
      </c>
      <c r="M174" s="2">
        <v>8</v>
      </c>
      <c r="N174" s="2">
        <v>1</v>
      </c>
      <c r="O174" s="2">
        <v>0</v>
      </c>
      <c r="P174" s="2">
        <v>4</v>
      </c>
      <c r="Q174" s="2">
        <v>0</v>
      </c>
      <c r="R174" s="2">
        <v>1</v>
      </c>
      <c r="S174" s="35">
        <v>0</v>
      </c>
      <c r="T174" s="35">
        <v>0</v>
      </c>
      <c r="U174" s="36">
        <v>0</v>
      </c>
      <c r="V174" s="26">
        <v>27.4</v>
      </c>
      <c r="W174" s="2">
        <v>0.45</v>
      </c>
      <c r="X174" s="16">
        <v>9.15</v>
      </c>
      <c r="Y174" s="26">
        <v>27.17</v>
      </c>
      <c r="Z174" s="2">
        <v>2.25</v>
      </c>
      <c r="AA174" s="2">
        <v>12.1</v>
      </c>
      <c r="AB174" s="2" t="s">
        <v>58</v>
      </c>
      <c r="AC174" s="2">
        <v>22793260</v>
      </c>
    </row>
    <row r="175" spans="1:29">
      <c r="A175" s="2">
        <v>715</v>
      </c>
      <c r="B175" s="26">
        <v>1</v>
      </c>
      <c r="C175" s="2">
        <v>1</v>
      </c>
      <c r="D175" s="2">
        <v>20</v>
      </c>
      <c r="E175" s="2">
        <v>0</v>
      </c>
      <c r="F175" s="35">
        <v>0</v>
      </c>
      <c r="G175" s="18">
        <v>35000</v>
      </c>
      <c r="H175" s="18">
        <v>1</v>
      </c>
      <c r="I175" s="2">
        <v>1</v>
      </c>
      <c r="J175" s="2">
        <v>2</v>
      </c>
      <c r="K175" s="2">
        <v>1</v>
      </c>
      <c r="L175" s="35">
        <v>0</v>
      </c>
      <c r="M175" s="2">
        <v>8</v>
      </c>
      <c r="N175" s="2">
        <v>1</v>
      </c>
      <c r="O175" s="2">
        <v>0</v>
      </c>
      <c r="P175" s="2">
        <v>4</v>
      </c>
      <c r="Q175" s="2">
        <v>0</v>
      </c>
      <c r="R175" s="2">
        <v>1</v>
      </c>
      <c r="S175" s="35">
        <v>0</v>
      </c>
      <c r="T175" s="35">
        <v>0</v>
      </c>
      <c r="U175" s="36">
        <v>0</v>
      </c>
      <c r="V175" s="26">
        <v>14.9</v>
      </c>
      <c r="W175" s="2">
        <v>0.32</v>
      </c>
      <c r="X175" s="16">
        <v>4.9800000000000004</v>
      </c>
      <c r="Y175" s="26">
        <v>17.600000000000001</v>
      </c>
      <c r="Z175" s="2">
        <v>1.72</v>
      </c>
      <c r="AA175" s="2">
        <v>3.8</v>
      </c>
      <c r="AB175" s="2" t="s">
        <v>112</v>
      </c>
      <c r="AC175" s="2">
        <v>22471150</v>
      </c>
    </row>
    <row r="176" spans="1:29">
      <c r="A176" s="2">
        <v>716</v>
      </c>
      <c r="B176" s="26">
        <v>1</v>
      </c>
      <c r="C176" s="2">
        <v>7</v>
      </c>
      <c r="D176" s="2">
        <v>55</v>
      </c>
      <c r="E176" s="2">
        <v>1</v>
      </c>
      <c r="F176" s="35">
        <v>1</v>
      </c>
      <c r="G176" s="18">
        <v>35000</v>
      </c>
      <c r="H176" s="18">
        <v>1</v>
      </c>
      <c r="I176" s="2">
        <v>1</v>
      </c>
      <c r="J176" s="2">
        <v>2</v>
      </c>
      <c r="K176" s="2">
        <v>1</v>
      </c>
      <c r="L176" s="35">
        <v>0</v>
      </c>
      <c r="M176" s="2">
        <v>9</v>
      </c>
      <c r="N176" s="2">
        <v>0</v>
      </c>
      <c r="O176" s="2">
        <v>0</v>
      </c>
      <c r="P176" s="2">
        <v>5</v>
      </c>
      <c r="Q176" s="2">
        <v>0</v>
      </c>
      <c r="R176" s="2">
        <v>1</v>
      </c>
      <c r="S176" s="35">
        <v>0</v>
      </c>
      <c r="T176" s="35">
        <v>0</v>
      </c>
      <c r="U176" s="36">
        <v>0</v>
      </c>
      <c r="V176" s="26">
        <v>22.8</v>
      </c>
      <c r="W176" s="2">
        <v>0.45</v>
      </c>
      <c r="X176" s="16">
        <v>7.62</v>
      </c>
      <c r="Y176" s="26">
        <v>22.7</v>
      </c>
      <c r="Z176" s="2">
        <v>2.08</v>
      </c>
      <c r="AA176" s="2">
        <v>10.5</v>
      </c>
      <c r="AB176" s="2" t="s">
        <v>56</v>
      </c>
      <c r="AC176" s="2">
        <v>22750240</v>
      </c>
    </row>
    <row r="177" spans="1:29">
      <c r="A177" s="2">
        <v>717</v>
      </c>
      <c r="B177" s="26">
        <v>1</v>
      </c>
      <c r="C177" s="2">
        <v>1</v>
      </c>
      <c r="D177" s="2">
        <v>21</v>
      </c>
      <c r="E177" s="2">
        <v>0</v>
      </c>
      <c r="F177" s="35">
        <v>0</v>
      </c>
      <c r="G177" s="18">
        <v>6000</v>
      </c>
      <c r="H177" s="18">
        <v>0</v>
      </c>
      <c r="I177" s="2">
        <v>1</v>
      </c>
      <c r="J177" s="2">
        <v>1</v>
      </c>
      <c r="K177" s="2">
        <v>0</v>
      </c>
      <c r="L177" s="35">
        <v>0</v>
      </c>
      <c r="M177" s="2">
        <v>8</v>
      </c>
      <c r="N177" s="2">
        <v>1</v>
      </c>
      <c r="O177" s="2">
        <v>0</v>
      </c>
      <c r="P177" s="2">
        <v>5</v>
      </c>
      <c r="Q177" s="2">
        <v>0</v>
      </c>
      <c r="R177" s="2">
        <v>1</v>
      </c>
      <c r="S177" s="35">
        <v>0</v>
      </c>
      <c r="T177" s="35">
        <v>0</v>
      </c>
      <c r="U177" s="36">
        <v>0</v>
      </c>
      <c r="V177" s="26">
        <v>14.2</v>
      </c>
      <c r="W177" s="2">
        <v>0.33</v>
      </c>
      <c r="X177" s="16">
        <v>4.74</v>
      </c>
      <c r="Y177" s="26">
        <v>15.9</v>
      </c>
      <c r="Z177" s="2">
        <v>1.38</v>
      </c>
      <c r="AA177" s="2">
        <v>3.8</v>
      </c>
      <c r="AB177" s="2" t="s">
        <v>89</v>
      </c>
      <c r="AC177" s="2">
        <v>22230000</v>
      </c>
    </row>
    <row r="178" spans="1:29">
      <c r="A178" s="2">
        <v>720</v>
      </c>
      <c r="B178" s="26">
        <v>1</v>
      </c>
      <c r="C178" s="2">
        <v>1</v>
      </c>
      <c r="D178" s="2">
        <v>22</v>
      </c>
      <c r="E178" s="2">
        <v>0</v>
      </c>
      <c r="F178" s="35">
        <v>1</v>
      </c>
      <c r="G178" s="18">
        <v>20000</v>
      </c>
      <c r="H178" s="18">
        <v>1</v>
      </c>
      <c r="I178" s="2">
        <v>1</v>
      </c>
      <c r="J178" s="2">
        <v>4</v>
      </c>
      <c r="K178" s="2">
        <v>1</v>
      </c>
      <c r="L178" s="35">
        <v>1</v>
      </c>
      <c r="M178" s="2">
        <v>8</v>
      </c>
      <c r="N178" s="2">
        <v>1</v>
      </c>
      <c r="O178" s="2">
        <v>0</v>
      </c>
      <c r="P178" s="2">
        <v>5</v>
      </c>
      <c r="Q178" s="2">
        <v>0</v>
      </c>
      <c r="R178" s="2">
        <v>1</v>
      </c>
      <c r="S178" s="35">
        <v>0</v>
      </c>
      <c r="T178" s="35">
        <v>0</v>
      </c>
      <c r="U178" s="36">
        <v>0</v>
      </c>
      <c r="V178" s="26">
        <v>9.1</v>
      </c>
      <c r="W178" s="2">
        <v>0.2</v>
      </c>
      <c r="X178" s="16">
        <v>3.04</v>
      </c>
      <c r="Y178" s="26">
        <v>11</v>
      </c>
      <c r="Z178" s="2">
        <v>1.1000000000000001</v>
      </c>
      <c r="AA178" s="2">
        <v>16.600000000000001</v>
      </c>
      <c r="AB178" s="2" t="s">
        <v>110</v>
      </c>
      <c r="AC178" s="2">
        <v>21920236</v>
      </c>
    </row>
    <row r="179" spans="1:29">
      <c r="A179" s="2">
        <v>724</v>
      </c>
      <c r="B179" s="26">
        <v>1</v>
      </c>
      <c r="C179" s="2">
        <v>1</v>
      </c>
      <c r="D179" s="2">
        <v>22</v>
      </c>
      <c r="E179" s="2">
        <v>0</v>
      </c>
      <c r="F179" s="35">
        <v>0</v>
      </c>
      <c r="G179" s="18">
        <v>5000</v>
      </c>
      <c r="H179" s="18">
        <v>0</v>
      </c>
      <c r="I179" s="2">
        <v>1</v>
      </c>
      <c r="J179" s="2">
        <v>1</v>
      </c>
      <c r="K179" s="2">
        <v>0</v>
      </c>
      <c r="L179" s="35">
        <v>1</v>
      </c>
      <c r="M179" s="2">
        <v>8</v>
      </c>
      <c r="N179" s="2">
        <v>1</v>
      </c>
      <c r="O179" s="2">
        <v>0</v>
      </c>
      <c r="P179" s="2">
        <v>4</v>
      </c>
      <c r="Q179" s="2">
        <v>0</v>
      </c>
      <c r="R179" s="2">
        <v>1</v>
      </c>
      <c r="S179" s="35">
        <v>0</v>
      </c>
      <c r="T179" s="35">
        <v>0</v>
      </c>
      <c r="U179" s="36">
        <v>0</v>
      </c>
      <c r="V179" s="26">
        <v>12.4</v>
      </c>
      <c r="W179" s="2">
        <v>0.25</v>
      </c>
      <c r="X179" s="16">
        <v>4.1399999999999997</v>
      </c>
      <c r="Y179" s="26">
        <v>21.1</v>
      </c>
      <c r="Z179" s="2">
        <v>1.37</v>
      </c>
      <c r="AA179" s="2">
        <v>10.7</v>
      </c>
      <c r="AB179" s="2" t="s">
        <v>87</v>
      </c>
      <c r="AC179" s="2">
        <v>20755300</v>
      </c>
    </row>
    <row r="180" spans="1:29">
      <c r="A180" s="2">
        <v>730</v>
      </c>
      <c r="B180" s="26">
        <v>1</v>
      </c>
      <c r="C180" s="2">
        <v>4</v>
      </c>
      <c r="D180" s="2">
        <v>60</v>
      </c>
      <c r="E180" s="2">
        <v>1</v>
      </c>
      <c r="F180" s="35">
        <v>0</v>
      </c>
      <c r="G180" s="18">
        <v>20000</v>
      </c>
      <c r="H180" s="18">
        <v>1</v>
      </c>
      <c r="I180" s="2">
        <v>1</v>
      </c>
      <c r="J180" s="2">
        <v>1</v>
      </c>
      <c r="K180" s="2">
        <v>0</v>
      </c>
      <c r="L180" s="35">
        <v>0</v>
      </c>
      <c r="M180" s="2">
        <v>6</v>
      </c>
      <c r="N180" s="2">
        <v>0</v>
      </c>
      <c r="O180" s="2">
        <v>1</v>
      </c>
      <c r="P180" s="2">
        <v>5</v>
      </c>
      <c r="Q180" s="2">
        <v>0</v>
      </c>
      <c r="R180" s="2">
        <v>1</v>
      </c>
      <c r="S180" s="35">
        <v>0</v>
      </c>
      <c r="T180" s="35">
        <v>0</v>
      </c>
      <c r="U180" s="36">
        <v>0</v>
      </c>
      <c r="V180" s="26">
        <v>13.1</v>
      </c>
      <c r="W180" s="2">
        <v>0.38</v>
      </c>
      <c r="X180" s="16">
        <v>4.38</v>
      </c>
      <c r="Y180" s="26">
        <v>14.7</v>
      </c>
      <c r="Z180" s="2">
        <v>1.33</v>
      </c>
      <c r="AA180" s="2">
        <v>3.8</v>
      </c>
      <c r="AB180" s="2" t="s">
        <v>160</v>
      </c>
      <c r="AC180" s="2">
        <v>20510180</v>
      </c>
    </row>
    <row r="181" spans="1:29">
      <c r="A181" s="2">
        <v>732</v>
      </c>
      <c r="B181" s="26">
        <v>1</v>
      </c>
      <c r="C181" s="2">
        <v>3</v>
      </c>
      <c r="D181" s="2">
        <v>25</v>
      </c>
      <c r="E181" s="2">
        <v>0</v>
      </c>
      <c r="F181" s="35">
        <v>1</v>
      </c>
      <c r="G181" s="18">
        <v>10000</v>
      </c>
      <c r="H181" s="18">
        <v>1</v>
      </c>
      <c r="I181" s="2">
        <v>1</v>
      </c>
      <c r="J181" s="2">
        <v>3</v>
      </c>
      <c r="K181" s="2">
        <v>1</v>
      </c>
      <c r="L181" s="35">
        <v>1</v>
      </c>
      <c r="M181" s="2">
        <v>8</v>
      </c>
      <c r="N181" s="2">
        <v>1</v>
      </c>
      <c r="O181" s="2">
        <v>0</v>
      </c>
      <c r="P181" s="2">
        <v>5</v>
      </c>
      <c r="Q181" s="2">
        <v>0</v>
      </c>
      <c r="R181" s="2">
        <v>1</v>
      </c>
      <c r="S181" s="35">
        <v>0</v>
      </c>
      <c r="T181" s="35">
        <v>0</v>
      </c>
      <c r="U181" s="36">
        <v>0</v>
      </c>
      <c r="V181" s="26">
        <v>12.2</v>
      </c>
      <c r="W181" s="2">
        <v>0.25</v>
      </c>
      <c r="X181" s="16">
        <v>4.07</v>
      </c>
      <c r="Y181" s="26">
        <v>11.3</v>
      </c>
      <c r="Z181" s="2">
        <v>1.08</v>
      </c>
      <c r="AA181" s="2">
        <v>3.8</v>
      </c>
      <c r="AB181" s="2" t="s">
        <v>161</v>
      </c>
      <c r="AC181" s="2">
        <v>20770160</v>
      </c>
    </row>
    <row r="182" spans="1:29">
      <c r="A182" s="2">
        <v>734</v>
      </c>
      <c r="B182" s="26">
        <v>2</v>
      </c>
      <c r="C182" s="2">
        <v>2</v>
      </c>
      <c r="D182" s="2">
        <v>27</v>
      </c>
      <c r="E182" s="2">
        <v>0</v>
      </c>
      <c r="F182" s="35">
        <v>1</v>
      </c>
      <c r="G182" s="18">
        <v>24000</v>
      </c>
      <c r="H182" s="18">
        <v>1</v>
      </c>
      <c r="I182" s="2">
        <v>1</v>
      </c>
      <c r="J182" s="2">
        <v>3</v>
      </c>
      <c r="K182" s="2">
        <v>1</v>
      </c>
      <c r="L182" s="35">
        <v>1</v>
      </c>
      <c r="M182" s="2">
        <v>8</v>
      </c>
      <c r="N182" s="2">
        <v>1</v>
      </c>
      <c r="O182" s="2">
        <v>0</v>
      </c>
      <c r="P182" s="2">
        <v>1</v>
      </c>
      <c r="Q182" s="2">
        <v>1</v>
      </c>
      <c r="R182" s="2">
        <v>0</v>
      </c>
      <c r="S182" s="35">
        <v>0</v>
      </c>
      <c r="T182" s="35">
        <v>0</v>
      </c>
      <c r="U182" s="36">
        <v>0</v>
      </c>
      <c r="V182" s="26">
        <v>36</v>
      </c>
      <c r="W182" s="2">
        <v>0.63</v>
      </c>
      <c r="X182" s="16">
        <v>12.02</v>
      </c>
      <c r="Y182" s="26">
        <v>38.4</v>
      </c>
      <c r="Z182" s="2">
        <v>3.57</v>
      </c>
      <c r="AA182" s="2">
        <v>29.9</v>
      </c>
      <c r="AB182" s="2" t="s">
        <v>142</v>
      </c>
      <c r="AC182" s="2">
        <v>22795445</v>
      </c>
    </row>
    <row r="183" spans="1:29">
      <c r="A183" s="2">
        <v>736</v>
      </c>
      <c r="B183" s="26">
        <v>1</v>
      </c>
      <c r="C183" s="2">
        <v>7</v>
      </c>
      <c r="D183" s="2">
        <v>58</v>
      </c>
      <c r="E183" s="2">
        <v>1</v>
      </c>
      <c r="F183" s="35">
        <v>1</v>
      </c>
      <c r="G183" s="18">
        <v>18000</v>
      </c>
      <c r="H183" s="18">
        <v>1</v>
      </c>
      <c r="I183" s="2">
        <v>1</v>
      </c>
      <c r="J183" s="2">
        <v>2</v>
      </c>
      <c r="K183" s="2">
        <v>1</v>
      </c>
      <c r="L183" s="35">
        <v>0</v>
      </c>
      <c r="M183" s="2">
        <v>6</v>
      </c>
      <c r="N183" s="2">
        <v>0</v>
      </c>
      <c r="O183" s="2">
        <v>1</v>
      </c>
      <c r="P183" s="2">
        <v>5</v>
      </c>
      <c r="Q183" s="2">
        <v>0</v>
      </c>
      <c r="R183" s="2">
        <v>1</v>
      </c>
      <c r="S183" s="35">
        <v>0</v>
      </c>
      <c r="T183" s="35">
        <v>0</v>
      </c>
      <c r="U183" s="36">
        <v>0</v>
      </c>
      <c r="V183" s="26">
        <v>18.5</v>
      </c>
      <c r="W183" s="2">
        <v>0.32</v>
      </c>
      <c r="X183" s="16">
        <v>6.18</v>
      </c>
      <c r="Y183" s="26">
        <v>21.1</v>
      </c>
      <c r="Z183" s="2">
        <v>1.7</v>
      </c>
      <c r="AA183" s="2">
        <v>6.7</v>
      </c>
      <c r="AB183" s="2" t="s">
        <v>178</v>
      </c>
      <c r="AC183" s="2">
        <v>24365060</v>
      </c>
    </row>
    <row r="184" spans="1:29">
      <c r="A184" s="2">
        <v>737</v>
      </c>
      <c r="B184" s="26">
        <v>1</v>
      </c>
      <c r="C184" s="2">
        <v>7</v>
      </c>
      <c r="D184" s="2">
        <v>57</v>
      </c>
      <c r="E184" s="2">
        <v>1</v>
      </c>
      <c r="F184" s="35">
        <v>1</v>
      </c>
      <c r="G184" s="18">
        <v>35000</v>
      </c>
      <c r="H184" s="18">
        <v>1</v>
      </c>
      <c r="I184" s="2">
        <v>1</v>
      </c>
      <c r="J184" s="2">
        <v>2</v>
      </c>
      <c r="K184" s="2">
        <v>1</v>
      </c>
      <c r="L184" s="35">
        <v>1</v>
      </c>
      <c r="M184" s="2">
        <v>9</v>
      </c>
      <c r="N184" s="2">
        <v>0</v>
      </c>
      <c r="O184" s="2">
        <v>0</v>
      </c>
      <c r="P184" s="2">
        <v>4</v>
      </c>
      <c r="Q184" s="2">
        <v>0</v>
      </c>
      <c r="R184" s="2">
        <v>1</v>
      </c>
      <c r="S184" s="35">
        <v>0</v>
      </c>
      <c r="T184" s="35">
        <v>0</v>
      </c>
      <c r="U184" s="36">
        <v>0</v>
      </c>
      <c r="V184" s="26">
        <v>18.100000000000001</v>
      </c>
      <c r="W184" s="2">
        <v>0.37</v>
      </c>
      <c r="X184" s="16">
        <v>6.05</v>
      </c>
      <c r="Y184" s="26">
        <v>18.7</v>
      </c>
      <c r="Z184" s="2">
        <v>1.8</v>
      </c>
      <c r="AA184" s="2">
        <v>3.8</v>
      </c>
      <c r="AB184" s="2" t="s">
        <v>82</v>
      </c>
      <c r="AC184" s="2">
        <v>22241080</v>
      </c>
    </row>
    <row r="185" spans="1:29">
      <c r="A185" s="2">
        <v>738</v>
      </c>
      <c r="B185" s="26">
        <v>2</v>
      </c>
      <c r="C185" s="2">
        <v>1</v>
      </c>
      <c r="D185" s="2">
        <v>23</v>
      </c>
      <c r="E185" s="2">
        <v>0</v>
      </c>
      <c r="F185" s="35">
        <v>1</v>
      </c>
      <c r="G185" s="18">
        <v>7000</v>
      </c>
      <c r="H185" s="18">
        <v>0</v>
      </c>
      <c r="I185" s="2">
        <v>1</v>
      </c>
      <c r="J185" s="2">
        <v>1</v>
      </c>
      <c r="K185" s="2">
        <v>0</v>
      </c>
      <c r="L185" s="35">
        <v>1</v>
      </c>
      <c r="M185" s="2">
        <v>8</v>
      </c>
      <c r="N185" s="2">
        <v>1</v>
      </c>
      <c r="O185" s="2">
        <v>0</v>
      </c>
      <c r="P185" s="2">
        <v>3</v>
      </c>
      <c r="Q185" s="2">
        <v>0</v>
      </c>
      <c r="R185" s="2">
        <v>0</v>
      </c>
      <c r="S185" s="35">
        <v>0</v>
      </c>
      <c r="T185" s="35">
        <v>0</v>
      </c>
      <c r="U185" s="36">
        <v>0</v>
      </c>
      <c r="V185" s="26">
        <v>20.399999999999999</v>
      </c>
      <c r="W185" s="2">
        <v>0.45</v>
      </c>
      <c r="X185" s="16">
        <v>6.81</v>
      </c>
      <c r="Y185" s="26">
        <v>22.2</v>
      </c>
      <c r="Z185" s="2">
        <v>1.9</v>
      </c>
      <c r="AA185" s="2">
        <v>3.8</v>
      </c>
      <c r="AB185" s="2" t="s">
        <v>158</v>
      </c>
      <c r="AC185" s="2">
        <v>22723425</v>
      </c>
    </row>
    <row r="186" spans="1:29">
      <c r="A186" s="2">
        <v>739</v>
      </c>
      <c r="B186" s="26">
        <v>1</v>
      </c>
      <c r="C186" s="2">
        <v>1</v>
      </c>
      <c r="D186" s="2">
        <v>22</v>
      </c>
      <c r="E186" s="2">
        <v>0</v>
      </c>
      <c r="F186" s="35">
        <v>1</v>
      </c>
      <c r="G186" s="18">
        <v>22000</v>
      </c>
      <c r="H186" s="18">
        <v>1</v>
      </c>
      <c r="I186" s="2">
        <v>1</v>
      </c>
      <c r="J186" s="2">
        <v>3</v>
      </c>
      <c r="K186" s="2">
        <v>1</v>
      </c>
      <c r="L186" s="35">
        <v>0</v>
      </c>
      <c r="M186" s="2">
        <v>8</v>
      </c>
      <c r="N186" s="2">
        <v>1</v>
      </c>
      <c r="O186" s="2">
        <v>0</v>
      </c>
      <c r="P186" s="2">
        <v>5</v>
      </c>
      <c r="Q186" s="2">
        <v>0</v>
      </c>
      <c r="R186" s="2">
        <v>1</v>
      </c>
      <c r="S186" s="35">
        <v>0</v>
      </c>
      <c r="T186" s="35">
        <v>0</v>
      </c>
      <c r="U186" s="36">
        <v>0</v>
      </c>
      <c r="V186" s="26">
        <v>18.5</v>
      </c>
      <c r="W186" s="2">
        <v>0.32</v>
      </c>
      <c r="X186" s="16">
        <v>6.18</v>
      </c>
      <c r="Y186" s="26">
        <v>21.1</v>
      </c>
      <c r="Z186" s="2">
        <v>1.7</v>
      </c>
      <c r="AA186" s="2">
        <v>6.7</v>
      </c>
      <c r="AB186" s="2" t="s">
        <v>178</v>
      </c>
      <c r="AC186" s="2">
        <v>24320150</v>
      </c>
    </row>
    <row r="187" spans="1:29">
      <c r="A187" s="2">
        <v>740</v>
      </c>
      <c r="B187" s="26">
        <v>2</v>
      </c>
      <c r="C187" s="2">
        <v>4</v>
      </c>
      <c r="D187" s="2">
        <v>50</v>
      </c>
      <c r="E187" s="2">
        <v>1</v>
      </c>
      <c r="F187" s="35">
        <v>0</v>
      </c>
      <c r="G187" s="18">
        <v>5000</v>
      </c>
      <c r="H187" s="18">
        <v>0</v>
      </c>
      <c r="I187" s="2">
        <v>1</v>
      </c>
      <c r="J187" s="2">
        <v>1</v>
      </c>
      <c r="K187" s="2">
        <v>0</v>
      </c>
      <c r="L187" s="35">
        <v>0</v>
      </c>
      <c r="M187" s="2">
        <v>11</v>
      </c>
      <c r="N187" s="2">
        <v>0</v>
      </c>
      <c r="O187" s="2">
        <v>0</v>
      </c>
      <c r="P187" s="2">
        <v>0</v>
      </c>
      <c r="Q187" s="2">
        <v>1</v>
      </c>
      <c r="R187" s="2">
        <v>0</v>
      </c>
      <c r="S187" s="35">
        <v>0</v>
      </c>
      <c r="T187" s="35">
        <v>0</v>
      </c>
      <c r="U187" s="36">
        <v>1</v>
      </c>
      <c r="V187" s="26">
        <v>11.8</v>
      </c>
      <c r="W187" s="2">
        <v>0.33</v>
      </c>
      <c r="X187" s="16">
        <v>3.94</v>
      </c>
      <c r="Y187" s="26">
        <v>15.7</v>
      </c>
      <c r="Z187" s="2">
        <v>1.57</v>
      </c>
      <c r="AA187" s="2">
        <v>9.3000000000000007</v>
      </c>
      <c r="AB187" s="2" t="s">
        <v>170</v>
      </c>
      <c r="AC187" s="2">
        <v>20560110</v>
      </c>
    </row>
    <row r="188" spans="1:29">
      <c r="A188" s="2">
        <v>741</v>
      </c>
      <c r="B188" s="26">
        <v>1</v>
      </c>
      <c r="C188" s="2">
        <v>7</v>
      </c>
      <c r="D188" s="2">
        <v>25</v>
      </c>
      <c r="E188" s="2">
        <v>0</v>
      </c>
      <c r="F188" s="35">
        <v>1</v>
      </c>
      <c r="G188" s="18">
        <v>35000</v>
      </c>
      <c r="H188" s="18">
        <v>1</v>
      </c>
      <c r="I188" s="2">
        <v>1</v>
      </c>
      <c r="J188" s="2">
        <v>2</v>
      </c>
      <c r="K188" s="2">
        <v>1</v>
      </c>
      <c r="L188" s="35">
        <v>1</v>
      </c>
      <c r="M188" s="2">
        <v>8</v>
      </c>
      <c r="N188" s="2">
        <v>1</v>
      </c>
      <c r="O188" s="2">
        <v>0</v>
      </c>
      <c r="P188" s="2">
        <v>3</v>
      </c>
      <c r="Q188" s="2">
        <v>0</v>
      </c>
      <c r="R188" s="2">
        <v>0</v>
      </c>
      <c r="S188" s="35">
        <v>0</v>
      </c>
      <c r="T188" s="35">
        <v>0</v>
      </c>
      <c r="U188" s="36">
        <v>0</v>
      </c>
      <c r="V188" s="26">
        <v>17.600000000000001</v>
      </c>
      <c r="W188" s="2">
        <v>0.4</v>
      </c>
      <c r="X188" s="16">
        <v>5.88</v>
      </c>
      <c r="Y188" s="26">
        <v>23.71</v>
      </c>
      <c r="Z188" s="2">
        <v>2.02</v>
      </c>
      <c r="AA188" s="2">
        <v>3.8</v>
      </c>
      <c r="AB188" s="2" t="s">
        <v>114</v>
      </c>
      <c r="AC188" s="2">
        <v>22441030</v>
      </c>
    </row>
    <row r="189" spans="1:29">
      <c r="A189" s="2">
        <v>742</v>
      </c>
      <c r="B189" s="26">
        <v>1</v>
      </c>
      <c r="C189" s="2">
        <v>1</v>
      </c>
      <c r="D189" s="2">
        <v>23</v>
      </c>
      <c r="E189" s="2">
        <v>0</v>
      </c>
      <c r="F189" s="35">
        <v>1</v>
      </c>
      <c r="G189" s="18">
        <v>20000</v>
      </c>
      <c r="H189" s="18">
        <v>1</v>
      </c>
      <c r="I189" s="2">
        <v>1</v>
      </c>
      <c r="J189" s="2">
        <v>2</v>
      </c>
      <c r="K189" s="2">
        <v>1</v>
      </c>
      <c r="L189" s="35">
        <v>0</v>
      </c>
      <c r="M189" s="2">
        <v>8</v>
      </c>
      <c r="N189" s="2">
        <v>1</v>
      </c>
      <c r="O189" s="2">
        <v>0</v>
      </c>
      <c r="P189" s="2">
        <v>5</v>
      </c>
      <c r="Q189" s="2">
        <v>0</v>
      </c>
      <c r="R189" s="2">
        <v>1</v>
      </c>
      <c r="S189" s="35">
        <v>0</v>
      </c>
      <c r="T189" s="35">
        <v>0</v>
      </c>
      <c r="U189" s="36">
        <v>0</v>
      </c>
      <c r="V189" s="26">
        <v>13.1</v>
      </c>
      <c r="W189" s="2">
        <v>0.38</v>
      </c>
      <c r="X189" s="16">
        <v>4.38</v>
      </c>
      <c r="Y189" s="26">
        <v>14.7</v>
      </c>
      <c r="Z189" s="2">
        <v>1.33</v>
      </c>
      <c r="AA189" s="2">
        <v>3.8</v>
      </c>
      <c r="AB189" s="2" t="s">
        <v>160</v>
      </c>
      <c r="AC189" s="2">
        <v>20520040</v>
      </c>
    </row>
    <row r="190" spans="1:29">
      <c r="A190" s="2">
        <v>743</v>
      </c>
      <c r="B190" s="26">
        <v>2</v>
      </c>
      <c r="C190" s="2">
        <v>1</v>
      </c>
      <c r="D190" s="2">
        <v>19</v>
      </c>
      <c r="E190" s="2">
        <v>0</v>
      </c>
      <c r="F190" s="35">
        <v>1</v>
      </c>
      <c r="G190" s="18">
        <v>30000</v>
      </c>
      <c r="H190" s="18">
        <v>1</v>
      </c>
      <c r="I190" s="2">
        <v>1</v>
      </c>
      <c r="J190" s="2">
        <v>2</v>
      </c>
      <c r="K190" s="2">
        <v>1</v>
      </c>
      <c r="L190" s="35">
        <v>0</v>
      </c>
      <c r="M190" s="2">
        <v>8</v>
      </c>
      <c r="N190" s="2">
        <v>1</v>
      </c>
      <c r="O190" s="2">
        <v>0</v>
      </c>
      <c r="P190" s="2">
        <v>5</v>
      </c>
      <c r="Q190" s="2">
        <v>0</v>
      </c>
      <c r="R190" s="2">
        <v>1</v>
      </c>
      <c r="S190" s="35">
        <v>0</v>
      </c>
      <c r="T190" s="35">
        <v>0</v>
      </c>
      <c r="U190" s="36">
        <v>0</v>
      </c>
      <c r="V190" s="26">
        <v>19.7</v>
      </c>
      <c r="W190" s="2">
        <v>0.5</v>
      </c>
      <c r="X190" s="16">
        <v>6.58</v>
      </c>
      <c r="Y190" s="26">
        <v>21.79</v>
      </c>
      <c r="Z190" s="2">
        <v>2.1</v>
      </c>
      <c r="AA190" s="2">
        <v>17.8</v>
      </c>
      <c r="AB190" s="2" t="s">
        <v>173</v>
      </c>
      <c r="AC190" s="2">
        <v>21321560</v>
      </c>
    </row>
    <row r="191" spans="1:29">
      <c r="A191" s="2">
        <v>744</v>
      </c>
      <c r="B191" s="26">
        <v>1</v>
      </c>
      <c r="C191" s="2">
        <v>7</v>
      </c>
      <c r="D191" s="2">
        <v>62</v>
      </c>
      <c r="E191" s="2">
        <v>1</v>
      </c>
      <c r="F191" s="35">
        <v>1</v>
      </c>
      <c r="G191" s="18">
        <v>20000</v>
      </c>
      <c r="H191" s="18">
        <v>1</v>
      </c>
      <c r="I191" s="2">
        <v>1</v>
      </c>
      <c r="J191" s="2">
        <v>1</v>
      </c>
      <c r="K191" s="2">
        <v>0</v>
      </c>
      <c r="L191" s="35">
        <v>0</v>
      </c>
      <c r="M191" s="2">
        <v>8</v>
      </c>
      <c r="N191" s="2">
        <v>1</v>
      </c>
      <c r="O191" s="2">
        <v>0</v>
      </c>
      <c r="P191" s="2">
        <v>3</v>
      </c>
      <c r="Q191" s="2">
        <v>0</v>
      </c>
      <c r="R191" s="2">
        <v>0</v>
      </c>
      <c r="S191" s="35">
        <v>0</v>
      </c>
      <c r="T191" s="35">
        <v>0</v>
      </c>
      <c r="U191" s="36">
        <v>0</v>
      </c>
      <c r="V191" s="26">
        <v>14.2</v>
      </c>
      <c r="W191" s="2">
        <v>0.33</v>
      </c>
      <c r="X191" s="16">
        <v>4.74</v>
      </c>
      <c r="Y191" s="26">
        <v>15.9</v>
      </c>
      <c r="Z191" s="2">
        <v>1.38</v>
      </c>
      <c r="AA191" s="2">
        <v>3.8</v>
      </c>
      <c r="AB191" s="2" t="s">
        <v>89</v>
      </c>
      <c r="AC191" s="2">
        <v>22210065</v>
      </c>
    </row>
    <row r="192" spans="1:29">
      <c r="A192" s="2">
        <v>746</v>
      </c>
      <c r="B192" s="26">
        <v>1</v>
      </c>
      <c r="C192" s="2">
        <v>7</v>
      </c>
      <c r="D192" s="2">
        <v>55</v>
      </c>
      <c r="E192" s="2">
        <v>1</v>
      </c>
      <c r="F192" s="35">
        <v>0</v>
      </c>
      <c r="G192" s="18">
        <v>14000</v>
      </c>
      <c r="H192" s="18">
        <v>1</v>
      </c>
      <c r="I192" s="2">
        <v>1</v>
      </c>
      <c r="J192" s="2">
        <v>1</v>
      </c>
      <c r="K192" s="2">
        <v>0</v>
      </c>
      <c r="L192" s="35">
        <v>0</v>
      </c>
      <c r="M192" s="2">
        <v>8</v>
      </c>
      <c r="N192" s="2">
        <v>1</v>
      </c>
      <c r="O192" s="2">
        <v>0</v>
      </c>
      <c r="P192" s="2">
        <v>5</v>
      </c>
      <c r="Q192" s="2">
        <v>0</v>
      </c>
      <c r="R192" s="2">
        <v>1</v>
      </c>
      <c r="S192" s="35">
        <v>0</v>
      </c>
      <c r="T192" s="35">
        <v>0</v>
      </c>
      <c r="U192" s="36">
        <v>0</v>
      </c>
      <c r="V192" s="26">
        <v>9.1</v>
      </c>
      <c r="W192" s="2">
        <v>0.2</v>
      </c>
      <c r="X192" s="16">
        <v>3.04</v>
      </c>
      <c r="Y192" s="26">
        <v>11</v>
      </c>
      <c r="Z192" s="2">
        <v>1.1000000000000001</v>
      </c>
      <c r="AA192" s="2">
        <v>16.600000000000001</v>
      </c>
      <c r="AB192" s="2" t="s">
        <v>110</v>
      </c>
      <c r="AC192" s="2">
        <v>21941150</v>
      </c>
    </row>
    <row r="193" spans="1:29">
      <c r="A193" s="2">
        <v>747</v>
      </c>
      <c r="B193" s="26">
        <v>1</v>
      </c>
      <c r="C193" s="2">
        <v>7</v>
      </c>
      <c r="D193" s="2">
        <v>37</v>
      </c>
      <c r="E193" s="2">
        <v>0</v>
      </c>
      <c r="F193" s="35">
        <v>0</v>
      </c>
      <c r="G193" s="18">
        <v>7000</v>
      </c>
      <c r="H193" s="18">
        <v>0</v>
      </c>
      <c r="I193" s="2">
        <v>1</v>
      </c>
      <c r="J193" s="2">
        <v>1</v>
      </c>
      <c r="K193" s="2">
        <v>0</v>
      </c>
      <c r="L193" s="35">
        <v>0</v>
      </c>
      <c r="M193" s="2">
        <v>11</v>
      </c>
      <c r="N193" s="2">
        <v>0</v>
      </c>
      <c r="O193" s="2">
        <v>0</v>
      </c>
      <c r="P193" s="2">
        <v>2</v>
      </c>
      <c r="Q193" s="2">
        <v>1</v>
      </c>
      <c r="R193" s="2">
        <v>0</v>
      </c>
      <c r="S193" s="35">
        <v>1</v>
      </c>
      <c r="T193" s="35">
        <v>0</v>
      </c>
      <c r="U193" s="36">
        <v>0</v>
      </c>
      <c r="V193" s="26">
        <v>13.5</v>
      </c>
      <c r="W193" s="2">
        <v>0.4</v>
      </c>
      <c r="X193" s="16">
        <v>4.51</v>
      </c>
      <c r="Y193" s="26">
        <v>16.399999999999999</v>
      </c>
      <c r="Z193" s="2">
        <v>1.63</v>
      </c>
      <c r="AA193" s="2">
        <v>3.8</v>
      </c>
      <c r="AB193" s="2" t="s">
        <v>95</v>
      </c>
      <c r="AC193" s="2">
        <v>20560180</v>
      </c>
    </row>
    <row r="194" spans="1:29">
      <c r="A194" s="2">
        <v>748</v>
      </c>
      <c r="B194" s="26">
        <v>2</v>
      </c>
      <c r="C194" s="2">
        <v>1</v>
      </c>
      <c r="D194" s="2">
        <v>23</v>
      </c>
      <c r="E194" s="2">
        <v>0</v>
      </c>
      <c r="F194" s="35">
        <v>0</v>
      </c>
      <c r="G194" s="18">
        <v>35000</v>
      </c>
      <c r="H194" s="18">
        <v>1</v>
      </c>
      <c r="I194" s="2">
        <v>1</v>
      </c>
      <c r="J194" s="2">
        <v>4</v>
      </c>
      <c r="K194" s="2">
        <v>1</v>
      </c>
      <c r="L194" s="35">
        <v>1</v>
      </c>
      <c r="M194" s="2">
        <v>8</v>
      </c>
      <c r="N194" s="2">
        <v>1</v>
      </c>
      <c r="O194" s="2">
        <v>0</v>
      </c>
      <c r="P194" s="2">
        <v>5</v>
      </c>
      <c r="Q194" s="2">
        <v>0</v>
      </c>
      <c r="R194" s="2">
        <v>1</v>
      </c>
      <c r="S194" s="35">
        <v>0</v>
      </c>
      <c r="T194" s="35">
        <v>0</v>
      </c>
      <c r="U194" s="36">
        <v>0</v>
      </c>
      <c r="V194" s="26">
        <v>14.2</v>
      </c>
      <c r="W194" s="2">
        <v>0.33</v>
      </c>
      <c r="X194" s="16">
        <v>4.74</v>
      </c>
      <c r="Y194" s="26">
        <v>15.9</v>
      </c>
      <c r="Z194" s="2">
        <v>1.38</v>
      </c>
      <c r="AA194" s="2">
        <v>3.8</v>
      </c>
      <c r="AB194" s="2" t="s">
        <v>89</v>
      </c>
      <c r="AC194" s="2">
        <v>22210030</v>
      </c>
    </row>
    <row r="195" spans="1:29">
      <c r="A195" s="2">
        <v>750</v>
      </c>
      <c r="B195" s="26">
        <v>1</v>
      </c>
      <c r="C195" s="2">
        <v>1</v>
      </c>
      <c r="D195" s="2">
        <v>22</v>
      </c>
      <c r="E195" s="2">
        <v>0</v>
      </c>
      <c r="F195" s="35">
        <v>1</v>
      </c>
      <c r="G195" s="18">
        <v>1000</v>
      </c>
      <c r="H195" s="18">
        <v>0</v>
      </c>
      <c r="I195" s="2">
        <v>1</v>
      </c>
      <c r="J195" s="2">
        <v>4</v>
      </c>
      <c r="K195" s="2">
        <v>1</v>
      </c>
      <c r="L195" s="35">
        <v>0</v>
      </c>
      <c r="M195" s="2">
        <v>8</v>
      </c>
      <c r="N195" s="2">
        <v>1</v>
      </c>
      <c r="O195" s="2">
        <v>0</v>
      </c>
      <c r="P195" s="2">
        <v>5</v>
      </c>
      <c r="Q195" s="2">
        <v>0</v>
      </c>
      <c r="R195" s="2">
        <v>1</v>
      </c>
      <c r="S195" s="35">
        <v>0</v>
      </c>
      <c r="T195" s="35">
        <v>0</v>
      </c>
      <c r="U195" s="36">
        <v>0</v>
      </c>
      <c r="V195" s="26">
        <v>14.2</v>
      </c>
      <c r="W195" s="2">
        <v>0.33</v>
      </c>
      <c r="X195" s="16">
        <v>4.74</v>
      </c>
      <c r="Y195" s="26">
        <v>15.9</v>
      </c>
      <c r="Z195" s="2">
        <v>1.38</v>
      </c>
      <c r="AA195" s="2">
        <v>3.8</v>
      </c>
      <c r="AB195" s="2" t="s">
        <v>89</v>
      </c>
      <c r="AC195" s="2">
        <v>22210030</v>
      </c>
    </row>
    <row r="196" spans="1:29">
      <c r="A196" s="2">
        <v>751</v>
      </c>
      <c r="B196" s="26">
        <v>1</v>
      </c>
      <c r="C196" s="2">
        <v>1</v>
      </c>
      <c r="D196" s="2">
        <v>23</v>
      </c>
      <c r="E196" s="2">
        <v>0</v>
      </c>
      <c r="F196" s="35">
        <v>0</v>
      </c>
      <c r="G196" s="18">
        <v>2000</v>
      </c>
      <c r="H196" s="18">
        <v>0</v>
      </c>
      <c r="I196" s="2">
        <v>1</v>
      </c>
      <c r="J196" s="2">
        <v>1</v>
      </c>
      <c r="K196" s="2">
        <v>0</v>
      </c>
      <c r="L196" s="35">
        <v>0</v>
      </c>
      <c r="M196" s="2">
        <v>8</v>
      </c>
      <c r="N196" s="2">
        <v>1</v>
      </c>
      <c r="O196" s="2">
        <v>0</v>
      </c>
      <c r="P196" s="2">
        <v>4</v>
      </c>
      <c r="Q196" s="2">
        <v>0</v>
      </c>
      <c r="R196" s="2">
        <v>1</v>
      </c>
      <c r="S196" s="35">
        <v>0</v>
      </c>
      <c r="T196" s="35">
        <v>0</v>
      </c>
      <c r="U196" s="36">
        <v>0</v>
      </c>
      <c r="V196" s="26">
        <v>27</v>
      </c>
      <c r="W196" s="2">
        <v>0.52</v>
      </c>
      <c r="X196" s="16">
        <v>9.02</v>
      </c>
      <c r="Y196" s="26">
        <v>31.5</v>
      </c>
      <c r="Z196" s="2">
        <v>2.7</v>
      </c>
      <c r="AA196" s="2">
        <v>14.2</v>
      </c>
      <c r="AB196" s="2" t="s">
        <v>180</v>
      </c>
      <c r="AC196" s="2">
        <v>24450700</v>
      </c>
    </row>
    <row r="197" spans="1:29">
      <c r="A197" s="2">
        <v>752</v>
      </c>
      <c r="B197" s="26">
        <v>1</v>
      </c>
      <c r="C197" s="2">
        <v>4</v>
      </c>
      <c r="D197" s="2">
        <v>50</v>
      </c>
      <c r="E197" s="2">
        <v>1</v>
      </c>
      <c r="F197" s="35">
        <v>0</v>
      </c>
      <c r="G197" s="18">
        <v>8000</v>
      </c>
      <c r="H197" s="18">
        <v>1</v>
      </c>
      <c r="I197" s="2">
        <v>1</v>
      </c>
      <c r="J197" s="2">
        <v>1</v>
      </c>
      <c r="K197" s="2">
        <v>0</v>
      </c>
      <c r="L197" s="35">
        <v>0</v>
      </c>
      <c r="M197" s="2">
        <v>7</v>
      </c>
      <c r="N197" s="2">
        <v>0</v>
      </c>
      <c r="O197" s="2">
        <v>0</v>
      </c>
      <c r="P197" s="2">
        <v>5</v>
      </c>
      <c r="Q197" s="2">
        <v>0</v>
      </c>
      <c r="R197" s="2">
        <v>1</v>
      </c>
      <c r="S197" s="35">
        <v>0</v>
      </c>
      <c r="T197" s="35">
        <v>0</v>
      </c>
      <c r="U197" s="36">
        <v>0</v>
      </c>
      <c r="V197" s="26">
        <v>9.1</v>
      </c>
      <c r="W197" s="2">
        <v>0.2</v>
      </c>
      <c r="X197" s="16">
        <v>3.04</v>
      </c>
      <c r="Y197" s="26">
        <v>11</v>
      </c>
      <c r="Z197" s="2">
        <v>1.1000000000000001</v>
      </c>
      <c r="AA197" s="2">
        <v>16.600000000000001</v>
      </c>
      <c r="AB197" s="2" t="s">
        <v>110</v>
      </c>
      <c r="AC197" s="2">
        <v>21940100</v>
      </c>
    </row>
    <row r="198" spans="1:29">
      <c r="A198" s="2">
        <v>760</v>
      </c>
      <c r="B198" s="26">
        <v>1</v>
      </c>
      <c r="C198" s="2">
        <v>2</v>
      </c>
      <c r="D198" s="2">
        <v>26</v>
      </c>
      <c r="E198" s="2">
        <v>0</v>
      </c>
      <c r="F198" s="35">
        <v>1</v>
      </c>
      <c r="G198" s="18">
        <v>8000</v>
      </c>
      <c r="H198" s="18">
        <v>1</v>
      </c>
      <c r="I198" s="2">
        <v>1</v>
      </c>
      <c r="J198" s="2">
        <v>1</v>
      </c>
      <c r="K198" s="2">
        <v>0</v>
      </c>
      <c r="L198" s="35">
        <v>0</v>
      </c>
      <c r="M198" s="2">
        <v>8</v>
      </c>
      <c r="N198" s="2">
        <v>1</v>
      </c>
      <c r="O198" s="2">
        <v>0</v>
      </c>
      <c r="P198" s="2">
        <v>5</v>
      </c>
      <c r="Q198" s="2">
        <v>0</v>
      </c>
      <c r="R198" s="2">
        <v>1</v>
      </c>
      <c r="S198" s="35">
        <v>0</v>
      </c>
      <c r="T198" s="35">
        <v>0</v>
      </c>
      <c r="U198" s="36">
        <v>0</v>
      </c>
      <c r="V198" s="26">
        <v>20.399999999999999</v>
      </c>
      <c r="W198" s="2">
        <v>0.45</v>
      </c>
      <c r="X198" s="16">
        <v>6.81</v>
      </c>
      <c r="Y198" s="26">
        <v>22.2</v>
      </c>
      <c r="Z198" s="2">
        <v>1.9</v>
      </c>
      <c r="AA198" s="2">
        <v>3.8</v>
      </c>
      <c r="AB198" s="2" t="s">
        <v>158</v>
      </c>
      <c r="AC198" s="2">
        <v>22740060</v>
      </c>
    </row>
    <row r="199" spans="1:29">
      <c r="A199" s="2">
        <v>762</v>
      </c>
      <c r="B199" s="26">
        <v>2</v>
      </c>
      <c r="C199" s="2">
        <v>4</v>
      </c>
      <c r="D199" s="2">
        <v>32</v>
      </c>
      <c r="E199" s="2">
        <v>0</v>
      </c>
      <c r="F199" s="35">
        <v>0</v>
      </c>
      <c r="G199" s="18">
        <v>5000</v>
      </c>
      <c r="H199" s="18">
        <v>0</v>
      </c>
      <c r="I199" s="2">
        <v>1</v>
      </c>
      <c r="J199" s="2">
        <v>1</v>
      </c>
      <c r="K199" s="2">
        <v>0</v>
      </c>
      <c r="L199" s="35">
        <v>0</v>
      </c>
      <c r="M199" s="2">
        <v>9</v>
      </c>
      <c r="N199" s="2">
        <v>0</v>
      </c>
      <c r="O199" s="2">
        <v>0</v>
      </c>
      <c r="P199" s="2">
        <v>5</v>
      </c>
      <c r="Q199" s="2">
        <v>0</v>
      </c>
      <c r="R199" s="2">
        <v>1</v>
      </c>
      <c r="S199" s="35">
        <v>0</v>
      </c>
      <c r="T199" s="35">
        <v>0</v>
      </c>
      <c r="U199" s="36">
        <v>0</v>
      </c>
      <c r="V199" s="26">
        <v>11.8</v>
      </c>
      <c r="W199" s="2">
        <v>0.33</v>
      </c>
      <c r="X199" s="16">
        <v>3.94</v>
      </c>
      <c r="Y199" s="26">
        <v>15.7</v>
      </c>
      <c r="Z199" s="2">
        <v>1.57</v>
      </c>
      <c r="AA199" s="2">
        <v>9.3000000000000007</v>
      </c>
      <c r="AB199" s="2" t="s">
        <v>170</v>
      </c>
      <c r="AC199" s="2">
        <v>20551090</v>
      </c>
    </row>
    <row r="200" spans="1:29">
      <c r="A200" s="2">
        <v>763</v>
      </c>
      <c r="B200" s="26">
        <v>1</v>
      </c>
      <c r="C200" s="2">
        <v>1</v>
      </c>
      <c r="D200" s="2">
        <v>25</v>
      </c>
      <c r="E200" s="2">
        <v>0</v>
      </c>
      <c r="F200" s="35">
        <v>1</v>
      </c>
      <c r="G200" s="18">
        <v>14000</v>
      </c>
      <c r="H200" s="18">
        <v>1</v>
      </c>
      <c r="I200" s="2">
        <v>1</v>
      </c>
      <c r="J200" s="2">
        <v>3</v>
      </c>
      <c r="K200" s="2">
        <v>1</v>
      </c>
      <c r="L200" s="35">
        <v>1</v>
      </c>
      <c r="M200" s="2">
        <v>8</v>
      </c>
      <c r="N200" s="2">
        <v>1</v>
      </c>
      <c r="O200" s="2">
        <v>0</v>
      </c>
      <c r="P200" s="2">
        <v>5</v>
      </c>
      <c r="Q200" s="2">
        <v>0</v>
      </c>
      <c r="R200" s="2">
        <v>1</v>
      </c>
      <c r="S200" s="35">
        <v>0</v>
      </c>
      <c r="T200" s="35">
        <v>0</v>
      </c>
      <c r="U200" s="36">
        <v>0</v>
      </c>
      <c r="V200" s="26">
        <v>36</v>
      </c>
      <c r="W200" s="2">
        <v>0.63</v>
      </c>
      <c r="X200" s="16">
        <v>12.02</v>
      </c>
      <c r="Y200" s="26">
        <v>38.4</v>
      </c>
      <c r="Z200" s="2">
        <v>3.57</v>
      </c>
      <c r="AA200" s="2">
        <v>29.9</v>
      </c>
      <c r="AB200" s="2" t="s">
        <v>142</v>
      </c>
      <c r="AC200" s="2">
        <v>22795090</v>
      </c>
    </row>
    <row r="201" spans="1:29">
      <c r="A201" s="2">
        <v>764</v>
      </c>
      <c r="B201" s="26">
        <v>1</v>
      </c>
      <c r="C201" s="2">
        <v>7</v>
      </c>
      <c r="D201" s="2">
        <v>37</v>
      </c>
      <c r="E201" s="2">
        <v>0</v>
      </c>
      <c r="F201" s="35">
        <v>0</v>
      </c>
      <c r="G201" s="18">
        <v>14000</v>
      </c>
      <c r="H201" s="18">
        <v>1</v>
      </c>
      <c r="I201" s="2">
        <v>1</v>
      </c>
      <c r="J201" s="2">
        <v>1</v>
      </c>
      <c r="K201" s="2">
        <v>0</v>
      </c>
      <c r="L201" s="35">
        <v>0</v>
      </c>
      <c r="M201" s="2">
        <v>8</v>
      </c>
      <c r="N201" s="2">
        <v>1</v>
      </c>
      <c r="O201" s="2">
        <v>0</v>
      </c>
      <c r="P201" s="2">
        <v>5</v>
      </c>
      <c r="Q201" s="2">
        <v>0</v>
      </c>
      <c r="R201" s="2">
        <v>1</v>
      </c>
      <c r="S201" s="35">
        <v>0</v>
      </c>
      <c r="T201" s="35">
        <v>0</v>
      </c>
      <c r="U201" s="36">
        <v>0</v>
      </c>
      <c r="V201" s="26">
        <v>15.9</v>
      </c>
      <c r="W201" s="2">
        <v>0.35</v>
      </c>
      <c r="X201" s="16">
        <v>5.31</v>
      </c>
      <c r="Y201" s="26">
        <v>21.8</v>
      </c>
      <c r="Z201" s="2">
        <v>1.87</v>
      </c>
      <c r="AA201" s="2">
        <v>3.8</v>
      </c>
      <c r="AB201" s="2" t="s">
        <v>108</v>
      </c>
      <c r="AC201" s="2">
        <v>22460280</v>
      </c>
    </row>
    <row r="202" spans="1:29">
      <c r="A202" s="2">
        <v>765</v>
      </c>
      <c r="B202" s="26">
        <v>1</v>
      </c>
      <c r="C202" s="2">
        <v>7</v>
      </c>
      <c r="D202" s="2">
        <v>64</v>
      </c>
      <c r="E202" s="2">
        <v>1</v>
      </c>
      <c r="F202" s="35">
        <v>0</v>
      </c>
      <c r="G202" s="18">
        <v>14000</v>
      </c>
      <c r="H202" s="18">
        <v>1</v>
      </c>
      <c r="I202" s="2">
        <v>1</v>
      </c>
      <c r="J202" s="2">
        <v>2</v>
      </c>
      <c r="K202" s="2">
        <v>1</v>
      </c>
      <c r="L202" s="35">
        <v>0</v>
      </c>
      <c r="M202" s="2">
        <v>8</v>
      </c>
      <c r="N202" s="2">
        <v>1</v>
      </c>
      <c r="O202" s="2">
        <v>0</v>
      </c>
      <c r="P202" s="2">
        <v>5</v>
      </c>
      <c r="Q202" s="2">
        <v>0</v>
      </c>
      <c r="R202" s="2">
        <v>1</v>
      </c>
      <c r="S202" s="35">
        <v>0</v>
      </c>
      <c r="T202" s="35">
        <v>0</v>
      </c>
      <c r="U202" s="36">
        <v>0</v>
      </c>
      <c r="V202" s="26">
        <v>18.2</v>
      </c>
      <c r="W202" s="2">
        <v>0.45</v>
      </c>
      <c r="X202" s="16">
        <v>6.08</v>
      </c>
      <c r="Y202" s="26">
        <v>20.100000000000001</v>
      </c>
      <c r="Z202" s="2">
        <v>1.72</v>
      </c>
      <c r="AA202" s="2">
        <v>3.8</v>
      </c>
      <c r="AB202" s="2" t="s">
        <v>115</v>
      </c>
      <c r="AC202" s="2" t="s">
        <v>2084</v>
      </c>
    </row>
    <row r="203" spans="1:29">
      <c r="A203" s="2">
        <v>767</v>
      </c>
      <c r="B203" s="26">
        <v>1</v>
      </c>
      <c r="C203" s="2">
        <v>1</v>
      </c>
      <c r="D203" s="2">
        <v>19</v>
      </c>
      <c r="E203" s="2">
        <v>0</v>
      </c>
      <c r="F203" s="35">
        <v>1</v>
      </c>
      <c r="G203" s="18">
        <v>6000</v>
      </c>
      <c r="H203" s="18">
        <v>0</v>
      </c>
      <c r="I203" s="2">
        <v>1</v>
      </c>
      <c r="J203" s="2">
        <v>3</v>
      </c>
      <c r="K203" s="2">
        <v>1</v>
      </c>
      <c r="L203" s="35">
        <v>0</v>
      </c>
      <c r="M203" s="2">
        <v>8</v>
      </c>
      <c r="N203" s="2">
        <v>1</v>
      </c>
      <c r="O203" s="2">
        <v>0</v>
      </c>
      <c r="P203" s="2">
        <v>4</v>
      </c>
      <c r="Q203" s="2">
        <v>0</v>
      </c>
      <c r="R203" s="2">
        <v>1</v>
      </c>
      <c r="S203" s="35">
        <v>0</v>
      </c>
      <c r="T203" s="35">
        <v>0</v>
      </c>
      <c r="U203" s="36">
        <v>0</v>
      </c>
      <c r="V203" s="26">
        <v>43.6</v>
      </c>
      <c r="W203" s="2">
        <v>0.78</v>
      </c>
      <c r="X203" s="16">
        <v>14.56</v>
      </c>
      <c r="Y203" s="26">
        <v>42.7</v>
      </c>
      <c r="Z203" s="2">
        <v>2</v>
      </c>
      <c r="AA203" s="2">
        <v>7</v>
      </c>
      <c r="AB203" s="2" t="s">
        <v>71</v>
      </c>
      <c r="AC203" s="2">
        <v>23042080</v>
      </c>
    </row>
    <row r="204" spans="1:29">
      <c r="A204" s="2">
        <v>780</v>
      </c>
      <c r="B204" s="26">
        <v>1</v>
      </c>
      <c r="C204" s="2">
        <v>1</v>
      </c>
      <c r="D204" s="2">
        <v>27</v>
      </c>
      <c r="E204" s="2">
        <v>0</v>
      </c>
      <c r="F204" s="35">
        <v>1</v>
      </c>
      <c r="G204" s="18">
        <v>18000</v>
      </c>
      <c r="H204" s="18">
        <v>1</v>
      </c>
      <c r="I204" s="2">
        <v>1</v>
      </c>
      <c r="J204" s="2">
        <v>3</v>
      </c>
      <c r="K204" s="2">
        <v>1</v>
      </c>
      <c r="L204" s="35">
        <v>1</v>
      </c>
      <c r="M204" s="2">
        <v>8</v>
      </c>
      <c r="N204" s="2">
        <v>1</v>
      </c>
      <c r="O204" s="2">
        <v>0</v>
      </c>
      <c r="P204" s="2">
        <v>5</v>
      </c>
      <c r="Q204" s="2">
        <v>0</v>
      </c>
      <c r="R204" s="2">
        <v>1</v>
      </c>
      <c r="S204" s="35">
        <v>1</v>
      </c>
      <c r="T204" s="35">
        <v>0</v>
      </c>
      <c r="U204" s="36">
        <v>0</v>
      </c>
      <c r="V204" s="26">
        <v>27.4</v>
      </c>
      <c r="W204" s="2">
        <v>0.45</v>
      </c>
      <c r="X204" s="16">
        <v>9.15</v>
      </c>
      <c r="Y204" s="26">
        <v>27.17</v>
      </c>
      <c r="Z204" s="2">
        <v>2.25</v>
      </c>
      <c r="AA204" s="2">
        <v>12.1</v>
      </c>
      <c r="AB204" s="2" t="s">
        <v>58</v>
      </c>
      <c r="AC204" s="2">
        <v>22793120</v>
      </c>
    </row>
    <row r="205" spans="1:29">
      <c r="A205" s="2">
        <v>783</v>
      </c>
      <c r="B205" s="26">
        <v>1</v>
      </c>
      <c r="C205" s="2">
        <v>7</v>
      </c>
      <c r="D205" s="2">
        <v>58</v>
      </c>
      <c r="E205" s="2">
        <v>1</v>
      </c>
      <c r="F205" s="35">
        <v>0</v>
      </c>
      <c r="G205" s="18">
        <v>12000</v>
      </c>
      <c r="H205" s="18">
        <v>1</v>
      </c>
      <c r="I205" s="2">
        <v>1</v>
      </c>
      <c r="J205" s="2">
        <v>1</v>
      </c>
      <c r="K205" s="2">
        <v>0</v>
      </c>
      <c r="L205" s="35">
        <v>0</v>
      </c>
      <c r="M205" s="2">
        <v>8</v>
      </c>
      <c r="N205" s="2">
        <v>1</v>
      </c>
      <c r="O205" s="2">
        <v>0</v>
      </c>
      <c r="P205" s="2">
        <v>5</v>
      </c>
      <c r="Q205" s="2">
        <v>0</v>
      </c>
      <c r="R205" s="2">
        <v>1</v>
      </c>
      <c r="S205" s="35">
        <v>0</v>
      </c>
      <c r="T205" s="35">
        <v>0</v>
      </c>
      <c r="U205" s="36">
        <v>0</v>
      </c>
      <c r="V205" s="26">
        <v>17.899999999999999</v>
      </c>
      <c r="W205" s="2">
        <v>0.42</v>
      </c>
      <c r="X205" s="16">
        <v>5.98</v>
      </c>
      <c r="Y205" s="26">
        <v>22.34</v>
      </c>
      <c r="Z205" s="2">
        <v>1.9</v>
      </c>
      <c r="AA205" s="2">
        <v>3.8</v>
      </c>
      <c r="AB205" s="2" t="s">
        <v>103</v>
      </c>
      <c r="AC205" s="2">
        <v>224210020</v>
      </c>
    </row>
    <row r="206" spans="1:29">
      <c r="A206" s="2">
        <v>786</v>
      </c>
      <c r="B206" s="26">
        <v>2</v>
      </c>
      <c r="C206" s="2">
        <v>1</v>
      </c>
      <c r="D206" s="2">
        <v>23</v>
      </c>
      <c r="E206" s="2">
        <v>0</v>
      </c>
      <c r="F206" s="35">
        <v>0</v>
      </c>
      <c r="G206" s="18">
        <v>7000</v>
      </c>
      <c r="H206" s="18">
        <v>0</v>
      </c>
      <c r="I206" s="2">
        <v>1</v>
      </c>
      <c r="J206" s="2">
        <v>1</v>
      </c>
      <c r="K206" s="2">
        <v>0</v>
      </c>
      <c r="L206" s="35">
        <v>1</v>
      </c>
      <c r="M206" s="2">
        <v>6</v>
      </c>
      <c r="N206" s="2">
        <v>0</v>
      </c>
      <c r="O206" s="2">
        <v>1</v>
      </c>
      <c r="P206" s="2">
        <v>5</v>
      </c>
      <c r="Q206" s="2">
        <v>0</v>
      </c>
      <c r="R206" s="2">
        <v>1</v>
      </c>
      <c r="S206" s="35">
        <v>0</v>
      </c>
      <c r="T206" s="35">
        <v>0</v>
      </c>
      <c r="U206" s="36">
        <v>0</v>
      </c>
      <c r="V206" s="26">
        <v>13.3</v>
      </c>
      <c r="W206" s="2">
        <v>0.37</v>
      </c>
      <c r="X206" s="16">
        <v>4.4400000000000004</v>
      </c>
      <c r="Y206" s="26">
        <v>17</v>
      </c>
      <c r="Z206" s="2">
        <v>1.65</v>
      </c>
      <c r="AA206" s="2">
        <v>9.3000000000000007</v>
      </c>
      <c r="AB206" s="2" t="s">
        <v>55</v>
      </c>
      <c r="AC206" s="2">
        <v>20560903</v>
      </c>
    </row>
    <row r="207" spans="1:29">
      <c r="A207" s="2">
        <v>790</v>
      </c>
      <c r="B207" s="26">
        <v>1</v>
      </c>
      <c r="C207" s="2">
        <v>7</v>
      </c>
      <c r="D207" s="2">
        <v>63</v>
      </c>
      <c r="E207" s="2">
        <v>1</v>
      </c>
      <c r="F207" s="35">
        <v>1</v>
      </c>
      <c r="G207" s="18">
        <v>35000</v>
      </c>
      <c r="H207" s="18">
        <v>1</v>
      </c>
      <c r="I207" s="2">
        <v>1</v>
      </c>
      <c r="J207" s="2">
        <v>1</v>
      </c>
      <c r="K207" s="2">
        <v>0</v>
      </c>
      <c r="L207" s="35">
        <v>0</v>
      </c>
      <c r="M207" s="2">
        <v>8</v>
      </c>
      <c r="N207" s="2">
        <v>1</v>
      </c>
      <c r="O207" s="2">
        <v>0</v>
      </c>
      <c r="P207" s="2">
        <v>5</v>
      </c>
      <c r="Q207" s="2">
        <v>0</v>
      </c>
      <c r="R207" s="2">
        <v>1</v>
      </c>
      <c r="S207" s="35">
        <v>0</v>
      </c>
      <c r="T207" s="35">
        <v>0</v>
      </c>
      <c r="U207" s="36">
        <v>0</v>
      </c>
      <c r="V207" s="26">
        <v>16.2</v>
      </c>
      <c r="W207" s="2">
        <v>0.38</v>
      </c>
      <c r="X207" s="16">
        <v>5.41</v>
      </c>
      <c r="Y207" s="26">
        <v>17.3</v>
      </c>
      <c r="Z207" s="2">
        <v>1.45</v>
      </c>
      <c r="AA207" s="2">
        <v>3.8</v>
      </c>
      <c r="AB207" s="2" t="s">
        <v>64</v>
      </c>
      <c r="AC207" s="2">
        <v>22280030</v>
      </c>
    </row>
    <row r="208" spans="1:29">
      <c r="A208" s="2">
        <v>799</v>
      </c>
      <c r="B208" s="26">
        <v>2</v>
      </c>
      <c r="C208" s="2">
        <v>1</v>
      </c>
      <c r="D208" s="2">
        <v>19</v>
      </c>
      <c r="E208" s="2">
        <v>0</v>
      </c>
      <c r="F208" s="35">
        <v>0</v>
      </c>
      <c r="G208" s="18">
        <v>6000</v>
      </c>
      <c r="H208" s="18">
        <v>0</v>
      </c>
      <c r="I208" s="2">
        <v>1</v>
      </c>
      <c r="J208" s="2">
        <v>1</v>
      </c>
      <c r="K208" s="2">
        <v>0</v>
      </c>
      <c r="L208" s="35">
        <v>1</v>
      </c>
      <c r="M208" s="2">
        <v>2</v>
      </c>
      <c r="N208" s="2">
        <v>0</v>
      </c>
      <c r="O208" s="2">
        <v>1</v>
      </c>
      <c r="P208" s="2">
        <v>2</v>
      </c>
      <c r="Q208" s="2">
        <v>1</v>
      </c>
      <c r="R208" s="2">
        <v>0</v>
      </c>
      <c r="S208" s="35">
        <v>0</v>
      </c>
      <c r="T208" s="35">
        <v>0</v>
      </c>
      <c r="U208" s="36">
        <v>0</v>
      </c>
      <c r="V208" s="26">
        <v>17.899999999999999</v>
      </c>
      <c r="W208" s="2">
        <v>0.42</v>
      </c>
      <c r="X208" s="16">
        <v>5.98</v>
      </c>
      <c r="Y208" s="26">
        <v>22.34</v>
      </c>
      <c r="Z208" s="2">
        <v>1.9</v>
      </c>
      <c r="AA208" s="2">
        <v>3.8</v>
      </c>
      <c r="AB208" s="2" t="s">
        <v>103</v>
      </c>
      <c r="AC208" s="2">
        <v>22421000</v>
      </c>
    </row>
    <row r="209" spans="1:29">
      <c r="A209" s="2">
        <v>809</v>
      </c>
      <c r="B209" s="26">
        <v>2</v>
      </c>
      <c r="C209" s="2">
        <v>1</v>
      </c>
      <c r="D209" s="2">
        <v>23</v>
      </c>
      <c r="E209" s="2">
        <v>0</v>
      </c>
      <c r="F209" s="35">
        <v>0</v>
      </c>
      <c r="G209" s="18">
        <v>6000</v>
      </c>
      <c r="H209" s="18">
        <v>0</v>
      </c>
      <c r="I209" s="2">
        <v>1</v>
      </c>
      <c r="J209" s="2">
        <v>2</v>
      </c>
      <c r="K209" s="2">
        <v>1</v>
      </c>
      <c r="L209" s="35">
        <v>0</v>
      </c>
      <c r="M209" s="2">
        <v>11</v>
      </c>
      <c r="N209" s="2">
        <v>0</v>
      </c>
      <c r="O209" s="2">
        <v>0</v>
      </c>
      <c r="P209" s="2">
        <v>0</v>
      </c>
      <c r="Q209" s="2">
        <v>1</v>
      </c>
      <c r="R209" s="2">
        <v>0</v>
      </c>
      <c r="S209" s="35">
        <v>0</v>
      </c>
      <c r="T209" s="35">
        <v>0</v>
      </c>
      <c r="U209" s="36">
        <v>1</v>
      </c>
      <c r="V209" s="26">
        <v>5.8</v>
      </c>
      <c r="W209" s="2">
        <v>0.12</v>
      </c>
      <c r="X209" s="16">
        <v>1.94</v>
      </c>
      <c r="Y209" s="26">
        <v>7.7</v>
      </c>
      <c r="Z209" s="2">
        <v>0.8</v>
      </c>
      <c r="AA209" s="2">
        <v>3.8</v>
      </c>
      <c r="AB209" s="2" t="s">
        <v>152</v>
      </c>
      <c r="AC209" s="2">
        <v>20910180</v>
      </c>
    </row>
    <row r="210" spans="1:29">
      <c r="A210" s="2">
        <v>811</v>
      </c>
      <c r="B210" s="26">
        <v>2</v>
      </c>
      <c r="C210" s="2">
        <v>1</v>
      </c>
      <c r="D210" s="2">
        <v>20</v>
      </c>
      <c r="E210" s="2">
        <v>0</v>
      </c>
      <c r="F210" s="35">
        <v>0</v>
      </c>
      <c r="G210" s="18">
        <v>12000</v>
      </c>
      <c r="H210" s="18">
        <v>1</v>
      </c>
      <c r="I210" s="2">
        <v>1</v>
      </c>
      <c r="J210" s="2">
        <v>2</v>
      </c>
      <c r="K210" s="2">
        <v>1</v>
      </c>
      <c r="L210" s="35">
        <v>0</v>
      </c>
      <c r="M210" s="2">
        <v>6</v>
      </c>
      <c r="N210" s="2">
        <v>0</v>
      </c>
      <c r="O210" s="2">
        <v>1</v>
      </c>
      <c r="P210" s="2">
        <v>5</v>
      </c>
      <c r="Q210" s="2">
        <v>0</v>
      </c>
      <c r="R210" s="2">
        <v>1</v>
      </c>
      <c r="S210" s="35">
        <v>0</v>
      </c>
      <c r="T210" s="35">
        <v>0</v>
      </c>
      <c r="U210" s="36">
        <v>0</v>
      </c>
      <c r="V210" s="26">
        <v>18.5</v>
      </c>
      <c r="W210" s="2">
        <v>0.32</v>
      </c>
      <c r="X210" s="16">
        <v>6.18</v>
      </c>
      <c r="Y210" s="26">
        <v>21.1</v>
      </c>
      <c r="Z210" s="2">
        <v>1.7</v>
      </c>
      <c r="AA210" s="2">
        <v>6.7</v>
      </c>
      <c r="AB210" s="2" t="s">
        <v>178</v>
      </c>
      <c r="AC210" s="2">
        <v>24240290</v>
      </c>
    </row>
    <row r="211" spans="1:29">
      <c r="A211" s="2">
        <v>819</v>
      </c>
      <c r="B211" s="26">
        <v>2</v>
      </c>
      <c r="C211" s="2">
        <v>4</v>
      </c>
      <c r="D211" s="2">
        <v>28</v>
      </c>
      <c r="E211" s="2">
        <v>0</v>
      </c>
      <c r="F211" s="35">
        <v>1</v>
      </c>
      <c r="G211" s="18">
        <v>7000</v>
      </c>
      <c r="H211" s="18">
        <v>0</v>
      </c>
      <c r="I211" s="2">
        <v>1</v>
      </c>
      <c r="J211" s="2">
        <v>1</v>
      </c>
      <c r="K211" s="2">
        <v>0</v>
      </c>
      <c r="L211" s="35">
        <v>0</v>
      </c>
      <c r="M211" s="2">
        <v>2</v>
      </c>
      <c r="N211" s="2">
        <v>0</v>
      </c>
      <c r="O211" s="2">
        <v>1</v>
      </c>
      <c r="P211" s="2">
        <v>5</v>
      </c>
      <c r="Q211" s="2">
        <v>0</v>
      </c>
      <c r="R211" s="2">
        <v>1</v>
      </c>
      <c r="S211" s="35">
        <v>0</v>
      </c>
      <c r="T211" s="35">
        <v>0</v>
      </c>
      <c r="U211" s="36">
        <v>0</v>
      </c>
      <c r="V211" s="26">
        <v>12.4</v>
      </c>
      <c r="W211" s="2">
        <v>0.4</v>
      </c>
      <c r="X211" s="16">
        <v>4.1399999999999997</v>
      </c>
      <c r="Y211" s="26">
        <v>14.82</v>
      </c>
      <c r="Z211" s="2">
        <v>1.58</v>
      </c>
      <c r="AA211" s="2">
        <v>3.8</v>
      </c>
      <c r="AB211" s="2" t="s">
        <v>169</v>
      </c>
      <c r="AC211" s="2">
        <v>21210113</v>
      </c>
    </row>
    <row r="212" spans="1:29">
      <c r="A212" s="2">
        <v>824</v>
      </c>
      <c r="B212" s="26">
        <v>1</v>
      </c>
      <c r="C212" s="2">
        <v>7</v>
      </c>
      <c r="D212" s="2">
        <v>51</v>
      </c>
      <c r="E212" s="2">
        <v>1</v>
      </c>
      <c r="F212" s="35">
        <v>1</v>
      </c>
      <c r="G212" s="18">
        <v>22000</v>
      </c>
      <c r="H212" s="18">
        <v>1</v>
      </c>
      <c r="I212" s="2">
        <v>1</v>
      </c>
      <c r="J212" s="2">
        <v>4</v>
      </c>
      <c r="K212" s="2">
        <v>1</v>
      </c>
      <c r="L212" s="35">
        <v>0</v>
      </c>
      <c r="M212" s="2">
        <v>8</v>
      </c>
      <c r="N212" s="2">
        <v>1</v>
      </c>
      <c r="O212" s="2">
        <v>0</v>
      </c>
      <c r="P212" s="2">
        <v>5</v>
      </c>
      <c r="Q212" s="2">
        <v>0</v>
      </c>
      <c r="R212" s="2">
        <v>1</v>
      </c>
      <c r="S212" s="35">
        <v>0</v>
      </c>
      <c r="T212" s="35">
        <v>0</v>
      </c>
      <c r="U212" s="36">
        <v>0</v>
      </c>
      <c r="V212" s="26">
        <v>12.1</v>
      </c>
      <c r="W212" s="2">
        <v>0.25</v>
      </c>
      <c r="X212" s="16">
        <v>4.04</v>
      </c>
      <c r="Y212" s="26">
        <v>14.4</v>
      </c>
      <c r="Z212" s="2">
        <v>1.02</v>
      </c>
      <c r="AA212" s="2">
        <v>7</v>
      </c>
      <c r="AB212" s="2" t="s">
        <v>74</v>
      </c>
      <c r="AC212" s="2">
        <v>21381310</v>
      </c>
    </row>
    <row r="213" spans="1:29">
      <c r="A213" s="2">
        <v>828</v>
      </c>
      <c r="B213" s="26">
        <v>2</v>
      </c>
      <c r="C213" s="2">
        <v>2</v>
      </c>
      <c r="D213" s="2">
        <v>29</v>
      </c>
      <c r="E213" s="2">
        <v>0</v>
      </c>
      <c r="F213" s="35">
        <v>0</v>
      </c>
      <c r="G213" s="18">
        <v>5000</v>
      </c>
      <c r="H213" s="18">
        <v>0</v>
      </c>
      <c r="I213" s="2">
        <v>1</v>
      </c>
      <c r="J213" s="2">
        <v>1</v>
      </c>
      <c r="K213" s="2">
        <v>0</v>
      </c>
      <c r="L213" s="35">
        <v>0</v>
      </c>
      <c r="M213" s="2">
        <v>8</v>
      </c>
      <c r="N213" s="2">
        <v>1</v>
      </c>
      <c r="O213" s="2">
        <v>0</v>
      </c>
      <c r="P213" s="2">
        <v>5</v>
      </c>
      <c r="Q213" s="2">
        <v>0</v>
      </c>
      <c r="R213" s="2">
        <v>1</v>
      </c>
      <c r="S213" s="35">
        <v>0</v>
      </c>
      <c r="T213" s="35">
        <v>0</v>
      </c>
      <c r="U213" s="36">
        <v>0</v>
      </c>
      <c r="V213" s="26">
        <v>18.5</v>
      </c>
      <c r="W213" s="2">
        <v>0.32</v>
      </c>
      <c r="X213" s="16">
        <v>6.18</v>
      </c>
      <c r="Y213" s="26">
        <v>21.1</v>
      </c>
      <c r="Z213" s="2">
        <v>1.7</v>
      </c>
      <c r="AA213" s="2">
        <v>6.7</v>
      </c>
      <c r="AB213" s="2" t="s">
        <v>178</v>
      </c>
      <c r="AC213" s="2">
        <v>24110500</v>
      </c>
    </row>
    <row r="214" spans="1:29">
      <c r="A214" s="2">
        <v>835</v>
      </c>
      <c r="B214" s="26">
        <v>1</v>
      </c>
      <c r="C214" s="2">
        <v>1</v>
      </c>
      <c r="D214" s="2">
        <v>24</v>
      </c>
      <c r="E214" s="2">
        <v>0</v>
      </c>
      <c r="F214" s="35">
        <v>1</v>
      </c>
      <c r="G214" s="18">
        <v>9000</v>
      </c>
      <c r="H214" s="18">
        <v>1</v>
      </c>
      <c r="I214" s="2">
        <v>1</v>
      </c>
      <c r="J214" s="2">
        <v>1</v>
      </c>
      <c r="K214" s="2">
        <v>0</v>
      </c>
      <c r="L214" s="35">
        <v>1</v>
      </c>
      <c r="M214" s="2">
        <v>8</v>
      </c>
      <c r="N214" s="2">
        <v>1</v>
      </c>
      <c r="O214" s="2">
        <v>0</v>
      </c>
      <c r="P214" s="2">
        <v>4</v>
      </c>
      <c r="Q214" s="2">
        <v>0</v>
      </c>
      <c r="R214" s="2">
        <v>1</v>
      </c>
      <c r="S214" s="35">
        <v>0</v>
      </c>
      <c r="T214" s="35">
        <v>0</v>
      </c>
      <c r="U214" s="36">
        <v>0</v>
      </c>
      <c r="V214" s="26">
        <v>23</v>
      </c>
      <c r="W214" s="2">
        <v>0.47</v>
      </c>
      <c r="X214" s="16">
        <v>7.68</v>
      </c>
      <c r="Y214" s="26">
        <v>32</v>
      </c>
      <c r="Z214" s="2">
        <v>2.85</v>
      </c>
      <c r="AA214" s="2">
        <v>19.8</v>
      </c>
      <c r="AB214" s="2" t="s">
        <v>151</v>
      </c>
      <c r="AC214" s="2">
        <v>22610002</v>
      </c>
    </row>
    <row r="215" spans="1:29">
      <c r="A215" s="2">
        <v>836</v>
      </c>
      <c r="B215" s="26">
        <v>1</v>
      </c>
      <c r="C215" s="2">
        <v>7</v>
      </c>
      <c r="D215" s="2">
        <v>64</v>
      </c>
      <c r="E215" s="2">
        <v>1</v>
      </c>
      <c r="F215" s="35">
        <v>1</v>
      </c>
      <c r="G215" s="18">
        <v>20000</v>
      </c>
      <c r="H215" s="18">
        <v>1</v>
      </c>
      <c r="I215" s="2">
        <v>1</v>
      </c>
      <c r="J215" s="2">
        <v>1</v>
      </c>
      <c r="K215" s="2">
        <v>0</v>
      </c>
      <c r="L215" s="35">
        <v>0</v>
      </c>
      <c r="M215" s="2">
        <v>8</v>
      </c>
      <c r="N215" s="2">
        <v>1</v>
      </c>
      <c r="O215" s="2">
        <v>0</v>
      </c>
      <c r="P215" s="2">
        <v>5</v>
      </c>
      <c r="Q215" s="2">
        <v>0</v>
      </c>
      <c r="R215" s="2">
        <v>1</v>
      </c>
      <c r="S215" s="35">
        <v>0</v>
      </c>
      <c r="T215" s="35">
        <v>0</v>
      </c>
      <c r="U215" s="36">
        <v>0</v>
      </c>
      <c r="V215" s="26">
        <v>17.600000000000001</v>
      </c>
      <c r="W215" s="2">
        <v>0.4</v>
      </c>
      <c r="X215" s="16">
        <v>5.88</v>
      </c>
      <c r="Y215" s="26">
        <v>23.71</v>
      </c>
      <c r="Z215" s="2">
        <v>2.02</v>
      </c>
      <c r="AA215" s="2">
        <v>3.8</v>
      </c>
      <c r="AB215" s="2" t="s">
        <v>114</v>
      </c>
      <c r="AC215" s="2">
        <v>22441030</v>
      </c>
    </row>
    <row r="216" spans="1:29">
      <c r="A216" s="2">
        <v>840</v>
      </c>
      <c r="B216" s="26">
        <v>2</v>
      </c>
      <c r="C216" s="2">
        <v>1</v>
      </c>
      <c r="D216" s="2">
        <v>21</v>
      </c>
      <c r="E216" s="2">
        <v>0</v>
      </c>
      <c r="F216" s="35">
        <v>1</v>
      </c>
      <c r="G216" s="18">
        <v>18000</v>
      </c>
      <c r="H216" s="18">
        <v>1</v>
      </c>
      <c r="I216" s="2">
        <v>1</v>
      </c>
      <c r="J216" s="2">
        <v>1</v>
      </c>
      <c r="K216" s="2">
        <v>0</v>
      </c>
      <c r="L216" s="35">
        <v>0</v>
      </c>
      <c r="M216" s="2">
        <v>8</v>
      </c>
      <c r="N216" s="2">
        <v>1</v>
      </c>
      <c r="O216" s="2">
        <v>0</v>
      </c>
      <c r="P216" s="2">
        <v>5</v>
      </c>
      <c r="Q216" s="2">
        <v>0</v>
      </c>
      <c r="R216" s="2">
        <v>1</v>
      </c>
      <c r="S216" s="35">
        <v>0</v>
      </c>
      <c r="T216" s="35">
        <v>0</v>
      </c>
      <c r="U216" s="36">
        <v>0</v>
      </c>
      <c r="V216" s="26">
        <v>16.2</v>
      </c>
      <c r="W216" s="2">
        <v>0.38</v>
      </c>
      <c r="X216" s="16">
        <v>5.41</v>
      </c>
      <c r="Y216" s="26">
        <v>17.3</v>
      </c>
      <c r="Z216" s="2">
        <v>1.45</v>
      </c>
      <c r="AA216" s="2">
        <v>3.8</v>
      </c>
      <c r="AB216" s="2" t="s">
        <v>64</v>
      </c>
      <c r="AC216" s="2">
        <v>22270000</v>
      </c>
    </row>
    <row r="217" spans="1:29">
      <c r="A217" s="2">
        <v>843</v>
      </c>
      <c r="B217" s="26">
        <v>2</v>
      </c>
      <c r="C217" s="2">
        <v>1</v>
      </c>
      <c r="D217" s="2">
        <v>25</v>
      </c>
      <c r="E217" s="2">
        <v>0</v>
      </c>
      <c r="F217" s="35">
        <v>0</v>
      </c>
      <c r="G217" s="18">
        <v>3000</v>
      </c>
      <c r="H217" s="18">
        <v>0</v>
      </c>
      <c r="I217" s="2">
        <v>1</v>
      </c>
      <c r="J217" s="2">
        <v>2</v>
      </c>
      <c r="K217" s="2">
        <v>1</v>
      </c>
      <c r="L217" s="35">
        <v>1</v>
      </c>
      <c r="M217" s="2">
        <v>6</v>
      </c>
      <c r="N217" s="2">
        <v>0</v>
      </c>
      <c r="O217" s="2">
        <v>1</v>
      </c>
      <c r="P217" s="2">
        <v>2</v>
      </c>
      <c r="Q217" s="2">
        <v>1</v>
      </c>
      <c r="R217" s="2">
        <v>0</v>
      </c>
      <c r="S217" s="35">
        <v>0</v>
      </c>
      <c r="T217" s="35">
        <v>0</v>
      </c>
      <c r="U217" s="36">
        <v>0</v>
      </c>
      <c r="V217" s="26">
        <v>16.3</v>
      </c>
      <c r="W217" s="2">
        <v>0.3</v>
      </c>
      <c r="X217" s="16">
        <v>5.44</v>
      </c>
      <c r="Y217" s="26">
        <v>19.86</v>
      </c>
      <c r="Z217" s="2">
        <v>1.72</v>
      </c>
      <c r="AA217" s="2">
        <v>3.8</v>
      </c>
      <c r="AB217" s="2" t="s">
        <v>78</v>
      </c>
      <c r="AC217" s="2">
        <v>21545430</v>
      </c>
    </row>
    <row r="218" spans="1:29">
      <c r="A218" s="2">
        <v>848</v>
      </c>
      <c r="B218" s="26">
        <v>2</v>
      </c>
      <c r="C218" s="2">
        <v>1</v>
      </c>
      <c r="D218" s="2">
        <v>22</v>
      </c>
      <c r="E218" s="2">
        <v>0</v>
      </c>
      <c r="F218" s="35">
        <v>0</v>
      </c>
      <c r="G218" s="18">
        <v>22000</v>
      </c>
      <c r="H218" s="18">
        <v>1</v>
      </c>
      <c r="I218" s="2">
        <v>1</v>
      </c>
      <c r="J218" s="2">
        <v>1</v>
      </c>
      <c r="K218" s="2">
        <v>0</v>
      </c>
      <c r="L218" s="35">
        <v>0</v>
      </c>
      <c r="M218" s="2">
        <v>9</v>
      </c>
      <c r="N218" s="2">
        <v>0</v>
      </c>
      <c r="O218" s="2">
        <v>0</v>
      </c>
      <c r="P218" s="2">
        <v>5</v>
      </c>
      <c r="Q218" s="2">
        <v>0</v>
      </c>
      <c r="R218" s="2">
        <v>1</v>
      </c>
      <c r="S218" s="35">
        <v>0</v>
      </c>
      <c r="T218" s="35">
        <v>0</v>
      </c>
      <c r="U218" s="36">
        <v>0</v>
      </c>
      <c r="V218" s="26">
        <v>17.600000000000001</v>
      </c>
      <c r="W218" s="2">
        <v>0.4</v>
      </c>
      <c r="X218" s="16">
        <v>5.88</v>
      </c>
      <c r="Y218" s="26">
        <v>23.71</v>
      </c>
      <c r="Z218" s="2">
        <v>2.02</v>
      </c>
      <c r="AA218" s="2">
        <v>3.8</v>
      </c>
      <c r="AB218" s="2" t="s">
        <v>114</v>
      </c>
      <c r="AC218" s="2">
        <v>22450130</v>
      </c>
    </row>
    <row r="219" spans="1:29">
      <c r="A219" s="2">
        <v>853</v>
      </c>
      <c r="B219" s="26">
        <v>2</v>
      </c>
      <c r="C219" s="2">
        <v>1</v>
      </c>
      <c r="D219" s="2">
        <v>23</v>
      </c>
      <c r="E219" s="2">
        <v>0</v>
      </c>
      <c r="F219" s="35">
        <v>0</v>
      </c>
      <c r="G219" s="18">
        <v>12000</v>
      </c>
      <c r="H219" s="18">
        <v>1</v>
      </c>
      <c r="I219" s="2">
        <v>1</v>
      </c>
      <c r="J219" s="2">
        <v>1</v>
      </c>
      <c r="K219" s="2">
        <v>0</v>
      </c>
      <c r="L219" s="35">
        <v>0</v>
      </c>
      <c r="M219" s="2">
        <v>8</v>
      </c>
      <c r="N219" s="2">
        <v>1</v>
      </c>
      <c r="O219" s="2">
        <v>0</v>
      </c>
      <c r="P219" s="2">
        <v>4</v>
      </c>
      <c r="Q219" s="2">
        <v>0</v>
      </c>
      <c r="R219" s="2">
        <v>1</v>
      </c>
      <c r="S219" s="35">
        <v>0</v>
      </c>
      <c r="T219" s="35">
        <v>0</v>
      </c>
      <c r="U219" s="36">
        <v>0</v>
      </c>
      <c r="V219" s="26">
        <v>7.1</v>
      </c>
      <c r="W219" s="2">
        <v>0.17</v>
      </c>
      <c r="X219" s="16">
        <v>2.37</v>
      </c>
      <c r="Y219" s="26">
        <v>10.9</v>
      </c>
      <c r="Z219" s="2">
        <v>0.93</v>
      </c>
      <c r="AA219" s="2">
        <v>3.8</v>
      </c>
      <c r="AB219" s="2" t="s">
        <v>131</v>
      </c>
      <c r="AC219" s="2">
        <v>21070130</v>
      </c>
    </row>
    <row r="220" spans="1:29">
      <c r="A220" s="2">
        <v>861</v>
      </c>
      <c r="B220" s="26">
        <v>2</v>
      </c>
      <c r="C220" s="2">
        <v>1</v>
      </c>
      <c r="D220" s="2">
        <v>21</v>
      </c>
      <c r="E220" s="2">
        <v>0</v>
      </c>
      <c r="F220" s="35">
        <v>0</v>
      </c>
      <c r="G220" s="18">
        <v>3000</v>
      </c>
      <c r="H220" s="18">
        <v>0</v>
      </c>
      <c r="I220" s="2">
        <v>1</v>
      </c>
      <c r="J220" s="2">
        <v>1</v>
      </c>
      <c r="K220" s="2">
        <v>0</v>
      </c>
      <c r="L220" s="35">
        <v>0</v>
      </c>
      <c r="M220" s="2">
        <v>8</v>
      </c>
      <c r="N220" s="2">
        <v>1</v>
      </c>
      <c r="O220" s="2">
        <v>0</v>
      </c>
      <c r="P220" s="2">
        <v>5</v>
      </c>
      <c r="Q220" s="2">
        <v>0</v>
      </c>
      <c r="R220" s="2">
        <v>1</v>
      </c>
      <c r="S220" s="35">
        <v>0</v>
      </c>
      <c r="T220" s="35">
        <v>0</v>
      </c>
      <c r="U220" s="36">
        <v>0</v>
      </c>
      <c r="V220" s="26">
        <v>19.2</v>
      </c>
      <c r="W220" s="2">
        <v>0.33</v>
      </c>
      <c r="X220" s="16">
        <v>6.41</v>
      </c>
      <c r="Y220" s="26">
        <v>17.600000000000001</v>
      </c>
      <c r="Z220" s="2">
        <v>1.75</v>
      </c>
      <c r="AA220" s="2">
        <v>13.8</v>
      </c>
      <c r="AB220" s="2" t="s">
        <v>107</v>
      </c>
      <c r="AC220" s="2">
        <v>21240060</v>
      </c>
    </row>
    <row r="221" spans="1:29">
      <c r="A221" s="2">
        <v>872</v>
      </c>
      <c r="B221" s="26">
        <v>1</v>
      </c>
      <c r="C221" s="2">
        <v>5</v>
      </c>
      <c r="D221" s="2">
        <v>23</v>
      </c>
      <c r="E221" s="2">
        <v>0</v>
      </c>
      <c r="F221" s="35">
        <v>1</v>
      </c>
      <c r="G221" s="18">
        <v>5000</v>
      </c>
      <c r="H221" s="18">
        <v>0</v>
      </c>
      <c r="I221" s="2">
        <v>1</v>
      </c>
      <c r="J221" s="2">
        <v>1</v>
      </c>
      <c r="K221" s="2">
        <v>0</v>
      </c>
      <c r="L221" s="35">
        <v>1</v>
      </c>
      <c r="M221" s="2">
        <v>10</v>
      </c>
      <c r="N221" s="2">
        <v>0</v>
      </c>
      <c r="O221" s="2">
        <v>0</v>
      </c>
      <c r="P221" s="2">
        <v>5</v>
      </c>
      <c r="Q221" s="2">
        <v>0</v>
      </c>
      <c r="R221" s="2">
        <v>1</v>
      </c>
      <c r="S221" s="35">
        <v>0</v>
      </c>
      <c r="T221" s="35">
        <v>0</v>
      </c>
      <c r="U221" s="36">
        <v>0</v>
      </c>
      <c r="V221" s="26">
        <v>9.4</v>
      </c>
      <c r="W221" s="2">
        <v>0.28000000000000003</v>
      </c>
      <c r="X221" s="16">
        <v>3.14</v>
      </c>
      <c r="Y221" s="26">
        <v>10.8</v>
      </c>
      <c r="Z221" s="2">
        <v>1</v>
      </c>
      <c r="AA221" s="2">
        <v>3.8</v>
      </c>
      <c r="AB221" s="2" t="s">
        <v>88</v>
      </c>
      <c r="AC221" s="2">
        <v>20250070</v>
      </c>
    </row>
    <row r="222" spans="1:29">
      <c r="A222" s="2">
        <v>875</v>
      </c>
      <c r="B222" s="26">
        <v>2</v>
      </c>
      <c r="C222" s="2">
        <v>1</v>
      </c>
      <c r="D222" s="2">
        <v>22</v>
      </c>
      <c r="E222" s="2">
        <v>0</v>
      </c>
      <c r="F222" s="35">
        <v>1</v>
      </c>
      <c r="G222" s="18">
        <v>18000</v>
      </c>
      <c r="H222" s="18">
        <v>1</v>
      </c>
      <c r="I222" s="2">
        <v>1</v>
      </c>
      <c r="J222" s="2">
        <v>1</v>
      </c>
      <c r="K222" s="2">
        <v>0</v>
      </c>
      <c r="L222" s="35">
        <v>0</v>
      </c>
      <c r="M222" s="2">
        <v>8</v>
      </c>
      <c r="N222" s="2">
        <v>1</v>
      </c>
      <c r="O222" s="2">
        <v>0</v>
      </c>
      <c r="P222" s="2">
        <v>5</v>
      </c>
      <c r="Q222" s="2">
        <v>0</v>
      </c>
      <c r="R222" s="2">
        <v>1</v>
      </c>
      <c r="S222" s="35">
        <v>0</v>
      </c>
      <c r="T222" s="35">
        <v>0</v>
      </c>
      <c r="U222" s="36">
        <v>0</v>
      </c>
      <c r="V222" s="26">
        <v>11.8</v>
      </c>
      <c r="W222" s="2">
        <v>0.33</v>
      </c>
      <c r="X222" s="16">
        <v>3.94</v>
      </c>
      <c r="Y222" s="26">
        <v>15.7</v>
      </c>
      <c r="Z222" s="2">
        <v>1.57</v>
      </c>
      <c r="AA222" s="2">
        <v>9.3000000000000007</v>
      </c>
      <c r="AB222" s="2" t="s">
        <v>170</v>
      </c>
      <c r="AC222" s="2">
        <v>20551090</v>
      </c>
    </row>
    <row r="223" spans="1:29">
      <c r="A223" s="2">
        <v>877</v>
      </c>
      <c r="B223" s="26">
        <v>1</v>
      </c>
      <c r="C223" s="2">
        <v>1</v>
      </c>
      <c r="D223" s="2">
        <v>22</v>
      </c>
      <c r="E223" s="2">
        <v>0</v>
      </c>
      <c r="F223" s="35">
        <v>1</v>
      </c>
      <c r="G223" s="18">
        <v>1000</v>
      </c>
      <c r="H223" s="18">
        <v>0</v>
      </c>
      <c r="I223" s="2">
        <v>1</v>
      </c>
      <c r="J223" s="2">
        <v>1</v>
      </c>
      <c r="K223" s="2">
        <v>0</v>
      </c>
      <c r="L223" s="35">
        <v>0</v>
      </c>
      <c r="M223" s="2">
        <v>8</v>
      </c>
      <c r="N223" s="2">
        <v>1</v>
      </c>
      <c r="O223" s="2">
        <v>0</v>
      </c>
      <c r="P223" s="2">
        <v>5</v>
      </c>
      <c r="Q223" s="2">
        <v>0</v>
      </c>
      <c r="R223" s="2">
        <v>1</v>
      </c>
      <c r="S223" s="35">
        <v>0</v>
      </c>
      <c r="T223" s="35">
        <v>0</v>
      </c>
      <c r="U223" s="36">
        <v>0</v>
      </c>
      <c r="V223" s="26">
        <v>14</v>
      </c>
      <c r="W223" s="2">
        <v>0.32</v>
      </c>
      <c r="X223" s="16">
        <v>4.68</v>
      </c>
      <c r="Y223" s="26">
        <v>17.399999999999999</v>
      </c>
      <c r="Z223" s="2">
        <v>1.58</v>
      </c>
      <c r="AA223" s="2">
        <v>5.4</v>
      </c>
      <c r="AB223" s="2" t="s">
        <v>174</v>
      </c>
      <c r="AC223" s="2">
        <v>21230510</v>
      </c>
    </row>
    <row r="224" spans="1:29">
      <c r="A224" s="2">
        <v>888</v>
      </c>
      <c r="B224" s="26">
        <v>1</v>
      </c>
      <c r="C224" s="2">
        <v>1</v>
      </c>
      <c r="D224" s="2">
        <v>61</v>
      </c>
      <c r="E224" s="2">
        <v>1</v>
      </c>
      <c r="F224" s="35">
        <v>0</v>
      </c>
      <c r="G224" s="18">
        <v>8000</v>
      </c>
      <c r="H224" s="18">
        <v>1</v>
      </c>
      <c r="I224" s="2">
        <v>1</v>
      </c>
      <c r="J224" s="2">
        <v>1</v>
      </c>
      <c r="K224" s="2">
        <v>0</v>
      </c>
      <c r="L224" s="35">
        <v>0</v>
      </c>
      <c r="M224" s="2">
        <v>6</v>
      </c>
      <c r="N224" s="2">
        <v>0</v>
      </c>
      <c r="O224" s="2">
        <v>1</v>
      </c>
      <c r="P224" s="2">
        <v>3</v>
      </c>
      <c r="Q224" s="2">
        <v>0</v>
      </c>
      <c r="R224" s="2">
        <v>0</v>
      </c>
      <c r="S224" s="35">
        <v>0</v>
      </c>
      <c r="T224" s="35">
        <v>0</v>
      </c>
      <c r="U224" s="36">
        <v>0</v>
      </c>
      <c r="V224" s="26">
        <v>14.2</v>
      </c>
      <c r="W224" s="2">
        <v>0.27</v>
      </c>
      <c r="X224" s="16">
        <v>4.74</v>
      </c>
      <c r="Y224" s="26">
        <v>19</v>
      </c>
      <c r="Z224" s="2">
        <v>1.58</v>
      </c>
      <c r="AA224" s="2">
        <v>3.8</v>
      </c>
      <c r="AB224" s="2" t="s">
        <v>100</v>
      </c>
      <c r="AC224" s="2">
        <v>22281080</v>
      </c>
    </row>
    <row r="225" spans="1:29">
      <c r="A225" s="2">
        <v>889</v>
      </c>
      <c r="B225" s="26">
        <v>1</v>
      </c>
      <c r="C225" s="2">
        <v>1</v>
      </c>
      <c r="D225" s="2">
        <v>19</v>
      </c>
      <c r="E225" s="2">
        <v>0</v>
      </c>
      <c r="F225" s="35">
        <v>1</v>
      </c>
      <c r="G225" s="18">
        <v>7000</v>
      </c>
      <c r="H225" s="18">
        <v>0</v>
      </c>
      <c r="I225" s="2">
        <v>1</v>
      </c>
      <c r="J225" s="2">
        <v>2</v>
      </c>
      <c r="K225" s="2">
        <v>1</v>
      </c>
      <c r="L225" s="35">
        <v>0</v>
      </c>
      <c r="M225" s="2">
        <v>1</v>
      </c>
      <c r="N225" s="2">
        <v>0</v>
      </c>
      <c r="O225" s="2">
        <v>1</v>
      </c>
      <c r="P225" s="2">
        <v>4</v>
      </c>
      <c r="Q225" s="2">
        <v>0</v>
      </c>
      <c r="R225" s="2">
        <v>1</v>
      </c>
      <c r="S225" s="35">
        <v>0</v>
      </c>
      <c r="T225" s="35">
        <v>0</v>
      </c>
      <c r="U225" s="36">
        <v>0</v>
      </c>
      <c r="V225" s="26">
        <v>9.1</v>
      </c>
      <c r="W225" s="2">
        <v>0.2</v>
      </c>
      <c r="X225" s="16">
        <v>3.04</v>
      </c>
      <c r="Y225" s="26">
        <v>11</v>
      </c>
      <c r="Z225" s="2">
        <v>1.1000000000000001</v>
      </c>
      <c r="AA225" s="2">
        <v>16.600000000000001</v>
      </c>
      <c r="AB225" s="2" t="s">
        <v>110</v>
      </c>
      <c r="AC225" s="2">
        <v>21940180</v>
      </c>
    </row>
    <row r="226" spans="1:29">
      <c r="A226" s="2">
        <v>890</v>
      </c>
      <c r="B226" s="26">
        <v>1</v>
      </c>
      <c r="C226" s="2">
        <v>1</v>
      </c>
      <c r="D226" s="2">
        <v>23</v>
      </c>
      <c r="E226" s="2">
        <v>0</v>
      </c>
      <c r="F226" s="35">
        <v>1</v>
      </c>
      <c r="G226" s="18">
        <v>20000</v>
      </c>
      <c r="H226" s="18">
        <v>1</v>
      </c>
      <c r="I226" s="2">
        <v>1</v>
      </c>
      <c r="J226" s="2">
        <v>2</v>
      </c>
      <c r="K226" s="2">
        <v>1</v>
      </c>
      <c r="L226" s="35">
        <v>0</v>
      </c>
      <c r="M226" s="2">
        <v>6</v>
      </c>
      <c r="N226" s="2">
        <v>0</v>
      </c>
      <c r="O226" s="2">
        <v>1</v>
      </c>
      <c r="P226" s="2">
        <v>5</v>
      </c>
      <c r="Q226" s="2">
        <v>0</v>
      </c>
      <c r="R226" s="2">
        <v>1</v>
      </c>
      <c r="S226" s="35">
        <v>0</v>
      </c>
      <c r="T226" s="35">
        <v>0</v>
      </c>
      <c r="U226" s="36">
        <v>0</v>
      </c>
      <c r="V226" s="26">
        <v>18.5</v>
      </c>
      <c r="W226" s="2">
        <v>0.32</v>
      </c>
      <c r="X226" s="16">
        <v>6.18</v>
      </c>
      <c r="Y226" s="26">
        <v>21.1</v>
      </c>
      <c r="Z226" s="2">
        <v>1.7</v>
      </c>
      <c r="AA226" s="2">
        <v>6.7</v>
      </c>
      <c r="AB226" s="2" t="s">
        <v>178</v>
      </c>
      <c r="AC226" s="2" t="s">
        <v>2084</v>
      </c>
    </row>
    <row r="227" spans="1:29">
      <c r="A227" s="2">
        <v>893</v>
      </c>
      <c r="B227" s="26">
        <v>2</v>
      </c>
      <c r="C227" s="2">
        <v>1</v>
      </c>
      <c r="D227" s="2">
        <v>25</v>
      </c>
      <c r="E227" s="2">
        <v>0</v>
      </c>
      <c r="F227" s="35">
        <v>0</v>
      </c>
      <c r="G227" s="18">
        <v>3000</v>
      </c>
      <c r="H227" s="18">
        <v>0</v>
      </c>
      <c r="I227" s="2">
        <v>1</v>
      </c>
      <c r="J227" s="2">
        <v>2</v>
      </c>
      <c r="K227" s="2">
        <v>1</v>
      </c>
      <c r="L227" s="35">
        <v>0</v>
      </c>
      <c r="M227" s="2">
        <v>6</v>
      </c>
      <c r="N227" s="2">
        <v>0</v>
      </c>
      <c r="O227" s="2">
        <v>1</v>
      </c>
      <c r="P227" s="2">
        <v>4</v>
      </c>
      <c r="Q227" s="2">
        <v>0</v>
      </c>
      <c r="R227" s="2">
        <v>1</v>
      </c>
      <c r="S227" s="35">
        <v>0</v>
      </c>
      <c r="T227" s="35">
        <v>0</v>
      </c>
      <c r="U227" s="36">
        <v>0</v>
      </c>
      <c r="V227" s="26">
        <v>5.0999999999999996</v>
      </c>
      <c r="W227" s="2">
        <v>0.17</v>
      </c>
      <c r="X227" s="16">
        <v>1.7</v>
      </c>
      <c r="Y227" s="26">
        <v>8</v>
      </c>
      <c r="Z227" s="2">
        <v>0.83</v>
      </c>
      <c r="AA227" s="2">
        <v>3.8</v>
      </c>
      <c r="AB227" s="2" t="s">
        <v>140</v>
      </c>
      <c r="AC227" s="2">
        <v>21031030</v>
      </c>
    </row>
    <row r="228" spans="1:29">
      <c r="A228" s="2">
        <v>894</v>
      </c>
      <c r="B228" s="26">
        <v>2</v>
      </c>
      <c r="C228" s="2">
        <v>1</v>
      </c>
      <c r="D228" s="2">
        <v>24</v>
      </c>
      <c r="E228" s="2">
        <v>0</v>
      </c>
      <c r="F228" s="35">
        <v>0</v>
      </c>
      <c r="G228" s="18">
        <v>1000</v>
      </c>
      <c r="H228" s="18">
        <v>0</v>
      </c>
      <c r="I228" s="2">
        <v>1</v>
      </c>
      <c r="J228" s="2">
        <v>1</v>
      </c>
      <c r="K228" s="2">
        <v>0</v>
      </c>
      <c r="L228" s="35">
        <v>1</v>
      </c>
      <c r="M228" s="2">
        <v>8</v>
      </c>
      <c r="N228" s="2">
        <v>1</v>
      </c>
      <c r="O228" s="2">
        <v>0</v>
      </c>
      <c r="P228" s="2">
        <v>5</v>
      </c>
      <c r="Q228" s="2">
        <v>0</v>
      </c>
      <c r="R228" s="2">
        <v>1</v>
      </c>
      <c r="S228" s="35">
        <v>0</v>
      </c>
      <c r="T228" s="35">
        <v>0</v>
      </c>
      <c r="U228" s="36">
        <v>0</v>
      </c>
      <c r="V228" s="26">
        <v>1</v>
      </c>
      <c r="W228" s="2">
        <v>7.0000000000000007E-2</v>
      </c>
      <c r="X228" s="16">
        <v>0.33</v>
      </c>
      <c r="Y228" s="26">
        <v>1</v>
      </c>
      <c r="Z228" s="2">
        <v>0.17</v>
      </c>
      <c r="AA228" s="2">
        <v>0</v>
      </c>
      <c r="AB228" s="2" t="s">
        <v>76</v>
      </c>
      <c r="AC228" s="2">
        <v>21941798</v>
      </c>
    </row>
    <row r="229" spans="1:29">
      <c r="A229" s="2">
        <v>895</v>
      </c>
      <c r="B229" s="26">
        <v>2</v>
      </c>
      <c r="C229" s="2">
        <v>1</v>
      </c>
      <c r="D229" s="2">
        <v>18</v>
      </c>
      <c r="E229" s="2">
        <v>0</v>
      </c>
      <c r="F229" s="35">
        <v>0</v>
      </c>
      <c r="G229" s="18">
        <v>4000</v>
      </c>
      <c r="H229" s="18">
        <v>0</v>
      </c>
      <c r="I229" s="2">
        <v>1</v>
      </c>
      <c r="J229" s="2">
        <v>1</v>
      </c>
      <c r="K229" s="2">
        <v>0</v>
      </c>
      <c r="L229" s="35">
        <v>0</v>
      </c>
      <c r="M229" s="2">
        <v>1</v>
      </c>
      <c r="N229" s="2">
        <v>0</v>
      </c>
      <c r="O229" s="2">
        <v>1</v>
      </c>
      <c r="P229" s="2">
        <v>4</v>
      </c>
      <c r="Q229" s="2">
        <v>0</v>
      </c>
      <c r="R229" s="2">
        <v>1</v>
      </c>
      <c r="S229" s="35">
        <v>0</v>
      </c>
      <c r="T229" s="35">
        <v>0</v>
      </c>
      <c r="U229" s="36">
        <v>0</v>
      </c>
      <c r="V229" s="26">
        <v>27</v>
      </c>
      <c r="W229" s="2">
        <v>0.52</v>
      </c>
      <c r="X229" s="16">
        <v>9.02</v>
      </c>
      <c r="Y229" s="26">
        <v>31.5</v>
      </c>
      <c r="Z229" s="2">
        <v>2.7</v>
      </c>
      <c r="AA229" s="2">
        <v>14.2</v>
      </c>
      <c r="AB229" s="2" t="s">
        <v>180</v>
      </c>
      <c r="AC229" s="2">
        <v>24420270</v>
      </c>
    </row>
    <row r="230" spans="1:29">
      <c r="A230" s="2">
        <v>897</v>
      </c>
      <c r="B230" s="26">
        <v>1</v>
      </c>
      <c r="C230" s="2">
        <v>1</v>
      </c>
      <c r="D230" s="2">
        <v>22</v>
      </c>
      <c r="E230" s="2">
        <v>0</v>
      </c>
      <c r="F230" s="35">
        <v>0</v>
      </c>
      <c r="G230" s="18">
        <v>35000</v>
      </c>
      <c r="H230" s="18">
        <v>1</v>
      </c>
      <c r="I230" s="2">
        <v>1</v>
      </c>
      <c r="J230" s="2">
        <v>1</v>
      </c>
      <c r="K230" s="2">
        <v>0</v>
      </c>
      <c r="L230" s="35">
        <v>0</v>
      </c>
      <c r="M230" s="2">
        <v>9</v>
      </c>
      <c r="N230" s="2">
        <v>0</v>
      </c>
      <c r="O230" s="2">
        <v>0</v>
      </c>
      <c r="P230" s="2">
        <v>5</v>
      </c>
      <c r="Q230" s="2">
        <v>0</v>
      </c>
      <c r="R230" s="2">
        <v>1</v>
      </c>
      <c r="S230" s="35">
        <v>0</v>
      </c>
      <c r="T230" s="35">
        <v>0</v>
      </c>
      <c r="U230" s="36">
        <v>0</v>
      </c>
      <c r="V230" s="26">
        <v>14.2</v>
      </c>
      <c r="W230" s="2">
        <v>0.33</v>
      </c>
      <c r="X230" s="16">
        <v>4.74</v>
      </c>
      <c r="Y230" s="26">
        <v>16.260000000000002</v>
      </c>
      <c r="Z230" s="2">
        <v>1.45</v>
      </c>
      <c r="AA230" s="2">
        <v>3.8</v>
      </c>
      <c r="AB230" s="2" t="s">
        <v>73</v>
      </c>
      <c r="AC230" s="2">
        <v>22221011</v>
      </c>
    </row>
    <row r="231" spans="1:29">
      <c r="A231" s="2">
        <v>899</v>
      </c>
      <c r="B231" s="26">
        <v>1</v>
      </c>
      <c r="C231" s="2">
        <v>7</v>
      </c>
      <c r="D231" s="2">
        <v>39</v>
      </c>
      <c r="E231" s="2">
        <v>0</v>
      </c>
      <c r="F231" s="35">
        <v>0</v>
      </c>
      <c r="G231" s="18">
        <v>8000</v>
      </c>
      <c r="H231" s="18">
        <v>1</v>
      </c>
      <c r="I231" s="2">
        <v>1</v>
      </c>
      <c r="J231" s="2">
        <v>1</v>
      </c>
      <c r="K231" s="2">
        <v>0</v>
      </c>
      <c r="L231" s="35">
        <v>0</v>
      </c>
      <c r="M231" s="2">
        <v>1</v>
      </c>
      <c r="N231" s="2">
        <v>0</v>
      </c>
      <c r="O231" s="2">
        <v>1</v>
      </c>
      <c r="P231" s="2">
        <v>5</v>
      </c>
      <c r="Q231" s="2">
        <v>0</v>
      </c>
      <c r="R231" s="2">
        <v>1</v>
      </c>
      <c r="S231" s="35">
        <v>0</v>
      </c>
      <c r="T231" s="35">
        <v>0</v>
      </c>
      <c r="U231" s="36">
        <v>0</v>
      </c>
      <c r="V231" s="26">
        <v>14.2</v>
      </c>
      <c r="W231" s="2">
        <v>0.27</v>
      </c>
      <c r="X231" s="16">
        <v>4.74</v>
      </c>
      <c r="Y231" s="26">
        <v>19</v>
      </c>
      <c r="Z231" s="2">
        <v>1.58</v>
      </c>
      <c r="AA231" s="2">
        <v>3.8</v>
      </c>
      <c r="AB231" s="2" t="s">
        <v>100</v>
      </c>
      <c r="AC231" s="2">
        <v>22261040</v>
      </c>
    </row>
    <row r="232" spans="1:29">
      <c r="A232" s="2">
        <v>903</v>
      </c>
      <c r="B232" s="26">
        <v>1</v>
      </c>
      <c r="C232" s="2">
        <v>1</v>
      </c>
      <c r="D232" s="2">
        <v>24</v>
      </c>
      <c r="E232" s="2">
        <v>0</v>
      </c>
      <c r="F232" s="35">
        <v>1</v>
      </c>
      <c r="G232" s="18">
        <v>4000</v>
      </c>
      <c r="H232" s="18">
        <v>0</v>
      </c>
      <c r="I232" s="2">
        <v>1</v>
      </c>
      <c r="J232" s="2">
        <v>1</v>
      </c>
      <c r="K232" s="2">
        <v>0</v>
      </c>
      <c r="L232" s="35">
        <v>0</v>
      </c>
      <c r="M232" s="2">
        <v>8</v>
      </c>
      <c r="N232" s="2">
        <v>1</v>
      </c>
      <c r="O232" s="2">
        <v>0</v>
      </c>
      <c r="P232" s="2">
        <v>5</v>
      </c>
      <c r="Q232" s="2">
        <v>0</v>
      </c>
      <c r="R232" s="2">
        <v>1</v>
      </c>
      <c r="S232" s="35">
        <v>0</v>
      </c>
      <c r="T232" s="35">
        <v>0</v>
      </c>
      <c r="U232" s="36">
        <v>0</v>
      </c>
      <c r="V232" s="26">
        <v>20.399999999999999</v>
      </c>
      <c r="W232" s="2">
        <v>0.4</v>
      </c>
      <c r="X232" s="16">
        <v>6.81</v>
      </c>
      <c r="Y232" s="26">
        <v>20</v>
      </c>
      <c r="Z232" s="2">
        <v>1.77</v>
      </c>
      <c r="AA232" s="2">
        <v>9.3000000000000007</v>
      </c>
      <c r="AB232" s="2" t="s">
        <v>91</v>
      </c>
      <c r="AC232" s="2">
        <v>22745270</v>
      </c>
    </row>
    <row r="233" spans="1:29">
      <c r="A233" s="2">
        <v>904</v>
      </c>
      <c r="B233" s="26">
        <v>1</v>
      </c>
      <c r="C233" s="2">
        <v>7</v>
      </c>
      <c r="D233" s="2">
        <v>40</v>
      </c>
      <c r="E233" s="2">
        <v>0</v>
      </c>
      <c r="F233" s="35">
        <v>1</v>
      </c>
      <c r="G233" s="18">
        <v>14000</v>
      </c>
      <c r="H233" s="18">
        <v>1</v>
      </c>
      <c r="I233" s="2">
        <v>1</v>
      </c>
      <c r="J233" s="2">
        <v>1</v>
      </c>
      <c r="K233" s="2">
        <v>0</v>
      </c>
      <c r="L233" s="35">
        <v>0</v>
      </c>
      <c r="M233" s="2">
        <v>8</v>
      </c>
      <c r="N233" s="2">
        <v>1</v>
      </c>
      <c r="O233" s="2">
        <v>0</v>
      </c>
      <c r="P233" s="2">
        <v>5</v>
      </c>
      <c r="Q233" s="2">
        <v>0</v>
      </c>
      <c r="R233" s="2">
        <v>1</v>
      </c>
      <c r="S233" s="35">
        <v>0</v>
      </c>
      <c r="T233" s="35">
        <v>0</v>
      </c>
      <c r="U233" s="36">
        <v>0</v>
      </c>
      <c r="V233" s="26">
        <v>27.4</v>
      </c>
      <c r="W233" s="2">
        <v>0.45</v>
      </c>
      <c r="X233" s="16">
        <v>9.15</v>
      </c>
      <c r="Y233" s="26">
        <v>27.17</v>
      </c>
      <c r="Z233" s="2">
        <v>2.25</v>
      </c>
      <c r="AA233" s="2">
        <v>12.1</v>
      </c>
      <c r="AB233" s="2" t="s">
        <v>58</v>
      </c>
      <c r="AC233" s="2">
        <v>22775040</v>
      </c>
    </row>
    <row r="234" spans="1:29">
      <c r="A234" s="2">
        <v>907</v>
      </c>
      <c r="B234" s="26">
        <v>1</v>
      </c>
      <c r="C234" s="2">
        <v>1</v>
      </c>
      <c r="D234" s="2">
        <v>22</v>
      </c>
      <c r="E234" s="2">
        <v>0</v>
      </c>
      <c r="F234" s="35">
        <v>1</v>
      </c>
      <c r="G234" s="18">
        <v>6000</v>
      </c>
      <c r="H234" s="18">
        <v>0</v>
      </c>
      <c r="I234" s="2">
        <v>1</v>
      </c>
      <c r="J234" s="2">
        <v>2</v>
      </c>
      <c r="K234" s="2">
        <v>1</v>
      </c>
      <c r="L234" s="35">
        <v>0</v>
      </c>
      <c r="M234" s="2">
        <v>1</v>
      </c>
      <c r="N234" s="2">
        <v>0</v>
      </c>
      <c r="O234" s="2">
        <v>1</v>
      </c>
      <c r="P234" s="2">
        <v>5</v>
      </c>
      <c r="Q234" s="2">
        <v>0</v>
      </c>
      <c r="R234" s="2">
        <v>1</v>
      </c>
      <c r="S234" s="35">
        <v>0</v>
      </c>
      <c r="T234" s="35">
        <v>0</v>
      </c>
      <c r="U234" s="36">
        <v>0</v>
      </c>
      <c r="V234" s="26">
        <v>14.7</v>
      </c>
      <c r="W234" s="2">
        <v>0.33</v>
      </c>
      <c r="X234" s="16">
        <v>4.91</v>
      </c>
      <c r="Y234" s="26">
        <v>12.3</v>
      </c>
      <c r="Z234" s="2">
        <v>1.25</v>
      </c>
      <c r="AA234" s="2">
        <v>3.8</v>
      </c>
      <c r="AB234" s="2" t="s">
        <v>123</v>
      </c>
      <c r="AC234" s="2">
        <v>20735230</v>
      </c>
    </row>
    <row r="235" spans="1:29">
      <c r="A235" s="2">
        <v>912</v>
      </c>
      <c r="B235" s="26">
        <v>1</v>
      </c>
      <c r="C235" s="2">
        <v>1</v>
      </c>
      <c r="D235" s="2">
        <v>24</v>
      </c>
      <c r="E235" s="2">
        <v>0</v>
      </c>
      <c r="F235" s="35">
        <v>1</v>
      </c>
      <c r="G235" s="18">
        <v>35000</v>
      </c>
      <c r="H235" s="18">
        <v>1</v>
      </c>
      <c r="I235" s="2">
        <v>1</v>
      </c>
      <c r="J235" s="2">
        <v>4</v>
      </c>
      <c r="K235" s="2">
        <v>1</v>
      </c>
      <c r="L235" s="35">
        <v>0</v>
      </c>
      <c r="M235" s="2">
        <v>8</v>
      </c>
      <c r="N235" s="2">
        <v>1</v>
      </c>
      <c r="O235" s="2">
        <v>0</v>
      </c>
      <c r="P235" s="2">
        <v>5</v>
      </c>
      <c r="Q235" s="2">
        <v>0</v>
      </c>
      <c r="R235" s="2">
        <v>1</v>
      </c>
      <c r="S235" s="35">
        <v>0</v>
      </c>
      <c r="T235" s="35">
        <v>0</v>
      </c>
      <c r="U235" s="36">
        <v>0</v>
      </c>
      <c r="V235" s="26">
        <v>27.4</v>
      </c>
      <c r="W235" s="2">
        <v>0.45</v>
      </c>
      <c r="X235" s="16">
        <v>9.15</v>
      </c>
      <c r="Y235" s="26">
        <v>27.17</v>
      </c>
      <c r="Z235" s="2">
        <v>2.25</v>
      </c>
      <c r="AA235" s="2">
        <v>12.1</v>
      </c>
      <c r="AB235" s="2" t="s">
        <v>58</v>
      </c>
      <c r="AC235" s="2">
        <v>22793297</v>
      </c>
    </row>
    <row r="236" spans="1:29">
      <c r="A236" s="2">
        <v>930</v>
      </c>
      <c r="B236" s="26">
        <v>1</v>
      </c>
      <c r="C236" s="2">
        <v>1</v>
      </c>
      <c r="D236" s="2">
        <v>23</v>
      </c>
      <c r="E236" s="2">
        <v>0</v>
      </c>
      <c r="F236" s="35">
        <v>1</v>
      </c>
      <c r="G236" s="18">
        <v>20000</v>
      </c>
      <c r="H236" s="18">
        <v>1</v>
      </c>
      <c r="I236" s="2">
        <v>1</v>
      </c>
      <c r="J236" s="2">
        <v>1</v>
      </c>
      <c r="K236" s="2">
        <v>0</v>
      </c>
      <c r="L236" s="35">
        <v>0</v>
      </c>
      <c r="M236" s="2">
        <v>8</v>
      </c>
      <c r="N236" s="2">
        <v>1</v>
      </c>
      <c r="O236" s="2">
        <v>0</v>
      </c>
      <c r="P236" s="2">
        <v>4</v>
      </c>
      <c r="Q236" s="2">
        <v>0</v>
      </c>
      <c r="R236" s="2">
        <v>1</v>
      </c>
      <c r="S236" s="35">
        <v>0</v>
      </c>
      <c r="T236" s="35">
        <v>0</v>
      </c>
      <c r="U236" s="36">
        <v>0</v>
      </c>
      <c r="V236" s="26">
        <v>14.2</v>
      </c>
      <c r="W236" s="2">
        <v>0.33</v>
      </c>
      <c r="X236" s="16">
        <v>4.74</v>
      </c>
      <c r="Y236" s="26">
        <v>15.9</v>
      </c>
      <c r="Z236" s="2">
        <v>1.38</v>
      </c>
      <c r="AA236" s="2">
        <v>3.8</v>
      </c>
      <c r="AB236" s="2" t="s">
        <v>89</v>
      </c>
      <c r="AC236" s="2">
        <v>22230001</v>
      </c>
    </row>
    <row r="237" spans="1:29">
      <c r="A237" s="2">
        <v>936</v>
      </c>
      <c r="B237" s="26">
        <v>1</v>
      </c>
      <c r="C237" s="2">
        <v>1</v>
      </c>
      <c r="D237" s="2">
        <v>22</v>
      </c>
      <c r="E237" s="2">
        <v>0</v>
      </c>
      <c r="F237" s="35">
        <v>1</v>
      </c>
      <c r="G237" s="18">
        <v>3000</v>
      </c>
      <c r="H237" s="18">
        <v>0</v>
      </c>
      <c r="I237" s="2">
        <v>1</v>
      </c>
      <c r="J237" s="2">
        <v>2</v>
      </c>
      <c r="K237" s="2">
        <v>1</v>
      </c>
      <c r="L237" s="35">
        <v>0</v>
      </c>
      <c r="M237" s="2">
        <v>1</v>
      </c>
      <c r="N237" s="2">
        <v>0</v>
      </c>
      <c r="O237" s="2">
        <v>1</v>
      </c>
      <c r="P237" s="2">
        <v>5</v>
      </c>
      <c r="Q237" s="2">
        <v>0</v>
      </c>
      <c r="R237" s="2">
        <v>1</v>
      </c>
      <c r="S237" s="35">
        <v>0</v>
      </c>
      <c r="T237" s="35">
        <v>0</v>
      </c>
      <c r="U237" s="36">
        <v>0</v>
      </c>
      <c r="V237" s="26">
        <v>7.4</v>
      </c>
      <c r="W237" s="2">
        <v>0.17</v>
      </c>
      <c r="X237" s="16">
        <v>2.4700000000000002</v>
      </c>
      <c r="Y237" s="26">
        <v>9</v>
      </c>
      <c r="Z237" s="2">
        <v>0.83</v>
      </c>
      <c r="AA237" s="2">
        <v>3.8</v>
      </c>
      <c r="AB237" s="2" t="s">
        <v>84</v>
      </c>
      <c r="AC237" s="2">
        <v>20771500</v>
      </c>
    </row>
    <row r="238" spans="1:29">
      <c r="A238" s="2">
        <v>941</v>
      </c>
      <c r="B238" s="26">
        <v>2</v>
      </c>
      <c r="C238" s="2">
        <v>1</v>
      </c>
      <c r="D238" s="2">
        <v>24</v>
      </c>
      <c r="E238" s="2">
        <v>0</v>
      </c>
      <c r="F238" s="35">
        <v>0</v>
      </c>
      <c r="G238" s="18">
        <v>8000</v>
      </c>
      <c r="H238" s="18">
        <v>1</v>
      </c>
      <c r="I238" s="2">
        <v>1</v>
      </c>
      <c r="J238" s="2">
        <v>3</v>
      </c>
      <c r="K238" s="2">
        <v>1</v>
      </c>
      <c r="L238" s="35">
        <v>1</v>
      </c>
      <c r="M238" s="2">
        <v>6</v>
      </c>
      <c r="N238" s="2">
        <v>0</v>
      </c>
      <c r="O238" s="2">
        <v>1</v>
      </c>
      <c r="P238" s="2">
        <v>2</v>
      </c>
      <c r="Q238" s="2">
        <v>1</v>
      </c>
      <c r="R238" s="2">
        <v>0</v>
      </c>
      <c r="S238" s="35">
        <v>0</v>
      </c>
      <c r="T238" s="35">
        <v>0</v>
      </c>
      <c r="U238" s="36">
        <v>0</v>
      </c>
      <c r="V238" s="26">
        <v>27.4</v>
      </c>
      <c r="W238" s="2">
        <v>0.45</v>
      </c>
      <c r="X238" s="16">
        <v>9.15</v>
      </c>
      <c r="Y238" s="26">
        <v>27.17</v>
      </c>
      <c r="Z238" s="2">
        <v>2.25</v>
      </c>
      <c r="AA238" s="2">
        <v>12.1</v>
      </c>
      <c r="AB238" s="2" t="s">
        <v>58</v>
      </c>
      <c r="AC238" s="2">
        <v>22621040</v>
      </c>
    </row>
    <row r="239" spans="1:29">
      <c r="A239" s="2">
        <v>947</v>
      </c>
      <c r="B239" s="26">
        <v>2</v>
      </c>
      <c r="C239" s="2">
        <v>1</v>
      </c>
      <c r="D239" s="2">
        <v>20</v>
      </c>
      <c r="E239" s="2">
        <v>0</v>
      </c>
      <c r="F239" s="35">
        <v>0</v>
      </c>
      <c r="G239" s="18">
        <v>1000</v>
      </c>
      <c r="H239" s="18">
        <v>0</v>
      </c>
      <c r="I239" s="2">
        <v>1</v>
      </c>
      <c r="J239" s="2">
        <v>1</v>
      </c>
      <c r="K239" s="2">
        <v>0</v>
      </c>
      <c r="L239" s="35">
        <v>1</v>
      </c>
      <c r="M239" s="2">
        <v>2</v>
      </c>
      <c r="N239" s="2">
        <v>0</v>
      </c>
      <c r="O239" s="2">
        <v>1</v>
      </c>
      <c r="P239" s="2">
        <v>5</v>
      </c>
      <c r="Q239" s="2">
        <v>0</v>
      </c>
      <c r="R239" s="2">
        <v>1</v>
      </c>
      <c r="S239" s="35">
        <v>0</v>
      </c>
      <c r="T239" s="35">
        <v>0</v>
      </c>
      <c r="U239" s="36">
        <v>0</v>
      </c>
      <c r="V239" s="26">
        <v>31.2</v>
      </c>
      <c r="W239" s="2">
        <v>0.57999999999999996</v>
      </c>
      <c r="X239" s="16">
        <v>10.42</v>
      </c>
      <c r="Y239" s="26">
        <v>41.1</v>
      </c>
      <c r="Z239" s="2">
        <v>1.88</v>
      </c>
      <c r="AA239" s="2">
        <v>10.7</v>
      </c>
      <c r="AB239" s="2" t="s">
        <v>57</v>
      </c>
      <c r="AC239" s="2">
        <v>21820190</v>
      </c>
    </row>
    <row r="240" spans="1:29">
      <c r="A240" s="2">
        <v>948</v>
      </c>
      <c r="B240" s="26">
        <v>1</v>
      </c>
      <c r="C240" s="2">
        <v>1</v>
      </c>
      <c r="D240" s="2">
        <v>24</v>
      </c>
      <c r="E240" s="2">
        <v>0</v>
      </c>
      <c r="F240" s="35">
        <v>0</v>
      </c>
      <c r="G240" s="18">
        <v>6000</v>
      </c>
      <c r="H240" s="18">
        <v>0</v>
      </c>
      <c r="I240" s="2">
        <v>1</v>
      </c>
      <c r="J240" s="2">
        <v>1</v>
      </c>
      <c r="K240" s="2">
        <v>0</v>
      </c>
      <c r="L240" s="35">
        <v>0</v>
      </c>
      <c r="M240" s="2">
        <v>8</v>
      </c>
      <c r="N240" s="2">
        <v>1</v>
      </c>
      <c r="O240" s="2">
        <v>0</v>
      </c>
      <c r="P240" s="2">
        <v>3</v>
      </c>
      <c r="Q240" s="2">
        <v>0</v>
      </c>
      <c r="R240" s="2">
        <v>0</v>
      </c>
      <c r="S240" s="35">
        <v>0</v>
      </c>
      <c r="T240" s="35">
        <v>0</v>
      </c>
      <c r="U240" s="36">
        <v>0</v>
      </c>
      <c r="V240" s="26">
        <v>18.5</v>
      </c>
      <c r="W240" s="2">
        <v>0.32</v>
      </c>
      <c r="X240" s="16">
        <v>6.18</v>
      </c>
      <c r="Y240" s="26">
        <v>21.1</v>
      </c>
      <c r="Z240" s="2">
        <v>1.7</v>
      </c>
      <c r="AA240" s="2">
        <v>6.7</v>
      </c>
      <c r="AB240" s="2" t="s">
        <v>178</v>
      </c>
      <c r="AC240" s="2">
        <v>24230251</v>
      </c>
    </row>
    <row r="241" spans="1:29">
      <c r="A241" s="2">
        <v>955</v>
      </c>
      <c r="B241" s="26">
        <v>2</v>
      </c>
      <c r="C241" s="2">
        <v>1</v>
      </c>
      <c r="D241" s="2">
        <v>28</v>
      </c>
      <c r="E241" s="2">
        <v>0</v>
      </c>
      <c r="F241" s="35">
        <v>1</v>
      </c>
      <c r="G241" s="18">
        <v>5000</v>
      </c>
      <c r="H241" s="18">
        <v>0</v>
      </c>
      <c r="I241" s="2">
        <v>1</v>
      </c>
      <c r="J241" s="2">
        <v>1</v>
      </c>
      <c r="K241" s="2">
        <v>0</v>
      </c>
      <c r="L241" s="35">
        <v>0</v>
      </c>
      <c r="M241" s="2">
        <v>1</v>
      </c>
      <c r="N241" s="2">
        <v>0</v>
      </c>
      <c r="O241" s="2">
        <v>1</v>
      </c>
      <c r="P241" s="2">
        <v>4</v>
      </c>
      <c r="Q241" s="2">
        <v>0</v>
      </c>
      <c r="R241" s="2">
        <v>1</v>
      </c>
      <c r="S241" s="35">
        <v>0</v>
      </c>
      <c r="T241" s="35">
        <v>0</v>
      </c>
      <c r="U241" s="36">
        <v>0</v>
      </c>
      <c r="V241" s="26">
        <v>36</v>
      </c>
      <c r="W241" s="2">
        <v>0.63</v>
      </c>
      <c r="X241" s="16">
        <v>12.02</v>
      </c>
      <c r="Y241" s="26">
        <v>38.4</v>
      </c>
      <c r="Z241" s="2">
        <v>3.57</v>
      </c>
      <c r="AA241" s="2">
        <v>29.9</v>
      </c>
      <c r="AB241" s="2" t="s">
        <v>142</v>
      </c>
      <c r="AC241" s="2">
        <v>22795215</v>
      </c>
    </row>
    <row r="242" spans="1:29">
      <c r="A242" s="2">
        <v>963</v>
      </c>
      <c r="B242" s="26">
        <v>2</v>
      </c>
      <c r="C242" s="2">
        <v>1</v>
      </c>
      <c r="D242" s="2">
        <v>19</v>
      </c>
      <c r="E242" s="2">
        <v>0</v>
      </c>
      <c r="F242" s="35">
        <v>1</v>
      </c>
      <c r="G242" s="18">
        <v>3000</v>
      </c>
      <c r="H242" s="18">
        <v>0</v>
      </c>
      <c r="I242" s="2">
        <v>1</v>
      </c>
      <c r="J242" s="2">
        <v>2</v>
      </c>
      <c r="K242" s="2">
        <v>1</v>
      </c>
      <c r="L242" s="35">
        <v>0</v>
      </c>
      <c r="M242" s="2">
        <v>1</v>
      </c>
      <c r="N242" s="2">
        <v>0</v>
      </c>
      <c r="O242" s="2">
        <v>1</v>
      </c>
      <c r="P242" s="2">
        <v>5</v>
      </c>
      <c r="Q242" s="2">
        <v>0</v>
      </c>
      <c r="R242" s="2">
        <v>1</v>
      </c>
      <c r="S242" s="35">
        <v>0</v>
      </c>
      <c r="T242" s="35">
        <v>0</v>
      </c>
      <c r="U242" s="36">
        <v>0</v>
      </c>
      <c r="V242" s="26">
        <v>9.1</v>
      </c>
      <c r="W242" s="2">
        <v>0.2</v>
      </c>
      <c r="X242" s="16">
        <v>3.04</v>
      </c>
      <c r="Y242" s="26">
        <v>11</v>
      </c>
      <c r="Z242" s="2">
        <v>1.1000000000000001</v>
      </c>
      <c r="AA242" s="2">
        <v>16.600000000000001</v>
      </c>
      <c r="AB242" s="2" t="s">
        <v>110</v>
      </c>
      <c r="AC242" s="2">
        <v>29701690</v>
      </c>
    </row>
    <row r="243" spans="1:29">
      <c r="A243" s="2">
        <v>968</v>
      </c>
      <c r="B243" s="26">
        <v>1</v>
      </c>
      <c r="C243" s="2">
        <v>1</v>
      </c>
      <c r="D243" s="2">
        <v>23</v>
      </c>
      <c r="E243" s="2">
        <v>0</v>
      </c>
      <c r="F243" s="35">
        <v>0</v>
      </c>
      <c r="G243" s="18">
        <v>20000</v>
      </c>
      <c r="H243" s="18">
        <v>1</v>
      </c>
      <c r="I243" s="2">
        <v>1</v>
      </c>
      <c r="J243" s="2">
        <v>1</v>
      </c>
      <c r="K243" s="2">
        <v>0</v>
      </c>
      <c r="L243" s="35">
        <v>1</v>
      </c>
      <c r="M243" s="2">
        <v>9</v>
      </c>
      <c r="N243" s="2">
        <v>0</v>
      </c>
      <c r="O243" s="2">
        <v>0</v>
      </c>
      <c r="P243" s="2">
        <v>5</v>
      </c>
      <c r="Q243" s="2">
        <v>0</v>
      </c>
      <c r="R243" s="2">
        <v>1</v>
      </c>
      <c r="S243" s="35">
        <v>0</v>
      </c>
      <c r="T243" s="35">
        <v>0</v>
      </c>
      <c r="U243" s="36">
        <v>0</v>
      </c>
      <c r="V243" s="26">
        <v>14.2</v>
      </c>
      <c r="W243" s="2">
        <v>0.33</v>
      </c>
      <c r="X243" s="16">
        <v>4.74</v>
      </c>
      <c r="Y243" s="26">
        <v>15.9</v>
      </c>
      <c r="Z243" s="2">
        <v>1.38</v>
      </c>
      <c r="AA243" s="2">
        <v>3.8</v>
      </c>
      <c r="AB243" s="2" t="s">
        <v>89</v>
      </c>
      <c r="AC243" s="2">
        <v>22210060</v>
      </c>
    </row>
    <row r="244" spans="1:29">
      <c r="A244" s="2">
        <v>973</v>
      </c>
      <c r="B244" s="26">
        <v>1</v>
      </c>
      <c r="C244" s="2">
        <v>1</v>
      </c>
      <c r="D244" s="2">
        <v>29</v>
      </c>
      <c r="E244" s="2">
        <v>0</v>
      </c>
      <c r="F244" s="35">
        <v>1</v>
      </c>
      <c r="G244" s="18">
        <v>10000</v>
      </c>
      <c r="H244" s="18">
        <v>1</v>
      </c>
      <c r="I244" s="2">
        <v>1</v>
      </c>
      <c r="J244" s="2">
        <v>1</v>
      </c>
      <c r="K244" s="2">
        <v>0</v>
      </c>
      <c r="L244" s="35">
        <v>0</v>
      </c>
      <c r="M244" s="2">
        <v>8</v>
      </c>
      <c r="N244" s="2">
        <v>1</v>
      </c>
      <c r="O244" s="2">
        <v>0</v>
      </c>
      <c r="P244" s="2">
        <v>2</v>
      </c>
      <c r="Q244" s="2">
        <v>1</v>
      </c>
      <c r="R244" s="2">
        <v>0</v>
      </c>
      <c r="S244" s="35">
        <v>0</v>
      </c>
      <c r="T244" s="35">
        <v>0</v>
      </c>
      <c r="U244" s="36">
        <v>0</v>
      </c>
      <c r="V244" s="26">
        <v>14.9</v>
      </c>
      <c r="W244" s="2">
        <v>0.33</v>
      </c>
      <c r="X244" s="16">
        <v>4.9800000000000004</v>
      </c>
      <c r="Y244" s="26">
        <v>18.899999999999999</v>
      </c>
      <c r="Z244" s="2">
        <v>1.32</v>
      </c>
      <c r="AA244" s="2">
        <v>12.4</v>
      </c>
      <c r="AB244" s="2" t="s">
        <v>181</v>
      </c>
      <c r="AC244" s="2">
        <v>25070360</v>
      </c>
    </row>
    <row r="245" spans="1:29">
      <c r="A245" s="2">
        <v>979</v>
      </c>
      <c r="B245" s="26">
        <v>1</v>
      </c>
      <c r="C245" s="2">
        <v>1</v>
      </c>
      <c r="D245" s="2">
        <v>28</v>
      </c>
      <c r="E245" s="2">
        <v>0</v>
      </c>
      <c r="F245" s="35">
        <v>0</v>
      </c>
      <c r="G245" s="18">
        <v>10000</v>
      </c>
      <c r="H245" s="18">
        <v>1</v>
      </c>
      <c r="I245" s="2">
        <v>1</v>
      </c>
      <c r="J245" s="2">
        <v>2</v>
      </c>
      <c r="K245" s="2">
        <v>1</v>
      </c>
      <c r="L245" s="35">
        <v>0</v>
      </c>
      <c r="M245" s="2">
        <v>2</v>
      </c>
      <c r="N245" s="2">
        <v>0</v>
      </c>
      <c r="O245" s="2">
        <v>1</v>
      </c>
      <c r="P245" s="2">
        <v>1</v>
      </c>
      <c r="Q245" s="2">
        <v>1</v>
      </c>
      <c r="R245" s="2">
        <v>0</v>
      </c>
      <c r="S245" s="35">
        <v>0</v>
      </c>
      <c r="T245" s="35">
        <v>0</v>
      </c>
      <c r="U245" s="36">
        <v>0</v>
      </c>
      <c r="V245" s="26">
        <v>9.9</v>
      </c>
      <c r="W245" s="2">
        <v>0.23</v>
      </c>
      <c r="X245" s="16">
        <v>3.31</v>
      </c>
      <c r="Y245" s="26">
        <v>11.96</v>
      </c>
      <c r="Z245" s="2">
        <v>1.1000000000000001</v>
      </c>
      <c r="AA245" s="2">
        <v>3.8</v>
      </c>
      <c r="AB245" s="2" t="s">
        <v>119</v>
      </c>
      <c r="AC245" s="2">
        <v>20271111</v>
      </c>
    </row>
    <row r="246" spans="1:29">
      <c r="A246" s="2">
        <v>980</v>
      </c>
      <c r="B246" s="26">
        <v>2</v>
      </c>
      <c r="C246" s="2">
        <v>1</v>
      </c>
      <c r="D246" s="2">
        <v>26</v>
      </c>
      <c r="E246" s="2">
        <v>0</v>
      </c>
      <c r="F246" s="35">
        <v>0</v>
      </c>
      <c r="G246" s="18">
        <v>8000</v>
      </c>
      <c r="H246" s="18">
        <v>1</v>
      </c>
      <c r="I246" s="2">
        <v>1</v>
      </c>
      <c r="J246" s="2">
        <v>2</v>
      </c>
      <c r="K246" s="2">
        <v>1</v>
      </c>
      <c r="L246" s="35">
        <v>1</v>
      </c>
      <c r="M246" s="2">
        <v>6</v>
      </c>
      <c r="N246" s="2">
        <v>0</v>
      </c>
      <c r="O246" s="2">
        <v>1</v>
      </c>
      <c r="P246" s="2">
        <v>3</v>
      </c>
      <c r="Q246" s="2">
        <v>0</v>
      </c>
      <c r="R246" s="2">
        <v>0</v>
      </c>
      <c r="S246" s="35">
        <v>0</v>
      </c>
      <c r="T246" s="35">
        <v>0</v>
      </c>
      <c r="U246" s="36">
        <v>0</v>
      </c>
      <c r="V246" s="26">
        <v>18.899999999999999</v>
      </c>
      <c r="W246" s="2">
        <v>0.43</v>
      </c>
      <c r="X246" s="16">
        <v>6.31</v>
      </c>
      <c r="Y246" s="26">
        <v>20.100000000000001</v>
      </c>
      <c r="Z246" s="2">
        <v>1.45</v>
      </c>
      <c r="AA246" s="2">
        <v>10.8</v>
      </c>
      <c r="AB246" s="2" t="s">
        <v>137</v>
      </c>
      <c r="AC246" s="2">
        <v>22733010</v>
      </c>
    </row>
    <row r="247" spans="1:29">
      <c r="A247" s="2">
        <v>982</v>
      </c>
      <c r="B247" s="26">
        <v>2</v>
      </c>
      <c r="C247" s="2">
        <v>1</v>
      </c>
      <c r="D247" s="2">
        <v>25</v>
      </c>
      <c r="E247" s="2">
        <v>0</v>
      </c>
      <c r="F247" s="35">
        <v>0</v>
      </c>
      <c r="G247" s="18">
        <v>3000</v>
      </c>
      <c r="H247" s="18">
        <v>0</v>
      </c>
      <c r="I247" s="2">
        <v>1</v>
      </c>
      <c r="J247" s="2">
        <v>1</v>
      </c>
      <c r="K247" s="2">
        <v>0</v>
      </c>
      <c r="L247" s="35">
        <v>1</v>
      </c>
      <c r="M247" s="2">
        <v>1</v>
      </c>
      <c r="N247" s="2">
        <v>0</v>
      </c>
      <c r="O247" s="2">
        <v>1</v>
      </c>
      <c r="P247" s="2">
        <v>5</v>
      </c>
      <c r="Q247" s="2">
        <v>0</v>
      </c>
      <c r="R247" s="2">
        <v>1</v>
      </c>
      <c r="S247" s="35">
        <v>0</v>
      </c>
      <c r="T247" s="35">
        <v>0</v>
      </c>
      <c r="U247" s="36">
        <v>0</v>
      </c>
      <c r="V247" s="26">
        <v>4.4000000000000004</v>
      </c>
      <c r="W247" s="2">
        <v>0.15</v>
      </c>
      <c r="X247" s="16">
        <v>1.47</v>
      </c>
      <c r="Y247" s="26">
        <v>4.9000000000000004</v>
      </c>
      <c r="Z247" s="2">
        <v>0.56999999999999995</v>
      </c>
      <c r="AA247" s="2">
        <v>3.8</v>
      </c>
      <c r="AB247" s="2" t="s">
        <v>120</v>
      </c>
      <c r="AC247" s="2">
        <v>210442</v>
      </c>
    </row>
    <row r="248" spans="1:29">
      <c r="A248" s="2">
        <v>986</v>
      </c>
      <c r="B248" s="26">
        <v>1</v>
      </c>
      <c r="C248" s="2">
        <v>1</v>
      </c>
      <c r="D248" s="2">
        <v>26</v>
      </c>
      <c r="E248" s="2">
        <v>0</v>
      </c>
      <c r="F248" s="35">
        <v>1</v>
      </c>
      <c r="G248" s="18">
        <v>20000</v>
      </c>
      <c r="H248" s="18">
        <v>1</v>
      </c>
      <c r="I248" s="2">
        <v>1</v>
      </c>
      <c r="J248" s="2">
        <v>2</v>
      </c>
      <c r="K248" s="2">
        <v>1</v>
      </c>
      <c r="L248" s="35">
        <v>0</v>
      </c>
      <c r="M248" s="2">
        <v>8</v>
      </c>
      <c r="N248" s="2">
        <v>1</v>
      </c>
      <c r="O248" s="2">
        <v>0</v>
      </c>
      <c r="P248" s="2">
        <v>3</v>
      </c>
      <c r="Q248" s="2">
        <v>0</v>
      </c>
      <c r="R248" s="2">
        <v>0</v>
      </c>
      <c r="S248" s="35">
        <v>0</v>
      </c>
      <c r="T248" s="35">
        <v>0</v>
      </c>
      <c r="U248" s="36">
        <v>0</v>
      </c>
      <c r="V248" s="26">
        <v>27</v>
      </c>
      <c r="W248" s="2">
        <v>0.48</v>
      </c>
      <c r="X248" s="16">
        <v>9.02</v>
      </c>
      <c r="Y248" s="26">
        <v>27.5</v>
      </c>
      <c r="Z248" s="2">
        <v>2.35</v>
      </c>
      <c r="AA248" s="2">
        <v>3.8</v>
      </c>
      <c r="AB248" s="2" t="s">
        <v>106</v>
      </c>
      <c r="AC248" s="2">
        <v>22775060</v>
      </c>
    </row>
    <row r="249" spans="1:29">
      <c r="A249" s="2">
        <v>991</v>
      </c>
      <c r="B249" s="26">
        <v>1</v>
      </c>
      <c r="C249" s="2">
        <v>1</v>
      </c>
      <c r="D249" s="2">
        <v>25</v>
      </c>
      <c r="E249" s="2">
        <v>0</v>
      </c>
      <c r="F249" s="35">
        <v>1</v>
      </c>
      <c r="G249" s="18">
        <v>30000</v>
      </c>
      <c r="H249" s="18">
        <v>1</v>
      </c>
      <c r="I249" s="2">
        <v>1</v>
      </c>
      <c r="J249" s="2">
        <v>3</v>
      </c>
      <c r="K249" s="2">
        <v>1</v>
      </c>
      <c r="L249" s="35">
        <v>0</v>
      </c>
      <c r="M249" s="2">
        <v>8</v>
      </c>
      <c r="N249" s="2">
        <v>1</v>
      </c>
      <c r="O249" s="2">
        <v>0</v>
      </c>
      <c r="P249" s="2">
        <v>5</v>
      </c>
      <c r="Q249" s="2">
        <v>0</v>
      </c>
      <c r="R249" s="2">
        <v>1</v>
      </c>
      <c r="S249" s="35">
        <v>0</v>
      </c>
      <c r="T249" s="35">
        <v>0</v>
      </c>
      <c r="U249" s="36">
        <v>0</v>
      </c>
      <c r="V249" s="26">
        <v>17.899999999999999</v>
      </c>
      <c r="W249" s="2">
        <v>0.4</v>
      </c>
      <c r="X249" s="16">
        <v>5.98</v>
      </c>
      <c r="Y249" s="26">
        <v>28.1</v>
      </c>
      <c r="Z249" s="2">
        <v>1.78</v>
      </c>
      <c r="AA249" s="2">
        <v>3.8</v>
      </c>
      <c r="AB249" s="2" t="s">
        <v>80</v>
      </c>
      <c r="AC249" s="2">
        <v>22031050</v>
      </c>
    </row>
    <row r="250" spans="1:29">
      <c r="A250" s="2">
        <v>993</v>
      </c>
      <c r="B250" s="26">
        <v>2</v>
      </c>
      <c r="C250" s="2">
        <v>1</v>
      </c>
      <c r="D250" s="2">
        <v>36</v>
      </c>
      <c r="E250" s="2">
        <v>0</v>
      </c>
      <c r="F250" s="35">
        <v>0</v>
      </c>
      <c r="G250" s="18">
        <v>2000</v>
      </c>
      <c r="H250" s="18">
        <v>0</v>
      </c>
      <c r="I250" s="2">
        <v>1</v>
      </c>
      <c r="J250" s="2">
        <v>1</v>
      </c>
      <c r="K250" s="2">
        <v>0</v>
      </c>
      <c r="L250" s="35">
        <v>0</v>
      </c>
      <c r="M250" s="2">
        <v>6</v>
      </c>
      <c r="N250" s="2">
        <v>0</v>
      </c>
      <c r="O250" s="2">
        <v>1</v>
      </c>
      <c r="P250" s="2">
        <v>5</v>
      </c>
      <c r="Q250" s="2">
        <v>0</v>
      </c>
      <c r="R250" s="2">
        <v>1</v>
      </c>
      <c r="S250" s="35">
        <v>0</v>
      </c>
      <c r="T250" s="35">
        <v>0</v>
      </c>
      <c r="U250" s="36">
        <v>0</v>
      </c>
      <c r="V250" s="26">
        <v>12.3</v>
      </c>
      <c r="W250" s="2">
        <v>0.33</v>
      </c>
      <c r="X250" s="16">
        <v>4.1100000000000003</v>
      </c>
      <c r="Y250" s="26">
        <v>20.7</v>
      </c>
      <c r="Z250" s="2">
        <v>1.38</v>
      </c>
      <c r="AA250" s="2">
        <v>7.5</v>
      </c>
      <c r="AB250" s="2" t="s">
        <v>183</v>
      </c>
      <c r="AC250" s="2">
        <v>25575580</v>
      </c>
    </row>
    <row r="251" spans="1:29">
      <c r="A251" s="2">
        <v>994</v>
      </c>
      <c r="B251" s="26">
        <v>1</v>
      </c>
      <c r="C251" s="2">
        <v>1</v>
      </c>
      <c r="D251" s="2">
        <v>24</v>
      </c>
      <c r="E251" s="2">
        <v>0</v>
      </c>
      <c r="F251" s="35">
        <v>1</v>
      </c>
      <c r="G251" s="18">
        <v>16000</v>
      </c>
      <c r="H251" s="18">
        <v>1</v>
      </c>
      <c r="I251" s="2">
        <v>1</v>
      </c>
      <c r="J251" s="2">
        <v>1</v>
      </c>
      <c r="K251" s="2">
        <v>0</v>
      </c>
      <c r="L251" s="35">
        <v>0</v>
      </c>
      <c r="M251" s="2">
        <v>8</v>
      </c>
      <c r="N251" s="2">
        <v>1</v>
      </c>
      <c r="O251" s="2">
        <v>0</v>
      </c>
      <c r="P251" s="2">
        <v>4</v>
      </c>
      <c r="Q251" s="2">
        <v>0</v>
      </c>
      <c r="R251" s="2">
        <v>1</v>
      </c>
      <c r="S251" s="35">
        <v>0</v>
      </c>
      <c r="T251" s="35">
        <v>0</v>
      </c>
      <c r="U251" s="36">
        <v>0</v>
      </c>
      <c r="V251" s="26">
        <v>17.899999999999999</v>
      </c>
      <c r="W251" s="2">
        <v>0.4</v>
      </c>
      <c r="X251" s="16">
        <v>5.98</v>
      </c>
      <c r="Y251" s="26">
        <v>28.1</v>
      </c>
      <c r="Z251" s="2">
        <v>1.78</v>
      </c>
      <c r="AA251" s="2">
        <v>3.8</v>
      </c>
      <c r="AB251" s="2" t="s">
        <v>80</v>
      </c>
      <c r="AC251" s="2">
        <v>22030000</v>
      </c>
    </row>
    <row r="252" spans="1:29">
      <c r="A252" s="2">
        <v>997</v>
      </c>
      <c r="B252" s="26">
        <v>1</v>
      </c>
      <c r="C252" s="2">
        <v>1</v>
      </c>
      <c r="D252" s="2">
        <v>26</v>
      </c>
      <c r="E252" s="2">
        <v>0</v>
      </c>
      <c r="F252" s="35">
        <v>1</v>
      </c>
      <c r="G252" s="18">
        <v>16000</v>
      </c>
      <c r="H252" s="18">
        <v>1</v>
      </c>
      <c r="I252" s="2">
        <v>1</v>
      </c>
      <c r="J252" s="2">
        <v>1</v>
      </c>
      <c r="K252" s="2">
        <v>0</v>
      </c>
      <c r="L252" s="35">
        <v>0</v>
      </c>
      <c r="M252" s="2">
        <v>8</v>
      </c>
      <c r="N252" s="2">
        <v>1</v>
      </c>
      <c r="O252" s="2">
        <v>0</v>
      </c>
      <c r="P252" s="2">
        <v>5</v>
      </c>
      <c r="Q252" s="2">
        <v>0</v>
      </c>
      <c r="R252" s="2">
        <v>1</v>
      </c>
      <c r="S252" s="35">
        <v>0</v>
      </c>
      <c r="T252" s="35">
        <v>0</v>
      </c>
      <c r="U252" s="36">
        <v>0</v>
      </c>
      <c r="V252" s="26">
        <v>18.5</v>
      </c>
      <c r="W252" s="2">
        <v>0.32</v>
      </c>
      <c r="X252" s="16">
        <v>6.18</v>
      </c>
      <c r="Y252" s="26">
        <v>21.1</v>
      </c>
      <c r="Z252" s="2">
        <v>1.7</v>
      </c>
      <c r="AA252" s="2">
        <v>6.7</v>
      </c>
      <c r="AB252" s="2" t="s">
        <v>178</v>
      </c>
      <c r="AC252" s="2">
        <v>24230541</v>
      </c>
    </row>
    <row r="253" spans="1:29">
      <c r="A253" s="2">
        <v>1000</v>
      </c>
      <c r="B253" s="26">
        <v>2</v>
      </c>
      <c r="C253" s="2">
        <v>1</v>
      </c>
      <c r="D253" s="2">
        <v>20</v>
      </c>
      <c r="E253" s="2">
        <v>0</v>
      </c>
      <c r="F253" s="35">
        <v>1</v>
      </c>
      <c r="G253" s="18">
        <v>5000</v>
      </c>
      <c r="H253" s="18">
        <v>0</v>
      </c>
      <c r="I253" s="2">
        <v>1</v>
      </c>
      <c r="J253" s="2">
        <v>1</v>
      </c>
      <c r="K253" s="2">
        <v>0</v>
      </c>
      <c r="L253" s="35">
        <v>0</v>
      </c>
      <c r="M253" s="2">
        <v>8</v>
      </c>
      <c r="N253" s="2">
        <v>1</v>
      </c>
      <c r="O253" s="2">
        <v>0</v>
      </c>
      <c r="P253" s="2">
        <v>5</v>
      </c>
      <c r="Q253" s="2">
        <v>0</v>
      </c>
      <c r="R253" s="2">
        <v>1</v>
      </c>
      <c r="S253" s="35">
        <v>0</v>
      </c>
      <c r="T253" s="35">
        <v>0</v>
      </c>
      <c r="U253" s="36">
        <v>0</v>
      </c>
      <c r="V253" s="26">
        <v>19.8</v>
      </c>
      <c r="W253" s="2">
        <v>0.52</v>
      </c>
      <c r="X253" s="16">
        <v>6.61</v>
      </c>
      <c r="Y253" s="26">
        <v>20.399999999999999</v>
      </c>
      <c r="Z253" s="2">
        <v>1.38</v>
      </c>
      <c r="AA253" s="2">
        <v>7</v>
      </c>
      <c r="AB253" s="2" t="s">
        <v>62</v>
      </c>
      <c r="AC253" s="2">
        <v>21340120</v>
      </c>
    </row>
    <row r="254" spans="1:29">
      <c r="A254" s="2">
        <v>1001</v>
      </c>
      <c r="B254" s="26">
        <v>1</v>
      </c>
      <c r="C254" s="2">
        <v>1</v>
      </c>
      <c r="D254" s="2">
        <v>20</v>
      </c>
      <c r="E254" s="2">
        <v>0</v>
      </c>
      <c r="F254" s="35">
        <v>1</v>
      </c>
      <c r="G254" s="18">
        <v>8000</v>
      </c>
      <c r="H254" s="18">
        <v>1</v>
      </c>
      <c r="I254" s="2">
        <v>1</v>
      </c>
      <c r="J254" s="2">
        <v>2</v>
      </c>
      <c r="K254" s="2">
        <v>1</v>
      </c>
      <c r="L254" s="35">
        <v>0</v>
      </c>
      <c r="M254" s="2">
        <v>8</v>
      </c>
      <c r="N254" s="2">
        <v>1</v>
      </c>
      <c r="O254" s="2">
        <v>0</v>
      </c>
      <c r="P254" s="2">
        <v>3</v>
      </c>
      <c r="Q254" s="2">
        <v>0</v>
      </c>
      <c r="R254" s="2">
        <v>0</v>
      </c>
      <c r="S254" s="35">
        <v>0</v>
      </c>
      <c r="T254" s="35">
        <v>0</v>
      </c>
      <c r="U254" s="36">
        <v>0</v>
      </c>
      <c r="V254" s="26">
        <v>31.7</v>
      </c>
      <c r="W254" s="2">
        <v>0.56999999999999995</v>
      </c>
      <c r="X254" s="16">
        <v>10.59</v>
      </c>
      <c r="Y254" s="26">
        <v>46.2</v>
      </c>
      <c r="Z254" s="2">
        <v>2.23</v>
      </c>
      <c r="AA254" s="2">
        <v>10.7</v>
      </c>
      <c r="AB254" s="2" t="s">
        <v>179</v>
      </c>
      <c r="AC254" s="2">
        <v>26260320</v>
      </c>
    </row>
    <row r="255" spans="1:29">
      <c r="A255" s="2">
        <v>1004</v>
      </c>
      <c r="B255" s="26">
        <v>2</v>
      </c>
      <c r="C255" s="2">
        <v>1</v>
      </c>
      <c r="D255" s="2">
        <v>19</v>
      </c>
      <c r="E255" s="2">
        <v>0</v>
      </c>
      <c r="F255" s="35">
        <v>0</v>
      </c>
      <c r="G255" s="18">
        <v>6000</v>
      </c>
      <c r="H255" s="18">
        <v>0</v>
      </c>
      <c r="I255" s="2">
        <v>1</v>
      </c>
      <c r="J255" s="2">
        <v>2</v>
      </c>
      <c r="K255" s="2">
        <v>1</v>
      </c>
      <c r="L255" s="35">
        <v>0</v>
      </c>
      <c r="M255" s="2">
        <v>1</v>
      </c>
      <c r="N255" s="2">
        <v>0</v>
      </c>
      <c r="O255" s="2">
        <v>1</v>
      </c>
      <c r="P255" s="2">
        <v>5</v>
      </c>
      <c r="Q255" s="2">
        <v>0</v>
      </c>
      <c r="R255" s="2">
        <v>1</v>
      </c>
      <c r="S255" s="35">
        <v>0</v>
      </c>
      <c r="T255" s="35">
        <v>0</v>
      </c>
      <c r="U255" s="36">
        <v>0</v>
      </c>
      <c r="V255" s="26">
        <v>13.5</v>
      </c>
      <c r="W255" s="2">
        <v>0.4</v>
      </c>
      <c r="X255" s="16">
        <v>4.51</v>
      </c>
      <c r="Y255" s="26">
        <v>16.399999999999999</v>
      </c>
      <c r="Z255" s="2">
        <v>1.63</v>
      </c>
      <c r="AA255" s="2">
        <v>3.8</v>
      </c>
      <c r="AB255" s="2" t="s">
        <v>95</v>
      </c>
      <c r="AC255" s="2">
        <v>20561250</v>
      </c>
    </row>
    <row r="256" spans="1:29">
      <c r="A256" s="2">
        <v>1005</v>
      </c>
      <c r="B256" s="26">
        <v>2</v>
      </c>
      <c r="C256" s="2">
        <v>1</v>
      </c>
      <c r="D256" s="2">
        <v>25</v>
      </c>
      <c r="E256" s="2">
        <v>0</v>
      </c>
      <c r="F256" s="35">
        <v>0</v>
      </c>
      <c r="G256" s="18">
        <v>7000</v>
      </c>
      <c r="H256" s="18">
        <v>0</v>
      </c>
      <c r="I256" s="2">
        <v>1</v>
      </c>
      <c r="J256" s="2">
        <v>2</v>
      </c>
      <c r="K256" s="2">
        <v>1</v>
      </c>
      <c r="L256" s="35">
        <v>1</v>
      </c>
      <c r="M256" s="2">
        <v>11</v>
      </c>
      <c r="N256" s="2">
        <v>0</v>
      </c>
      <c r="O256" s="2">
        <v>0</v>
      </c>
      <c r="P256" s="2">
        <v>3</v>
      </c>
      <c r="Q256" s="2">
        <v>0</v>
      </c>
      <c r="R256" s="2">
        <v>0</v>
      </c>
      <c r="S256" s="35">
        <v>0</v>
      </c>
      <c r="T256" s="35">
        <v>0</v>
      </c>
      <c r="U256" s="36">
        <v>0</v>
      </c>
      <c r="V256" s="26">
        <v>27</v>
      </c>
      <c r="W256" s="2">
        <v>0.52</v>
      </c>
      <c r="X256" s="16">
        <v>9.02</v>
      </c>
      <c r="Y256" s="26">
        <v>31.5</v>
      </c>
      <c r="Z256" s="2">
        <v>2.7</v>
      </c>
      <c r="AA256" s="2">
        <v>14.2</v>
      </c>
      <c r="AB256" s="2" t="s">
        <v>180</v>
      </c>
      <c r="AC256" s="2">
        <v>24754210</v>
      </c>
    </row>
    <row r="257" spans="1:29">
      <c r="A257" s="2">
        <v>1006</v>
      </c>
      <c r="B257" s="26">
        <v>1</v>
      </c>
      <c r="C257" s="2">
        <v>6</v>
      </c>
      <c r="D257" s="2">
        <v>38</v>
      </c>
      <c r="E257" s="2">
        <v>0</v>
      </c>
      <c r="F257" s="35">
        <v>1</v>
      </c>
      <c r="G257" s="18">
        <v>18000</v>
      </c>
      <c r="H257" s="18">
        <v>1</v>
      </c>
      <c r="I257" s="2">
        <v>1</v>
      </c>
      <c r="J257" s="2">
        <v>1</v>
      </c>
      <c r="K257" s="2">
        <v>0</v>
      </c>
      <c r="L257" s="35">
        <v>0</v>
      </c>
      <c r="M257" s="2">
        <v>8</v>
      </c>
      <c r="N257" s="2">
        <v>1</v>
      </c>
      <c r="O257" s="2">
        <v>0</v>
      </c>
      <c r="P257" s="2">
        <v>1</v>
      </c>
      <c r="Q257" s="2">
        <v>1</v>
      </c>
      <c r="R257" s="2">
        <v>0</v>
      </c>
      <c r="S257" s="35">
        <v>0</v>
      </c>
      <c r="T257" s="35">
        <v>0</v>
      </c>
      <c r="U257" s="36">
        <v>0</v>
      </c>
      <c r="V257" s="26">
        <v>13.1</v>
      </c>
      <c r="W257" s="2">
        <v>0.38</v>
      </c>
      <c r="X257" s="16">
        <v>4.38</v>
      </c>
      <c r="Y257" s="26">
        <v>14.7</v>
      </c>
      <c r="Z257" s="2">
        <v>1.33</v>
      </c>
      <c r="AA257" s="2">
        <v>3.8</v>
      </c>
      <c r="AB257" s="2" t="s">
        <v>160</v>
      </c>
      <c r="AC257" s="2">
        <v>20540106</v>
      </c>
    </row>
    <row r="258" spans="1:29">
      <c r="A258" s="2">
        <v>1008</v>
      </c>
      <c r="B258" s="26">
        <v>2</v>
      </c>
      <c r="C258" s="2">
        <v>1</v>
      </c>
      <c r="D258" s="2">
        <v>22</v>
      </c>
      <c r="E258" s="2">
        <v>0</v>
      </c>
      <c r="F258" s="35">
        <v>0</v>
      </c>
      <c r="G258" s="18">
        <v>3000</v>
      </c>
      <c r="H258" s="18">
        <v>0</v>
      </c>
      <c r="I258" s="2">
        <v>1</v>
      </c>
      <c r="J258" s="2">
        <v>1</v>
      </c>
      <c r="K258" s="2">
        <v>0</v>
      </c>
      <c r="L258" s="35">
        <v>0</v>
      </c>
      <c r="M258" s="2">
        <v>2</v>
      </c>
      <c r="N258" s="2">
        <v>0</v>
      </c>
      <c r="O258" s="2">
        <v>1</v>
      </c>
      <c r="P258" s="2">
        <v>5</v>
      </c>
      <c r="Q258" s="2">
        <v>0</v>
      </c>
      <c r="R258" s="2">
        <v>1</v>
      </c>
      <c r="S258" s="35">
        <v>1</v>
      </c>
      <c r="T258" s="35">
        <v>0</v>
      </c>
      <c r="U258" s="36">
        <v>0</v>
      </c>
      <c r="V258" s="26">
        <v>19.2</v>
      </c>
      <c r="W258" s="2">
        <v>0.33</v>
      </c>
      <c r="X258" s="16">
        <v>6.41</v>
      </c>
      <c r="Y258" s="26">
        <v>17.600000000000001</v>
      </c>
      <c r="Z258" s="2">
        <v>1.75</v>
      </c>
      <c r="AA258" s="2">
        <v>13.8</v>
      </c>
      <c r="AB258" s="2" t="s">
        <v>107</v>
      </c>
      <c r="AC258" s="2">
        <v>21240170</v>
      </c>
    </row>
    <row r="259" spans="1:29">
      <c r="A259" s="2">
        <v>1009</v>
      </c>
      <c r="B259" s="26">
        <v>1</v>
      </c>
      <c r="C259" s="2">
        <v>1</v>
      </c>
      <c r="D259" s="2">
        <v>22</v>
      </c>
      <c r="E259" s="2">
        <v>0</v>
      </c>
      <c r="F259" s="35">
        <v>0</v>
      </c>
      <c r="G259" s="18">
        <v>8000</v>
      </c>
      <c r="H259" s="18">
        <v>1</v>
      </c>
      <c r="I259" s="2">
        <v>1</v>
      </c>
      <c r="J259" s="2">
        <v>1</v>
      </c>
      <c r="K259" s="2">
        <v>0</v>
      </c>
      <c r="L259" s="35">
        <v>0</v>
      </c>
      <c r="M259" s="2">
        <v>8</v>
      </c>
      <c r="N259" s="2">
        <v>1</v>
      </c>
      <c r="O259" s="2">
        <v>0</v>
      </c>
      <c r="P259" s="2">
        <v>5</v>
      </c>
      <c r="Q259" s="2">
        <v>0</v>
      </c>
      <c r="R259" s="2">
        <v>1</v>
      </c>
      <c r="S259" s="35">
        <v>0</v>
      </c>
      <c r="T259" s="35">
        <v>0</v>
      </c>
      <c r="U259" s="36">
        <v>0</v>
      </c>
      <c r="V259" s="26">
        <v>9.4</v>
      </c>
      <c r="W259" s="2">
        <v>0.28000000000000003</v>
      </c>
      <c r="X259" s="16">
        <v>3.14</v>
      </c>
      <c r="Y259" s="26">
        <v>10.8</v>
      </c>
      <c r="Z259" s="2">
        <v>1</v>
      </c>
      <c r="AA259" s="2">
        <v>3.8</v>
      </c>
      <c r="AB259" s="2" t="s">
        <v>88</v>
      </c>
      <c r="AC259" s="2">
        <v>20260130</v>
      </c>
    </row>
    <row r="260" spans="1:29">
      <c r="A260" s="2">
        <v>1010</v>
      </c>
      <c r="B260" s="26">
        <v>1</v>
      </c>
      <c r="C260" s="2">
        <v>7</v>
      </c>
      <c r="D260" s="2">
        <v>33</v>
      </c>
      <c r="E260" s="2">
        <v>0</v>
      </c>
      <c r="F260" s="35">
        <v>1</v>
      </c>
      <c r="G260" s="18">
        <v>22000</v>
      </c>
      <c r="H260" s="18">
        <v>1</v>
      </c>
      <c r="I260" s="2">
        <v>1</v>
      </c>
      <c r="J260" s="2">
        <v>2</v>
      </c>
      <c r="K260" s="2">
        <v>1</v>
      </c>
      <c r="L260" s="35">
        <v>0</v>
      </c>
      <c r="M260" s="2">
        <v>8</v>
      </c>
      <c r="N260" s="2">
        <v>1</v>
      </c>
      <c r="O260" s="2">
        <v>0</v>
      </c>
      <c r="P260" s="2">
        <v>5</v>
      </c>
      <c r="Q260" s="2">
        <v>0</v>
      </c>
      <c r="R260" s="2">
        <v>1</v>
      </c>
      <c r="S260" s="35">
        <v>0</v>
      </c>
      <c r="T260" s="35">
        <v>0</v>
      </c>
      <c r="U260" s="36">
        <v>0</v>
      </c>
      <c r="V260" s="26">
        <v>10.7</v>
      </c>
      <c r="W260" s="2">
        <v>0.28000000000000003</v>
      </c>
      <c r="X260" s="16">
        <v>3.57</v>
      </c>
      <c r="Y260" s="26">
        <v>12.4</v>
      </c>
      <c r="Z260" s="2">
        <v>1.22</v>
      </c>
      <c r="AA260" s="2">
        <v>18.7</v>
      </c>
      <c r="AB260" s="2" t="s">
        <v>109</v>
      </c>
      <c r="AC260" s="2">
        <v>21920237</v>
      </c>
    </row>
    <row r="261" spans="1:29">
      <c r="A261" s="2">
        <v>1018</v>
      </c>
      <c r="B261" s="26">
        <v>2</v>
      </c>
      <c r="C261" s="2">
        <v>1</v>
      </c>
      <c r="D261" s="2">
        <v>20</v>
      </c>
      <c r="E261" s="2">
        <v>0</v>
      </c>
      <c r="F261" s="35">
        <v>0</v>
      </c>
      <c r="G261" s="18">
        <v>3000</v>
      </c>
      <c r="H261" s="18">
        <v>0</v>
      </c>
      <c r="I261" s="2">
        <v>1</v>
      </c>
      <c r="J261" s="2">
        <v>1</v>
      </c>
      <c r="K261" s="2">
        <v>0</v>
      </c>
      <c r="L261" s="35">
        <v>0</v>
      </c>
      <c r="M261" s="2">
        <v>1</v>
      </c>
      <c r="N261" s="2">
        <v>0</v>
      </c>
      <c r="O261" s="2">
        <v>1</v>
      </c>
      <c r="P261" s="2">
        <v>5</v>
      </c>
      <c r="Q261" s="2">
        <v>0</v>
      </c>
      <c r="R261" s="2">
        <v>1</v>
      </c>
      <c r="S261" s="35">
        <v>0</v>
      </c>
      <c r="T261" s="35">
        <v>0</v>
      </c>
      <c r="U261" s="36">
        <v>0</v>
      </c>
      <c r="V261" s="26">
        <v>50.3</v>
      </c>
      <c r="W261" s="2">
        <v>0.9</v>
      </c>
      <c r="X261" s="16">
        <v>16.8</v>
      </c>
      <c r="Y261" s="26">
        <v>54.8</v>
      </c>
      <c r="Z261" s="2">
        <v>3.57</v>
      </c>
      <c r="AA261" s="2">
        <v>21.5</v>
      </c>
      <c r="AB261" s="2" t="s">
        <v>97</v>
      </c>
      <c r="AC261" s="2">
        <v>23036370</v>
      </c>
    </row>
    <row r="262" spans="1:29">
      <c r="A262" s="2">
        <v>1024</v>
      </c>
      <c r="B262" s="26">
        <v>1</v>
      </c>
      <c r="C262" s="2">
        <v>1</v>
      </c>
      <c r="D262" s="2">
        <v>22</v>
      </c>
      <c r="E262" s="2">
        <v>0</v>
      </c>
      <c r="F262" s="35">
        <v>1</v>
      </c>
      <c r="G262" s="18">
        <v>2000</v>
      </c>
      <c r="H262" s="18">
        <v>0</v>
      </c>
      <c r="I262" s="2">
        <v>1</v>
      </c>
      <c r="J262" s="2">
        <v>2</v>
      </c>
      <c r="K262" s="2">
        <v>1</v>
      </c>
      <c r="L262" s="35">
        <v>1</v>
      </c>
      <c r="M262" s="2">
        <v>8</v>
      </c>
      <c r="N262" s="2">
        <v>1</v>
      </c>
      <c r="O262" s="2">
        <v>0</v>
      </c>
      <c r="P262" s="2">
        <v>5</v>
      </c>
      <c r="Q262" s="2">
        <v>0</v>
      </c>
      <c r="R262" s="2">
        <v>1</v>
      </c>
      <c r="S262" s="35">
        <v>0</v>
      </c>
      <c r="T262" s="35">
        <v>0</v>
      </c>
      <c r="U262" s="36">
        <v>0</v>
      </c>
      <c r="V262" s="26">
        <v>19.2</v>
      </c>
      <c r="W262" s="2">
        <v>0.33</v>
      </c>
      <c r="X262" s="16">
        <v>6.41</v>
      </c>
      <c r="Y262" s="26">
        <v>17.600000000000001</v>
      </c>
      <c r="Z262" s="2">
        <v>1.75</v>
      </c>
      <c r="AA262" s="2">
        <v>13.8</v>
      </c>
      <c r="AB262" s="2" t="s">
        <v>107</v>
      </c>
      <c r="AC262" s="2">
        <v>15372719702</v>
      </c>
    </row>
    <row r="263" spans="1:29">
      <c r="A263" s="2">
        <v>1032</v>
      </c>
      <c r="B263" s="26">
        <v>1</v>
      </c>
      <c r="C263" s="2">
        <v>1</v>
      </c>
      <c r="D263" s="2">
        <v>20</v>
      </c>
      <c r="E263" s="2">
        <v>0</v>
      </c>
      <c r="F263" s="35">
        <v>0</v>
      </c>
      <c r="G263" s="18">
        <v>5000</v>
      </c>
      <c r="H263" s="18">
        <v>0</v>
      </c>
      <c r="I263" s="2">
        <v>1</v>
      </c>
      <c r="J263" s="2">
        <v>2</v>
      </c>
      <c r="K263" s="2">
        <v>1</v>
      </c>
      <c r="L263" s="35">
        <v>0</v>
      </c>
      <c r="M263" s="2">
        <v>1</v>
      </c>
      <c r="N263" s="2">
        <v>0</v>
      </c>
      <c r="O263" s="2">
        <v>1</v>
      </c>
      <c r="P263" s="2">
        <v>4</v>
      </c>
      <c r="Q263" s="2">
        <v>0</v>
      </c>
      <c r="R263" s="2">
        <v>1</v>
      </c>
      <c r="S263" s="35">
        <v>0</v>
      </c>
      <c r="T263" s="35">
        <v>0</v>
      </c>
      <c r="U263" s="36">
        <v>0</v>
      </c>
      <c r="V263" s="26">
        <v>8.1999999999999993</v>
      </c>
      <c r="W263" s="2">
        <v>0.2</v>
      </c>
      <c r="X263" s="16">
        <v>2.74</v>
      </c>
      <c r="Y263" s="26">
        <v>10.130000000000001</v>
      </c>
      <c r="Z263" s="2">
        <v>1.1000000000000001</v>
      </c>
      <c r="AA263" s="2">
        <v>3.8</v>
      </c>
      <c r="AB263" s="2" t="s">
        <v>101</v>
      </c>
      <c r="AC263" s="2">
        <v>20766040</v>
      </c>
    </row>
    <row r="264" spans="1:29">
      <c r="A264" s="2">
        <v>1038</v>
      </c>
      <c r="B264" s="26">
        <v>2</v>
      </c>
      <c r="C264" s="2">
        <v>1</v>
      </c>
      <c r="D264" s="2">
        <v>21</v>
      </c>
      <c r="E264" s="2">
        <v>0</v>
      </c>
      <c r="F264" s="35">
        <v>1</v>
      </c>
      <c r="G264" s="18">
        <v>14000</v>
      </c>
      <c r="H264" s="18">
        <v>1</v>
      </c>
      <c r="I264" s="2">
        <v>1</v>
      </c>
      <c r="J264" s="2">
        <v>3</v>
      </c>
      <c r="K264" s="2">
        <v>1</v>
      </c>
      <c r="L264" s="35">
        <v>1</v>
      </c>
      <c r="M264" s="2">
        <v>8</v>
      </c>
      <c r="N264" s="2">
        <v>1</v>
      </c>
      <c r="O264" s="2">
        <v>0</v>
      </c>
      <c r="P264" s="2">
        <v>5</v>
      </c>
      <c r="Q264" s="2">
        <v>0</v>
      </c>
      <c r="R264" s="2">
        <v>1</v>
      </c>
      <c r="S264" s="35">
        <v>0</v>
      </c>
      <c r="T264" s="35">
        <v>0</v>
      </c>
      <c r="U264" s="36">
        <v>0</v>
      </c>
      <c r="V264" s="26">
        <v>19.8</v>
      </c>
      <c r="W264" s="2">
        <v>0.52</v>
      </c>
      <c r="X264" s="16">
        <v>6.61</v>
      </c>
      <c r="Y264" s="26">
        <v>20.399999999999999</v>
      </c>
      <c r="Z264" s="2">
        <v>1.38</v>
      </c>
      <c r="AA264" s="2">
        <v>7</v>
      </c>
      <c r="AB264" s="2" t="s">
        <v>62</v>
      </c>
      <c r="AC264" s="2">
        <v>21555150</v>
      </c>
    </row>
    <row r="265" spans="1:29">
      <c r="A265" s="2">
        <v>1041</v>
      </c>
      <c r="B265" s="26">
        <v>2</v>
      </c>
      <c r="C265" s="2">
        <v>1</v>
      </c>
      <c r="D265" s="2">
        <v>18</v>
      </c>
      <c r="E265" s="2">
        <v>0</v>
      </c>
      <c r="F265" s="35">
        <v>0</v>
      </c>
      <c r="G265" s="18">
        <v>10000</v>
      </c>
      <c r="H265" s="18">
        <v>1</v>
      </c>
      <c r="I265" s="2">
        <v>1</v>
      </c>
      <c r="J265" s="2">
        <v>1</v>
      </c>
      <c r="K265" s="2">
        <v>0</v>
      </c>
      <c r="L265" s="35">
        <v>0</v>
      </c>
      <c r="M265" s="2">
        <v>2</v>
      </c>
      <c r="N265" s="2">
        <v>0</v>
      </c>
      <c r="O265" s="2">
        <v>1</v>
      </c>
      <c r="P265" s="2">
        <v>5</v>
      </c>
      <c r="Q265" s="2">
        <v>0</v>
      </c>
      <c r="R265" s="2">
        <v>1</v>
      </c>
      <c r="S265" s="35">
        <v>0</v>
      </c>
      <c r="T265" s="35">
        <v>0</v>
      </c>
      <c r="U265" s="36">
        <v>0</v>
      </c>
      <c r="V265" s="26">
        <v>15.9</v>
      </c>
      <c r="W265" s="2">
        <v>0.35</v>
      </c>
      <c r="X265" s="16">
        <v>5.31</v>
      </c>
      <c r="Y265" s="26">
        <v>21.8</v>
      </c>
      <c r="Z265" s="2">
        <v>1.87</v>
      </c>
      <c r="AA265" s="2">
        <v>3.8</v>
      </c>
      <c r="AB265" s="2" t="s">
        <v>108</v>
      </c>
      <c r="AC265" s="2">
        <v>22461130</v>
      </c>
    </row>
    <row r="266" spans="1:29">
      <c r="A266" s="2">
        <v>1046</v>
      </c>
      <c r="B266" s="26">
        <v>2</v>
      </c>
      <c r="C266" s="2">
        <v>4</v>
      </c>
      <c r="D266" s="2">
        <v>53</v>
      </c>
      <c r="E266" s="2">
        <v>1</v>
      </c>
      <c r="F266" s="35">
        <v>1</v>
      </c>
      <c r="G266" s="18">
        <v>10000</v>
      </c>
      <c r="H266" s="18">
        <v>1</v>
      </c>
      <c r="I266" s="2">
        <v>1</v>
      </c>
      <c r="J266" s="2">
        <v>2</v>
      </c>
      <c r="K266" s="2">
        <v>1</v>
      </c>
      <c r="L266" s="35">
        <v>1</v>
      </c>
      <c r="M266" s="2">
        <v>6</v>
      </c>
      <c r="N266" s="2">
        <v>0</v>
      </c>
      <c r="O266" s="2">
        <v>1</v>
      </c>
      <c r="P266" s="2">
        <v>5</v>
      </c>
      <c r="Q266" s="2">
        <v>0</v>
      </c>
      <c r="R266" s="2">
        <v>1</v>
      </c>
      <c r="S266" s="35">
        <v>0</v>
      </c>
      <c r="T266" s="35">
        <v>0</v>
      </c>
      <c r="U266" s="36">
        <v>0</v>
      </c>
      <c r="V266" s="26">
        <v>11.6</v>
      </c>
      <c r="W266" s="2">
        <v>0.28000000000000003</v>
      </c>
      <c r="X266" s="16">
        <v>3.87</v>
      </c>
      <c r="Y266" s="26">
        <v>13.4</v>
      </c>
      <c r="Z266" s="2">
        <v>1.1499999999999999</v>
      </c>
      <c r="AA266" s="2">
        <v>3.8</v>
      </c>
      <c r="AB266" s="2" t="s">
        <v>149</v>
      </c>
      <c r="AC266" s="2">
        <v>20240100</v>
      </c>
    </row>
    <row r="267" spans="1:29">
      <c r="A267" s="2">
        <v>1051</v>
      </c>
      <c r="B267" s="26">
        <v>1</v>
      </c>
      <c r="C267" s="2">
        <v>1</v>
      </c>
      <c r="D267" s="2">
        <v>25</v>
      </c>
      <c r="E267" s="2">
        <v>0</v>
      </c>
      <c r="F267" s="35">
        <v>1</v>
      </c>
      <c r="G267" s="18">
        <v>20000</v>
      </c>
      <c r="H267" s="18">
        <v>1</v>
      </c>
      <c r="I267" s="2">
        <v>1</v>
      </c>
      <c r="J267" s="2">
        <v>4</v>
      </c>
      <c r="K267" s="2">
        <v>1</v>
      </c>
      <c r="L267" s="35">
        <v>1</v>
      </c>
      <c r="M267" s="2">
        <v>8</v>
      </c>
      <c r="N267" s="2">
        <v>1</v>
      </c>
      <c r="O267" s="2">
        <v>0</v>
      </c>
      <c r="P267" s="2">
        <v>5</v>
      </c>
      <c r="Q267" s="2">
        <v>0</v>
      </c>
      <c r="R267" s="2">
        <v>1</v>
      </c>
      <c r="S267" s="35">
        <v>0</v>
      </c>
      <c r="T267" s="35">
        <v>0</v>
      </c>
      <c r="U267" s="36">
        <v>0</v>
      </c>
      <c r="V267" s="26">
        <v>14.2</v>
      </c>
      <c r="W267" s="2">
        <v>0.27</v>
      </c>
      <c r="X267" s="16">
        <v>4.74</v>
      </c>
      <c r="Y267" s="26">
        <v>19</v>
      </c>
      <c r="Z267" s="2">
        <v>1.58</v>
      </c>
      <c r="AA267" s="2">
        <v>3.8</v>
      </c>
      <c r="AB267" s="2" t="s">
        <v>100</v>
      </c>
      <c r="AC267" s="2">
        <v>22261160</v>
      </c>
    </row>
    <row r="268" spans="1:29">
      <c r="A268" s="2">
        <v>1057</v>
      </c>
      <c r="B268" s="26">
        <v>1</v>
      </c>
      <c r="C268" s="2">
        <v>1</v>
      </c>
      <c r="D268" s="2">
        <v>26</v>
      </c>
      <c r="E268" s="2">
        <v>0</v>
      </c>
      <c r="F268" s="35">
        <v>1</v>
      </c>
      <c r="G268" s="18">
        <v>9000</v>
      </c>
      <c r="H268" s="18">
        <v>1</v>
      </c>
      <c r="I268" s="2">
        <v>1</v>
      </c>
      <c r="J268" s="2">
        <v>4</v>
      </c>
      <c r="K268" s="2">
        <v>1</v>
      </c>
      <c r="L268" s="35">
        <v>0</v>
      </c>
      <c r="M268" s="2">
        <v>8</v>
      </c>
      <c r="N268" s="2">
        <v>1</v>
      </c>
      <c r="O268" s="2">
        <v>0</v>
      </c>
      <c r="P268" s="2">
        <v>2</v>
      </c>
      <c r="Q268" s="2">
        <v>1</v>
      </c>
      <c r="R268" s="2">
        <v>0</v>
      </c>
      <c r="S268" s="35">
        <v>0</v>
      </c>
      <c r="T268" s="35">
        <v>0</v>
      </c>
      <c r="U268" s="36">
        <v>0</v>
      </c>
      <c r="V268" s="26">
        <v>27.4</v>
      </c>
      <c r="W268" s="2">
        <v>0.45</v>
      </c>
      <c r="X268" s="16">
        <v>9.15</v>
      </c>
      <c r="Y268" s="26">
        <v>27.17</v>
      </c>
      <c r="Z268" s="2">
        <v>2.25</v>
      </c>
      <c r="AA268" s="2">
        <v>12.1</v>
      </c>
      <c r="AB268" s="2" t="s">
        <v>58</v>
      </c>
      <c r="AC268" s="2">
        <v>22611230</v>
      </c>
    </row>
    <row r="269" spans="1:29">
      <c r="A269" s="2">
        <v>1062</v>
      </c>
      <c r="B269" s="26">
        <v>1</v>
      </c>
      <c r="C269" s="2">
        <v>1</v>
      </c>
      <c r="D269" s="2">
        <v>21</v>
      </c>
      <c r="E269" s="2">
        <v>0</v>
      </c>
      <c r="F269" s="35">
        <v>0</v>
      </c>
      <c r="G269" s="18">
        <v>12000</v>
      </c>
      <c r="H269" s="18">
        <v>1</v>
      </c>
      <c r="I269" s="2">
        <v>1</v>
      </c>
      <c r="J269" s="2">
        <v>2</v>
      </c>
      <c r="K269" s="2">
        <v>1</v>
      </c>
      <c r="L269" s="35">
        <v>0</v>
      </c>
      <c r="M269" s="2">
        <v>8</v>
      </c>
      <c r="N269" s="2">
        <v>1</v>
      </c>
      <c r="O269" s="2">
        <v>0</v>
      </c>
      <c r="P269" s="2">
        <v>5</v>
      </c>
      <c r="Q269" s="2">
        <v>0</v>
      </c>
      <c r="R269" s="2">
        <v>1</v>
      </c>
      <c r="S269" s="35">
        <v>1</v>
      </c>
      <c r="T269" s="35">
        <v>0</v>
      </c>
      <c r="U269" s="36">
        <v>0</v>
      </c>
      <c r="V269" s="26">
        <v>13.1</v>
      </c>
      <c r="W269" s="2">
        <v>0.38</v>
      </c>
      <c r="X269" s="16">
        <v>4.38</v>
      </c>
      <c r="Y269" s="26">
        <v>14.7</v>
      </c>
      <c r="Z269" s="2">
        <v>1.33</v>
      </c>
      <c r="AA269" s="2">
        <v>3.8</v>
      </c>
      <c r="AB269" s="2" t="s">
        <v>160</v>
      </c>
      <c r="AC269" s="2">
        <v>20510150</v>
      </c>
    </row>
    <row r="270" spans="1:29">
      <c r="A270" s="2">
        <v>1063</v>
      </c>
      <c r="B270" s="26">
        <v>1</v>
      </c>
      <c r="C270" s="2">
        <v>3</v>
      </c>
      <c r="D270" s="2">
        <v>28</v>
      </c>
      <c r="E270" s="2">
        <v>0</v>
      </c>
      <c r="F270" s="35">
        <v>1</v>
      </c>
      <c r="G270" s="18">
        <v>10000</v>
      </c>
      <c r="H270" s="18">
        <v>1</v>
      </c>
      <c r="I270" s="2">
        <v>1</v>
      </c>
      <c r="J270" s="2">
        <v>2</v>
      </c>
      <c r="K270" s="2">
        <v>1</v>
      </c>
      <c r="L270" s="35">
        <v>1</v>
      </c>
      <c r="M270" s="2">
        <v>8</v>
      </c>
      <c r="N270" s="2">
        <v>1</v>
      </c>
      <c r="O270" s="2">
        <v>0</v>
      </c>
      <c r="P270" s="2">
        <v>0</v>
      </c>
      <c r="Q270" s="2">
        <v>1</v>
      </c>
      <c r="R270" s="2">
        <v>0</v>
      </c>
      <c r="S270" s="35">
        <v>0</v>
      </c>
      <c r="T270" s="35">
        <v>0</v>
      </c>
      <c r="U270" s="36">
        <v>1</v>
      </c>
      <c r="V270" s="26">
        <v>28.8</v>
      </c>
      <c r="W270" s="2">
        <v>0.53</v>
      </c>
      <c r="X270" s="16">
        <v>9.6199999999999992</v>
      </c>
      <c r="Y270" s="26">
        <v>25.5</v>
      </c>
      <c r="Z270" s="2">
        <v>2.4300000000000002</v>
      </c>
      <c r="AA270" s="2">
        <v>10.5</v>
      </c>
      <c r="AB270" s="2" t="s">
        <v>83</v>
      </c>
      <c r="AC270" s="2">
        <v>22775170</v>
      </c>
    </row>
    <row r="271" spans="1:29">
      <c r="A271" s="2">
        <v>1066</v>
      </c>
      <c r="B271" s="26">
        <v>2</v>
      </c>
      <c r="C271" s="2">
        <v>1</v>
      </c>
      <c r="D271" s="2">
        <v>26</v>
      </c>
      <c r="E271" s="2">
        <v>0</v>
      </c>
      <c r="F271" s="35">
        <v>1</v>
      </c>
      <c r="G271" s="18">
        <v>3000</v>
      </c>
      <c r="H271" s="18">
        <v>0</v>
      </c>
      <c r="I271" s="2">
        <v>1</v>
      </c>
      <c r="J271" s="2">
        <v>3</v>
      </c>
      <c r="K271" s="2">
        <v>1</v>
      </c>
      <c r="L271" s="35">
        <v>0</v>
      </c>
      <c r="M271" s="2">
        <v>11</v>
      </c>
      <c r="N271" s="2">
        <v>0</v>
      </c>
      <c r="O271" s="2">
        <v>0</v>
      </c>
      <c r="P271" s="2">
        <v>5</v>
      </c>
      <c r="Q271" s="2">
        <v>0</v>
      </c>
      <c r="R271" s="2">
        <v>1</v>
      </c>
      <c r="S271" s="35">
        <v>0</v>
      </c>
      <c r="T271" s="35">
        <v>0</v>
      </c>
      <c r="U271" s="36">
        <v>0</v>
      </c>
      <c r="V271" s="26">
        <v>12.3</v>
      </c>
      <c r="W271" s="2">
        <v>0.33</v>
      </c>
      <c r="X271" s="16">
        <v>4.1100000000000003</v>
      </c>
      <c r="Y271" s="26">
        <v>20.7</v>
      </c>
      <c r="Z271" s="2">
        <v>1.38</v>
      </c>
      <c r="AA271" s="2">
        <v>7.5</v>
      </c>
      <c r="AB271" s="2" t="s">
        <v>183</v>
      </c>
      <c r="AC271" s="2">
        <v>25535420</v>
      </c>
    </row>
    <row r="272" spans="1:29">
      <c r="A272" s="2">
        <v>1078</v>
      </c>
      <c r="B272" s="26">
        <v>1</v>
      </c>
      <c r="C272" s="2">
        <v>1</v>
      </c>
      <c r="D272" s="2">
        <v>27</v>
      </c>
      <c r="E272" s="2">
        <v>0</v>
      </c>
      <c r="F272" s="35">
        <v>1</v>
      </c>
      <c r="G272" s="18">
        <v>14000</v>
      </c>
      <c r="H272" s="18">
        <v>1</v>
      </c>
      <c r="I272" s="2">
        <v>1</v>
      </c>
      <c r="J272" s="2">
        <v>4</v>
      </c>
      <c r="K272" s="2">
        <v>1</v>
      </c>
      <c r="L272" s="35">
        <v>1</v>
      </c>
      <c r="M272" s="2">
        <v>6</v>
      </c>
      <c r="N272" s="2">
        <v>0</v>
      </c>
      <c r="O272" s="2">
        <v>1</v>
      </c>
      <c r="P272" s="2">
        <v>5</v>
      </c>
      <c r="Q272" s="2">
        <v>0</v>
      </c>
      <c r="R272" s="2">
        <v>1</v>
      </c>
      <c r="S272" s="35">
        <v>0</v>
      </c>
      <c r="T272" s="35">
        <v>0</v>
      </c>
      <c r="U272" s="36">
        <v>0</v>
      </c>
      <c r="V272" s="26">
        <v>23</v>
      </c>
      <c r="W272" s="2">
        <v>0.47</v>
      </c>
      <c r="X272" s="16">
        <v>7.68</v>
      </c>
      <c r="Y272" s="26">
        <v>32</v>
      </c>
      <c r="Z272" s="2">
        <v>2.85</v>
      </c>
      <c r="AA272" s="2">
        <v>19.8</v>
      </c>
      <c r="AB272" s="2" t="s">
        <v>151</v>
      </c>
      <c r="AC272" s="2">
        <v>22610001</v>
      </c>
    </row>
    <row r="273" spans="1:29">
      <c r="A273" s="2">
        <v>1080</v>
      </c>
      <c r="B273" s="26">
        <v>1</v>
      </c>
      <c r="C273" s="2">
        <v>1</v>
      </c>
      <c r="D273" s="2">
        <v>21</v>
      </c>
      <c r="E273" s="2">
        <v>0</v>
      </c>
      <c r="F273" s="35">
        <v>0</v>
      </c>
      <c r="G273" s="18">
        <v>6000</v>
      </c>
      <c r="H273" s="18">
        <v>0</v>
      </c>
      <c r="I273" s="2">
        <v>1</v>
      </c>
      <c r="J273" s="2">
        <v>3</v>
      </c>
      <c r="K273" s="2">
        <v>1</v>
      </c>
      <c r="L273" s="35">
        <v>0</v>
      </c>
      <c r="M273" s="2">
        <v>8</v>
      </c>
      <c r="N273" s="2">
        <v>1</v>
      </c>
      <c r="O273" s="2">
        <v>0</v>
      </c>
      <c r="P273" s="2">
        <v>5</v>
      </c>
      <c r="Q273" s="2">
        <v>0</v>
      </c>
      <c r="R273" s="2">
        <v>1</v>
      </c>
      <c r="S273" s="35">
        <v>0</v>
      </c>
      <c r="T273" s="35">
        <v>0</v>
      </c>
      <c r="U273" s="36">
        <v>0</v>
      </c>
      <c r="V273" s="26">
        <v>27.4</v>
      </c>
      <c r="W273" s="2">
        <v>0.45</v>
      </c>
      <c r="X273" s="16">
        <v>9.15</v>
      </c>
      <c r="Y273" s="26">
        <v>27.17</v>
      </c>
      <c r="Z273" s="2">
        <v>2.25</v>
      </c>
      <c r="AA273" s="2">
        <v>12.1</v>
      </c>
      <c r="AB273" s="2" t="s">
        <v>58</v>
      </c>
      <c r="AC273" s="2">
        <v>22793295</v>
      </c>
    </row>
    <row r="274" spans="1:29">
      <c r="A274" s="2">
        <v>1089</v>
      </c>
      <c r="B274" s="26">
        <v>2</v>
      </c>
      <c r="C274" s="2">
        <v>1</v>
      </c>
      <c r="D274" s="2">
        <v>19</v>
      </c>
      <c r="E274" s="2">
        <v>0</v>
      </c>
      <c r="F274" s="35">
        <v>1</v>
      </c>
      <c r="G274" s="18">
        <v>4000</v>
      </c>
      <c r="H274" s="18">
        <v>0</v>
      </c>
      <c r="I274" s="2">
        <v>1</v>
      </c>
      <c r="J274" s="2">
        <v>1</v>
      </c>
      <c r="K274" s="2">
        <v>0</v>
      </c>
      <c r="L274" s="35">
        <v>0</v>
      </c>
      <c r="M274" s="2">
        <v>1</v>
      </c>
      <c r="N274" s="2">
        <v>0</v>
      </c>
      <c r="O274" s="2">
        <v>1</v>
      </c>
      <c r="P274" s="2">
        <v>5</v>
      </c>
      <c r="Q274" s="2">
        <v>0</v>
      </c>
      <c r="R274" s="2">
        <v>1</v>
      </c>
      <c r="S274" s="35">
        <v>0</v>
      </c>
      <c r="T274" s="35">
        <v>0</v>
      </c>
      <c r="U274" s="36">
        <v>0</v>
      </c>
      <c r="V274" s="26">
        <v>13.1</v>
      </c>
      <c r="W274" s="2">
        <v>0.38</v>
      </c>
      <c r="X274" s="16">
        <v>4.38</v>
      </c>
      <c r="Y274" s="26">
        <v>14.7</v>
      </c>
      <c r="Z274" s="2">
        <v>1.33</v>
      </c>
      <c r="AA274" s="2">
        <v>3.8</v>
      </c>
      <c r="AB274" s="2" t="s">
        <v>160</v>
      </c>
      <c r="AC274" s="2">
        <v>2054110</v>
      </c>
    </row>
    <row r="275" spans="1:29">
      <c r="A275" s="2">
        <v>1090</v>
      </c>
      <c r="B275" s="26">
        <v>1</v>
      </c>
      <c r="C275" s="2">
        <v>1</v>
      </c>
      <c r="D275" s="2">
        <v>22</v>
      </c>
      <c r="E275" s="2">
        <v>0</v>
      </c>
      <c r="F275" s="35">
        <v>0</v>
      </c>
      <c r="G275" s="18">
        <v>14000</v>
      </c>
      <c r="H275" s="18">
        <v>1</v>
      </c>
      <c r="I275" s="2">
        <v>1</v>
      </c>
      <c r="J275" s="2">
        <v>2</v>
      </c>
      <c r="K275" s="2">
        <v>1</v>
      </c>
      <c r="L275" s="35">
        <v>0</v>
      </c>
      <c r="M275" s="2">
        <v>8</v>
      </c>
      <c r="N275" s="2">
        <v>1</v>
      </c>
      <c r="O275" s="2">
        <v>0</v>
      </c>
      <c r="P275" s="2">
        <v>5</v>
      </c>
      <c r="Q275" s="2">
        <v>0</v>
      </c>
      <c r="R275" s="2">
        <v>1</v>
      </c>
      <c r="S275" s="35">
        <v>0</v>
      </c>
      <c r="T275" s="35">
        <v>0</v>
      </c>
      <c r="U275" s="36">
        <v>0</v>
      </c>
      <c r="V275" s="26">
        <v>27.4</v>
      </c>
      <c r="W275" s="2">
        <v>0.45</v>
      </c>
      <c r="X275" s="16">
        <v>9.15</v>
      </c>
      <c r="Y275" s="26">
        <v>27.17</v>
      </c>
      <c r="Z275" s="2">
        <v>2.25</v>
      </c>
      <c r="AA275" s="2">
        <v>12.1</v>
      </c>
      <c r="AB275" s="2" t="s">
        <v>58</v>
      </c>
      <c r="AC275" s="2">
        <v>22775033</v>
      </c>
    </row>
    <row r="276" spans="1:29">
      <c r="A276" s="2">
        <v>1093</v>
      </c>
      <c r="B276" s="26">
        <v>2</v>
      </c>
      <c r="C276" s="2">
        <v>1</v>
      </c>
      <c r="D276" s="2">
        <v>23</v>
      </c>
      <c r="E276" s="2">
        <v>0</v>
      </c>
      <c r="F276" s="35">
        <v>0</v>
      </c>
      <c r="G276" s="18">
        <v>3000</v>
      </c>
      <c r="H276" s="18">
        <v>0</v>
      </c>
      <c r="I276" s="2">
        <v>1</v>
      </c>
      <c r="J276" s="2">
        <v>1</v>
      </c>
      <c r="K276" s="2">
        <v>0</v>
      </c>
      <c r="L276" s="35">
        <v>1</v>
      </c>
      <c r="M276" s="2">
        <v>2</v>
      </c>
      <c r="N276" s="2">
        <v>0</v>
      </c>
      <c r="O276" s="2">
        <v>1</v>
      </c>
      <c r="P276" s="2">
        <v>4</v>
      </c>
      <c r="Q276" s="2">
        <v>0</v>
      </c>
      <c r="R276" s="2">
        <v>1</v>
      </c>
      <c r="S276" s="35">
        <v>0</v>
      </c>
      <c r="T276" s="35">
        <v>0</v>
      </c>
      <c r="U276" s="36">
        <v>0</v>
      </c>
      <c r="V276" s="26">
        <v>26.2</v>
      </c>
      <c r="W276" s="2">
        <v>0.52</v>
      </c>
      <c r="X276" s="16">
        <v>8.75</v>
      </c>
      <c r="Y276" s="26">
        <v>31.4</v>
      </c>
      <c r="Z276" s="2">
        <v>1.42</v>
      </c>
      <c r="AA276" s="2">
        <v>7</v>
      </c>
      <c r="AB276" s="2" t="s">
        <v>177</v>
      </c>
      <c r="AC276" s="2">
        <v>26110030</v>
      </c>
    </row>
    <row r="277" spans="1:29">
      <c r="A277" s="2">
        <v>1095</v>
      </c>
      <c r="B277" s="26">
        <v>1</v>
      </c>
      <c r="C277" s="2">
        <v>1</v>
      </c>
      <c r="D277" s="2">
        <v>19</v>
      </c>
      <c r="E277" s="2">
        <v>0</v>
      </c>
      <c r="F277" s="35">
        <v>0</v>
      </c>
      <c r="G277" s="18">
        <v>14000</v>
      </c>
      <c r="H277" s="18">
        <v>1</v>
      </c>
      <c r="I277" s="2">
        <v>1</v>
      </c>
      <c r="J277" s="2">
        <v>2</v>
      </c>
      <c r="K277" s="2">
        <v>1</v>
      </c>
      <c r="L277" s="35">
        <v>0</v>
      </c>
      <c r="M277" s="2">
        <v>8</v>
      </c>
      <c r="N277" s="2">
        <v>1</v>
      </c>
      <c r="O277" s="2">
        <v>0</v>
      </c>
      <c r="P277" s="2">
        <v>5</v>
      </c>
      <c r="Q277" s="2">
        <v>0</v>
      </c>
      <c r="R277" s="2">
        <v>1</v>
      </c>
      <c r="S277" s="35">
        <v>0</v>
      </c>
      <c r="T277" s="35">
        <v>0</v>
      </c>
      <c r="U277" s="36">
        <v>0</v>
      </c>
      <c r="V277" s="26">
        <v>27.4</v>
      </c>
      <c r="W277" s="2">
        <v>0.45</v>
      </c>
      <c r="X277" s="16">
        <v>9.15</v>
      </c>
      <c r="Y277" s="26">
        <v>27.17</v>
      </c>
      <c r="Z277" s="2">
        <v>2.25</v>
      </c>
      <c r="AA277" s="2">
        <v>12.1</v>
      </c>
      <c r="AB277" s="2" t="s">
        <v>58</v>
      </c>
      <c r="AC277" s="2">
        <v>22631052</v>
      </c>
    </row>
    <row r="278" spans="1:29">
      <c r="A278" s="2">
        <v>1102</v>
      </c>
      <c r="B278" s="26">
        <v>2</v>
      </c>
      <c r="C278" s="2">
        <v>1</v>
      </c>
      <c r="D278" s="2">
        <v>20</v>
      </c>
      <c r="E278" s="2">
        <v>0</v>
      </c>
      <c r="F278" s="35">
        <v>1</v>
      </c>
      <c r="G278" s="18">
        <v>12000</v>
      </c>
      <c r="H278" s="18">
        <v>1</v>
      </c>
      <c r="I278" s="2">
        <v>1</v>
      </c>
      <c r="J278" s="2">
        <v>4</v>
      </c>
      <c r="K278" s="2">
        <v>1</v>
      </c>
      <c r="L278" s="35">
        <v>0</v>
      </c>
      <c r="M278" s="2">
        <v>8</v>
      </c>
      <c r="N278" s="2">
        <v>1</v>
      </c>
      <c r="O278" s="2">
        <v>0</v>
      </c>
      <c r="P278" s="2">
        <v>4</v>
      </c>
      <c r="Q278" s="2">
        <v>0</v>
      </c>
      <c r="R278" s="2">
        <v>1</v>
      </c>
      <c r="S278" s="35">
        <v>0</v>
      </c>
      <c r="T278" s="35">
        <v>0</v>
      </c>
      <c r="U278" s="36">
        <v>0</v>
      </c>
      <c r="V278" s="26">
        <v>27.4</v>
      </c>
      <c r="W278" s="2">
        <v>0.45</v>
      </c>
      <c r="X278" s="16">
        <v>9.15</v>
      </c>
      <c r="Y278" s="26">
        <v>27.17</v>
      </c>
      <c r="Z278" s="2">
        <v>2.25</v>
      </c>
      <c r="AA278" s="2">
        <v>12.1</v>
      </c>
      <c r="AB278" s="2" t="s">
        <v>58</v>
      </c>
      <c r="AC278" s="2">
        <v>22793720</v>
      </c>
    </row>
    <row r="279" spans="1:29">
      <c r="A279" s="2">
        <v>1104</v>
      </c>
      <c r="B279" s="26">
        <v>2</v>
      </c>
      <c r="C279" s="2">
        <v>1</v>
      </c>
      <c r="D279" s="2">
        <v>19</v>
      </c>
      <c r="E279" s="2">
        <v>0</v>
      </c>
      <c r="F279" s="35">
        <v>0</v>
      </c>
      <c r="G279" s="18">
        <v>2000</v>
      </c>
      <c r="H279" s="18">
        <v>0</v>
      </c>
      <c r="I279" s="2">
        <v>1</v>
      </c>
      <c r="J279" s="2">
        <v>1</v>
      </c>
      <c r="K279" s="2">
        <v>0</v>
      </c>
      <c r="L279" s="35">
        <v>1</v>
      </c>
      <c r="M279" s="2">
        <v>1</v>
      </c>
      <c r="N279" s="2">
        <v>0</v>
      </c>
      <c r="O279" s="2">
        <v>1</v>
      </c>
      <c r="P279" s="2">
        <v>5</v>
      </c>
      <c r="Q279" s="2">
        <v>0</v>
      </c>
      <c r="R279" s="2">
        <v>1</v>
      </c>
      <c r="S279" s="35">
        <v>0</v>
      </c>
      <c r="T279" s="35">
        <v>0</v>
      </c>
      <c r="U279" s="36">
        <v>0</v>
      </c>
      <c r="V279" s="26">
        <v>26.2</v>
      </c>
      <c r="W279" s="2">
        <v>0.52</v>
      </c>
      <c r="X279" s="16">
        <v>8.75</v>
      </c>
      <c r="Y279" s="26">
        <v>31.4</v>
      </c>
      <c r="Z279" s="2">
        <v>1.42</v>
      </c>
      <c r="AA279" s="2">
        <v>7</v>
      </c>
      <c r="AB279" s="2" t="s">
        <v>177</v>
      </c>
      <c r="AC279" s="2">
        <v>26185527</v>
      </c>
    </row>
    <row r="280" spans="1:29">
      <c r="A280" s="2">
        <v>1105</v>
      </c>
      <c r="B280" s="26">
        <v>1</v>
      </c>
      <c r="C280" s="2">
        <v>1</v>
      </c>
      <c r="D280" s="2">
        <v>23</v>
      </c>
      <c r="E280" s="2">
        <v>0</v>
      </c>
      <c r="F280" s="35">
        <v>1</v>
      </c>
      <c r="G280" s="18">
        <v>2000</v>
      </c>
      <c r="H280" s="18">
        <v>0</v>
      </c>
      <c r="I280" s="2">
        <v>1</v>
      </c>
      <c r="J280" s="2">
        <v>2</v>
      </c>
      <c r="K280" s="2">
        <v>1</v>
      </c>
      <c r="L280" s="35">
        <v>0</v>
      </c>
      <c r="M280" s="2">
        <v>8</v>
      </c>
      <c r="N280" s="2">
        <v>1</v>
      </c>
      <c r="O280" s="2">
        <v>0</v>
      </c>
      <c r="P280" s="2">
        <v>4</v>
      </c>
      <c r="Q280" s="2">
        <v>0</v>
      </c>
      <c r="R280" s="2">
        <v>1</v>
      </c>
      <c r="S280" s="35">
        <v>0</v>
      </c>
      <c r="T280" s="35">
        <v>0</v>
      </c>
      <c r="U280" s="36">
        <v>0</v>
      </c>
      <c r="V280" s="26">
        <v>14.8</v>
      </c>
      <c r="W280" s="2">
        <v>0.3</v>
      </c>
      <c r="X280" s="16">
        <v>4.9400000000000004</v>
      </c>
      <c r="Y280" s="26">
        <v>15.4</v>
      </c>
      <c r="Z280" s="2">
        <v>1.22</v>
      </c>
      <c r="AA280" s="2">
        <v>7</v>
      </c>
      <c r="AB280" s="2" t="s">
        <v>72</v>
      </c>
      <c r="AC280" s="2">
        <v>21381350</v>
      </c>
    </row>
    <row r="281" spans="1:29">
      <c r="A281" s="2">
        <v>1107</v>
      </c>
      <c r="B281" s="26">
        <v>1</v>
      </c>
      <c r="C281" s="2">
        <v>2</v>
      </c>
      <c r="D281" s="2">
        <v>27</v>
      </c>
      <c r="E281" s="2">
        <v>0</v>
      </c>
      <c r="F281" s="35">
        <v>0</v>
      </c>
      <c r="G281" s="18">
        <v>20000</v>
      </c>
      <c r="H281" s="18">
        <v>1</v>
      </c>
      <c r="I281" s="2">
        <v>1</v>
      </c>
      <c r="J281" s="2">
        <v>2</v>
      </c>
      <c r="K281" s="2">
        <v>1</v>
      </c>
      <c r="L281" s="35">
        <v>1</v>
      </c>
      <c r="M281" s="2">
        <v>8</v>
      </c>
      <c r="N281" s="2">
        <v>1</v>
      </c>
      <c r="O281" s="2">
        <v>0</v>
      </c>
      <c r="P281" s="2">
        <v>4</v>
      </c>
      <c r="Q281" s="2">
        <v>0</v>
      </c>
      <c r="R281" s="2">
        <v>1</v>
      </c>
      <c r="S281" s="35">
        <v>0</v>
      </c>
      <c r="T281" s="35">
        <v>0</v>
      </c>
      <c r="U281" s="36">
        <v>0</v>
      </c>
      <c r="V281" s="26">
        <v>43.6</v>
      </c>
      <c r="W281" s="2">
        <v>0.78</v>
      </c>
      <c r="X281" s="16">
        <v>14.56</v>
      </c>
      <c r="Y281" s="26">
        <v>42.7</v>
      </c>
      <c r="Z281" s="2">
        <v>2</v>
      </c>
      <c r="AA281" s="2">
        <v>7</v>
      </c>
      <c r="AB281" s="2" t="s">
        <v>71</v>
      </c>
      <c r="AC281" s="2">
        <v>23017366</v>
      </c>
    </row>
    <row r="282" spans="1:29">
      <c r="A282" s="2">
        <v>1128</v>
      </c>
      <c r="B282" s="26">
        <v>2</v>
      </c>
      <c r="C282" s="2">
        <v>1</v>
      </c>
      <c r="D282" s="2">
        <v>27</v>
      </c>
      <c r="E282" s="2">
        <v>0</v>
      </c>
      <c r="F282" s="35">
        <v>0</v>
      </c>
      <c r="G282" s="18">
        <v>12000</v>
      </c>
      <c r="H282" s="18">
        <v>1</v>
      </c>
      <c r="I282" s="2">
        <v>1</v>
      </c>
      <c r="J282" s="2">
        <v>2</v>
      </c>
      <c r="K282" s="2">
        <v>1</v>
      </c>
      <c r="L282" s="35">
        <v>0</v>
      </c>
      <c r="M282" s="2">
        <v>6</v>
      </c>
      <c r="N282" s="2">
        <v>0</v>
      </c>
      <c r="O282" s="2">
        <v>1</v>
      </c>
      <c r="P282" s="2">
        <v>5</v>
      </c>
      <c r="Q282" s="2">
        <v>0</v>
      </c>
      <c r="R282" s="2">
        <v>1</v>
      </c>
      <c r="S282" s="35">
        <v>1</v>
      </c>
      <c r="T282" s="35">
        <v>0</v>
      </c>
      <c r="U282" s="36">
        <v>0</v>
      </c>
      <c r="V282" s="26">
        <v>27.4</v>
      </c>
      <c r="W282" s="2">
        <v>0.45</v>
      </c>
      <c r="X282" s="16">
        <v>9.15</v>
      </c>
      <c r="Y282" s="26">
        <v>27.17</v>
      </c>
      <c r="Z282" s="2">
        <v>2.25</v>
      </c>
      <c r="AA282" s="2">
        <v>12.1</v>
      </c>
      <c r="AB282" s="2" t="s">
        <v>58</v>
      </c>
      <c r="AC282" s="2">
        <v>20520050</v>
      </c>
    </row>
    <row r="283" spans="1:29">
      <c r="A283" s="2">
        <v>1132</v>
      </c>
      <c r="B283" s="26">
        <v>2</v>
      </c>
      <c r="C283" s="2">
        <v>1</v>
      </c>
      <c r="D283" s="2">
        <v>20</v>
      </c>
      <c r="E283" s="2">
        <v>0</v>
      </c>
      <c r="F283" s="35">
        <v>1</v>
      </c>
      <c r="G283" s="18">
        <v>1000</v>
      </c>
      <c r="H283" s="18">
        <v>0</v>
      </c>
      <c r="I283" s="2">
        <v>1</v>
      </c>
      <c r="J283" s="2">
        <v>2</v>
      </c>
      <c r="K283" s="2">
        <v>1</v>
      </c>
      <c r="L283" s="35">
        <v>0</v>
      </c>
      <c r="M283" s="2">
        <v>2</v>
      </c>
      <c r="N283" s="2">
        <v>0</v>
      </c>
      <c r="O283" s="2">
        <v>1</v>
      </c>
      <c r="P283" s="2">
        <v>5</v>
      </c>
      <c r="Q283" s="2">
        <v>0</v>
      </c>
      <c r="R283" s="2">
        <v>1</v>
      </c>
      <c r="S283" s="35">
        <v>0</v>
      </c>
      <c r="T283" s="35">
        <v>0</v>
      </c>
      <c r="U283" s="36">
        <v>0</v>
      </c>
      <c r="V283" s="26">
        <v>12.1</v>
      </c>
      <c r="W283" s="2">
        <v>0.25</v>
      </c>
      <c r="X283" s="16">
        <v>4.04</v>
      </c>
      <c r="Y283" s="26">
        <v>14.4</v>
      </c>
      <c r="Z283" s="2">
        <v>1.02</v>
      </c>
      <c r="AA283" s="2">
        <v>7</v>
      </c>
      <c r="AB283" s="2" t="s">
        <v>74</v>
      </c>
      <c r="AC283" s="2">
        <v>21370260</v>
      </c>
    </row>
    <row r="284" spans="1:29">
      <c r="A284" s="2">
        <v>1133</v>
      </c>
      <c r="B284" s="26">
        <v>2</v>
      </c>
      <c r="C284" s="2">
        <v>1</v>
      </c>
      <c r="D284" s="2">
        <v>28</v>
      </c>
      <c r="E284" s="2">
        <v>0</v>
      </c>
      <c r="F284" s="35">
        <v>1</v>
      </c>
      <c r="G284" s="18">
        <v>1000</v>
      </c>
      <c r="H284" s="18">
        <v>0</v>
      </c>
      <c r="I284" s="2">
        <v>1</v>
      </c>
      <c r="J284" s="2">
        <v>1</v>
      </c>
      <c r="K284" s="2">
        <v>0</v>
      </c>
      <c r="L284" s="35">
        <v>0</v>
      </c>
      <c r="M284" s="2">
        <v>8</v>
      </c>
      <c r="N284" s="2">
        <v>1</v>
      </c>
      <c r="O284" s="2">
        <v>0</v>
      </c>
      <c r="P284" s="2">
        <v>5</v>
      </c>
      <c r="Q284" s="2">
        <v>0</v>
      </c>
      <c r="R284" s="2">
        <v>1</v>
      </c>
      <c r="S284" s="35">
        <v>0</v>
      </c>
      <c r="T284" s="35">
        <v>0</v>
      </c>
      <c r="U284" s="36">
        <v>0</v>
      </c>
      <c r="V284" s="26">
        <v>31.2</v>
      </c>
      <c r="W284" s="2">
        <v>0.57999999999999996</v>
      </c>
      <c r="X284" s="16">
        <v>10.42</v>
      </c>
      <c r="Y284" s="26">
        <v>41.1</v>
      </c>
      <c r="Z284" s="2">
        <v>1.88</v>
      </c>
      <c r="AA284" s="2">
        <v>10.7</v>
      </c>
      <c r="AB284" s="2" t="s">
        <v>57</v>
      </c>
      <c r="AC284" s="2">
        <v>21725680</v>
      </c>
    </row>
    <row r="285" spans="1:29">
      <c r="A285" s="2">
        <v>1135</v>
      </c>
      <c r="B285" s="26">
        <v>2</v>
      </c>
      <c r="C285" s="2">
        <v>4</v>
      </c>
      <c r="D285" s="2">
        <v>58</v>
      </c>
      <c r="E285" s="2">
        <v>1</v>
      </c>
      <c r="F285" s="35">
        <v>0</v>
      </c>
      <c r="G285" s="18">
        <v>10000</v>
      </c>
      <c r="H285" s="18">
        <v>1</v>
      </c>
      <c r="I285" s="2">
        <v>1</v>
      </c>
      <c r="J285" s="2">
        <v>1</v>
      </c>
      <c r="K285" s="2">
        <v>0</v>
      </c>
      <c r="L285" s="35">
        <v>0</v>
      </c>
      <c r="M285" s="2">
        <v>2</v>
      </c>
      <c r="N285" s="2">
        <v>0</v>
      </c>
      <c r="O285" s="2">
        <v>1</v>
      </c>
      <c r="P285" s="2">
        <v>5</v>
      </c>
      <c r="Q285" s="2">
        <v>0</v>
      </c>
      <c r="R285" s="2">
        <v>1</v>
      </c>
      <c r="S285" s="35">
        <v>0</v>
      </c>
      <c r="T285" s="35">
        <v>0</v>
      </c>
      <c r="U285" s="36">
        <v>0</v>
      </c>
      <c r="V285" s="26">
        <v>18.5</v>
      </c>
      <c r="W285" s="2">
        <v>0.32</v>
      </c>
      <c r="X285" s="16">
        <v>6.18</v>
      </c>
      <c r="Y285" s="26">
        <v>21.1</v>
      </c>
      <c r="Z285" s="2">
        <v>1.7</v>
      </c>
      <c r="AA285" s="2">
        <v>6.7</v>
      </c>
      <c r="AB285" s="2" t="s">
        <v>178</v>
      </c>
      <c r="AC285" s="2">
        <v>24350310</v>
      </c>
    </row>
    <row r="286" spans="1:29">
      <c r="A286" s="2">
        <v>1138</v>
      </c>
      <c r="B286" s="26">
        <v>1</v>
      </c>
      <c r="C286" s="2">
        <v>1</v>
      </c>
      <c r="D286" s="2">
        <v>23</v>
      </c>
      <c r="E286" s="2">
        <v>0</v>
      </c>
      <c r="F286" s="35">
        <v>1</v>
      </c>
      <c r="G286" s="18">
        <v>12000</v>
      </c>
      <c r="H286" s="18">
        <v>1</v>
      </c>
      <c r="I286" s="2">
        <v>1</v>
      </c>
      <c r="J286" s="2">
        <v>3</v>
      </c>
      <c r="K286" s="2">
        <v>1</v>
      </c>
      <c r="L286" s="35">
        <v>0</v>
      </c>
      <c r="M286" s="2">
        <v>8</v>
      </c>
      <c r="N286" s="2">
        <v>1</v>
      </c>
      <c r="O286" s="2">
        <v>0</v>
      </c>
      <c r="P286" s="2">
        <v>5</v>
      </c>
      <c r="Q286" s="2">
        <v>0</v>
      </c>
      <c r="R286" s="2">
        <v>1</v>
      </c>
      <c r="S286" s="35">
        <v>0</v>
      </c>
      <c r="T286" s="35">
        <v>0</v>
      </c>
      <c r="U286" s="36">
        <v>0</v>
      </c>
      <c r="V286" s="26">
        <v>20.399999999999999</v>
      </c>
      <c r="W286" s="2">
        <v>0.4</v>
      </c>
      <c r="X286" s="16">
        <v>6.81</v>
      </c>
      <c r="Y286" s="26">
        <v>20</v>
      </c>
      <c r="Z286" s="2">
        <v>1.77</v>
      </c>
      <c r="AA286" s="2">
        <v>9.3000000000000007</v>
      </c>
      <c r="AB286" s="2" t="s">
        <v>91</v>
      </c>
      <c r="AC286" s="2">
        <v>22750008</v>
      </c>
    </row>
    <row r="287" spans="1:29">
      <c r="A287" s="2">
        <v>1139</v>
      </c>
      <c r="B287" s="26">
        <v>2</v>
      </c>
      <c r="C287" s="2">
        <v>1</v>
      </c>
      <c r="D287" s="2">
        <v>18</v>
      </c>
      <c r="E287" s="2">
        <v>0</v>
      </c>
      <c r="F287" s="35">
        <v>1</v>
      </c>
      <c r="G287" s="18">
        <v>3000</v>
      </c>
      <c r="H287" s="18">
        <v>0</v>
      </c>
      <c r="I287" s="2">
        <v>1</v>
      </c>
      <c r="J287" s="2">
        <v>2</v>
      </c>
      <c r="K287" s="2">
        <v>1</v>
      </c>
      <c r="L287" s="35">
        <v>1</v>
      </c>
      <c r="M287" s="2">
        <v>1</v>
      </c>
      <c r="N287" s="2">
        <v>0</v>
      </c>
      <c r="O287" s="2">
        <v>1</v>
      </c>
      <c r="P287" s="2">
        <v>3</v>
      </c>
      <c r="Q287" s="2">
        <v>0</v>
      </c>
      <c r="R287" s="2">
        <v>0</v>
      </c>
      <c r="S287" s="35">
        <v>0</v>
      </c>
      <c r="T287" s="35">
        <v>0</v>
      </c>
      <c r="U287" s="36">
        <v>0</v>
      </c>
      <c r="V287" s="26">
        <v>14.8</v>
      </c>
      <c r="W287" s="2">
        <v>0.3</v>
      </c>
      <c r="X287" s="16">
        <v>4.9400000000000004</v>
      </c>
      <c r="Y287" s="26">
        <v>15.4</v>
      </c>
      <c r="Z287" s="2">
        <v>1.22</v>
      </c>
      <c r="AA287" s="2">
        <v>7</v>
      </c>
      <c r="AB287" s="2" t="s">
        <v>72</v>
      </c>
      <c r="AC287" s="2">
        <v>21380320</v>
      </c>
    </row>
    <row r="288" spans="1:29">
      <c r="A288" s="2">
        <v>1140</v>
      </c>
      <c r="B288" s="26">
        <v>1</v>
      </c>
      <c r="C288" s="2">
        <v>1</v>
      </c>
      <c r="D288" s="2">
        <v>23</v>
      </c>
      <c r="E288" s="2">
        <v>0</v>
      </c>
      <c r="F288" s="35">
        <v>1</v>
      </c>
      <c r="G288" s="18">
        <v>4000</v>
      </c>
      <c r="H288" s="18">
        <v>0</v>
      </c>
      <c r="I288" s="2">
        <v>1</v>
      </c>
      <c r="J288" s="2">
        <v>2</v>
      </c>
      <c r="K288" s="2">
        <v>1</v>
      </c>
      <c r="L288" s="35">
        <v>0</v>
      </c>
      <c r="M288" s="2">
        <v>8</v>
      </c>
      <c r="N288" s="2">
        <v>1</v>
      </c>
      <c r="O288" s="2">
        <v>0</v>
      </c>
      <c r="P288" s="2">
        <v>5</v>
      </c>
      <c r="Q288" s="2">
        <v>0</v>
      </c>
      <c r="R288" s="2">
        <v>1</v>
      </c>
      <c r="S288" s="35">
        <v>0</v>
      </c>
      <c r="T288" s="35">
        <v>0</v>
      </c>
      <c r="U288" s="36">
        <v>0</v>
      </c>
      <c r="V288" s="26">
        <v>27</v>
      </c>
      <c r="W288" s="2">
        <v>0.52</v>
      </c>
      <c r="X288" s="16">
        <v>9.02</v>
      </c>
      <c r="Y288" s="26">
        <v>31.5</v>
      </c>
      <c r="Z288" s="2">
        <v>2.7</v>
      </c>
      <c r="AA288" s="2">
        <v>14.2</v>
      </c>
      <c r="AB288" s="2" t="s">
        <v>180</v>
      </c>
      <c r="AC288" s="2">
        <v>24436725</v>
      </c>
    </row>
    <row r="289" spans="1:29">
      <c r="A289" s="2">
        <v>1141</v>
      </c>
      <c r="B289" s="26">
        <v>1</v>
      </c>
      <c r="C289" s="2">
        <v>1</v>
      </c>
      <c r="D289" s="2">
        <v>22</v>
      </c>
      <c r="E289" s="2">
        <v>0</v>
      </c>
      <c r="F289" s="35">
        <v>1</v>
      </c>
      <c r="G289" s="18">
        <v>20000</v>
      </c>
      <c r="H289" s="18">
        <v>1</v>
      </c>
      <c r="I289" s="2">
        <v>1</v>
      </c>
      <c r="J289" s="2">
        <v>3</v>
      </c>
      <c r="K289" s="2">
        <v>1</v>
      </c>
      <c r="L289" s="35">
        <v>1</v>
      </c>
      <c r="M289" s="2">
        <v>8</v>
      </c>
      <c r="N289" s="2">
        <v>1</v>
      </c>
      <c r="O289" s="2">
        <v>0</v>
      </c>
      <c r="P289" s="2">
        <v>5</v>
      </c>
      <c r="Q289" s="2">
        <v>0</v>
      </c>
      <c r="R289" s="2">
        <v>1</v>
      </c>
      <c r="S289" s="35">
        <v>0</v>
      </c>
      <c r="T289" s="35">
        <v>0</v>
      </c>
      <c r="U289" s="36">
        <v>0</v>
      </c>
      <c r="V289" s="26">
        <v>16.5</v>
      </c>
      <c r="W289" s="2">
        <v>0.37</v>
      </c>
      <c r="X289" s="16">
        <v>5.51</v>
      </c>
      <c r="Y289" s="26">
        <v>18.899999999999999</v>
      </c>
      <c r="Z289" s="2">
        <v>1.62</v>
      </c>
      <c r="AA289" s="2">
        <v>3.8</v>
      </c>
      <c r="AB289" s="2" t="s">
        <v>164</v>
      </c>
      <c r="AC289" s="2">
        <v>22290240</v>
      </c>
    </row>
    <row r="290" spans="1:29">
      <c r="A290" s="2">
        <v>1143</v>
      </c>
      <c r="B290" s="26">
        <v>1</v>
      </c>
      <c r="C290" s="2">
        <v>1</v>
      </c>
      <c r="D290" s="2">
        <v>22</v>
      </c>
      <c r="E290" s="2">
        <v>0</v>
      </c>
      <c r="F290" s="35">
        <v>0</v>
      </c>
      <c r="G290" s="18">
        <v>6000</v>
      </c>
      <c r="H290" s="18">
        <v>0</v>
      </c>
      <c r="I290" s="2">
        <v>1</v>
      </c>
      <c r="J290" s="2">
        <v>1</v>
      </c>
      <c r="K290" s="2">
        <v>0</v>
      </c>
      <c r="L290" s="35">
        <v>0</v>
      </c>
      <c r="M290" s="2">
        <v>6</v>
      </c>
      <c r="N290" s="2">
        <v>0</v>
      </c>
      <c r="O290" s="2">
        <v>1</v>
      </c>
      <c r="P290" s="2">
        <v>4</v>
      </c>
      <c r="Q290" s="2">
        <v>0</v>
      </c>
      <c r="R290" s="2">
        <v>1</v>
      </c>
      <c r="S290" s="35">
        <v>0</v>
      </c>
      <c r="T290" s="35">
        <v>0</v>
      </c>
      <c r="U290" s="36">
        <v>0</v>
      </c>
      <c r="V290" s="26">
        <v>18.5</v>
      </c>
      <c r="W290" s="2">
        <v>0.45</v>
      </c>
      <c r="X290" s="16">
        <v>6.18</v>
      </c>
      <c r="Y290" s="26">
        <v>19.2</v>
      </c>
      <c r="Z290" s="2">
        <v>1.38</v>
      </c>
      <c r="AA290" s="2">
        <v>7</v>
      </c>
      <c r="AB290" s="2" t="s">
        <v>126</v>
      </c>
      <c r="AC290" s="2">
        <v>21310000</v>
      </c>
    </row>
    <row r="291" spans="1:29">
      <c r="A291" s="2">
        <v>1159</v>
      </c>
      <c r="B291" s="26">
        <v>2</v>
      </c>
      <c r="C291" s="2">
        <v>1</v>
      </c>
      <c r="D291" s="2">
        <v>23</v>
      </c>
      <c r="E291" s="2">
        <v>0</v>
      </c>
      <c r="F291" s="35">
        <v>0</v>
      </c>
      <c r="G291" s="18">
        <v>12000</v>
      </c>
      <c r="H291" s="18">
        <v>1</v>
      </c>
      <c r="I291" s="2">
        <v>1</v>
      </c>
      <c r="J291" s="2">
        <v>1</v>
      </c>
      <c r="K291" s="2">
        <v>0</v>
      </c>
      <c r="L291" s="35">
        <v>0</v>
      </c>
      <c r="M291" s="2">
        <v>2</v>
      </c>
      <c r="N291" s="2">
        <v>0</v>
      </c>
      <c r="O291" s="2">
        <v>1</v>
      </c>
      <c r="P291" s="2">
        <v>5</v>
      </c>
      <c r="Q291" s="2">
        <v>0</v>
      </c>
      <c r="R291" s="2">
        <v>1</v>
      </c>
      <c r="S291" s="35">
        <v>0</v>
      </c>
      <c r="T291" s="35">
        <v>0</v>
      </c>
      <c r="U291" s="36">
        <v>0</v>
      </c>
      <c r="V291" s="26">
        <v>18.5</v>
      </c>
      <c r="W291" s="2">
        <v>0.32</v>
      </c>
      <c r="X291" s="16">
        <v>6.18</v>
      </c>
      <c r="Y291" s="26">
        <v>21.1</v>
      </c>
      <c r="Z291" s="2">
        <v>1.7</v>
      </c>
      <c r="AA291" s="2">
        <v>6.7</v>
      </c>
      <c r="AB291" s="2" t="s">
        <v>178</v>
      </c>
      <c r="AC291" s="2">
        <v>24358120</v>
      </c>
    </row>
    <row r="292" spans="1:29">
      <c r="A292" s="2">
        <v>1160</v>
      </c>
      <c r="B292" s="26">
        <v>2</v>
      </c>
      <c r="C292" s="2">
        <v>1</v>
      </c>
      <c r="D292" s="2">
        <v>23</v>
      </c>
      <c r="E292" s="2">
        <v>0</v>
      </c>
      <c r="F292" s="35">
        <v>0</v>
      </c>
      <c r="G292" s="18">
        <v>1000</v>
      </c>
      <c r="H292" s="18">
        <v>0</v>
      </c>
      <c r="I292" s="2">
        <v>1</v>
      </c>
      <c r="J292" s="2">
        <v>1</v>
      </c>
      <c r="K292" s="2">
        <v>0</v>
      </c>
      <c r="L292" s="35">
        <v>0</v>
      </c>
      <c r="M292" s="2">
        <v>6</v>
      </c>
      <c r="N292" s="2">
        <v>0</v>
      </c>
      <c r="O292" s="2">
        <v>1</v>
      </c>
      <c r="P292" s="2">
        <v>5</v>
      </c>
      <c r="Q292" s="2">
        <v>0</v>
      </c>
      <c r="R292" s="2">
        <v>1</v>
      </c>
      <c r="S292" s="35">
        <v>0</v>
      </c>
      <c r="T292" s="35">
        <v>0</v>
      </c>
      <c r="U292" s="36">
        <v>0</v>
      </c>
      <c r="V292" s="26">
        <v>43.6</v>
      </c>
      <c r="W292" s="2">
        <v>0.78</v>
      </c>
      <c r="X292" s="16">
        <v>14.56</v>
      </c>
      <c r="Y292" s="26">
        <v>42.7</v>
      </c>
      <c r="Z292" s="2">
        <v>2</v>
      </c>
      <c r="AA292" s="2">
        <v>7</v>
      </c>
      <c r="AB292" s="2" t="s">
        <v>71</v>
      </c>
      <c r="AC292" s="2">
        <v>23057036</v>
      </c>
    </row>
    <row r="293" spans="1:29">
      <c r="A293" s="2">
        <v>1173</v>
      </c>
      <c r="B293" s="26">
        <v>2</v>
      </c>
      <c r="C293" s="2">
        <v>1</v>
      </c>
      <c r="D293" s="2">
        <v>24</v>
      </c>
      <c r="E293" s="2">
        <v>0</v>
      </c>
      <c r="F293" s="35">
        <v>1</v>
      </c>
      <c r="G293" s="18">
        <v>4000</v>
      </c>
      <c r="H293" s="18">
        <v>0</v>
      </c>
      <c r="I293" s="2">
        <v>1</v>
      </c>
      <c r="J293" s="2">
        <v>1</v>
      </c>
      <c r="K293" s="2">
        <v>0</v>
      </c>
      <c r="L293" s="35">
        <v>0</v>
      </c>
      <c r="M293" s="2">
        <v>6</v>
      </c>
      <c r="N293" s="2">
        <v>0</v>
      </c>
      <c r="O293" s="2">
        <v>1</v>
      </c>
      <c r="P293" s="2">
        <v>1</v>
      </c>
      <c r="Q293" s="2">
        <v>1</v>
      </c>
      <c r="R293" s="2">
        <v>0</v>
      </c>
      <c r="S293" s="35">
        <v>0</v>
      </c>
      <c r="T293" s="35">
        <v>0</v>
      </c>
      <c r="U293" s="36">
        <v>0</v>
      </c>
      <c r="V293" s="26">
        <v>52.18</v>
      </c>
      <c r="W293" s="2">
        <v>0.87</v>
      </c>
      <c r="X293" s="16">
        <v>17.43</v>
      </c>
      <c r="Y293" s="26">
        <v>53.83</v>
      </c>
      <c r="Z293" s="2">
        <v>2.23</v>
      </c>
      <c r="AA293" s="2">
        <v>7</v>
      </c>
      <c r="AB293" s="2" t="s">
        <v>483</v>
      </c>
      <c r="AC293" s="2">
        <v>23056620</v>
      </c>
    </row>
    <row r="294" spans="1:29">
      <c r="A294" s="2">
        <v>1175</v>
      </c>
      <c r="B294" s="26">
        <v>2</v>
      </c>
      <c r="C294" s="2">
        <v>1</v>
      </c>
      <c r="D294" s="2">
        <v>30</v>
      </c>
      <c r="E294" s="2">
        <v>0</v>
      </c>
      <c r="F294" s="35">
        <v>1</v>
      </c>
      <c r="G294" s="18">
        <v>22000</v>
      </c>
      <c r="H294" s="18">
        <v>1</v>
      </c>
      <c r="I294" s="2">
        <v>1</v>
      </c>
      <c r="J294" s="2">
        <v>3</v>
      </c>
      <c r="K294" s="2">
        <v>1</v>
      </c>
      <c r="L294" s="35">
        <v>1</v>
      </c>
      <c r="M294" s="2">
        <v>11</v>
      </c>
      <c r="N294" s="2">
        <v>0</v>
      </c>
      <c r="O294" s="2">
        <v>0</v>
      </c>
      <c r="P294" s="2">
        <v>5</v>
      </c>
      <c r="Q294" s="2">
        <v>0</v>
      </c>
      <c r="R294" s="2">
        <v>1</v>
      </c>
      <c r="S294" s="35">
        <v>0</v>
      </c>
      <c r="T294" s="35">
        <v>0</v>
      </c>
      <c r="U294" s="36">
        <v>0</v>
      </c>
      <c r="V294" s="26">
        <v>9.9</v>
      </c>
      <c r="W294" s="2">
        <v>0.23</v>
      </c>
      <c r="X294" s="16">
        <v>3.31</v>
      </c>
      <c r="Y294" s="26">
        <v>11.96</v>
      </c>
      <c r="Z294" s="2">
        <v>1.1000000000000001</v>
      </c>
      <c r="AA294" s="2">
        <v>3.8</v>
      </c>
      <c r="AB294" s="2" t="s">
        <v>119</v>
      </c>
      <c r="AC294" s="2">
        <v>20271120</v>
      </c>
    </row>
    <row r="295" spans="1:29">
      <c r="A295" s="2">
        <v>1176</v>
      </c>
      <c r="B295" s="26">
        <v>2</v>
      </c>
      <c r="C295" s="2">
        <v>1</v>
      </c>
      <c r="D295" s="2">
        <v>24</v>
      </c>
      <c r="E295" s="2">
        <v>0</v>
      </c>
      <c r="F295" s="35">
        <v>0</v>
      </c>
      <c r="G295" s="18">
        <v>7000</v>
      </c>
      <c r="H295" s="18">
        <v>0</v>
      </c>
      <c r="I295" s="2">
        <v>1</v>
      </c>
      <c r="J295" s="2">
        <v>1</v>
      </c>
      <c r="K295" s="2">
        <v>0</v>
      </c>
      <c r="L295" s="35">
        <v>0</v>
      </c>
      <c r="M295" s="2">
        <v>9</v>
      </c>
      <c r="N295" s="2">
        <v>0</v>
      </c>
      <c r="O295" s="2">
        <v>0</v>
      </c>
      <c r="P295" s="2">
        <v>1</v>
      </c>
      <c r="Q295" s="2">
        <v>1</v>
      </c>
      <c r="R295" s="2">
        <v>0</v>
      </c>
      <c r="S295" s="35">
        <v>0</v>
      </c>
      <c r="T295" s="35">
        <v>0</v>
      </c>
      <c r="U295" s="36">
        <v>0</v>
      </c>
      <c r="V295" s="26">
        <v>17.899999999999999</v>
      </c>
      <c r="W295" s="2">
        <v>0.4</v>
      </c>
      <c r="X295" s="16">
        <v>5.98</v>
      </c>
      <c r="Y295" s="26">
        <v>28.1</v>
      </c>
      <c r="Z295" s="2">
        <v>1.78</v>
      </c>
      <c r="AA295" s="2">
        <v>3.8</v>
      </c>
      <c r="AB295" s="2" t="s">
        <v>80</v>
      </c>
      <c r="AC295" s="2">
        <v>22030002</v>
      </c>
    </row>
    <row r="296" spans="1:29">
      <c r="A296" s="2">
        <v>1178</v>
      </c>
      <c r="B296" s="26">
        <v>2</v>
      </c>
      <c r="C296" s="2">
        <v>1</v>
      </c>
      <c r="D296" s="2">
        <v>19</v>
      </c>
      <c r="E296" s="2">
        <v>0</v>
      </c>
      <c r="F296" s="35">
        <v>0</v>
      </c>
      <c r="G296" s="18">
        <v>3000</v>
      </c>
      <c r="H296" s="18">
        <v>0</v>
      </c>
      <c r="I296" s="2">
        <v>1</v>
      </c>
      <c r="J296" s="2">
        <v>2</v>
      </c>
      <c r="K296" s="2">
        <v>1</v>
      </c>
      <c r="L296" s="35">
        <v>0</v>
      </c>
      <c r="M296" s="2">
        <v>2</v>
      </c>
      <c r="N296" s="2">
        <v>0</v>
      </c>
      <c r="O296" s="2">
        <v>1</v>
      </c>
      <c r="P296" s="2">
        <v>3</v>
      </c>
      <c r="Q296" s="2">
        <v>0</v>
      </c>
      <c r="R296" s="2">
        <v>0</v>
      </c>
      <c r="S296" s="35">
        <v>0</v>
      </c>
      <c r="T296" s="35">
        <v>0</v>
      </c>
      <c r="U296" s="36">
        <v>0</v>
      </c>
      <c r="V296" s="26">
        <v>18.5</v>
      </c>
      <c r="W296" s="2">
        <v>0.32</v>
      </c>
      <c r="X296" s="16">
        <v>6.18</v>
      </c>
      <c r="Y296" s="26">
        <v>21.1</v>
      </c>
      <c r="Z296" s="2">
        <v>1.7</v>
      </c>
      <c r="AA296" s="2">
        <v>6.7</v>
      </c>
      <c r="AB296" s="2" t="s">
        <v>178</v>
      </c>
      <c r="AC296" s="2">
        <v>24130386</v>
      </c>
    </row>
    <row r="297" spans="1:29">
      <c r="A297" s="2">
        <v>1182</v>
      </c>
      <c r="B297" s="26">
        <v>2</v>
      </c>
      <c r="C297" s="2">
        <v>1</v>
      </c>
      <c r="D297" s="2">
        <v>24</v>
      </c>
      <c r="E297" s="2">
        <v>0</v>
      </c>
      <c r="F297" s="35">
        <v>1</v>
      </c>
      <c r="G297" s="18">
        <v>10000</v>
      </c>
      <c r="H297" s="18">
        <v>1</v>
      </c>
      <c r="I297" s="2">
        <v>1</v>
      </c>
      <c r="J297" s="2">
        <v>1</v>
      </c>
      <c r="K297" s="2">
        <v>0</v>
      </c>
      <c r="L297" s="35">
        <v>1</v>
      </c>
      <c r="M297" s="2">
        <v>8</v>
      </c>
      <c r="N297" s="2">
        <v>1</v>
      </c>
      <c r="O297" s="2">
        <v>0</v>
      </c>
      <c r="P297" s="2">
        <v>5</v>
      </c>
      <c r="Q297" s="2">
        <v>0</v>
      </c>
      <c r="R297" s="2">
        <v>1</v>
      </c>
      <c r="S297" s="35">
        <v>0</v>
      </c>
      <c r="T297" s="35">
        <v>0</v>
      </c>
      <c r="U297" s="36">
        <v>0</v>
      </c>
      <c r="V297" s="26">
        <v>13.1</v>
      </c>
      <c r="W297" s="2">
        <v>0.38</v>
      </c>
      <c r="X297" s="16">
        <v>4.38</v>
      </c>
      <c r="Y297" s="26">
        <v>14.7</v>
      </c>
      <c r="Z297" s="2">
        <v>1.33</v>
      </c>
      <c r="AA297" s="2">
        <v>3.8</v>
      </c>
      <c r="AB297" s="2" t="s">
        <v>160</v>
      </c>
      <c r="AC297" s="2">
        <v>20510180</v>
      </c>
    </row>
    <row r="298" spans="1:29">
      <c r="A298" s="2">
        <v>1184</v>
      </c>
      <c r="B298" s="26">
        <v>2</v>
      </c>
      <c r="C298" s="2">
        <v>1</v>
      </c>
      <c r="D298" s="2">
        <v>25</v>
      </c>
      <c r="E298" s="2">
        <v>0</v>
      </c>
      <c r="F298" s="35">
        <v>1</v>
      </c>
      <c r="G298" s="18">
        <v>1000</v>
      </c>
      <c r="H298" s="18">
        <v>0</v>
      </c>
      <c r="I298" s="2">
        <v>1</v>
      </c>
      <c r="J298" s="2">
        <v>2</v>
      </c>
      <c r="K298" s="2">
        <v>1</v>
      </c>
      <c r="L298" s="35">
        <v>0</v>
      </c>
      <c r="M298" s="2">
        <v>2</v>
      </c>
      <c r="N298" s="2">
        <v>0</v>
      </c>
      <c r="O298" s="2">
        <v>1</v>
      </c>
      <c r="P298" s="2">
        <v>4</v>
      </c>
      <c r="Q298" s="2">
        <v>0</v>
      </c>
      <c r="R298" s="2">
        <v>1</v>
      </c>
      <c r="S298" s="35">
        <v>0</v>
      </c>
      <c r="T298" s="35">
        <v>0</v>
      </c>
      <c r="U298" s="36">
        <v>0</v>
      </c>
      <c r="V298" s="26">
        <v>18.5</v>
      </c>
      <c r="W298" s="2">
        <v>0.32</v>
      </c>
      <c r="X298" s="16">
        <v>6.18</v>
      </c>
      <c r="Y298" s="26">
        <v>21.1</v>
      </c>
      <c r="Z298" s="2">
        <v>1.7</v>
      </c>
      <c r="AA298" s="2">
        <v>6.7</v>
      </c>
      <c r="AB298" s="2" t="s">
        <v>178</v>
      </c>
      <c r="AC298" s="2">
        <v>24753440</v>
      </c>
    </row>
    <row r="299" spans="1:29">
      <c r="A299" s="2">
        <v>1197</v>
      </c>
      <c r="B299" s="26">
        <v>2</v>
      </c>
      <c r="C299" s="2">
        <v>1</v>
      </c>
      <c r="D299" s="2">
        <v>22</v>
      </c>
      <c r="E299" s="2">
        <v>0</v>
      </c>
      <c r="F299" s="35">
        <v>0</v>
      </c>
      <c r="G299" s="18">
        <v>8000</v>
      </c>
      <c r="H299" s="18">
        <v>1</v>
      </c>
      <c r="I299" s="2">
        <v>1</v>
      </c>
      <c r="J299" s="2">
        <v>3</v>
      </c>
      <c r="K299" s="2">
        <v>1</v>
      </c>
      <c r="L299" s="35">
        <v>0</v>
      </c>
      <c r="M299" s="2">
        <v>6</v>
      </c>
      <c r="N299" s="2">
        <v>0</v>
      </c>
      <c r="O299" s="2">
        <v>1</v>
      </c>
      <c r="P299" s="2">
        <v>0</v>
      </c>
      <c r="Q299" s="2">
        <v>1</v>
      </c>
      <c r="R299" s="2">
        <v>0</v>
      </c>
      <c r="S299" s="35">
        <v>0</v>
      </c>
      <c r="T299" s="35">
        <v>0</v>
      </c>
      <c r="U299" s="36">
        <v>1</v>
      </c>
      <c r="V299" s="26">
        <v>5.5</v>
      </c>
      <c r="W299" s="2">
        <v>0.18</v>
      </c>
      <c r="X299" s="16">
        <v>1.84</v>
      </c>
      <c r="Y299" s="26">
        <v>6.4</v>
      </c>
      <c r="Z299" s="2">
        <v>0.67</v>
      </c>
      <c r="AA299" s="2">
        <v>3.8</v>
      </c>
      <c r="AB299" s="2" t="s">
        <v>63</v>
      </c>
      <c r="AC299" s="2">
        <v>21040320</v>
      </c>
    </row>
    <row r="300" spans="1:29">
      <c r="A300" s="2">
        <v>1199</v>
      </c>
      <c r="B300" s="26">
        <v>1</v>
      </c>
      <c r="C300" s="2">
        <v>1</v>
      </c>
      <c r="D300" s="2">
        <v>24</v>
      </c>
      <c r="E300" s="2">
        <v>0</v>
      </c>
      <c r="F300" s="35">
        <v>0</v>
      </c>
      <c r="G300" s="18">
        <v>12000</v>
      </c>
      <c r="H300" s="18">
        <v>1</v>
      </c>
      <c r="I300" s="2">
        <v>1</v>
      </c>
      <c r="J300" s="2">
        <v>1</v>
      </c>
      <c r="K300" s="2">
        <v>0</v>
      </c>
      <c r="L300" s="35">
        <v>0</v>
      </c>
      <c r="M300" s="2">
        <v>6</v>
      </c>
      <c r="N300" s="2">
        <v>0</v>
      </c>
      <c r="O300" s="2">
        <v>1</v>
      </c>
      <c r="P300" s="2">
        <v>4</v>
      </c>
      <c r="Q300" s="2">
        <v>0</v>
      </c>
      <c r="R300" s="2">
        <v>1</v>
      </c>
      <c r="S300" s="35">
        <v>0</v>
      </c>
      <c r="T300" s="35">
        <v>0</v>
      </c>
      <c r="U300" s="36">
        <v>0</v>
      </c>
      <c r="V300" s="26">
        <v>16.2</v>
      </c>
      <c r="W300" s="2">
        <v>0.38</v>
      </c>
      <c r="X300" s="16">
        <v>5.41</v>
      </c>
      <c r="Y300" s="26">
        <v>17.3</v>
      </c>
      <c r="Z300" s="2">
        <v>1.45</v>
      </c>
      <c r="AA300" s="2">
        <v>3.8</v>
      </c>
      <c r="AB300" s="2" t="s">
        <v>64</v>
      </c>
      <c r="AC300" s="2">
        <v>22260000</v>
      </c>
    </row>
    <row r="301" spans="1:29">
      <c r="A301" s="2">
        <v>1200</v>
      </c>
      <c r="B301" s="26">
        <v>1</v>
      </c>
      <c r="C301" s="2">
        <v>1</v>
      </c>
      <c r="D301" s="2">
        <v>23</v>
      </c>
      <c r="E301" s="2">
        <v>0</v>
      </c>
      <c r="F301" s="35">
        <v>0</v>
      </c>
      <c r="G301" s="18">
        <v>6000</v>
      </c>
      <c r="H301" s="18">
        <v>0</v>
      </c>
      <c r="I301" s="2">
        <v>1</v>
      </c>
      <c r="J301" s="2">
        <v>2</v>
      </c>
      <c r="K301" s="2">
        <v>1</v>
      </c>
      <c r="L301" s="35">
        <v>1</v>
      </c>
      <c r="M301" s="2">
        <v>8</v>
      </c>
      <c r="N301" s="2">
        <v>1</v>
      </c>
      <c r="O301" s="2">
        <v>0</v>
      </c>
      <c r="P301" s="2">
        <v>5</v>
      </c>
      <c r="Q301" s="2">
        <v>0</v>
      </c>
      <c r="R301" s="2">
        <v>1</v>
      </c>
      <c r="S301" s="35">
        <v>0</v>
      </c>
      <c r="T301" s="35">
        <v>0</v>
      </c>
      <c r="U301" s="36">
        <v>0</v>
      </c>
      <c r="V301" s="26">
        <v>18.5</v>
      </c>
      <c r="W301" s="2">
        <v>0.32</v>
      </c>
      <c r="X301" s="16">
        <v>6.18</v>
      </c>
      <c r="Y301" s="26">
        <v>21.1</v>
      </c>
      <c r="Z301" s="2">
        <v>1.7</v>
      </c>
      <c r="AA301" s="2">
        <v>6.7</v>
      </c>
      <c r="AB301" s="2" t="s">
        <v>178</v>
      </c>
      <c r="AC301" s="2">
        <v>24320200</v>
      </c>
    </row>
    <row r="302" spans="1:29">
      <c r="A302" s="2">
        <v>1201</v>
      </c>
      <c r="B302" s="26">
        <v>2</v>
      </c>
      <c r="C302" s="2">
        <v>1</v>
      </c>
      <c r="D302" s="2">
        <v>20</v>
      </c>
      <c r="E302" s="2">
        <v>0</v>
      </c>
      <c r="F302" s="35">
        <v>0</v>
      </c>
      <c r="G302" s="18">
        <v>2000</v>
      </c>
      <c r="H302" s="18">
        <v>0</v>
      </c>
      <c r="I302" s="2">
        <v>1</v>
      </c>
      <c r="J302" s="2">
        <v>2</v>
      </c>
      <c r="K302" s="2">
        <v>1</v>
      </c>
      <c r="L302" s="35">
        <v>0</v>
      </c>
      <c r="M302" s="2">
        <v>1</v>
      </c>
      <c r="N302" s="2">
        <v>0</v>
      </c>
      <c r="O302" s="2">
        <v>1</v>
      </c>
      <c r="P302" s="2">
        <v>5</v>
      </c>
      <c r="Q302" s="2">
        <v>0</v>
      </c>
      <c r="R302" s="2">
        <v>1</v>
      </c>
      <c r="S302" s="35">
        <v>0</v>
      </c>
      <c r="T302" s="35">
        <v>0</v>
      </c>
      <c r="U302" s="36">
        <v>0</v>
      </c>
      <c r="V302" s="26">
        <v>12.3</v>
      </c>
      <c r="W302" s="2">
        <v>0.25</v>
      </c>
      <c r="X302" s="16">
        <v>4.1100000000000003</v>
      </c>
      <c r="Y302" s="26">
        <v>14.88</v>
      </c>
      <c r="Z302" s="2">
        <v>1.4</v>
      </c>
      <c r="AA302" s="2">
        <v>3.8</v>
      </c>
      <c r="AB302" s="2" t="s">
        <v>81</v>
      </c>
      <c r="AC302" s="2">
        <v>21010040</v>
      </c>
    </row>
    <row r="303" spans="1:29">
      <c r="A303" s="2">
        <v>1202</v>
      </c>
      <c r="B303" s="26">
        <v>1</v>
      </c>
      <c r="C303" s="2">
        <v>3</v>
      </c>
      <c r="D303" s="2">
        <v>22</v>
      </c>
      <c r="E303" s="2">
        <v>0</v>
      </c>
      <c r="F303" s="35">
        <v>1</v>
      </c>
      <c r="G303" s="18">
        <v>10000</v>
      </c>
      <c r="H303" s="18">
        <v>1</v>
      </c>
      <c r="I303" s="2">
        <v>1</v>
      </c>
      <c r="J303" s="2">
        <v>2</v>
      </c>
      <c r="K303" s="2">
        <v>1</v>
      </c>
      <c r="L303" s="35">
        <v>1</v>
      </c>
      <c r="M303" s="2">
        <v>5</v>
      </c>
      <c r="N303" s="2">
        <v>0</v>
      </c>
      <c r="O303" s="2">
        <v>0</v>
      </c>
      <c r="P303" s="2">
        <v>3</v>
      </c>
      <c r="Q303" s="2">
        <v>0</v>
      </c>
      <c r="R303" s="2">
        <v>0</v>
      </c>
      <c r="S303" s="35">
        <v>0</v>
      </c>
      <c r="T303" s="35">
        <v>0</v>
      </c>
      <c r="U303" s="36">
        <v>0</v>
      </c>
      <c r="V303" s="26">
        <v>27.4</v>
      </c>
      <c r="W303" s="2">
        <v>0.45</v>
      </c>
      <c r="X303" s="16">
        <v>9.15</v>
      </c>
      <c r="Y303" s="26">
        <v>27.17</v>
      </c>
      <c r="Z303" s="2">
        <v>2.25</v>
      </c>
      <c r="AA303" s="2">
        <v>12.1</v>
      </c>
      <c r="AB303" s="2" t="s">
        <v>58</v>
      </c>
      <c r="AC303" s="2">
        <v>22630010</v>
      </c>
    </row>
    <row r="304" spans="1:29">
      <c r="A304" s="2">
        <v>1203</v>
      </c>
      <c r="B304" s="26">
        <v>2</v>
      </c>
      <c r="C304" s="2">
        <v>1</v>
      </c>
      <c r="D304" s="2">
        <v>22</v>
      </c>
      <c r="E304" s="2">
        <v>0</v>
      </c>
      <c r="F304" s="35">
        <v>1</v>
      </c>
      <c r="G304" s="18">
        <v>9000</v>
      </c>
      <c r="H304" s="18">
        <v>1</v>
      </c>
      <c r="I304" s="2">
        <v>1</v>
      </c>
      <c r="J304" s="2">
        <v>2</v>
      </c>
      <c r="K304" s="2">
        <v>1</v>
      </c>
      <c r="L304" s="35">
        <v>1</v>
      </c>
      <c r="M304" s="2">
        <v>6</v>
      </c>
      <c r="N304" s="2">
        <v>0</v>
      </c>
      <c r="O304" s="2">
        <v>1</v>
      </c>
      <c r="P304" s="2">
        <v>5</v>
      </c>
      <c r="Q304" s="2">
        <v>0</v>
      </c>
      <c r="R304" s="2">
        <v>1</v>
      </c>
      <c r="S304" s="35">
        <v>0</v>
      </c>
      <c r="T304" s="35">
        <v>0</v>
      </c>
      <c r="U304" s="36">
        <v>0</v>
      </c>
      <c r="V304" s="26">
        <v>13.8</v>
      </c>
      <c r="W304" s="2">
        <v>0.4</v>
      </c>
      <c r="X304" s="16">
        <v>4.6100000000000003</v>
      </c>
      <c r="Y304" s="26">
        <v>17.5</v>
      </c>
      <c r="Z304" s="2">
        <v>1.83</v>
      </c>
      <c r="AA304" s="2">
        <v>16.59</v>
      </c>
      <c r="AB304" s="2" t="s">
        <v>90</v>
      </c>
      <c r="AC304" s="2">
        <v>21911050</v>
      </c>
    </row>
    <row r="305" spans="1:29">
      <c r="A305" s="2">
        <v>1206</v>
      </c>
      <c r="B305" s="26">
        <v>1</v>
      </c>
      <c r="C305" s="2">
        <v>1</v>
      </c>
      <c r="D305" s="2">
        <v>21</v>
      </c>
      <c r="E305" s="2">
        <v>0</v>
      </c>
      <c r="F305" s="35">
        <v>1</v>
      </c>
      <c r="G305" s="18">
        <v>35000</v>
      </c>
      <c r="H305" s="18">
        <v>1</v>
      </c>
      <c r="I305" s="2">
        <v>1</v>
      </c>
      <c r="J305" s="2">
        <v>4</v>
      </c>
      <c r="K305" s="2">
        <v>1</v>
      </c>
      <c r="L305" s="35">
        <v>0</v>
      </c>
      <c r="M305" s="2">
        <v>8</v>
      </c>
      <c r="N305" s="2">
        <v>1</v>
      </c>
      <c r="O305" s="2">
        <v>0</v>
      </c>
      <c r="P305" s="2">
        <v>5</v>
      </c>
      <c r="Q305" s="2">
        <v>0</v>
      </c>
      <c r="R305" s="2">
        <v>1</v>
      </c>
      <c r="S305" s="35">
        <v>0</v>
      </c>
      <c r="T305" s="35">
        <v>0</v>
      </c>
      <c r="U305" s="36">
        <v>0</v>
      </c>
      <c r="V305" s="26">
        <v>17.899999999999999</v>
      </c>
      <c r="W305" s="2">
        <v>0.4</v>
      </c>
      <c r="X305" s="16">
        <v>5.98</v>
      </c>
      <c r="Y305" s="26">
        <v>28.1</v>
      </c>
      <c r="Z305" s="2">
        <v>1.78</v>
      </c>
      <c r="AA305" s="2">
        <v>3.8</v>
      </c>
      <c r="AB305" s="2" t="s">
        <v>80</v>
      </c>
      <c r="AC305" s="2">
        <v>22070000</v>
      </c>
    </row>
    <row r="306" spans="1:29">
      <c r="A306" s="2">
        <v>1213</v>
      </c>
      <c r="B306" s="26">
        <v>2</v>
      </c>
      <c r="C306" s="2">
        <v>1</v>
      </c>
      <c r="D306" s="2">
        <v>27</v>
      </c>
      <c r="E306" s="2">
        <v>0</v>
      </c>
      <c r="F306" s="35">
        <v>1</v>
      </c>
      <c r="G306" s="18">
        <v>5000</v>
      </c>
      <c r="H306" s="18">
        <v>0</v>
      </c>
      <c r="I306" s="2">
        <v>1</v>
      </c>
      <c r="J306" s="2">
        <v>1</v>
      </c>
      <c r="K306" s="2">
        <v>0</v>
      </c>
      <c r="L306" s="35">
        <v>1</v>
      </c>
      <c r="M306" s="2">
        <v>8</v>
      </c>
      <c r="N306" s="2">
        <v>1</v>
      </c>
      <c r="O306" s="2">
        <v>0</v>
      </c>
      <c r="P306" s="2">
        <v>5</v>
      </c>
      <c r="Q306" s="2">
        <v>0</v>
      </c>
      <c r="R306" s="2">
        <v>1</v>
      </c>
      <c r="S306" s="35">
        <v>0</v>
      </c>
      <c r="T306" s="35">
        <v>0</v>
      </c>
      <c r="U306" s="36">
        <v>0</v>
      </c>
      <c r="V306" s="26">
        <v>22.3</v>
      </c>
      <c r="W306" s="2">
        <v>0.43</v>
      </c>
      <c r="X306" s="16">
        <v>7.45</v>
      </c>
      <c r="Y306" s="26">
        <v>23.7</v>
      </c>
      <c r="Z306" s="2">
        <v>1.48</v>
      </c>
      <c r="AA306" s="2">
        <v>7</v>
      </c>
      <c r="AB306" s="2" t="s">
        <v>96</v>
      </c>
      <c r="AC306" s="2">
        <v>21675450</v>
      </c>
    </row>
    <row r="307" spans="1:29">
      <c r="A307" s="2">
        <v>1216</v>
      </c>
      <c r="B307" s="26">
        <v>1</v>
      </c>
      <c r="C307" s="2">
        <v>1</v>
      </c>
      <c r="D307" s="2">
        <v>19</v>
      </c>
      <c r="E307" s="2">
        <v>0</v>
      </c>
      <c r="F307" s="35">
        <v>0</v>
      </c>
      <c r="G307" s="18">
        <v>10000</v>
      </c>
      <c r="H307" s="18">
        <v>1</v>
      </c>
      <c r="I307" s="2">
        <v>1</v>
      </c>
      <c r="J307" s="2">
        <v>2</v>
      </c>
      <c r="K307" s="2">
        <v>1</v>
      </c>
      <c r="L307" s="35">
        <v>0</v>
      </c>
      <c r="M307" s="2">
        <v>2</v>
      </c>
      <c r="N307" s="2">
        <v>0</v>
      </c>
      <c r="O307" s="2">
        <v>1</v>
      </c>
      <c r="P307" s="2">
        <v>5</v>
      </c>
      <c r="Q307" s="2">
        <v>0</v>
      </c>
      <c r="R307" s="2">
        <v>1</v>
      </c>
      <c r="S307" s="35">
        <v>0</v>
      </c>
      <c r="T307" s="35">
        <v>0</v>
      </c>
      <c r="U307" s="36">
        <v>0</v>
      </c>
      <c r="V307" s="26">
        <v>27.4</v>
      </c>
      <c r="W307" s="2">
        <v>0.45</v>
      </c>
      <c r="X307" s="16">
        <v>9.15</v>
      </c>
      <c r="Y307" s="26">
        <v>27.17</v>
      </c>
      <c r="Z307" s="2">
        <v>2.25</v>
      </c>
      <c r="AA307" s="2">
        <v>12.1</v>
      </c>
      <c r="AB307" s="2" t="s">
        <v>58</v>
      </c>
      <c r="AC307" s="2">
        <v>22775040</v>
      </c>
    </row>
    <row r="308" spans="1:29">
      <c r="A308" s="2">
        <v>1223</v>
      </c>
      <c r="B308" s="26">
        <v>2</v>
      </c>
      <c r="C308" s="2">
        <v>1</v>
      </c>
      <c r="D308" s="2">
        <v>19</v>
      </c>
      <c r="E308" s="2">
        <v>0</v>
      </c>
      <c r="F308" s="35">
        <v>0</v>
      </c>
      <c r="G308" s="18">
        <v>14000</v>
      </c>
      <c r="H308" s="18">
        <v>1</v>
      </c>
      <c r="I308" s="2">
        <v>1</v>
      </c>
      <c r="J308" s="2">
        <v>1</v>
      </c>
      <c r="K308" s="2">
        <v>0</v>
      </c>
      <c r="L308" s="35">
        <v>0</v>
      </c>
      <c r="M308" s="2">
        <v>6</v>
      </c>
      <c r="N308" s="2">
        <v>0</v>
      </c>
      <c r="O308" s="2">
        <v>1</v>
      </c>
      <c r="P308" s="2">
        <v>5</v>
      </c>
      <c r="Q308" s="2">
        <v>0</v>
      </c>
      <c r="R308" s="2">
        <v>1</v>
      </c>
      <c r="S308" s="35">
        <v>0</v>
      </c>
      <c r="T308" s="35">
        <v>0</v>
      </c>
      <c r="U308" s="36">
        <v>0</v>
      </c>
      <c r="V308" s="26">
        <v>11.9</v>
      </c>
      <c r="W308" s="2">
        <v>0.32</v>
      </c>
      <c r="X308" s="16">
        <v>3.97</v>
      </c>
      <c r="Y308" s="26">
        <v>14.6</v>
      </c>
      <c r="Z308" s="2">
        <v>1.45</v>
      </c>
      <c r="AA308" s="2">
        <v>16.600000000000001</v>
      </c>
      <c r="AB308" s="2" t="s">
        <v>67</v>
      </c>
      <c r="AC308" s="2">
        <v>21921640</v>
      </c>
    </row>
    <row r="309" spans="1:29">
      <c r="A309" s="2">
        <v>1225</v>
      </c>
      <c r="B309" s="26">
        <v>2</v>
      </c>
      <c r="C309" s="2">
        <v>1</v>
      </c>
      <c r="D309" s="2">
        <v>21</v>
      </c>
      <c r="E309" s="2">
        <v>0</v>
      </c>
      <c r="F309" s="35">
        <v>1</v>
      </c>
      <c r="G309" s="18">
        <v>10000</v>
      </c>
      <c r="H309" s="18">
        <v>1</v>
      </c>
      <c r="I309" s="2">
        <v>1</v>
      </c>
      <c r="J309" s="2">
        <v>1</v>
      </c>
      <c r="K309" s="2">
        <v>0</v>
      </c>
      <c r="L309" s="35">
        <v>1</v>
      </c>
      <c r="M309" s="2">
        <v>8</v>
      </c>
      <c r="N309" s="2">
        <v>1</v>
      </c>
      <c r="O309" s="2">
        <v>0</v>
      </c>
      <c r="P309" s="2">
        <v>5</v>
      </c>
      <c r="Q309" s="2">
        <v>0</v>
      </c>
      <c r="R309" s="2">
        <v>1</v>
      </c>
      <c r="S309" s="35">
        <v>0</v>
      </c>
      <c r="T309" s="35">
        <v>0</v>
      </c>
      <c r="U309" s="36">
        <v>0</v>
      </c>
      <c r="V309" s="26">
        <v>14.7</v>
      </c>
      <c r="W309" s="2">
        <v>0.33</v>
      </c>
      <c r="X309" s="16">
        <v>4.91</v>
      </c>
      <c r="Y309" s="26">
        <v>12.3</v>
      </c>
      <c r="Z309" s="2">
        <v>1.25</v>
      </c>
      <c r="AA309" s="2">
        <v>3.8</v>
      </c>
      <c r="AB309" s="2" t="s">
        <v>123</v>
      </c>
      <c r="AC309" s="2">
        <v>20775030</v>
      </c>
    </row>
    <row r="310" spans="1:29">
      <c r="A310" s="2">
        <v>1227</v>
      </c>
      <c r="B310" s="26">
        <v>2</v>
      </c>
      <c r="C310" s="2">
        <v>1</v>
      </c>
      <c r="D310" s="2">
        <v>24</v>
      </c>
      <c r="E310" s="2">
        <v>0</v>
      </c>
      <c r="F310" s="35">
        <v>0</v>
      </c>
      <c r="G310" s="18">
        <v>10000</v>
      </c>
      <c r="H310" s="18">
        <v>1</v>
      </c>
      <c r="I310" s="2">
        <v>1</v>
      </c>
      <c r="J310" s="2">
        <v>1</v>
      </c>
      <c r="K310" s="2">
        <v>0</v>
      </c>
      <c r="L310" s="35">
        <v>0</v>
      </c>
      <c r="M310" s="2">
        <v>8</v>
      </c>
      <c r="N310" s="2">
        <v>1</v>
      </c>
      <c r="O310" s="2">
        <v>0</v>
      </c>
      <c r="P310" s="2">
        <v>4</v>
      </c>
      <c r="Q310" s="2">
        <v>0</v>
      </c>
      <c r="R310" s="2">
        <v>1</v>
      </c>
      <c r="S310" s="35">
        <v>0</v>
      </c>
      <c r="T310" s="35">
        <v>0</v>
      </c>
      <c r="U310" s="36">
        <v>0</v>
      </c>
      <c r="V310" s="26">
        <v>9.9</v>
      </c>
      <c r="W310" s="2">
        <v>0.23</v>
      </c>
      <c r="X310" s="16">
        <v>3.31</v>
      </c>
      <c r="Y310" s="26">
        <v>11.96</v>
      </c>
      <c r="Z310" s="2">
        <v>1.1000000000000001</v>
      </c>
      <c r="AA310" s="2">
        <v>3.8</v>
      </c>
      <c r="AB310" s="2" t="s">
        <v>119</v>
      </c>
      <c r="AC310" s="2">
        <v>20271220</v>
      </c>
    </row>
    <row r="311" spans="1:29">
      <c r="A311" s="2">
        <v>1234</v>
      </c>
      <c r="B311" s="26">
        <v>1</v>
      </c>
      <c r="C311" s="2">
        <v>1</v>
      </c>
      <c r="D311" s="2">
        <v>25</v>
      </c>
      <c r="E311" s="2">
        <v>0</v>
      </c>
      <c r="F311" s="35">
        <v>0</v>
      </c>
      <c r="G311" s="18">
        <v>10000</v>
      </c>
      <c r="H311" s="18">
        <v>1</v>
      </c>
      <c r="I311" s="2">
        <v>1</v>
      </c>
      <c r="J311" s="2">
        <v>1</v>
      </c>
      <c r="K311" s="2">
        <v>0</v>
      </c>
      <c r="L311" s="35">
        <v>0</v>
      </c>
      <c r="M311" s="2">
        <v>6</v>
      </c>
      <c r="N311" s="2">
        <v>0</v>
      </c>
      <c r="O311" s="2">
        <v>1</v>
      </c>
      <c r="P311" s="2">
        <v>4</v>
      </c>
      <c r="Q311" s="2">
        <v>0</v>
      </c>
      <c r="R311" s="2">
        <v>1</v>
      </c>
      <c r="S311" s="35">
        <v>0</v>
      </c>
      <c r="T311" s="35">
        <v>0</v>
      </c>
      <c r="U311" s="36">
        <v>0</v>
      </c>
      <c r="V311" s="26">
        <v>18.100000000000001</v>
      </c>
      <c r="W311" s="2">
        <v>0.37</v>
      </c>
      <c r="X311" s="16">
        <v>6.05</v>
      </c>
      <c r="Y311" s="26">
        <v>18.7</v>
      </c>
      <c r="Z311" s="2">
        <v>1.8</v>
      </c>
      <c r="AA311" s="2">
        <v>3.8</v>
      </c>
      <c r="AB311" s="2" t="s">
        <v>82</v>
      </c>
      <c r="AC311" s="2">
        <v>22241090</v>
      </c>
    </row>
    <row r="312" spans="1:29">
      <c r="A312" s="2">
        <v>1236</v>
      </c>
      <c r="B312" s="26">
        <v>2</v>
      </c>
      <c r="C312" s="2">
        <v>1</v>
      </c>
      <c r="D312" s="2">
        <v>22</v>
      </c>
      <c r="E312" s="2">
        <v>0</v>
      </c>
      <c r="F312" s="35">
        <v>0</v>
      </c>
      <c r="G312" s="18">
        <v>2000</v>
      </c>
      <c r="H312" s="18">
        <v>0</v>
      </c>
      <c r="I312" s="2">
        <v>1</v>
      </c>
      <c r="J312" s="2">
        <v>2</v>
      </c>
      <c r="K312" s="2">
        <v>1</v>
      </c>
      <c r="L312" s="35">
        <v>0</v>
      </c>
      <c r="M312" s="2">
        <v>2</v>
      </c>
      <c r="N312" s="2">
        <v>0</v>
      </c>
      <c r="O312" s="2">
        <v>1</v>
      </c>
      <c r="P312" s="2">
        <v>5</v>
      </c>
      <c r="Q312" s="2">
        <v>0</v>
      </c>
      <c r="R312" s="2">
        <v>1</v>
      </c>
      <c r="S312" s="35">
        <v>0</v>
      </c>
      <c r="T312" s="35">
        <v>0</v>
      </c>
      <c r="U312" s="36">
        <v>0</v>
      </c>
      <c r="V312" s="26">
        <v>43.6</v>
      </c>
      <c r="W312" s="2">
        <v>0.78</v>
      </c>
      <c r="X312" s="16">
        <v>14.56</v>
      </c>
      <c r="Y312" s="26">
        <v>42.7</v>
      </c>
      <c r="Z312" s="2">
        <v>2</v>
      </c>
      <c r="AA312" s="2">
        <v>7</v>
      </c>
      <c r="AB312" s="2" t="s">
        <v>71</v>
      </c>
      <c r="AC312" s="2">
        <v>23045160</v>
      </c>
    </row>
    <row r="313" spans="1:29">
      <c r="A313" s="2">
        <v>1242</v>
      </c>
      <c r="B313" s="26">
        <v>2</v>
      </c>
      <c r="C313" s="2">
        <v>1</v>
      </c>
      <c r="D313" s="2">
        <v>19</v>
      </c>
      <c r="E313" s="2">
        <v>0</v>
      </c>
      <c r="F313" s="35">
        <v>0</v>
      </c>
      <c r="G313" s="18">
        <v>12000</v>
      </c>
      <c r="H313" s="18">
        <v>1</v>
      </c>
      <c r="I313" s="2">
        <v>1</v>
      </c>
      <c r="J313" s="2">
        <v>2</v>
      </c>
      <c r="K313" s="2">
        <v>1</v>
      </c>
      <c r="L313" s="35">
        <v>0</v>
      </c>
      <c r="M313" s="2">
        <v>8</v>
      </c>
      <c r="N313" s="2">
        <v>1</v>
      </c>
      <c r="O313" s="2">
        <v>0</v>
      </c>
      <c r="P313" s="2">
        <v>5</v>
      </c>
      <c r="Q313" s="2">
        <v>0</v>
      </c>
      <c r="R313" s="2">
        <v>1</v>
      </c>
      <c r="S313" s="35">
        <v>0</v>
      </c>
      <c r="T313" s="35">
        <v>0</v>
      </c>
      <c r="U313" s="36">
        <v>0</v>
      </c>
      <c r="V313" s="26">
        <v>27.4</v>
      </c>
      <c r="W313" s="2">
        <v>0.45</v>
      </c>
      <c r="X313" s="16">
        <v>9.15</v>
      </c>
      <c r="Y313" s="26">
        <v>27.17</v>
      </c>
      <c r="Z313" s="2">
        <v>2.25</v>
      </c>
      <c r="AA313" s="2">
        <v>12.1</v>
      </c>
      <c r="AB313" s="2" t="s">
        <v>58</v>
      </c>
      <c r="AC313" s="2">
        <v>2277040</v>
      </c>
    </row>
    <row r="314" spans="1:29">
      <c r="A314" s="2">
        <v>1248</v>
      </c>
      <c r="B314" s="26">
        <v>1</v>
      </c>
      <c r="C314" s="2">
        <v>1</v>
      </c>
      <c r="D314" s="2">
        <v>19</v>
      </c>
      <c r="E314" s="2">
        <v>0</v>
      </c>
      <c r="F314" s="35">
        <v>0</v>
      </c>
      <c r="G314" s="18">
        <v>10000</v>
      </c>
      <c r="H314" s="18">
        <v>1</v>
      </c>
      <c r="I314" s="2">
        <v>1</v>
      </c>
      <c r="J314" s="2">
        <v>2</v>
      </c>
      <c r="K314" s="2">
        <v>1</v>
      </c>
      <c r="L314" s="35">
        <v>1</v>
      </c>
      <c r="M314" s="2">
        <v>1</v>
      </c>
      <c r="N314" s="2">
        <v>0</v>
      </c>
      <c r="O314" s="2">
        <v>1</v>
      </c>
      <c r="P314" s="2">
        <v>5</v>
      </c>
      <c r="Q314" s="2">
        <v>0</v>
      </c>
      <c r="R314" s="2">
        <v>1</v>
      </c>
      <c r="S314" s="35">
        <v>0</v>
      </c>
      <c r="T314" s="35">
        <v>0</v>
      </c>
      <c r="U314" s="36">
        <v>0</v>
      </c>
      <c r="V314" s="26">
        <v>10.7</v>
      </c>
      <c r="W314" s="2">
        <v>0.28000000000000003</v>
      </c>
      <c r="X314" s="16">
        <v>3.57</v>
      </c>
      <c r="Y314" s="26">
        <v>12.4</v>
      </c>
      <c r="Z314" s="2">
        <v>1.22</v>
      </c>
      <c r="AA314" s="2">
        <v>18.7</v>
      </c>
      <c r="AB314" s="2" t="s">
        <v>109</v>
      </c>
      <c r="AC314" s="2">
        <v>21931470</v>
      </c>
    </row>
    <row r="315" spans="1:29">
      <c r="A315" s="2">
        <v>1252</v>
      </c>
      <c r="B315" s="26">
        <v>1</v>
      </c>
      <c r="C315" s="2">
        <v>1</v>
      </c>
      <c r="D315" s="2">
        <v>23</v>
      </c>
      <c r="E315" s="2">
        <v>0</v>
      </c>
      <c r="F315" s="35">
        <v>1</v>
      </c>
      <c r="G315" s="18">
        <v>8000</v>
      </c>
      <c r="H315" s="18">
        <v>1</v>
      </c>
      <c r="I315" s="2">
        <v>1</v>
      </c>
      <c r="J315" s="2">
        <v>4</v>
      </c>
      <c r="K315" s="2">
        <v>1</v>
      </c>
      <c r="L315" s="35">
        <v>1</v>
      </c>
      <c r="M315" s="2">
        <v>8</v>
      </c>
      <c r="N315" s="2">
        <v>1</v>
      </c>
      <c r="O315" s="2">
        <v>0</v>
      </c>
      <c r="P315" s="2">
        <v>4</v>
      </c>
      <c r="Q315" s="2">
        <v>0</v>
      </c>
      <c r="R315" s="2">
        <v>1</v>
      </c>
      <c r="S315" s="35">
        <v>0</v>
      </c>
      <c r="T315" s="35">
        <v>0</v>
      </c>
      <c r="U315" s="36">
        <v>0</v>
      </c>
      <c r="V315" s="26">
        <v>20.399999999999999</v>
      </c>
      <c r="W315" s="2">
        <v>0.4</v>
      </c>
      <c r="X315" s="16">
        <v>6.81</v>
      </c>
      <c r="Y315" s="26">
        <v>20</v>
      </c>
      <c r="Z315" s="2">
        <v>1.77</v>
      </c>
      <c r="AA315" s="2">
        <v>9.3000000000000007</v>
      </c>
      <c r="AB315" s="2" t="s">
        <v>91</v>
      </c>
      <c r="AC315" s="2">
        <v>22743390</v>
      </c>
    </row>
    <row r="316" spans="1:29">
      <c r="A316" s="2">
        <v>1253</v>
      </c>
      <c r="B316" s="26">
        <v>2</v>
      </c>
      <c r="C316" s="2">
        <v>1</v>
      </c>
      <c r="D316" s="2">
        <v>27</v>
      </c>
      <c r="E316" s="2">
        <v>0</v>
      </c>
      <c r="F316" s="35">
        <v>1</v>
      </c>
      <c r="G316" s="18">
        <v>8000</v>
      </c>
      <c r="H316" s="18">
        <v>1</v>
      </c>
      <c r="I316" s="2">
        <v>1</v>
      </c>
      <c r="J316" s="2">
        <v>1</v>
      </c>
      <c r="K316" s="2">
        <v>0</v>
      </c>
      <c r="L316" s="35">
        <v>0</v>
      </c>
      <c r="M316" s="2">
        <v>1</v>
      </c>
      <c r="N316" s="2">
        <v>0</v>
      </c>
      <c r="O316" s="2">
        <v>1</v>
      </c>
      <c r="P316" s="2">
        <v>5</v>
      </c>
      <c r="Q316" s="2">
        <v>0</v>
      </c>
      <c r="R316" s="2">
        <v>1</v>
      </c>
      <c r="S316" s="35">
        <v>0</v>
      </c>
      <c r="T316" s="35">
        <v>0</v>
      </c>
      <c r="U316" s="36">
        <v>0</v>
      </c>
      <c r="V316" s="26">
        <v>27</v>
      </c>
      <c r="W316" s="2">
        <v>0.52</v>
      </c>
      <c r="X316" s="16">
        <v>9.02</v>
      </c>
      <c r="Y316" s="26">
        <v>31.5</v>
      </c>
      <c r="Z316" s="2">
        <v>2.7</v>
      </c>
      <c r="AA316" s="2">
        <v>14.2</v>
      </c>
      <c r="AB316" s="2" t="s">
        <v>180</v>
      </c>
      <c r="AC316" s="2">
        <v>24425227</v>
      </c>
    </row>
    <row r="317" spans="1:29">
      <c r="A317" s="2">
        <v>1255</v>
      </c>
      <c r="B317" s="26">
        <v>2</v>
      </c>
      <c r="C317" s="2">
        <v>1</v>
      </c>
      <c r="D317" s="2">
        <v>21</v>
      </c>
      <c r="E317" s="2">
        <v>0</v>
      </c>
      <c r="F317" s="35">
        <v>1</v>
      </c>
      <c r="G317" s="18">
        <v>10000</v>
      </c>
      <c r="H317" s="18">
        <v>1</v>
      </c>
      <c r="I317" s="2">
        <v>1</v>
      </c>
      <c r="J317" s="2">
        <v>2</v>
      </c>
      <c r="K317" s="2">
        <v>1</v>
      </c>
      <c r="L317" s="35">
        <v>0</v>
      </c>
      <c r="M317" s="2">
        <v>8</v>
      </c>
      <c r="N317" s="2">
        <v>1</v>
      </c>
      <c r="O317" s="2">
        <v>0</v>
      </c>
      <c r="P317" s="2">
        <v>5</v>
      </c>
      <c r="Q317" s="2">
        <v>0</v>
      </c>
      <c r="R317" s="2">
        <v>1</v>
      </c>
      <c r="S317" s="35">
        <v>0</v>
      </c>
      <c r="T317" s="35">
        <v>0</v>
      </c>
      <c r="U317" s="36">
        <v>0</v>
      </c>
      <c r="V317" s="26">
        <v>22.8</v>
      </c>
      <c r="W317" s="2">
        <v>0.45</v>
      </c>
      <c r="X317" s="16">
        <v>7.62</v>
      </c>
      <c r="Y317" s="26">
        <v>22.7</v>
      </c>
      <c r="Z317" s="2">
        <v>2.08</v>
      </c>
      <c r="AA317" s="2">
        <v>10.5</v>
      </c>
      <c r="AB317" s="2" t="s">
        <v>56</v>
      </c>
      <c r="AC317" s="2">
        <v>22750030</v>
      </c>
    </row>
    <row r="318" spans="1:29">
      <c r="A318" s="2">
        <v>1259</v>
      </c>
      <c r="B318" s="26">
        <v>2</v>
      </c>
      <c r="C318" s="2">
        <v>1</v>
      </c>
      <c r="D318" s="2">
        <v>20</v>
      </c>
      <c r="E318" s="2">
        <v>0</v>
      </c>
      <c r="F318" s="35">
        <v>0</v>
      </c>
      <c r="G318" s="18">
        <v>3000</v>
      </c>
      <c r="H318" s="18">
        <v>0</v>
      </c>
      <c r="I318" s="2">
        <v>1</v>
      </c>
      <c r="J318" s="2">
        <v>1</v>
      </c>
      <c r="K318" s="2">
        <v>0</v>
      </c>
      <c r="L318" s="35">
        <v>1</v>
      </c>
      <c r="M318" s="2">
        <v>2</v>
      </c>
      <c r="N318" s="2">
        <v>0</v>
      </c>
      <c r="O318" s="2">
        <v>1</v>
      </c>
      <c r="P318" s="2">
        <v>5</v>
      </c>
      <c r="Q318" s="2">
        <v>0</v>
      </c>
      <c r="R318" s="2">
        <v>1</v>
      </c>
      <c r="S318" s="35">
        <v>0</v>
      </c>
      <c r="T318" s="35">
        <v>0</v>
      </c>
      <c r="U318" s="36">
        <v>0</v>
      </c>
      <c r="V318" s="26">
        <v>8.4</v>
      </c>
      <c r="W318" s="2">
        <v>0.25</v>
      </c>
      <c r="X318" s="16">
        <v>2.81</v>
      </c>
      <c r="Y318" s="26">
        <v>9.6999999999999993</v>
      </c>
      <c r="Z318" s="2">
        <v>1.02</v>
      </c>
      <c r="AA318" s="2">
        <v>3.8</v>
      </c>
      <c r="AB318" s="2" t="s">
        <v>125</v>
      </c>
      <c r="AC318" s="2">
        <v>21073460</v>
      </c>
    </row>
    <row r="319" spans="1:29">
      <c r="A319" s="2">
        <v>1260</v>
      </c>
      <c r="B319" s="26">
        <v>2</v>
      </c>
      <c r="C319" s="2">
        <v>1</v>
      </c>
      <c r="D319" s="2">
        <v>20</v>
      </c>
      <c r="E319" s="2">
        <v>0</v>
      </c>
      <c r="F319" s="35">
        <v>0</v>
      </c>
      <c r="G319" s="18">
        <v>5000</v>
      </c>
      <c r="H319" s="18">
        <v>0</v>
      </c>
      <c r="I319" s="2">
        <v>1</v>
      </c>
      <c r="J319" s="2">
        <v>1</v>
      </c>
      <c r="K319" s="2">
        <v>0</v>
      </c>
      <c r="L319" s="35">
        <v>0</v>
      </c>
      <c r="M319" s="2">
        <v>6</v>
      </c>
      <c r="N319" s="2">
        <v>0</v>
      </c>
      <c r="O319" s="2">
        <v>1</v>
      </c>
      <c r="P319" s="2">
        <v>5</v>
      </c>
      <c r="Q319" s="2">
        <v>0</v>
      </c>
      <c r="R319" s="2">
        <v>1</v>
      </c>
      <c r="S319" s="35">
        <v>0</v>
      </c>
      <c r="T319" s="35">
        <v>0</v>
      </c>
      <c r="U319" s="36">
        <v>0</v>
      </c>
      <c r="V319" s="26">
        <v>23.5</v>
      </c>
      <c r="W319" s="2">
        <v>0.5</v>
      </c>
      <c r="X319" s="16">
        <v>7.85</v>
      </c>
      <c r="Y319" s="26">
        <v>36.5</v>
      </c>
      <c r="Z319" s="2">
        <v>1.83</v>
      </c>
      <c r="AA319" s="2">
        <v>10.7</v>
      </c>
      <c r="AB319" s="2" t="s">
        <v>54</v>
      </c>
      <c r="AC319" s="2">
        <v>21635110</v>
      </c>
    </row>
    <row r="320" spans="1:29">
      <c r="A320" s="2">
        <v>1263</v>
      </c>
      <c r="B320" s="26">
        <v>2</v>
      </c>
      <c r="C320" s="2">
        <v>1</v>
      </c>
      <c r="D320" s="2">
        <v>26</v>
      </c>
      <c r="E320" s="2">
        <v>0</v>
      </c>
      <c r="F320" s="35">
        <v>0</v>
      </c>
      <c r="G320" s="18">
        <v>3000</v>
      </c>
      <c r="H320" s="18">
        <v>0</v>
      </c>
      <c r="I320" s="2">
        <v>1</v>
      </c>
      <c r="J320" s="2">
        <v>1</v>
      </c>
      <c r="K320" s="2">
        <v>0</v>
      </c>
      <c r="L320" s="35">
        <v>0</v>
      </c>
      <c r="M320" s="2">
        <v>1</v>
      </c>
      <c r="N320" s="2">
        <v>0</v>
      </c>
      <c r="O320" s="2">
        <v>1</v>
      </c>
      <c r="P320" s="2">
        <v>2</v>
      </c>
      <c r="Q320" s="2">
        <v>1</v>
      </c>
      <c r="R320" s="2">
        <v>0</v>
      </c>
      <c r="S320" s="35">
        <v>1</v>
      </c>
      <c r="T320" s="35">
        <v>0</v>
      </c>
      <c r="U320" s="36">
        <v>0</v>
      </c>
      <c r="V320" s="26">
        <v>43.6</v>
      </c>
      <c r="W320" s="2">
        <v>0.78</v>
      </c>
      <c r="X320" s="16">
        <v>14.56</v>
      </c>
      <c r="Y320" s="26">
        <v>42.7</v>
      </c>
      <c r="Z320" s="2">
        <v>2</v>
      </c>
      <c r="AA320" s="2">
        <v>7</v>
      </c>
      <c r="AB320" s="2" t="s">
        <v>71</v>
      </c>
      <c r="AC320" s="2">
        <v>23092055</v>
      </c>
    </row>
    <row r="321" spans="1:29">
      <c r="A321" s="2">
        <v>1264</v>
      </c>
      <c r="B321" s="26">
        <v>2</v>
      </c>
      <c r="C321" s="2">
        <v>1</v>
      </c>
      <c r="D321" s="2">
        <v>19</v>
      </c>
      <c r="E321" s="2">
        <v>0</v>
      </c>
      <c r="F321" s="35">
        <v>0</v>
      </c>
      <c r="G321" s="18">
        <v>35000</v>
      </c>
      <c r="H321" s="18">
        <v>1</v>
      </c>
      <c r="I321" s="2">
        <v>1</v>
      </c>
      <c r="J321" s="2">
        <v>2</v>
      </c>
      <c r="K321" s="2">
        <v>1</v>
      </c>
      <c r="L321" s="35">
        <v>0</v>
      </c>
      <c r="M321" s="2">
        <v>8</v>
      </c>
      <c r="N321" s="2">
        <v>1</v>
      </c>
      <c r="O321" s="2">
        <v>0</v>
      </c>
      <c r="P321" s="2">
        <v>5</v>
      </c>
      <c r="Q321" s="2">
        <v>0</v>
      </c>
      <c r="R321" s="2">
        <v>1</v>
      </c>
      <c r="S321" s="35">
        <v>0</v>
      </c>
      <c r="T321" s="35">
        <v>0</v>
      </c>
      <c r="U321" s="36">
        <v>0</v>
      </c>
      <c r="V321" s="26">
        <v>16.5</v>
      </c>
      <c r="W321" s="2">
        <v>0.37</v>
      </c>
      <c r="X321" s="16">
        <v>5.51</v>
      </c>
      <c r="Y321" s="26">
        <v>18.899999999999999</v>
      </c>
      <c r="Z321" s="2">
        <v>1.62</v>
      </c>
      <c r="AA321" s="2">
        <v>3.8</v>
      </c>
      <c r="AB321" s="2" t="s">
        <v>164</v>
      </c>
      <c r="AC321" s="2">
        <v>22291181</v>
      </c>
    </row>
    <row r="322" spans="1:29">
      <c r="A322" s="2">
        <v>1270</v>
      </c>
      <c r="B322" s="26">
        <v>2</v>
      </c>
      <c r="C322" s="2">
        <v>1</v>
      </c>
      <c r="D322" s="2">
        <v>26</v>
      </c>
      <c r="E322" s="2">
        <v>0</v>
      </c>
      <c r="F322" s="35">
        <v>1</v>
      </c>
      <c r="G322" s="18">
        <v>4000</v>
      </c>
      <c r="H322" s="18">
        <v>0</v>
      </c>
      <c r="I322" s="2">
        <v>1</v>
      </c>
      <c r="J322" s="2">
        <v>1</v>
      </c>
      <c r="K322" s="2">
        <v>0</v>
      </c>
      <c r="L322" s="35">
        <v>0</v>
      </c>
      <c r="M322" s="2">
        <v>1</v>
      </c>
      <c r="N322" s="2">
        <v>0</v>
      </c>
      <c r="O322" s="2">
        <v>1</v>
      </c>
      <c r="P322" s="2">
        <v>5</v>
      </c>
      <c r="Q322" s="2">
        <v>0</v>
      </c>
      <c r="R322" s="2">
        <v>1</v>
      </c>
      <c r="S322" s="35">
        <v>0</v>
      </c>
      <c r="T322" s="35">
        <v>0</v>
      </c>
      <c r="U322" s="36">
        <v>0</v>
      </c>
      <c r="V322" s="26">
        <v>16.100000000000001</v>
      </c>
      <c r="W322" s="2">
        <v>0.37</v>
      </c>
      <c r="X322" s="16">
        <v>5.38</v>
      </c>
      <c r="Y322" s="26">
        <v>16</v>
      </c>
      <c r="Z322" s="2">
        <v>1.23</v>
      </c>
      <c r="AA322" s="2">
        <v>7.5</v>
      </c>
      <c r="AB322" s="2" t="s">
        <v>104</v>
      </c>
      <c r="AC322" s="2">
        <v>21235500</v>
      </c>
    </row>
    <row r="323" spans="1:29">
      <c r="A323" s="2">
        <v>1274</v>
      </c>
      <c r="B323" s="26">
        <v>1</v>
      </c>
      <c r="C323" s="2">
        <v>1</v>
      </c>
      <c r="D323" s="2">
        <v>23</v>
      </c>
      <c r="E323" s="2">
        <v>0</v>
      </c>
      <c r="F323" s="35">
        <v>0</v>
      </c>
      <c r="G323" s="18">
        <v>2000</v>
      </c>
      <c r="H323" s="18">
        <v>0</v>
      </c>
      <c r="I323" s="2">
        <v>1</v>
      </c>
      <c r="J323" s="2">
        <v>1</v>
      </c>
      <c r="K323" s="2">
        <v>0</v>
      </c>
      <c r="L323" s="35">
        <v>0</v>
      </c>
      <c r="M323" s="2">
        <v>8</v>
      </c>
      <c r="N323" s="2">
        <v>1</v>
      </c>
      <c r="O323" s="2">
        <v>0</v>
      </c>
      <c r="P323" s="2">
        <v>5</v>
      </c>
      <c r="Q323" s="2">
        <v>0</v>
      </c>
      <c r="R323" s="2">
        <v>1</v>
      </c>
      <c r="S323" s="35">
        <v>0</v>
      </c>
      <c r="T323" s="35">
        <v>0</v>
      </c>
      <c r="U323" s="36">
        <v>0</v>
      </c>
      <c r="V323" s="26">
        <v>13.3</v>
      </c>
      <c r="W323" s="2">
        <v>0.37</v>
      </c>
      <c r="X323" s="16">
        <v>4.4400000000000004</v>
      </c>
      <c r="Y323" s="26">
        <v>17</v>
      </c>
      <c r="Z323" s="2">
        <v>1.65</v>
      </c>
      <c r="AA323" s="2">
        <v>9.3000000000000007</v>
      </c>
      <c r="AB323" s="2" t="s">
        <v>55</v>
      </c>
      <c r="AC323" s="2">
        <v>22750006</v>
      </c>
    </row>
    <row r="324" spans="1:29">
      <c r="A324" s="2">
        <v>1277</v>
      </c>
      <c r="B324" s="26">
        <v>1</v>
      </c>
      <c r="C324" s="2">
        <v>1</v>
      </c>
      <c r="D324" s="2">
        <v>22</v>
      </c>
      <c r="E324" s="2">
        <v>0</v>
      </c>
      <c r="F324" s="35">
        <v>1</v>
      </c>
      <c r="G324" s="18">
        <v>10000</v>
      </c>
      <c r="H324" s="18">
        <v>1</v>
      </c>
      <c r="I324" s="2">
        <v>1</v>
      </c>
      <c r="J324" s="2">
        <v>2</v>
      </c>
      <c r="K324" s="2">
        <v>1</v>
      </c>
      <c r="L324" s="35">
        <v>0</v>
      </c>
      <c r="M324" s="2">
        <v>8</v>
      </c>
      <c r="N324" s="2">
        <v>1</v>
      </c>
      <c r="O324" s="2">
        <v>0</v>
      </c>
      <c r="P324" s="2">
        <v>5</v>
      </c>
      <c r="Q324" s="2">
        <v>0</v>
      </c>
      <c r="R324" s="2">
        <v>1</v>
      </c>
      <c r="S324" s="35">
        <v>0</v>
      </c>
      <c r="T324" s="35">
        <v>0</v>
      </c>
      <c r="U324" s="36">
        <v>0</v>
      </c>
      <c r="V324" s="26">
        <v>11.8</v>
      </c>
      <c r="W324" s="2">
        <v>0.33</v>
      </c>
      <c r="X324" s="16">
        <v>3.94</v>
      </c>
      <c r="Y324" s="26">
        <v>15.7</v>
      </c>
      <c r="Z324" s="2">
        <v>1.57</v>
      </c>
      <c r="AA324" s="2">
        <v>9.3000000000000007</v>
      </c>
      <c r="AB324" s="2" t="s">
        <v>170</v>
      </c>
      <c r="AC324" s="2">
        <v>20551070</v>
      </c>
    </row>
    <row r="325" spans="1:29">
      <c r="A325" s="2">
        <v>1279</v>
      </c>
      <c r="B325" s="26">
        <v>2</v>
      </c>
      <c r="C325" s="2">
        <v>1</v>
      </c>
      <c r="D325" s="2">
        <v>22</v>
      </c>
      <c r="E325" s="2">
        <v>0</v>
      </c>
      <c r="F325" s="35">
        <v>0</v>
      </c>
      <c r="G325" s="18">
        <v>4000</v>
      </c>
      <c r="H325" s="18">
        <v>0</v>
      </c>
      <c r="I325" s="2">
        <v>1</v>
      </c>
      <c r="J325" s="2">
        <v>3</v>
      </c>
      <c r="K325" s="2">
        <v>1</v>
      </c>
      <c r="L325" s="35">
        <v>0</v>
      </c>
      <c r="M325" s="2">
        <v>6</v>
      </c>
      <c r="N325" s="2">
        <v>0</v>
      </c>
      <c r="O325" s="2">
        <v>1</v>
      </c>
      <c r="P325" s="2">
        <v>5</v>
      </c>
      <c r="Q325" s="2">
        <v>0</v>
      </c>
      <c r="R325" s="2">
        <v>1</v>
      </c>
      <c r="S325" s="35">
        <v>0</v>
      </c>
      <c r="T325" s="35">
        <v>0</v>
      </c>
      <c r="U325" s="36">
        <v>0</v>
      </c>
      <c r="V325" s="26">
        <v>13.1</v>
      </c>
      <c r="W325" s="2">
        <v>0.38</v>
      </c>
      <c r="X325" s="16">
        <v>4.38</v>
      </c>
      <c r="Y325" s="26">
        <v>14.7</v>
      </c>
      <c r="Z325" s="2">
        <v>1.33</v>
      </c>
      <c r="AA325" s="2">
        <v>3.8</v>
      </c>
      <c r="AB325" s="2" t="s">
        <v>160</v>
      </c>
      <c r="AC325" s="2">
        <v>20510055</v>
      </c>
    </row>
    <row r="326" spans="1:29">
      <c r="A326" s="2">
        <v>1284</v>
      </c>
      <c r="B326" s="26">
        <v>1</v>
      </c>
      <c r="C326" s="2">
        <v>1</v>
      </c>
      <c r="D326" s="2">
        <v>25</v>
      </c>
      <c r="E326" s="2">
        <v>0</v>
      </c>
      <c r="F326" s="35">
        <v>1</v>
      </c>
      <c r="G326" s="18">
        <v>10000</v>
      </c>
      <c r="H326" s="18">
        <v>1</v>
      </c>
      <c r="I326" s="2">
        <v>1</v>
      </c>
      <c r="J326" s="2">
        <v>1</v>
      </c>
      <c r="K326" s="2">
        <v>0</v>
      </c>
      <c r="L326" s="35">
        <v>1</v>
      </c>
      <c r="M326" s="2">
        <v>8</v>
      </c>
      <c r="N326" s="2">
        <v>1</v>
      </c>
      <c r="O326" s="2">
        <v>0</v>
      </c>
      <c r="P326" s="2">
        <v>5</v>
      </c>
      <c r="Q326" s="2">
        <v>0</v>
      </c>
      <c r="R326" s="2">
        <v>1</v>
      </c>
      <c r="S326" s="35">
        <v>0</v>
      </c>
      <c r="T326" s="35">
        <v>0</v>
      </c>
      <c r="U326" s="36">
        <v>0</v>
      </c>
      <c r="V326" s="26">
        <v>13.1</v>
      </c>
      <c r="W326" s="2">
        <v>0.38</v>
      </c>
      <c r="X326" s="16">
        <v>4.38</v>
      </c>
      <c r="Y326" s="26">
        <v>14.7</v>
      </c>
      <c r="Z326" s="2">
        <v>1.33</v>
      </c>
      <c r="AA326" s="2">
        <v>3.8</v>
      </c>
      <c r="AB326" s="2" t="s">
        <v>160</v>
      </c>
      <c r="AC326" s="2">
        <v>20510060</v>
      </c>
    </row>
    <row r="327" spans="1:29">
      <c r="A327" s="2">
        <v>1287</v>
      </c>
      <c r="B327" s="26">
        <v>2</v>
      </c>
      <c r="C327" s="2">
        <v>1</v>
      </c>
      <c r="D327" s="2">
        <v>25</v>
      </c>
      <c r="E327" s="2">
        <v>0</v>
      </c>
      <c r="F327" s="35">
        <v>0</v>
      </c>
      <c r="G327" s="18">
        <v>5000</v>
      </c>
      <c r="H327" s="18">
        <v>0</v>
      </c>
      <c r="I327" s="2">
        <v>1</v>
      </c>
      <c r="J327" s="2">
        <v>1</v>
      </c>
      <c r="K327" s="2">
        <v>0</v>
      </c>
      <c r="L327" s="35">
        <v>1</v>
      </c>
      <c r="M327" s="2">
        <v>6</v>
      </c>
      <c r="N327" s="2">
        <v>0</v>
      </c>
      <c r="O327" s="2">
        <v>1</v>
      </c>
      <c r="P327" s="2">
        <v>5</v>
      </c>
      <c r="Q327" s="2">
        <v>0</v>
      </c>
      <c r="R327" s="2">
        <v>1</v>
      </c>
      <c r="S327" s="35">
        <v>0</v>
      </c>
      <c r="T327" s="35">
        <v>0</v>
      </c>
      <c r="U327" s="36">
        <v>0</v>
      </c>
      <c r="V327" s="26">
        <v>27</v>
      </c>
      <c r="W327" s="2">
        <v>0.52</v>
      </c>
      <c r="X327" s="16">
        <v>9.02</v>
      </c>
      <c r="Y327" s="26">
        <v>31.5</v>
      </c>
      <c r="Z327" s="2">
        <v>2.7</v>
      </c>
      <c r="AA327" s="2">
        <v>14.2</v>
      </c>
      <c r="AB327" s="2" t="s">
        <v>180</v>
      </c>
      <c r="AC327" s="2">
        <v>24710470</v>
      </c>
    </row>
    <row r="328" spans="1:29">
      <c r="A328" s="2">
        <v>1295</v>
      </c>
      <c r="B328" s="26">
        <v>2</v>
      </c>
      <c r="C328" s="2">
        <v>1</v>
      </c>
      <c r="D328" s="2">
        <v>23</v>
      </c>
      <c r="E328" s="2">
        <v>0</v>
      </c>
      <c r="F328" s="35">
        <v>1</v>
      </c>
      <c r="G328" s="18">
        <v>5000</v>
      </c>
      <c r="H328" s="18">
        <v>0</v>
      </c>
      <c r="I328" s="2">
        <v>1</v>
      </c>
      <c r="J328" s="2">
        <v>1</v>
      </c>
      <c r="K328" s="2">
        <v>0</v>
      </c>
      <c r="L328" s="35">
        <v>1</v>
      </c>
      <c r="M328" s="2">
        <v>8</v>
      </c>
      <c r="N328" s="2">
        <v>1</v>
      </c>
      <c r="O328" s="2">
        <v>0</v>
      </c>
      <c r="P328" s="2">
        <v>5</v>
      </c>
      <c r="Q328" s="2">
        <v>0</v>
      </c>
      <c r="R328" s="2">
        <v>1</v>
      </c>
      <c r="S328" s="35">
        <v>0</v>
      </c>
      <c r="T328" s="35">
        <v>0</v>
      </c>
      <c r="U328" s="36">
        <v>0</v>
      </c>
      <c r="V328" s="26">
        <v>27</v>
      </c>
      <c r="W328" s="2">
        <v>0.52</v>
      </c>
      <c r="X328" s="16">
        <v>9.02</v>
      </c>
      <c r="Y328" s="26">
        <v>31.5</v>
      </c>
      <c r="Z328" s="2">
        <v>2.7</v>
      </c>
      <c r="AA328" s="2">
        <v>14.2</v>
      </c>
      <c r="AB328" s="2" t="s">
        <v>180</v>
      </c>
      <c r="AC328" s="2">
        <v>24420270</v>
      </c>
    </row>
    <row r="329" spans="1:29">
      <c r="A329" s="2">
        <v>1299</v>
      </c>
      <c r="B329" s="26">
        <v>2</v>
      </c>
      <c r="C329" s="2">
        <v>1</v>
      </c>
      <c r="D329" s="2">
        <v>20</v>
      </c>
      <c r="E329" s="2">
        <v>0</v>
      </c>
      <c r="F329" s="35">
        <v>0</v>
      </c>
      <c r="G329" s="18">
        <v>2000</v>
      </c>
      <c r="H329" s="18">
        <v>0</v>
      </c>
      <c r="I329" s="2">
        <v>1</v>
      </c>
      <c r="J329" s="2">
        <v>1</v>
      </c>
      <c r="K329" s="2">
        <v>0</v>
      </c>
      <c r="L329" s="35">
        <v>0</v>
      </c>
      <c r="M329" s="2">
        <v>2</v>
      </c>
      <c r="N329" s="2">
        <v>0</v>
      </c>
      <c r="O329" s="2">
        <v>1</v>
      </c>
      <c r="P329" s="2">
        <v>5</v>
      </c>
      <c r="Q329" s="2">
        <v>0</v>
      </c>
      <c r="R329" s="2">
        <v>1</v>
      </c>
      <c r="S329" s="35">
        <v>0</v>
      </c>
      <c r="T329" s="35">
        <v>0</v>
      </c>
      <c r="U329" s="36">
        <v>0</v>
      </c>
      <c r="V329" s="26">
        <v>12.4</v>
      </c>
      <c r="W329" s="2">
        <v>0.25</v>
      </c>
      <c r="X329" s="16">
        <v>4.1399999999999997</v>
      </c>
      <c r="Y329" s="26">
        <v>21.1</v>
      </c>
      <c r="Z329" s="2">
        <v>1.37</v>
      </c>
      <c r="AA329" s="2">
        <v>10.7</v>
      </c>
      <c r="AB329" s="2" t="s">
        <v>87</v>
      </c>
      <c r="AC329" s="2">
        <v>20771020</v>
      </c>
    </row>
    <row r="330" spans="1:29">
      <c r="A330" s="2">
        <v>1304</v>
      </c>
      <c r="B330" s="26">
        <v>2</v>
      </c>
      <c r="C330" s="2">
        <v>1</v>
      </c>
      <c r="D330" s="2">
        <v>21</v>
      </c>
      <c r="E330" s="2">
        <v>0</v>
      </c>
      <c r="F330" s="35">
        <v>1</v>
      </c>
      <c r="G330" s="18">
        <v>1000</v>
      </c>
      <c r="H330" s="18">
        <v>0</v>
      </c>
      <c r="I330" s="2">
        <v>1</v>
      </c>
      <c r="J330" s="2">
        <v>1</v>
      </c>
      <c r="K330" s="2">
        <v>0</v>
      </c>
      <c r="L330" s="35">
        <v>1</v>
      </c>
      <c r="M330" s="2">
        <v>6</v>
      </c>
      <c r="N330" s="2">
        <v>0</v>
      </c>
      <c r="O330" s="2">
        <v>1</v>
      </c>
      <c r="P330" s="2">
        <v>2</v>
      </c>
      <c r="Q330" s="2">
        <v>1</v>
      </c>
      <c r="R330" s="2">
        <v>0</v>
      </c>
      <c r="S330" s="35">
        <v>0</v>
      </c>
      <c r="T330" s="35">
        <v>0</v>
      </c>
      <c r="U330" s="36">
        <v>0</v>
      </c>
      <c r="V330" s="26">
        <v>20.399999999999999</v>
      </c>
      <c r="W330" s="2">
        <v>0.45</v>
      </c>
      <c r="X330" s="16">
        <v>6.81</v>
      </c>
      <c r="Y330" s="26">
        <v>22.2</v>
      </c>
      <c r="Z330" s="2">
        <v>1.9</v>
      </c>
      <c r="AA330" s="2">
        <v>3.8</v>
      </c>
      <c r="AB330" s="2" t="s">
        <v>158</v>
      </c>
      <c r="AC330" s="2">
        <v>22723002</v>
      </c>
    </row>
    <row r="331" spans="1:29">
      <c r="A331" s="2">
        <v>1305</v>
      </c>
      <c r="B331" s="26">
        <v>2</v>
      </c>
      <c r="C331" s="2">
        <v>1</v>
      </c>
      <c r="D331" s="2">
        <v>23</v>
      </c>
      <c r="E331" s="2">
        <v>0</v>
      </c>
      <c r="F331" s="35">
        <v>1</v>
      </c>
      <c r="G331" s="18">
        <v>7000</v>
      </c>
      <c r="H331" s="18">
        <v>0</v>
      </c>
      <c r="I331" s="2">
        <v>1</v>
      </c>
      <c r="J331" s="2">
        <v>1</v>
      </c>
      <c r="K331" s="2">
        <v>0</v>
      </c>
      <c r="L331" s="35">
        <v>0</v>
      </c>
      <c r="M331" s="2">
        <v>8</v>
      </c>
      <c r="N331" s="2">
        <v>1</v>
      </c>
      <c r="O331" s="2">
        <v>0</v>
      </c>
      <c r="P331" s="2">
        <v>5</v>
      </c>
      <c r="Q331" s="2">
        <v>0</v>
      </c>
      <c r="R331" s="2">
        <v>1</v>
      </c>
      <c r="S331" s="35">
        <v>0</v>
      </c>
      <c r="T331" s="35">
        <v>0</v>
      </c>
      <c r="U331" s="36">
        <v>0</v>
      </c>
      <c r="V331" s="26">
        <v>14.2</v>
      </c>
      <c r="W331" s="2">
        <v>0.33</v>
      </c>
      <c r="X331" s="16">
        <v>4.74</v>
      </c>
      <c r="Y331" s="26">
        <v>16.260000000000002</v>
      </c>
      <c r="Z331" s="2">
        <v>1.45</v>
      </c>
      <c r="AA331" s="2">
        <v>3.8</v>
      </c>
      <c r="AB331" s="2" t="s">
        <v>73</v>
      </c>
      <c r="AC331" s="2">
        <v>22211200</v>
      </c>
    </row>
    <row r="332" spans="1:29">
      <c r="A332" s="2">
        <v>1307</v>
      </c>
      <c r="B332" s="26">
        <v>2</v>
      </c>
      <c r="C332" s="2">
        <v>1</v>
      </c>
      <c r="D332" s="2">
        <v>23</v>
      </c>
      <c r="E332" s="2">
        <v>0</v>
      </c>
      <c r="F332" s="35">
        <v>1</v>
      </c>
      <c r="G332" s="18">
        <v>10000</v>
      </c>
      <c r="H332" s="18">
        <v>1</v>
      </c>
      <c r="I332" s="2">
        <v>1</v>
      </c>
      <c r="J332" s="2">
        <v>2</v>
      </c>
      <c r="K332" s="2">
        <v>1</v>
      </c>
      <c r="L332" s="35">
        <v>0</v>
      </c>
      <c r="M332" s="2">
        <v>11</v>
      </c>
      <c r="N332" s="2">
        <v>0</v>
      </c>
      <c r="O332" s="2">
        <v>0</v>
      </c>
      <c r="P332" s="2">
        <v>0</v>
      </c>
      <c r="Q332" s="2">
        <v>1</v>
      </c>
      <c r="R332" s="2">
        <v>0</v>
      </c>
      <c r="S332" s="35">
        <v>0</v>
      </c>
      <c r="T332" s="35">
        <v>0</v>
      </c>
      <c r="U332" s="36">
        <v>1</v>
      </c>
      <c r="V332" s="26">
        <v>17.899999999999999</v>
      </c>
      <c r="W332" s="2">
        <v>0.4</v>
      </c>
      <c r="X332" s="16">
        <v>5.98</v>
      </c>
      <c r="Y332" s="26">
        <v>28.1</v>
      </c>
      <c r="Z332" s="2">
        <v>1.78</v>
      </c>
      <c r="AA332" s="2">
        <v>3.8</v>
      </c>
      <c r="AB332" s="2" t="s">
        <v>80</v>
      </c>
      <c r="AC332" s="2">
        <v>22041040</v>
      </c>
    </row>
    <row r="333" spans="1:29">
      <c r="A333" s="2">
        <v>1312</v>
      </c>
      <c r="B333" s="26">
        <v>2</v>
      </c>
      <c r="C333" s="2">
        <v>1</v>
      </c>
      <c r="D333" s="2">
        <v>42</v>
      </c>
      <c r="E333" s="2">
        <v>0</v>
      </c>
      <c r="F333" s="35">
        <v>0</v>
      </c>
      <c r="G333" s="18">
        <v>2000</v>
      </c>
      <c r="H333" s="18">
        <v>0</v>
      </c>
      <c r="I333" s="2">
        <v>1</v>
      </c>
      <c r="J333" s="2">
        <v>1</v>
      </c>
      <c r="K333" s="2">
        <v>0</v>
      </c>
      <c r="L333" s="35">
        <v>0</v>
      </c>
      <c r="M333" s="2">
        <v>6</v>
      </c>
      <c r="N333" s="2">
        <v>0</v>
      </c>
      <c r="O333" s="2">
        <v>1</v>
      </c>
      <c r="P333" s="2">
        <v>5</v>
      </c>
      <c r="Q333" s="2">
        <v>0</v>
      </c>
      <c r="R333" s="2">
        <v>1</v>
      </c>
      <c r="S333" s="35">
        <v>0</v>
      </c>
      <c r="T333" s="35">
        <v>0</v>
      </c>
      <c r="U333" s="36">
        <v>0</v>
      </c>
      <c r="V333" s="26">
        <v>18</v>
      </c>
      <c r="W333" s="2">
        <v>0.33</v>
      </c>
      <c r="X333" s="16">
        <v>6.01</v>
      </c>
      <c r="Y333" s="26">
        <v>22.6</v>
      </c>
      <c r="Z333" s="2">
        <v>1.25</v>
      </c>
      <c r="AA333" s="2">
        <v>7</v>
      </c>
      <c r="AB333" s="2" t="s">
        <v>60</v>
      </c>
      <c r="AC333" s="2">
        <v>21515120</v>
      </c>
    </row>
    <row r="334" spans="1:29">
      <c r="A334" s="2">
        <v>1313</v>
      </c>
      <c r="B334" s="26">
        <v>2</v>
      </c>
      <c r="C334" s="2">
        <v>1</v>
      </c>
      <c r="D334" s="2">
        <v>21</v>
      </c>
      <c r="E334" s="2">
        <v>0</v>
      </c>
      <c r="F334" s="35">
        <v>0</v>
      </c>
      <c r="G334" s="18">
        <v>12000</v>
      </c>
      <c r="H334" s="18">
        <v>1</v>
      </c>
      <c r="I334" s="2">
        <v>1</v>
      </c>
      <c r="J334" s="2">
        <v>2</v>
      </c>
      <c r="K334" s="2">
        <v>1</v>
      </c>
      <c r="L334" s="35">
        <v>0</v>
      </c>
      <c r="M334" s="2">
        <v>8</v>
      </c>
      <c r="N334" s="2">
        <v>1</v>
      </c>
      <c r="O334" s="2">
        <v>0</v>
      </c>
      <c r="P334" s="2">
        <v>5</v>
      </c>
      <c r="Q334" s="2">
        <v>0</v>
      </c>
      <c r="R334" s="2">
        <v>1</v>
      </c>
      <c r="S334" s="35">
        <v>0</v>
      </c>
      <c r="T334" s="35">
        <v>0</v>
      </c>
      <c r="U334" s="36">
        <v>0</v>
      </c>
      <c r="V334" s="26">
        <v>13.1</v>
      </c>
      <c r="W334" s="2">
        <v>0.38</v>
      </c>
      <c r="X334" s="16">
        <v>4.38</v>
      </c>
      <c r="Y334" s="26">
        <v>14.7</v>
      </c>
      <c r="Z334" s="2">
        <v>1.33</v>
      </c>
      <c r="AA334" s="2">
        <v>3.8</v>
      </c>
      <c r="AB334" s="2" t="s">
        <v>160</v>
      </c>
      <c r="AC334" s="2">
        <v>20510190</v>
      </c>
    </row>
    <row r="335" spans="1:29">
      <c r="A335" s="2">
        <v>1323</v>
      </c>
      <c r="B335" s="26">
        <v>1</v>
      </c>
      <c r="C335" s="2">
        <v>1</v>
      </c>
      <c r="D335" s="2">
        <v>23</v>
      </c>
      <c r="E335" s="2">
        <v>0</v>
      </c>
      <c r="F335" s="35">
        <v>1</v>
      </c>
      <c r="G335" s="18">
        <v>35000</v>
      </c>
      <c r="H335" s="18">
        <v>1</v>
      </c>
      <c r="I335" s="2">
        <v>1</v>
      </c>
      <c r="J335" s="2">
        <v>3</v>
      </c>
      <c r="K335" s="2">
        <v>1</v>
      </c>
      <c r="L335" s="35">
        <v>1</v>
      </c>
      <c r="M335" s="2">
        <v>9</v>
      </c>
      <c r="N335" s="2">
        <v>0</v>
      </c>
      <c r="O335" s="2">
        <v>0</v>
      </c>
      <c r="P335" s="2">
        <v>5</v>
      </c>
      <c r="Q335" s="2">
        <v>0</v>
      </c>
      <c r="R335" s="2">
        <v>1</v>
      </c>
      <c r="S335" s="35">
        <v>1</v>
      </c>
      <c r="T335" s="35">
        <v>0</v>
      </c>
      <c r="U335" s="36">
        <v>0</v>
      </c>
      <c r="V335" s="26">
        <v>16.2</v>
      </c>
      <c r="W335" s="2">
        <v>0.38</v>
      </c>
      <c r="X335" s="16">
        <v>5.41</v>
      </c>
      <c r="Y335" s="26">
        <v>17.3</v>
      </c>
      <c r="Z335" s="2">
        <v>1.45</v>
      </c>
      <c r="AA335" s="2">
        <v>3.8</v>
      </c>
      <c r="AB335" s="2" t="s">
        <v>64</v>
      </c>
      <c r="AC335" s="2">
        <v>22290040</v>
      </c>
    </row>
    <row r="336" spans="1:29">
      <c r="A336" s="2">
        <v>1327</v>
      </c>
      <c r="B336" s="26">
        <v>2</v>
      </c>
      <c r="C336" s="2">
        <v>1</v>
      </c>
      <c r="D336" s="2">
        <v>25</v>
      </c>
      <c r="E336" s="2">
        <v>0</v>
      </c>
      <c r="F336" s="35">
        <v>1</v>
      </c>
      <c r="G336" s="18">
        <v>16000</v>
      </c>
      <c r="H336" s="18">
        <v>1</v>
      </c>
      <c r="I336" s="2">
        <v>1</v>
      </c>
      <c r="J336" s="2">
        <v>1</v>
      </c>
      <c r="K336" s="2">
        <v>0</v>
      </c>
      <c r="L336" s="35">
        <v>0</v>
      </c>
      <c r="M336" s="2">
        <v>2</v>
      </c>
      <c r="N336" s="2">
        <v>0</v>
      </c>
      <c r="O336" s="2">
        <v>1</v>
      </c>
      <c r="P336" s="2">
        <v>5</v>
      </c>
      <c r="Q336" s="2">
        <v>0</v>
      </c>
      <c r="R336" s="2">
        <v>1</v>
      </c>
      <c r="S336" s="35">
        <v>0</v>
      </c>
      <c r="T336" s="35">
        <v>0</v>
      </c>
      <c r="U336" s="36">
        <v>0</v>
      </c>
      <c r="V336" s="26">
        <v>18.5</v>
      </c>
      <c r="W336" s="2">
        <v>0.32</v>
      </c>
      <c r="X336" s="16">
        <v>6.18</v>
      </c>
      <c r="Y336" s="26">
        <v>21.1</v>
      </c>
      <c r="Z336" s="2">
        <v>1.7</v>
      </c>
      <c r="AA336" s="2">
        <v>6.7</v>
      </c>
      <c r="AB336" s="2" t="s">
        <v>178</v>
      </c>
      <c r="AC336" s="2">
        <v>24210406</v>
      </c>
    </row>
    <row r="337" spans="1:29">
      <c r="A337" s="2">
        <v>1328</v>
      </c>
      <c r="B337" s="26">
        <v>1</v>
      </c>
      <c r="C337" s="2">
        <v>1</v>
      </c>
      <c r="D337" s="2">
        <v>23</v>
      </c>
      <c r="E337" s="2">
        <v>0</v>
      </c>
      <c r="F337" s="35">
        <v>0</v>
      </c>
      <c r="G337" s="18">
        <v>14000</v>
      </c>
      <c r="H337" s="18">
        <v>1</v>
      </c>
      <c r="I337" s="2">
        <v>1</v>
      </c>
      <c r="J337" s="2">
        <v>2</v>
      </c>
      <c r="K337" s="2">
        <v>1</v>
      </c>
      <c r="L337" s="35">
        <v>1</v>
      </c>
      <c r="M337" s="2">
        <v>6</v>
      </c>
      <c r="N337" s="2">
        <v>0</v>
      </c>
      <c r="O337" s="2">
        <v>1</v>
      </c>
      <c r="P337" s="2">
        <v>5</v>
      </c>
      <c r="Q337" s="2">
        <v>0</v>
      </c>
      <c r="R337" s="2">
        <v>1</v>
      </c>
      <c r="S337" s="35">
        <v>0</v>
      </c>
      <c r="T337" s="35">
        <v>0</v>
      </c>
      <c r="U337" s="36">
        <v>0</v>
      </c>
      <c r="V337" s="26">
        <v>41.5</v>
      </c>
      <c r="W337" s="2">
        <v>0.83</v>
      </c>
      <c r="X337" s="16">
        <v>13.86</v>
      </c>
      <c r="Y337" s="26">
        <v>51.1</v>
      </c>
      <c r="Z337" s="2">
        <v>4.5999999999999996</v>
      </c>
      <c r="AA337" s="2">
        <v>29.8</v>
      </c>
      <c r="AB337" s="2" t="s">
        <v>165</v>
      </c>
      <c r="AC337" s="2">
        <v>22785092</v>
      </c>
    </row>
    <row r="338" spans="1:29">
      <c r="A338" s="2">
        <v>1329</v>
      </c>
      <c r="B338" s="26">
        <v>2</v>
      </c>
      <c r="C338" s="2">
        <v>1</v>
      </c>
      <c r="D338" s="2">
        <v>20</v>
      </c>
      <c r="E338" s="2">
        <v>0</v>
      </c>
      <c r="F338" s="35">
        <v>1</v>
      </c>
      <c r="G338" s="18">
        <v>3000</v>
      </c>
      <c r="H338" s="18">
        <v>0</v>
      </c>
      <c r="I338" s="2">
        <v>1</v>
      </c>
      <c r="J338" s="2">
        <v>1</v>
      </c>
      <c r="K338" s="2">
        <v>0</v>
      </c>
      <c r="L338" s="35">
        <v>0</v>
      </c>
      <c r="M338" s="2">
        <v>2</v>
      </c>
      <c r="N338" s="2">
        <v>0</v>
      </c>
      <c r="O338" s="2">
        <v>1</v>
      </c>
      <c r="P338" s="2">
        <v>5</v>
      </c>
      <c r="Q338" s="2">
        <v>0</v>
      </c>
      <c r="R338" s="2">
        <v>1</v>
      </c>
      <c r="S338" s="35">
        <v>0</v>
      </c>
      <c r="T338" s="35">
        <v>0</v>
      </c>
      <c r="U338" s="36">
        <v>0</v>
      </c>
      <c r="V338" s="26">
        <v>27</v>
      </c>
      <c r="W338" s="2">
        <v>0.52</v>
      </c>
      <c r="X338" s="16">
        <v>9.02</v>
      </c>
      <c r="Y338" s="26">
        <v>31.5</v>
      </c>
      <c r="Z338" s="2">
        <v>2.7</v>
      </c>
      <c r="AA338" s="2">
        <v>14.2</v>
      </c>
      <c r="AB338" s="2" t="s">
        <v>180</v>
      </c>
      <c r="AC338" s="2">
        <v>24710510</v>
      </c>
    </row>
    <row r="339" spans="1:29">
      <c r="A339" s="2">
        <v>1341</v>
      </c>
      <c r="B339" s="26">
        <v>1</v>
      </c>
      <c r="C339" s="2">
        <v>1</v>
      </c>
      <c r="D339" s="2">
        <v>24</v>
      </c>
      <c r="E339" s="2">
        <v>0</v>
      </c>
      <c r="F339" s="35">
        <v>1</v>
      </c>
      <c r="G339" s="18">
        <v>6000</v>
      </c>
      <c r="H339" s="18">
        <v>0</v>
      </c>
      <c r="I339" s="2">
        <v>1</v>
      </c>
      <c r="J339" s="2">
        <v>1</v>
      </c>
      <c r="K339" s="2">
        <v>0</v>
      </c>
      <c r="L339" s="35">
        <v>0</v>
      </c>
      <c r="M339" s="2">
        <v>1</v>
      </c>
      <c r="N339" s="2">
        <v>0</v>
      </c>
      <c r="O339" s="2">
        <v>1</v>
      </c>
      <c r="P339" s="2">
        <v>5</v>
      </c>
      <c r="Q339" s="2">
        <v>0</v>
      </c>
      <c r="R339" s="2">
        <v>1</v>
      </c>
      <c r="S339" s="35">
        <v>0</v>
      </c>
      <c r="T339" s="35">
        <v>0</v>
      </c>
      <c r="U339" s="36">
        <v>0</v>
      </c>
      <c r="V339" s="26">
        <v>16.2</v>
      </c>
      <c r="W339" s="2">
        <v>0.38</v>
      </c>
      <c r="X339" s="16">
        <v>5.41</v>
      </c>
      <c r="Y339" s="26">
        <v>17.3</v>
      </c>
      <c r="Z339" s="2">
        <v>1.45</v>
      </c>
      <c r="AA339" s="2">
        <v>3.8</v>
      </c>
      <c r="AB339" s="2" t="s">
        <v>64</v>
      </c>
      <c r="AC339" s="2">
        <v>22270070</v>
      </c>
    </row>
    <row r="340" spans="1:29">
      <c r="A340" s="2">
        <v>1342</v>
      </c>
      <c r="B340" s="26">
        <v>1</v>
      </c>
      <c r="C340" s="2">
        <v>1</v>
      </c>
      <c r="D340" s="2">
        <v>34</v>
      </c>
      <c r="E340" s="2">
        <v>0</v>
      </c>
      <c r="F340" s="35">
        <v>1</v>
      </c>
      <c r="G340" s="18">
        <v>8000</v>
      </c>
      <c r="H340" s="18">
        <v>1</v>
      </c>
      <c r="I340" s="2">
        <v>1</v>
      </c>
      <c r="J340" s="2">
        <v>1</v>
      </c>
      <c r="K340" s="2">
        <v>0</v>
      </c>
      <c r="L340" s="35">
        <v>0</v>
      </c>
      <c r="M340" s="2">
        <v>1</v>
      </c>
      <c r="N340" s="2">
        <v>0</v>
      </c>
      <c r="O340" s="2">
        <v>1</v>
      </c>
      <c r="P340" s="2">
        <v>2</v>
      </c>
      <c r="Q340" s="2">
        <v>1</v>
      </c>
      <c r="R340" s="2">
        <v>0</v>
      </c>
      <c r="S340" s="35">
        <v>0</v>
      </c>
      <c r="T340" s="35">
        <v>0</v>
      </c>
      <c r="U340" s="36">
        <v>0</v>
      </c>
      <c r="V340" s="26">
        <v>18.5</v>
      </c>
      <c r="W340" s="2">
        <v>0.32</v>
      </c>
      <c r="X340" s="16">
        <v>6.18</v>
      </c>
      <c r="Y340" s="26">
        <v>21.1</v>
      </c>
      <c r="Z340" s="2">
        <v>1.7</v>
      </c>
      <c r="AA340" s="2">
        <v>6.7</v>
      </c>
      <c r="AB340" s="2" t="s">
        <v>178</v>
      </c>
      <c r="AC340" s="2">
        <v>24240670</v>
      </c>
    </row>
    <row r="341" spans="1:29">
      <c r="A341" s="2">
        <v>1349</v>
      </c>
      <c r="B341" s="26">
        <v>2</v>
      </c>
      <c r="C341" s="2">
        <v>1</v>
      </c>
      <c r="D341" s="2">
        <v>20</v>
      </c>
      <c r="E341" s="2">
        <v>0</v>
      </c>
      <c r="F341" s="35">
        <v>0</v>
      </c>
      <c r="G341" s="18">
        <v>2000</v>
      </c>
      <c r="H341" s="18">
        <v>0</v>
      </c>
      <c r="I341" s="2">
        <v>1</v>
      </c>
      <c r="J341" s="2">
        <v>1</v>
      </c>
      <c r="K341" s="2">
        <v>0</v>
      </c>
      <c r="L341" s="35">
        <v>0</v>
      </c>
      <c r="M341" s="2">
        <v>6</v>
      </c>
      <c r="N341" s="2">
        <v>0</v>
      </c>
      <c r="O341" s="2">
        <v>1</v>
      </c>
      <c r="P341" s="2">
        <v>5</v>
      </c>
      <c r="Q341" s="2">
        <v>0</v>
      </c>
      <c r="R341" s="2">
        <v>1</v>
      </c>
      <c r="S341" s="35">
        <v>1</v>
      </c>
      <c r="T341" s="35">
        <v>0</v>
      </c>
      <c r="U341" s="36">
        <v>0</v>
      </c>
      <c r="V341" s="26">
        <v>43.6</v>
      </c>
      <c r="W341" s="2">
        <v>0.78</v>
      </c>
      <c r="X341" s="16">
        <v>14.56</v>
      </c>
      <c r="Y341" s="26">
        <v>42.7</v>
      </c>
      <c r="Z341" s="2">
        <v>2</v>
      </c>
      <c r="AA341" s="2">
        <v>7</v>
      </c>
      <c r="AB341" s="2" t="s">
        <v>71</v>
      </c>
      <c r="AC341" s="2">
        <v>23016620</v>
      </c>
    </row>
    <row r="342" spans="1:29">
      <c r="A342" s="2">
        <v>1364</v>
      </c>
      <c r="B342" s="26">
        <v>2</v>
      </c>
      <c r="C342" s="2">
        <v>2</v>
      </c>
      <c r="D342" s="2">
        <v>26</v>
      </c>
      <c r="E342" s="2">
        <v>0</v>
      </c>
      <c r="F342" s="35">
        <v>0</v>
      </c>
      <c r="G342" s="18">
        <v>4000</v>
      </c>
      <c r="H342" s="18">
        <v>0</v>
      </c>
      <c r="I342" s="2">
        <v>1</v>
      </c>
      <c r="J342" s="2">
        <v>1</v>
      </c>
      <c r="K342" s="2">
        <v>0</v>
      </c>
      <c r="L342" s="35">
        <v>0</v>
      </c>
      <c r="M342" s="2">
        <v>8</v>
      </c>
      <c r="N342" s="2">
        <v>1</v>
      </c>
      <c r="O342" s="2">
        <v>0</v>
      </c>
      <c r="P342" s="2">
        <v>5</v>
      </c>
      <c r="Q342" s="2">
        <v>0</v>
      </c>
      <c r="R342" s="2">
        <v>1</v>
      </c>
      <c r="S342" s="35">
        <v>0</v>
      </c>
      <c r="T342" s="35">
        <v>0</v>
      </c>
      <c r="U342" s="36">
        <v>0</v>
      </c>
      <c r="V342" s="26">
        <v>9.9</v>
      </c>
      <c r="W342" s="2">
        <v>0.23</v>
      </c>
      <c r="X342" s="16">
        <v>3.31</v>
      </c>
      <c r="Y342" s="26">
        <v>11.96</v>
      </c>
      <c r="Z342" s="2">
        <v>1.1000000000000001</v>
      </c>
      <c r="AA342" s="2">
        <v>3.8</v>
      </c>
      <c r="AB342" s="2" t="s">
        <v>119</v>
      </c>
      <c r="AC342" s="2">
        <v>20271120</v>
      </c>
    </row>
    <row r="343" spans="1:29">
      <c r="A343" s="2">
        <v>1365</v>
      </c>
      <c r="B343" s="26">
        <v>2</v>
      </c>
      <c r="C343" s="2">
        <v>1</v>
      </c>
      <c r="D343" s="2">
        <v>22</v>
      </c>
      <c r="E343" s="2">
        <v>0</v>
      </c>
      <c r="F343" s="35">
        <v>1</v>
      </c>
      <c r="G343" s="18">
        <v>3000</v>
      </c>
      <c r="H343" s="18">
        <v>0</v>
      </c>
      <c r="I343" s="2">
        <v>1</v>
      </c>
      <c r="J343" s="2">
        <v>1</v>
      </c>
      <c r="K343" s="2">
        <v>0</v>
      </c>
      <c r="L343" s="35">
        <v>0</v>
      </c>
      <c r="M343" s="2">
        <v>8</v>
      </c>
      <c r="N343" s="2">
        <v>1</v>
      </c>
      <c r="O343" s="2">
        <v>0</v>
      </c>
      <c r="P343" s="2">
        <v>5</v>
      </c>
      <c r="Q343" s="2">
        <v>0</v>
      </c>
      <c r="R343" s="2">
        <v>1</v>
      </c>
      <c r="S343" s="35">
        <v>0</v>
      </c>
      <c r="T343" s="35">
        <v>0</v>
      </c>
      <c r="U343" s="36">
        <v>0</v>
      </c>
      <c r="V343" s="26">
        <v>10.199999999999999</v>
      </c>
      <c r="W343" s="2">
        <v>0.3</v>
      </c>
      <c r="X343" s="16">
        <v>3.41</v>
      </c>
      <c r="Y343" s="26">
        <v>12.8</v>
      </c>
      <c r="Z343" s="2">
        <v>1.33</v>
      </c>
      <c r="AA343" s="2">
        <v>3.8</v>
      </c>
      <c r="AB343" s="2" t="s">
        <v>147</v>
      </c>
      <c r="AC343" s="2">
        <v>20950006</v>
      </c>
    </row>
    <row r="344" spans="1:29">
      <c r="A344" s="2">
        <v>1367</v>
      </c>
      <c r="B344" s="26">
        <v>1</v>
      </c>
      <c r="C344" s="2">
        <v>1</v>
      </c>
      <c r="D344" s="2">
        <v>23</v>
      </c>
      <c r="E344" s="2">
        <v>0</v>
      </c>
      <c r="F344" s="35">
        <v>0</v>
      </c>
      <c r="G344" s="18">
        <v>22000</v>
      </c>
      <c r="H344" s="18">
        <v>1</v>
      </c>
      <c r="I344" s="2">
        <v>1</v>
      </c>
      <c r="J344" s="2">
        <v>1</v>
      </c>
      <c r="K344" s="2">
        <v>0</v>
      </c>
      <c r="L344" s="35">
        <v>0</v>
      </c>
      <c r="M344" s="2">
        <v>9</v>
      </c>
      <c r="N344" s="2">
        <v>0</v>
      </c>
      <c r="O344" s="2">
        <v>0</v>
      </c>
      <c r="P344" s="2">
        <v>5</v>
      </c>
      <c r="Q344" s="2">
        <v>0</v>
      </c>
      <c r="R344" s="2">
        <v>1</v>
      </c>
      <c r="S344" s="35">
        <v>0</v>
      </c>
      <c r="T344" s="35">
        <v>0</v>
      </c>
      <c r="U344" s="36">
        <v>0</v>
      </c>
      <c r="V344" s="26">
        <v>9.1</v>
      </c>
      <c r="W344" s="2">
        <v>0.2</v>
      </c>
      <c r="X344" s="16">
        <v>3.04</v>
      </c>
      <c r="Y344" s="26">
        <v>11</v>
      </c>
      <c r="Z344" s="2">
        <v>1.1000000000000001</v>
      </c>
      <c r="AA344" s="2">
        <v>16.600000000000001</v>
      </c>
      <c r="AB344" s="2" t="s">
        <v>110</v>
      </c>
      <c r="AC344" s="2">
        <v>21940001</v>
      </c>
    </row>
    <row r="345" spans="1:29">
      <c r="A345" s="2">
        <v>1368</v>
      </c>
      <c r="B345" s="26">
        <v>1</v>
      </c>
      <c r="C345" s="2">
        <v>1</v>
      </c>
      <c r="D345" s="2">
        <v>23</v>
      </c>
      <c r="E345" s="2">
        <v>0</v>
      </c>
      <c r="F345" s="35">
        <v>1</v>
      </c>
      <c r="G345" s="18">
        <v>35000</v>
      </c>
      <c r="H345" s="18">
        <v>1</v>
      </c>
      <c r="I345" s="2">
        <v>1</v>
      </c>
      <c r="J345" s="2">
        <v>4</v>
      </c>
      <c r="K345" s="2">
        <v>1</v>
      </c>
      <c r="L345" s="35">
        <v>0</v>
      </c>
      <c r="M345" s="2">
        <v>9</v>
      </c>
      <c r="N345" s="2">
        <v>0</v>
      </c>
      <c r="O345" s="2">
        <v>0</v>
      </c>
      <c r="P345" s="2">
        <v>5</v>
      </c>
      <c r="Q345" s="2">
        <v>0</v>
      </c>
      <c r="R345" s="2">
        <v>1</v>
      </c>
      <c r="S345" s="35">
        <v>0</v>
      </c>
      <c r="T345" s="35">
        <v>0</v>
      </c>
      <c r="U345" s="36">
        <v>0</v>
      </c>
      <c r="V345" s="26">
        <v>17.899999999999999</v>
      </c>
      <c r="W345" s="2">
        <v>0.4</v>
      </c>
      <c r="X345" s="16">
        <v>5.98</v>
      </c>
      <c r="Y345" s="26">
        <v>28.1</v>
      </c>
      <c r="Z345" s="2">
        <v>1.78</v>
      </c>
      <c r="AA345" s="2">
        <v>3.8</v>
      </c>
      <c r="AB345" s="2" t="s">
        <v>80</v>
      </c>
      <c r="AC345" s="2">
        <v>1122012</v>
      </c>
    </row>
    <row r="346" spans="1:29">
      <c r="A346" s="2">
        <v>1369</v>
      </c>
      <c r="B346" s="26">
        <v>1</v>
      </c>
      <c r="C346" s="2">
        <v>1</v>
      </c>
      <c r="D346" s="2">
        <v>22</v>
      </c>
      <c r="E346" s="2">
        <v>0</v>
      </c>
      <c r="F346" s="35">
        <v>0</v>
      </c>
      <c r="G346" s="18">
        <v>10000</v>
      </c>
      <c r="H346" s="18">
        <v>1</v>
      </c>
      <c r="I346" s="2">
        <v>1</v>
      </c>
      <c r="J346" s="2">
        <v>2</v>
      </c>
      <c r="K346" s="2">
        <v>1</v>
      </c>
      <c r="L346" s="35">
        <v>1</v>
      </c>
      <c r="M346" s="2">
        <v>2</v>
      </c>
      <c r="N346" s="2">
        <v>0</v>
      </c>
      <c r="O346" s="2">
        <v>1</v>
      </c>
      <c r="P346" s="2">
        <v>5</v>
      </c>
      <c r="Q346" s="2">
        <v>0</v>
      </c>
      <c r="R346" s="2">
        <v>1</v>
      </c>
      <c r="S346" s="35">
        <v>1</v>
      </c>
      <c r="T346" s="35">
        <v>0</v>
      </c>
      <c r="U346" s="36">
        <v>0</v>
      </c>
      <c r="V346" s="26">
        <v>16.2</v>
      </c>
      <c r="W346" s="2">
        <v>0.38</v>
      </c>
      <c r="X346" s="16">
        <v>5.41</v>
      </c>
      <c r="Y346" s="26">
        <v>17.3</v>
      </c>
      <c r="Z346" s="2">
        <v>1.45</v>
      </c>
      <c r="AA346" s="2">
        <v>3.8</v>
      </c>
      <c r="AB346" s="2" t="s">
        <v>64</v>
      </c>
      <c r="AC346" s="2">
        <v>22270000</v>
      </c>
    </row>
    <row r="347" spans="1:29">
      <c r="A347" s="2">
        <v>1378</v>
      </c>
      <c r="B347" s="26">
        <v>2</v>
      </c>
      <c r="C347" s="2">
        <v>1</v>
      </c>
      <c r="D347" s="2">
        <v>22</v>
      </c>
      <c r="E347" s="2">
        <v>0</v>
      </c>
      <c r="F347" s="35">
        <v>1</v>
      </c>
      <c r="G347" s="18">
        <v>6000</v>
      </c>
      <c r="H347" s="18">
        <v>0</v>
      </c>
      <c r="I347" s="2">
        <v>1</v>
      </c>
      <c r="J347" s="2">
        <v>1</v>
      </c>
      <c r="K347" s="2">
        <v>0</v>
      </c>
      <c r="L347" s="35">
        <v>0</v>
      </c>
      <c r="M347" s="2">
        <v>8</v>
      </c>
      <c r="N347" s="2">
        <v>1</v>
      </c>
      <c r="O347" s="2">
        <v>0</v>
      </c>
      <c r="P347" s="2">
        <v>2</v>
      </c>
      <c r="Q347" s="2">
        <v>1</v>
      </c>
      <c r="R347" s="2">
        <v>0</v>
      </c>
      <c r="S347" s="35">
        <v>0</v>
      </c>
      <c r="T347" s="35">
        <v>0</v>
      </c>
      <c r="U347" s="36">
        <v>0</v>
      </c>
      <c r="V347" s="26">
        <v>14.2</v>
      </c>
      <c r="W347" s="2">
        <v>0.3</v>
      </c>
      <c r="X347" s="16">
        <v>4.74</v>
      </c>
      <c r="Y347" s="26">
        <v>15.8</v>
      </c>
      <c r="Z347" s="2">
        <v>1.37</v>
      </c>
      <c r="AA347" s="2">
        <v>3.8</v>
      </c>
      <c r="AB347" s="2" t="s">
        <v>113</v>
      </c>
      <c r="AC347" s="2">
        <v>22245000</v>
      </c>
    </row>
    <row r="348" spans="1:29">
      <c r="A348" s="2">
        <v>1381</v>
      </c>
      <c r="B348" s="26">
        <v>2</v>
      </c>
      <c r="C348" s="2">
        <v>1</v>
      </c>
      <c r="D348" s="2">
        <v>59</v>
      </c>
      <c r="E348" s="2">
        <v>1</v>
      </c>
      <c r="F348" s="35">
        <v>1</v>
      </c>
      <c r="G348" s="18">
        <v>6000</v>
      </c>
      <c r="H348" s="18">
        <v>0</v>
      </c>
      <c r="I348" s="2">
        <v>1</v>
      </c>
      <c r="J348" s="2">
        <v>1</v>
      </c>
      <c r="K348" s="2">
        <v>0</v>
      </c>
      <c r="L348" s="35">
        <v>0</v>
      </c>
      <c r="M348" s="2">
        <v>6</v>
      </c>
      <c r="N348" s="2">
        <v>0</v>
      </c>
      <c r="O348" s="2">
        <v>1</v>
      </c>
      <c r="P348" s="2">
        <v>5</v>
      </c>
      <c r="Q348" s="2">
        <v>0</v>
      </c>
      <c r="R348" s="2">
        <v>1</v>
      </c>
      <c r="S348" s="35">
        <v>0</v>
      </c>
      <c r="T348" s="35">
        <v>0</v>
      </c>
      <c r="U348" s="36">
        <v>0</v>
      </c>
      <c r="V348" s="26">
        <v>36</v>
      </c>
      <c r="W348" s="2">
        <v>0.63</v>
      </c>
      <c r="X348" s="16">
        <v>12.02</v>
      </c>
      <c r="Y348" s="26">
        <v>38.4</v>
      </c>
      <c r="Z348" s="2">
        <v>3.57</v>
      </c>
      <c r="AA348" s="2">
        <v>29.9</v>
      </c>
      <c r="AB348" s="2" t="s">
        <v>142</v>
      </c>
      <c r="AC348" s="2">
        <v>22790587</v>
      </c>
    </row>
    <row r="349" spans="1:29">
      <c r="A349" s="2">
        <v>1386</v>
      </c>
      <c r="B349" s="26">
        <v>2</v>
      </c>
      <c r="C349" s="2">
        <v>1</v>
      </c>
      <c r="D349" s="2">
        <v>21</v>
      </c>
      <c r="E349" s="2">
        <v>0</v>
      </c>
      <c r="F349" s="35">
        <v>1</v>
      </c>
      <c r="G349" s="18">
        <v>18000</v>
      </c>
      <c r="H349" s="18">
        <v>1</v>
      </c>
      <c r="I349" s="2">
        <v>1</v>
      </c>
      <c r="J349" s="2">
        <v>1</v>
      </c>
      <c r="K349" s="2">
        <v>0</v>
      </c>
      <c r="L349" s="35">
        <v>0</v>
      </c>
      <c r="M349" s="2">
        <v>6</v>
      </c>
      <c r="N349" s="2">
        <v>0</v>
      </c>
      <c r="O349" s="2">
        <v>1</v>
      </c>
      <c r="P349" s="2">
        <v>0</v>
      </c>
      <c r="Q349" s="2">
        <v>1</v>
      </c>
      <c r="R349" s="2">
        <v>0</v>
      </c>
      <c r="S349" s="35">
        <v>1</v>
      </c>
      <c r="T349" s="35">
        <v>0</v>
      </c>
      <c r="U349" s="36">
        <v>0</v>
      </c>
      <c r="V349" s="26">
        <v>14.2</v>
      </c>
      <c r="W349" s="2">
        <v>0.33</v>
      </c>
      <c r="X349" s="16">
        <v>4.74</v>
      </c>
      <c r="Y349" s="26">
        <v>15.9</v>
      </c>
      <c r="Z349" s="2">
        <v>1.38</v>
      </c>
      <c r="AA349" s="2">
        <v>3.8</v>
      </c>
      <c r="AB349" s="2" t="s">
        <v>89</v>
      </c>
      <c r="AC349" s="2">
        <v>22230001</v>
      </c>
    </row>
    <row r="350" spans="1:29">
      <c r="A350" s="2">
        <v>1395</v>
      </c>
      <c r="B350" s="26">
        <v>1</v>
      </c>
      <c r="C350" s="2">
        <v>1</v>
      </c>
      <c r="D350" s="2">
        <v>24</v>
      </c>
      <c r="E350" s="2">
        <v>0</v>
      </c>
      <c r="F350" s="35">
        <v>1</v>
      </c>
      <c r="G350" s="18">
        <v>9000</v>
      </c>
      <c r="H350" s="18">
        <v>1</v>
      </c>
      <c r="I350" s="2">
        <v>1</v>
      </c>
      <c r="J350" s="2">
        <v>1</v>
      </c>
      <c r="K350" s="2">
        <v>0</v>
      </c>
      <c r="L350" s="35">
        <v>1</v>
      </c>
      <c r="M350" s="2">
        <v>2</v>
      </c>
      <c r="N350" s="2">
        <v>0</v>
      </c>
      <c r="O350" s="2">
        <v>1</v>
      </c>
      <c r="P350" s="2">
        <v>5</v>
      </c>
      <c r="Q350" s="2">
        <v>0</v>
      </c>
      <c r="R350" s="2">
        <v>1</v>
      </c>
      <c r="S350" s="35">
        <v>0</v>
      </c>
      <c r="T350" s="35">
        <v>0</v>
      </c>
      <c r="U350" s="36">
        <v>0</v>
      </c>
      <c r="V350" s="26">
        <v>16.2</v>
      </c>
      <c r="W350" s="2">
        <v>0.38</v>
      </c>
      <c r="X350" s="16">
        <v>5.41</v>
      </c>
      <c r="Y350" s="26">
        <v>17.3</v>
      </c>
      <c r="Z350" s="2">
        <v>1.45</v>
      </c>
      <c r="AA350" s="2">
        <v>3.8</v>
      </c>
      <c r="AB350" s="2" t="s">
        <v>64</v>
      </c>
      <c r="AC350" s="2">
        <v>22280000</v>
      </c>
    </row>
    <row r="351" spans="1:29">
      <c r="A351" s="2">
        <v>1398</v>
      </c>
      <c r="B351" s="26">
        <v>2</v>
      </c>
      <c r="C351" s="2">
        <v>1</v>
      </c>
      <c r="D351" s="2">
        <v>20</v>
      </c>
      <c r="E351" s="2">
        <v>0</v>
      </c>
      <c r="F351" s="35">
        <v>0</v>
      </c>
      <c r="G351" s="18">
        <v>3000</v>
      </c>
      <c r="H351" s="18">
        <v>0</v>
      </c>
      <c r="I351" s="2">
        <v>1</v>
      </c>
      <c r="J351" s="2">
        <v>1</v>
      </c>
      <c r="K351" s="2">
        <v>0</v>
      </c>
      <c r="L351" s="35">
        <v>0</v>
      </c>
      <c r="M351" s="2">
        <v>6</v>
      </c>
      <c r="N351" s="2">
        <v>0</v>
      </c>
      <c r="O351" s="2">
        <v>1</v>
      </c>
      <c r="P351" s="2">
        <v>5</v>
      </c>
      <c r="Q351" s="2">
        <v>0</v>
      </c>
      <c r="R351" s="2">
        <v>1</v>
      </c>
      <c r="S351" s="35">
        <v>0</v>
      </c>
      <c r="T351" s="35">
        <v>0</v>
      </c>
      <c r="U351" s="36">
        <v>0</v>
      </c>
      <c r="V351" s="26">
        <v>22.3</v>
      </c>
      <c r="W351" s="2">
        <v>0.43</v>
      </c>
      <c r="X351" s="16">
        <v>7.45</v>
      </c>
      <c r="Y351" s="26">
        <v>23.7</v>
      </c>
      <c r="Z351" s="2">
        <v>1.48</v>
      </c>
      <c r="AA351" s="2">
        <v>7</v>
      </c>
      <c r="AB351" s="2" t="s">
        <v>96</v>
      </c>
      <c r="AC351" s="2">
        <v>21665370</v>
      </c>
    </row>
    <row r="352" spans="1:29">
      <c r="A352" s="2">
        <v>1404</v>
      </c>
      <c r="B352" s="26">
        <v>2</v>
      </c>
      <c r="C352" s="2">
        <v>1</v>
      </c>
      <c r="D352" s="2">
        <v>22</v>
      </c>
      <c r="E352" s="2">
        <v>0</v>
      </c>
      <c r="F352" s="35">
        <v>0</v>
      </c>
      <c r="G352" s="18">
        <v>3000</v>
      </c>
      <c r="H352" s="18">
        <v>0</v>
      </c>
      <c r="I352" s="2">
        <v>1</v>
      </c>
      <c r="J352" s="2">
        <v>1</v>
      </c>
      <c r="K352" s="2">
        <v>0</v>
      </c>
      <c r="L352" s="35">
        <v>1</v>
      </c>
      <c r="M352" s="2">
        <v>6</v>
      </c>
      <c r="N352" s="2">
        <v>0</v>
      </c>
      <c r="O352" s="2">
        <v>1</v>
      </c>
      <c r="P352" s="2">
        <v>1</v>
      </c>
      <c r="Q352" s="2">
        <v>1</v>
      </c>
      <c r="R352" s="2">
        <v>0</v>
      </c>
      <c r="S352" s="35">
        <v>0</v>
      </c>
      <c r="T352" s="35">
        <v>0</v>
      </c>
      <c r="U352" s="36">
        <v>0</v>
      </c>
      <c r="V352" s="26">
        <v>11.8</v>
      </c>
      <c r="W352" s="2">
        <v>0.33</v>
      </c>
      <c r="X352" s="16">
        <v>3.94</v>
      </c>
      <c r="Y352" s="26">
        <v>15.7</v>
      </c>
      <c r="Z352" s="2">
        <v>1.57</v>
      </c>
      <c r="AA352" s="2">
        <v>9.3000000000000007</v>
      </c>
      <c r="AB352" s="2" t="s">
        <v>170</v>
      </c>
      <c r="AC352" s="2">
        <v>20541050</v>
      </c>
    </row>
    <row r="353" spans="1:29">
      <c r="A353" s="2">
        <v>1414</v>
      </c>
      <c r="B353" s="26">
        <v>1</v>
      </c>
      <c r="C353" s="2">
        <v>1</v>
      </c>
      <c r="D353" s="2">
        <v>25</v>
      </c>
      <c r="E353" s="2">
        <v>0</v>
      </c>
      <c r="F353" s="35">
        <v>0</v>
      </c>
      <c r="G353" s="18">
        <v>12000</v>
      </c>
      <c r="H353" s="18">
        <v>1</v>
      </c>
      <c r="I353" s="2">
        <v>1</v>
      </c>
      <c r="J353" s="2">
        <v>4</v>
      </c>
      <c r="K353" s="2">
        <v>1</v>
      </c>
      <c r="L353" s="35">
        <v>0</v>
      </c>
      <c r="M353" s="2">
        <v>11</v>
      </c>
      <c r="N353" s="2">
        <v>0</v>
      </c>
      <c r="O353" s="2">
        <v>0</v>
      </c>
      <c r="P353" s="2">
        <v>5</v>
      </c>
      <c r="Q353" s="2">
        <v>0</v>
      </c>
      <c r="R353" s="2">
        <v>1</v>
      </c>
      <c r="S353" s="35">
        <v>1</v>
      </c>
      <c r="T353" s="35">
        <v>0</v>
      </c>
      <c r="U353" s="36">
        <v>0</v>
      </c>
      <c r="V353" s="26">
        <v>12.1</v>
      </c>
      <c r="W353" s="2">
        <v>0.25</v>
      </c>
      <c r="X353" s="16">
        <v>4.04</v>
      </c>
      <c r="Y353" s="26">
        <v>14.4</v>
      </c>
      <c r="Z353" s="2">
        <v>1.02</v>
      </c>
      <c r="AA353" s="2">
        <v>7</v>
      </c>
      <c r="AB353" s="2" t="s">
        <v>74</v>
      </c>
      <c r="AC353" s="2">
        <v>21370350</v>
      </c>
    </row>
    <row r="354" spans="1:29">
      <c r="A354" s="2">
        <v>1420</v>
      </c>
      <c r="B354" s="26">
        <v>1</v>
      </c>
      <c r="C354" s="2">
        <v>1</v>
      </c>
      <c r="D354" s="2">
        <v>22</v>
      </c>
      <c r="E354" s="2">
        <v>0</v>
      </c>
      <c r="F354" s="35">
        <v>0</v>
      </c>
      <c r="G354" s="18">
        <v>35000</v>
      </c>
      <c r="H354" s="18">
        <v>1</v>
      </c>
      <c r="I354" s="2">
        <v>1</v>
      </c>
      <c r="J354" s="2">
        <v>3</v>
      </c>
      <c r="K354" s="2">
        <v>1</v>
      </c>
      <c r="L354" s="35">
        <v>0</v>
      </c>
      <c r="M354" s="2">
        <v>9</v>
      </c>
      <c r="N354" s="2">
        <v>0</v>
      </c>
      <c r="O354" s="2">
        <v>0</v>
      </c>
      <c r="P354" s="2">
        <v>5</v>
      </c>
      <c r="Q354" s="2">
        <v>0</v>
      </c>
      <c r="R354" s="2">
        <v>1</v>
      </c>
      <c r="S354" s="35">
        <v>1</v>
      </c>
      <c r="T354" s="35">
        <v>0</v>
      </c>
      <c r="U354" s="36">
        <v>0</v>
      </c>
      <c r="V354" s="26">
        <v>9.1</v>
      </c>
      <c r="W354" s="2">
        <v>0.2</v>
      </c>
      <c r="X354" s="16">
        <v>3.04</v>
      </c>
      <c r="Y354" s="26">
        <v>11</v>
      </c>
      <c r="Z354" s="2">
        <v>1.1000000000000001</v>
      </c>
      <c r="AA354" s="2">
        <v>16.600000000000001</v>
      </c>
      <c r="AB354" s="2" t="s">
        <v>110</v>
      </c>
      <c r="AC354" s="2">
        <v>21941070</v>
      </c>
    </row>
    <row r="355" spans="1:29">
      <c r="A355" s="2">
        <v>1425</v>
      </c>
      <c r="B355" s="26">
        <v>1</v>
      </c>
      <c r="C355" s="2">
        <v>1</v>
      </c>
      <c r="D355" s="2">
        <v>31</v>
      </c>
      <c r="E355" s="2">
        <v>0</v>
      </c>
      <c r="F355" s="35">
        <v>1</v>
      </c>
      <c r="G355" s="18">
        <v>14000</v>
      </c>
      <c r="H355" s="18">
        <v>1</v>
      </c>
      <c r="I355" s="2">
        <v>1</v>
      </c>
      <c r="J355" s="2">
        <v>4</v>
      </c>
      <c r="K355" s="2">
        <v>1</v>
      </c>
      <c r="L355" s="35">
        <v>0</v>
      </c>
      <c r="M355" s="2">
        <v>2</v>
      </c>
      <c r="N355" s="2">
        <v>0</v>
      </c>
      <c r="O355" s="2">
        <v>1</v>
      </c>
      <c r="P355" s="2">
        <v>5</v>
      </c>
      <c r="Q355" s="2">
        <v>0</v>
      </c>
      <c r="R355" s="2">
        <v>1</v>
      </c>
      <c r="S355" s="35">
        <v>0</v>
      </c>
      <c r="T355" s="35">
        <v>0</v>
      </c>
      <c r="U355" s="36">
        <v>0</v>
      </c>
      <c r="V355" s="26">
        <v>36</v>
      </c>
      <c r="W355" s="2">
        <v>0.63</v>
      </c>
      <c r="X355" s="16">
        <v>12.02</v>
      </c>
      <c r="Y355" s="26">
        <v>38.4</v>
      </c>
      <c r="Z355" s="2">
        <v>3.57</v>
      </c>
      <c r="AA355" s="2">
        <v>29.9</v>
      </c>
      <c r="AB355" s="2" t="s">
        <v>142</v>
      </c>
      <c r="AC355" s="2">
        <v>22795078</v>
      </c>
    </row>
    <row r="356" spans="1:29">
      <c r="A356" s="2">
        <v>1431</v>
      </c>
      <c r="B356" s="26">
        <v>2</v>
      </c>
      <c r="C356" s="2">
        <v>1</v>
      </c>
      <c r="D356" s="2">
        <v>19</v>
      </c>
      <c r="E356" s="2">
        <v>0</v>
      </c>
      <c r="F356" s="35">
        <v>0</v>
      </c>
      <c r="G356" s="18">
        <v>5000</v>
      </c>
      <c r="H356" s="18">
        <v>0</v>
      </c>
      <c r="I356" s="2">
        <v>1</v>
      </c>
      <c r="J356" s="2">
        <v>1</v>
      </c>
      <c r="K356" s="2">
        <v>0</v>
      </c>
      <c r="L356" s="35">
        <v>0</v>
      </c>
      <c r="M356" s="2">
        <v>6</v>
      </c>
      <c r="N356" s="2">
        <v>0</v>
      </c>
      <c r="O356" s="2">
        <v>1</v>
      </c>
      <c r="P356" s="2">
        <v>3</v>
      </c>
      <c r="Q356" s="2">
        <v>0</v>
      </c>
      <c r="R356" s="2">
        <v>0</v>
      </c>
      <c r="S356" s="35">
        <v>0</v>
      </c>
      <c r="T356" s="35">
        <v>0</v>
      </c>
      <c r="U356" s="36">
        <v>0</v>
      </c>
      <c r="V356" s="26">
        <v>9.1</v>
      </c>
      <c r="W356" s="2">
        <v>0.2</v>
      </c>
      <c r="X356" s="16">
        <v>3.04</v>
      </c>
      <c r="Y356" s="26">
        <v>11</v>
      </c>
      <c r="Z356" s="2">
        <v>1.1000000000000001</v>
      </c>
      <c r="AA356" s="2">
        <v>16.600000000000001</v>
      </c>
      <c r="AB356" s="2" t="s">
        <v>110</v>
      </c>
      <c r="AC356" s="2">
        <v>21940500</v>
      </c>
    </row>
    <row r="357" spans="1:29">
      <c r="A357" s="2">
        <v>1434</v>
      </c>
      <c r="B357" s="26">
        <v>2</v>
      </c>
      <c r="C357" s="2">
        <v>1</v>
      </c>
      <c r="D357" s="2">
        <v>21</v>
      </c>
      <c r="E357" s="2">
        <v>0</v>
      </c>
      <c r="F357" s="35">
        <v>0</v>
      </c>
      <c r="G357" s="18">
        <v>20000</v>
      </c>
      <c r="H357" s="18">
        <v>1</v>
      </c>
      <c r="I357" s="2">
        <v>1</v>
      </c>
      <c r="J357" s="2">
        <v>2</v>
      </c>
      <c r="K357" s="2">
        <v>1</v>
      </c>
      <c r="L357" s="35">
        <v>0</v>
      </c>
      <c r="M357" s="2">
        <v>2</v>
      </c>
      <c r="N357" s="2">
        <v>0</v>
      </c>
      <c r="O357" s="2">
        <v>1</v>
      </c>
      <c r="P357" s="2">
        <v>5</v>
      </c>
      <c r="Q357" s="2">
        <v>0</v>
      </c>
      <c r="R357" s="2">
        <v>1</v>
      </c>
      <c r="S357" s="35">
        <v>0</v>
      </c>
      <c r="T357" s="35">
        <v>0</v>
      </c>
      <c r="U357" s="36">
        <v>0</v>
      </c>
      <c r="V357" s="26">
        <v>27.4</v>
      </c>
      <c r="W357" s="2">
        <v>0.45</v>
      </c>
      <c r="X357" s="16">
        <v>9.15</v>
      </c>
      <c r="Y357" s="26">
        <v>27.17</v>
      </c>
      <c r="Z357" s="2">
        <v>2.25</v>
      </c>
      <c r="AA357" s="2">
        <v>12.1</v>
      </c>
      <c r="AB357" s="2" t="s">
        <v>58</v>
      </c>
      <c r="AC357" s="2">
        <v>22775045</v>
      </c>
    </row>
    <row r="358" spans="1:29">
      <c r="A358" s="2">
        <v>1435</v>
      </c>
      <c r="B358" s="26">
        <v>1</v>
      </c>
      <c r="C358" s="2">
        <v>1</v>
      </c>
      <c r="D358" s="2">
        <v>22</v>
      </c>
      <c r="E358" s="2">
        <v>0</v>
      </c>
      <c r="F358" s="35">
        <v>1</v>
      </c>
      <c r="G358" s="18">
        <v>3000</v>
      </c>
      <c r="H358" s="18">
        <v>0</v>
      </c>
      <c r="I358" s="2">
        <v>1</v>
      </c>
      <c r="J358" s="2">
        <v>2</v>
      </c>
      <c r="K358" s="2">
        <v>1</v>
      </c>
      <c r="L358" s="35">
        <v>0</v>
      </c>
      <c r="M358" s="2">
        <v>8</v>
      </c>
      <c r="N358" s="2">
        <v>1</v>
      </c>
      <c r="O358" s="2">
        <v>0</v>
      </c>
      <c r="P358" s="2">
        <v>5</v>
      </c>
      <c r="Q358" s="2">
        <v>0</v>
      </c>
      <c r="R358" s="2">
        <v>1</v>
      </c>
      <c r="S358" s="35">
        <v>0</v>
      </c>
      <c r="T358" s="35">
        <v>0</v>
      </c>
      <c r="U358" s="36">
        <v>0</v>
      </c>
      <c r="V358" s="26">
        <v>5.8</v>
      </c>
      <c r="W358" s="2">
        <v>0.12</v>
      </c>
      <c r="X358" s="16">
        <v>1.94</v>
      </c>
      <c r="Y358" s="26">
        <v>7.7</v>
      </c>
      <c r="Z358" s="2">
        <v>0.8</v>
      </c>
      <c r="AA358" s="2">
        <v>3.8</v>
      </c>
      <c r="AB358" s="2" t="s">
        <v>152</v>
      </c>
      <c r="AC358" s="2">
        <v>20921005</v>
      </c>
    </row>
    <row r="359" spans="1:29">
      <c r="A359" s="2">
        <v>1443</v>
      </c>
      <c r="B359" s="26">
        <v>1</v>
      </c>
      <c r="C359" s="2">
        <v>1</v>
      </c>
      <c r="D359" s="2">
        <v>21</v>
      </c>
      <c r="E359" s="2">
        <v>0</v>
      </c>
      <c r="F359" s="35">
        <v>1</v>
      </c>
      <c r="G359" s="18">
        <v>35000</v>
      </c>
      <c r="H359" s="18">
        <v>1</v>
      </c>
      <c r="I359" s="2">
        <v>1</v>
      </c>
      <c r="J359" s="2">
        <v>2</v>
      </c>
      <c r="K359" s="2">
        <v>1</v>
      </c>
      <c r="L359" s="35">
        <v>0</v>
      </c>
      <c r="M359" s="2">
        <v>8</v>
      </c>
      <c r="N359" s="2">
        <v>1</v>
      </c>
      <c r="O359" s="2">
        <v>0</v>
      </c>
      <c r="P359" s="2">
        <v>5</v>
      </c>
      <c r="Q359" s="2">
        <v>0</v>
      </c>
      <c r="R359" s="2">
        <v>1</v>
      </c>
      <c r="S359" s="35">
        <v>0</v>
      </c>
      <c r="T359" s="35">
        <v>0</v>
      </c>
      <c r="U359" s="36">
        <v>0</v>
      </c>
      <c r="V359" s="26">
        <v>16.2</v>
      </c>
      <c r="W359" s="2">
        <v>0.38</v>
      </c>
      <c r="X359" s="16">
        <v>5.41</v>
      </c>
      <c r="Y359" s="26">
        <v>17.3</v>
      </c>
      <c r="Z359" s="2">
        <v>1.45</v>
      </c>
      <c r="AA359" s="2">
        <v>3.8</v>
      </c>
      <c r="AB359" s="2" t="s">
        <v>64</v>
      </c>
      <c r="AC359" s="2">
        <v>22270060</v>
      </c>
    </row>
    <row r="360" spans="1:29">
      <c r="A360" s="2">
        <v>1451</v>
      </c>
      <c r="B360" s="26">
        <v>2</v>
      </c>
      <c r="C360" s="2">
        <v>1</v>
      </c>
      <c r="D360" s="2">
        <v>24</v>
      </c>
      <c r="E360" s="2">
        <v>0</v>
      </c>
      <c r="F360" s="35">
        <v>0</v>
      </c>
      <c r="G360" s="18">
        <v>18000</v>
      </c>
      <c r="H360" s="18">
        <v>1</v>
      </c>
      <c r="I360" s="2">
        <v>1</v>
      </c>
      <c r="J360" s="2">
        <v>1</v>
      </c>
      <c r="K360" s="2">
        <v>0</v>
      </c>
      <c r="L360" s="35">
        <v>0</v>
      </c>
      <c r="M360" s="2">
        <v>9</v>
      </c>
      <c r="N360" s="2">
        <v>0</v>
      </c>
      <c r="O360" s="2">
        <v>0</v>
      </c>
      <c r="P360" s="2">
        <v>5</v>
      </c>
      <c r="Q360" s="2">
        <v>0</v>
      </c>
      <c r="R360" s="2">
        <v>1</v>
      </c>
      <c r="S360" s="35">
        <v>0</v>
      </c>
      <c r="T360" s="35">
        <v>0</v>
      </c>
      <c r="U360" s="36">
        <v>0</v>
      </c>
      <c r="V360" s="26">
        <v>16.2</v>
      </c>
      <c r="W360" s="2">
        <v>0.38</v>
      </c>
      <c r="X360" s="16">
        <v>5.41</v>
      </c>
      <c r="Y360" s="26">
        <v>17.3</v>
      </c>
      <c r="Z360" s="2">
        <v>1.45</v>
      </c>
      <c r="AA360" s="2">
        <v>3.8</v>
      </c>
      <c r="AB360" s="2" t="s">
        <v>64</v>
      </c>
      <c r="AC360" s="2">
        <v>22231020</v>
      </c>
    </row>
    <row r="361" spans="1:29">
      <c r="A361" s="2">
        <v>1454</v>
      </c>
      <c r="B361" s="26">
        <v>1</v>
      </c>
      <c r="C361" s="2">
        <v>1</v>
      </c>
      <c r="D361" s="2">
        <v>27</v>
      </c>
      <c r="E361" s="2">
        <v>0</v>
      </c>
      <c r="F361" s="35">
        <v>1</v>
      </c>
      <c r="G361" s="18">
        <v>8000</v>
      </c>
      <c r="H361" s="18">
        <v>1</v>
      </c>
      <c r="I361" s="2">
        <v>1</v>
      </c>
      <c r="J361" s="2">
        <v>2</v>
      </c>
      <c r="K361" s="2">
        <v>1</v>
      </c>
      <c r="L361" s="35">
        <v>0</v>
      </c>
      <c r="M361" s="2">
        <v>2</v>
      </c>
      <c r="N361" s="2">
        <v>0</v>
      </c>
      <c r="O361" s="2">
        <v>1</v>
      </c>
      <c r="P361" s="2">
        <v>2</v>
      </c>
      <c r="Q361" s="2">
        <v>1</v>
      </c>
      <c r="R361" s="2">
        <v>0</v>
      </c>
      <c r="S361" s="35">
        <v>0</v>
      </c>
      <c r="T361" s="35">
        <v>0</v>
      </c>
      <c r="U361" s="36">
        <v>0</v>
      </c>
      <c r="V361" s="26">
        <v>11.8</v>
      </c>
      <c r="W361" s="2">
        <v>0.33</v>
      </c>
      <c r="X361" s="16">
        <v>3.94</v>
      </c>
      <c r="Y361" s="26">
        <v>15.7</v>
      </c>
      <c r="Z361" s="2">
        <v>1.57</v>
      </c>
      <c r="AA361" s="2">
        <v>9.3000000000000007</v>
      </c>
      <c r="AB361" s="2" t="s">
        <v>170</v>
      </c>
      <c r="AC361" s="2">
        <v>20540114</v>
      </c>
    </row>
    <row r="362" spans="1:29">
      <c r="A362" s="2">
        <v>1462</v>
      </c>
      <c r="B362" s="26">
        <v>1</v>
      </c>
      <c r="C362" s="2">
        <v>1</v>
      </c>
      <c r="D362" s="2">
        <v>23</v>
      </c>
      <c r="E362" s="2">
        <v>0</v>
      </c>
      <c r="F362" s="35">
        <v>1</v>
      </c>
      <c r="G362" s="18">
        <v>12000</v>
      </c>
      <c r="H362" s="18">
        <v>1</v>
      </c>
      <c r="I362" s="2">
        <v>1</v>
      </c>
      <c r="J362" s="2">
        <v>1</v>
      </c>
      <c r="K362" s="2">
        <v>0</v>
      </c>
      <c r="L362" s="35">
        <v>0</v>
      </c>
      <c r="M362" s="2">
        <v>8</v>
      </c>
      <c r="N362" s="2">
        <v>1</v>
      </c>
      <c r="O362" s="2">
        <v>0</v>
      </c>
      <c r="P362" s="2">
        <v>2</v>
      </c>
      <c r="Q362" s="2">
        <v>1</v>
      </c>
      <c r="R362" s="2">
        <v>0</v>
      </c>
      <c r="S362" s="35">
        <v>0</v>
      </c>
      <c r="T362" s="35">
        <v>0</v>
      </c>
      <c r="U362" s="36">
        <v>0</v>
      </c>
      <c r="V362" s="26">
        <v>16.2</v>
      </c>
      <c r="W362" s="2">
        <v>0.38</v>
      </c>
      <c r="X362" s="16">
        <v>5.41</v>
      </c>
      <c r="Y362" s="26">
        <v>17.3</v>
      </c>
      <c r="Z362" s="2">
        <v>1.45</v>
      </c>
      <c r="AA362" s="2">
        <v>3.8</v>
      </c>
      <c r="AB362" s="2" t="s">
        <v>64</v>
      </c>
      <c r="AC362" s="2">
        <v>22290160</v>
      </c>
    </row>
    <row r="363" spans="1:29">
      <c r="A363" s="2">
        <v>1464</v>
      </c>
      <c r="B363" s="26">
        <v>1</v>
      </c>
      <c r="C363" s="2">
        <v>1</v>
      </c>
      <c r="D363" s="2">
        <v>27</v>
      </c>
      <c r="E363" s="2">
        <v>0</v>
      </c>
      <c r="F363" s="35">
        <v>1</v>
      </c>
      <c r="G363" s="18">
        <v>35000</v>
      </c>
      <c r="H363" s="18">
        <v>1</v>
      </c>
      <c r="I363" s="2">
        <v>1</v>
      </c>
      <c r="J363" s="2">
        <v>4</v>
      </c>
      <c r="K363" s="2">
        <v>1</v>
      </c>
      <c r="L363" s="35">
        <v>1</v>
      </c>
      <c r="M363" s="2">
        <v>8</v>
      </c>
      <c r="N363" s="2">
        <v>1</v>
      </c>
      <c r="O363" s="2">
        <v>0</v>
      </c>
      <c r="P363" s="2">
        <v>4</v>
      </c>
      <c r="Q363" s="2">
        <v>0</v>
      </c>
      <c r="R363" s="2">
        <v>1</v>
      </c>
      <c r="S363" s="35">
        <v>0</v>
      </c>
      <c r="T363" s="35">
        <v>0</v>
      </c>
      <c r="U363" s="36">
        <v>0</v>
      </c>
      <c r="V363" s="26">
        <v>17.899999999999999</v>
      </c>
      <c r="W363" s="2">
        <v>0.42</v>
      </c>
      <c r="X363" s="16">
        <v>5.98</v>
      </c>
      <c r="Y363" s="26">
        <v>22.34</v>
      </c>
      <c r="Z363" s="2">
        <v>1.9</v>
      </c>
      <c r="AA363" s="2">
        <v>3.8</v>
      </c>
      <c r="AB363" s="2" t="s">
        <v>103</v>
      </c>
      <c r="AC363" s="2">
        <v>22410003</v>
      </c>
    </row>
    <row r="364" spans="1:29">
      <c r="A364" s="2">
        <v>1467</v>
      </c>
      <c r="B364" s="26">
        <v>1</v>
      </c>
      <c r="C364" s="2">
        <v>1</v>
      </c>
      <c r="D364" s="2">
        <v>23</v>
      </c>
      <c r="E364" s="2">
        <v>0</v>
      </c>
      <c r="F364" s="35">
        <v>1</v>
      </c>
      <c r="G364" s="18">
        <v>20000</v>
      </c>
      <c r="H364" s="18">
        <v>1</v>
      </c>
      <c r="I364" s="2">
        <v>1</v>
      </c>
      <c r="J364" s="2">
        <v>2</v>
      </c>
      <c r="K364" s="2">
        <v>1</v>
      </c>
      <c r="L364" s="35">
        <v>1</v>
      </c>
      <c r="M364" s="2">
        <v>8</v>
      </c>
      <c r="N364" s="2">
        <v>1</v>
      </c>
      <c r="O364" s="2">
        <v>0</v>
      </c>
      <c r="P364" s="2">
        <v>2</v>
      </c>
      <c r="Q364" s="2">
        <v>1</v>
      </c>
      <c r="R364" s="2">
        <v>0</v>
      </c>
      <c r="S364" s="35">
        <v>0</v>
      </c>
      <c r="T364" s="35">
        <v>0</v>
      </c>
      <c r="U364" s="36">
        <v>0</v>
      </c>
      <c r="V364" s="26">
        <v>13.5</v>
      </c>
      <c r="W364" s="2">
        <v>0.4</v>
      </c>
      <c r="X364" s="16">
        <v>4.51</v>
      </c>
      <c r="Y364" s="26">
        <v>16.399999999999999</v>
      </c>
      <c r="Z364" s="2">
        <v>1.63</v>
      </c>
      <c r="AA364" s="2">
        <v>3.8</v>
      </c>
      <c r="AB364" s="2" t="s">
        <v>95</v>
      </c>
      <c r="AC364" s="2">
        <v>20560000</v>
      </c>
    </row>
    <row r="365" spans="1:29">
      <c r="A365" s="2">
        <v>1473</v>
      </c>
      <c r="B365" s="26">
        <v>1</v>
      </c>
      <c r="C365" s="2">
        <v>1</v>
      </c>
      <c r="D365" s="2">
        <v>22</v>
      </c>
      <c r="E365" s="2">
        <v>0</v>
      </c>
      <c r="F365" s="35">
        <v>1</v>
      </c>
      <c r="G365" s="18">
        <v>18000</v>
      </c>
      <c r="H365" s="18">
        <v>1</v>
      </c>
      <c r="I365" s="2">
        <v>1</v>
      </c>
      <c r="J365" s="2">
        <v>3</v>
      </c>
      <c r="K365" s="2">
        <v>1</v>
      </c>
      <c r="L365" s="35">
        <v>0</v>
      </c>
      <c r="M365" s="2">
        <v>8</v>
      </c>
      <c r="N365" s="2">
        <v>1</v>
      </c>
      <c r="O365" s="2">
        <v>0</v>
      </c>
      <c r="P365" s="2">
        <v>5</v>
      </c>
      <c r="Q365" s="2">
        <v>0</v>
      </c>
      <c r="R365" s="2">
        <v>1</v>
      </c>
      <c r="S365" s="35">
        <v>0</v>
      </c>
      <c r="T365" s="35">
        <v>0</v>
      </c>
      <c r="U365" s="36">
        <v>0</v>
      </c>
      <c r="V365" s="26">
        <v>13.1</v>
      </c>
      <c r="W365" s="2">
        <v>0.38</v>
      </c>
      <c r="X365" s="16">
        <v>4.38</v>
      </c>
      <c r="Y365" s="26">
        <v>14.7</v>
      </c>
      <c r="Z365" s="2">
        <v>1.33</v>
      </c>
      <c r="AA365" s="2">
        <v>3.8</v>
      </c>
      <c r="AB365" s="2" t="s">
        <v>160</v>
      </c>
      <c r="AC365" s="2">
        <v>20550030</v>
      </c>
    </row>
    <row r="366" spans="1:29">
      <c r="A366" s="2">
        <v>1474</v>
      </c>
      <c r="B366" s="26">
        <v>2</v>
      </c>
      <c r="C366" s="2">
        <v>1</v>
      </c>
      <c r="D366" s="2">
        <v>22</v>
      </c>
      <c r="E366" s="2">
        <v>0</v>
      </c>
      <c r="F366" s="35">
        <v>0</v>
      </c>
      <c r="G366" s="18">
        <v>4000</v>
      </c>
      <c r="H366" s="18">
        <v>0</v>
      </c>
      <c r="I366" s="2">
        <v>1</v>
      </c>
      <c r="J366" s="2">
        <v>1</v>
      </c>
      <c r="K366" s="2">
        <v>0</v>
      </c>
      <c r="L366" s="35">
        <v>0</v>
      </c>
      <c r="M366" s="2">
        <v>9</v>
      </c>
      <c r="N366" s="2">
        <v>0</v>
      </c>
      <c r="O366" s="2">
        <v>0</v>
      </c>
      <c r="P366" s="2">
        <v>5</v>
      </c>
      <c r="Q366" s="2">
        <v>0</v>
      </c>
      <c r="R366" s="2">
        <v>1</v>
      </c>
      <c r="S366" s="35">
        <v>0</v>
      </c>
      <c r="T366" s="35">
        <v>0</v>
      </c>
      <c r="U366" s="36">
        <v>0</v>
      </c>
      <c r="V366" s="26">
        <v>52.1</v>
      </c>
      <c r="W366" s="2">
        <v>0.93</v>
      </c>
      <c r="X366" s="16">
        <v>17.399999999999999</v>
      </c>
      <c r="Y366" s="26">
        <v>46.5</v>
      </c>
      <c r="Z366" s="2">
        <v>2.08</v>
      </c>
      <c r="AA366" s="2">
        <v>7</v>
      </c>
      <c r="AB366" s="2" t="s">
        <v>102</v>
      </c>
      <c r="AC366" s="2">
        <v>23062332</v>
      </c>
    </row>
    <row r="367" spans="1:29">
      <c r="A367" s="2">
        <v>1479</v>
      </c>
      <c r="B367" s="26">
        <v>2</v>
      </c>
      <c r="C367" s="2">
        <v>1</v>
      </c>
      <c r="D367" s="2">
        <v>21</v>
      </c>
      <c r="E367" s="2">
        <v>0</v>
      </c>
      <c r="F367" s="35">
        <v>1</v>
      </c>
      <c r="G367" s="18">
        <v>9000</v>
      </c>
      <c r="H367" s="18">
        <v>1</v>
      </c>
      <c r="I367" s="2">
        <v>1</v>
      </c>
      <c r="J367" s="2">
        <v>3</v>
      </c>
      <c r="K367" s="2">
        <v>1</v>
      </c>
      <c r="L367" s="35">
        <v>0</v>
      </c>
      <c r="M367" s="2">
        <v>1</v>
      </c>
      <c r="N367" s="2">
        <v>0</v>
      </c>
      <c r="O367" s="2">
        <v>1</v>
      </c>
      <c r="P367" s="2">
        <v>5</v>
      </c>
      <c r="Q367" s="2">
        <v>0</v>
      </c>
      <c r="R367" s="2">
        <v>1</v>
      </c>
      <c r="S367" s="35">
        <v>0</v>
      </c>
      <c r="T367" s="35">
        <v>0</v>
      </c>
      <c r="U367" s="36">
        <v>0</v>
      </c>
      <c r="V367" s="26">
        <v>13.3</v>
      </c>
      <c r="W367" s="2">
        <v>0.4</v>
      </c>
      <c r="X367" s="16">
        <v>4.4400000000000004</v>
      </c>
      <c r="Y367" s="26">
        <v>13.6</v>
      </c>
      <c r="Z367" s="2">
        <v>1.2</v>
      </c>
      <c r="AA367" s="2">
        <v>7.5</v>
      </c>
      <c r="AB367" s="2" t="s">
        <v>171</v>
      </c>
      <c r="AC367" s="2">
        <v>21220240</v>
      </c>
    </row>
    <row r="368" spans="1:29">
      <c r="A368" s="2">
        <v>1484</v>
      </c>
      <c r="B368" s="26">
        <v>2</v>
      </c>
      <c r="C368" s="2">
        <v>1</v>
      </c>
      <c r="D368" s="2">
        <v>19</v>
      </c>
      <c r="E368" s="2">
        <v>0</v>
      </c>
      <c r="F368" s="35">
        <v>0</v>
      </c>
      <c r="G368" s="18">
        <v>5000</v>
      </c>
      <c r="H368" s="18">
        <v>0</v>
      </c>
      <c r="I368" s="2">
        <v>1</v>
      </c>
      <c r="J368" s="2">
        <v>2</v>
      </c>
      <c r="K368" s="2">
        <v>1</v>
      </c>
      <c r="L368" s="35">
        <v>0</v>
      </c>
      <c r="M368" s="2">
        <v>11</v>
      </c>
      <c r="N368" s="2">
        <v>0</v>
      </c>
      <c r="O368" s="2">
        <v>0</v>
      </c>
      <c r="P368" s="2">
        <v>5</v>
      </c>
      <c r="Q368" s="2">
        <v>0</v>
      </c>
      <c r="R368" s="2">
        <v>1</v>
      </c>
      <c r="S368" s="35">
        <v>0</v>
      </c>
      <c r="T368" s="35">
        <v>0</v>
      </c>
      <c r="U368" s="36">
        <v>0</v>
      </c>
      <c r="V368" s="26">
        <v>13.3</v>
      </c>
      <c r="W368" s="2">
        <v>0.37</v>
      </c>
      <c r="X368" s="16">
        <v>4.4400000000000004</v>
      </c>
      <c r="Y368" s="26">
        <v>17</v>
      </c>
      <c r="Z368" s="2">
        <v>1.65</v>
      </c>
      <c r="AA368" s="2">
        <v>9.3000000000000007</v>
      </c>
      <c r="AB368" s="2" t="s">
        <v>55</v>
      </c>
      <c r="AC368" s="2">
        <v>20510270</v>
      </c>
    </row>
    <row r="369" spans="1:29">
      <c r="A369" s="2">
        <v>1488</v>
      </c>
      <c r="B369" s="26">
        <v>2</v>
      </c>
      <c r="C369" s="2">
        <v>1</v>
      </c>
      <c r="D369" s="2">
        <v>25</v>
      </c>
      <c r="E369" s="2">
        <v>0</v>
      </c>
      <c r="F369" s="35">
        <v>0</v>
      </c>
      <c r="G369" s="18">
        <v>10000</v>
      </c>
      <c r="H369" s="18">
        <v>1</v>
      </c>
      <c r="I369" s="2">
        <v>1</v>
      </c>
      <c r="J369" s="2">
        <v>1</v>
      </c>
      <c r="K369" s="2">
        <v>0</v>
      </c>
      <c r="L369" s="35">
        <v>0</v>
      </c>
      <c r="M369" s="2">
        <v>6</v>
      </c>
      <c r="N369" s="2">
        <v>0</v>
      </c>
      <c r="O369" s="2">
        <v>1</v>
      </c>
      <c r="P369" s="2">
        <v>5</v>
      </c>
      <c r="Q369" s="2">
        <v>0</v>
      </c>
      <c r="R369" s="2">
        <v>1</v>
      </c>
      <c r="S369" s="35">
        <v>0</v>
      </c>
      <c r="T369" s="35">
        <v>0</v>
      </c>
      <c r="U369" s="36">
        <v>0</v>
      </c>
      <c r="V369" s="26">
        <v>9.4</v>
      </c>
      <c r="W369" s="2">
        <v>0.28000000000000003</v>
      </c>
      <c r="X369" s="16">
        <v>3.14</v>
      </c>
      <c r="Y369" s="26">
        <v>10.8</v>
      </c>
      <c r="Z369" s="2">
        <v>1</v>
      </c>
      <c r="AA369" s="2">
        <v>3.8</v>
      </c>
      <c r="AB369" s="2" t="s">
        <v>88</v>
      </c>
      <c r="AC369" s="2">
        <v>20211270</v>
      </c>
    </row>
    <row r="370" spans="1:29">
      <c r="A370" s="2">
        <v>1489</v>
      </c>
      <c r="B370" s="26">
        <v>2</v>
      </c>
      <c r="C370" s="2">
        <v>1</v>
      </c>
      <c r="D370" s="2">
        <v>23</v>
      </c>
      <c r="E370" s="2">
        <v>0</v>
      </c>
      <c r="F370" s="35">
        <v>1</v>
      </c>
      <c r="G370" s="18">
        <v>5000</v>
      </c>
      <c r="H370" s="18">
        <v>0</v>
      </c>
      <c r="I370" s="2">
        <v>1</v>
      </c>
      <c r="J370" s="2">
        <v>2</v>
      </c>
      <c r="K370" s="2">
        <v>1</v>
      </c>
      <c r="L370" s="35">
        <v>1</v>
      </c>
      <c r="M370" s="2">
        <v>8</v>
      </c>
      <c r="N370" s="2">
        <v>1</v>
      </c>
      <c r="O370" s="2">
        <v>0</v>
      </c>
      <c r="P370" s="2">
        <v>5</v>
      </c>
      <c r="Q370" s="2">
        <v>0</v>
      </c>
      <c r="R370" s="2">
        <v>1</v>
      </c>
      <c r="S370" s="35">
        <v>0</v>
      </c>
      <c r="T370" s="35">
        <v>0</v>
      </c>
      <c r="U370" s="36">
        <v>0</v>
      </c>
      <c r="V370" s="26">
        <v>26.2</v>
      </c>
      <c r="W370" s="2">
        <v>0.52</v>
      </c>
      <c r="X370" s="16">
        <v>8.75</v>
      </c>
      <c r="Y370" s="26">
        <v>31.4</v>
      </c>
      <c r="Z370" s="2">
        <v>1.42</v>
      </c>
      <c r="AA370" s="2">
        <v>7</v>
      </c>
      <c r="AB370" s="2" t="s">
        <v>177</v>
      </c>
      <c r="AC370" s="2">
        <v>26130510</v>
      </c>
    </row>
    <row r="371" spans="1:29">
      <c r="A371" s="2">
        <v>1493</v>
      </c>
      <c r="B371" s="26">
        <v>2</v>
      </c>
      <c r="C371" s="2">
        <v>1</v>
      </c>
      <c r="D371" s="2">
        <v>24</v>
      </c>
      <c r="E371" s="2">
        <v>0</v>
      </c>
      <c r="F371" s="35">
        <v>0</v>
      </c>
      <c r="G371" s="18">
        <v>6000</v>
      </c>
      <c r="H371" s="18">
        <v>0</v>
      </c>
      <c r="I371" s="2">
        <v>1</v>
      </c>
      <c r="J371" s="2">
        <v>2</v>
      </c>
      <c r="K371" s="2">
        <v>1</v>
      </c>
      <c r="L371" s="35">
        <v>1</v>
      </c>
      <c r="M371" s="2">
        <v>6</v>
      </c>
      <c r="N371" s="2">
        <v>0</v>
      </c>
      <c r="O371" s="2">
        <v>1</v>
      </c>
      <c r="P371" s="2">
        <v>5</v>
      </c>
      <c r="Q371" s="2">
        <v>0</v>
      </c>
      <c r="R371" s="2">
        <v>1</v>
      </c>
      <c r="S371" s="35">
        <v>0</v>
      </c>
      <c r="T371" s="35">
        <v>0</v>
      </c>
      <c r="U371" s="36">
        <v>0</v>
      </c>
      <c r="V371" s="26">
        <v>11.8</v>
      </c>
      <c r="W371" s="2">
        <v>0.33</v>
      </c>
      <c r="X371" s="16">
        <v>3.94</v>
      </c>
      <c r="Y371" s="26">
        <v>15.7</v>
      </c>
      <c r="Z371" s="2">
        <v>1.57</v>
      </c>
      <c r="AA371" s="2">
        <v>9.3000000000000007</v>
      </c>
      <c r="AB371" s="2" t="s">
        <v>170</v>
      </c>
      <c r="AC371" s="2">
        <v>20560080</v>
      </c>
    </row>
    <row r="372" spans="1:29">
      <c r="A372" s="2">
        <v>1497</v>
      </c>
      <c r="B372" s="26">
        <v>1</v>
      </c>
      <c r="C372" s="2">
        <v>7</v>
      </c>
      <c r="D372" s="2">
        <v>50</v>
      </c>
      <c r="E372" s="2">
        <v>1</v>
      </c>
      <c r="F372" s="35">
        <v>1</v>
      </c>
      <c r="G372" s="18">
        <v>10000</v>
      </c>
      <c r="H372" s="18">
        <v>1</v>
      </c>
      <c r="I372" s="2">
        <v>1</v>
      </c>
      <c r="J372" s="2">
        <v>1</v>
      </c>
      <c r="K372" s="2">
        <v>0</v>
      </c>
      <c r="L372" s="35">
        <v>0</v>
      </c>
      <c r="M372" s="2">
        <v>8</v>
      </c>
      <c r="N372" s="2">
        <v>1</v>
      </c>
      <c r="O372" s="2">
        <v>0</v>
      </c>
      <c r="P372" s="2">
        <v>5</v>
      </c>
      <c r="Q372" s="2">
        <v>0</v>
      </c>
      <c r="R372" s="2">
        <v>1</v>
      </c>
      <c r="S372" s="35">
        <v>0</v>
      </c>
      <c r="T372" s="35">
        <v>0</v>
      </c>
      <c r="U372" s="36">
        <v>0</v>
      </c>
      <c r="V372" s="26">
        <v>14.7</v>
      </c>
      <c r="W372" s="2">
        <v>0.33</v>
      </c>
      <c r="X372" s="16">
        <v>4.91</v>
      </c>
      <c r="Y372" s="26">
        <v>12.3</v>
      </c>
      <c r="Z372" s="2">
        <v>1.25</v>
      </c>
      <c r="AA372" s="2">
        <v>3.8</v>
      </c>
      <c r="AB372" s="2" t="s">
        <v>123</v>
      </c>
      <c r="AC372" s="2">
        <v>20720170</v>
      </c>
    </row>
    <row r="373" spans="1:29">
      <c r="A373" s="2">
        <v>1499</v>
      </c>
      <c r="B373" s="26">
        <v>1</v>
      </c>
      <c r="C373" s="2">
        <v>1</v>
      </c>
      <c r="D373" s="2">
        <v>22</v>
      </c>
      <c r="E373" s="2">
        <v>0</v>
      </c>
      <c r="F373" s="35">
        <v>0</v>
      </c>
      <c r="G373" s="18">
        <v>7000</v>
      </c>
      <c r="H373" s="18">
        <v>0</v>
      </c>
      <c r="I373" s="2">
        <v>1</v>
      </c>
      <c r="J373" s="2">
        <v>3</v>
      </c>
      <c r="K373" s="2">
        <v>1</v>
      </c>
      <c r="L373" s="35">
        <v>0</v>
      </c>
      <c r="M373" s="2">
        <v>7</v>
      </c>
      <c r="N373" s="2">
        <v>0</v>
      </c>
      <c r="O373" s="2">
        <v>0</v>
      </c>
      <c r="P373" s="2">
        <v>3</v>
      </c>
      <c r="Q373" s="2">
        <v>0</v>
      </c>
      <c r="R373" s="2">
        <v>0</v>
      </c>
      <c r="S373" s="35">
        <v>0</v>
      </c>
      <c r="T373" s="35">
        <v>0</v>
      </c>
      <c r="U373" s="36">
        <v>0</v>
      </c>
      <c r="V373" s="26">
        <v>8.1999999999999993</v>
      </c>
      <c r="W373" s="2">
        <v>0.2</v>
      </c>
      <c r="X373" s="16">
        <v>2.74</v>
      </c>
      <c r="Y373" s="26">
        <v>10.130000000000001</v>
      </c>
      <c r="Z373" s="2">
        <v>1.1000000000000001</v>
      </c>
      <c r="AA373" s="2">
        <v>3.8</v>
      </c>
      <c r="AB373" s="2" t="s">
        <v>101</v>
      </c>
      <c r="AC373" s="2">
        <v>20760480</v>
      </c>
    </row>
    <row r="374" spans="1:29">
      <c r="A374" s="2">
        <v>1501</v>
      </c>
      <c r="B374" s="26">
        <v>2</v>
      </c>
      <c r="C374" s="2">
        <v>1</v>
      </c>
      <c r="D374" s="2">
        <v>22</v>
      </c>
      <c r="E374" s="2">
        <v>0</v>
      </c>
      <c r="F374" s="35">
        <v>1</v>
      </c>
      <c r="G374" s="18">
        <v>7000</v>
      </c>
      <c r="H374" s="18">
        <v>0</v>
      </c>
      <c r="I374" s="2">
        <v>1</v>
      </c>
      <c r="J374" s="2">
        <v>1</v>
      </c>
      <c r="K374" s="2">
        <v>0</v>
      </c>
      <c r="L374" s="35">
        <v>0</v>
      </c>
      <c r="M374" s="2">
        <v>8</v>
      </c>
      <c r="N374" s="2">
        <v>1</v>
      </c>
      <c r="O374" s="2">
        <v>0</v>
      </c>
      <c r="P374" s="2">
        <v>5</v>
      </c>
      <c r="Q374" s="2">
        <v>0</v>
      </c>
      <c r="R374" s="2">
        <v>1</v>
      </c>
      <c r="S374" s="35">
        <v>0</v>
      </c>
      <c r="T374" s="35">
        <v>0</v>
      </c>
      <c r="U374" s="36">
        <v>0</v>
      </c>
      <c r="V374" s="26">
        <v>13.1</v>
      </c>
      <c r="W374" s="2">
        <v>0.38</v>
      </c>
      <c r="X374" s="16">
        <v>4.38</v>
      </c>
      <c r="Y374" s="26">
        <v>14.7</v>
      </c>
      <c r="Z374" s="2">
        <v>1.33</v>
      </c>
      <c r="AA374" s="2">
        <v>3.8</v>
      </c>
      <c r="AB374" s="2" t="s">
        <v>160</v>
      </c>
      <c r="AC374" s="2">
        <v>20510150</v>
      </c>
    </row>
    <row r="375" spans="1:29">
      <c r="A375" s="2">
        <v>1506</v>
      </c>
      <c r="B375" s="26">
        <v>1</v>
      </c>
      <c r="C375" s="2">
        <v>4</v>
      </c>
      <c r="D375" s="2">
        <v>24</v>
      </c>
      <c r="E375" s="2">
        <v>0</v>
      </c>
      <c r="F375" s="35">
        <v>1</v>
      </c>
      <c r="G375" s="18">
        <v>5000</v>
      </c>
      <c r="H375" s="18">
        <v>0</v>
      </c>
      <c r="I375" s="2">
        <v>1</v>
      </c>
      <c r="J375" s="2">
        <v>1</v>
      </c>
      <c r="K375" s="2">
        <v>0</v>
      </c>
      <c r="L375" s="35">
        <v>0</v>
      </c>
      <c r="M375" s="2">
        <v>8</v>
      </c>
      <c r="N375" s="2">
        <v>1</v>
      </c>
      <c r="O375" s="2">
        <v>0</v>
      </c>
      <c r="P375" s="2">
        <v>5</v>
      </c>
      <c r="Q375" s="2">
        <v>0</v>
      </c>
      <c r="R375" s="2">
        <v>1</v>
      </c>
      <c r="S375" s="35">
        <v>1</v>
      </c>
      <c r="T375" s="35">
        <v>0</v>
      </c>
      <c r="U375" s="36">
        <v>0</v>
      </c>
      <c r="V375" s="26">
        <v>14.9</v>
      </c>
      <c r="W375" s="2">
        <v>0.33</v>
      </c>
      <c r="X375" s="16">
        <v>4.9800000000000004</v>
      </c>
      <c r="Y375" s="26">
        <v>18.899999999999999</v>
      </c>
      <c r="Z375" s="2">
        <v>1.32</v>
      </c>
      <c r="AA375" s="2">
        <v>12.4</v>
      </c>
      <c r="AB375" s="2" t="s">
        <v>181</v>
      </c>
      <c r="AC375" s="2">
        <v>25213160</v>
      </c>
    </row>
    <row r="376" spans="1:29">
      <c r="A376" s="2">
        <v>1512</v>
      </c>
      <c r="B376" s="26">
        <v>2</v>
      </c>
      <c r="C376" s="2">
        <v>1</v>
      </c>
      <c r="D376" s="2">
        <v>26</v>
      </c>
      <c r="E376" s="2">
        <v>0</v>
      </c>
      <c r="F376" s="35">
        <v>0</v>
      </c>
      <c r="G376" s="18">
        <v>3000</v>
      </c>
      <c r="H376" s="18">
        <v>0</v>
      </c>
      <c r="I376" s="2">
        <v>1</v>
      </c>
      <c r="J376" s="2">
        <v>1</v>
      </c>
      <c r="K376" s="2">
        <v>0</v>
      </c>
      <c r="L376" s="35">
        <v>0</v>
      </c>
      <c r="M376" s="2">
        <v>2</v>
      </c>
      <c r="N376" s="2">
        <v>0</v>
      </c>
      <c r="O376" s="2">
        <v>1</v>
      </c>
      <c r="P376" s="2">
        <v>5</v>
      </c>
      <c r="Q376" s="2">
        <v>0</v>
      </c>
      <c r="R376" s="2">
        <v>1</v>
      </c>
      <c r="S376" s="35">
        <v>0</v>
      </c>
      <c r="T376" s="35">
        <v>0</v>
      </c>
      <c r="U376" s="36">
        <v>0</v>
      </c>
      <c r="V376" s="26">
        <v>20.399999999999999</v>
      </c>
      <c r="W376" s="2">
        <v>0.45</v>
      </c>
      <c r="X376" s="16">
        <v>6.81</v>
      </c>
      <c r="Y376" s="26">
        <v>22.2</v>
      </c>
      <c r="Z376" s="2">
        <v>1.9</v>
      </c>
      <c r="AA376" s="2">
        <v>3.8</v>
      </c>
      <c r="AB376" s="2" t="s">
        <v>158</v>
      </c>
      <c r="AC376" s="2">
        <v>22723425</v>
      </c>
    </row>
    <row r="377" spans="1:29">
      <c r="A377" s="2">
        <v>1516</v>
      </c>
      <c r="B377" s="26">
        <v>1</v>
      </c>
      <c r="C377" s="2">
        <v>1</v>
      </c>
      <c r="D377" s="2">
        <v>20</v>
      </c>
      <c r="E377" s="2">
        <v>0</v>
      </c>
      <c r="F377" s="35">
        <v>1</v>
      </c>
      <c r="G377" s="18">
        <v>5000</v>
      </c>
      <c r="H377" s="18">
        <v>0</v>
      </c>
      <c r="I377" s="2">
        <v>1</v>
      </c>
      <c r="J377" s="2">
        <v>3</v>
      </c>
      <c r="K377" s="2">
        <v>1</v>
      </c>
      <c r="L377" s="35">
        <v>0</v>
      </c>
      <c r="M377" s="2">
        <v>8</v>
      </c>
      <c r="N377" s="2">
        <v>1</v>
      </c>
      <c r="O377" s="2">
        <v>0</v>
      </c>
      <c r="P377" s="2">
        <v>5</v>
      </c>
      <c r="Q377" s="2">
        <v>0</v>
      </c>
      <c r="R377" s="2">
        <v>1</v>
      </c>
      <c r="S377" s="35">
        <v>0</v>
      </c>
      <c r="T377" s="35">
        <v>0</v>
      </c>
      <c r="U377" s="36">
        <v>0</v>
      </c>
      <c r="V377" s="26">
        <v>13.1</v>
      </c>
      <c r="W377" s="2">
        <v>0.38</v>
      </c>
      <c r="X377" s="16">
        <v>4.38</v>
      </c>
      <c r="Y377" s="26">
        <v>14.7</v>
      </c>
      <c r="Z377" s="2">
        <v>1.33</v>
      </c>
      <c r="AA377" s="2">
        <v>3.8</v>
      </c>
      <c r="AB377" s="2" t="s">
        <v>160</v>
      </c>
      <c r="AC377" s="2">
        <v>20510060</v>
      </c>
    </row>
    <row r="378" spans="1:29">
      <c r="A378" s="2">
        <v>1520</v>
      </c>
      <c r="B378" s="26">
        <v>2</v>
      </c>
      <c r="C378" s="2">
        <v>1</v>
      </c>
      <c r="D378" s="2">
        <v>20</v>
      </c>
      <c r="E378" s="2">
        <v>0</v>
      </c>
      <c r="F378" s="35">
        <v>0</v>
      </c>
      <c r="G378" s="18">
        <v>4000</v>
      </c>
      <c r="H378" s="18">
        <v>0</v>
      </c>
      <c r="I378" s="2">
        <v>1</v>
      </c>
      <c r="J378" s="2">
        <v>1</v>
      </c>
      <c r="K378" s="2">
        <v>0</v>
      </c>
      <c r="L378" s="35">
        <v>1</v>
      </c>
      <c r="M378" s="2">
        <v>6</v>
      </c>
      <c r="N378" s="2">
        <v>0</v>
      </c>
      <c r="O378" s="2">
        <v>1</v>
      </c>
      <c r="P378" s="2">
        <v>1</v>
      </c>
      <c r="Q378" s="2">
        <v>1</v>
      </c>
      <c r="R378" s="2">
        <v>0</v>
      </c>
      <c r="S378" s="35">
        <v>0</v>
      </c>
      <c r="T378" s="35">
        <v>0</v>
      </c>
      <c r="U378" s="36">
        <v>0</v>
      </c>
      <c r="V378" s="26">
        <v>13.1</v>
      </c>
      <c r="W378" s="2">
        <v>0.38</v>
      </c>
      <c r="X378" s="16">
        <v>4.38</v>
      </c>
      <c r="Y378" s="26">
        <v>14.7</v>
      </c>
      <c r="Z378" s="2">
        <v>1.33</v>
      </c>
      <c r="AA378" s="2">
        <v>3.8</v>
      </c>
      <c r="AB378" s="2" t="s">
        <v>160</v>
      </c>
      <c r="AC378" s="2">
        <v>20261068</v>
      </c>
    </row>
    <row r="379" spans="1:29">
      <c r="A379" s="2">
        <v>1525</v>
      </c>
      <c r="B379" s="26">
        <v>1</v>
      </c>
      <c r="C379" s="2">
        <v>7</v>
      </c>
      <c r="D379" s="2">
        <v>50</v>
      </c>
      <c r="E379" s="2">
        <v>1</v>
      </c>
      <c r="F379" s="35">
        <v>0</v>
      </c>
      <c r="G379" s="18">
        <v>12000</v>
      </c>
      <c r="H379" s="18">
        <v>1</v>
      </c>
      <c r="I379" s="2">
        <v>1</v>
      </c>
      <c r="J379" s="2">
        <v>1</v>
      </c>
      <c r="K379" s="2">
        <v>0</v>
      </c>
      <c r="L379" s="35">
        <v>0</v>
      </c>
      <c r="M379" s="2">
        <v>6</v>
      </c>
      <c r="N379" s="2">
        <v>0</v>
      </c>
      <c r="O379" s="2">
        <v>1</v>
      </c>
      <c r="P379" s="2">
        <v>5</v>
      </c>
      <c r="Q379" s="2">
        <v>0</v>
      </c>
      <c r="R379" s="2">
        <v>1</v>
      </c>
      <c r="S379" s="35">
        <v>0</v>
      </c>
      <c r="T379" s="35">
        <v>0</v>
      </c>
      <c r="U379" s="36">
        <v>0</v>
      </c>
      <c r="V379" s="26">
        <v>16.2</v>
      </c>
      <c r="W379" s="2">
        <v>0.38</v>
      </c>
      <c r="X379" s="16">
        <v>5.41</v>
      </c>
      <c r="Y379" s="26">
        <v>17.3</v>
      </c>
      <c r="Z379" s="2">
        <v>1.45</v>
      </c>
      <c r="AA379" s="2">
        <v>3.8</v>
      </c>
      <c r="AB379" s="2" t="s">
        <v>64</v>
      </c>
      <c r="AC379" s="2">
        <v>22250040</v>
      </c>
    </row>
    <row r="380" spans="1:29">
      <c r="A380" s="2">
        <v>1533</v>
      </c>
      <c r="B380" s="26">
        <v>1</v>
      </c>
      <c r="C380" s="2">
        <v>1</v>
      </c>
      <c r="D380" s="2">
        <v>27</v>
      </c>
      <c r="E380" s="2">
        <v>0</v>
      </c>
      <c r="F380" s="35">
        <v>1</v>
      </c>
      <c r="G380" s="18">
        <v>7000</v>
      </c>
      <c r="H380" s="18">
        <v>0</v>
      </c>
      <c r="I380" s="2">
        <v>1</v>
      </c>
      <c r="J380" s="2">
        <v>1</v>
      </c>
      <c r="K380" s="2">
        <v>0</v>
      </c>
      <c r="L380" s="35">
        <v>1</v>
      </c>
      <c r="M380" s="2">
        <v>8</v>
      </c>
      <c r="N380" s="2">
        <v>1</v>
      </c>
      <c r="O380" s="2">
        <v>0</v>
      </c>
      <c r="P380" s="2">
        <v>5</v>
      </c>
      <c r="Q380" s="2">
        <v>0</v>
      </c>
      <c r="R380" s="2">
        <v>1</v>
      </c>
      <c r="S380" s="35">
        <v>0</v>
      </c>
      <c r="T380" s="35">
        <v>0</v>
      </c>
      <c r="U380" s="36">
        <v>0</v>
      </c>
      <c r="V380" s="26">
        <v>5.8</v>
      </c>
      <c r="W380" s="2">
        <v>0.12</v>
      </c>
      <c r="X380" s="16">
        <v>1.94</v>
      </c>
      <c r="Y380" s="26">
        <v>7.7</v>
      </c>
      <c r="Z380" s="2">
        <v>0.8</v>
      </c>
      <c r="AA380" s="2">
        <v>3.8</v>
      </c>
      <c r="AB380" s="2" t="s">
        <v>152</v>
      </c>
      <c r="AC380" s="2">
        <v>20940060</v>
      </c>
    </row>
    <row r="381" spans="1:29">
      <c r="A381" s="2">
        <v>1534</v>
      </c>
      <c r="B381" s="26">
        <v>1</v>
      </c>
      <c r="C381" s="2">
        <v>1</v>
      </c>
      <c r="D381" s="2">
        <v>24</v>
      </c>
      <c r="E381" s="2">
        <v>0</v>
      </c>
      <c r="F381" s="35">
        <v>1</v>
      </c>
      <c r="G381" s="18">
        <v>7000</v>
      </c>
      <c r="H381" s="18">
        <v>0</v>
      </c>
      <c r="I381" s="2">
        <v>1</v>
      </c>
      <c r="J381" s="2">
        <v>2</v>
      </c>
      <c r="K381" s="2">
        <v>1</v>
      </c>
      <c r="L381" s="35">
        <v>0</v>
      </c>
      <c r="M381" s="2">
        <v>8</v>
      </c>
      <c r="N381" s="2">
        <v>1</v>
      </c>
      <c r="O381" s="2">
        <v>0</v>
      </c>
      <c r="P381" s="2">
        <v>5</v>
      </c>
      <c r="Q381" s="2">
        <v>0</v>
      </c>
      <c r="R381" s="2">
        <v>1</v>
      </c>
      <c r="S381" s="35">
        <v>1</v>
      </c>
      <c r="T381" s="35">
        <v>0</v>
      </c>
      <c r="U381" s="36">
        <v>0</v>
      </c>
      <c r="V381" s="26">
        <v>10.6</v>
      </c>
      <c r="W381" s="2">
        <v>0.3</v>
      </c>
      <c r="X381" s="16">
        <v>3.54</v>
      </c>
      <c r="Y381" s="26">
        <v>12.1</v>
      </c>
      <c r="Z381" s="2">
        <v>1.18</v>
      </c>
      <c r="AA381" s="2">
        <v>3.8</v>
      </c>
      <c r="AB381" s="2" t="s">
        <v>153</v>
      </c>
      <c r="AC381" s="2">
        <v>20950003</v>
      </c>
    </row>
    <row r="382" spans="1:29">
      <c r="A382" s="2">
        <v>1536</v>
      </c>
      <c r="B382" s="26">
        <v>2</v>
      </c>
      <c r="C382" s="2">
        <v>1</v>
      </c>
      <c r="D382" s="2">
        <v>19</v>
      </c>
      <c r="E382" s="2">
        <v>0</v>
      </c>
      <c r="F382" s="35">
        <v>1</v>
      </c>
      <c r="G382" s="18">
        <v>20000</v>
      </c>
      <c r="H382" s="18">
        <v>1</v>
      </c>
      <c r="I382" s="2">
        <v>1</v>
      </c>
      <c r="J382" s="2">
        <v>3</v>
      </c>
      <c r="K382" s="2">
        <v>1</v>
      </c>
      <c r="L382" s="35">
        <v>0</v>
      </c>
      <c r="M382" s="2">
        <v>8</v>
      </c>
      <c r="N382" s="2">
        <v>1</v>
      </c>
      <c r="O382" s="2">
        <v>0</v>
      </c>
      <c r="P382" s="2">
        <v>4</v>
      </c>
      <c r="Q382" s="2">
        <v>0</v>
      </c>
      <c r="R382" s="2">
        <v>1</v>
      </c>
      <c r="S382" s="35">
        <v>0</v>
      </c>
      <c r="T382" s="35">
        <v>0</v>
      </c>
      <c r="U382" s="36">
        <v>0</v>
      </c>
      <c r="V382" s="26">
        <v>27</v>
      </c>
      <c r="W382" s="2">
        <v>0.48</v>
      </c>
      <c r="X382" s="16">
        <v>9.02</v>
      </c>
      <c r="Y382" s="26">
        <v>27.5</v>
      </c>
      <c r="Z382" s="2">
        <v>2.35</v>
      </c>
      <c r="AA382" s="2">
        <v>3.8</v>
      </c>
      <c r="AB382" s="2" t="s">
        <v>106</v>
      </c>
      <c r="AC382" s="2">
        <v>22775120</v>
      </c>
    </row>
    <row r="383" spans="1:29">
      <c r="A383" s="2">
        <v>1538</v>
      </c>
      <c r="B383" s="26">
        <v>2</v>
      </c>
      <c r="C383" s="2">
        <v>1</v>
      </c>
      <c r="D383" s="2">
        <v>20</v>
      </c>
      <c r="E383" s="2">
        <v>0</v>
      </c>
      <c r="F383" s="35">
        <v>0</v>
      </c>
      <c r="G383" s="18">
        <v>35000</v>
      </c>
      <c r="H383" s="18">
        <v>1</v>
      </c>
      <c r="I383" s="2">
        <v>1</v>
      </c>
      <c r="J383" s="2">
        <v>3</v>
      </c>
      <c r="K383" s="2">
        <v>1</v>
      </c>
      <c r="L383" s="35">
        <v>0</v>
      </c>
      <c r="M383" s="2">
        <v>8</v>
      </c>
      <c r="N383" s="2">
        <v>1</v>
      </c>
      <c r="O383" s="2">
        <v>0</v>
      </c>
      <c r="P383" s="2">
        <v>4</v>
      </c>
      <c r="Q383" s="2">
        <v>0</v>
      </c>
      <c r="R383" s="2">
        <v>1</v>
      </c>
      <c r="S383" s="35">
        <v>0</v>
      </c>
      <c r="T383" s="35">
        <v>0</v>
      </c>
      <c r="U383" s="36">
        <v>0</v>
      </c>
      <c r="V383" s="26">
        <v>17.600000000000001</v>
      </c>
      <c r="W383" s="2">
        <v>0.4</v>
      </c>
      <c r="X383" s="16">
        <v>5.88</v>
      </c>
      <c r="Y383" s="26">
        <v>23.71</v>
      </c>
      <c r="Z383" s="2">
        <v>2.02</v>
      </c>
      <c r="AA383" s="2">
        <v>3.8</v>
      </c>
      <c r="AB383" s="2" t="s">
        <v>114</v>
      </c>
      <c r="AC383" s="2">
        <v>22430060</v>
      </c>
    </row>
    <row r="384" spans="1:29">
      <c r="A384" s="2">
        <v>1545</v>
      </c>
      <c r="B384" s="26">
        <v>2</v>
      </c>
      <c r="C384" s="2">
        <v>1</v>
      </c>
      <c r="D384" s="2">
        <v>23</v>
      </c>
      <c r="E384" s="2">
        <v>0</v>
      </c>
      <c r="F384" s="35">
        <v>1</v>
      </c>
      <c r="G384" s="18">
        <v>7000</v>
      </c>
      <c r="H384" s="18">
        <v>0</v>
      </c>
      <c r="I384" s="2">
        <v>1</v>
      </c>
      <c r="J384" s="2">
        <v>1</v>
      </c>
      <c r="K384" s="2">
        <v>0</v>
      </c>
      <c r="L384" s="35">
        <v>0</v>
      </c>
      <c r="M384" s="2">
        <v>8</v>
      </c>
      <c r="N384" s="2">
        <v>1</v>
      </c>
      <c r="O384" s="2">
        <v>0</v>
      </c>
      <c r="P384" s="2">
        <v>4</v>
      </c>
      <c r="Q384" s="2">
        <v>0</v>
      </c>
      <c r="R384" s="2">
        <v>1</v>
      </c>
      <c r="S384" s="35">
        <v>0</v>
      </c>
      <c r="T384" s="35">
        <v>0</v>
      </c>
      <c r="U384" s="36">
        <v>0</v>
      </c>
      <c r="V384" s="26">
        <v>16.100000000000001</v>
      </c>
      <c r="W384" s="2">
        <v>0.37</v>
      </c>
      <c r="X384" s="16">
        <v>5.38</v>
      </c>
      <c r="Y384" s="26">
        <v>16</v>
      </c>
      <c r="Z384" s="2">
        <v>1.23</v>
      </c>
      <c r="AA384" s="2">
        <v>7.5</v>
      </c>
      <c r="AB384" s="2" t="s">
        <v>104</v>
      </c>
      <c r="AC384" s="2">
        <v>21230290</v>
      </c>
    </row>
    <row r="385" spans="1:29">
      <c r="A385" s="2">
        <v>1547</v>
      </c>
      <c r="B385" s="26">
        <v>2</v>
      </c>
      <c r="C385" s="2">
        <v>1</v>
      </c>
      <c r="D385" s="2">
        <v>20</v>
      </c>
      <c r="E385" s="2">
        <v>0</v>
      </c>
      <c r="F385" s="35">
        <v>1</v>
      </c>
      <c r="G385" s="18">
        <v>18000</v>
      </c>
      <c r="H385" s="18">
        <v>1</v>
      </c>
      <c r="I385" s="2">
        <v>1</v>
      </c>
      <c r="J385" s="2">
        <v>2</v>
      </c>
      <c r="K385" s="2">
        <v>1</v>
      </c>
      <c r="L385" s="35">
        <v>0</v>
      </c>
      <c r="M385" s="2">
        <v>8</v>
      </c>
      <c r="N385" s="2">
        <v>1</v>
      </c>
      <c r="O385" s="2">
        <v>0</v>
      </c>
      <c r="P385" s="2">
        <v>5</v>
      </c>
      <c r="Q385" s="2">
        <v>0</v>
      </c>
      <c r="R385" s="2">
        <v>1</v>
      </c>
      <c r="S385" s="35">
        <v>0</v>
      </c>
      <c r="T385" s="35">
        <v>0</v>
      </c>
      <c r="U385" s="36">
        <v>0</v>
      </c>
      <c r="V385" s="26">
        <v>20.399999999999999</v>
      </c>
      <c r="W385" s="2">
        <v>0.45</v>
      </c>
      <c r="X385" s="16">
        <v>6.81</v>
      </c>
      <c r="Y385" s="26">
        <v>22.2</v>
      </c>
      <c r="Z385" s="2">
        <v>1.9</v>
      </c>
      <c r="AA385" s="2">
        <v>3.8</v>
      </c>
      <c r="AB385" s="2" t="s">
        <v>158</v>
      </c>
      <c r="AC385" s="2">
        <v>22715300</v>
      </c>
    </row>
    <row r="386" spans="1:29">
      <c r="A386" s="2">
        <v>1564</v>
      </c>
      <c r="B386" s="26">
        <v>1</v>
      </c>
      <c r="C386" s="2">
        <v>1</v>
      </c>
      <c r="D386" s="2">
        <v>21</v>
      </c>
      <c r="E386" s="2">
        <v>0</v>
      </c>
      <c r="F386" s="35">
        <v>1</v>
      </c>
      <c r="G386" s="18">
        <v>4000</v>
      </c>
      <c r="H386" s="18">
        <v>0</v>
      </c>
      <c r="I386" s="2">
        <v>1</v>
      </c>
      <c r="J386" s="2">
        <v>2</v>
      </c>
      <c r="K386" s="2">
        <v>1</v>
      </c>
      <c r="L386" s="35">
        <v>0</v>
      </c>
      <c r="M386" s="2">
        <v>8</v>
      </c>
      <c r="N386" s="2">
        <v>1</v>
      </c>
      <c r="O386" s="2">
        <v>0</v>
      </c>
      <c r="P386" s="2">
        <v>5</v>
      </c>
      <c r="Q386" s="2">
        <v>0</v>
      </c>
      <c r="R386" s="2">
        <v>1</v>
      </c>
      <c r="S386" s="35">
        <v>0</v>
      </c>
      <c r="T386" s="35">
        <v>0</v>
      </c>
      <c r="U386" s="36">
        <v>0</v>
      </c>
      <c r="V386" s="26">
        <v>14.9</v>
      </c>
      <c r="W386" s="2">
        <v>0.33</v>
      </c>
      <c r="X386" s="16">
        <v>4.9800000000000004</v>
      </c>
      <c r="Y386" s="26">
        <v>18.899999999999999</v>
      </c>
      <c r="Z386" s="2">
        <v>1.32</v>
      </c>
      <c r="AA386" s="2">
        <v>12.4</v>
      </c>
      <c r="AB386" s="2" t="s">
        <v>181</v>
      </c>
      <c r="AC386" s="2">
        <v>25086132</v>
      </c>
    </row>
    <row r="387" spans="1:29">
      <c r="A387" s="2">
        <v>1567</v>
      </c>
      <c r="B387" s="26">
        <v>1</v>
      </c>
      <c r="C387" s="2">
        <v>1</v>
      </c>
      <c r="D387" s="2">
        <v>20</v>
      </c>
      <c r="E387" s="2">
        <v>0</v>
      </c>
      <c r="F387" s="35">
        <v>1</v>
      </c>
      <c r="G387" s="18">
        <v>24000</v>
      </c>
      <c r="H387" s="18">
        <v>1</v>
      </c>
      <c r="I387" s="2">
        <v>1</v>
      </c>
      <c r="J387" s="2">
        <v>3</v>
      </c>
      <c r="K387" s="2">
        <v>1</v>
      </c>
      <c r="L387" s="35">
        <v>0</v>
      </c>
      <c r="M387" s="2">
        <v>8</v>
      </c>
      <c r="N387" s="2">
        <v>1</v>
      </c>
      <c r="O387" s="2">
        <v>0</v>
      </c>
      <c r="P387" s="2">
        <v>5</v>
      </c>
      <c r="Q387" s="2">
        <v>0</v>
      </c>
      <c r="R387" s="2">
        <v>1</v>
      </c>
      <c r="S387" s="35">
        <v>0</v>
      </c>
      <c r="T387" s="35">
        <v>0</v>
      </c>
      <c r="U387" s="36">
        <v>0</v>
      </c>
      <c r="V387" s="26">
        <v>13.1</v>
      </c>
      <c r="W387" s="2">
        <v>0.38</v>
      </c>
      <c r="X387" s="16">
        <v>4.38</v>
      </c>
      <c r="Y387" s="26">
        <v>14.7</v>
      </c>
      <c r="Z387" s="2">
        <v>1.33</v>
      </c>
      <c r="AA387" s="2">
        <v>3.8</v>
      </c>
      <c r="AB387" s="2" t="s">
        <v>160</v>
      </c>
      <c r="AC387" s="2">
        <v>20540003</v>
      </c>
    </row>
    <row r="388" spans="1:29">
      <c r="A388" s="2">
        <v>1570</v>
      </c>
      <c r="B388" s="26">
        <v>2</v>
      </c>
      <c r="C388" s="2">
        <v>1</v>
      </c>
      <c r="D388" s="2">
        <v>23</v>
      </c>
      <c r="E388" s="2">
        <v>0</v>
      </c>
      <c r="F388" s="35">
        <v>1</v>
      </c>
      <c r="G388" s="18">
        <v>5000</v>
      </c>
      <c r="H388" s="18">
        <v>0</v>
      </c>
      <c r="I388" s="2">
        <v>1</v>
      </c>
      <c r="J388" s="2">
        <v>1</v>
      </c>
      <c r="K388" s="2">
        <v>0</v>
      </c>
      <c r="L388" s="35">
        <v>1</v>
      </c>
      <c r="M388" s="2">
        <v>1</v>
      </c>
      <c r="N388" s="2">
        <v>0</v>
      </c>
      <c r="O388" s="2">
        <v>1</v>
      </c>
      <c r="P388" s="2">
        <v>3</v>
      </c>
      <c r="Q388" s="2">
        <v>0</v>
      </c>
      <c r="R388" s="2">
        <v>0</v>
      </c>
      <c r="S388" s="35">
        <v>0</v>
      </c>
      <c r="T388" s="35">
        <v>0</v>
      </c>
      <c r="U388" s="36">
        <v>0</v>
      </c>
      <c r="V388" s="26">
        <v>14.2</v>
      </c>
      <c r="W388" s="2">
        <v>0.33</v>
      </c>
      <c r="X388" s="16">
        <v>4.74</v>
      </c>
      <c r="Y388" s="26">
        <v>15.9</v>
      </c>
      <c r="Z388" s="2">
        <v>1.38</v>
      </c>
      <c r="AA388" s="2">
        <v>3.8</v>
      </c>
      <c r="AB388" s="2" t="s">
        <v>89</v>
      </c>
      <c r="AC388" s="2">
        <v>22230001</v>
      </c>
    </row>
    <row r="389" spans="1:29">
      <c r="A389" s="2">
        <v>1573</v>
      </c>
      <c r="B389" s="26">
        <v>1</v>
      </c>
      <c r="C389" s="2">
        <v>1</v>
      </c>
      <c r="D389" s="2">
        <v>52</v>
      </c>
      <c r="E389" s="2">
        <v>1</v>
      </c>
      <c r="F389" s="35">
        <v>1</v>
      </c>
      <c r="G389" s="18">
        <v>1000</v>
      </c>
      <c r="H389" s="18">
        <v>0</v>
      </c>
      <c r="I389" s="2">
        <v>1</v>
      </c>
      <c r="J389" s="2">
        <v>1</v>
      </c>
      <c r="K389" s="2">
        <v>0</v>
      </c>
      <c r="L389" s="35">
        <v>1</v>
      </c>
      <c r="M389" s="2">
        <v>11</v>
      </c>
      <c r="N389" s="2">
        <v>0</v>
      </c>
      <c r="O389" s="2">
        <v>0</v>
      </c>
      <c r="P389" s="2">
        <v>0</v>
      </c>
      <c r="Q389" s="2">
        <v>1</v>
      </c>
      <c r="R389" s="2">
        <v>0</v>
      </c>
      <c r="S389" s="35">
        <v>0</v>
      </c>
      <c r="T389" s="35">
        <v>0</v>
      </c>
      <c r="U389" s="36">
        <v>1</v>
      </c>
      <c r="V389" s="26">
        <v>27</v>
      </c>
      <c r="W389" s="2">
        <v>0.52</v>
      </c>
      <c r="X389" s="16">
        <v>9.02</v>
      </c>
      <c r="Y389" s="26">
        <v>31.5</v>
      </c>
      <c r="Z389" s="2">
        <v>2.7</v>
      </c>
      <c r="AA389" s="2">
        <v>14.2</v>
      </c>
      <c r="AB389" s="2" t="s">
        <v>180</v>
      </c>
      <c r="AC389" s="2">
        <v>24711000</v>
      </c>
    </row>
    <row r="390" spans="1:29">
      <c r="A390" s="2">
        <v>1580</v>
      </c>
      <c r="B390" s="26">
        <v>2</v>
      </c>
      <c r="C390" s="2">
        <v>1</v>
      </c>
      <c r="D390" s="2">
        <v>45</v>
      </c>
      <c r="E390" s="2">
        <v>0</v>
      </c>
      <c r="F390" s="35">
        <v>0</v>
      </c>
      <c r="G390" s="18">
        <v>6000</v>
      </c>
      <c r="H390" s="18">
        <v>0</v>
      </c>
      <c r="I390" s="2">
        <v>1</v>
      </c>
      <c r="J390" s="2">
        <v>1</v>
      </c>
      <c r="K390" s="2">
        <v>0</v>
      </c>
      <c r="L390" s="35">
        <v>0</v>
      </c>
      <c r="M390" s="2">
        <v>2</v>
      </c>
      <c r="N390" s="2">
        <v>0</v>
      </c>
      <c r="O390" s="2">
        <v>1</v>
      </c>
      <c r="P390" s="2">
        <v>3</v>
      </c>
      <c r="Q390" s="2">
        <v>0</v>
      </c>
      <c r="R390" s="2">
        <v>0</v>
      </c>
      <c r="S390" s="35">
        <v>0</v>
      </c>
      <c r="T390" s="35">
        <v>0</v>
      </c>
      <c r="U390" s="36">
        <v>0</v>
      </c>
      <c r="V390" s="26">
        <v>13.3</v>
      </c>
      <c r="W390" s="2">
        <v>0.37</v>
      </c>
      <c r="X390" s="16">
        <v>4.4400000000000004</v>
      </c>
      <c r="Y390" s="26">
        <v>17</v>
      </c>
      <c r="Z390" s="2">
        <v>1.65</v>
      </c>
      <c r="AA390" s="2">
        <v>9.3000000000000007</v>
      </c>
      <c r="AB390" s="2" t="s">
        <v>55</v>
      </c>
      <c r="AC390" s="2">
        <v>20560032</v>
      </c>
    </row>
    <row r="391" spans="1:29">
      <c r="A391" s="2">
        <v>1581</v>
      </c>
      <c r="B391" s="26">
        <v>2</v>
      </c>
      <c r="C391" s="2">
        <v>1</v>
      </c>
      <c r="D391" s="2">
        <v>24</v>
      </c>
      <c r="E391" s="2">
        <v>0</v>
      </c>
      <c r="F391" s="35">
        <v>0</v>
      </c>
      <c r="G391" s="18">
        <v>5000</v>
      </c>
      <c r="H391" s="18">
        <v>0</v>
      </c>
      <c r="I391" s="2">
        <v>1</v>
      </c>
      <c r="J391" s="2">
        <v>2</v>
      </c>
      <c r="K391" s="2">
        <v>1</v>
      </c>
      <c r="L391" s="35">
        <v>0</v>
      </c>
      <c r="M391" s="2">
        <v>2</v>
      </c>
      <c r="N391" s="2">
        <v>0</v>
      </c>
      <c r="O391" s="2">
        <v>1</v>
      </c>
      <c r="P391" s="2">
        <v>5</v>
      </c>
      <c r="Q391" s="2">
        <v>0</v>
      </c>
      <c r="R391" s="2">
        <v>1</v>
      </c>
      <c r="S391" s="35">
        <v>0</v>
      </c>
      <c r="T391" s="35">
        <v>0</v>
      </c>
      <c r="U391" s="36">
        <v>0</v>
      </c>
      <c r="V391" s="26">
        <v>27.5</v>
      </c>
      <c r="W391" s="2">
        <v>0.53</v>
      </c>
      <c r="X391" s="16">
        <v>9.19</v>
      </c>
      <c r="Y391" s="26">
        <v>37.1</v>
      </c>
      <c r="Z391" s="2">
        <v>1.7</v>
      </c>
      <c r="AA391" s="2">
        <v>10.7</v>
      </c>
      <c r="AB391" s="2" t="s">
        <v>141</v>
      </c>
      <c r="AC391" s="2">
        <v>21770090</v>
      </c>
    </row>
    <row r="392" spans="1:29">
      <c r="A392" s="2">
        <v>1584</v>
      </c>
      <c r="B392" s="26">
        <v>2</v>
      </c>
      <c r="C392" s="2">
        <v>1</v>
      </c>
      <c r="D392" s="2">
        <v>19</v>
      </c>
      <c r="E392" s="2">
        <v>0</v>
      </c>
      <c r="F392" s="35">
        <v>0</v>
      </c>
      <c r="G392" s="18">
        <v>2000</v>
      </c>
      <c r="H392" s="18">
        <v>0</v>
      </c>
      <c r="I392" s="2">
        <v>1</v>
      </c>
      <c r="J392" s="2">
        <v>1</v>
      </c>
      <c r="K392" s="2">
        <v>0</v>
      </c>
      <c r="L392" s="35">
        <v>0</v>
      </c>
      <c r="M392" s="2">
        <v>2</v>
      </c>
      <c r="N392" s="2">
        <v>0</v>
      </c>
      <c r="O392" s="2">
        <v>1</v>
      </c>
      <c r="P392" s="2">
        <v>5</v>
      </c>
      <c r="Q392" s="2">
        <v>0</v>
      </c>
      <c r="R392" s="2">
        <v>1</v>
      </c>
      <c r="S392" s="35">
        <v>0</v>
      </c>
      <c r="T392" s="35">
        <v>0</v>
      </c>
      <c r="U392" s="36">
        <v>0</v>
      </c>
      <c r="V392" s="26">
        <v>14.9</v>
      </c>
      <c r="W392" s="2">
        <v>0.33</v>
      </c>
      <c r="X392" s="16">
        <v>4.9800000000000004</v>
      </c>
      <c r="Y392" s="26">
        <v>18.899999999999999</v>
      </c>
      <c r="Z392" s="2">
        <v>1.32</v>
      </c>
      <c r="AA392" s="2">
        <v>12.4</v>
      </c>
      <c r="AB392" s="2" t="s">
        <v>181</v>
      </c>
      <c r="AC392" s="2">
        <v>25051010</v>
      </c>
    </row>
    <row r="393" spans="1:29">
      <c r="A393" s="2">
        <v>1585</v>
      </c>
      <c r="B393" s="26">
        <v>2</v>
      </c>
      <c r="C393" s="2">
        <v>1</v>
      </c>
      <c r="D393" s="2">
        <v>19</v>
      </c>
      <c r="E393" s="2">
        <v>0</v>
      </c>
      <c r="F393" s="35">
        <v>0</v>
      </c>
      <c r="G393" s="18">
        <v>20000</v>
      </c>
      <c r="H393" s="18">
        <v>1</v>
      </c>
      <c r="I393" s="2">
        <v>1</v>
      </c>
      <c r="J393" s="2">
        <v>2</v>
      </c>
      <c r="K393" s="2">
        <v>1</v>
      </c>
      <c r="L393" s="35">
        <v>0</v>
      </c>
      <c r="M393" s="2">
        <v>6</v>
      </c>
      <c r="N393" s="2">
        <v>0</v>
      </c>
      <c r="O393" s="2">
        <v>1</v>
      </c>
      <c r="P393" s="2">
        <v>5</v>
      </c>
      <c r="Q393" s="2">
        <v>0</v>
      </c>
      <c r="R393" s="2">
        <v>1</v>
      </c>
      <c r="S393" s="35">
        <v>0</v>
      </c>
      <c r="T393" s="35">
        <v>0</v>
      </c>
      <c r="U393" s="36">
        <v>0</v>
      </c>
      <c r="V393" s="26">
        <v>27.4</v>
      </c>
      <c r="W393" s="2">
        <v>0.45</v>
      </c>
      <c r="X393" s="16">
        <v>9.15</v>
      </c>
      <c r="Y393" s="26">
        <v>27.17</v>
      </c>
      <c r="Z393" s="2">
        <v>2.25</v>
      </c>
      <c r="AA393" s="2">
        <v>12.1</v>
      </c>
      <c r="AB393" s="2" t="s">
        <v>58</v>
      </c>
      <c r="AC393" s="2">
        <v>22793250</v>
      </c>
    </row>
    <row r="394" spans="1:29">
      <c r="A394" s="2">
        <v>1586</v>
      </c>
      <c r="B394" s="26">
        <v>2</v>
      </c>
      <c r="C394" s="2">
        <v>1</v>
      </c>
      <c r="D394" s="2">
        <v>18</v>
      </c>
      <c r="E394" s="2">
        <v>0</v>
      </c>
      <c r="F394" s="35">
        <v>1</v>
      </c>
      <c r="G394" s="18">
        <v>5000</v>
      </c>
      <c r="H394" s="18">
        <v>0</v>
      </c>
      <c r="I394" s="2">
        <v>1</v>
      </c>
      <c r="J394" s="2">
        <v>1</v>
      </c>
      <c r="K394" s="2">
        <v>0</v>
      </c>
      <c r="L394" s="35">
        <v>0</v>
      </c>
      <c r="M394" s="2">
        <v>8</v>
      </c>
      <c r="N394" s="2">
        <v>1</v>
      </c>
      <c r="O394" s="2">
        <v>0</v>
      </c>
      <c r="P394" s="2">
        <v>5</v>
      </c>
      <c r="Q394" s="2">
        <v>0</v>
      </c>
      <c r="R394" s="2">
        <v>1</v>
      </c>
      <c r="S394" s="35">
        <v>0</v>
      </c>
      <c r="T394" s="35">
        <v>0</v>
      </c>
      <c r="U394" s="36">
        <v>0</v>
      </c>
      <c r="V394" s="26">
        <v>18.2</v>
      </c>
      <c r="W394" s="2">
        <v>0.45</v>
      </c>
      <c r="X394" s="16">
        <v>6.08</v>
      </c>
      <c r="Y394" s="26">
        <v>20.100000000000001</v>
      </c>
      <c r="Z394" s="2">
        <v>1.72</v>
      </c>
      <c r="AA394" s="2">
        <v>3.8</v>
      </c>
      <c r="AB394" s="2" t="s">
        <v>115</v>
      </c>
      <c r="AC394" s="2">
        <v>22010010</v>
      </c>
    </row>
    <row r="395" spans="1:29">
      <c r="A395" s="2">
        <v>1587</v>
      </c>
      <c r="B395" s="26">
        <v>2</v>
      </c>
      <c r="C395" s="2">
        <v>1</v>
      </c>
      <c r="D395" s="2">
        <v>19</v>
      </c>
      <c r="E395" s="2">
        <v>0</v>
      </c>
      <c r="F395" s="35">
        <v>0</v>
      </c>
      <c r="G395" s="18">
        <v>7000</v>
      </c>
      <c r="H395" s="18">
        <v>0</v>
      </c>
      <c r="I395" s="2">
        <v>1</v>
      </c>
      <c r="J395" s="2">
        <v>1</v>
      </c>
      <c r="K395" s="2">
        <v>0</v>
      </c>
      <c r="L395" s="35">
        <v>0</v>
      </c>
      <c r="M395" s="2">
        <v>8</v>
      </c>
      <c r="N395" s="2">
        <v>1</v>
      </c>
      <c r="O395" s="2">
        <v>0</v>
      </c>
      <c r="P395" s="2">
        <v>5</v>
      </c>
      <c r="Q395" s="2">
        <v>0</v>
      </c>
      <c r="R395" s="2">
        <v>1</v>
      </c>
      <c r="S395" s="35">
        <v>1</v>
      </c>
      <c r="T395" s="35">
        <v>0</v>
      </c>
      <c r="U395" s="36">
        <v>0</v>
      </c>
      <c r="V395" s="26">
        <v>27.4</v>
      </c>
      <c r="W395" s="2">
        <v>0.45</v>
      </c>
      <c r="X395" s="16">
        <v>9.15</v>
      </c>
      <c r="Y395" s="26">
        <v>27.17</v>
      </c>
      <c r="Z395" s="2">
        <v>2.25</v>
      </c>
      <c r="AA395" s="2">
        <v>12.1</v>
      </c>
      <c r="AB395" s="2" t="s">
        <v>58</v>
      </c>
      <c r="AC395" s="2">
        <v>22793920</v>
      </c>
    </row>
    <row r="396" spans="1:29">
      <c r="A396" s="2">
        <v>1588</v>
      </c>
      <c r="B396" s="26">
        <v>2</v>
      </c>
      <c r="C396" s="2">
        <v>1</v>
      </c>
      <c r="D396" s="2">
        <v>23</v>
      </c>
      <c r="E396" s="2">
        <v>0</v>
      </c>
      <c r="F396" s="35">
        <v>0</v>
      </c>
      <c r="G396" s="18">
        <v>7000</v>
      </c>
      <c r="H396" s="18">
        <v>0</v>
      </c>
      <c r="I396" s="2">
        <v>1</v>
      </c>
      <c r="J396" s="2">
        <v>1</v>
      </c>
      <c r="K396" s="2">
        <v>0</v>
      </c>
      <c r="L396" s="35">
        <v>0</v>
      </c>
      <c r="M396" s="2">
        <v>2</v>
      </c>
      <c r="N396" s="2">
        <v>0</v>
      </c>
      <c r="O396" s="2">
        <v>1</v>
      </c>
      <c r="P396" s="2">
        <v>5</v>
      </c>
      <c r="Q396" s="2">
        <v>0</v>
      </c>
      <c r="R396" s="2">
        <v>1</v>
      </c>
      <c r="S396" s="35">
        <v>0</v>
      </c>
      <c r="T396" s="35">
        <v>0</v>
      </c>
      <c r="U396" s="36">
        <v>0</v>
      </c>
      <c r="V396" s="26">
        <v>19.7</v>
      </c>
      <c r="W396" s="2">
        <v>0.5</v>
      </c>
      <c r="X396" s="16">
        <v>6.58</v>
      </c>
      <c r="Y396" s="26">
        <v>21.79</v>
      </c>
      <c r="Z396" s="2">
        <v>2.1</v>
      </c>
      <c r="AA396" s="2">
        <v>17.8</v>
      </c>
      <c r="AB396" s="2" t="s">
        <v>173</v>
      </c>
      <c r="AC396" s="2">
        <v>21330210</v>
      </c>
    </row>
    <row r="397" spans="1:29">
      <c r="A397" s="2">
        <v>1600</v>
      </c>
      <c r="B397" s="26">
        <v>2</v>
      </c>
      <c r="C397" s="2">
        <v>1</v>
      </c>
      <c r="D397" s="2">
        <v>30</v>
      </c>
      <c r="E397" s="2">
        <v>0</v>
      </c>
      <c r="F397" s="35">
        <v>0</v>
      </c>
      <c r="G397" s="18">
        <v>6000</v>
      </c>
      <c r="H397" s="18">
        <v>0</v>
      </c>
      <c r="I397" s="2">
        <v>1</v>
      </c>
      <c r="J397" s="2">
        <v>1</v>
      </c>
      <c r="K397" s="2">
        <v>0</v>
      </c>
      <c r="L397" s="35">
        <v>0</v>
      </c>
      <c r="M397" s="2">
        <v>2</v>
      </c>
      <c r="N397" s="2">
        <v>0</v>
      </c>
      <c r="O397" s="2">
        <v>1</v>
      </c>
      <c r="P397" s="2">
        <v>3</v>
      </c>
      <c r="Q397" s="2">
        <v>0</v>
      </c>
      <c r="R397" s="2">
        <v>0</v>
      </c>
      <c r="S397" s="35">
        <v>0</v>
      </c>
      <c r="T397" s="35">
        <v>0</v>
      </c>
      <c r="U397" s="36">
        <v>0</v>
      </c>
      <c r="V397" s="26">
        <v>14.2</v>
      </c>
      <c r="W397" s="2">
        <v>0.3</v>
      </c>
      <c r="X397" s="16">
        <v>4.74</v>
      </c>
      <c r="Y397" s="26">
        <v>15.8</v>
      </c>
      <c r="Z397" s="2">
        <v>1.37</v>
      </c>
      <c r="AA397" s="2">
        <v>3.8</v>
      </c>
      <c r="AB397" s="2" t="s">
        <v>113</v>
      </c>
      <c r="AC397" s="2">
        <v>22231099</v>
      </c>
    </row>
    <row r="398" spans="1:29">
      <c r="A398" s="2">
        <v>1601</v>
      </c>
      <c r="B398" s="26">
        <v>2</v>
      </c>
      <c r="C398" s="2">
        <v>1</v>
      </c>
      <c r="D398" s="2">
        <v>24</v>
      </c>
      <c r="E398" s="2">
        <v>0</v>
      </c>
      <c r="F398" s="35">
        <v>1</v>
      </c>
      <c r="G398" s="18">
        <v>3000</v>
      </c>
      <c r="H398" s="18">
        <v>0</v>
      </c>
      <c r="I398" s="2">
        <v>1</v>
      </c>
      <c r="J398" s="2">
        <v>1</v>
      </c>
      <c r="K398" s="2">
        <v>0</v>
      </c>
      <c r="L398" s="35">
        <v>1</v>
      </c>
      <c r="M398" s="2">
        <v>6</v>
      </c>
      <c r="N398" s="2">
        <v>0</v>
      </c>
      <c r="O398" s="2">
        <v>1</v>
      </c>
      <c r="P398" s="2">
        <v>1</v>
      </c>
      <c r="Q398" s="2">
        <v>1</v>
      </c>
      <c r="R398" s="2">
        <v>0</v>
      </c>
      <c r="S398" s="35">
        <v>0</v>
      </c>
      <c r="T398" s="35">
        <v>0</v>
      </c>
      <c r="U398" s="36">
        <v>0</v>
      </c>
      <c r="V398" s="26">
        <v>16.100000000000001</v>
      </c>
      <c r="W398" s="2">
        <v>0.37</v>
      </c>
      <c r="X398" s="16">
        <v>5.38</v>
      </c>
      <c r="Y398" s="26">
        <v>16</v>
      </c>
      <c r="Z398" s="2">
        <v>1.23</v>
      </c>
      <c r="AA398" s="2">
        <v>7.5</v>
      </c>
      <c r="AB398" s="2" t="s">
        <v>104</v>
      </c>
      <c r="AC398" s="2">
        <v>21230230</v>
      </c>
    </row>
    <row r="399" spans="1:29">
      <c r="A399" s="2">
        <v>1605</v>
      </c>
      <c r="B399" s="26">
        <v>1</v>
      </c>
      <c r="C399" s="2">
        <v>1</v>
      </c>
      <c r="D399" s="2">
        <v>27</v>
      </c>
      <c r="E399" s="2">
        <v>0</v>
      </c>
      <c r="F399" s="35">
        <v>1</v>
      </c>
      <c r="G399" s="18">
        <v>6000</v>
      </c>
      <c r="H399" s="18">
        <v>0</v>
      </c>
      <c r="I399" s="2">
        <v>1</v>
      </c>
      <c r="J399" s="2">
        <v>1</v>
      </c>
      <c r="K399" s="2">
        <v>0</v>
      </c>
      <c r="L399" s="35">
        <v>1</v>
      </c>
      <c r="M399" s="2">
        <v>8</v>
      </c>
      <c r="N399" s="2">
        <v>1</v>
      </c>
      <c r="O399" s="2">
        <v>0</v>
      </c>
      <c r="P399" s="2">
        <v>4</v>
      </c>
      <c r="Q399" s="2">
        <v>0</v>
      </c>
      <c r="R399" s="2">
        <v>1</v>
      </c>
      <c r="S399" s="35">
        <v>0</v>
      </c>
      <c r="T399" s="35">
        <v>0</v>
      </c>
      <c r="U399" s="36">
        <v>0</v>
      </c>
      <c r="V399" s="26">
        <v>14.7</v>
      </c>
      <c r="W399" s="2">
        <v>0.33</v>
      </c>
      <c r="X399" s="16">
        <v>4.91</v>
      </c>
      <c r="Y399" s="26">
        <v>12.3</v>
      </c>
      <c r="Z399" s="2">
        <v>1.25</v>
      </c>
      <c r="AA399" s="2">
        <v>3.8</v>
      </c>
      <c r="AB399" s="2" t="s">
        <v>123</v>
      </c>
      <c r="AC399" s="2">
        <v>20775070</v>
      </c>
    </row>
    <row r="400" spans="1:29">
      <c r="A400" s="2">
        <v>1612</v>
      </c>
      <c r="B400" s="26">
        <v>2</v>
      </c>
      <c r="C400" s="2">
        <v>1</v>
      </c>
      <c r="D400" s="2">
        <v>23</v>
      </c>
      <c r="E400" s="2">
        <v>0</v>
      </c>
      <c r="F400" s="35">
        <v>1</v>
      </c>
      <c r="G400" s="18">
        <v>2000</v>
      </c>
      <c r="H400" s="18">
        <v>0</v>
      </c>
      <c r="I400" s="2">
        <v>1</v>
      </c>
      <c r="J400" s="2">
        <v>1</v>
      </c>
      <c r="K400" s="2">
        <v>0</v>
      </c>
      <c r="L400" s="35">
        <v>0</v>
      </c>
      <c r="M400" s="2">
        <v>1</v>
      </c>
      <c r="N400" s="2">
        <v>0</v>
      </c>
      <c r="O400" s="2">
        <v>1</v>
      </c>
      <c r="P400" s="2">
        <v>5</v>
      </c>
      <c r="Q400" s="2">
        <v>0</v>
      </c>
      <c r="R400" s="2">
        <v>1</v>
      </c>
      <c r="S400" s="35">
        <v>0</v>
      </c>
      <c r="T400" s="35">
        <v>0</v>
      </c>
      <c r="U400" s="36">
        <v>0</v>
      </c>
      <c r="V400" s="26">
        <v>50.4</v>
      </c>
      <c r="W400" s="2">
        <v>0.75</v>
      </c>
      <c r="X400" s="16">
        <v>16.829999999999998</v>
      </c>
      <c r="Y400" s="26">
        <v>65</v>
      </c>
      <c r="Z400" s="2">
        <v>6.32</v>
      </c>
      <c r="AA400" s="2">
        <v>28.45</v>
      </c>
      <c r="AB400" s="2" t="s">
        <v>186</v>
      </c>
      <c r="AC400" s="2">
        <v>24856748</v>
      </c>
    </row>
    <row r="401" spans="1:29">
      <c r="A401" s="2">
        <v>1618</v>
      </c>
      <c r="B401" s="26">
        <v>1</v>
      </c>
      <c r="C401" s="2">
        <v>7</v>
      </c>
      <c r="D401" s="2">
        <v>69</v>
      </c>
      <c r="E401" s="2">
        <v>1</v>
      </c>
      <c r="F401" s="35">
        <v>1</v>
      </c>
      <c r="G401" s="18">
        <v>14000</v>
      </c>
      <c r="H401" s="18">
        <v>1</v>
      </c>
      <c r="I401" s="2">
        <v>1</v>
      </c>
      <c r="J401" s="2">
        <v>2</v>
      </c>
      <c r="K401" s="2">
        <v>1</v>
      </c>
      <c r="L401" s="35">
        <v>0</v>
      </c>
      <c r="M401" s="2">
        <v>1</v>
      </c>
      <c r="N401" s="2">
        <v>0</v>
      </c>
      <c r="O401" s="2">
        <v>1</v>
      </c>
      <c r="P401" s="2">
        <v>5</v>
      </c>
      <c r="Q401" s="2">
        <v>0</v>
      </c>
      <c r="R401" s="2">
        <v>1</v>
      </c>
      <c r="S401" s="35">
        <v>0</v>
      </c>
      <c r="T401" s="35">
        <v>0</v>
      </c>
      <c r="U401" s="36">
        <v>0</v>
      </c>
      <c r="V401" s="26">
        <v>20.399999999999999</v>
      </c>
      <c r="W401" s="2">
        <v>0.4</v>
      </c>
      <c r="X401" s="16">
        <v>6.81</v>
      </c>
      <c r="Y401" s="26">
        <v>20</v>
      </c>
      <c r="Z401" s="2">
        <v>1.77</v>
      </c>
      <c r="AA401" s="2">
        <v>9.3000000000000007</v>
      </c>
      <c r="AB401" s="2" t="s">
        <v>91</v>
      </c>
      <c r="AC401" s="2">
        <v>22750053</v>
      </c>
    </row>
    <row r="402" spans="1:29">
      <c r="A402" s="2">
        <v>1619</v>
      </c>
      <c r="B402" s="26">
        <v>2</v>
      </c>
      <c r="C402" s="2">
        <v>1</v>
      </c>
      <c r="D402" s="2">
        <v>22</v>
      </c>
      <c r="E402" s="2">
        <v>0</v>
      </c>
      <c r="F402" s="35">
        <v>0</v>
      </c>
      <c r="G402" s="18">
        <v>3000</v>
      </c>
      <c r="H402" s="18">
        <v>0</v>
      </c>
      <c r="I402" s="2">
        <v>1</v>
      </c>
      <c r="J402" s="2">
        <v>1</v>
      </c>
      <c r="K402" s="2">
        <v>0</v>
      </c>
      <c r="L402" s="35">
        <v>1</v>
      </c>
      <c r="M402" s="2">
        <v>6</v>
      </c>
      <c r="N402" s="2">
        <v>0</v>
      </c>
      <c r="O402" s="2">
        <v>1</v>
      </c>
      <c r="P402" s="2">
        <v>5</v>
      </c>
      <c r="Q402" s="2">
        <v>0</v>
      </c>
      <c r="R402" s="2">
        <v>1</v>
      </c>
      <c r="S402" s="35">
        <v>1</v>
      </c>
      <c r="T402" s="35">
        <v>0</v>
      </c>
      <c r="U402" s="36">
        <v>0</v>
      </c>
      <c r="V402" s="26">
        <v>17.899999999999999</v>
      </c>
      <c r="W402" s="2">
        <v>0.4</v>
      </c>
      <c r="X402" s="16">
        <v>5.98</v>
      </c>
      <c r="Y402" s="26">
        <v>28.1</v>
      </c>
      <c r="Z402" s="2">
        <v>1.78</v>
      </c>
      <c r="AA402" s="2">
        <v>3.8</v>
      </c>
      <c r="AB402" s="2" t="s">
        <v>80</v>
      </c>
      <c r="AC402" s="2">
        <v>22080010</v>
      </c>
    </row>
    <row r="403" spans="1:29">
      <c r="A403" s="2">
        <v>1623</v>
      </c>
      <c r="B403" s="26">
        <v>2</v>
      </c>
      <c r="C403" s="2">
        <v>1</v>
      </c>
      <c r="D403" s="2">
        <v>20</v>
      </c>
      <c r="E403" s="2">
        <v>0</v>
      </c>
      <c r="F403" s="35">
        <v>0</v>
      </c>
      <c r="G403" s="18">
        <v>3000</v>
      </c>
      <c r="H403" s="18">
        <v>0</v>
      </c>
      <c r="I403" s="2">
        <v>1</v>
      </c>
      <c r="J403" s="2">
        <v>1</v>
      </c>
      <c r="K403" s="2">
        <v>0</v>
      </c>
      <c r="L403" s="35">
        <v>0</v>
      </c>
      <c r="M403" s="2">
        <v>6</v>
      </c>
      <c r="N403" s="2">
        <v>0</v>
      </c>
      <c r="O403" s="2">
        <v>1</v>
      </c>
      <c r="P403" s="2">
        <v>5</v>
      </c>
      <c r="Q403" s="2">
        <v>0</v>
      </c>
      <c r="R403" s="2">
        <v>1</v>
      </c>
      <c r="S403" s="35">
        <v>0</v>
      </c>
      <c r="T403" s="35">
        <v>0</v>
      </c>
      <c r="U403" s="36">
        <v>0</v>
      </c>
      <c r="V403" s="26">
        <v>13.1</v>
      </c>
      <c r="W403" s="2">
        <v>0.38</v>
      </c>
      <c r="X403" s="16">
        <v>4.38</v>
      </c>
      <c r="Y403" s="26">
        <v>14.7</v>
      </c>
      <c r="Z403" s="2">
        <v>1.33</v>
      </c>
      <c r="AA403" s="2">
        <v>3.8</v>
      </c>
      <c r="AB403" s="2" t="s">
        <v>160</v>
      </c>
      <c r="AC403" s="2">
        <v>20520055</v>
      </c>
    </row>
    <row r="404" spans="1:29">
      <c r="A404" s="2">
        <v>1625</v>
      </c>
      <c r="B404" s="26">
        <v>2</v>
      </c>
      <c r="C404" s="2">
        <v>1</v>
      </c>
      <c r="D404" s="2">
        <v>21</v>
      </c>
      <c r="E404" s="2">
        <v>0</v>
      </c>
      <c r="F404" s="35">
        <v>0</v>
      </c>
      <c r="G404" s="18">
        <v>2000</v>
      </c>
      <c r="H404" s="18">
        <v>0</v>
      </c>
      <c r="I404" s="2">
        <v>1</v>
      </c>
      <c r="J404" s="2">
        <v>1</v>
      </c>
      <c r="K404" s="2">
        <v>0</v>
      </c>
      <c r="L404" s="35">
        <v>1</v>
      </c>
      <c r="M404" s="2">
        <v>2</v>
      </c>
      <c r="N404" s="2">
        <v>0</v>
      </c>
      <c r="O404" s="2">
        <v>1</v>
      </c>
      <c r="P404" s="2">
        <v>5</v>
      </c>
      <c r="Q404" s="2">
        <v>0</v>
      </c>
      <c r="R404" s="2">
        <v>1</v>
      </c>
      <c r="S404" s="35">
        <v>0</v>
      </c>
      <c r="T404" s="35">
        <v>0</v>
      </c>
      <c r="U404" s="36">
        <v>0</v>
      </c>
      <c r="V404" s="26">
        <v>27</v>
      </c>
      <c r="W404" s="2">
        <v>0.52</v>
      </c>
      <c r="X404" s="16">
        <v>9.02</v>
      </c>
      <c r="Y404" s="26">
        <v>31.5</v>
      </c>
      <c r="Z404" s="2">
        <v>2.7</v>
      </c>
      <c r="AA404" s="2">
        <v>14.2</v>
      </c>
      <c r="AB404" s="2" t="s">
        <v>180</v>
      </c>
      <c r="AC404" s="2">
        <v>24465290</v>
      </c>
    </row>
    <row r="405" spans="1:29">
      <c r="A405" s="2">
        <v>1626</v>
      </c>
      <c r="B405" s="26">
        <v>2</v>
      </c>
      <c r="C405" s="2">
        <v>1</v>
      </c>
      <c r="D405" s="2">
        <v>21</v>
      </c>
      <c r="E405" s="2">
        <v>0</v>
      </c>
      <c r="F405" s="35">
        <v>1</v>
      </c>
      <c r="G405" s="18">
        <v>7000</v>
      </c>
      <c r="H405" s="18">
        <v>0</v>
      </c>
      <c r="I405" s="2">
        <v>1</v>
      </c>
      <c r="J405" s="2">
        <v>1</v>
      </c>
      <c r="K405" s="2">
        <v>0</v>
      </c>
      <c r="L405" s="35">
        <v>1</v>
      </c>
      <c r="M405" s="2">
        <v>8</v>
      </c>
      <c r="N405" s="2">
        <v>1</v>
      </c>
      <c r="O405" s="2">
        <v>0</v>
      </c>
      <c r="P405" s="2">
        <v>4</v>
      </c>
      <c r="Q405" s="2">
        <v>0</v>
      </c>
      <c r="R405" s="2">
        <v>1</v>
      </c>
      <c r="S405" s="35">
        <v>0</v>
      </c>
      <c r="T405" s="35">
        <v>0</v>
      </c>
      <c r="U405" s="36">
        <v>0</v>
      </c>
      <c r="V405" s="26">
        <v>12.6</v>
      </c>
      <c r="W405" s="2">
        <v>0.27</v>
      </c>
      <c r="X405" s="16">
        <v>4.21</v>
      </c>
      <c r="Y405" s="26">
        <v>12.5</v>
      </c>
      <c r="Z405" s="2">
        <v>1.17</v>
      </c>
      <c r="AA405" s="2">
        <v>3.8</v>
      </c>
      <c r="AB405" s="2" t="s">
        <v>146</v>
      </c>
      <c r="AC405" s="2">
        <v>20251032</v>
      </c>
    </row>
    <row r="406" spans="1:29">
      <c r="A406" s="2">
        <v>1627</v>
      </c>
      <c r="B406" s="26">
        <v>2</v>
      </c>
      <c r="C406" s="2">
        <v>3</v>
      </c>
      <c r="D406" s="2">
        <v>51</v>
      </c>
      <c r="E406" s="2">
        <v>1</v>
      </c>
      <c r="F406" s="35">
        <v>1</v>
      </c>
      <c r="G406" s="18">
        <v>9000</v>
      </c>
      <c r="H406" s="18">
        <v>1</v>
      </c>
      <c r="I406" s="2">
        <v>1</v>
      </c>
      <c r="J406" s="2">
        <v>1</v>
      </c>
      <c r="K406" s="2">
        <v>0</v>
      </c>
      <c r="L406" s="35">
        <v>0</v>
      </c>
      <c r="M406" s="2">
        <v>8</v>
      </c>
      <c r="N406" s="2">
        <v>1</v>
      </c>
      <c r="O406" s="2">
        <v>0</v>
      </c>
      <c r="P406" s="2">
        <v>0</v>
      </c>
      <c r="Q406" s="2">
        <v>1</v>
      </c>
      <c r="R406" s="2">
        <v>0</v>
      </c>
      <c r="S406" s="35">
        <v>0</v>
      </c>
      <c r="T406" s="35">
        <v>0</v>
      </c>
      <c r="U406" s="36">
        <v>1</v>
      </c>
      <c r="V406" s="26">
        <v>29.4</v>
      </c>
      <c r="W406" s="2">
        <v>0.53</v>
      </c>
      <c r="X406" s="16">
        <v>9.82</v>
      </c>
      <c r="Y406" s="26">
        <v>41.5</v>
      </c>
      <c r="Z406" s="2">
        <v>1.9</v>
      </c>
      <c r="AA406" s="2">
        <v>10.7</v>
      </c>
      <c r="AB406" s="2" t="s">
        <v>182</v>
      </c>
      <c r="AC406" s="2">
        <v>26556340</v>
      </c>
    </row>
    <row r="407" spans="1:29">
      <c r="A407" s="2">
        <v>1632</v>
      </c>
      <c r="B407" s="26">
        <v>1</v>
      </c>
      <c r="C407" s="2">
        <v>7</v>
      </c>
      <c r="D407" s="2">
        <v>54</v>
      </c>
      <c r="E407" s="2">
        <v>1</v>
      </c>
      <c r="F407" s="35">
        <v>1</v>
      </c>
      <c r="G407" s="18">
        <v>10000</v>
      </c>
      <c r="H407" s="18">
        <v>1</v>
      </c>
      <c r="I407" s="2">
        <v>1</v>
      </c>
      <c r="J407" s="2">
        <v>2</v>
      </c>
      <c r="K407" s="2">
        <v>1</v>
      </c>
      <c r="L407" s="35">
        <v>0</v>
      </c>
      <c r="M407" s="2">
        <v>8</v>
      </c>
      <c r="N407" s="2">
        <v>1</v>
      </c>
      <c r="O407" s="2">
        <v>0</v>
      </c>
      <c r="P407" s="2">
        <v>5</v>
      </c>
      <c r="Q407" s="2">
        <v>0</v>
      </c>
      <c r="R407" s="2">
        <v>1</v>
      </c>
      <c r="S407" s="35">
        <v>0</v>
      </c>
      <c r="T407" s="35">
        <v>0</v>
      </c>
      <c r="U407" s="36">
        <v>0</v>
      </c>
      <c r="V407" s="26">
        <v>27.4</v>
      </c>
      <c r="W407" s="2">
        <v>0.45</v>
      </c>
      <c r="X407" s="16">
        <v>9.15</v>
      </c>
      <c r="Y407" s="26">
        <v>27.17</v>
      </c>
      <c r="Z407" s="2">
        <v>2.25</v>
      </c>
      <c r="AA407" s="2">
        <v>12.1</v>
      </c>
      <c r="AB407" s="2" t="s">
        <v>58</v>
      </c>
      <c r="AC407" s="2">
        <v>22790790</v>
      </c>
    </row>
    <row r="408" spans="1:29">
      <c r="A408" s="2">
        <v>1641</v>
      </c>
      <c r="B408" s="26">
        <v>1</v>
      </c>
      <c r="C408" s="2">
        <v>1</v>
      </c>
      <c r="D408" s="2">
        <v>22</v>
      </c>
      <c r="E408" s="2">
        <v>0</v>
      </c>
      <c r="F408" s="35">
        <v>1</v>
      </c>
      <c r="G408" s="18">
        <v>8000</v>
      </c>
      <c r="H408" s="18">
        <v>1</v>
      </c>
      <c r="I408" s="2">
        <v>1</v>
      </c>
      <c r="J408" s="2">
        <v>2</v>
      </c>
      <c r="K408" s="2">
        <v>1</v>
      </c>
      <c r="L408" s="35">
        <v>1</v>
      </c>
      <c r="M408" s="2">
        <v>6</v>
      </c>
      <c r="N408" s="2">
        <v>0</v>
      </c>
      <c r="O408" s="2">
        <v>1</v>
      </c>
      <c r="P408" s="2">
        <v>5</v>
      </c>
      <c r="Q408" s="2">
        <v>0</v>
      </c>
      <c r="R408" s="2">
        <v>1</v>
      </c>
      <c r="S408" s="35">
        <v>0</v>
      </c>
      <c r="T408" s="35">
        <v>0</v>
      </c>
      <c r="U408" s="36">
        <v>0</v>
      </c>
      <c r="V408" s="26">
        <v>8.4</v>
      </c>
      <c r="W408" s="2">
        <v>0.25</v>
      </c>
      <c r="X408" s="16">
        <v>2.81</v>
      </c>
      <c r="Y408" s="26">
        <v>9.6999999999999993</v>
      </c>
      <c r="Z408" s="2">
        <v>1.02</v>
      </c>
      <c r="AA408" s="2">
        <v>3.8</v>
      </c>
      <c r="AB408" s="2" t="s">
        <v>125</v>
      </c>
      <c r="AC408" s="2">
        <v>21073222</v>
      </c>
    </row>
    <row r="409" spans="1:29">
      <c r="A409" s="2">
        <v>1642</v>
      </c>
      <c r="B409" s="26">
        <v>2</v>
      </c>
      <c r="C409" s="2">
        <v>1</v>
      </c>
      <c r="D409" s="2">
        <v>59</v>
      </c>
      <c r="E409" s="2">
        <v>1</v>
      </c>
      <c r="F409" s="35">
        <v>0</v>
      </c>
      <c r="G409" s="18">
        <v>1000</v>
      </c>
      <c r="H409" s="18">
        <v>0</v>
      </c>
      <c r="I409" s="2">
        <v>1</v>
      </c>
      <c r="J409" s="2">
        <v>1</v>
      </c>
      <c r="K409" s="2">
        <v>0</v>
      </c>
      <c r="L409" s="35">
        <v>0</v>
      </c>
      <c r="M409" s="2">
        <v>6</v>
      </c>
      <c r="N409" s="2">
        <v>0</v>
      </c>
      <c r="O409" s="2">
        <v>1</v>
      </c>
      <c r="P409" s="2">
        <v>4</v>
      </c>
      <c r="Q409" s="2">
        <v>0</v>
      </c>
      <c r="R409" s="2">
        <v>1</v>
      </c>
      <c r="S409" s="35">
        <v>0</v>
      </c>
      <c r="T409" s="35">
        <v>0</v>
      </c>
      <c r="U409" s="36">
        <v>0</v>
      </c>
      <c r="V409" s="26">
        <v>7.1</v>
      </c>
      <c r="W409" s="2">
        <v>0.17</v>
      </c>
      <c r="X409" s="16">
        <v>2.37</v>
      </c>
      <c r="Y409" s="26">
        <v>10.9</v>
      </c>
      <c r="Z409" s="2">
        <v>0.93</v>
      </c>
      <c r="AA409" s="2">
        <v>3.8</v>
      </c>
      <c r="AB409" s="2" t="s">
        <v>131</v>
      </c>
      <c r="AC409" s="2">
        <v>21070550</v>
      </c>
    </row>
    <row r="410" spans="1:29">
      <c r="A410" s="2">
        <v>1646</v>
      </c>
      <c r="B410" s="26">
        <v>2</v>
      </c>
      <c r="C410" s="2">
        <v>1</v>
      </c>
      <c r="D410" s="2">
        <v>19</v>
      </c>
      <c r="E410" s="2">
        <v>0</v>
      </c>
      <c r="F410" s="35">
        <v>0</v>
      </c>
      <c r="G410" s="18">
        <v>14000</v>
      </c>
      <c r="H410" s="18">
        <v>1</v>
      </c>
      <c r="I410" s="2">
        <v>1</v>
      </c>
      <c r="J410" s="2">
        <v>3</v>
      </c>
      <c r="K410" s="2">
        <v>1</v>
      </c>
      <c r="L410" s="35">
        <v>0</v>
      </c>
      <c r="M410" s="2">
        <v>1</v>
      </c>
      <c r="N410" s="2">
        <v>0</v>
      </c>
      <c r="O410" s="2">
        <v>1</v>
      </c>
      <c r="P410" s="2">
        <v>5</v>
      </c>
      <c r="Q410" s="2">
        <v>0</v>
      </c>
      <c r="R410" s="2">
        <v>1</v>
      </c>
      <c r="S410" s="35">
        <v>0</v>
      </c>
      <c r="T410" s="35">
        <v>0</v>
      </c>
      <c r="U410" s="36">
        <v>0</v>
      </c>
      <c r="V410" s="26">
        <v>13.1</v>
      </c>
      <c r="W410" s="2">
        <v>0.38</v>
      </c>
      <c r="X410" s="16">
        <v>4.38</v>
      </c>
      <c r="Y410" s="26">
        <v>14.7</v>
      </c>
      <c r="Z410" s="2">
        <v>1.33</v>
      </c>
      <c r="AA410" s="2">
        <v>3.8</v>
      </c>
      <c r="AB410" s="2" t="s">
        <v>160</v>
      </c>
      <c r="AC410" s="2">
        <v>20530580</v>
      </c>
    </row>
    <row r="411" spans="1:29">
      <c r="A411" s="2">
        <v>1647</v>
      </c>
      <c r="B411" s="26">
        <v>2</v>
      </c>
      <c r="C411" s="2">
        <v>1</v>
      </c>
      <c r="D411" s="2">
        <v>20</v>
      </c>
      <c r="E411" s="2">
        <v>0</v>
      </c>
      <c r="F411" s="35">
        <v>1</v>
      </c>
      <c r="G411" s="18">
        <v>6000</v>
      </c>
      <c r="H411" s="18">
        <v>0</v>
      </c>
      <c r="I411" s="2">
        <v>1</v>
      </c>
      <c r="J411" s="2">
        <v>2</v>
      </c>
      <c r="K411" s="2">
        <v>1</v>
      </c>
      <c r="L411" s="35">
        <v>0</v>
      </c>
      <c r="M411" s="2">
        <v>2</v>
      </c>
      <c r="N411" s="2">
        <v>0</v>
      </c>
      <c r="O411" s="2">
        <v>1</v>
      </c>
      <c r="P411" s="2">
        <v>5</v>
      </c>
      <c r="Q411" s="2">
        <v>0</v>
      </c>
      <c r="R411" s="2">
        <v>1</v>
      </c>
      <c r="S411" s="35">
        <v>0</v>
      </c>
      <c r="T411" s="35">
        <v>0</v>
      </c>
      <c r="U411" s="36">
        <v>0</v>
      </c>
      <c r="V411" s="26">
        <v>31.7</v>
      </c>
      <c r="W411" s="2">
        <v>0.56999999999999995</v>
      </c>
      <c r="X411" s="16">
        <v>10.59</v>
      </c>
      <c r="Y411" s="26">
        <v>46.2</v>
      </c>
      <c r="Z411" s="2">
        <v>2.23</v>
      </c>
      <c r="AA411" s="2">
        <v>10.7</v>
      </c>
      <c r="AB411" s="2" t="s">
        <v>179</v>
      </c>
      <c r="AC411" s="2">
        <v>26041240</v>
      </c>
    </row>
    <row r="412" spans="1:29">
      <c r="A412" s="2">
        <v>1649</v>
      </c>
      <c r="B412" s="26">
        <v>2</v>
      </c>
      <c r="C412" s="2">
        <v>1</v>
      </c>
      <c r="D412" s="2">
        <v>21</v>
      </c>
      <c r="E412" s="2">
        <v>0</v>
      </c>
      <c r="F412" s="35">
        <v>1</v>
      </c>
      <c r="G412" s="18">
        <v>10000</v>
      </c>
      <c r="H412" s="18">
        <v>1</v>
      </c>
      <c r="I412" s="2">
        <v>1</v>
      </c>
      <c r="J412" s="2">
        <v>1</v>
      </c>
      <c r="K412" s="2">
        <v>0</v>
      </c>
      <c r="L412" s="35">
        <v>1</v>
      </c>
      <c r="M412" s="2">
        <v>8</v>
      </c>
      <c r="N412" s="2">
        <v>1</v>
      </c>
      <c r="O412" s="2">
        <v>0</v>
      </c>
      <c r="P412" s="2">
        <v>5</v>
      </c>
      <c r="Q412" s="2">
        <v>0</v>
      </c>
      <c r="R412" s="2">
        <v>1</v>
      </c>
      <c r="S412" s="35">
        <v>0</v>
      </c>
      <c r="T412" s="35">
        <v>0</v>
      </c>
      <c r="U412" s="36">
        <v>0</v>
      </c>
      <c r="V412" s="26">
        <v>12.4</v>
      </c>
      <c r="W412" s="2">
        <v>0.4</v>
      </c>
      <c r="X412" s="16">
        <v>4.1399999999999997</v>
      </c>
      <c r="Y412" s="26">
        <v>14.82</v>
      </c>
      <c r="Z412" s="2">
        <v>1.58</v>
      </c>
      <c r="AA412" s="2">
        <v>3.8</v>
      </c>
      <c r="AB412" s="2" t="s">
        <v>169</v>
      </c>
      <c r="AC412" s="2">
        <v>21221210</v>
      </c>
    </row>
    <row r="413" spans="1:29">
      <c r="A413" s="2">
        <v>1653</v>
      </c>
      <c r="B413" s="26">
        <v>1</v>
      </c>
      <c r="C413" s="2">
        <v>1</v>
      </c>
      <c r="D413" s="2">
        <v>21</v>
      </c>
      <c r="E413" s="2">
        <v>0</v>
      </c>
      <c r="F413" s="35">
        <v>1</v>
      </c>
      <c r="G413" s="18">
        <v>14000</v>
      </c>
      <c r="H413" s="18">
        <v>1</v>
      </c>
      <c r="I413" s="2">
        <v>1</v>
      </c>
      <c r="J413" s="2">
        <v>1</v>
      </c>
      <c r="K413" s="2">
        <v>0</v>
      </c>
      <c r="L413" s="35">
        <v>0</v>
      </c>
      <c r="M413" s="2">
        <v>8</v>
      </c>
      <c r="N413" s="2">
        <v>1</v>
      </c>
      <c r="O413" s="2">
        <v>0</v>
      </c>
      <c r="P413" s="2">
        <v>5</v>
      </c>
      <c r="Q413" s="2">
        <v>0</v>
      </c>
      <c r="R413" s="2">
        <v>1</v>
      </c>
      <c r="S413" s="35">
        <v>0</v>
      </c>
      <c r="T413" s="35">
        <v>0</v>
      </c>
      <c r="U413" s="36">
        <v>0</v>
      </c>
      <c r="V413" s="26">
        <v>17.899999999999999</v>
      </c>
      <c r="W413" s="2">
        <v>0.4</v>
      </c>
      <c r="X413" s="16">
        <v>5.98</v>
      </c>
      <c r="Y413" s="26">
        <v>28.1</v>
      </c>
      <c r="Z413" s="2">
        <v>1.78</v>
      </c>
      <c r="AA413" s="2">
        <v>3.8</v>
      </c>
      <c r="AB413" s="2" t="s">
        <v>80</v>
      </c>
      <c r="AC413" s="2">
        <v>22061010</v>
      </c>
    </row>
    <row r="414" spans="1:29">
      <c r="A414" s="2">
        <v>1654</v>
      </c>
      <c r="B414" s="26">
        <v>1</v>
      </c>
      <c r="C414" s="2">
        <v>1</v>
      </c>
      <c r="D414" s="2">
        <v>24</v>
      </c>
      <c r="E414" s="2">
        <v>0</v>
      </c>
      <c r="F414" s="35">
        <v>1</v>
      </c>
      <c r="G414" s="18">
        <v>20000</v>
      </c>
      <c r="H414" s="18">
        <v>1</v>
      </c>
      <c r="I414" s="2">
        <v>1</v>
      </c>
      <c r="J414" s="2">
        <v>3</v>
      </c>
      <c r="K414" s="2">
        <v>1</v>
      </c>
      <c r="L414" s="35">
        <v>0</v>
      </c>
      <c r="M414" s="2">
        <v>8</v>
      </c>
      <c r="N414" s="2">
        <v>1</v>
      </c>
      <c r="O414" s="2">
        <v>0</v>
      </c>
      <c r="P414" s="2">
        <v>5</v>
      </c>
      <c r="Q414" s="2">
        <v>0</v>
      </c>
      <c r="R414" s="2">
        <v>1</v>
      </c>
      <c r="S414" s="35">
        <v>0</v>
      </c>
      <c r="T414" s="35">
        <v>0</v>
      </c>
      <c r="U414" s="36">
        <v>0</v>
      </c>
      <c r="V414" s="26">
        <v>13.5</v>
      </c>
      <c r="W414" s="2">
        <v>0.4</v>
      </c>
      <c r="X414" s="16">
        <v>4.51</v>
      </c>
      <c r="Y414" s="26">
        <v>16.399999999999999</v>
      </c>
      <c r="Z414" s="2">
        <v>1.63</v>
      </c>
      <c r="AA414" s="2">
        <v>3.8</v>
      </c>
      <c r="AB414" s="2" t="s">
        <v>95</v>
      </c>
      <c r="AC414" s="2">
        <v>20540341</v>
      </c>
    </row>
    <row r="415" spans="1:29">
      <c r="A415" s="2">
        <v>1657</v>
      </c>
      <c r="B415" s="26">
        <v>1</v>
      </c>
      <c r="C415" s="2">
        <v>2</v>
      </c>
      <c r="D415" s="2">
        <v>35</v>
      </c>
      <c r="E415" s="2">
        <v>0</v>
      </c>
      <c r="F415" s="35">
        <v>1</v>
      </c>
      <c r="G415" s="18">
        <v>10000</v>
      </c>
      <c r="H415" s="18">
        <v>1</v>
      </c>
      <c r="I415" s="2">
        <v>1</v>
      </c>
      <c r="J415" s="2">
        <v>1</v>
      </c>
      <c r="K415" s="2">
        <v>0</v>
      </c>
      <c r="L415" s="35">
        <v>0</v>
      </c>
      <c r="M415" s="2">
        <v>6</v>
      </c>
      <c r="N415" s="2">
        <v>0</v>
      </c>
      <c r="O415" s="2">
        <v>1</v>
      </c>
      <c r="P415" s="2">
        <v>0</v>
      </c>
      <c r="Q415" s="2">
        <v>1</v>
      </c>
      <c r="R415" s="2">
        <v>0</v>
      </c>
      <c r="S415" s="35">
        <v>0</v>
      </c>
      <c r="T415" s="35">
        <v>0</v>
      </c>
      <c r="U415" s="36">
        <v>1</v>
      </c>
      <c r="V415" s="26">
        <v>18.5</v>
      </c>
      <c r="W415" s="2">
        <v>0.32</v>
      </c>
      <c r="X415" s="16">
        <v>6.18</v>
      </c>
      <c r="Y415" s="26">
        <v>21.1</v>
      </c>
      <c r="Z415" s="2">
        <v>1.7</v>
      </c>
      <c r="AA415" s="2">
        <v>6.7</v>
      </c>
      <c r="AB415" s="2" t="s">
        <v>178</v>
      </c>
      <c r="AC415" s="2">
        <v>24110310</v>
      </c>
    </row>
    <row r="416" spans="1:29">
      <c r="A416" s="2">
        <v>1658</v>
      </c>
      <c r="B416" s="26">
        <v>2</v>
      </c>
      <c r="C416" s="2">
        <v>1</v>
      </c>
      <c r="D416" s="2">
        <v>20</v>
      </c>
      <c r="E416" s="2">
        <v>0</v>
      </c>
      <c r="F416" s="35">
        <v>0</v>
      </c>
      <c r="G416" s="18">
        <v>5000</v>
      </c>
      <c r="H416" s="18">
        <v>0</v>
      </c>
      <c r="I416" s="2">
        <v>1</v>
      </c>
      <c r="J416" s="2">
        <v>1</v>
      </c>
      <c r="K416" s="2">
        <v>0</v>
      </c>
      <c r="L416" s="35">
        <v>1</v>
      </c>
      <c r="M416" s="2">
        <v>2</v>
      </c>
      <c r="N416" s="2">
        <v>0</v>
      </c>
      <c r="O416" s="2">
        <v>1</v>
      </c>
      <c r="P416" s="2">
        <v>2</v>
      </c>
      <c r="Q416" s="2">
        <v>1</v>
      </c>
      <c r="R416" s="2">
        <v>0</v>
      </c>
      <c r="S416" s="35">
        <v>0</v>
      </c>
      <c r="T416" s="35">
        <v>0</v>
      </c>
      <c r="U416" s="36">
        <v>0</v>
      </c>
      <c r="V416" s="26">
        <v>36.700000000000003</v>
      </c>
      <c r="W416" s="2">
        <v>0.7</v>
      </c>
      <c r="X416" s="16">
        <v>12.26</v>
      </c>
      <c r="Y416" s="26">
        <v>55.8</v>
      </c>
      <c r="Z416" s="2">
        <v>5</v>
      </c>
      <c r="AA416" s="2">
        <v>29.8</v>
      </c>
      <c r="AB416" s="2" t="s">
        <v>166</v>
      </c>
      <c r="AC416" s="2">
        <v>22783325</v>
      </c>
    </row>
    <row r="417" spans="1:29">
      <c r="A417" s="2">
        <v>1661</v>
      </c>
      <c r="B417" s="26">
        <v>2</v>
      </c>
      <c r="C417" s="2">
        <v>1</v>
      </c>
      <c r="D417" s="2">
        <v>28</v>
      </c>
      <c r="E417" s="2">
        <v>0</v>
      </c>
      <c r="F417" s="35">
        <v>1</v>
      </c>
      <c r="G417" s="18">
        <v>4000</v>
      </c>
      <c r="H417" s="18">
        <v>0</v>
      </c>
      <c r="I417" s="2">
        <v>1</v>
      </c>
      <c r="J417" s="2">
        <v>1</v>
      </c>
      <c r="K417" s="2">
        <v>0</v>
      </c>
      <c r="L417" s="35">
        <v>0</v>
      </c>
      <c r="M417" s="2">
        <v>8</v>
      </c>
      <c r="N417" s="2">
        <v>1</v>
      </c>
      <c r="O417" s="2">
        <v>0</v>
      </c>
      <c r="P417" s="2">
        <v>5</v>
      </c>
      <c r="Q417" s="2">
        <v>0</v>
      </c>
      <c r="R417" s="2">
        <v>1</v>
      </c>
      <c r="S417" s="35">
        <v>0</v>
      </c>
      <c r="T417" s="35">
        <v>0</v>
      </c>
      <c r="U417" s="36">
        <v>0</v>
      </c>
      <c r="V417" s="26">
        <v>5.8</v>
      </c>
      <c r="W417" s="2">
        <v>0.12</v>
      </c>
      <c r="X417" s="16">
        <v>1.94</v>
      </c>
      <c r="Y417" s="26">
        <v>7.7</v>
      </c>
      <c r="Z417" s="2">
        <v>0.8</v>
      </c>
      <c r="AA417" s="2">
        <v>3.8</v>
      </c>
      <c r="AB417" s="2" t="s">
        <v>152</v>
      </c>
      <c r="AC417" s="2">
        <v>20920010</v>
      </c>
    </row>
    <row r="418" spans="1:29">
      <c r="A418" s="2">
        <v>1663</v>
      </c>
      <c r="B418" s="26">
        <v>2</v>
      </c>
      <c r="C418" s="2">
        <v>1</v>
      </c>
      <c r="D418" s="2">
        <v>18</v>
      </c>
      <c r="E418" s="2">
        <v>0</v>
      </c>
      <c r="F418" s="35">
        <v>0</v>
      </c>
      <c r="G418" s="18">
        <v>7000</v>
      </c>
      <c r="H418" s="18">
        <v>0</v>
      </c>
      <c r="I418" s="2">
        <v>1</v>
      </c>
      <c r="J418" s="2">
        <v>2</v>
      </c>
      <c r="K418" s="2">
        <v>1</v>
      </c>
      <c r="L418" s="35">
        <v>0</v>
      </c>
      <c r="M418" s="2">
        <v>2</v>
      </c>
      <c r="N418" s="2">
        <v>0</v>
      </c>
      <c r="O418" s="2">
        <v>1</v>
      </c>
      <c r="P418" s="2">
        <v>4</v>
      </c>
      <c r="Q418" s="2">
        <v>0</v>
      </c>
      <c r="R418" s="2">
        <v>1</v>
      </c>
      <c r="S418" s="35">
        <v>0</v>
      </c>
      <c r="T418" s="35">
        <v>0</v>
      </c>
      <c r="U418" s="36">
        <v>0</v>
      </c>
      <c r="V418" s="26">
        <v>12.3</v>
      </c>
      <c r="W418" s="2">
        <v>0.33</v>
      </c>
      <c r="X418" s="16">
        <v>4.1100000000000003</v>
      </c>
      <c r="Y418" s="26">
        <v>20.7</v>
      </c>
      <c r="Z418" s="2">
        <v>1.38</v>
      </c>
      <c r="AA418" s="2">
        <v>7.5</v>
      </c>
      <c r="AB418" s="2" t="s">
        <v>183</v>
      </c>
      <c r="AC418" s="2">
        <v>25515530</v>
      </c>
    </row>
    <row r="419" spans="1:29">
      <c r="A419" s="2">
        <v>1664</v>
      </c>
      <c r="B419" s="26">
        <v>2</v>
      </c>
      <c r="C419" s="2">
        <v>1</v>
      </c>
      <c r="D419" s="2">
        <v>26</v>
      </c>
      <c r="E419" s="2">
        <v>0</v>
      </c>
      <c r="F419" s="35">
        <v>1</v>
      </c>
      <c r="G419" s="18">
        <v>3000</v>
      </c>
      <c r="H419" s="18">
        <v>0</v>
      </c>
      <c r="I419" s="2">
        <v>1</v>
      </c>
      <c r="J419" s="2">
        <v>1</v>
      </c>
      <c r="K419" s="2">
        <v>0</v>
      </c>
      <c r="L419" s="35">
        <v>1</v>
      </c>
      <c r="M419" s="2">
        <v>8</v>
      </c>
      <c r="N419" s="2">
        <v>1</v>
      </c>
      <c r="O419" s="2">
        <v>0</v>
      </c>
      <c r="P419" s="2">
        <v>4</v>
      </c>
      <c r="Q419" s="2">
        <v>0</v>
      </c>
      <c r="R419" s="2">
        <v>1</v>
      </c>
      <c r="S419" s="35">
        <v>0</v>
      </c>
      <c r="T419" s="35">
        <v>0</v>
      </c>
      <c r="U419" s="36">
        <v>0</v>
      </c>
      <c r="V419" s="26">
        <v>23.5</v>
      </c>
      <c r="W419" s="2">
        <v>0.5</v>
      </c>
      <c r="X419" s="16">
        <v>7.85</v>
      </c>
      <c r="Y419" s="26">
        <v>36.5</v>
      </c>
      <c r="Z419" s="2">
        <v>1.83</v>
      </c>
      <c r="AA419" s="2">
        <v>10.7</v>
      </c>
      <c r="AB419" s="2" t="s">
        <v>54</v>
      </c>
      <c r="AC419" s="2">
        <v>21645521</v>
      </c>
    </row>
    <row r="420" spans="1:29">
      <c r="A420" s="2">
        <v>1665</v>
      </c>
      <c r="B420" s="26">
        <v>2</v>
      </c>
      <c r="C420" s="2">
        <v>2</v>
      </c>
      <c r="D420" s="2">
        <v>24</v>
      </c>
      <c r="E420" s="2">
        <v>0</v>
      </c>
      <c r="F420" s="35">
        <v>1</v>
      </c>
      <c r="G420" s="18">
        <v>7000</v>
      </c>
      <c r="H420" s="18">
        <v>0</v>
      </c>
      <c r="I420" s="2">
        <v>1</v>
      </c>
      <c r="J420" s="2">
        <v>4</v>
      </c>
      <c r="K420" s="2">
        <v>1</v>
      </c>
      <c r="L420" s="35">
        <v>1</v>
      </c>
      <c r="M420" s="2">
        <v>1</v>
      </c>
      <c r="N420" s="2">
        <v>0</v>
      </c>
      <c r="O420" s="2">
        <v>1</v>
      </c>
      <c r="P420" s="2">
        <v>5</v>
      </c>
      <c r="Q420" s="2">
        <v>0</v>
      </c>
      <c r="R420" s="2">
        <v>1</v>
      </c>
      <c r="S420" s="35">
        <v>0</v>
      </c>
      <c r="T420" s="35">
        <v>0</v>
      </c>
      <c r="U420" s="36">
        <v>0</v>
      </c>
      <c r="V420" s="26">
        <v>15.3</v>
      </c>
      <c r="W420" s="2">
        <v>0.35</v>
      </c>
      <c r="X420" s="16">
        <v>5.1100000000000003</v>
      </c>
      <c r="Y420" s="26">
        <v>17</v>
      </c>
      <c r="Z420" s="2">
        <v>1.58</v>
      </c>
      <c r="AA420" s="2">
        <v>3.8</v>
      </c>
      <c r="AB420" s="2" t="s">
        <v>65</v>
      </c>
      <c r="AC420" s="2">
        <v>21012250</v>
      </c>
    </row>
    <row r="421" spans="1:29">
      <c r="A421" s="2">
        <v>1667</v>
      </c>
      <c r="B421" s="26">
        <v>2</v>
      </c>
      <c r="C421" s="2">
        <v>2</v>
      </c>
      <c r="D421" s="2">
        <v>34</v>
      </c>
      <c r="E421" s="2">
        <v>0</v>
      </c>
      <c r="F421" s="35">
        <v>1</v>
      </c>
      <c r="G421" s="18">
        <v>3000</v>
      </c>
      <c r="H421" s="18">
        <v>0</v>
      </c>
      <c r="I421" s="2">
        <v>1</v>
      </c>
      <c r="J421" s="2">
        <v>1</v>
      </c>
      <c r="K421" s="2">
        <v>0</v>
      </c>
      <c r="L421" s="35">
        <v>0</v>
      </c>
      <c r="M421" s="2">
        <v>8</v>
      </c>
      <c r="N421" s="2">
        <v>1</v>
      </c>
      <c r="O421" s="2">
        <v>0</v>
      </c>
      <c r="P421" s="2">
        <v>5</v>
      </c>
      <c r="Q421" s="2">
        <v>0</v>
      </c>
      <c r="R421" s="2">
        <v>1</v>
      </c>
      <c r="S421" s="35">
        <v>0</v>
      </c>
      <c r="T421" s="35">
        <v>0</v>
      </c>
      <c r="U421" s="36">
        <v>0</v>
      </c>
      <c r="V421" s="26">
        <v>20.399999999999999</v>
      </c>
      <c r="W421" s="2">
        <v>0.45</v>
      </c>
      <c r="X421" s="16">
        <v>6.81</v>
      </c>
      <c r="Y421" s="26">
        <v>22.2</v>
      </c>
      <c r="Z421" s="2">
        <v>1.9</v>
      </c>
      <c r="AA421" s="2">
        <v>3.8</v>
      </c>
      <c r="AB421" s="2" t="s">
        <v>158</v>
      </c>
      <c r="AC421" s="2">
        <v>22730290</v>
      </c>
    </row>
    <row r="422" spans="1:29">
      <c r="A422" s="2">
        <v>1670</v>
      </c>
      <c r="B422" s="26">
        <v>1</v>
      </c>
      <c r="C422" s="2">
        <v>2</v>
      </c>
      <c r="D422" s="2">
        <v>36</v>
      </c>
      <c r="E422" s="2">
        <v>0</v>
      </c>
      <c r="F422" s="35">
        <v>0</v>
      </c>
      <c r="G422" s="18">
        <v>12000</v>
      </c>
      <c r="H422" s="18">
        <v>1</v>
      </c>
      <c r="I422" s="2">
        <v>1</v>
      </c>
      <c r="J422" s="2">
        <v>1</v>
      </c>
      <c r="K422" s="2">
        <v>0</v>
      </c>
      <c r="L422" s="35">
        <v>1</v>
      </c>
      <c r="M422" s="2">
        <v>8</v>
      </c>
      <c r="N422" s="2">
        <v>1</v>
      </c>
      <c r="O422" s="2">
        <v>0</v>
      </c>
      <c r="P422" s="2">
        <v>2</v>
      </c>
      <c r="Q422" s="2">
        <v>1</v>
      </c>
      <c r="R422" s="2">
        <v>0</v>
      </c>
      <c r="S422" s="35">
        <v>0</v>
      </c>
      <c r="T422" s="35">
        <v>0</v>
      </c>
      <c r="U422" s="36">
        <v>0</v>
      </c>
      <c r="V422" s="26">
        <v>17.899999999999999</v>
      </c>
      <c r="W422" s="2">
        <v>0.4</v>
      </c>
      <c r="X422" s="16">
        <v>5.98</v>
      </c>
      <c r="Y422" s="26">
        <v>28.1</v>
      </c>
      <c r="Z422" s="2">
        <v>1.78</v>
      </c>
      <c r="AA422" s="2">
        <v>3.8</v>
      </c>
      <c r="AB422" s="2" t="s">
        <v>80</v>
      </c>
      <c r="AC422" s="2">
        <v>22071000</v>
      </c>
    </row>
    <row r="423" spans="1:29">
      <c r="A423" s="2">
        <v>1673</v>
      </c>
      <c r="B423" s="26">
        <v>2</v>
      </c>
      <c r="C423" s="2">
        <v>2</v>
      </c>
      <c r="D423" s="2">
        <v>33</v>
      </c>
      <c r="E423" s="2">
        <v>0</v>
      </c>
      <c r="F423" s="35">
        <v>1</v>
      </c>
      <c r="G423" s="18">
        <v>12000</v>
      </c>
      <c r="H423" s="18">
        <v>1</v>
      </c>
      <c r="I423" s="2">
        <v>1</v>
      </c>
      <c r="J423" s="2">
        <v>1</v>
      </c>
      <c r="K423" s="2">
        <v>0</v>
      </c>
      <c r="L423" s="35">
        <v>0</v>
      </c>
      <c r="M423" s="2">
        <v>8</v>
      </c>
      <c r="N423" s="2">
        <v>1</v>
      </c>
      <c r="O423" s="2">
        <v>0</v>
      </c>
      <c r="P423" s="2">
        <v>5</v>
      </c>
      <c r="Q423" s="2">
        <v>0</v>
      </c>
      <c r="R423" s="2">
        <v>1</v>
      </c>
      <c r="S423" s="35">
        <v>0</v>
      </c>
      <c r="T423" s="35">
        <v>0</v>
      </c>
      <c r="U423" s="36">
        <v>0</v>
      </c>
      <c r="V423" s="26">
        <v>43.6</v>
      </c>
      <c r="W423" s="2">
        <v>0.78</v>
      </c>
      <c r="X423" s="16">
        <v>14.56</v>
      </c>
      <c r="Y423" s="26">
        <v>42.7</v>
      </c>
      <c r="Z423" s="2">
        <v>2</v>
      </c>
      <c r="AA423" s="2">
        <v>7</v>
      </c>
      <c r="AB423" s="2" t="s">
        <v>71</v>
      </c>
      <c r="AC423" s="2">
        <v>23087340</v>
      </c>
    </row>
    <row r="424" spans="1:29">
      <c r="A424" s="2">
        <v>1675</v>
      </c>
      <c r="B424" s="26">
        <v>1</v>
      </c>
      <c r="C424" s="2">
        <v>2</v>
      </c>
      <c r="D424" s="2">
        <v>27</v>
      </c>
      <c r="E424" s="2">
        <v>0</v>
      </c>
      <c r="F424" s="35">
        <v>0</v>
      </c>
      <c r="G424" s="18">
        <v>16000</v>
      </c>
      <c r="H424" s="18">
        <v>1</v>
      </c>
      <c r="I424" s="2">
        <v>1</v>
      </c>
      <c r="J424" s="2">
        <v>1</v>
      </c>
      <c r="K424" s="2">
        <v>0</v>
      </c>
      <c r="L424" s="35">
        <v>0</v>
      </c>
      <c r="M424" s="2">
        <v>2</v>
      </c>
      <c r="N424" s="2">
        <v>0</v>
      </c>
      <c r="O424" s="2">
        <v>1</v>
      </c>
      <c r="P424" s="2">
        <v>4</v>
      </c>
      <c r="Q424" s="2">
        <v>0</v>
      </c>
      <c r="R424" s="2">
        <v>1</v>
      </c>
      <c r="S424" s="35">
        <v>0</v>
      </c>
      <c r="T424" s="35">
        <v>0</v>
      </c>
      <c r="U424" s="36">
        <v>0</v>
      </c>
      <c r="V424" s="26">
        <v>13.1</v>
      </c>
      <c r="W424" s="2">
        <v>0.38</v>
      </c>
      <c r="X424" s="16">
        <v>4.38</v>
      </c>
      <c r="Y424" s="26">
        <v>14.7</v>
      </c>
      <c r="Z424" s="2">
        <v>1.33</v>
      </c>
      <c r="AA424" s="2">
        <v>3.8</v>
      </c>
      <c r="AB424" s="2" t="s">
        <v>160</v>
      </c>
      <c r="AC424" s="2">
        <v>20270231</v>
      </c>
    </row>
    <row r="425" spans="1:29">
      <c r="A425" s="2">
        <v>1677</v>
      </c>
      <c r="B425" s="26">
        <v>2</v>
      </c>
      <c r="C425" s="2">
        <v>1</v>
      </c>
      <c r="D425" s="2">
        <v>23</v>
      </c>
      <c r="E425" s="2">
        <v>0</v>
      </c>
      <c r="F425" s="35">
        <v>1</v>
      </c>
      <c r="G425" s="18">
        <v>4000</v>
      </c>
      <c r="H425" s="18">
        <v>0</v>
      </c>
      <c r="I425" s="2">
        <v>1</v>
      </c>
      <c r="J425" s="2">
        <v>1</v>
      </c>
      <c r="K425" s="2">
        <v>0</v>
      </c>
      <c r="L425" s="35">
        <v>0</v>
      </c>
      <c r="M425" s="2">
        <v>8</v>
      </c>
      <c r="N425" s="2">
        <v>1</v>
      </c>
      <c r="O425" s="2">
        <v>0</v>
      </c>
      <c r="P425" s="2">
        <v>5</v>
      </c>
      <c r="Q425" s="2">
        <v>0</v>
      </c>
      <c r="R425" s="2">
        <v>1</v>
      </c>
      <c r="S425" s="35">
        <v>0</v>
      </c>
      <c r="T425" s="35">
        <v>0</v>
      </c>
      <c r="U425" s="36">
        <v>0</v>
      </c>
      <c r="V425" s="26">
        <v>12.4</v>
      </c>
      <c r="W425" s="2">
        <v>0.4</v>
      </c>
      <c r="X425" s="16">
        <v>4.1399999999999997</v>
      </c>
      <c r="Y425" s="26">
        <v>14.82</v>
      </c>
      <c r="Z425" s="2">
        <v>1.58</v>
      </c>
      <c r="AA425" s="2">
        <v>3.8</v>
      </c>
      <c r="AB425" s="2" t="s">
        <v>169</v>
      </c>
      <c r="AC425" s="2">
        <v>21211005</v>
      </c>
    </row>
    <row r="426" spans="1:29">
      <c r="A426" s="2">
        <v>1680</v>
      </c>
      <c r="B426" s="26">
        <v>1</v>
      </c>
      <c r="C426" s="2">
        <v>4</v>
      </c>
      <c r="D426" s="2">
        <v>55</v>
      </c>
      <c r="E426" s="2">
        <v>1</v>
      </c>
      <c r="F426" s="35">
        <v>1</v>
      </c>
      <c r="G426" s="18">
        <v>16000</v>
      </c>
      <c r="H426" s="18">
        <v>1</v>
      </c>
      <c r="I426" s="2">
        <v>1</v>
      </c>
      <c r="J426" s="2">
        <v>1</v>
      </c>
      <c r="K426" s="2">
        <v>0</v>
      </c>
      <c r="L426" s="35">
        <v>0</v>
      </c>
      <c r="M426" s="2">
        <v>1</v>
      </c>
      <c r="N426" s="2">
        <v>0</v>
      </c>
      <c r="O426" s="2">
        <v>1</v>
      </c>
      <c r="P426" s="2">
        <v>5</v>
      </c>
      <c r="Q426" s="2">
        <v>0</v>
      </c>
      <c r="R426" s="2">
        <v>1</v>
      </c>
      <c r="S426" s="35">
        <v>0</v>
      </c>
      <c r="T426" s="35">
        <v>0</v>
      </c>
      <c r="U426" s="36">
        <v>0</v>
      </c>
      <c r="V426" s="26">
        <v>18.899999999999999</v>
      </c>
      <c r="W426" s="2">
        <v>0.43</v>
      </c>
      <c r="X426" s="16">
        <v>6.31</v>
      </c>
      <c r="Y426" s="26">
        <v>20.100000000000001</v>
      </c>
      <c r="Z426" s="2">
        <v>1.45</v>
      </c>
      <c r="AA426" s="2">
        <v>10.8</v>
      </c>
      <c r="AB426" s="2" t="s">
        <v>137</v>
      </c>
      <c r="AC426" s="2">
        <v>21341270</v>
      </c>
    </row>
    <row r="427" spans="1:29">
      <c r="A427" s="2">
        <v>1686</v>
      </c>
      <c r="B427" s="26">
        <v>1</v>
      </c>
      <c r="C427" s="2">
        <v>2</v>
      </c>
      <c r="D427" s="2">
        <v>29</v>
      </c>
      <c r="E427" s="2">
        <v>0</v>
      </c>
      <c r="F427" s="35">
        <v>1</v>
      </c>
      <c r="G427" s="18">
        <v>10000</v>
      </c>
      <c r="H427" s="18">
        <v>1</v>
      </c>
      <c r="I427" s="2">
        <v>1</v>
      </c>
      <c r="J427" s="2">
        <v>3</v>
      </c>
      <c r="K427" s="2">
        <v>1</v>
      </c>
      <c r="L427" s="35">
        <v>0</v>
      </c>
      <c r="M427" s="2">
        <v>7</v>
      </c>
      <c r="N427" s="2">
        <v>0</v>
      </c>
      <c r="O427" s="2">
        <v>0</v>
      </c>
      <c r="P427" s="2">
        <v>5</v>
      </c>
      <c r="Q427" s="2">
        <v>0</v>
      </c>
      <c r="R427" s="2">
        <v>1</v>
      </c>
      <c r="S427" s="35">
        <v>0</v>
      </c>
      <c r="T427" s="35">
        <v>0</v>
      </c>
      <c r="U427" s="36">
        <v>0</v>
      </c>
      <c r="V427" s="26">
        <v>17.600000000000001</v>
      </c>
      <c r="W427" s="2">
        <v>0.4</v>
      </c>
      <c r="X427" s="16">
        <v>5.88</v>
      </c>
      <c r="Y427" s="26">
        <v>23.71</v>
      </c>
      <c r="Z427" s="2">
        <v>2.02</v>
      </c>
      <c r="AA427" s="2">
        <v>3.8</v>
      </c>
      <c r="AB427" s="2" t="s">
        <v>114</v>
      </c>
      <c r="AC427" s="2">
        <v>22430060</v>
      </c>
    </row>
    <row r="428" spans="1:29">
      <c r="A428" s="2">
        <v>1689</v>
      </c>
      <c r="B428" s="26">
        <v>1</v>
      </c>
      <c r="C428" s="2">
        <v>2</v>
      </c>
      <c r="D428" s="2">
        <v>36</v>
      </c>
      <c r="E428" s="2">
        <v>0</v>
      </c>
      <c r="F428" s="35">
        <v>0</v>
      </c>
      <c r="G428" s="18">
        <v>4000</v>
      </c>
      <c r="H428" s="18">
        <v>0</v>
      </c>
      <c r="I428" s="2">
        <v>1</v>
      </c>
      <c r="J428" s="2">
        <v>1</v>
      </c>
      <c r="K428" s="2">
        <v>0</v>
      </c>
      <c r="L428" s="35">
        <v>0</v>
      </c>
      <c r="M428" s="2">
        <v>8</v>
      </c>
      <c r="N428" s="2">
        <v>1</v>
      </c>
      <c r="O428" s="2">
        <v>0</v>
      </c>
      <c r="P428" s="2">
        <v>0</v>
      </c>
      <c r="Q428" s="2">
        <v>1</v>
      </c>
      <c r="R428" s="2">
        <v>0</v>
      </c>
      <c r="S428" s="35">
        <v>0</v>
      </c>
      <c r="T428" s="35">
        <v>1</v>
      </c>
      <c r="U428" s="36">
        <v>0</v>
      </c>
      <c r="V428" s="26">
        <v>18.2</v>
      </c>
      <c r="W428" s="2">
        <v>0.45</v>
      </c>
      <c r="X428" s="16">
        <v>6.08</v>
      </c>
      <c r="Y428" s="26">
        <v>20.100000000000001</v>
      </c>
      <c r="Z428" s="2">
        <v>1.72</v>
      </c>
      <c r="AA428" s="2">
        <v>3.8</v>
      </c>
      <c r="AB428" s="2" t="s">
        <v>115</v>
      </c>
      <c r="AC428" s="2">
        <v>22010010</v>
      </c>
    </row>
    <row r="429" spans="1:29">
      <c r="A429" s="2">
        <v>1691</v>
      </c>
      <c r="B429" s="26">
        <v>1</v>
      </c>
      <c r="C429" s="2">
        <v>1</v>
      </c>
      <c r="D429" s="2">
        <v>22</v>
      </c>
      <c r="E429" s="2">
        <v>0</v>
      </c>
      <c r="F429" s="35">
        <v>0</v>
      </c>
      <c r="G429" s="18">
        <v>2000</v>
      </c>
      <c r="H429" s="18">
        <v>0</v>
      </c>
      <c r="I429" s="2">
        <v>1</v>
      </c>
      <c r="J429" s="2">
        <v>1</v>
      </c>
      <c r="K429" s="2">
        <v>0</v>
      </c>
      <c r="L429" s="35">
        <v>0</v>
      </c>
      <c r="M429" s="2">
        <v>2</v>
      </c>
      <c r="N429" s="2">
        <v>0</v>
      </c>
      <c r="O429" s="2">
        <v>1</v>
      </c>
      <c r="P429" s="2">
        <v>5</v>
      </c>
      <c r="Q429" s="2">
        <v>0</v>
      </c>
      <c r="R429" s="2">
        <v>1</v>
      </c>
      <c r="S429" s="35">
        <v>0</v>
      </c>
      <c r="T429" s="35">
        <v>0</v>
      </c>
      <c r="U429" s="36">
        <v>0</v>
      </c>
      <c r="V429" s="26">
        <v>27.4</v>
      </c>
      <c r="W429" s="2">
        <v>0.45</v>
      </c>
      <c r="X429" s="16">
        <v>9.15</v>
      </c>
      <c r="Y429" s="26">
        <v>27.17</v>
      </c>
      <c r="Z429" s="2">
        <v>2.25</v>
      </c>
      <c r="AA429" s="2">
        <v>12.1</v>
      </c>
      <c r="AB429" s="2" t="s">
        <v>58</v>
      </c>
      <c r="AC429" s="2">
        <v>22621310</v>
      </c>
    </row>
    <row r="430" spans="1:29">
      <c r="A430" s="2">
        <v>1692</v>
      </c>
      <c r="B430" s="26">
        <v>1</v>
      </c>
      <c r="C430" s="2">
        <v>2</v>
      </c>
      <c r="D430" s="2">
        <v>41</v>
      </c>
      <c r="E430" s="2">
        <v>0</v>
      </c>
      <c r="F430" s="35">
        <v>0</v>
      </c>
      <c r="G430" s="18">
        <v>6000</v>
      </c>
      <c r="H430" s="18">
        <v>0</v>
      </c>
      <c r="I430" s="2">
        <v>1</v>
      </c>
      <c r="J430" s="2">
        <v>1</v>
      </c>
      <c r="K430" s="2">
        <v>0</v>
      </c>
      <c r="L430" s="35">
        <v>0</v>
      </c>
      <c r="M430" s="2">
        <v>8</v>
      </c>
      <c r="N430" s="2">
        <v>1</v>
      </c>
      <c r="O430" s="2">
        <v>0</v>
      </c>
      <c r="P430" s="2">
        <v>5</v>
      </c>
      <c r="Q430" s="2">
        <v>0</v>
      </c>
      <c r="R430" s="2">
        <v>1</v>
      </c>
      <c r="S430" s="35">
        <v>1</v>
      </c>
      <c r="T430" s="35">
        <v>0</v>
      </c>
      <c r="U430" s="36">
        <v>0</v>
      </c>
      <c r="V430" s="26">
        <v>9.1</v>
      </c>
      <c r="W430" s="2">
        <v>0.2</v>
      </c>
      <c r="X430" s="16">
        <v>3.04</v>
      </c>
      <c r="Y430" s="26">
        <v>11</v>
      </c>
      <c r="Z430" s="2">
        <v>1.1000000000000001</v>
      </c>
      <c r="AA430" s="2">
        <v>16.600000000000001</v>
      </c>
      <c r="AB430" s="2" t="s">
        <v>110</v>
      </c>
      <c r="AC430" s="2">
        <v>21940010</v>
      </c>
    </row>
    <row r="431" spans="1:29">
      <c r="A431" s="2">
        <v>1693</v>
      </c>
      <c r="B431" s="26">
        <v>1</v>
      </c>
      <c r="C431" s="2">
        <v>1</v>
      </c>
      <c r="D431" s="2">
        <v>19</v>
      </c>
      <c r="E431" s="2">
        <v>0</v>
      </c>
      <c r="F431" s="35">
        <v>0</v>
      </c>
      <c r="G431" s="18">
        <v>8000</v>
      </c>
      <c r="H431" s="18">
        <v>1</v>
      </c>
      <c r="I431" s="2">
        <v>1</v>
      </c>
      <c r="J431" s="2">
        <v>2</v>
      </c>
      <c r="K431" s="2">
        <v>1</v>
      </c>
      <c r="L431" s="35">
        <v>0</v>
      </c>
      <c r="M431" s="2">
        <v>8</v>
      </c>
      <c r="N431" s="2">
        <v>1</v>
      </c>
      <c r="O431" s="2">
        <v>0</v>
      </c>
      <c r="P431" s="2">
        <v>5</v>
      </c>
      <c r="Q431" s="2">
        <v>0</v>
      </c>
      <c r="R431" s="2">
        <v>1</v>
      </c>
      <c r="S431" s="35">
        <v>0</v>
      </c>
      <c r="T431" s="35">
        <v>0</v>
      </c>
      <c r="U431" s="36">
        <v>0</v>
      </c>
      <c r="V431" s="26">
        <v>27.4</v>
      </c>
      <c r="W431" s="2">
        <v>0.45</v>
      </c>
      <c r="X431" s="16">
        <v>9.15</v>
      </c>
      <c r="Y431" s="26">
        <v>27.17</v>
      </c>
      <c r="Z431" s="2">
        <v>2.25</v>
      </c>
      <c r="AA431" s="2">
        <v>12.1</v>
      </c>
      <c r="AB431" s="2" t="s">
        <v>58</v>
      </c>
      <c r="AC431" s="2">
        <v>22631360</v>
      </c>
    </row>
    <row r="432" spans="1:29">
      <c r="A432" s="2">
        <v>1700</v>
      </c>
      <c r="B432" s="26">
        <v>1</v>
      </c>
      <c r="C432" s="2">
        <v>2</v>
      </c>
      <c r="D432" s="2">
        <v>25</v>
      </c>
      <c r="E432" s="2">
        <v>0</v>
      </c>
      <c r="F432" s="35">
        <v>0</v>
      </c>
      <c r="G432" s="18">
        <v>2000</v>
      </c>
      <c r="H432" s="18">
        <v>0</v>
      </c>
      <c r="I432" s="2">
        <v>1</v>
      </c>
      <c r="J432" s="2">
        <v>1</v>
      </c>
      <c r="K432" s="2">
        <v>0</v>
      </c>
      <c r="L432" s="35">
        <v>0</v>
      </c>
      <c r="M432" s="2">
        <v>8</v>
      </c>
      <c r="N432" s="2">
        <v>1</v>
      </c>
      <c r="O432" s="2">
        <v>0</v>
      </c>
      <c r="P432" s="2">
        <v>5</v>
      </c>
      <c r="Q432" s="2">
        <v>0</v>
      </c>
      <c r="R432" s="2">
        <v>1</v>
      </c>
      <c r="S432" s="35">
        <v>0</v>
      </c>
      <c r="T432" s="35">
        <v>0</v>
      </c>
      <c r="U432" s="36">
        <v>0</v>
      </c>
      <c r="V432" s="26">
        <v>13.3</v>
      </c>
      <c r="W432" s="2">
        <v>0.37</v>
      </c>
      <c r="X432" s="16">
        <v>4.4400000000000004</v>
      </c>
      <c r="Y432" s="26">
        <v>17</v>
      </c>
      <c r="Z432" s="2">
        <v>1.65</v>
      </c>
      <c r="AA432" s="2">
        <v>9.3000000000000007</v>
      </c>
      <c r="AB432" s="2" t="s">
        <v>55</v>
      </c>
      <c r="AC432" s="2">
        <v>20541110</v>
      </c>
    </row>
    <row r="433" spans="1:29">
      <c r="A433" s="2">
        <v>1704</v>
      </c>
      <c r="B433" s="26">
        <v>1</v>
      </c>
      <c r="C433" s="2">
        <v>1</v>
      </c>
      <c r="D433" s="2">
        <v>22</v>
      </c>
      <c r="E433" s="2">
        <v>0</v>
      </c>
      <c r="F433" s="35">
        <v>1</v>
      </c>
      <c r="G433" s="18">
        <v>10000</v>
      </c>
      <c r="H433" s="18">
        <v>1</v>
      </c>
      <c r="I433" s="2">
        <v>1</v>
      </c>
      <c r="J433" s="2">
        <v>1</v>
      </c>
      <c r="K433" s="2">
        <v>0</v>
      </c>
      <c r="L433" s="35">
        <v>0</v>
      </c>
      <c r="M433" s="2">
        <v>2</v>
      </c>
      <c r="N433" s="2">
        <v>0</v>
      </c>
      <c r="O433" s="2">
        <v>1</v>
      </c>
      <c r="P433" s="2">
        <v>3</v>
      </c>
      <c r="Q433" s="2">
        <v>0</v>
      </c>
      <c r="R433" s="2">
        <v>0</v>
      </c>
      <c r="S433" s="35">
        <v>0</v>
      </c>
      <c r="T433" s="35">
        <v>0</v>
      </c>
      <c r="U433" s="36">
        <v>0</v>
      </c>
      <c r="V433" s="26">
        <v>13.1</v>
      </c>
      <c r="W433" s="2">
        <v>0.38</v>
      </c>
      <c r="X433" s="16">
        <v>4.38</v>
      </c>
      <c r="Y433" s="26">
        <v>14.7</v>
      </c>
      <c r="Z433" s="2">
        <v>1.33</v>
      </c>
      <c r="AA433" s="2">
        <v>3.8</v>
      </c>
      <c r="AB433" s="2" t="s">
        <v>160</v>
      </c>
      <c r="AC433" s="2">
        <v>20260170</v>
      </c>
    </row>
    <row r="434" spans="1:29">
      <c r="A434" s="2">
        <v>1709</v>
      </c>
      <c r="B434" s="26">
        <v>2</v>
      </c>
      <c r="C434" s="2">
        <v>2</v>
      </c>
      <c r="D434" s="2">
        <v>24</v>
      </c>
      <c r="E434" s="2">
        <v>0</v>
      </c>
      <c r="F434" s="35">
        <v>0</v>
      </c>
      <c r="G434" s="18">
        <v>7000</v>
      </c>
      <c r="H434" s="18">
        <v>0</v>
      </c>
      <c r="I434" s="2">
        <v>1</v>
      </c>
      <c r="J434" s="2">
        <v>1</v>
      </c>
      <c r="K434" s="2">
        <v>0</v>
      </c>
      <c r="L434" s="35">
        <v>0</v>
      </c>
      <c r="M434" s="2">
        <v>2</v>
      </c>
      <c r="N434" s="2">
        <v>0</v>
      </c>
      <c r="O434" s="2">
        <v>1</v>
      </c>
      <c r="P434" s="2">
        <v>5</v>
      </c>
      <c r="Q434" s="2">
        <v>0</v>
      </c>
      <c r="R434" s="2">
        <v>1</v>
      </c>
      <c r="S434" s="35">
        <v>0</v>
      </c>
      <c r="T434" s="35">
        <v>0</v>
      </c>
      <c r="U434" s="36">
        <v>0</v>
      </c>
      <c r="V434" s="26">
        <v>9.1</v>
      </c>
      <c r="W434" s="2">
        <v>0.2</v>
      </c>
      <c r="X434" s="16">
        <v>3.04</v>
      </c>
      <c r="Y434" s="26">
        <v>11</v>
      </c>
      <c r="Z434" s="2">
        <v>1.1000000000000001</v>
      </c>
      <c r="AA434" s="2">
        <v>16.600000000000001</v>
      </c>
      <c r="AB434" s="2" t="s">
        <v>110</v>
      </c>
      <c r="AC434" s="2">
        <v>21940430</v>
      </c>
    </row>
    <row r="435" spans="1:29">
      <c r="A435" s="2">
        <v>1711</v>
      </c>
      <c r="B435" s="26">
        <v>1</v>
      </c>
      <c r="C435" s="2">
        <v>1</v>
      </c>
      <c r="D435" s="2">
        <v>18</v>
      </c>
      <c r="E435" s="2">
        <v>0</v>
      </c>
      <c r="F435" s="35">
        <v>0</v>
      </c>
      <c r="G435" s="18">
        <v>35000</v>
      </c>
      <c r="H435" s="18">
        <v>1</v>
      </c>
      <c r="I435" s="2">
        <v>1</v>
      </c>
      <c r="J435" s="2">
        <v>3</v>
      </c>
      <c r="K435" s="2">
        <v>1</v>
      </c>
      <c r="L435" s="35">
        <v>0</v>
      </c>
      <c r="M435" s="2">
        <v>8</v>
      </c>
      <c r="N435" s="2">
        <v>1</v>
      </c>
      <c r="O435" s="2">
        <v>0</v>
      </c>
      <c r="P435" s="2">
        <v>5</v>
      </c>
      <c r="Q435" s="2">
        <v>0</v>
      </c>
      <c r="R435" s="2">
        <v>1</v>
      </c>
      <c r="S435" s="35">
        <v>0</v>
      </c>
      <c r="T435" s="35">
        <v>0</v>
      </c>
      <c r="U435" s="36">
        <v>0</v>
      </c>
      <c r="V435" s="26">
        <v>27</v>
      </c>
      <c r="W435" s="2">
        <v>0.48</v>
      </c>
      <c r="X435" s="16">
        <v>9.02</v>
      </c>
      <c r="Y435" s="26">
        <v>27.5</v>
      </c>
      <c r="Z435" s="2">
        <v>2.35</v>
      </c>
      <c r="AA435" s="2">
        <v>3.8</v>
      </c>
      <c r="AB435" s="2" t="s">
        <v>106</v>
      </c>
      <c r="AC435" s="2">
        <v>22750660</v>
      </c>
    </row>
    <row r="436" spans="1:29">
      <c r="A436" s="2">
        <v>1718</v>
      </c>
      <c r="B436" s="26">
        <v>1</v>
      </c>
      <c r="C436" s="2">
        <v>2</v>
      </c>
      <c r="D436" s="2">
        <v>34</v>
      </c>
      <c r="E436" s="2">
        <v>0</v>
      </c>
      <c r="F436" s="35">
        <v>1</v>
      </c>
      <c r="G436" s="18">
        <v>8000</v>
      </c>
      <c r="H436" s="18">
        <v>1</v>
      </c>
      <c r="I436" s="2">
        <v>1</v>
      </c>
      <c r="J436" s="2">
        <v>1</v>
      </c>
      <c r="K436" s="2">
        <v>0</v>
      </c>
      <c r="L436" s="35">
        <v>1</v>
      </c>
      <c r="M436" s="2">
        <v>8</v>
      </c>
      <c r="N436" s="2">
        <v>1</v>
      </c>
      <c r="O436" s="2">
        <v>0</v>
      </c>
      <c r="P436" s="2">
        <v>3</v>
      </c>
      <c r="Q436" s="2">
        <v>0</v>
      </c>
      <c r="R436" s="2">
        <v>0</v>
      </c>
      <c r="S436" s="35">
        <v>0</v>
      </c>
      <c r="T436" s="35">
        <v>0</v>
      </c>
      <c r="U436" s="36">
        <v>0</v>
      </c>
      <c r="V436" s="26">
        <v>13.1</v>
      </c>
      <c r="W436" s="2">
        <v>0.38</v>
      </c>
      <c r="X436" s="16">
        <v>4.38</v>
      </c>
      <c r="Y436" s="26">
        <v>14.7</v>
      </c>
      <c r="Z436" s="2">
        <v>1.33</v>
      </c>
      <c r="AA436" s="2">
        <v>3.8</v>
      </c>
      <c r="AB436" s="2" t="s">
        <v>160</v>
      </c>
      <c r="AC436" s="2">
        <v>20530010</v>
      </c>
    </row>
    <row r="437" spans="1:29">
      <c r="A437" s="2">
        <v>1723</v>
      </c>
      <c r="B437" s="26">
        <v>2</v>
      </c>
      <c r="C437" s="2">
        <v>2</v>
      </c>
      <c r="D437" s="2">
        <v>44</v>
      </c>
      <c r="E437" s="2">
        <v>0</v>
      </c>
      <c r="F437" s="35">
        <v>0</v>
      </c>
      <c r="G437" s="18">
        <v>12000</v>
      </c>
      <c r="H437" s="18">
        <v>1</v>
      </c>
      <c r="I437" s="2">
        <v>1</v>
      </c>
      <c r="J437" s="2">
        <v>1</v>
      </c>
      <c r="K437" s="2">
        <v>0</v>
      </c>
      <c r="L437" s="35">
        <v>0</v>
      </c>
      <c r="M437" s="2">
        <v>8</v>
      </c>
      <c r="N437" s="2">
        <v>1</v>
      </c>
      <c r="O437" s="2">
        <v>0</v>
      </c>
      <c r="P437" s="2">
        <v>3</v>
      </c>
      <c r="Q437" s="2">
        <v>0</v>
      </c>
      <c r="R437" s="2">
        <v>0</v>
      </c>
      <c r="S437" s="35">
        <v>0</v>
      </c>
      <c r="T437" s="35">
        <v>0</v>
      </c>
      <c r="U437" s="36">
        <v>0</v>
      </c>
      <c r="V437" s="26">
        <v>18.2</v>
      </c>
      <c r="W437" s="2">
        <v>0.45</v>
      </c>
      <c r="X437" s="16">
        <v>6.08</v>
      </c>
      <c r="Y437" s="26">
        <v>20.100000000000001</v>
      </c>
      <c r="Z437" s="2">
        <v>1.72</v>
      </c>
      <c r="AA437" s="2">
        <v>3.8</v>
      </c>
      <c r="AB437" s="2" t="s">
        <v>115</v>
      </c>
      <c r="AC437" s="2">
        <v>22010110</v>
      </c>
    </row>
    <row r="438" spans="1:29">
      <c r="A438" s="2">
        <v>1725</v>
      </c>
      <c r="B438" s="26">
        <v>2</v>
      </c>
      <c r="C438" s="2">
        <v>1</v>
      </c>
      <c r="D438" s="2">
        <v>24</v>
      </c>
      <c r="E438" s="2">
        <v>0</v>
      </c>
      <c r="F438" s="35">
        <v>0</v>
      </c>
      <c r="G438" s="18">
        <v>10000</v>
      </c>
      <c r="H438" s="18">
        <v>1</v>
      </c>
      <c r="I438" s="2">
        <v>1</v>
      </c>
      <c r="J438" s="2">
        <v>2</v>
      </c>
      <c r="K438" s="2">
        <v>1</v>
      </c>
      <c r="L438" s="35">
        <v>1</v>
      </c>
      <c r="M438" s="2">
        <v>6</v>
      </c>
      <c r="N438" s="2">
        <v>0</v>
      </c>
      <c r="O438" s="2">
        <v>1</v>
      </c>
      <c r="P438" s="2">
        <v>5</v>
      </c>
      <c r="Q438" s="2">
        <v>0</v>
      </c>
      <c r="R438" s="2">
        <v>1</v>
      </c>
      <c r="S438" s="35">
        <v>0</v>
      </c>
      <c r="T438" s="35">
        <v>0</v>
      </c>
      <c r="U438" s="36">
        <v>0</v>
      </c>
      <c r="V438" s="26">
        <v>13.1</v>
      </c>
      <c r="W438" s="2">
        <v>0.38</v>
      </c>
      <c r="X438" s="16">
        <v>4.38</v>
      </c>
      <c r="Y438" s="26">
        <v>14.7</v>
      </c>
      <c r="Z438" s="2">
        <v>1.33</v>
      </c>
      <c r="AA438" s="2">
        <v>3.8</v>
      </c>
      <c r="AB438" s="2" t="s">
        <v>160</v>
      </c>
      <c r="AC438" s="2">
        <v>20270233</v>
      </c>
    </row>
    <row r="439" spans="1:29">
      <c r="A439" s="2">
        <v>1730</v>
      </c>
      <c r="B439" s="26">
        <v>2</v>
      </c>
      <c r="C439" s="2">
        <v>1</v>
      </c>
      <c r="D439" s="2">
        <v>21</v>
      </c>
      <c r="E439" s="2">
        <v>0</v>
      </c>
      <c r="F439" s="35">
        <v>0</v>
      </c>
      <c r="G439" s="18">
        <v>3000</v>
      </c>
      <c r="H439" s="18">
        <v>0</v>
      </c>
      <c r="I439" s="2">
        <v>1</v>
      </c>
      <c r="J439" s="2">
        <v>2</v>
      </c>
      <c r="K439" s="2">
        <v>1</v>
      </c>
      <c r="L439" s="35">
        <v>1</v>
      </c>
      <c r="M439" s="2">
        <v>9</v>
      </c>
      <c r="N439" s="2">
        <v>0</v>
      </c>
      <c r="O439" s="2">
        <v>0</v>
      </c>
      <c r="P439" s="2">
        <v>5</v>
      </c>
      <c r="Q439" s="2">
        <v>0</v>
      </c>
      <c r="R439" s="2">
        <v>1</v>
      </c>
      <c r="S439" s="35">
        <v>0</v>
      </c>
      <c r="T439" s="35">
        <v>0</v>
      </c>
      <c r="U439" s="36">
        <v>0</v>
      </c>
      <c r="V439" s="26">
        <v>27</v>
      </c>
      <c r="W439" s="2">
        <v>0.48</v>
      </c>
      <c r="X439" s="16">
        <v>9.02</v>
      </c>
      <c r="Y439" s="26">
        <v>27.5</v>
      </c>
      <c r="Z439" s="2">
        <v>2.35</v>
      </c>
      <c r="AA439" s="2">
        <v>3.8</v>
      </c>
      <c r="AB439" s="2" t="s">
        <v>106</v>
      </c>
      <c r="AC439" s="2">
        <v>22723392</v>
      </c>
    </row>
    <row r="440" spans="1:29">
      <c r="A440" s="2">
        <v>1734</v>
      </c>
      <c r="B440" s="26">
        <v>1</v>
      </c>
      <c r="C440" s="2">
        <v>2</v>
      </c>
      <c r="D440" s="2">
        <v>29</v>
      </c>
      <c r="E440" s="2">
        <v>0</v>
      </c>
      <c r="F440" s="35">
        <v>1</v>
      </c>
      <c r="G440" s="18">
        <v>35000</v>
      </c>
      <c r="H440" s="18">
        <v>1</v>
      </c>
      <c r="I440" s="2">
        <v>1</v>
      </c>
      <c r="J440" s="2">
        <v>3</v>
      </c>
      <c r="K440" s="2">
        <v>1</v>
      </c>
      <c r="L440" s="35">
        <v>0</v>
      </c>
      <c r="M440" s="2">
        <v>8</v>
      </c>
      <c r="N440" s="2">
        <v>1</v>
      </c>
      <c r="O440" s="2">
        <v>0</v>
      </c>
      <c r="P440" s="2">
        <v>2</v>
      </c>
      <c r="Q440" s="2">
        <v>1</v>
      </c>
      <c r="R440" s="2">
        <v>0</v>
      </c>
      <c r="S440" s="35">
        <v>0</v>
      </c>
      <c r="T440" s="35">
        <v>0</v>
      </c>
      <c r="U440" s="36">
        <v>0</v>
      </c>
      <c r="V440" s="26">
        <v>27.4</v>
      </c>
      <c r="W440" s="2">
        <v>0.45</v>
      </c>
      <c r="X440" s="16">
        <v>9.15</v>
      </c>
      <c r="Y440" s="26">
        <v>27.17</v>
      </c>
      <c r="Z440" s="2">
        <v>2.25</v>
      </c>
      <c r="AA440" s="2">
        <v>12.1</v>
      </c>
      <c r="AB440" s="2" t="s">
        <v>58</v>
      </c>
      <c r="AC440" s="2">
        <v>22776050</v>
      </c>
    </row>
    <row r="441" spans="1:29">
      <c r="A441" s="2">
        <v>1736</v>
      </c>
      <c r="B441" s="26">
        <v>1</v>
      </c>
      <c r="C441" s="2">
        <v>1</v>
      </c>
      <c r="D441" s="2">
        <v>34</v>
      </c>
      <c r="E441" s="2">
        <v>0</v>
      </c>
      <c r="F441" s="35">
        <v>0</v>
      </c>
      <c r="G441" s="18">
        <v>4000</v>
      </c>
      <c r="H441" s="18">
        <v>0</v>
      </c>
      <c r="I441" s="2">
        <v>1</v>
      </c>
      <c r="J441" s="2">
        <v>3</v>
      </c>
      <c r="K441" s="2">
        <v>1</v>
      </c>
      <c r="L441" s="35">
        <v>0</v>
      </c>
      <c r="M441" s="2">
        <v>6</v>
      </c>
      <c r="N441" s="2">
        <v>0</v>
      </c>
      <c r="O441" s="2">
        <v>1</v>
      </c>
      <c r="P441" s="2">
        <v>4</v>
      </c>
      <c r="Q441" s="2">
        <v>0</v>
      </c>
      <c r="R441" s="2">
        <v>1</v>
      </c>
      <c r="S441" s="35">
        <v>0</v>
      </c>
      <c r="T441" s="35">
        <v>0</v>
      </c>
      <c r="U441" s="36">
        <v>0</v>
      </c>
      <c r="V441" s="26">
        <v>18</v>
      </c>
      <c r="W441" s="2">
        <v>0.32</v>
      </c>
      <c r="X441" s="16">
        <v>6.01</v>
      </c>
      <c r="Y441" s="26">
        <v>19.899999999999999</v>
      </c>
      <c r="Z441" s="2">
        <v>1.68</v>
      </c>
      <c r="AA441" s="2">
        <v>3.8</v>
      </c>
      <c r="AB441" s="2" t="s">
        <v>184</v>
      </c>
      <c r="AC441" s="2">
        <v>22770102</v>
      </c>
    </row>
    <row r="442" spans="1:29">
      <c r="A442" s="2">
        <v>1750</v>
      </c>
      <c r="B442" s="26">
        <v>1</v>
      </c>
      <c r="C442" s="2">
        <v>4</v>
      </c>
      <c r="D442" s="2">
        <v>32</v>
      </c>
      <c r="E442" s="2">
        <v>0</v>
      </c>
      <c r="F442" s="35">
        <v>1</v>
      </c>
      <c r="G442" s="18">
        <v>35000</v>
      </c>
      <c r="H442" s="18">
        <v>1</v>
      </c>
      <c r="I442" s="2">
        <v>1</v>
      </c>
      <c r="J442" s="2">
        <v>2</v>
      </c>
      <c r="K442" s="2">
        <v>1</v>
      </c>
      <c r="L442" s="35">
        <v>1</v>
      </c>
      <c r="M442" s="2">
        <v>9</v>
      </c>
      <c r="N442" s="2">
        <v>0</v>
      </c>
      <c r="O442" s="2">
        <v>0</v>
      </c>
      <c r="P442" s="2">
        <v>2</v>
      </c>
      <c r="Q442" s="2">
        <v>1</v>
      </c>
      <c r="R442" s="2">
        <v>0</v>
      </c>
      <c r="S442" s="35">
        <v>0</v>
      </c>
      <c r="T442" s="35">
        <v>0</v>
      </c>
      <c r="U442" s="36">
        <v>0</v>
      </c>
      <c r="V442" s="26">
        <v>27.4</v>
      </c>
      <c r="W442" s="2">
        <v>0.45</v>
      </c>
      <c r="X442" s="16">
        <v>9.15</v>
      </c>
      <c r="Y442" s="26">
        <v>27.17</v>
      </c>
      <c r="Z442" s="2">
        <v>2.25</v>
      </c>
      <c r="AA442" s="2">
        <v>12.1</v>
      </c>
      <c r="AB442" s="2" t="s">
        <v>58</v>
      </c>
      <c r="AC442" s="2">
        <v>22775057</v>
      </c>
    </row>
    <row r="443" spans="1:29">
      <c r="A443" s="2">
        <v>1751</v>
      </c>
      <c r="B443" s="26">
        <v>2</v>
      </c>
      <c r="C443" s="2">
        <v>2</v>
      </c>
      <c r="D443" s="2">
        <v>27</v>
      </c>
      <c r="E443" s="2">
        <v>0</v>
      </c>
      <c r="F443" s="35">
        <v>1</v>
      </c>
      <c r="G443" s="18">
        <v>7000</v>
      </c>
      <c r="H443" s="18">
        <v>0</v>
      </c>
      <c r="I443" s="2">
        <v>1</v>
      </c>
      <c r="J443" s="2">
        <v>2</v>
      </c>
      <c r="K443" s="2">
        <v>1</v>
      </c>
      <c r="L443" s="35">
        <v>0</v>
      </c>
      <c r="M443" s="2">
        <v>2</v>
      </c>
      <c r="N443" s="2">
        <v>0</v>
      </c>
      <c r="O443" s="2">
        <v>1</v>
      </c>
      <c r="P443" s="2">
        <v>0</v>
      </c>
      <c r="Q443" s="2">
        <v>1</v>
      </c>
      <c r="R443" s="2">
        <v>0</v>
      </c>
      <c r="S443" s="35">
        <v>0</v>
      </c>
      <c r="T443" s="35">
        <v>1</v>
      </c>
      <c r="U443" s="36">
        <v>0</v>
      </c>
      <c r="V443" s="26">
        <v>18.5</v>
      </c>
      <c r="W443" s="2">
        <v>0.32</v>
      </c>
      <c r="X443" s="16">
        <v>6.18</v>
      </c>
      <c r="Y443" s="26">
        <v>21.1</v>
      </c>
      <c r="Z443" s="2">
        <v>1.7</v>
      </c>
      <c r="AA443" s="2">
        <v>6.7</v>
      </c>
      <c r="AB443" s="2" t="s">
        <v>178</v>
      </c>
      <c r="AC443" s="2">
        <v>24220390</v>
      </c>
    </row>
    <row r="444" spans="1:29">
      <c r="A444" s="2">
        <v>1752</v>
      </c>
      <c r="B444" s="26">
        <v>1</v>
      </c>
      <c r="C444" s="2">
        <v>1</v>
      </c>
      <c r="D444" s="2">
        <v>54</v>
      </c>
      <c r="E444" s="2">
        <v>1</v>
      </c>
      <c r="F444" s="35">
        <v>1</v>
      </c>
      <c r="G444" s="18">
        <v>4000</v>
      </c>
      <c r="H444" s="18">
        <v>0</v>
      </c>
      <c r="I444" s="2">
        <v>1</v>
      </c>
      <c r="J444" s="2">
        <v>2</v>
      </c>
      <c r="K444" s="2">
        <v>1</v>
      </c>
      <c r="L444" s="35">
        <v>1</v>
      </c>
      <c r="M444" s="2">
        <v>11</v>
      </c>
      <c r="N444" s="2">
        <v>0</v>
      </c>
      <c r="O444" s="2">
        <v>0</v>
      </c>
      <c r="P444" s="2">
        <v>0</v>
      </c>
      <c r="Q444" s="2">
        <v>1</v>
      </c>
      <c r="R444" s="2">
        <v>0</v>
      </c>
      <c r="S444" s="35">
        <v>0</v>
      </c>
      <c r="T444" s="35">
        <v>1</v>
      </c>
      <c r="U444" s="36">
        <v>0</v>
      </c>
      <c r="V444" s="26">
        <v>8.4</v>
      </c>
      <c r="W444" s="2">
        <v>0.25</v>
      </c>
      <c r="X444" s="16">
        <v>2.81</v>
      </c>
      <c r="Y444" s="26">
        <v>9.6999999999999993</v>
      </c>
      <c r="Z444" s="2">
        <v>1.02</v>
      </c>
      <c r="AA444" s="2">
        <v>3.8</v>
      </c>
      <c r="AB444" s="2" t="s">
        <v>125</v>
      </c>
      <c r="AC444" s="2">
        <v>21021550</v>
      </c>
    </row>
    <row r="445" spans="1:29">
      <c r="A445" s="2">
        <v>1756</v>
      </c>
      <c r="B445" s="26">
        <v>1</v>
      </c>
      <c r="C445" s="2">
        <v>2</v>
      </c>
      <c r="D445" s="2">
        <v>48</v>
      </c>
      <c r="E445" s="2">
        <v>1</v>
      </c>
      <c r="F445" s="35">
        <v>1</v>
      </c>
      <c r="G445" s="18">
        <v>10000</v>
      </c>
      <c r="H445" s="18">
        <v>1</v>
      </c>
      <c r="I445" s="2">
        <v>1</v>
      </c>
      <c r="J445" s="2">
        <v>2</v>
      </c>
      <c r="K445" s="2">
        <v>1</v>
      </c>
      <c r="L445" s="35">
        <v>0</v>
      </c>
      <c r="M445" s="2">
        <v>8</v>
      </c>
      <c r="N445" s="2">
        <v>1</v>
      </c>
      <c r="O445" s="2">
        <v>0</v>
      </c>
      <c r="P445" s="2">
        <v>2</v>
      </c>
      <c r="Q445" s="2">
        <v>1</v>
      </c>
      <c r="R445" s="2">
        <v>0</v>
      </c>
      <c r="S445" s="35">
        <v>0</v>
      </c>
      <c r="T445" s="35">
        <v>0</v>
      </c>
      <c r="U445" s="36">
        <v>0</v>
      </c>
      <c r="V445" s="26">
        <v>18.5</v>
      </c>
      <c r="W445" s="2">
        <v>0.32</v>
      </c>
      <c r="X445" s="16">
        <v>6.18</v>
      </c>
      <c r="Y445" s="26">
        <v>21.1</v>
      </c>
      <c r="Z445" s="2">
        <v>1.7</v>
      </c>
      <c r="AA445" s="2">
        <v>6.7</v>
      </c>
      <c r="AB445" s="2" t="s">
        <v>178</v>
      </c>
      <c r="AC445" s="2">
        <v>24130247</v>
      </c>
    </row>
    <row r="446" spans="1:29">
      <c r="A446" s="2">
        <v>1759</v>
      </c>
      <c r="B446" s="26">
        <v>2</v>
      </c>
      <c r="C446" s="2">
        <v>1</v>
      </c>
      <c r="D446" s="2">
        <v>19</v>
      </c>
      <c r="E446" s="2">
        <v>0</v>
      </c>
      <c r="F446" s="35">
        <v>0</v>
      </c>
      <c r="G446" s="18">
        <v>10000</v>
      </c>
      <c r="H446" s="18">
        <v>1</v>
      </c>
      <c r="I446" s="2">
        <v>1</v>
      </c>
      <c r="J446" s="2">
        <v>2</v>
      </c>
      <c r="K446" s="2">
        <v>1</v>
      </c>
      <c r="L446" s="35">
        <v>0</v>
      </c>
      <c r="M446" s="2">
        <v>8</v>
      </c>
      <c r="N446" s="2">
        <v>1</v>
      </c>
      <c r="O446" s="2">
        <v>0</v>
      </c>
      <c r="P446" s="2">
        <v>5</v>
      </c>
      <c r="Q446" s="2">
        <v>0</v>
      </c>
      <c r="R446" s="2">
        <v>1</v>
      </c>
      <c r="S446" s="35">
        <v>0</v>
      </c>
      <c r="T446" s="35">
        <v>0</v>
      </c>
      <c r="U446" s="36">
        <v>0</v>
      </c>
      <c r="V446" s="26">
        <v>22.6</v>
      </c>
      <c r="W446" s="2">
        <v>0.56999999999999995</v>
      </c>
      <c r="X446" s="16">
        <v>7.55</v>
      </c>
      <c r="Y446" s="26">
        <v>24.6</v>
      </c>
      <c r="Z446" s="2">
        <v>1.98</v>
      </c>
      <c r="AA446" s="2">
        <v>14.6</v>
      </c>
      <c r="AB446" s="2" t="s">
        <v>111</v>
      </c>
      <c r="AC446" s="2">
        <v>21750000</v>
      </c>
    </row>
    <row r="447" spans="1:29">
      <c r="A447" s="2">
        <v>1760</v>
      </c>
      <c r="B447" s="26">
        <v>1</v>
      </c>
      <c r="C447" s="2">
        <v>2</v>
      </c>
      <c r="D447" s="2">
        <v>28</v>
      </c>
      <c r="E447" s="2">
        <v>0</v>
      </c>
      <c r="F447" s="35">
        <v>0</v>
      </c>
      <c r="G447" s="18">
        <v>14000</v>
      </c>
      <c r="H447" s="18">
        <v>1</v>
      </c>
      <c r="I447" s="2">
        <v>1</v>
      </c>
      <c r="J447" s="2">
        <v>2</v>
      </c>
      <c r="K447" s="2">
        <v>1</v>
      </c>
      <c r="L447" s="35">
        <v>0</v>
      </c>
      <c r="M447" s="2">
        <v>8</v>
      </c>
      <c r="N447" s="2">
        <v>1</v>
      </c>
      <c r="O447" s="2">
        <v>0</v>
      </c>
      <c r="P447" s="2">
        <v>2</v>
      </c>
      <c r="Q447" s="2">
        <v>1</v>
      </c>
      <c r="R447" s="2">
        <v>0</v>
      </c>
      <c r="S447" s="35">
        <v>1</v>
      </c>
      <c r="T447" s="35">
        <v>0</v>
      </c>
      <c r="U447" s="36">
        <v>0</v>
      </c>
      <c r="V447" s="26">
        <v>16.2</v>
      </c>
      <c r="W447" s="2">
        <v>0.38</v>
      </c>
      <c r="X447" s="16">
        <v>5.41</v>
      </c>
      <c r="Y447" s="26">
        <v>17.3</v>
      </c>
      <c r="Z447" s="2">
        <v>1.45</v>
      </c>
      <c r="AA447" s="2">
        <v>3.8</v>
      </c>
      <c r="AB447" s="2" t="s">
        <v>64</v>
      </c>
      <c r="AC447" s="2">
        <v>22290175</v>
      </c>
    </row>
    <row r="448" spans="1:29">
      <c r="A448" s="2">
        <v>1765</v>
      </c>
      <c r="B448" s="26">
        <v>2</v>
      </c>
      <c r="C448" s="2">
        <v>1</v>
      </c>
      <c r="D448" s="2">
        <v>23</v>
      </c>
      <c r="E448" s="2">
        <v>0</v>
      </c>
      <c r="F448" s="35">
        <v>0</v>
      </c>
      <c r="G448" s="18">
        <v>7000</v>
      </c>
      <c r="H448" s="18">
        <v>0</v>
      </c>
      <c r="I448" s="2">
        <v>1</v>
      </c>
      <c r="J448" s="2">
        <v>4</v>
      </c>
      <c r="K448" s="2">
        <v>1</v>
      </c>
      <c r="L448" s="35">
        <v>0</v>
      </c>
      <c r="M448" s="2">
        <v>6</v>
      </c>
      <c r="N448" s="2">
        <v>0</v>
      </c>
      <c r="O448" s="2">
        <v>1</v>
      </c>
      <c r="P448" s="2">
        <v>5</v>
      </c>
      <c r="Q448" s="2">
        <v>0</v>
      </c>
      <c r="R448" s="2">
        <v>1</v>
      </c>
      <c r="S448" s="35">
        <v>0</v>
      </c>
      <c r="T448" s="35">
        <v>0</v>
      </c>
      <c r="U448" s="36">
        <v>0</v>
      </c>
      <c r="V448" s="26">
        <v>20.399999999999999</v>
      </c>
      <c r="W448" s="2">
        <v>0.45</v>
      </c>
      <c r="X448" s="16">
        <v>6.81</v>
      </c>
      <c r="Y448" s="26">
        <v>22.2</v>
      </c>
      <c r="Z448" s="2">
        <v>1.9</v>
      </c>
      <c r="AA448" s="2">
        <v>3.8</v>
      </c>
      <c r="AB448" s="2" t="s">
        <v>158</v>
      </c>
      <c r="AC448" s="2">
        <v>22725220</v>
      </c>
    </row>
    <row r="449" spans="1:29">
      <c r="A449" s="2">
        <v>1767</v>
      </c>
      <c r="B449" s="26">
        <v>1</v>
      </c>
      <c r="C449" s="2">
        <v>3</v>
      </c>
      <c r="D449" s="2">
        <v>30</v>
      </c>
      <c r="E449" s="2">
        <v>0</v>
      </c>
      <c r="F449" s="35">
        <v>1</v>
      </c>
      <c r="G449" s="18">
        <v>5000</v>
      </c>
      <c r="H449" s="18">
        <v>0</v>
      </c>
      <c r="I449" s="2">
        <v>1</v>
      </c>
      <c r="J449" s="2">
        <v>1</v>
      </c>
      <c r="K449" s="2">
        <v>0</v>
      </c>
      <c r="L449" s="35">
        <v>0</v>
      </c>
      <c r="M449" s="2">
        <v>8</v>
      </c>
      <c r="N449" s="2">
        <v>1</v>
      </c>
      <c r="O449" s="2">
        <v>0</v>
      </c>
      <c r="P449" s="2">
        <v>0</v>
      </c>
      <c r="Q449" s="2">
        <v>1</v>
      </c>
      <c r="R449" s="2">
        <v>0</v>
      </c>
      <c r="S449" s="35">
        <v>1</v>
      </c>
      <c r="T449" s="35">
        <v>0</v>
      </c>
      <c r="U449" s="36">
        <v>0</v>
      </c>
      <c r="V449" s="26">
        <v>8.1999999999999993</v>
      </c>
      <c r="W449" s="2">
        <v>0.2</v>
      </c>
      <c r="X449" s="16">
        <v>2.74</v>
      </c>
      <c r="Y449" s="26">
        <v>10.130000000000001</v>
      </c>
      <c r="Z449" s="2">
        <v>1.1000000000000001</v>
      </c>
      <c r="AA449" s="2">
        <v>3.8</v>
      </c>
      <c r="AB449" s="2" t="s">
        <v>101</v>
      </c>
      <c r="AC449" s="2">
        <v>20766200</v>
      </c>
    </row>
    <row r="450" spans="1:29">
      <c r="A450" s="2">
        <v>1774</v>
      </c>
      <c r="B450" s="26">
        <v>1</v>
      </c>
      <c r="C450" s="2">
        <v>1</v>
      </c>
      <c r="D450" s="2">
        <v>23</v>
      </c>
      <c r="E450" s="2">
        <v>0</v>
      </c>
      <c r="F450" s="35">
        <v>0</v>
      </c>
      <c r="G450" s="18">
        <v>7000</v>
      </c>
      <c r="H450" s="18">
        <v>0</v>
      </c>
      <c r="I450" s="2">
        <v>1</v>
      </c>
      <c r="J450" s="2">
        <v>2</v>
      </c>
      <c r="K450" s="2">
        <v>1</v>
      </c>
      <c r="L450" s="35">
        <v>1</v>
      </c>
      <c r="M450" s="2">
        <v>8</v>
      </c>
      <c r="N450" s="2">
        <v>1</v>
      </c>
      <c r="O450" s="2">
        <v>0</v>
      </c>
      <c r="P450" s="2">
        <v>5</v>
      </c>
      <c r="Q450" s="2">
        <v>0</v>
      </c>
      <c r="R450" s="2">
        <v>1</v>
      </c>
      <c r="S450" s="35">
        <v>1</v>
      </c>
      <c r="T450" s="35">
        <v>0</v>
      </c>
      <c r="U450" s="36">
        <v>0</v>
      </c>
      <c r="V450" s="26">
        <v>14.2</v>
      </c>
      <c r="W450" s="2">
        <v>0.33</v>
      </c>
      <c r="X450" s="16">
        <v>4.74</v>
      </c>
      <c r="Y450" s="26">
        <v>15.9</v>
      </c>
      <c r="Z450" s="2">
        <v>1.38</v>
      </c>
      <c r="AA450" s="2">
        <v>3.8</v>
      </c>
      <c r="AB450" s="2" t="s">
        <v>89</v>
      </c>
      <c r="AC450" s="2">
        <v>22230001</v>
      </c>
    </row>
    <row r="451" spans="1:29">
      <c r="A451" s="2">
        <v>1780</v>
      </c>
      <c r="B451" s="26">
        <v>1</v>
      </c>
      <c r="C451" s="2">
        <v>2</v>
      </c>
      <c r="D451" s="2">
        <v>29</v>
      </c>
      <c r="E451" s="2">
        <v>0</v>
      </c>
      <c r="F451" s="35">
        <v>0</v>
      </c>
      <c r="G451" s="18">
        <v>12000</v>
      </c>
      <c r="H451" s="18">
        <v>1</v>
      </c>
      <c r="I451" s="2">
        <v>1</v>
      </c>
      <c r="J451" s="2">
        <v>1</v>
      </c>
      <c r="K451" s="2">
        <v>0</v>
      </c>
      <c r="L451" s="35">
        <v>0</v>
      </c>
      <c r="M451" s="2">
        <v>8</v>
      </c>
      <c r="N451" s="2">
        <v>1</v>
      </c>
      <c r="O451" s="2">
        <v>0</v>
      </c>
      <c r="P451" s="2">
        <v>5</v>
      </c>
      <c r="Q451" s="2">
        <v>0</v>
      </c>
      <c r="R451" s="2">
        <v>1</v>
      </c>
      <c r="S451" s="35">
        <v>0</v>
      </c>
      <c r="T451" s="35">
        <v>0</v>
      </c>
      <c r="U451" s="36">
        <v>0</v>
      </c>
      <c r="V451" s="26">
        <v>17.899999999999999</v>
      </c>
      <c r="W451" s="2">
        <v>0.4</v>
      </c>
      <c r="X451" s="16">
        <v>5.98</v>
      </c>
      <c r="Y451" s="26">
        <v>28.1</v>
      </c>
      <c r="Z451" s="2">
        <v>1.78</v>
      </c>
      <c r="AA451" s="2">
        <v>3.8</v>
      </c>
      <c r="AB451" s="2" t="s">
        <v>80</v>
      </c>
      <c r="AC451" s="2">
        <v>22050002</v>
      </c>
    </row>
    <row r="452" spans="1:29">
      <c r="A452" s="2">
        <v>1781</v>
      </c>
      <c r="B452" s="26">
        <v>2</v>
      </c>
      <c r="C452" s="2">
        <v>2</v>
      </c>
      <c r="D452" s="2">
        <v>33</v>
      </c>
      <c r="E452" s="2">
        <v>0</v>
      </c>
      <c r="F452" s="35">
        <v>0</v>
      </c>
      <c r="G452" s="18">
        <v>4000</v>
      </c>
      <c r="H452" s="18">
        <v>0</v>
      </c>
      <c r="I452" s="2">
        <v>1</v>
      </c>
      <c r="J452" s="2">
        <v>1</v>
      </c>
      <c r="K452" s="2">
        <v>0</v>
      </c>
      <c r="L452" s="35">
        <v>1</v>
      </c>
      <c r="M452" s="2">
        <v>8</v>
      </c>
      <c r="N452" s="2">
        <v>1</v>
      </c>
      <c r="O452" s="2">
        <v>0</v>
      </c>
      <c r="P452" s="2">
        <v>0</v>
      </c>
      <c r="Q452" s="2">
        <v>1</v>
      </c>
      <c r="R452" s="2">
        <v>0</v>
      </c>
      <c r="S452" s="35">
        <v>0</v>
      </c>
      <c r="T452" s="35">
        <v>1</v>
      </c>
      <c r="U452" s="36">
        <v>0</v>
      </c>
      <c r="V452" s="26">
        <v>14.9</v>
      </c>
      <c r="W452" s="2">
        <v>0.33</v>
      </c>
      <c r="X452" s="16">
        <v>4.9800000000000004</v>
      </c>
      <c r="Y452" s="26">
        <v>18.899999999999999</v>
      </c>
      <c r="Z452" s="2">
        <v>1.32</v>
      </c>
      <c r="AA452" s="2">
        <v>12.4</v>
      </c>
      <c r="AB452" s="2" t="s">
        <v>181</v>
      </c>
      <c r="AC452" s="2">
        <v>25255350</v>
      </c>
    </row>
    <row r="453" spans="1:29">
      <c r="A453" s="2">
        <v>1782</v>
      </c>
      <c r="B453" s="26">
        <v>2</v>
      </c>
      <c r="C453" s="2">
        <v>1</v>
      </c>
      <c r="D453" s="2">
        <v>31</v>
      </c>
      <c r="E453" s="2">
        <v>0</v>
      </c>
      <c r="F453" s="35">
        <v>0</v>
      </c>
      <c r="G453" s="18">
        <v>2000</v>
      </c>
      <c r="H453" s="18">
        <v>0</v>
      </c>
      <c r="I453" s="2">
        <v>1</v>
      </c>
      <c r="J453" s="2">
        <v>1</v>
      </c>
      <c r="K453" s="2">
        <v>0</v>
      </c>
      <c r="L453" s="35">
        <v>0</v>
      </c>
      <c r="M453" s="2">
        <v>1</v>
      </c>
      <c r="N453" s="2">
        <v>0</v>
      </c>
      <c r="O453" s="2">
        <v>1</v>
      </c>
      <c r="P453" s="2">
        <v>5</v>
      </c>
      <c r="Q453" s="2">
        <v>0</v>
      </c>
      <c r="R453" s="2">
        <v>1</v>
      </c>
      <c r="S453" s="35">
        <v>0</v>
      </c>
      <c r="T453" s="35">
        <v>0</v>
      </c>
      <c r="U453" s="36">
        <v>0</v>
      </c>
      <c r="V453" s="26">
        <v>27</v>
      </c>
      <c r="W453" s="2">
        <v>0.48</v>
      </c>
      <c r="X453" s="16">
        <v>9.02</v>
      </c>
      <c r="Y453" s="26">
        <v>27.5</v>
      </c>
      <c r="Z453" s="2">
        <v>2.35</v>
      </c>
      <c r="AA453" s="2">
        <v>3.8</v>
      </c>
      <c r="AB453" s="2" t="s">
        <v>106</v>
      </c>
      <c r="AC453" s="2">
        <v>22775060</v>
      </c>
    </row>
    <row r="454" spans="1:29">
      <c r="A454" s="2">
        <v>1783</v>
      </c>
      <c r="B454" s="26">
        <v>1</v>
      </c>
      <c r="C454" s="2">
        <v>2</v>
      </c>
      <c r="D454" s="2">
        <v>34</v>
      </c>
      <c r="E454" s="2">
        <v>0</v>
      </c>
      <c r="F454" s="35">
        <v>0</v>
      </c>
      <c r="G454" s="18">
        <v>10000</v>
      </c>
      <c r="H454" s="18">
        <v>1</v>
      </c>
      <c r="I454" s="2">
        <v>1</v>
      </c>
      <c r="J454" s="2">
        <v>2</v>
      </c>
      <c r="K454" s="2">
        <v>1</v>
      </c>
      <c r="L454" s="35">
        <v>0</v>
      </c>
      <c r="M454" s="2">
        <v>8</v>
      </c>
      <c r="N454" s="2">
        <v>1</v>
      </c>
      <c r="O454" s="2">
        <v>0</v>
      </c>
      <c r="P454" s="2">
        <v>5</v>
      </c>
      <c r="Q454" s="2">
        <v>0</v>
      </c>
      <c r="R454" s="2">
        <v>1</v>
      </c>
      <c r="S454" s="35">
        <v>0</v>
      </c>
      <c r="T454" s="35">
        <v>0</v>
      </c>
      <c r="U454" s="36">
        <v>0</v>
      </c>
      <c r="V454" s="26">
        <v>9.1</v>
      </c>
      <c r="W454" s="2">
        <v>0.2</v>
      </c>
      <c r="X454" s="16">
        <v>3.04</v>
      </c>
      <c r="Y454" s="26">
        <v>11</v>
      </c>
      <c r="Z454" s="2">
        <v>1.1000000000000001</v>
      </c>
      <c r="AA454" s="2">
        <v>16.600000000000001</v>
      </c>
      <c r="AB454" s="2" t="s">
        <v>110</v>
      </c>
      <c r="AC454" s="2">
        <v>21940480</v>
      </c>
    </row>
    <row r="455" spans="1:29">
      <c r="A455" s="2">
        <v>1785</v>
      </c>
      <c r="B455" s="26">
        <v>2</v>
      </c>
      <c r="C455" s="2">
        <v>1</v>
      </c>
      <c r="D455" s="2">
        <v>21</v>
      </c>
      <c r="E455" s="2">
        <v>0</v>
      </c>
      <c r="F455" s="35">
        <v>1</v>
      </c>
      <c r="G455" s="18">
        <v>14000</v>
      </c>
      <c r="H455" s="18">
        <v>1</v>
      </c>
      <c r="I455" s="2">
        <v>1</v>
      </c>
      <c r="J455" s="2">
        <v>2</v>
      </c>
      <c r="K455" s="2">
        <v>1</v>
      </c>
      <c r="L455" s="35">
        <v>0</v>
      </c>
      <c r="M455" s="2">
        <v>8</v>
      </c>
      <c r="N455" s="2">
        <v>1</v>
      </c>
      <c r="O455" s="2">
        <v>0</v>
      </c>
      <c r="P455" s="2">
        <v>5</v>
      </c>
      <c r="Q455" s="2">
        <v>0</v>
      </c>
      <c r="R455" s="2">
        <v>1</v>
      </c>
      <c r="S455" s="35">
        <v>0</v>
      </c>
      <c r="T455" s="35">
        <v>0</v>
      </c>
      <c r="U455" s="36">
        <v>0</v>
      </c>
      <c r="V455" s="26">
        <v>9.9</v>
      </c>
      <c r="W455" s="2">
        <v>0.23</v>
      </c>
      <c r="X455" s="16">
        <v>3.31</v>
      </c>
      <c r="Y455" s="26">
        <v>11.96</v>
      </c>
      <c r="Z455" s="2">
        <v>1.1000000000000001</v>
      </c>
      <c r="AA455" s="2">
        <v>3.8</v>
      </c>
      <c r="AB455" s="2" t="s">
        <v>119</v>
      </c>
      <c r="AC455" s="2">
        <v>20271030</v>
      </c>
    </row>
    <row r="456" spans="1:29">
      <c r="A456" s="2">
        <v>1789</v>
      </c>
      <c r="B456" s="26">
        <v>1</v>
      </c>
      <c r="C456" s="2">
        <v>1</v>
      </c>
      <c r="D456" s="2">
        <v>19</v>
      </c>
      <c r="E456" s="2">
        <v>0</v>
      </c>
      <c r="F456" s="35">
        <v>1</v>
      </c>
      <c r="G456" s="18">
        <v>16000</v>
      </c>
      <c r="H456" s="18">
        <v>1</v>
      </c>
      <c r="I456" s="2">
        <v>1</v>
      </c>
      <c r="J456" s="2">
        <v>3</v>
      </c>
      <c r="K456" s="2">
        <v>1</v>
      </c>
      <c r="L456" s="35">
        <v>0</v>
      </c>
      <c r="M456" s="2">
        <v>8</v>
      </c>
      <c r="N456" s="2">
        <v>1</v>
      </c>
      <c r="O456" s="2">
        <v>0</v>
      </c>
      <c r="P456" s="2">
        <v>5</v>
      </c>
      <c r="Q456" s="2">
        <v>0</v>
      </c>
      <c r="R456" s="2">
        <v>1</v>
      </c>
      <c r="S456" s="35">
        <v>0</v>
      </c>
      <c r="T456" s="35">
        <v>0</v>
      </c>
      <c r="U456" s="36">
        <v>0</v>
      </c>
      <c r="V456" s="26">
        <v>14.7</v>
      </c>
      <c r="W456" s="2">
        <v>0.33</v>
      </c>
      <c r="X456" s="16">
        <v>4.91</v>
      </c>
      <c r="Y456" s="26">
        <v>12.3</v>
      </c>
      <c r="Z456" s="2">
        <v>1.25</v>
      </c>
      <c r="AA456" s="2">
        <v>3.8</v>
      </c>
      <c r="AB456" s="2" t="s">
        <v>123</v>
      </c>
      <c r="AC456" s="2">
        <v>20730390</v>
      </c>
    </row>
    <row r="457" spans="1:29">
      <c r="A457" s="2">
        <v>1792</v>
      </c>
      <c r="B457" s="26">
        <v>2</v>
      </c>
      <c r="C457" s="2">
        <v>1</v>
      </c>
      <c r="D457" s="2">
        <v>21</v>
      </c>
      <c r="E457" s="2">
        <v>0</v>
      </c>
      <c r="F457" s="35">
        <v>1</v>
      </c>
      <c r="G457" s="18">
        <v>1000</v>
      </c>
      <c r="H457" s="18">
        <v>0</v>
      </c>
      <c r="I457" s="2">
        <v>1</v>
      </c>
      <c r="J457" s="2">
        <v>1</v>
      </c>
      <c r="K457" s="2">
        <v>0</v>
      </c>
      <c r="L457" s="35">
        <v>0</v>
      </c>
      <c r="M457" s="2">
        <v>2</v>
      </c>
      <c r="N457" s="2">
        <v>0</v>
      </c>
      <c r="O457" s="2">
        <v>1</v>
      </c>
      <c r="P457" s="2">
        <v>5</v>
      </c>
      <c r="Q457" s="2">
        <v>0</v>
      </c>
      <c r="R457" s="2">
        <v>1</v>
      </c>
      <c r="S457" s="35">
        <v>0</v>
      </c>
      <c r="T457" s="35">
        <v>0</v>
      </c>
      <c r="U457" s="36">
        <v>0</v>
      </c>
      <c r="V457" s="26">
        <v>10.199999999999999</v>
      </c>
      <c r="W457" s="2">
        <v>0.3</v>
      </c>
      <c r="X457" s="16">
        <v>3.41</v>
      </c>
      <c r="Y457" s="26">
        <v>12.8</v>
      </c>
      <c r="Z457" s="2">
        <v>1.33</v>
      </c>
      <c r="AA457" s="2">
        <v>3.8</v>
      </c>
      <c r="AB457" s="2" t="s">
        <v>147</v>
      </c>
      <c r="AC457" s="2">
        <v>20960110</v>
      </c>
    </row>
    <row r="458" spans="1:29">
      <c r="A458" s="2">
        <v>1794</v>
      </c>
      <c r="B458" s="26">
        <v>1</v>
      </c>
      <c r="C458" s="2">
        <v>1</v>
      </c>
      <c r="D458" s="2">
        <v>21</v>
      </c>
      <c r="E458" s="2">
        <v>0</v>
      </c>
      <c r="F458" s="35">
        <v>0</v>
      </c>
      <c r="G458" s="18">
        <v>12000</v>
      </c>
      <c r="H458" s="18">
        <v>1</v>
      </c>
      <c r="I458" s="2">
        <v>1</v>
      </c>
      <c r="J458" s="2">
        <v>2</v>
      </c>
      <c r="K458" s="2">
        <v>1</v>
      </c>
      <c r="L458" s="35">
        <v>1</v>
      </c>
      <c r="M458" s="2">
        <v>11</v>
      </c>
      <c r="N458" s="2">
        <v>0</v>
      </c>
      <c r="O458" s="2">
        <v>0</v>
      </c>
      <c r="P458" s="2">
        <v>0</v>
      </c>
      <c r="Q458" s="2">
        <v>1</v>
      </c>
      <c r="R458" s="2">
        <v>0</v>
      </c>
      <c r="S458" s="35">
        <v>1</v>
      </c>
      <c r="T458" s="35">
        <v>0</v>
      </c>
      <c r="U458" s="36">
        <v>0</v>
      </c>
      <c r="V458" s="26">
        <v>16.5</v>
      </c>
      <c r="W458" s="2">
        <v>0.37</v>
      </c>
      <c r="X458" s="16">
        <v>5.51</v>
      </c>
      <c r="Y458" s="26">
        <v>18.899999999999999</v>
      </c>
      <c r="Z458" s="2">
        <v>1.62</v>
      </c>
      <c r="AA458" s="2">
        <v>3.8</v>
      </c>
      <c r="AB458" s="2" t="s">
        <v>164</v>
      </c>
      <c r="AC458" s="2">
        <v>2229140</v>
      </c>
    </row>
    <row r="459" spans="1:29">
      <c r="A459" s="2">
        <v>1804</v>
      </c>
      <c r="B459" s="26">
        <v>1</v>
      </c>
      <c r="C459" s="2">
        <v>2</v>
      </c>
      <c r="D459" s="2">
        <v>29</v>
      </c>
      <c r="E459" s="2">
        <v>0</v>
      </c>
      <c r="F459" s="35">
        <v>1</v>
      </c>
      <c r="G459" s="18">
        <v>35000</v>
      </c>
      <c r="H459" s="18">
        <v>1</v>
      </c>
      <c r="I459" s="2">
        <v>1</v>
      </c>
      <c r="J459" s="2">
        <v>3</v>
      </c>
      <c r="K459" s="2">
        <v>1</v>
      </c>
      <c r="L459" s="35">
        <v>1</v>
      </c>
      <c r="M459" s="2">
        <v>8</v>
      </c>
      <c r="N459" s="2">
        <v>1</v>
      </c>
      <c r="O459" s="2">
        <v>0</v>
      </c>
      <c r="P459" s="2">
        <v>5</v>
      </c>
      <c r="Q459" s="2">
        <v>0</v>
      </c>
      <c r="R459" s="2">
        <v>1</v>
      </c>
      <c r="S459" s="35">
        <v>0</v>
      </c>
      <c r="T459" s="35">
        <v>0</v>
      </c>
      <c r="U459" s="36">
        <v>0</v>
      </c>
      <c r="V459" s="26">
        <v>18.5</v>
      </c>
      <c r="W459" s="2">
        <v>0.32</v>
      </c>
      <c r="X459" s="16">
        <v>6.18</v>
      </c>
      <c r="Y459" s="26">
        <v>21.1</v>
      </c>
      <c r="Z459" s="2">
        <v>1.7</v>
      </c>
      <c r="AA459" s="2">
        <v>6.7</v>
      </c>
      <c r="AB459" s="2" t="s">
        <v>178</v>
      </c>
      <c r="AC459" s="2">
        <v>24220301</v>
      </c>
    </row>
    <row r="460" spans="1:29">
      <c r="A460" s="2">
        <v>1806</v>
      </c>
      <c r="B460" s="26">
        <v>1</v>
      </c>
      <c r="C460" s="2">
        <v>1</v>
      </c>
      <c r="D460" s="2">
        <v>26</v>
      </c>
      <c r="E460" s="2">
        <v>0</v>
      </c>
      <c r="F460" s="35">
        <v>1</v>
      </c>
      <c r="G460" s="18">
        <v>10000</v>
      </c>
      <c r="H460" s="18">
        <v>1</v>
      </c>
      <c r="I460" s="2">
        <v>1</v>
      </c>
      <c r="J460" s="2">
        <v>1</v>
      </c>
      <c r="K460" s="2">
        <v>0</v>
      </c>
      <c r="L460" s="35">
        <v>0</v>
      </c>
      <c r="M460" s="2">
        <v>2</v>
      </c>
      <c r="N460" s="2">
        <v>0</v>
      </c>
      <c r="O460" s="2">
        <v>1</v>
      </c>
      <c r="P460" s="2">
        <v>3</v>
      </c>
      <c r="Q460" s="2">
        <v>0</v>
      </c>
      <c r="R460" s="2">
        <v>0</v>
      </c>
      <c r="S460" s="35">
        <v>0</v>
      </c>
      <c r="T460" s="35">
        <v>0</v>
      </c>
      <c r="U460" s="36">
        <v>0</v>
      </c>
      <c r="V460" s="26">
        <v>13.1</v>
      </c>
      <c r="W460" s="2">
        <v>0.38</v>
      </c>
      <c r="X460" s="16">
        <v>4.38</v>
      </c>
      <c r="Y460" s="26">
        <v>14.7</v>
      </c>
      <c r="Z460" s="2">
        <v>1.33</v>
      </c>
      <c r="AA460" s="2">
        <v>3.8</v>
      </c>
      <c r="AB460" s="2" t="s">
        <v>160</v>
      </c>
      <c r="AC460" s="2">
        <v>20511170</v>
      </c>
    </row>
    <row r="461" spans="1:29">
      <c r="A461" s="2">
        <v>1815</v>
      </c>
      <c r="B461" s="26">
        <v>1</v>
      </c>
      <c r="C461" s="2">
        <v>2</v>
      </c>
      <c r="D461" s="2">
        <v>48</v>
      </c>
      <c r="E461" s="2">
        <v>1</v>
      </c>
      <c r="F461" s="35">
        <v>1</v>
      </c>
      <c r="G461" s="18">
        <v>10000</v>
      </c>
      <c r="H461" s="18">
        <v>1</v>
      </c>
      <c r="I461" s="2">
        <v>1</v>
      </c>
      <c r="J461" s="2">
        <v>2</v>
      </c>
      <c r="K461" s="2">
        <v>1</v>
      </c>
      <c r="L461" s="35">
        <v>0</v>
      </c>
      <c r="M461" s="2">
        <v>8</v>
      </c>
      <c r="N461" s="2">
        <v>1</v>
      </c>
      <c r="O461" s="2">
        <v>0</v>
      </c>
      <c r="P461" s="2">
        <v>2</v>
      </c>
      <c r="Q461" s="2">
        <v>1</v>
      </c>
      <c r="R461" s="2">
        <v>0</v>
      </c>
      <c r="S461" s="35">
        <v>0</v>
      </c>
      <c r="T461" s="35">
        <v>0</v>
      </c>
      <c r="U461" s="36">
        <v>0</v>
      </c>
      <c r="V461" s="26">
        <v>18.5</v>
      </c>
      <c r="W461" s="2">
        <v>0.32</v>
      </c>
      <c r="X461" s="16">
        <v>6.18</v>
      </c>
      <c r="Y461" s="26">
        <v>21.1</v>
      </c>
      <c r="Z461" s="2">
        <v>1.7</v>
      </c>
      <c r="AA461" s="2">
        <v>6.7</v>
      </c>
      <c r="AB461" s="2" t="s">
        <v>178</v>
      </c>
      <c r="AC461" s="2">
        <v>2413247</v>
      </c>
    </row>
    <row r="462" spans="1:29">
      <c r="A462" s="2">
        <v>1818</v>
      </c>
      <c r="B462" s="26">
        <v>1</v>
      </c>
      <c r="C462" s="2">
        <v>2</v>
      </c>
      <c r="D462" s="2">
        <v>35</v>
      </c>
      <c r="E462" s="2">
        <v>0</v>
      </c>
      <c r="F462" s="35">
        <v>0</v>
      </c>
      <c r="G462" s="18">
        <v>4000</v>
      </c>
      <c r="H462" s="18">
        <v>0</v>
      </c>
      <c r="I462" s="2">
        <v>1</v>
      </c>
      <c r="J462" s="2">
        <v>1</v>
      </c>
      <c r="K462" s="2">
        <v>0</v>
      </c>
      <c r="L462" s="35">
        <v>1</v>
      </c>
      <c r="M462" s="2">
        <v>11</v>
      </c>
      <c r="N462" s="2">
        <v>0</v>
      </c>
      <c r="O462" s="2">
        <v>0</v>
      </c>
      <c r="P462" s="2">
        <v>1</v>
      </c>
      <c r="Q462" s="2">
        <v>1</v>
      </c>
      <c r="R462" s="2">
        <v>0</v>
      </c>
      <c r="S462" s="35">
        <v>0</v>
      </c>
      <c r="T462" s="35">
        <v>0</v>
      </c>
      <c r="U462" s="36">
        <v>0</v>
      </c>
      <c r="V462" s="26">
        <v>16.2</v>
      </c>
      <c r="W462" s="2">
        <v>0.38</v>
      </c>
      <c r="X462" s="16">
        <v>5.41</v>
      </c>
      <c r="Y462" s="26">
        <v>17.3</v>
      </c>
      <c r="Z462" s="2">
        <v>1.45</v>
      </c>
      <c r="AA462" s="2">
        <v>3.8</v>
      </c>
      <c r="AB462" s="2" t="s">
        <v>64</v>
      </c>
      <c r="AC462" s="2">
        <v>22280020</v>
      </c>
    </row>
    <row r="463" spans="1:29">
      <c r="A463" s="2">
        <v>1822</v>
      </c>
      <c r="B463" s="26">
        <v>2</v>
      </c>
      <c r="C463" s="2">
        <v>2</v>
      </c>
      <c r="D463" s="2">
        <v>26</v>
      </c>
      <c r="E463" s="2">
        <v>0</v>
      </c>
      <c r="F463" s="35">
        <v>0</v>
      </c>
      <c r="G463" s="18">
        <v>7000</v>
      </c>
      <c r="H463" s="18">
        <v>0</v>
      </c>
      <c r="I463" s="2">
        <v>1</v>
      </c>
      <c r="J463" s="2">
        <v>1</v>
      </c>
      <c r="K463" s="2">
        <v>0</v>
      </c>
      <c r="L463" s="35">
        <v>0</v>
      </c>
      <c r="M463" s="2">
        <v>6</v>
      </c>
      <c r="N463" s="2">
        <v>0</v>
      </c>
      <c r="O463" s="2">
        <v>1</v>
      </c>
      <c r="P463" s="2">
        <v>4</v>
      </c>
      <c r="Q463" s="2">
        <v>0</v>
      </c>
      <c r="R463" s="2">
        <v>1</v>
      </c>
      <c r="S463" s="35">
        <v>0</v>
      </c>
      <c r="T463" s="35">
        <v>0</v>
      </c>
      <c r="U463" s="36">
        <v>0</v>
      </c>
      <c r="V463" s="26">
        <v>27.4</v>
      </c>
      <c r="W463" s="2">
        <v>0.45</v>
      </c>
      <c r="X463" s="16">
        <v>9.15</v>
      </c>
      <c r="Y463" s="26">
        <v>27.17</v>
      </c>
      <c r="Z463" s="2">
        <v>2.25</v>
      </c>
      <c r="AA463" s="2">
        <v>12.1</v>
      </c>
      <c r="AB463" s="2" t="s">
        <v>58</v>
      </c>
      <c r="AC463" s="2">
        <v>22630070</v>
      </c>
    </row>
    <row r="464" spans="1:29">
      <c r="A464" s="2">
        <v>1835</v>
      </c>
      <c r="B464" s="26">
        <v>2</v>
      </c>
      <c r="C464" s="2">
        <v>2</v>
      </c>
      <c r="D464" s="2">
        <v>25</v>
      </c>
      <c r="E464" s="2">
        <v>0</v>
      </c>
      <c r="F464" s="35">
        <v>1</v>
      </c>
      <c r="G464" s="18">
        <v>14000</v>
      </c>
      <c r="H464" s="18">
        <v>1</v>
      </c>
      <c r="I464" s="2">
        <v>1</v>
      </c>
      <c r="J464" s="2">
        <v>1</v>
      </c>
      <c r="K464" s="2">
        <v>0</v>
      </c>
      <c r="L464" s="35">
        <v>1</v>
      </c>
      <c r="M464" s="2">
        <v>8</v>
      </c>
      <c r="N464" s="2">
        <v>1</v>
      </c>
      <c r="O464" s="2">
        <v>0</v>
      </c>
      <c r="P464" s="2">
        <v>2</v>
      </c>
      <c r="Q464" s="2">
        <v>1</v>
      </c>
      <c r="R464" s="2">
        <v>0</v>
      </c>
      <c r="S464" s="35">
        <v>0</v>
      </c>
      <c r="T464" s="35">
        <v>0</v>
      </c>
      <c r="U464" s="36">
        <v>0</v>
      </c>
      <c r="V464" s="26">
        <v>12.4</v>
      </c>
      <c r="W464" s="2">
        <v>0.4</v>
      </c>
      <c r="X464" s="16">
        <v>4.1399999999999997</v>
      </c>
      <c r="Y464" s="26">
        <v>14.82</v>
      </c>
      <c r="Z464" s="2">
        <v>1.58</v>
      </c>
      <c r="AA464" s="2">
        <v>3.8</v>
      </c>
      <c r="AB464" s="2" t="s">
        <v>169</v>
      </c>
      <c r="AC464" s="2">
        <v>21221370</v>
      </c>
    </row>
    <row r="465" spans="1:29">
      <c r="A465" s="2">
        <v>1837</v>
      </c>
      <c r="B465" s="26">
        <v>1</v>
      </c>
      <c r="C465" s="2">
        <v>2</v>
      </c>
      <c r="D465" s="2">
        <v>33</v>
      </c>
      <c r="E465" s="2">
        <v>0</v>
      </c>
      <c r="F465" s="35">
        <v>1</v>
      </c>
      <c r="G465" s="18">
        <v>14000</v>
      </c>
      <c r="H465" s="18">
        <v>1</v>
      </c>
      <c r="I465" s="2">
        <v>1</v>
      </c>
      <c r="J465" s="2">
        <v>1</v>
      </c>
      <c r="K465" s="2">
        <v>0</v>
      </c>
      <c r="L465" s="35">
        <v>0</v>
      </c>
      <c r="M465" s="2">
        <v>1</v>
      </c>
      <c r="N465" s="2">
        <v>0</v>
      </c>
      <c r="O465" s="2">
        <v>1</v>
      </c>
      <c r="P465" s="2">
        <v>1</v>
      </c>
      <c r="Q465" s="2">
        <v>1</v>
      </c>
      <c r="R465" s="2">
        <v>0</v>
      </c>
      <c r="S465" s="35">
        <v>0</v>
      </c>
      <c r="T465" s="35">
        <v>0</v>
      </c>
      <c r="U465" s="36">
        <v>0</v>
      </c>
      <c r="V465" s="26">
        <v>9.9</v>
      </c>
      <c r="W465" s="2">
        <v>0.23</v>
      </c>
      <c r="X465" s="16">
        <v>3.31</v>
      </c>
      <c r="Y465" s="26">
        <v>11.96</v>
      </c>
      <c r="Z465" s="2">
        <v>1.1000000000000001</v>
      </c>
      <c r="AA465" s="2">
        <v>3.8</v>
      </c>
      <c r="AB465" s="2" t="s">
        <v>119</v>
      </c>
      <c r="AC465" s="2">
        <v>20271111</v>
      </c>
    </row>
    <row r="466" spans="1:29">
      <c r="A466" s="2">
        <v>1840</v>
      </c>
      <c r="B466" s="26">
        <v>1</v>
      </c>
      <c r="C466" s="2">
        <v>1</v>
      </c>
      <c r="D466" s="2">
        <v>22</v>
      </c>
      <c r="E466" s="2">
        <v>0</v>
      </c>
      <c r="F466" s="35">
        <v>0</v>
      </c>
      <c r="G466" s="18">
        <v>20000</v>
      </c>
      <c r="H466" s="18">
        <v>1</v>
      </c>
      <c r="I466" s="2">
        <v>1</v>
      </c>
      <c r="J466" s="2">
        <v>2</v>
      </c>
      <c r="K466" s="2">
        <v>1</v>
      </c>
      <c r="L466" s="35">
        <v>0</v>
      </c>
      <c r="M466" s="2">
        <v>6</v>
      </c>
      <c r="N466" s="2">
        <v>0</v>
      </c>
      <c r="O466" s="2">
        <v>1</v>
      </c>
      <c r="P466" s="2">
        <v>5</v>
      </c>
      <c r="Q466" s="2">
        <v>0</v>
      </c>
      <c r="R466" s="2">
        <v>1</v>
      </c>
      <c r="S466" s="35">
        <v>0</v>
      </c>
      <c r="T466" s="35">
        <v>0</v>
      </c>
      <c r="U466" s="36">
        <v>0</v>
      </c>
      <c r="V466" s="26">
        <v>36</v>
      </c>
      <c r="W466" s="2">
        <v>0.63</v>
      </c>
      <c r="X466" s="16">
        <v>12.02</v>
      </c>
      <c r="Y466" s="26">
        <v>38.4</v>
      </c>
      <c r="Z466" s="2">
        <v>3.57</v>
      </c>
      <c r="AA466" s="2">
        <v>29.9</v>
      </c>
      <c r="AB466" s="2" t="s">
        <v>142</v>
      </c>
      <c r="AC466" s="2">
        <v>22790240</v>
      </c>
    </row>
    <row r="467" spans="1:29">
      <c r="A467" s="2">
        <v>1843</v>
      </c>
      <c r="B467" s="26">
        <v>1</v>
      </c>
      <c r="C467" s="2">
        <v>2</v>
      </c>
      <c r="D467" s="2">
        <v>24</v>
      </c>
      <c r="E467" s="2">
        <v>0</v>
      </c>
      <c r="F467" s="35">
        <v>1</v>
      </c>
      <c r="G467" s="18">
        <v>35000</v>
      </c>
      <c r="H467" s="18">
        <v>1</v>
      </c>
      <c r="I467" s="2">
        <v>1</v>
      </c>
      <c r="J467" s="2">
        <v>3</v>
      </c>
      <c r="K467" s="2">
        <v>1</v>
      </c>
      <c r="L467" s="35">
        <v>0</v>
      </c>
      <c r="M467" s="2">
        <v>9</v>
      </c>
      <c r="N467" s="2">
        <v>0</v>
      </c>
      <c r="O467" s="2">
        <v>0</v>
      </c>
      <c r="P467" s="2">
        <v>5</v>
      </c>
      <c r="Q467" s="2">
        <v>0</v>
      </c>
      <c r="R467" s="2">
        <v>1</v>
      </c>
      <c r="S467" s="35">
        <v>1</v>
      </c>
      <c r="T467" s="35">
        <v>0</v>
      </c>
      <c r="U467" s="36">
        <v>0</v>
      </c>
      <c r="V467" s="26">
        <v>14.9</v>
      </c>
      <c r="W467" s="2">
        <v>0.32</v>
      </c>
      <c r="X467" s="16">
        <v>4.9800000000000004</v>
      </c>
      <c r="Y467" s="26">
        <v>17.600000000000001</v>
      </c>
      <c r="Z467" s="2">
        <v>1.72</v>
      </c>
      <c r="AA467" s="2">
        <v>3.8</v>
      </c>
      <c r="AB467" s="2" t="s">
        <v>112</v>
      </c>
      <c r="AC467" s="2">
        <v>22471003</v>
      </c>
    </row>
    <row r="468" spans="1:29">
      <c r="A468" s="2">
        <v>1847</v>
      </c>
      <c r="B468" s="26">
        <v>2</v>
      </c>
      <c r="C468" s="2">
        <v>1</v>
      </c>
      <c r="D468" s="2">
        <v>21</v>
      </c>
      <c r="E468" s="2">
        <v>0</v>
      </c>
      <c r="F468" s="35">
        <v>0</v>
      </c>
      <c r="G468" s="18">
        <v>35000</v>
      </c>
      <c r="H468" s="18">
        <v>1</v>
      </c>
      <c r="I468" s="2">
        <v>1</v>
      </c>
      <c r="J468" s="2">
        <v>4</v>
      </c>
      <c r="K468" s="2">
        <v>1</v>
      </c>
      <c r="L468" s="35">
        <v>0</v>
      </c>
      <c r="M468" s="2">
        <v>1</v>
      </c>
      <c r="N468" s="2">
        <v>0</v>
      </c>
      <c r="O468" s="2">
        <v>1</v>
      </c>
      <c r="P468" s="2">
        <v>4</v>
      </c>
      <c r="Q468" s="2">
        <v>0</v>
      </c>
      <c r="R468" s="2">
        <v>1</v>
      </c>
      <c r="S468" s="35">
        <v>0</v>
      </c>
      <c r="T468" s="35">
        <v>0</v>
      </c>
      <c r="U468" s="36">
        <v>0</v>
      </c>
      <c r="V468" s="26">
        <v>13.8</v>
      </c>
      <c r="W468" s="2">
        <v>0.4</v>
      </c>
      <c r="X468" s="16">
        <v>4.6100000000000003</v>
      </c>
      <c r="Y468" s="26">
        <v>17.5</v>
      </c>
      <c r="Z468" s="2">
        <v>1.83</v>
      </c>
      <c r="AA468" s="2">
        <v>16.59</v>
      </c>
      <c r="AB468" s="2" t="s">
        <v>90</v>
      </c>
      <c r="AC468" s="2">
        <v>21911230</v>
      </c>
    </row>
    <row r="469" spans="1:29">
      <c r="A469" s="2">
        <v>1848</v>
      </c>
      <c r="B469" s="26">
        <v>2</v>
      </c>
      <c r="C469" s="2">
        <v>1</v>
      </c>
      <c r="D469" s="2">
        <v>23</v>
      </c>
      <c r="E469" s="2">
        <v>0</v>
      </c>
      <c r="F469" s="35">
        <v>0</v>
      </c>
      <c r="G469" s="18">
        <v>5000</v>
      </c>
      <c r="H469" s="18">
        <v>0</v>
      </c>
      <c r="I469" s="2">
        <v>1</v>
      </c>
      <c r="J469" s="2">
        <v>1</v>
      </c>
      <c r="K469" s="2">
        <v>0</v>
      </c>
      <c r="L469" s="35">
        <v>0</v>
      </c>
      <c r="M469" s="2">
        <v>6</v>
      </c>
      <c r="N469" s="2">
        <v>0</v>
      </c>
      <c r="O469" s="2">
        <v>1</v>
      </c>
      <c r="P469" s="2">
        <v>5</v>
      </c>
      <c r="Q469" s="2">
        <v>0</v>
      </c>
      <c r="R469" s="2">
        <v>1</v>
      </c>
      <c r="S469" s="35">
        <v>0</v>
      </c>
      <c r="T469" s="35">
        <v>0</v>
      </c>
      <c r="U469" s="36">
        <v>0</v>
      </c>
      <c r="V469" s="26">
        <v>14.9</v>
      </c>
      <c r="W469" s="2">
        <v>0.33</v>
      </c>
      <c r="X469" s="16">
        <v>4.9800000000000004</v>
      </c>
      <c r="Y469" s="26">
        <v>18.899999999999999</v>
      </c>
      <c r="Z469" s="2">
        <v>1.32</v>
      </c>
      <c r="AA469" s="2">
        <v>12.4</v>
      </c>
      <c r="AB469" s="2" t="s">
        <v>181</v>
      </c>
      <c r="AC469" s="2">
        <v>25015311</v>
      </c>
    </row>
    <row r="470" spans="1:29">
      <c r="A470" s="2">
        <v>1859</v>
      </c>
      <c r="B470" s="26">
        <v>1</v>
      </c>
      <c r="C470" s="2">
        <v>2</v>
      </c>
      <c r="D470" s="2">
        <v>33</v>
      </c>
      <c r="E470" s="2">
        <v>0</v>
      </c>
      <c r="F470" s="35">
        <v>0</v>
      </c>
      <c r="G470" s="18">
        <v>8000</v>
      </c>
      <c r="H470" s="18">
        <v>1</v>
      </c>
      <c r="I470" s="2">
        <v>1</v>
      </c>
      <c r="J470" s="2">
        <v>1</v>
      </c>
      <c r="K470" s="2">
        <v>0</v>
      </c>
      <c r="L470" s="35">
        <v>1</v>
      </c>
      <c r="M470" s="2">
        <v>9</v>
      </c>
      <c r="N470" s="2">
        <v>0</v>
      </c>
      <c r="O470" s="2">
        <v>0</v>
      </c>
      <c r="P470" s="2">
        <v>2</v>
      </c>
      <c r="Q470" s="2">
        <v>1</v>
      </c>
      <c r="R470" s="2">
        <v>0</v>
      </c>
      <c r="S470" s="35">
        <v>0</v>
      </c>
      <c r="T470" s="35">
        <v>0</v>
      </c>
      <c r="U470" s="36">
        <v>0</v>
      </c>
      <c r="V470" s="26">
        <v>17.600000000000001</v>
      </c>
      <c r="W470" s="2">
        <v>0.4</v>
      </c>
      <c r="X470" s="16">
        <v>5.88</v>
      </c>
      <c r="Y470" s="26">
        <v>23.71</v>
      </c>
      <c r="Z470" s="2">
        <v>2.02</v>
      </c>
      <c r="AA470" s="2">
        <v>3.8</v>
      </c>
      <c r="AB470" s="2" t="s">
        <v>114</v>
      </c>
      <c r="AC470" s="2">
        <v>22440040</v>
      </c>
    </row>
    <row r="471" spans="1:29">
      <c r="A471" s="2">
        <v>1868</v>
      </c>
      <c r="B471" s="26">
        <v>1</v>
      </c>
      <c r="C471" s="2">
        <v>2</v>
      </c>
      <c r="D471" s="2">
        <v>26</v>
      </c>
      <c r="E471" s="2">
        <v>0</v>
      </c>
      <c r="F471" s="35">
        <v>1</v>
      </c>
      <c r="G471" s="18">
        <v>3000</v>
      </c>
      <c r="H471" s="18">
        <v>0</v>
      </c>
      <c r="I471" s="2">
        <v>1</v>
      </c>
      <c r="J471" s="2">
        <v>1</v>
      </c>
      <c r="K471" s="2">
        <v>0</v>
      </c>
      <c r="L471" s="35">
        <v>0</v>
      </c>
      <c r="M471" s="2">
        <v>8</v>
      </c>
      <c r="N471" s="2">
        <v>1</v>
      </c>
      <c r="O471" s="2">
        <v>0</v>
      </c>
      <c r="P471" s="2">
        <v>0</v>
      </c>
      <c r="Q471" s="2">
        <v>1</v>
      </c>
      <c r="R471" s="2">
        <v>0</v>
      </c>
      <c r="S471" s="35">
        <v>0</v>
      </c>
      <c r="T471" s="35">
        <v>1</v>
      </c>
      <c r="U471" s="36">
        <v>0</v>
      </c>
      <c r="V471" s="26">
        <v>31.7</v>
      </c>
      <c r="W471" s="2">
        <v>0.56999999999999995</v>
      </c>
      <c r="X471" s="16">
        <v>10.59</v>
      </c>
      <c r="Y471" s="26">
        <v>46.2</v>
      </c>
      <c r="Z471" s="2">
        <v>2.23</v>
      </c>
      <c r="AA471" s="2">
        <v>10.7</v>
      </c>
      <c r="AB471" s="2" t="s">
        <v>179</v>
      </c>
      <c r="AC471" s="2">
        <v>26250160</v>
      </c>
    </row>
    <row r="472" spans="1:29">
      <c r="A472" s="2">
        <v>1875</v>
      </c>
      <c r="B472" s="26">
        <v>2</v>
      </c>
      <c r="C472" s="2">
        <v>2</v>
      </c>
      <c r="D472" s="2">
        <v>36</v>
      </c>
      <c r="E472" s="2">
        <v>0</v>
      </c>
      <c r="F472" s="35">
        <v>0</v>
      </c>
      <c r="G472" s="18">
        <v>5000</v>
      </c>
      <c r="H472" s="18">
        <v>0</v>
      </c>
      <c r="I472" s="2">
        <v>1</v>
      </c>
      <c r="J472" s="2">
        <v>1</v>
      </c>
      <c r="K472" s="2">
        <v>0</v>
      </c>
      <c r="L472" s="35">
        <v>0</v>
      </c>
      <c r="M472" s="2">
        <v>8</v>
      </c>
      <c r="N472" s="2">
        <v>1</v>
      </c>
      <c r="O472" s="2">
        <v>0</v>
      </c>
      <c r="P472" s="2">
        <v>3</v>
      </c>
      <c r="Q472" s="2">
        <v>0</v>
      </c>
      <c r="R472" s="2">
        <v>0</v>
      </c>
      <c r="S472" s="35">
        <v>0</v>
      </c>
      <c r="T472" s="35">
        <v>0</v>
      </c>
      <c r="U472" s="36">
        <v>0</v>
      </c>
      <c r="V472" s="26">
        <v>10.199999999999999</v>
      </c>
      <c r="W472" s="2">
        <v>0.3</v>
      </c>
      <c r="X472" s="16">
        <v>3.41</v>
      </c>
      <c r="Y472" s="26">
        <v>12.8</v>
      </c>
      <c r="Z472" s="2">
        <v>1.33</v>
      </c>
      <c r="AA472" s="2">
        <v>3.8</v>
      </c>
      <c r="AB472" s="2" t="s">
        <v>147</v>
      </c>
      <c r="AC472" s="2">
        <v>20950085</v>
      </c>
    </row>
    <row r="473" spans="1:29">
      <c r="A473" s="2">
        <v>1878</v>
      </c>
      <c r="B473" s="26">
        <v>1</v>
      </c>
      <c r="C473" s="2">
        <v>2</v>
      </c>
      <c r="D473" s="2">
        <v>25</v>
      </c>
      <c r="E473" s="2">
        <v>0</v>
      </c>
      <c r="F473" s="35">
        <v>1</v>
      </c>
      <c r="G473" s="18">
        <v>10000</v>
      </c>
      <c r="H473" s="18">
        <v>1</v>
      </c>
      <c r="I473" s="2">
        <v>1</v>
      </c>
      <c r="J473" s="2">
        <v>2</v>
      </c>
      <c r="K473" s="2">
        <v>1</v>
      </c>
      <c r="L473" s="35">
        <v>1</v>
      </c>
      <c r="M473" s="2">
        <v>8</v>
      </c>
      <c r="N473" s="2">
        <v>1</v>
      </c>
      <c r="O473" s="2">
        <v>0</v>
      </c>
      <c r="P473" s="2">
        <v>5</v>
      </c>
      <c r="Q473" s="2">
        <v>0</v>
      </c>
      <c r="R473" s="2">
        <v>1</v>
      </c>
      <c r="S473" s="35">
        <v>0</v>
      </c>
      <c r="T473" s="35">
        <v>0</v>
      </c>
      <c r="U473" s="36">
        <v>0</v>
      </c>
      <c r="V473" s="26">
        <v>15.3</v>
      </c>
      <c r="W473" s="2">
        <v>0.35</v>
      </c>
      <c r="X473" s="16">
        <v>5.1100000000000003</v>
      </c>
      <c r="Y473" s="26">
        <v>17</v>
      </c>
      <c r="Z473" s="2">
        <v>1.58</v>
      </c>
      <c r="AA473" s="2">
        <v>3.8</v>
      </c>
      <c r="AB473" s="2" t="s">
        <v>65</v>
      </c>
      <c r="AC473" s="2">
        <v>21011280</v>
      </c>
    </row>
    <row r="474" spans="1:29">
      <c r="A474" s="2">
        <v>1881</v>
      </c>
      <c r="B474" s="26">
        <v>1</v>
      </c>
      <c r="C474" s="2">
        <v>1</v>
      </c>
      <c r="D474" s="2">
        <v>23</v>
      </c>
      <c r="E474" s="2">
        <v>0</v>
      </c>
      <c r="F474" s="35">
        <v>1</v>
      </c>
      <c r="G474" s="18">
        <v>16000</v>
      </c>
      <c r="H474" s="18">
        <v>1</v>
      </c>
      <c r="I474" s="2">
        <v>1</v>
      </c>
      <c r="J474" s="2">
        <v>3</v>
      </c>
      <c r="K474" s="2">
        <v>1</v>
      </c>
      <c r="L474" s="35">
        <v>0</v>
      </c>
      <c r="M474" s="2">
        <v>8</v>
      </c>
      <c r="N474" s="2">
        <v>1</v>
      </c>
      <c r="O474" s="2">
        <v>0</v>
      </c>
      <c r="P474" s="2">
        <v>5</v>
      </c>
      <c r="Q474" s="2">
        <v>0</v>
      </c>
      <c r="R474" s="2">
        <v>1</v>
      </c>
      <c r="S474" s="35">
        <v>0</v>
      </c>
      <c r="T474" s="35">
        <v>0</v>
      </c>
      <c r="U474" s="36">
        <v>0</v>
      </c>
      <c r="V474" s="26">
        <v>27</v>
      </c>
      <c r="W474" s="2">
        <v>0.52</v>
      </c>
      <c r="X474" s="16">
        <v>9.02</v>
      </c>
      <c r="Y474" s="26">
        <v>31.5</v>
      </c>
      <c r="Z474" s="2">
        <v>2.7</v>
      </c>
      <c r="AA474" s="2">
        <v>14.2</v>
      </c>
      <c r="AB474" s="2" t="s">
        <v>180</v>
      </c>
      <c r="AC474" s="2">
        <v>24412450</v>
      </c>
    </row>
    <row r="475" spans="1:29">
      <c r="A475" s="2">
        <v>1898</v>
      </c>
      <c r="B475" s="26">
        <v>1</v>
      </c>
      <c r="C475" s="2">
        <v>7</v>
      </c>
      <c r="D475" s="2">
        <v>34</v>
      </c>
      <c r="E475" s="2">
        <v>0</v>
      </c>
      <c r="F475" s="35">
        <v>0</v>
      </c>
      <c r="G475" s="18">
        <v>10000</v>
      </c>
      <c r="H475" s="18">
        <v>1</v>
      </c>
      <c r="I475" s="2">
        <v>1</v>
      </c>
      <c r="J475" s="2">
        <v>1</v>
      </c>
      <c r="K475" s="2">
        <v>0</v>
      </c>
      <c r="L475" s="35">
        <v>0</v>
      </c>
      <c r="M475" s="2">
        <v>6</v>
      </c>
      <c r="N475" s="2">
        <v>0</v>
      </c>
      <c r="O475" s="2">
        <v>1</v>
      </c>
      <c r="P475" s="2">
        <v>0</v>
      </c>
      <c r="Q475" s="2">
        <v>1</v>
      </c>
      <c r="R475" s="2">
        <v>0</v>
      </c>
      <c r="S475" s="35">
        <v>0</v>
      </c>
      <c r="T475" s="35">
        <v>0</v>
      </c>
      <c r="U475" s="36">
        <v>1</v>
      </c>
      <c r="V475" s="26">
        <v>17.899999999999999</v>
      </c>
      <c r="W475" s="2">
        <v>0.42</v>
      </c>
      <c r="X475" s="16">
        <v>5.98</v>
      </c>
      <c r="Y475" s="26">
        <v>22.34</v>
      </c>
      <c r="Z475" s="2">
        <v>1.9</v>
      </c>
      <c r="AA475" s="2">
        <v>3.8</v>
      </c>
      <c r="AB475" s="2" t="s">
        <v>103</v>
      </c>
      <c r="AC475" s="2">
        <v>22420041</v>
      </c>
    </row>
    <row r="476" spans="1:29">
      <c r="A476" s="2">
        <v>1902</v>
      </c>
      <c r="B476" s="26">
        <v>1</v>
      </c>
      <c r="C476" s="2">
        <v>1</v>
      </c>
      <c r="D476" s="2">
        <v>25</v>
      </c>
      <c r="E476" s="2">
        <v>0</v>
      </c>
      <c r="F476" s="35">
        <v>0</v>
      </c>
      <c r="G476" s="18">
        <v>8000</v>
      </c>
      <c r="H476" s="18">
        <v>1</v>
      </c>
      <c r="I476" s="2">
        <v>1</v>
      </c>
      <c r="J476" s="2">
        <v>1</v>
      </c>
      <c r="K476" s="2">
        <v>0</v>
      </c>
      <c r="L476" s="35">
        <v>0</v>
      </c>
      <c r="M476" s="2">
        <v>8</v>
      </c>
      <c r="N476" s="2">
        <v>1</v>
      </c>
      <c r="O476" s="2">
        <v>0</v>
      </c>
      <c r="P476" s="2">
        <v>5</v>
      </c>
      <c r="Q476" s="2">
        <v>0</v>
      </c>
      <c r="R476" s="2">
        <v>1</v>
      </c>
      <c r="S476" s="35">
        <v>0</v>
      </c>
      <c r="T476" s="35">
        <v>0</v>
      </c>
      <c r="U476" s="36">
        <v>0</v>
      </c>
      <c r="V476" s="26">
        <v>13.1</v>
      </c>
      <c r="W476" s="2">
        <v>0.38</v>
      </c>
      <c r="X476" s="16">
        <v>4.38</v>
      </c>
      <c r="Y476" s="26">
        <v>14.7</v>
      </c>
      <c r="Z476" s="2">
        <v>1.33</v>
      </c>
      <c r="AA476" s="2">
        <v>3.8</v>
      </c>
      <c r="AB476" s="2" t="s">
        <v>160</v>
      </c>
      <c r="AC476" s="2">
        <v>20520170</v>
      </c>
    </row>
    <row r="477" spans="1:29">
      <c r="A477" s="2">
        <v>1912</v>
      </c>
      <c r="B477" s="26">
        <v>1</v>
      </c>
      <c r="C477" s="2">
        <v>2</v>
      </c>
      <c r="D477" s="2">
        <v>33</v>
      </c>
      <c r="E477" s="2">
        <v>0</v>
      </c>
      <c r="F477" s="35">
        <v>0</v>
      </c>
      <c r="G477" s="18">
        <v>16000</v>
      </c>
      <c r="H477" s="18">
        <v>1</v>
      </c>
      <c r="I477" s="2">
        <v>1</v>
      </c>
      <c r="J477" s="2">
        <v>1</v>
      </c>
      <c r="K477" s="2">
        <v>0</v>
      </c>
      <c r="L477" s="35">
        <v>0</v>
      </c>
      <c r="M477" s="2">
        <v>6</v>
      </c>
      <c r="N477" s="2">
        <v>0</v>
      </c>
      <c r="O477" s="2">
        <v>1</v>
      </c>
      <c r="P477" s="2">
        <v>3</v>
      </c>
      <c r="Q477" s="2">
        <v>0</v>
      </c>
      <c r="R477" s="2">
        <v>0</v>
      </c>
      <c r="S477" s="35">
        <v>0</v>
      </c>
      <c r="T477" s="35">
        <v>0</v>
      </c>
      <c r="U477" s="36">
        <v>0</v>
      </c>
      <c r="V477" s="26">
        <v>18.5</v>
      </c>
      <c r="W477" s="2">
        <v>0.32</v>
      </c>
      <c r="X477" s="16">
        <v>6.18</v>
      </c>
      <c r="Y477" s="26">
        <v>21.1</v>
      </c>
      <c r="Z477" s="2">
        <v>1.7</v>
      </c>
      <c r="AA477" s="2">
        <v>6.7</v>
      </c>
      <c r="AB477" s="2" t="s">
        <v>178</v>
      </c>
      <c r="AC477" s="2">
        <v>24210455</v>
      </c>
    </row>
    <row r="478" spans="1:29">
      <c r="A478" s="2">
        <v>1913</v>
      </c>
      <c r="B478" s="26">
        <v>1</v>
      </c>
      <c r="C478" s="2">
        <v>2</v>
      </c>
      <c r="D478" s="2">
        <v>24</v>
      </c>
      <c r="E478" s="2">
        <v>0</v>
      </c>
      <c r="F478" s="35">
        <v>1</v>
      </c>
      <c r="G478" s="18">
        <v>6000</v>
      </c>
      <c r="H478" s="18">
        <v>0</v>
      </c>
      <c r="I478" s="2">
        <v>1</v>
      </c>
      <c r="J478" s="2">
        <v>1</v>
      </c>
      <c r="K478" s="2">
        <v>0</v>
      </c>
      <c r="L478" s="35">
        <v>1</v>
      </c>
      <c r="M478" s="2">
        <v>8</v>
      </c>
      <c r="N478" s="2">
        <v>1</v>
      </c>
      <c r="O478" s="2">
        <v>0</v>
      </c>
      <c r="P478" s="2">
        <v>5</v>
      </c>
      <c r="Q478" s="2">
        <v>0</v>
      </c>
      <c r="R478" s="2">
        <v>1</v>
      </c>
      <c r="S478" s="35">
        <v>0</v>
      </c>
      <c r="T478" s="35">
        <v>0</v>
      </c>
      <c r="U478" s="36">
        <v>0</v>
      </c>
      <c r="V478" s="26">
        <v>17.899999999999999</v>
      </c>
      <c r="W478" s="2">
        <v>0.42</v>
      </c>
      <c r="X478" s="16">
        <v>5.98</v>
      </c>
      <c r="Y478" s="26">
        <v>22.34</v>
      </c>
      <c r="Z478" s="2">
        <v>1.9</v>
      </c>
      <c r="AA478" s="2">
        <v>3.8</v>
      </c>
      <c r="AB478" s="2" t="s">
        <v>103</v>
      </c>
      <c r="AC478" s="2">
        <v>22420042</v>
      </c>
    </row>
    <row r="479" spans="1:29">
      <c r="A479" s="2">
        <v>1918</v>
      </c>
      <c r="B479" s="26">
        <v>1</v>
      </c>
      <c r="C479" s="2">
        <v>1</v>
      </c>
      <c r="D479" s="2">
        <v>21</v>
      </c>
      <c r="E479" s="2">
        <v>0</v>
      </c>
      <c r="F479" s="35">
        <v>1</v>
      </c>
      <c r="G479" s="18">
        <v>10000</v>
      </c>
      <c r="H479" s="18">
        <v>1</v>
      </c>
      <c r="I479" s="2">
        <v>1</v>
      </c>
      <c r="J479" s="2">
        <v>2</v>
      </c>
      <c r="K479" s="2">
        <v>1</v>
      </c>
      <c r="L479" s="35">
        <v>1</v>
      </c>
      <c r="M479" s="2">
        <v>1</v>
      </c>
      <c r="N479" s="2">
        <v>0</v>
      </c>
      <c r="O479" s="2">
        <v>1</v>
      </c>
      <c r="P479" s="2">
        <v>3</v>
      </c>
      <c r="Q479" s="2">
        <v>0</v>
      </c>
      <c r="R479" s="2">
        <v>0</v>
      </c>
      <c r="S479" s="35">
        <v>0</v>
      </c>
      <c r="T479" s="35">
        <v>0</v>
      </c>
      <c r="U479" s="36">
        <v>0</v>
      </c>
      <c r="V479" s="26">
        <v>15.3</v>
      </c>
      <c r="W479" s="2">
        <v>0.35</v>
      </c>
      <c r="X479" s="16">
        <v>5.1100000000000003</v>
      </c>
      <c r="Y479" s="26">
        <v>17</v>
      </c>
      <c r="Z479" s="2">
        <v>1.58</v>
      </c>
      <c r="AA479" s="2">
        <v>3.8</v>
      </c>
      <c r="AB479" s="2" t="s">
        <v>65</v>
      </c>
      <c r="AC479" s="2">
        <v>21011280</v>
      </c>
    </row>
    <row r="480" spans="1:29">
      <c r="A480" s="2">
        <v>1919</v>
      </c>
      <c r="B480" s="26">
        <v>2</v>
      </c>
      <c r="C480" s="2">
        <v>2</v>
      </c>
      <c r="D480" s="2">
        <v>26</v>
      </c>
      <c r="E480" s="2">
        <v>0</v>
      </c>
      <c r="F480" s="35">
        <v>0</v>
      </c>
      <c r="G480" s="18">
        <v>24000</v>
      </c>
      <c r="H480" s="18">
        <v>1</v>
      </c>
      <c r="I480" s="2">
        <v>1</v>
      </c>
      <c r="J480" s="2">
        <v>1</v>
      </c>
      <c r="K480" s="2">
        <v>0</v>
      </c>
      <c r="L480" s="35">
        <v>0</v>
      </c>
      <c r="M480" s="2">
        <v>2</v>
      </c>
      <c r="N480" s="2">
        <v>0</v>
      </c>
      <c r="O480" s="2">
        <v>1</v>
      </c>
      <c r="P480" s="2">
        <v>1</v>
      </c>
      <c r="Q480" s="2">
        <v>1</v>
      </c>
      <c r="R480" s="2">
        <v>0</v>
      </c>
      <c r="S480" s="35">
        <v>0</v>
      </c>
      <c r="T480" s="35">
        <v>0</v>
      </c>
      <c r="U480" s="36">
        <v>0</v>
      </c>
      <c r="V480" s="26">
        <v>16.2</v>
      </c>
      <c r="W480" s="2">
        <v>0.38</v>
      </c>
      <c r="X480" s="16">
        <v>5.41</v>
      </c>
      <c r="Y480" s="26">
        <v>17.3</v>
      </c>
      <c r="Z480" s="2">
        <v>1.45</v>
      </c>
      <c r="AA480" s="2">
        <v>3.8</v>
      </c>
      <c r="AB480" s="2" t="s">
        <v>64</v>
      </c>
      <c r="AC480" s="2">
        <v>22250040</v>
      </c>
    </row>
    <row r="481" spans="1:29">
      <c r="A481" s="2">
        <v>1920</v>
      </c>
      <c r="B481" s="26">
        <v>1</v>
      </c>
      <c r="C481" s="2">
        <v>7</v>
      </c>
      <c r="D481" s="2">
        <v>55</v>
      </c>
      <c r="E481" s="2">
        <v>1</v>
      </c>
      <c r="F481" s="35">
        <v>0</v>
      </c>
      <c r="G481" s="18">
        <v>12000</v>
      </c>
      <c r="H481" s="18">
        <v>1</v>
      </c>
      <c r="I481" s="2">
        <v>1</v>
      </c>
      <c r="J481" s="2">
        <v>2</v>
      </c>
      <c r="K481" s="2">
        <v>1</v>
      </c>
      <c r="L481" s="35">
        <v>0</v>
      </c>
      <c r="M481" s="2">
        <v>1</v>
      </c>
      <c r="N481" s="2">
        <v>0</v>
      </c>
      <c r="O481" s="2">
        <v>1</v>
      </c>
      <c r="P481" s="2">
        <v>5</v>
      </c>
      <c r="Q481" s="2">
        <v>0</v>
      </c>
      <c r="R481" s="2">
        <v>1</v>
      </c>
      <c r="S481" s="35">
        <v>0</v>
      </c>
      <c r="T481" s="35">
        <v>0</v>
      </c>
      <c r="U481" s="36">
        <v>0</v>
      </c>
      <c r="V481" s="26">
        <v>27.4</v>
      </c>
      <c r="W481" s="2">
        <v>0.45</v>
      </c>
      <c r="X481" s="16">
        <v>9.15</v>
      </c>
      <c r="Y481" s="26">
        <v>27.17</v>
      </c>
      <c r="Z481" s="2">
        <v>2.25</v>
      </c>
      <c r="AA481" s="2">
        <v>12.1</v>
      </c>
      <c r="AB481" s="2" t="s">
        <v>58</v>
      </c>
      <c r="AC481" s="2">
        <v>22620360</v>
      </c>
    </row>
    <row r="482" spans="1:29">
      <c r="A482" s="2">
        <v>1921</v>
      </c>
      <c r="B482" s="26">
        <v>1</v>
      </c>
      <c r="C482" s="2">
        <v>2</v>
      </c>
      <c r="D482" s="2">
        <v>26</v>
      </c>
      <c r="E482" s="2">
        <v>0</v>
      </c>
      <c r="F482" s="35">
        <v>0</v>
      </c>
      <c r="G482" s="18">
        <v>18000</v>
      </c>
      <c r="H482" s="18">
        <v>1</v>
      </c>
      <c r="I482" s="2">
        <v>1</v>
      </c>
      <c r="J482" s="2">
        <v>2</v>
      </c>
      <c r="K482" s="2">
        <v>1</v>
      </c>
      <c r="L482" s="35">
        <v>1</v>
      </c>
      <c r="M482" s="2">
        <v>8</v>
      </c>
      <c r="N482" s="2">
        <v>1</v>
      </c>
      <c r="O482" s="2">
        <v>0</v>
      </c>
      <c r="P482" s="2">
        <v>0</v>
      </c>
      <c r="Q482" s="2">
        <v>1</v>
      </c>
      <c r="R482" s="2">
        <v>0</v>
      </c>
      <c r="S482" s="35">
        <v>0</v>
      </c>
      <c r="T482" s="35">
        <v>1</v>
      </c>
      <c r="U482" s="36">
        <v>0</v>
      </c>
      <c r="V482" s="26">
        <v>22.8</v>
      </c>
      <c r="W482" s="2">
        <v>0.45</v>
      </c>
      <c r="X482" s="16">
        <v>7.62</v>
      </c>
      <c r="Y482" s="26">
        <v>22.7</v>
      </c>
      <c r="Z482" s="2">
        <v>2.08</v>
      </c>
      <c r="AA482" s="2">
        <v>10.5</v>
      </c>
      <c r="AB482" s="2" t="s">
        <v>56</v>
      </c>
      <c r="AC482" s="2">
        <v>22750045</v>
      </c>
    </row>
    <row r="483" spans="1:29">
      <c r="A483" s="2">
        <v>1928</v>
      </c>
      <c r="B483" s="26">
        <v>1</v>
      </c>
      <c r="C483" s="2">
        <v>2</v>
      </c>
      <c r="D483" s="2">
        <v>29</v>
      </c>
      <c r="E483" s="2">
        <v>0</v>
      </c>
      <c r="F483" s="35">
        <v>1</v>
      </c>
      <c r="G483" s="18">
        <v>10000</v>
      </c>
      <c r="H483" s="18">
        <v>1</v>
      </c>
      <c r="I483" s="2">
        <v>1</v>
      </c>
      <c r="J483" s="2">
        <v>2</v>
      </c>
      <c r="K483" s="2">
        <v>1</v>
      </c>
      <c r="L483" s="35">
        <v>0</v>
      </c>
      <c r="M483" s="2">
        <v>8</v>
      </c>
      <c r="N483" s="2">
        <v>1</v>
      </c>
      <c r="O483" s="2">
        <v>0</v>
      </c>
      <c r="P483" s="2">
        <v>5</v>
      </c>
      <c r="Q483" s="2">
        <v>0</v>
      </c>
      <c r="R483" s="2">
        <v>1</v>
      </c>
      <c r="S483" s="35">
        <v>0</v>
      </c>
      <c r="T483" s="35">
        <v>0</v>
      </c>
      <c r="U483" s="36">
        <v>0</v>
      </c>
      <c r="V483" s="26">
        <v>18.5</v>
      </c>
      <c r="W483" s="2">
        <v>0.32</v>
      </c>
      <c r="X483" s="16">
        <v>6.18</v>
      </c>
      <c r="Y483" s="26">
        <v>21.1</v>
      </c>
      <c r="Z483" s="2">
        <v>1.7</v>
      </c>
      <c r="AA483" s="2">
        <v>6.7</v>
      </c>
      <c r="AB483" s="2" t="s">
        <v>178</v>
      </c>
      <c r="AC483" s="2">
        <v>24350147</v>
      </c>
    </row>
    <row r="484" spans="1:29">
      <c r="A484" s="2">
        <v>1929</v>
      </c>
      <c r="B484" s="26">
        <v>1</v>
      </c>
      <c r="C484" s="2">
        <v>2</v>
      </c>
      <c r="D484" s="2">
        <v>42</v>
      </c>
      <c r="E484" s="2">
        <v>0</v>
      </c>
      <c r="F484" s="35">
        <v>1</v>
      </c>
      <c r="G484" s="18">
        <v>14000</v>
      </c>
      <c r="H484" s="18">
        <v>1</v>
      </c>
      <c r="I484" s="2">
        <v>1</v>
      </c>
      <c r="J484" s="2">
        <v>1</v>
      </c>
      <c r="K484" s="2">
        <v>0</v>
      </c>
      <c r="L484" s="35">
        <v>1</v>
      </c>
      <c r="M484" s="2">
        <v>8</v>
      </c>
      <c r="N484" s="2">
        <v>1</v>
      </c>
      <c r="O484" s="2">
        <v>0</v>
      </c>
      <c r="P484" s="2">
        <v>2</v>
      </c>
      <c r="Q484" s="2">
        <v>1</v>
      </c>
      <c r="R484" s="2">
        <v>0</v>
      </c>
      <c r="S484" s="35">
        <v>0</v>
      </c>
      <c r="T484" s="35">
        <v>0</v>
      </c>
      <c r="U484" s="36">
        <v>0</v>
      </c>
      <c r="V484" s="26">
        <v>16.100000000000001</v>
      </c>
      <c r="W484" s="2">
        <v>0.37</v>
      </c>
      <c r="X484" s="16">
        <v>5.38</v>
      </c>
      <c r="Y484" s="26">
        <v>16</v>
      </c>
      <c r="Z484" s="2">
        <v>1.23</v>
      </c>
      <c r="AA484" s="2">
        <v>7.5</v>
      </c>
      <c r="AB484" s="2" t="s">
        <v>104</v>
      </c>
      <c r="AC484" s="2">
        <v>21231160</v>
      </c>
    </row>
    <row r="485" spans="1:29">
      <c r="A485" s="2">
        <v>1930</v>
      </c>
      <c r="B485" s="26">
        <v>2</v>
      </c>
      <c r="C485" s="2">
        <v>1</v>
      </c>
      <c r="D485" s="2">
        <v>19</v>
      </c>
      <c r="E485" s="2">
        <v>0</v>
      </c>
      <c r="F485" s="35">
        <v>0</v>
      </c>
      <c r="G485" s="18">
        <v>5000</v>
      </c>
      <c r="H485" s="18">
        <v>0</v>
      </c>
      <c r="I485" s="2">
        <v>1</v>
      </c>
      <c r="J485" s="2">
        <v>2</v>
      </c>
      <c r="K485" s="2">
        <v>1</v>
      </c>
      <c r="L485" s="35">
        <v>0</v>
      </c>
      <c r="M485" s="2">
        <v>11</v>
      </c>
      <c r="N485" s="2">
        <v>0</v>
      </c>
      <c r="O485" s="2">
        <v>0</v>
      </c>
      <c r="P485" s="2">
        <v>5</v>
      </c>
      <c r="Q485" s="2">
        <v>0</v>
      </c>
      <c r="R485" s="2">
        <v>1</v>
      </c>
      <c r="S485" s="35">
        <v>0</v>
      </c>
      <c r="T485" s="35">
        <v>0</v>
      </c>
      <c r="U485" s="36">
        <v>0</v>
      </c>
      <c r="V485" s="26">
        <v>10.7</v>
      </c>
      <c r="W485" s="2">
        <v>0.23</v>
      </c>
      <c r="X485" s="16">
        <v>3.57</v>
      </c>
      <c r="Y485" s="26">
        <v>12.9</v>
      </c>
      <c r="Z485" s="2">
        <v>1.28</v>
      </c>
      <c r="AA485" s="2">
        <v>16.59</v>
      </c>
      <c r="AB485" s="2" t="s">
        <v>135</v>
      </c>
      <c r="AC485" s="2">
        <v>21920465</v>
      </c>
    </row>
    <row r="486" spans="1:29">
      <c r="A486" s="2">
        <v>1933</v>
      </c>
      <c r="B486" s="26">
        <v>1</v>
      </c>
      <c r="C486" s="2">
        <v>2</v>
      </c>
      <c r="D486" s="2">
        <v>43</v>
      </c>
      <c r="E486" s="2">
        <v>0</v>
      </c>
      <c r="F486" s="35">
        <v>1</v>
      </c>
      <c r="G486" s="18">
        <v>12000</v>
      </c>
      <c r="H486" s="18">
        <v>1</v>
      </c>
      <c r="I486" s="2">
        <v>1</v>
      </c>
      <c r="J486" s="2">
        <v>1</v>
      </c>
      <c r="K486" s="2">
        <v>0</v>
      </c>
      <c r="L486" s="35">
        <v>0</v>
      </c>
      <c r="M486" s="2">
        <v>8</v>
      </c>
      <c r="N486" s="2">
        <v>1</v>
      </c>
      <c r="O486" s="2">
        <v>0</v>
      </c>
      <c r="P486" s="2">
        <v>0</v>
      </c>
      <c r="Q486" s="2">
        <v>1</v>
      </c>
      <c r="R486" s="2">
        <v>0</v>
      </c>
      <c r="S486" s="35">
        <v>0</v>
      </c>
      <c r="T486" s="35">
        <v>1</v>
      </c>
      <c r="U486" s="36">
        <v>0</v>
      </c>
      <c r="V486" s="26">
        <v>27.4</v>
      </c>
      <c r="W486" s="2">
        <v>0.45</v>
      </c>
      <c r="X486" s="16">
        <v>9.15</v>
      </c>
      <c r="Y486" s="26">
        <v>27.17</v>
      </c>
      <c r="Z486" s="2">
        <v>2.25</v>
      </c>
      <c r="AA486" s="2">
        <v>12.1</v>
      </c>
      <c r="AB486" s="2" t="s">
        <v>58</v>
      </c>
      <c r="AC486" s="2">
        <v>22775046</v>
      </c>
    </row>
    <row r="487" spans="1:29">
      <c r="A487" s="2">
        <v>1935</v>
      </c>
      <c r="B487" s="26">
        <v>2</v>
      </c>
      <c r="C487" s="2">
        <v>2</v>
      </c>
      <c r="D487" s="2">
        <v>24</v>
      </c>
      <c r="E487" s="2">
        <v>0</v>
      </c>
      <c r="F487" s="35">
        <v>0</v>
      </c>
      <c r="G487" s="18">
        <v>2000</v>
      </c>
      <c r="H487" s="18">
        <v>0</v>
      </c>
      <c r="I487" s="2">
        <v>1</v>
      </c>
      <c r="J487" s="2">
        <v>1</v>
      </c>
      <c r="K487" s="2">
        <v>0</v>
      </c>
      <c r="L487" s="35">
        <v>0</v>
      </c>
      <c r="M487" s="2">
        <v>6</v>
      </c>
      <c r="N487" s="2">
        <v>0</v>
      </c>
      <c r="O487" s="2">
        <v>1</v>
      </c>
      <c r="P487" s="2">
        <v>2</v>
      </c>
      <c r="Q487" s="2">
        <v>1</v>
      </c>
      <c r="R487" s="2">
        <v>0</v>
      </c>
      <c r="S487" s="35">
        <v>0</v>
      </c>
      <c r="T487" s="35">
        <v>0</v>
      </c>
      <c r="U487" s="36">
        <v>0</v>
      </c>
      <c r="V487" s="26">
        <v>11</v>
      </c>
      <c r="W487" s="2">
        <v>0.27</v>
      </c>
      <c r="X487" s="16">
        <v>3.67</v>
      </c>
      <c r="Y487" s="26">
        <v>12.9</v>
      </c>
      <c r="Z487" s="2">
        <v>1.33</v>
      </c>
      <c r="AA487" s="2">
        <v>16.59</v>
      </c>
      <c r="AB487" s="2" t="s">
        <v>124</v>
      </c>
      <c r="AC487" s="2">
        <v>21920330</v>
      </c>
    </row>
    <row r="488" spans="1:29">
      <c r="A488" s="2">
        <v>1947</v>
      </c>
      <c r="B488" s="26">
        <v>2</v>
      </c>
      <c r="C488" s="2">
        <v>1</v>
      </c>
      <c r="D488" s="2">
        <v>21</v>
      </c>
      <c r="E488" s="2">
        <v>0</v>
      </c>
      <c r="F488" s="35">
        <v>1</v>
      </c>
      <c r="G488" s="18">
        <v>12000</v>
      </c>
      <c r="H488" s="18">
        <v>1</v>
      </c>
      <c r="I488" s="2">
        <v>1</v>
      </c>
      <c r="J488" s="2">
        <v>1</v>
      </c>
      <c r="K488" s="2">
        <v>0</v>
      </c>
      <c r="L488" s="35">
        <v>0</v>
      </c>
      <c r="M488" s="2">
        <v>8</v>
      </c>
      <c r="N488" s="2">
        <v>1</v>
      </c>
      <c r="O488" s="2">
        <v>0</v>
      </c>
      <c r="P488" s="2">
        <v>5</v>
      </c>
      <c r="Q488" s="2">
        <v>0</v>
      </c>
      <c r="R488" s="2">
        <v>1</v>
      </c>
      <c r="S488" s="35">
        <v>0</v>
      </c>
      <c r="T488" s="35">
        <v>0</v>
      </c>
      <c r="U488" s="36">
        <v>0</v>
      </c>
      <c r="V488" s="26">
        <v>17.899999999999999</v>
      </c>
      <c r="W488" s="2">
        <v>0.4</v>
      </c>
      <c r="X488" s="16">
        <v>5.98</v>
      </c>
      <c r="Y488" s="26">
        <v>28.1</v>
      </c>
      <c r="Z488" s="2">
        <v>1.78</v>
      </c>
      <c r="AA488" s="2">
        <v>3.8</v>
      </c>
      <c r="AB488" s="2" t="s">
        <v>80</v>
      </c>
      <c r="AC488" s="2">
        <v>22011100</v>
      </c>
    </row>
    <row r="489" spans="1:29">
      <c r="A489" s="2">
        <v>1949</v>
      </c>
      <c r="B489" s="26">
        <v>2</v>
      </c>
      <c r="C489" s="2">
        <v>2</v>
      </c>
      <c r="D489" s="2">
        <v>31</v>
      </c>
      <c r="E489" s="2">
        <v>0</v>
      </c>
      <c r="F489" s="35">
        <v>0</v>
      </c>
      <c r="G489" s="18">
        <v>20000</v>
      </c>
      <c r="H489" s="18">
        <v>1</v>
      </c>
      <c r="I489" s="2">
        <v>1</v>
      </c>
      <c r="J489" s="2">
        <v>1</v>
      </c>
      <c r="K489" s="2">
        <v>0</v>
      </c>
      <c r="L489" s="35">
        <v>1</v>
      </c>
      <c r="M489" s="2">
        <v>8</v>
      </c>
      <c r="N489" s="2">
        <v>1</v>
      </c>
      <c r="O489" s="2">
        <v>0</v>
      </c>
      <c r="P489" s="2">
        <v>5</v>
      </c>
      <c r="Q489" s="2">
        <v>0</v>
      </c>
      <c r="R489" s="2">
        <v>1</v>
      </c>
      <c r="S489" s="35">
        <v>0</v>
      </c>
      <c r="T489" s="35">
        <v>0</v>
      </c>
      <c r="U489" s="36">
        <v>0</v>
      </c>
      <c r="V489" s="26">
        <v>27</v>
      </c>
      <c r="W489" s="2">
        <v>0.52</v>
      </c>
      <c r="X489" s="16">
        <v>9.02</v>
      </c>
      <c r="Y489" s="26">
        <v>31.5</v>
      </c>
      <c r="Z489" s="2">
        <v>2.7</v>
      </c>
      <c r="AA489" s="2">
        <v>14.2</v>
      </c>
      <c r="AB489" s="2" t="s">
        <v>180</v>
      </c>
      <c r="AC489" s="2">
        <v>24445495</v>
      </c>
    </row>
    <row r="490" spans="1:29">
      <c r="A490" s="2">
        <v>1955</v>
      </c>
      <c r="B490" s="26">
        <v>2</v>
      </c>
      <c r="C490" s="2">
        <v>2</v>
      </c>
      <c r="D490" s="2">
        <v>28</v>
      </c>
      <c r="E490" s="2">
        <v>0</v>
      </c>
      <c r="F490" s="35">
        <v>0</v>
      </c>
      <c r="G490" s="18">
        <v>6000</v>
      </c>
      <c r="H490" s="18">
        <v>0</v>
      </c>
      <c r="I490" s="2">
        <v>1</v>
      </c>
      <c r="J490" s="2">
        <v>2</v>
      </c>
      <c r="K490" s="2">
        <v>1</v>
      </c>
      <c r="L490" s="35">
        <v>0</v>
      </c>
      <c r="M490" s="2">
        <v>6</v>
      </c>
      <c r="N490" s="2">
        <v>0</v>
      </c>
      <c r="O490" s="2">
        <v>1</v>
      </c>
      <c r="P490" s="2">
        <v>5</v>
      </c>
      <c r="Q490" s="2">
        <v>0</v>
      </c>
      <c r="R490" s="2">
        <v>1</v>
      </c>
      <c r="S490" s="35">
        <v>0</v>
      </c>
      <c r="T490" s="35">
        <v>0</v>
      </c>
      <c r="U490" s="36">
        <v>0</v>
      </c>
      <c r="V490" s="26">
        <v>37.799999999999997</v>
      </c>
      <c r="W490" s="2">
        <v>0.63</v>
      </c>
      <c r="X490" s="16">
        <v>12.63</v>
      </c>
      <c r="Y490" s="26">
        <v>38.299999999999997</v>
      </c>
      <c r="Z490" s="2">
        <v>2.13</v>
      </c>
      <c r="AA490" s="2">
        <v>7</v>
      </c>
      <c r="AB490" s="2" t="s">
        <v>150</v>
      </c>
      <c r="AC490" s="2">
        <v>230101190</v>
      </c>
    </row>
    <row r="491" spans="1:29">
      <c r="A491" s="2">
        <v>1961</v>
      </c>
      <c r="B491" s="26">
        <v>2</v>
      </c>
      <c r="C491" s="2">
        <v>1</v>
      </c>
      <c r="D491" s="2">
        <v>19</v>
      </c>
      <c r="E491" s="2">
        <v>0</v>
      </c>
      <c r="F491" s="35">
        <v>0</v>
      </c>
      <c r="G491" s="18">
        <v>4000</v>
      </c>
      <c r="H491" s="18">
        <v>0</v>
      </c>
      <c r="I491" s="2">
        <v>1</v>
      </c>
      <c r="J491" s="2">
        <v>2</v>
      </c>
      <c r="K491" s="2">
        <v>1</v>
      </c>
      <c r="L491" s="35">
        <v>1</v>
      </c>
      <c r="M491" s="2">
        <v>6</v>
      </c>
      <c r="N491" s="2">
        <v>0</v>
      </c>
      <c r="O491" s="2">
        <v>1</v>
      </c>
      <c r="P491" s="2">
        <v>2</v>
      </c>
      <c r="Q491" s="2">
        <v>1</v>
      </c>
      <c r="R491" s="2">
        <v>0</v>
      </c>
      <c r="S491" s="35">
        <v>1</v>
      </c>
      <c r="T491" s="35">
        <v>0</v>
      </c>
      <c r="U491" s="36">
        <v>0</v>
      </c>
      <c r="V491" s="26">
        <v>45.8</v>
      </c>
      <c r="W491" s="2">
        <v>0.78</v>
      </c>
      <c r="X491" s="16">
        <v>15.3</v>
      </c>
      <c r="Y491" s="26">
        <v>48.6</v>
      </c>
      <c r="Z491" s="2">
        <v>2.12</v>
      </c>
      <c r="AA491" s="2">
        <v>7</v>
      </c>
      <c r="AB491" s="2" t="s">
        <v>187</v>
      </c>
      <c r="AC491" s="2">
        <v>26385130</v>
      </c>
    </row>
    <row r="492" spans="1:29">
      <c r="A492" s="2">
        <v>1971</v>
      </c>
      <c r="B492" s="26">
        <v>2</v>
      </c>
      <c r="C492" s="2">
        <v>2</v>
      </c>
      <c r="D492" s="2">
        <v>26</v>
      </c>
      <c r="E492" s="2">
        <v>0</v>
      </c>
      <c r="F492" s="35">
        <v>0</v>
      </c>
      <c r="G492" s="18">
        <v>10000</v>
      </c>
      <c r="H492" s="18">
        <v>1</v>
      </c>
      <c r="I492" s="2">
        <v>1</v>
      </c>
      <c r="J492" s="2">
        <v>2</v>
      </c>
      <c r="K492" s="2">
        <v>1</v>
      </c>
      <c r="L492" s="35">
        <v>0</v>
      </c>
      <c r="M492" s="2">
        <v>2</v>
      </c>
      <c r="N492" s="2">
        <v>0</v>
      </c>
      <c r="O492" s="2">
        <v>1</v>
      </c>
      <c r="P492" s="2">
        <v>0</v>
      </c>
      <c r="Q492" s="2">
        <v>1</v>
      </c>
      <c r="R492" s="2">
        <v>0</v>
      </c>
      <c r="S492" s="35">
        <v>0</v>
      </c>
      <c r="T492" s="35">
        <v>1</v>
      </c>
      <c r="U492" s="36">
        <v>0</v>
      </c>
      <c r="V492" s="26">
        <v>11.8</v>
      </c>
      <c r="W492" s="2">
        <v>0.33</v>
      </c>
      <c r="X492" s="16">
        <v>3.94</v>
      </c>
      <c r="Y492" s="26">
        <v>15.7</v>
      </c>
      <c r="Z492" s="2">
        <v>1.57</v>
      </c>
      <c r="AA492" s="2">
        <v>9.3000000000000007</v>
      </c>
      <c r="AB492" s="2" t="s">
        <v>170</v>
      </c>
      <c r="AC492" s="2">
        <v>21090540</v>
      </c>
    </row>
    <row r="493" spans="1:29">
      <c r="A493" s="2">
        <v>1972</v>
      </c>
      <c r="B493" s="26">
        <v>1</v>
      </c>
      <c r="C493" s="2">
        <v>2</v>
      </c>
      <c r="D493" s="2">
        <v>31</v>
      </c>
      <c r="E493" s="2">
        <v>0</v>
      </c>
      <c r="F493" s="35">
        <v>1</v>
      </c>
      <c r="G493" s="18">
        <v>3000</v>
      </c>
      <c r="H493" s="18">
        <v>0</v>
      </c>
      <c r="I493" s="2">
        <v>1</v>
      </c>
      <c r="J493" s="2">
        <v>1</v>
      </c>
      <c r="K493" s="2">
        <v>0</v>
      </c>
      <c r="L493" s="35">
        <v>0</v>
      </c>
      <c r="M493" s="2">
        <v>8</v>
      </c>
      <c r="N493" s="2">
        <v>1</v>
      </c>
      <c r="O493" s="2">
        <v>0</v>
      </c>
      <c r="P493" s="2">
        <v>5</v>
      </c>
      <c r="Q493" s="2">
        <v>0</v>
      </c>
      <c r="R493" s="2">
        <v>1</v>
      </c>
      <c r="S493" s="35">
        <v>0</v>
      </c>
      <c r="T493" s="35">
        <v>0</v>
      </c>
      <c r="U493" s="36">
        <v>0</v>
      </c>
      <c r="V493" s="26">
        <v>12.3</v>
      </c>
      <c r="W493" s="2">
        <v>0.33</v>
      </c>
      <c r="X493" s="16">
        <v>4.1100000000000003</v>
      </c>
      <c r="Y493" s="26">
        <v>16.739999999999998</v>
      </c>
      <c r="Z493" s="2">
        <v>1.5</v>
      </c>
      <c r="AA493" s="2">
        <v>3.8</v>
      </c>
      <c r="AB493" s="2" t="s">
        <v>188</v>
      </c>
      <c r="AC493" s="2">
        <v>21920440</v>
      </c>
    </row>
    <row r="494" spans="1:29">
      <c r="A494" s="2">
        <v>1973</v>
      </c>
      <c r="B494" s="26">
        <v>1</v>
      </c>
      <c r="C494" s="2">
        <v>1</v>
      </c>
      <c r="D494" s="2">
        <v>24</v>
      </c>
      <c r="E494" s="2">
        <v>0</v>
      </c>
      <c r="F494" s="35">
        <v>1</v>
      </c>
      <c r="G494" s="18">
        <v>16000</v>
      </c>
      <c r="H494" s="18">
        <v>1</v>
      </c>
      <c r="I494" s="2">
        <v>1</v>
      </c>
      <c r="J494" s="2">
        <v>4</v>
      </c>
      <c r="K494" s="2">
        <v>1</v>
      </c>
      <c r="L494" s="35">
        <v>0</v>
      </c>
      <c r="M494" s="2">
        <v>9</v>
      </c>
      <c r="N494" s="2">
        <v>0</v>
      </c>
      <c r="O494" s="2">
        <v>0</v>
      </c>
      <c r="P494" s="2">
        <v>5</v>
      </c>
      <c r="Q494" s="2">
        <v>0</v>
      </c>
      <c r="R494" s="2">
        <v>1</v>
      </c>
      <c r="S494" s="35">
        <v>0</v>
      </c>
      <c r="T494" s="35">
        <v>0</v>
      </c>
      <c r="U494" s="36">
        <v>0</v>
      </c>
      <c r="V494" s="26">
        <v>27.4</v>
      </c>
      <c r="W494" s="2">
        <v>0.45</v>
      </c>
      <c r="X494" s="16">
        <v>9.15</v>
      </c>
      <c r="Y494" s="26">
        <v>27.17</v>
      </c>
      <c r="Z494" s="2">
        <v>2.25</v>
      </c>
      <c r="AA494" s="2">
        <v>12.1</v>
      </c>
      <c r="AB494" s="2" t="s">
        <v>58</v>
      </c>
      <c r="AC494" s="2">
        <v>12996427726</v>
      </c>
    </row>
    <row r="495" spans="1:29">
      <c r="A495" s="2">
        <v>1974</v>
      </c>
      <c r="B495" s="26">
        <v>1</v>
      </c>
      <c r="C495" s="2">
        <v>1</v>
      </c>
      <c r="D495" s="2">
        <v>19</v>
      </c>
      <c r="E495" s="2">
        <v>0</v>
      </c>
      <c r="F495" s="35">
        <v>0</v>
      </c>
      <c r="G495" s="18">
        <v>4000</v>
      </c>
      <c r="H495" s="18">
        <v>0</v>
      </c>
      <c r="I495" s="2">
        <v>1</v>
      </c>
      <c r="J495" s="2">
        <v>2</v>
      </c>
      <c r="K495" s="2">
        <v>1</v>
      </c>
      <c r="L495" s="35">
        <v>0</v>
      </c>
      <c r="M495" s="2">
        <v>2</v>
      </c>
      <c r="N495" s="2">
        <v>0</v>
      </c>
      <c r="O495" s="2">
        <v>1</v>
      </c>
      <c r="P495" s="2">
        <v>5</v>
      </c>
      <c r="Q495" s="2">
        <v>0</v>
      </c>
      <c r="R495" s="2">
        <v>1</v>
      </c>
      <c r="S495" s="35">
        <v>0</v>
      </c>
      <c r="T495" s="35">
        <v>0</v>
      </c>
      <c r="U495" s="36">
        <v>0</v>
      </c>
      <c r="V495" s="26">
        <v>16.2</v>
      </c>
      <c r="W495" s="2">
        <v>0.38</v>
      </c>
      <c r="X495" s="16">
        <v>5.41</v>
      </c>
      <c r="Y495" s="26">
        <v>17.3</v>
      </c>
      <c r="Z495" s="2">
        <v>1.45</v>
      </c>
      <c r="AA495" s="2">
        <v>3.8</v>
      </c>
      <c r="AB495" s="2" t="s">
        <v>64</v>
      </c>
      <c r="AC495" s="2">
        <v>22250040</v>
      </c>
    </row>
    <row r="496" spans="1:29">
      <c r="A496" s="2">
        <v>1984</v>
      </c>
      <c r="B496" s="26">
        <v>1</v>
      </c>
      <c r="C496" s="2">
        <v>2</v>
      </c>
      <c r="D496" s="2">
        <v>34</v>
      </c>
      <c r="E496" s="2">
        <v>0</v>
      </c>
      <c r="F496" s="35">
        <v>1</v>
      </c>
      <c r="G496" s="18">
        <v>10000</v>
      </c>
      <c r="H496" s="18">
        <v>1</v>
      </c>
      <c r="I496" s="2">
        <v>1</v>
      </c>
      <c r="J496" s="2">
        <v>1</v>
      </c>
      <c r="K496" s="2">
        <v>0</v>
      </c>
      <c r="L496" s="35">
        <v>0</v>
      </c>
      <c r="M496" s="2">
        <v>8</v>
      </c>
      <c r="N496" s="2">
        <v>1</v>
      </c>
      <c r="O496" s="2">
        <v>0</v>
      </c>
      <c r="P496" s="2">
        <v>1</v>
      </c>
      <c r="Q496" s="2">
        <v>1</v>
      </c>
      <c r="R496" s="2">
        <v>0</v>
      </c>
      <c r="S496" s="35">
        <v>0</v>
      </c>
      <c r="T496" s="35">
        <v>0</v>
      </c>
      <c r="U496" s="36">
        <v>0</v>
      </c>
      <c r="V496" s="26">
        <v>12.4</v>
      </c>
      <c r="W496" s="2">
        <v>0.25</v>
      </c>
      <c r="X496" s="16">
        <v>4.1399999999999997</v>
      </c>
      <c r="Y496" s="26">
        <v>21.1</v>
      </c>
      <c r="Z496" s="2">
        <v>1.37</v>
      </c>
      <c r="AA496" s="2">
        <v>10.7</v>
      </c>
      <c r="AB496" s="2" t="s">
        <v>87</v>
      </c>
      <c r="AC496" s="2">
        <v>20771020</v>
      </c>
    </row>
    <row r="497" spans="1:29">
      <c r="A497" s="2">
        <v>1985</v>
      </c>
      <c r="B497" s="26">
        <v>2</v>
      </c>
      <c r="C497" s="2">
        <v>2</v>
      </c>
      <c r="D497" s="2">
        <v>27</v>
      </c>
      <c r="E497" s="2">
        <v>0</v>
      </c>
      <c r="F497" s="35">
        <v>0</v>
      </c>
      <c r="G497" s="18">
        <v>6000</v>
      </c>
      <c r="H497" s="18">
        <v>0</v>
      </c>
      <c r="I497" s="2">
        <v>1</v>
      </c>
      <c r="J497" s="2">
        <v>1</v>
      </c>
      <c r="K497" s="2">
        <v>0</v>
      </c>
      <c r="L497" s="35">
        <v>0</v>
      </c>
      <c r="M497" s="2">
        <v>8</v>
      </c>
      <c r="N497" s="2">
        <v>1</v>
      </c>
      <c r="O497" s="2">
        <v>0</v>
      </c>
      <c r="P497" s="2">
        <v>5</v>
      </c>
      <c r="Q497" s="2">
        <v>0</v>
      </c>
      <c r="R497" s="2">
        <v>1</v>
      </c>
      <c r="S497" s="35">
        <v>0</v>
      </c>
      <c r="T497" s="35">
        <v>0</v>
      </c>
      <c r="U497" s="36">
        <v>0</v>
      </c>
      <c r="V497" s="26">
        <v>8.4</v>
      </c>
      <c r="W497" s="2">
        <v>0.25</v>
      </c>
      <c r="X497" s="16">
        <v>2.81</v>
      </c>
      <c r="Y497" s="26">
        <v>9.6999999999999993</v>
      </c>
      <c r="Z497" s="2">
        <v>1.02</v>
      </c>
      <c r="AA497" s="2">
        <v>3.8</v>
      </c>
      <c r="AB497" s="2" t="s">
        <v>125</v>
      </c>
      <c r="AC497" s="2">
        <v>21021450</v>
      </c>
    </row>
    <row r="498" spans="1:29">
      <c r="A498" s="2">
        <v>1987</v>
      </c>
      <c r="B498" s="26">
        <v>1</v>
      </c>
      <c r="C498" s="2">
        <v>4</v>
      </c>
      <c r="D498" s="2">
        <v>35</v>
      </c>
      <c r="E498" s="2">
        <v>0</v>
      </c>
      <c r="F498" s="35">
        <v>0</v>
      </c>
      <c r="G498" s="18">
        <v>20000</v>
      </c>
      <c r="H498" s="18">
        <v>1</v>
      </c>
      <c r="I498" s="2">
        <v>1</v>
      </c>
      <c r="J498" s="2">
        <v>2</v>
      </c>
      <c r="K498" s="2">
        <v>1</v>
      </c>
      <c r="L498" s="35">
        <v>0</v>
      </c>
      <c r="M498" s="2">
        <v>9</v>
      </c>
      <c r="N498" s="2">
        <v>0</v>
      </c>
      <c r="O498" s="2">
        <v>0</v>
      </c>
      <c r="P498" s="2">
        <v>3</v>
      </c>
      <c r="Q498" s="2">
        <v>0</v>
      </c>
      <c r="R498" s="2">
        <v>0</v>
      </c>
      <c r="S498" s="35">
        <v>0</v>
      </c>
      <c r="T498" s="35">
        <v>0</v>
      </c>
      <c r="U498" s="36">
        <v>0</v>
      </c>
      <c r="V498" s="26">
        <v>15.9</v>
      </c>
      <c r="W498" s="2">
        <v>0.35</v>
      </c>
      <c r="X498" s="16">
        <v>5.31</v>
      </c>
      <c r="Y498" s="26">
        <v>21.8</v>
      </c>
      <c r="Z498" s="2">
        <v>1.87</v>
      </c>
      <c r="AA498" s="2">
        <v>3.8</v>
      </c>
      <c r="AB498" s="2" t="s">
        <v>108</v>
      </c>
      <c r="AC498" s="2">
        <v>22461200</v>
      </c>
    </row>
    <row r="499" spans="1:29">
      <c r="A499" s="2">
        <v>1990</v>
      </c>
      <c r="B499" s="26">
        <v>1</v>
      </c>
      <c r="C499" s="2">
        <v>1</v>
      </c>
      <c r="D499" s="2">
        <v>62</v>
      </c>
      <c r="E499" s="2">
        <v>1</v>
      </c>
      <c r="F499" s="35">
        <v>0</v>
      </c>
      <c r="G499" s="18">
        <v>9000</v>
      </c>
      <c r="H499" s="18">
        <v>1</v>
      </c>
      <c r="I499" s="2">
        <v>1</v>
      </c>
      <c r="J499" s="2">
        <v>1</v>
      </c>
      <c r="K499" s="2">
        <v>0</v>
      </c>
      <c r="L499" s="35">
        <v>0</v>
      </c>
      <c r="M499" s="2">
        <v>2</v>
      </c>
      <c r="N499" s="2">
        <v>0</v>
      </c>
      <c r="O499" s="2">
        <v>1</v>
      </c>
      <c r="P499" s="2">
        <v>4</v>
      </c>
      <c r="Q499" s="2">
        <v>0</v>
      </c>
      <c r="R499" s="2">
        <v>1</v>
      </c>
      <c r="S499" s="35">
        <v>0</v>
      </c>
      <c r="T499" s="35">
        <v>0</v>
      </c>
      <c r="U499" s="36">
        <v>0</v>
      </c>
      <c r="V499" s="26">
        <v>7.4</v>
      </c>
      <c r="W499" s="2">
        <v>0.17</v>
      </c>
      <c r="X499" s="16">
        <v>2.4700000000000002</v>
      </c>
      <c r="Y499" s="26">
        <v>9.1999999999999993</v>
      </c>
      <c r="Z499" s="2">
        <v>0.97</v>
      </c>
      <c r="AA499" s="2">
        <v>12.8</v>
      </c>
      <c r="AB499" s="2" t="s">
        <v>92</v>
      </c>
      <c r="AC499" s="2">
        <v>21941295</v>
      </c>
    </row>
    <row r="500" spans="1:29">
      <c r="A500" s="2">
        <v>1994</v>
      </c>
      <c r="B500" s="26">
        <v>2</v>
      </c>
      <c r="C500" s="2">
        <v>1</v>
      </c>
      <c r="D500" s="2">
        <v>20</v>
      </c>
      <c r="E500" s="2">
        <v>0</v>
      </c>
      <c r="F500" s="35">
        <v>1</v>
      </c>
      <c r="G500" s="18">
        <v>4000</v>
      </c>
      <c r="H500" s="18">
        <v>0</v>
      </c>
      <c r="I500" s="2">
        <v>1</v>
      </c>
      <c r="J500" s="2">
        <v>1</v>
      </c>
      <c r="K500" s="2">
        <v>0</v>
      </c>
      <c r="L500" s="35">
        <v>0</v>
      </c>
      <c r="M500" s="2">
        <v>8</v>
      </c>
      <c r="N500" s="2">
        <v>1</v>
      </c>
      <c r="O500" s="2">
        <v>0</v>
      </c>
      <c r="P500" s="2">
        <v>5</v>
      </c>
      <c r="Q500" s="2">
        <v>0</v>
      </c>
      <c r="R500" s="2">
        <v>1</v>
      </c>
      <c r="S500" s="35">
        <v>0</v>
      </c>
      <c r="T500" s="35">
        <v>0</v>
      </c>
      <c r="U500" s="36">
        <v>0</v>
      </c>
      <c r="V500" s="26">
        <v>43.6</v>
      </c>
      <c r="W500" s="2">
        <v>0.78</v>
      </c>
      <c r="X500" s="16">
        <v>14.56</v>
      </c>
      <c r="Y500" s="26">
        <v>42.7</v>
      </c>
      <c r="Z500" s="2">
        <v>2</v>
      </c>
      <c r="AA500" s="2">
        <v>7</v>
      </c>
      <c r="AB500" s="2" t="s">
        <v>71</v>
      </c>
      <c r="AC500" s="2">
        <v>23070000</v>
      </c>
    </row>
    <row r="501" spans="1:29">
      <c r="A501" s="2">
        <v>1996</v>
      </c>
      <c r="B501" s="26">
        <v>1</v>
      </c>
      <c r="C501" s="2">
        <v>1</v>
      </c>
      <c r="D501" s="2">
        <v>21</v>
      </c>
      <c r="E501" s="2">
        <v>0</v>
      </c>
      <c r="F501" s="35">
        <v>1</v>
      </c>
      <c r="G501" s="18">
        <v>20000</v>
      </c>
      <c r="H501" s="18">
        <v>1</v>
      </c>
      <c r="I501" s="2">
        <v>1</v>
      </c>
      <c r="J501" s="2">
        <v>2</v>
      </c>
      <c r="K501" s="2">
        <v>1</v>
      </c>
      <c r="L501" s="35">
        <v>0</v>
      </c>
      <c r="M501" s="2">
        <v>2</v>
      </c>
      <c r="N501" s="2">
        <v>0</v>
      </c>
      <c r="O501" s="2">
        <v>1</v>
      </c>
      <c r="P501" s="2">
        <v>5</v>
      </c>
      <c r="Q501" s="2">
        <v>0</v>
      </c>
      <c r="R501" s="2">
        <v>1</v>
      </c>
      <c r="S501" s="35">
        <v>1</v>
      </c>
      <c r="T501" s="35">
        <v>0</v>
      </c>
      <c r="U501" s="36">
        <v>0</v>
      </c>
      <c r="V501" s="26">
        <v>13.3</v>
      </c>
      <c r="W501" s="2">
        <v>0.37</v>
      </c>
      <c r="X501" s="16">
        <v>4.4400000000000004</v>
      </c>
      <c r="Y501" s="26">
        <v>17</v>
      </c>
      <c r="Z501" s="2">
        <v>1.65</v>
      </c>
      <c r="AA501" s="2">
        <v>9.3000000000000007</v>
      </c>
      <c r="AB501" s="2" t="s">
        <v>55</v>
      </c>
      <c r="AC501" s="2">
        <v>20540002</v>
      </c>
    </row>
    <row r="502" spans="1:29">
      <c r="A502" s="2">
        <v>1997</v>
      </c>
      <c r="B502" s="26">
        <v>1</v>
      </c>
      <c r="C502" s="2">
        <v>1</v>
      </c>
      <c r="D502" s="2">
        <v>23</v>
      </c>
      <c r="E502" s="2">
        <v>0</v>
      </c>
      <c r="F502" s="35">
        <v>1</v>
      </c>
      <c r="G502" s="18">
        <v>10000</v>
      </c>
      <c r="H502" s="18">
        <v>1</v>
      </c>
      <c r="I502" s="2">
        <v>1</v>
      </c>
      <c r="J502" s="2">
        <v>3</v>
      </c>
      <c r="K502" s="2">
        <v>1</v>
      </c>
      <c r="L502" s="35">
        <v>1</v>
      </c>
      <c r="M502" s="2">
        <v>9</v>
      </c>
      <c r="N502" s="2">
        <v>0</v>
      </c>
      <c r="O502" s="2">
        <v>0</v>
      </c>
      <c r="P502" s="2">
        <v>4</v>
      </c>
      <c r="Q502" s="2">
        <v>0</v>
      </c>
      <c r="R502" s="2">
        <v>1</v>
      </c>
      <c r="S502" s="35">
        <v>0</v>
      </c>
      <c r="T502" s="35">
        <v>0</v>
      </c>
      <c r="U502" s="36">
        <v>0</v>
      </c>
      <c r="V502" s="26">
        <v>14.2</v>
      </c>
      <c r="W502" s="2">
        <v>0.3</v>
      </c>
      <c r="X502" s="16">
        <v>4.74</v>
      </c>
      <c r="Y502" s="26">
        <v>15.8</v>
      </c>
      <c r="Z502" s="2">
        <v>1.37</v>
      </c>
      <c r="AA502" s="2">
        <v>3.8</v>
      </c>
      <c r="AB502" s="2" t="s">
        <v>113</v>
      </c>
      <c r="AC502" s="2">
        <v>22231180</v>
      </c>
    </row>
    <row r="503" spans="1:29">
      <c r="A503" s="2">
        <v>2000</v>
      </c>
      <c r="B503" s="26">
        <v>2</v>
      </c>
      <c r="C503" s="2">
        <v>1</v>
      </c>
      <c r="D503" s="2">
        <v>21</v>
      </c>
      <c r="E503" s="2">
        <v>0</v>
      </c>
      <c r="F503" s="35">
        <v>1</v>
      </c>
      <c r="G503" s="18">
        <v>6000</v>
      </c>
      <c r="H503" s="18">
        <v>0</v>
      </c>
      <c r="I503" s="2">
        <v>1</v>
      </c>
      <c r="J503" s="2">
        <v>1</v>
      </c>
      <c r="K503" s="2">
        <v>0</v>
      </c>
      <c r="L503" s="35">
        <v>0</v>
      </c>
      <c r="M503" s="2">
        <v>6</v>
      </c>
      <c r="N503" s="2">
        <v>0</v>
      </c>
      <c r="O503" s="2">
        <v>1</v>
      </c>
      <c r="P503" s="2">
        <v>5</v>
      </c>
      <c r="Q503" s="2">
        <v>0</v>
      </c>
      <c r="R503" s="2">
        <v>1</v>
      </c>
      <c r="S503" s="35">
        <v>0</v>
      </c>
      <c r="T503" s="35">
        <v>0</v>
      </c>
      <c r="U503" s="36">
        <v>0</v>
      </c>
      <c r="V503" s="26">
        <v>19.8</v>
      </c>
      <c r="W503" s="2">
        <v>0.52</v>
      </c>
      <c r="X503" s="16">
        <v>6.61</v>
      </c>
      <c r="Y503" s="26">
        <v>20.399999999999999</v>
      </c>
      <c r="Z503" s="2">
        <v>1.38</v>
      </c>
      <c r="AA503" s="2">
        <v>7</v>
      </c>
      <c r="AB503" s="2" t="s">
        <v>62</v>
      </c>
      <c r="AC503" s="2">
        <v>21555100</v>
      </c>
    </row>
    <row r="504" spans="1:29">
      <c r="A504" s="2">
        <v>2001</v>
      </c>
      <c r="B504" s="26">
        <v>2</v>
      </c>
      <c r="C504" s="2">
        <v>1</v>
      </c>
      <c r="D504" s="2">
        <v>20</v>
      </c>
      <c r="E504" s="2">
        <v>0</v>
      </c>
      <c r="F504" s="35">
        <v>0</v>
      </c>
      <c r="G504" s="18">
        <v>3000</v>
      </c>
      <c r="H504" s="18">
        <v>0</v>
      </c>
      <c r="I504" s="2">
        <v>1</v>
      </c>
      <c r="J504" s="2">
        <v>1</v>
      </c>
      <c r="K504" s="2">
        <v>0</v>
      </c>
      <c r="L504" s="35">
        <v>1</v>
      </c>
      <c r="M504" s="2">
        <v>11</v>
      </c>
      <c r="N504" s="2">
        <v>0</v>
      </c>
      <c r="O504" s="2">
        <v>0</v>
      </c>
      <c r="P504" s="2">
        <v>5</v>
      </c>
      <c r="Q504" s="2">
        <v>0</v>
      </c>
      <c r="R504" s="2">
        <v>1</v>
      </c>
      <c r="S504" s="35">
        <v>0</v>
      </c>
      <c r="T504" s="35">
        <v>0</v>
      </c>
      <c r="U504" s="36">
        <v>0</v>
      </c>
      <c r="V504" s="26">
        <v>13.8</v>
      </c>
      <c r="W504" s="2">
        <v>0.4</v>
      </c>
      <c r="X504" s="16">
        <v>4.6100000000000003</v>
      </c>
      <c r="Y504" s="26">
        <v>17.5</v>
      </c>
      <c r="Z504" s="2">
        <v>1.83</v>
      </c>
      <c r="AA504" s="2">
        <v>16.59</v>
      </c>
      <c r="AB504" s="2" t="s">
        <v>90</v>
      </c>
      <c r="AC504" s="2">
        <v>21911430</v>
      </c>
    </row>
    <row r="505" spans="1:29">
      <c r="A505" s="2">
        <v>2004</v>
      </c>
      <c r="B505" s="26">
        <v>2</v>
      </c>
      <c r="C505" s="2">
        <v>1</v>
      </c>
      <c r="D505" s="2">
        <v>22</v>
      </c>
      <c r="E505" s="2">
        <v>0</v>
      </c>
      <c r="F505" s="35">
        <v>0</v>
      </c>
      <c r="G505" s="18">
        <v>3000</v>
      </c>
      <c r="H505" s="18">
        <v>0</v>
      </c>
      <c r="I505" s="2">
        <v>1</v>
      </c>
      <c r="J505" s="2">
        <v>1</v>
      </c>
      <c r="K505" s="2">
        <v>0</v>
      </c>
      <c r="L505" s="35">
        <v>0</v>
      </c>
      <c r="M505" s="2">
        <v>6</v>
      </c>
      <c r="N505" s="2">
        <v>0</v>
      </c>
      <c r="O505" s="2">
        <v>1</v>
      </c>
      <c r="P505" s="2">
        <v>2</v>
      </c>
      <c r="Q505" s="2">
        <v>1</v>
      </c>
      <c r="R505" s="2">
        <v>0</v>
      </c>
      <c r="S505" s="35">
        <v>0</v>
      </c>
      <c r="T505" s="35">
        <v>0</v>
      </c>
      <c r="U505" s="36">
        <v>0</v>
      </c>
      <c r="V505" s="26">
        <v>27.4</v>
      </c>
      <c r="W505" s="2">
        <v>0.45</v>
      </c>
      <c r="X505" s="16">
        <v>9.15</v>
      </c>
      <c r="Y505" s="26">
        <v>27.17</v>
      </c>
      <c r="Z505" s="2">
        <v>2.25</v>
      </c>
      <c r="AA505" s="2">
        <v>12.1</v>
      </c>
      <c r="AB505" s="2" t="s">
        <v>58</v>
      </c>
      <c r="AC505" s="2">
        <v>22793190</v>
      </c>
    </row>
    <row r="506" spans="1:29">
      <c r="A506" s="2">
        <v>2009</v>
      </c>
      <c r="B506" s="26">
        <v>2</v>
      </c>
      <c r="C506" s="2">
        <v>1</v>
      </c>
      <c r="D506" s="2">
        <v>25</v>
      </c>
      <c r="E506" s="2">
        <v>0</v>
      </c>
      <c r="F506" s="35">
        <v>0</v>
      </c>
      <c r="G506" s="18">
        <v>5000</v>
      </c>
      <c r="H506" s="18">
        <v>0</v>
      </c>
      <c r="I506" s="2">
        <v>1</v>
      </c>
      <c r="J506" s="2">
        <v>1</v>
      </c>
      <c r="K506" s="2">
        <v>0</v>
      </c>
      <c r="L506" s="35">
        <v>1</v>
      </c>
      <c r="M506" s="2">
        <v>8</v>
      </c>
      <c r="N506" s="2">
        <v>1</v>
      </c>
      <c r="O506" s="2">
        <v>0</v>
      </c>
      <c r="P506" s="2">
        <v>2</v>
      </c>
      <c r="Q506" s="2">
        <v>1</v>
      </c>
      <c r="R506" s="2">
        <v>0</v>
      </c>
      <c r="S506" s="35">
        <v>0</v>
      </c>
      <c r="T506" s="35">
        <v>0</v>
      </c>
      <c r="U506" s="36">
        <v>0</v>
      </c>
      <c r="V506" s="26">
        <v>27.4</v>
      </c>
      <c r="W506" s="2">
        <v>0.45</v>
      </c>
      <c r="X506" s="16">
        <v>9.15</v>
      </c>
      <c r="Y506" s="26">
        <v>27.17</v>
      </c>
      <c r="Z506" s="2">
        <v>2.25</v>
      </c>
      <c r="AA506" s="2">
        <v>12.1</v>
      </c>
      <c r="AB506" s="2" t="s">
        <v>58</v>
      </c>
      <c r="AC506" s="2">
        <v>22631450</v>
      </c>
    </row>
    <row r="507" spans="1:29">
      <c r="A507" s="2">
        <v>2011</v>
      </c>
      <c r="B507" s="26">
        <v>1</v>
      </c>
      <c r="C507" s="2">
        <v>2</v>
      </c>
      <c r="D507" s="2">
        <v>32</v>
      </c>
      <c r="E507" s="2">
        <v>0</v>
      </c>
      <c r="F507" s="35">
        <v>0</v>
      </c>
      <c r="G507" s="18">
        <v>5000</v>
      </c>
      <c r="H507" s="18">
        <v>0</v>
      </c>
      <c r="I507" s="2">
        <v>1</v>
      </c>
      <c r="J507" s="2">
        <v>1</v>
      </c>
      <c r="K507" s="2">
        <v>0</v>
      </c>
      <c r="L507" s="35">
        <v>0</v>
      </c>
      <c r="M507" s="2">
        <v>7</v>
      </c>
      <c r="N507" s="2">
        <v>0</v>
      </c>
      <c r="O507" s="2">
        <v>0</v>
      </c>
      <c r="P507" s="2">
        <v>0</v>
      </c>
      <c r="Q507" s="2">
        <v>1</v>
      </c>
      <c r="R507" s="2">
        <v>0</v>
      </c>
      <c r="S507" s="35">
        <v>0</v>
      </c>
      <c r="T507" s="35">
        <v>1</v>
      </c>
      <c r="U507" s="36">
        <v>0</v>
      </c>
      <c r="V507" s="26">
        <v>14.2</v>
      </c>
      <c r="W507" s="2">
        <v>0.33</v>
      </c>
      <c r="X507" s="16">
        <v>4.74</v>
      </c>
      <c r="Y507" s="26">
        <v>15.9</v>
      </c>
      <c r="Z507" s="2">
        <v>1.38</v>
      </c>
      <c r="AA507" s="2">
        <v>3.8</v>
      </c>
      <c r="AB507" s="2" t="s">
        <v>89</v>
      </c>
      <c r="AC507" s="2">
        <v>22230061</v>
      </c>
    </row>
    <row r="508" spans="1:29">
      <c r="A508" s="2">
        <v>2014</v>
      </c>
      <c r="B508" s="26">
        <v>1</v>
      </c>
      <c r="C508" s="2">
        <v>2</v>
      </c>
      <c r="D508" s="2">
        <v>29</v>
      </c>
      <c r="E508" s="2">
        <v>0</v>
      </c>
      <c r="F508" s="35">
        <v>0</v>
      </c>
      <c r="G508" s="18">
        <v>4000</v>
      </c>
      <c r="H508" s="18">
        <v>0</v>
      </c>
      <c r="I508" s="2">
        <v>1</v>
      </c>
      <c r="J508" s="2">
        <v>1</v>
      </c>
      <c r="K508" s="2">
        <v>0</v>
      </c>
      <c r="L508" s="35">
        <v>0</v>
      </c>
      <c r="M508" s="2">
        <v>8</v>
      </c>
      <c r="N508" s="2">
        <v>1</v>
      </c>
      <c r="O508" s="2">
        <v>0</v>
      </c>
      <c r="P508" s="2">
        <v>5</v>
      </c>
      <c r="Q508" s="2">
        <v>0</v>
      </c>
      <c r="R508" s="2">
        <v>1</v>
      </c>
      <c r="S508" s="35">
        <v>0</v>
      </c>
      <c r="T508" s="35">
        <v>0</v>
      </c>
      <c r="U508" s="36">
        <v>0</v>
      </c>
      <c r="V508" s="26">
        <v>13.1</v>
      </c>
      <c r="W508" s="2">
        <v>0.38</v>
      </c>
      <c r="X508" s="16">
        <v>4.38</v>
      </c>
      <c r="Y508" s="26">
        <v>14.7</v>
      </c>
      <c r="Z508" s="2">
        <v>1.33</v>
      </c>
      <c r="AA508" s="2">
        <v>3.8</v>
      </c>
      <c r="AB508" s="2" t="s">
        <v>160</v>
      </c>
      <c r="AC508" s="2">
        <v>20510150</v>
      </c>
    </row>
    <row r="509" spans="1:29">
      <c r="A509" s="2">
        <v>2015</v>
      </c>
      <c r="B509" s="26">
        <v>1</v>
      </c>
      <c r="C509" s="2">
        <v>2</v>
      </c>
      <c r="D509" s="2">
        <v>29</v>
      </c>
      <c r="E509" s="2">
        <v>0</v>
      </c>
      <c r="F509" s="35">
        <v>1</v>
      </c>
      <c r="G509" s="18">
        <v>10000</v>
      </c>
      <c r="H509" s="18">
        <v>1</v>
      </c>
      <c r="I509" s="2">
        <v>1</v>
      </c>
      <c r="J509" s="2">
        <v>1</v>
      </c>
      <c r="K509" s="2">
        <v>0</v>
      </c>
      <c r="L509" s="35">
        <v>0</v>
      </c>
      <c r="M509" s="2">
        <v>8</v>
      </c>
      <c r="N509" s="2">
        <v>1</v>
      </c>
      <c r="O509" s="2">
        <v>0</v>
      </c>
      <c r="P509" s="2">
        <v>5</v>
      </c>
      <c r="Q509" s="2">
        <v>0</v>
      </c>
      <c r="R509" s="2">
        <v>1</v>
      </c>
      <c r="S509" s="35">
        <v>0</v>
      </c>
      <c r="T509" s="35">
        <v>0</v>
      </c>
      <c r="U509" s="36">
        <v>0</v>
      </c>
      <c r="V509" s="26">
        <v>11</v>
      </c>
      <c r="W509" s="2">
        <v>0.27</v>
      </c>
      <c r="X509" s="16">
        <v>3.67</v>
      </c>
      <c r="Y509" s="26">
        <v>12.9</v>
      </c>
      <c r="Z509" s="2">
        <v>1.33</v>
      </c>
      <c r="AA509" s="2">
        <v>16.59</v>
      </c>
      <c r="AB509" s="2" t="s">
        <v>124</v>
      </c>
      <c r="AC509" s="2">
        <v>21920310</v>
      </c>
    </row>
    <row r="510" spans="1:29">
      <c r="A510" s="2">
        <v>2022</v>
      </c>
      <c r="B510" s="26">
        <v>1</v>
      </c>
      <c r="C510" s="2">
        <v>2</v>
      </c>
      <c r="D510" s="2">
        <v>27</v>
      </c>
      <c r="E510" s="2">
        <v>0</v>
      </c>
      <c r="F510" s="35">
        <v>0</v>
      </c>
      <c r="G510" s="18">
        <v>6000</v>
      </c>
      <c r="H510" s="18">
        <v>0</v>
      </c>
      <c r="I510" s="2">
        <v>1</v>
      </c>
      <c r="J510" s="2">
        <v>1</v>
      </c>
      <c r="K510" s="2">
        <v>0</v>
      </c>
      <c r="L510" s="35">
        <v>0</v>
      </c>
      <c r="M510" s="2">
        <v>2</v>
      </c>
      <c r="N510" s="2">
        <v>0</v>
      </c>
      <c r="O510" s="2">
        <v>1</v>
      </c>
      <c r="P510" s="2">
        <v>5</v>
      </c>
      <c r="Q510" s="2">
        <v>0</v>
      </c>
      <c r="R510" s="2">
        <v>1</v>
      </c>
      <c r="S510" s="35">
        <v>0</v>
      </c>
      <c r="T510" s="35">
        <v>0</v>
      </c>
      <c r="U510" s="36">
        <v>0</v>
      </c>
      <c r="V510" s="26">
        <v>12.3</v>
      </c>
      <c r="W510" s="2">
        <v>0.33</v>
      </c>
      <c r="X510" s="16">
        <v>4.1100000000000003</v>
      </c>
      <c r="Y510" s="26">
        <v>16.739999999999998</v>
      </c>
      <c r="Z510" s="2">
        <v>1.5</v>
      </c>
      <c r="AA510" s="2">
        <v>3.8</v>
      </c>
      <c r="AB510" s="2" t="s">
        <v>61</v>
      </c>
      <c r="AC510" s="2">
        <v>20230050</v>
      </c>
    </row>
    <row r="511" spans="1:29">
      <c r="A511" s="2">
        <v>2025</v>
      </c>
      <c r="B511" s="26">
        <v>2</v>
      </c>
      <c r="C511" s="2">
        <v>1</v>
      </c>
      <c r="D511" s="2">
        <v>54</v>
      </c>
      <c r="E511" s="2">
        <v>1</v>
      </c>
      <c r="F511" s="35">
        <v>0</v>
      </c>
      <c r="G511" s="18">
        <v>2000</v>
      </c>
      <c r="H511" s="18">
        <v>0</v>
      </c>
      <c r="I511" s="2">
        <v>1</v>
      </c>
      <c r="J511" s="2">
        <v>1</v>
      </c>
      <c r="K511" s="2">
        <v>0</v>
      </c>
      <c r="L511" s="35">
        <v>1</v>
      </c>
      <c r="M511" s="2">
        <v>11</v>
      </c>
      <c r="N511" s="2">
        <v>0</v>
      </c>
      <c r="O511" s="2">
        <v>0</v>
      </c>
      <c r="P511" s="2">
        <v>0</v>
      </c>
      <c r="Q511" s="2">
        <v>1</v>
      </c>
      <c r="R511" s="2">
        <v>0</v>
      </c>
      <c r="S511" s="35">
        <v>0</v>
      </c>
      <c r="T511" s="35">
        <v>1</v>
      </c>
      <c r="U511" s="36">
        <v>0</v>
      </c>
      <c r="V511" s="26">
        <v>36</v>
      </c>
      <c r="W511" s="2">
        <v>0.8</v>
      </c>
      <c r="X511" s="16">
        <v>12.02</v>
      </c>
      <c r="Y511" s="26">
        <v>45.3</v>
      </c>
      <c r="Z511" s="2">
        <v>2.5299999999999998</v>
      </c>
      <c r="AA511" s="2">
        <v>24.1</v>
      </c>
      <c r="AB511" s="2" t="s">
        <v>155</v>
      </c>
      <c r="AC511" s="2">
        <v>21831130</v>
      </c>
    </row>
    <row r="512" spans="1:29">
      <c r="A512" s="2">
        <v>2026</v>
      </c>
      <c r="B512" s="26">
        <v>1</v>
      </c>
      <c r="C512" s="2">
        <v>1</v>
      </c>
      <c r="D512" s="2">
        <v>21</v>
      </c>
      <c r="E512" s="2">
        <v>0</v>
      </c>
      <c r="F512" s="35">
        <v>1</v>
      </c>
      <c r="G512" s="18">
        <v>4000</v>
      </c>
      <c r="H512" s="18">
        <v>0</v>
      </c>
      <c r="I512" s="2">
        <v>1</v>
      </c>
      <c r="J512" s="2">
        <v>2</v>
      </c>
      <c r="K512" s="2">
        <v>1</v>
      </c>
      <c r="L512" s="35">
        <v>0</v>
      </c>
      <c r="M512" s="2">
        <v>8</v>
      </c>
      <c r="N512" s="2">
        <v>1</v>
      </c>
      <c r="O512" s="2">
        <v>0</v>
      </c>
      <c r="P512" s="2">
        <v>5</v>
      </c>
      <c r="Q512" s="2">
        <v>0</v>
      </c>
      <c r="R512" s="2">
        <v>1</v>
      </c>
      <c r="S512" s="35">
        <v>0</v>
      </c>
      <c r="T512" s="35">
        <v>0</v>
      </c>
      <c r="U512" s="36">
        <v>0</v>
      </c>
      <c r="V512" s="26">
        <v>12.2</v>
      </c>
      <c r="W512" s="2">
        <v>0.25</v>
      </c>
      <c r="X512" s="16">
        <v>4.07</v>
      </c>
      <c r="Y512" s="26">
        <v>11.3</v>
      </c>
      <c r="Z512" s="2">
        <v>1.08</v>
      </c>
      <c r="AA512" s="2">
        <v>3.8</v>
      </c>
      <c r="AB512" s="2" t="s">
        <v>161</v>
      </c>
      <c r="AC512" s="2">
        <v>20770270</v>
      </c>
    </row>
    <row r="513" spans="1:29">
      <c r="A513" s="2">
        <v>2029</v>
      </c>
      <c r="B513" s="26">
        <v>1</v>
      </c>
      <c r="C513" s="2">
        <v>4</v>
      </c>
      <c r="D513" s="2">
        <v>33</v>
      </c>
      <c r="E513" s="2">
        <v>0</v>
      </c>
      <c r="F513" s="35">
        <v>0</v>
      </c>
      <c r="G513" s="18">
        <v>3000</v>
      </c>
      <c r="H513" s="18">
        <v>0</v>
      </c>
      <c r="I513" s="2">
        <v>1</v>
      </c>
      <c r="J513" s="2">
        <v>3</v>
      </c>
      <c r="K513" s="2">
        <v>1</v>
      </c>
      <c r="L513" s="35">
        <v>0</v>
      </c>
      <c r="M513" s="2">
        <v>11</v>
      </c>
      <c r="N513" s="2">
        <v>0</v>
      </c>
      <c r="O513" s="2">
        <v>0</v>
      </c>
      <c r="P513" s="2">
        <v>0</v>
      </c>
      <c r="Q513" s="2">
        <v>1</v>
      </c>
      <c r="R513" s="2">
        <v>0</v>
      </c>
      <c r="S513" s="35">
        <v>0</v>
      </c>
      <c r="T513" s="35">
        <v>0</v>
      </c>
      <c r="U513" s="36">
        <v>1</v>
      </c>
      <c r="V513" s="26">
        <v>27.5</v>
      </c>
      <c r="W513" s="2">
        <v>0.53</v>
      </c>
      <c r="X513" s="16">
        <v>9.19</v>
      </c>
      <c r="Y513" s="26">
        <v>37.1</v>
      </c>
      <c r="Z513" s="2">
        <v>1.7</v>
      </c>
      <c r="AA513" s="2">
        <v>10.7</v>
      </c>
      <c r="AB513" s="2" t="s">
        <v>141</v>
      </c>
      <c r="AC513" s="2">
        <v>21765200</v>
      </c>
    </row>
    <row r="514" spans="1:29">
      <c r="A514" s="2">
        <v>2030</v>
      </c>
      <c r="B514" s="26">
        <v>2</v>
      </c>
      <c r="C514" s="2">
        <v>2</v>
      </c>
      <c r="D514" s="2">
        <v>57</v>
      </c>
      <c r="E514" s="2">
        <v>1</v>
      </c>
      <c r="F514" s="35">
        <v>0</v>
      </c>
      <c r="G514" s="18">
        <v>14000</v>
      </c>
      <c r="H514" s="18">
        <v>1</v>
      </c>
      <c r="I514" s="2">
        <v>1</v>
      </c>
      <c r="J514" s="2">
        <v>1</v>
      </c>
      <c r="K514" s="2">
        <v>0</v>
      </c>
      <c r="L514" s="35">
        <v>0</v>
      </c>
      <c r="M514" s="2">
        <v>6</v>
      </c>
      <c r="N514" s="2">
        <v>0</v>
      </c>
      <c r="O514" s="2">
        <v>1</v>
      </c>
      <c r="P514" s="2">
        <v>1</v>
      </c>
      <c r="Q514" s="2">
        <v>1</v>
      </c>
      <c r="R514" s="2">
        <v>0</v>
      </c>
      <c r="S514" s="35">
        <v>0</v>
      </c>
      <c r="T514" s="35">
        <v>0</v>
      </c>
      <c r="U514" s="36">
        <v>0</v>
      </c>
      <c r="V514" s="26">
        <v>14.2</v>
      </c>
      <c r="W514" s="2">
        <v>0.33</v>
      </c>
      <c r="X514" s="16">
        <v>4.74</v>
      </c>
      <c r="Y514" s="26">
        <v>16.260000000000002</v>
      </c>
      <c r="Z514" s="2">
        <v>1.45</v>
      </c>
      <c r="AA514" s="2">
        <v>3.8</v>
      </c>
      <c r="AB514" s="2" t="s">
        <v>73</v>
      </c>
      <c r="AC514" s="2">
        <v>22220070</v>
      </c>
    </row>
    <row r="515" spans="1:29">
      <c r="A515" s="2">
        <v>2031</v>
      </c>
      <c r="B515" s="26">
        <v>1</v>
      </c>
      <c r="C515" s="2">
        <v>1</v>
      </c>
      <c r="D515" s="2">
        <v>21</v>
      </c>
      <c r="E515" s="2">
        <v>0</v>
      </c>
      <c r="F515" s="35">
        <v>1</v>
      </c>
      <c r="G515" s="18">
        <v>20000</v>
      </c>
      <c r="H515" s="18">
        <v>1</v>
      </c>
      <c r="I515" s="2">
        <v>1</v>
      </c>
      <c r="J515" s="2">
        <v>2</v>
      </c>
      <c r="K515" s="2">
        <v>1</v>
      </c>
      <c r="L515" s="35">
        <v>0</v>
      </c>
      <c r="M515" s="2">
        <v>8</v>
      </c>
      <c r="N515" s="2">
        <v>1</v>
      </c>
      <c r="O515" s="2">
        <v>0</v>
      </c>
      <c r="P515" s="2">
        <v>5</v>
      </c>
      <c r="Q515" s="2">
        <v>0</v>
      </c>
      <c r="R515" s="2">
        <v>1</v>
      </c>
      <c r="S515" s="35">
        <v>0</v>
      </c>
      <c r="T515" s="35">
        <v>0</v>
      </c>
      <c r="U515" s="36">
        <v>0</v>
      </c>
      <c r="V515" s="26">
        <v>18.5</v>
      </c>
      <c r="W515" s="2">
        <v>0.32</v>
      </c>
      <c r="X515" s="16">
        <v>6.18</v>
      </c>
      <c r="Y515" s="26">
        <v>21.1</v>
      </c>
      <c r="Z515" s="2">
        <v>1.7</v>
      </c>
      <c r="AA515" s="2">
        <v>6.7</v>
      </c>
      <c r="AB515" s="2" t="s">
        <v>178</v>
      </c>
      <c r="AC515" s="2">
        <v>24220150</v>
      </c>
    </row>
    <row r="516" spans="1:29">
      <c r="A516" s="2">
        <v>2039</v>
      </c>
      <c r="B516" s="26">
        <v>1</v>
      </c>
      <c r="C516" s="2">
        <v>1</v>
      </c>
      <c r="D516" s="2">
        <v>23</v>
      </c>
      <c r="E516" s="2">
        <v>0</v>
      </c>
      <c r="F516" s="35">
        <v>0</v>
      </c>
      <c r="G516" s="18">
        <v>10000</v>
      </c>
      <c r="H516" s="18">
        <v>1</v>
      </c>
      <c r="I516" s="2">
        <v>1</v>
      </c>
      <c r="J516" s="2">
        <v>4</v>
      </c>
      <c r="K516" s="2">
        <v>1</v>
      </c>
      <c r="L516" s="35">
        <v>1</v>
      </c>
      <c r="M516" s="2">
        <v>6</v>
      </c>
      <c r="N516" s="2">
        <v>0</v>
      </c>
      <c r="O516" s="2">
        <v>1</v>
      </c>
      <c r="P516" s="2">
        <v>5</v>
      </c>
      <c r="Q516" s="2">
        <v>0</v>
      </c>
      <c r="R516" s="2">
        <v>1</v>
      </c>
      <c r="S516" s="35">
        <v>0</v>
      </c>
      <c r="T516" s="35">
        <v>0</v>
      </c>
      <c r="U516" s="36">
        <v>0</v>
      </c>
      <c r="V516" s="26">
        <v>31.7</v>
      </c>
      <c r="W516" s="2">
        <v>0.56999999999999995</v>
      </c>
      <c r="X516" s="16">
        <v>10.59</v>
      </c>
      <c r="Y516" s="26">
        <v>46.2</v>
      </c>
      <c r="Z516" s="2">
        <v>2.23</v>
      </c>
      <c r="AA516" s="2">
        <v>10.7</v>
      </c>
      <c r="AB516" s="2" t="s">
        <v>179</v>
      </c>
      <c r="AC516" s="2">
        <v>26255030</v>
      </c>
    </row>
    <row r="517" spans="1:29">
      <c r="A517" s="2">
        <v>2044</v>
      </c>
      <c r="B517" s="26">
        <v>2</v>
      </c>
      <c r="C517" s="2">
        <v>2</v>
      </c>
      <c r="D517" s="2">
        <v>28</v>
      </c>
      <c r="E517" s="2">
        <v>0</v>
      </c>
      <c r="F517" s="35">
        <v>1</v>
      </c>
      <c r="G517" s="18">
        <v>10000</v>
      </c>
      <c r="H517" s="18">
        <v>1</v>
      </c>
      <c r="I517" s="2">
        <v>1</v>
      </c>
      <c r="J517" s="2">
        <v>2</v>
      </c>
      <c r="K517" s="2">
        <v>1</v>
      </c>
      <c r="L517" s="35">
        <v>0</v>
      </c>
      <c r="M517" s="2">
        <v>8</v>
      </c>
      <c r="N517" s="2">
        <v>1</v>
      </c>
      <c r="O517" s="2">
        <v>0</v>
      </c>
      <c r="P517" s="2">
        <v>5</v>
      </c>
      <c r="Q517" s="2">
        <v>0</v>
      </c>
      <c r="R517" s="2">
        <v>1</v>
      </c>
      <c r="S517" s="35">
        <v>0</v>
      </c>
      <c r="T517" s="35">
        <v>0</v>
      </c>
      <c r="U517" s="36">
        <v>0</v>
      </c>
      <c r="V517" s="26">
        <v>17.899999999999999</v>
      </c>
      <c r="W517" s="2">
        <v>0.4</v>
      </c>
      <c r="X517" s="16">
        <v>5.98</v>
      </c>
      <c r="Y517" s="26">
        <v>28.1</v>
      </c>
      <c r="Z517" s="2">
        <v>1.78</v>
      </c>
      <c r="AA517" s="2">
        <v>3.8</v>
      </c>
      <c r="AB517" s="2" t="s">
        <v>80</v>
      </c>
      <c r="AC517" s="2">
        <v>22061020</v>
      </c>
    </row>
    <row r="518" spans="1:29">
      <c r="A518" s="2">
        <v>2048</v>
      </c>
      <c r="B518" s="26">
        <v>1</v>
      </c>
      <c r="C518" s="2">
        <v>2</v>
      </c>
      <c r="D518" s="2">
        <v>31</v>
      </c>
      <c r="E518" s="2">
        <v>0</v>
      </c>
      <c r="F518" s="35">
        <v>0</v>
      </c>
      <c r="G518" s="18">
        <v>12000</v>
      </c>
      <c r="H518" s="18">
        <v>1</v>
      </c>
      <c r="I518" s="2">
        <v>1</v>
      </c>
      <c r="J518" s="2">
        <v>2</v>
      </c>
      <c r="K518" s="2">
        <v>1</v>
      </c>
      <c r="L518" s="35">
        <v>1</v>
      </c>
      <c r="M518" s="2">
        <v>9</v>
      </c>
      <c r="N518" s="2">
        <v>0</v>
      </c>
      <c r="O518" s="2">
        <v>0</v>
      </c>
      <c r="P518" s="2">
        <v>2</v>
      </c>
      <c r="Q518" s="2">
        <v>1</v>
      </c>
      <c r="R518" s="2">
        <v>0</v>
      </c>
      <c r="S518" s="35">
        <v>0</v>
      </c>
      <c r="T518" s="35">
        <v>0</v>
      </c>
      <c r="U518" s="36">
        <v>0</v>
      </c>
      <c r="V518" s="26">
        <v>18.5</v>
      </c>
      <c r="W518" s="2">
        <v>0.32</v>
      </c>
      <c r="X518" s="16">
        <v>6.18</v>
      </c>
      <c r="Y518" s="26">
        <v>21.1</v>
      </c>
      <c r="Z518" s="2">
        <v>1.7</v>
      </c>
      <c r="AA518" s="2">
        <v>6.7</v>
      </c>
      <c r="AB518" s="2" t="s">
        <v>178</v>
      </c>
      <c r="AC518" s="2">
        <v>24220211</v>
      </c>
    </row>
    <row r="519" spans="1:29">
      <c r="A519" s="2">
        <v>2050</v>
      </c>
      <c r="B519" s="26">
        <v>2</v>
      </c>
      <c r="C519" s="2">
        <v>1</v>
      </c>
      <c r="D519" s="2">
        <v>20</v>
      </c>
      <c r="E519" s="2">
        <v>0</v>
      </c>
      <c r="F519" s="35">
        <v>1</v>
      </c>
      <c r="G519" s="18">
        <v>2000</v>
      </c>
      <c r="H519" s="18">
        <v>0</v>
      </c>
      <c r="I519" s="2">
        <v>1</v>
      </c>
      <c r="J519" s="2">
        <v>2</v>
      </c>
      <c r="K519" s="2">
        <v>1</v>
      </c>
      <c r="L519" s="35">
        <v>0</v>
      </c>
      <c r="M519" s="2">
        <v>8</v>
      </c>
      <c r="N519" s="2">
        <v>1</v>
      </c>
      <c r="O519" s="2">
        <v>0</v>
      </c>
      <c r="P519" s="2">
        <v>5</v>
      </c>
      <c r="Q519" s="2">
        <v>0</v>
      </c>
      <c r="R519" s="2">
        <v>1</v>
      </c>
      <c r="S519" s="35">
        <v>0</v>
      </c>
      <c r="T519" s="35">
        <v>0</v>
      </c>
      <c r="U519" s="36">
        <v>0</v>
      </c>
      <c r="V519" s="26">
        <v>22.3</v>
      </c>
      <c r="W519" s="2">
        <v>0.43</v>
      </c>
      <c r="X519" s="16">
        <v>7.45</v>
      </c>
      <c r="Y519" s="26">
        <v>23.7</v>
      </c>
      <c r="Z519" s="2">
        <v>1.48</v>
      </c>
      <c r="AA519" s="2">
        <v>7</v>
      </c>
      <c r="AB519" s="2" t="s">
        <v>96</v>
      </c>
      <c r="AC519" s="2">
        <v>21660220</v>
      </c>
    </row>
    <row r="520" spans="1:29">
      <c r="A520" s="2">
        <v>2051</v>
      </c>
      <c r="B520" s="26">
        <v>1</v>
      </c>
      <c r="C520" s="2">
        <v>1</v>
      </c>
      <c r="D520" s="2">
        <v>24</v>
      </c>
      <c r="E520" s="2">
        <v>0</v>
      </c>
      <c r="F520" s="35">
        <v>1</v>
      </c>
      <c r="G520" s="18">
        <v>14000</v>
      </c>
      <c r="H520" s="18">
        <v>1</v>
      </c>
      <c r="I520" s="2">
        <v>1</v>
      </c>
      <c r="J520" s="2">
        <v>2</v>
      </c>
      <c r="K520" s="2">
        <v>1</v>
      </c>
      <c r="L520" s="35">
        <v>1</v>
      </c>
      <c r="M520" s="2">
        <v>8</v>
      </c>
      <c r="N520" s="2">
        <v>1</v>
      </c>
      <c r="O520" s="2">
        <v>0</v>
      </c>
      <c r="P520" s="2">
        <v>4</v>
      </c>
      <c r="Q520" s="2">
        <v>0</v>
      </c>
      <c r="R520" s="2">
        <v>1</v>
      </c>
      <c r="S520" s="35">
        <v>0</v>
      </c>
      <c r="T520" s="35">
        <v>0</v>
      </c>
      <c r="U520" s="36">
        <v>0</v>
      </c>
      <c r="V520" s="26">
        <v>17.600000000000001</v>
      </c>
      <c r="W520" s="2">
        <v>0.4</v>
      </c>
      <c r="X520" s="16">
        <v>5.88</v>
      </c>
      <c r="Y520" s="26">
        <v>23.71</v>
      </c>
      <c r="Z520" s="2">
        <v>2.02</v>
      </c>
      <c r="AA520" s="2">
        <v>3.8</v>
      </c>
      <c r="AB520" s="2" t="s">
        <v>114</v>
      </c>
      <c r="AC520" s="2">
        <v>22450170</v>
      </c>
    </row>
    <row r="521" spans="1:29">
      <c r="A521" s="2">
        <v>2055</v>
      </c>
      <c r="B521" s="26">
        <v>1</v>
      </c>
      <c r="C521" s="2">
        <v>1</v>
      </c>
      <c r="D521" s="2">
        <v>25</v>
      </c>
      <c r="E521" s="2">
        <v>0</v>
      </c>
      <c r="F521" s="35">
        <v>0</v>
      </c>
      <c r="G521" s="18">
        <v>8000</v>
      </c>
      <c r="H521" s="18">
        <v>1</v>
      </c>
      <c r="I521" s="2">
        <v>1</v>
      </c>
      <c r="J521" s="2">
        <v>2</v>
      </c>
      <c r="K521" s="2">
        <v>1</v>
      </c>
      <c r="L521" s="35">
        <v>0</v>
      </c>
      <c r="M521" s="2">
        <v>2</v>
      </c>
      <c r="N521" s="2">
        <v>0</v>
      </c>
      <c r="O521" s="2">
        <v>1</v>
      </c>
      <c r="P521" s="2">
        <v>5</v>
      </c>
      <c r="Q521" s="2">
        <v>0</v>
      </c>
      <c r="R521" s="2">
        <v>1</v>
      </c>
      <c r="S521" s="35">
        <v>0</v>
      </c>
      <c r="T521" s="35">
        <v>0</v>
      </c>
      <c r="U521" s="36">
        <v>0</v>
      </c>
      <c r="V521" s="26">
        <v>14.7</v>
      </c>
      <c r="W521" s="2">
        <v>0.33</v>
      </c>
      <c r="X521" s="16">
        <v>4.91</v>
      </c>
      <c r="Y521" s="26">
        <v>12.3</v>
      </c>
      <c r="Z521" s="2">
        <v>1.25</v>
      </c>
      <c r="AA521" s="2">
        <v>3.8</v>
      </c>
      <c r="AB521" s="2" t="s">
        <v>123</v>
      </c>
      <c r="AC521" s="2">
        <v>20725232</v>
      </c>
    </row>
    <row r="522" spans="1:29">
      <c r="A522" s="2">
        <v>2058</v>
      </c>
      <c r="B522" s="26">
        <v>1</v>
      </c>
      <c r="C522" s="2">
        <v>2</v>
      </c>
      <c r="D522" s="2">
        <v>26</v>
      </c>
      <c r="E522" s="2">
        <v>0</v>
      </c>
      <c r="F522" s="35">
        <v>1</v>
      </c>
      <c r="G522" s="18">
        <v>14000</v>
      </c>
      <c r="H522" s="18">
        <v>1</v>
      </c>
      <c r="I522" s="2">
        <v>1</v>
      </c>
      <c r="J522" s="2">
        <v>2</v>
      </c>
      <c r="K522" s="2">
        <v>1</v>
      </c>
      <c r="L522" s="35">
        <v>0</v>
      </c>
      <c r="M522" s="2">
        <v>7</v>
      </c>
      <c r="N522" s="2">
        <v>0</v>
      </c>
      <c r="O522" s="2">
        <v>0</v>
      </c>
      <c r="P522" s="2">
        <v>5</v>
      </c>
      <c r="Q522" s="2">
        <v>0</v>
      </c>
      <c r="R522" s="2">
        <v>1</v>
      </c>
      <c r="S522" s="35">
        <v>0</v>
      </c>
      <c r="T522" s="35">
        <v>0</v>
      </c>
      <c r="U522" s="36">
        <v>0</v>
      </c>
      <c r="V522" s="26">
        <v>18.5</v>
      </c>
      <c r="W522" s="2">
        <v>0.45</v>
      </c>
      <c r="X522" s="16">
        <v>6.18</v>
      </c>
      <c r="Y522" s="26">
        <v>19.2</v>
      </c>
      <c r="Z522" s="2">
        <v>1.38</v>
      </c>
      <c r="AA522" s="2">
        <v>7</v>
      </c>
      <c r="AB522" s="2" t="s">
        <v>126</v>
      </c>
      <c r="AC522" s="2">
        <v>21310000</v>
      </c>
    </row>
    <row r="523" spans="1:29">
      <c r="A523" s="2">
        <v>2059</v>
      </c>
      <c r="B523" s="26">
        <v>1</v>
      </c>
      <c r="C523" s="2">
        <v>7</v>
      </c>
      <c r="D523" s="2">
        <v>56</v>
      </c>
      <c r="E523" s="2">
        <v>1</v>
      </c>
      <c r="F523" s="35">
        <v>0</v>
      </c>
      <c r="G523" s="18">
        <v>35000</v>
      </c>
      <c r="H523" s="18">
        <v>1</v>
      </c>
      <c r="I523" s="2">
        <v>1</v>
      </c>
      <c r="J523" s="2">
        <v>2</v>
      </c>
      <c r="K523" s="2">
        <v>1</v>
      </c>
      <c r="L523" s="35">
        <v>0</v>
      </c>
      <c r="M523" s="2">
        <v>8</v>
      </c>
      <c r="N523" s="2">
        <v>1</v>
      </c>
      <c r="O523" s="2">
        <v>0</v>
      </c>
      <c r="P523" s="2">
        <v>5</v>
      </c>
      <c r="Q523" s="2">
        <v>0</v>
      </c>
      <c r="R523" s="2">
        <v>1</v>
      </c>
      <c r="S523" s="35">
        <v>0</v>
      </c>
      <c r="T523" s="35">
        <v>0</v>
      </c>
      <c r="U523" s="36">
        <v>0</v>
      </c>
      <c r="V523" s="26">
        <v>17.600000000000001</v>
      </c>
      <c r="W523" s="2">
        <v>0.4</v>
      </c>
      <c r="X523" s="16">
        <v>5.88</v>
      </c>
      <c r="Y523" s="26">
        <v>23.71</v>
      </c>
      <c r="Z523" s="2">
        <v>2.02</v>
      </c>
      <c r="AA523" s="2">
        <v>3.8</v>
      </c>
      <c r="AB523" s="2" t="s">
        <v>114</v>
      </c>
      <c r="AC523" s="2">
        <v>22441030</v>
      </c>
    </row>
    <row r="524" spans="1:29">
      <c r="A524" s="2">
        <v>2063</v>
      </c>
      <c r="B524" s="26">
        <v>1</v>
      </c>
      <c r="C524" s="2">
        <v>1</v>
      </c>
      <c r="D524" s="2">
        <v>22</v>
      </c>
      <c r="E524" s="2">
        <v>0</v>
      </c>
      <c r="F524" s="35">
        <v>1</v>
      </c>
      <c r="G524" s="18">
        <v>16000</v>
      </c>
      <c r="H524" s="18">
        <v>1</v>
      </c>
      <c r="I524" s="2">
        <v>1</v>
      </c>
      <c r="J524" s="2">
        <v>2</v>
      </c>
      <c r="K524" s="2">
        <v>1</v>
      </c>
      <c r="L524" s="35">
        <v>0</v>
      </c>
      <c r="M524" s="2">
        <v>8</v>
      </c>
      <c r="N524" s="2">
        <v>1</v>
      </c>
      <c r="O524" s="2">
        <v>0</v>
      </c>
      <c r="P524" s="2">
        <v>5</v>
      </c>
      <c r="Q524" s="2">
        <v>0</v>
      </c>
      <c r="R524" s="2">
        <v>1</v>
      </c>
      <c r="S524" s="35">
        <v>0</v>
      </c>
      <c r="T524" s="35">
        <v>0</v>
      </c>
      <c r="U524" s="36">
        <v>0</v>
      </c>
      <c r="V524" s="26">
        <v>11.8</v>
      </c>
      <c r="W524" s="2">
        <v>0.25</v>
      </c>
      <c r="X524" s="16">
        <v>3.94</v>
      </c>
      <c r="Y524" s="26">
        <v>12.1</v>
      </c>
      <c r="Z524" s="2">
        <v>1.1200000000000001</v>
      </c>
      <c r="AA524" s="2">
        <v>7</v>
      </c>
      <c r="AB524" s="2" t="s">
        <v>51</v>
      </c>
      <c r="AC524" s="2">
        <v>20750000</v>
      </c>
    </row>
    <row r="525" spans="1:29">
      <c r="A525" s="2">
        <v>2065</v>
      </c>
      <c r="B525" s="26">
        <v>2</v>
      </c>
      <c r="C525" s="2">
        <v>2</v>
      </c>
      <c r="D525" s="2">
        <v>37</v>
      </c>
      <c r="E525" s="2">
        <v>0</v>
      </c>
      <c r="F525" s="35">
        <v>0</v>
      </c>
      <c r="G525" s="18">
        <v>3000</v>
      </c>
      <c r="H525" s="18">
        <v>0</v>
      </c>
      <c r="I525" s="2">
        <v>1</v>
      </c>
      <c r="J525" s="2">
        <v>1</v>
      </c>
      <c r="K525" s="2">
        <v>0</v>
      </c>
      <c r="L525" s="35">
        <v>0</v>
      </c>
      <c r="M525" s="2">
        <v>2</v>
      </c>
      <c r="N525" s="2">
        <v>0</v>
      </c>
      <c r="O525" s="2">
        <v>1</v>
      </c>
      <c r="P525" s="2">
        <v>5</v>
      </c>
      <c r="Q525" s="2">
        <v>0</v>
      </c>
      <c r="R525" s="2">
        <v>1</v>
      </c>
      <c r="S525" s="35">
        <v>0</v>
      </c>
      <c r="T525" s="35">
        <v>0</v>
      </c>
      <c r="U525" s="36">
        <v>0</v>
      </c>
      <c r="V525" s="26">
        <v>9.9</v>
      </c>
      <c r="W525" s="2">
        <v>0.23</v>
      </c>
      <c r="X525" s="16">
        <v>3.31</v>
      </c>
      <c r="Y525" s="26">
        <v>11.96</v>
      </c>
      <c r="Z525" s="2">
        <v>1.1000000000000001</v>
      </c>
      <c r="AA525" s="2">
        <v>3.8</v>
      </c>
      <c r="AB525" s="2" t="s">
        <v>119</v>
      </c>
      <c r="AC525" s="2">
        <v>20550155</v>
      </c>
    </row>
    <row r="526" spans="1:29">
      <c r="A526" s="2">
        <v>2068</v>
      </c>
      <c r="B526" s="26">
        <v>1</v>
      </c>
      <c r="C526" s="2">
        <v>2</v>
      </c>
      <c r="D526" s="2">
        <v>26</v>
      </c>
      <c r="E526" s="2">
        <v>0</v>
      </c>
      <c r="F526" s="35">
        <v>0</v>
      </c>
      <c r="G526" s="18">
        <v>10000</v>
      </c>
      <c r="H526" s="18">
        <v>1</v>
      </c>
      <c r="I526" s="2">
        <v>1</v>
      </c>
      <c r="J526" s="2">
        <v>1</v>
      </c>
      <c r="K526" s="2">
        <v>0</v>
      </c>
      <c r="L526" s="35">
        <v>0</v>
      </c>
      <c r="M526" s="2">
        <v>9</v>
      </c>
      <c r="N526" s="2">
        <v>0</v>
      </c>
      <c r="O526" s="2">
        <v>0</v>
      </c>
      <c r="P526" s="2">
        <v>5</v>
      </c>
      <c r="Q526" s="2">
        <v>0</v>
      </c>
      <c r="R526" s="2">
        <v>1</v>
      </c>
      <c r="S526" s="35">
        <v>0</v>
      </c>
      <c r="T526" s="35">
        <v>0</v>
      </c>
      <c r="U526" s="36">
        <v>0</v>
      </c>
      <c r="V526" s="26">
        <v>27.4</v>
      </c>
      <c r="W526" s="2">
        <v>0.45</v>
      </c>
      <c r="X526" s="16">
        <v>9.15</v>
      </c>
      <c r="Y526" s="26">
        <v>27.17</v>
      </c>
      <c r="Z526" s="2">
        <v>2.25</v>
      </c>
      <c r="AA526" s="2">
        <v>12.1</v>
      </c>
      <c r="AB526" s="2" t="s">
        <v>58</v>
      </c>
      <c r="AC526" s="2">
        <v>22611250</v>
      </c>
    </row>
    <row r="527" spans="1:29">
      <c r="A527" s="2">
        <v>2071</v>
      </c>
      <c r="B527" s="26">
        <v>2</v>
      </c>
      <c r="C527" s="2">
        <v>1</v>
      </c>
      <c r="D527" s="2">
        <v>29</v>
      </c>
      <c r="E527" s="2">
        <v>0</v>
      </c>
      <c r="F527" s="35">
        <v>1</v>
      </c>
      <c r="G527" s="18">
        <v>2000</v>
      </c>
      <c r="H527" s="18">
        <v>0</v>
      </c>
      <c r="I527" s="2">
        <v>1</v>
      </c>
      <c r="J527" s="2">
        <v>1</v>
      </c>
      <c r="K527" s="2">
        <v>0</v>
      </c>
      <c r="L527" s="35">
        <v>0</v>
      </c>
      <c r="M527" s="2">
        <v>8</v>
      </c>
      <c r="N527" s="2">
        <v>1</v>
      </c>
      <c r="O527" s="2">
        <v>0</v>
      </c>
      <c r="P527" s="2">
        <v>5</v>
      </c>
      <c r="Q527" s="2">
        <v>0</v>
      </c>
      <c r="R527" s="2">
        <v>1</v>
      </c>
      <c r="S527" s="35">
        <v>0</v>
      </c>
      <c r="T527" s="35">
        <v>0</v>
      </c>
      <c r="U527" s="36">
        <v>0</v>
      </c>
      <c r="V527" s="26">
        <v>8.4</v>
      </c>
      <c r="W527" s="2">
        <v>0.25</v>
      </c>
      <c r="X527" s="16">
        <v>2.81</v>
      </c>
      <c r="Y527" s="26">
        <v>9.6999999999999993</v>
      </c>
      <c r="Z527" s="2">
        <v>1.02</v>
      </c>
      <c r="AA527" s="2">
        <v>3.8</v>
      </c>
      <c r="AB527" s="2" t="s">
        <v>125</v>
      </c>
      <c r="AC527" s="2">
        <v>21073200</v>
      </c>
    </row>
    <row r="528" spans="1:29">
      <c r="A528" s="2">
        <v>2077</v>
      </c>
      <c r="B528" s="26">
        <v>1</v>
      </c>
      <c r="C528" s="2">
        <v>1</v>
      </c>
      <c r="D528" s="2">
        <v>58</v>
      </c>
      <c r="E528" s="2">
        <v>1</v>
      </c>
      <c r="F528" s="35">
        <v>0</v>
      </c>
      <c r="G528" s="18">
        <v>6000</v>
      </c>
      <c r="H528" s="18">
        <v>0</v>
      </c>
      <c r="I528" s="2">
        <v>1</v>
      </c>
      <c r="J528" s="2">
        <v>1</v>
      </c>
      <c r="K528" s="2">
        <v>0</v>
      </c>
      <c r="L528" s="35">
        <v>0</v>
      </c>
      <c r="M528" s="2">
        <v>6</v>
      </c>
      <c r="N528" s="2">
        <v>0</v>
      </c>
      <c r="O528" s="2">
        <v>1</v>
      </c>
      <c r="P528" s="2">
        <v>3</v>
      </c>
      <c r="Q528" s="2">
        <v>0</v>
      </c>
      <c r="R528" s="2">
        <v>0</v>
      </c>
      <c r="S528" s="35">
        <v>0</v>
      </c>
      <c r="T528" s="35">
        <v>0</v>
      </c>
      <c r="U528" s="36">
        <v>0</v>
      </c>
      <c r="V528" s="26">
        <v>28.1</v>
      </c>
      <c r="W528" s="2">
        <v>0.6</v>
      </c>
      <c r="X528" s="16">
        <v>9.39</v>
      </c>
      <c r="Y528" s="26">
        <v>38.700000000000003</v>
      </c>
      <c r="Z528" s="2">
        <v>1.87</v>
      </c>
      <c r="AA528" s="2">
        <v>10.7</v>
      </c>
      <c r="AB528" s="2" t="s">
        <v>191</v>
      </c>
      <c r="AC528" s="2">
        <v>26510042</v>
      </c>
    </row>
    <row r="529" spans="1:29">
      <c r="A529" s="2">
        <v>2079</v>
      </c>
      <c r="B529" s="26">
        <v>1</v>
      </c>
      <c r="C529" s="2">
        <v>2</v>
      </c>
      <c r="D529" s="2">
        <v>33</v>
      </c>
      <c r="E529" s="2">
        <v>0</v>
      </c>
      <c r="F529" s="35">
        <v>1</v>
      </c>
      <c r="G529" s="18">
        <v>14000</v>
      </c>
      <c r="H529" s="18">
        <v>1</v>
      </c>
      <c r="I529" s="2">
        <v>1</v>
      </c>
      <c r="J529" s="2">
        <v>1</v>
      </c>
      <c r="K529" s="2">
        <v>0</v>
      </c>
      <c r="L529" s="35">
        <v>0</v>
      </c>
      <c r="M529" s="2">
        <v>8</v>
      </c>
      <c r="N529" s="2">
        <v>1</v>
      </c>
      <c r="O529" s="2">
        <v>0</v>
      </c>
      <c r="P529" s="2">
        <v>5</v>
      </c>
      <c r="Q529" s="2">
        <v>0</v>
      </c>
      <c r="R529" s="2">
        <v>1</v>
      </c>
      <c r="S529" s="35">
        <v>0</v>
      </c>
      <c r="T529" s="35">
        <v>0</v>
      </c>
      <c r="U529" s="36">
        <v>0</v>
      </c>
      <c r="V529" s="26">
        <v>14.2</v>
      </c>
      <c r="W529" s="2">
        <v>0.33</v>
      </c>
      <c r="X529" s="16">
        <v>4.74</v>
      </c>
      <c r="Y529" s="26">
        <v>15.9</v>
      </c>
      <c r="Z529" s="2">
        <v>1.38</v>
      </c>
      <c r="AA529" s="2">
        <v>3.8</v>
      </c>
      <c r="AB529" s="2" t="s">
        <v>89</v>
      </c>
      <c r="AC529" s="2">
        <v>22250060</v>
      </c>
    </row>
    <row r="530" spans="1:29">
      <c r="A530" s="2">
        <v>2085</v>
      </c>
      <c r="B530" s="26">
        <v>2</v>
      </c>
      <c r="C530" s="2">
        <v>1</v>
      </c>
      <c r="D530" s="2">
        <v>19</v>
      </c>
      <c r="E530" s="2">
        <v>0</v>
      </c>
      <c r="F530" s="35">
        <v>1</v>
      </c>
      <c r="G530" s="18">
        <v>8000</v>
      </c>
      <c r="H530" s="18">
        <v>1</v>
      </c>
      <c r="I530" s="2">
        <v>1</v>
      </c>
      <c r="J530" s="2">
        <v>2</v>
      </c>
      <c r="K530" s="2">
        <v>1</v>
      </c>
      <c r="L530" s="35">
        <v>0</v>
      </c>
      <c r="M530" s="2">
        <v>1</v>
      </c>
      <c r="N530" s="2">
        <v>0</v>
      </c>
      <c r="O530" s="2">
        <v>1</v>
      </c>
      <c r="P530" s="2">
        <v>4</v>
      </c>
      <c r="Q530" s="2">
        <v>0</v>
      </c>
      <c r="R530" s="2">
        <v>1</v>
      </c>
      <c r="S530" s="35">
        <v>0</v>
      </c>
      <c r="T530" s="35">
        <v>0</v>
      </c>
      <c r="U530" s="36">
        <v>0</v>
      </c>
      <c r="V530" s="26">
        <v>9.1</v>
      </c>
      <c r="W530" s="2">
        <v>0.2</v>
      </c>
      <c r="X530" s="16">
        <v>3.04</v>
      </c>
      <c r="Y530" s="26">
        <v>11</v>
      </c>
      <c r="Z530" s="2">
        <v>1.1000000000000001</v>
      </c>
      <c r="AA530" s="2">
        <v>16.600000000000001</v>
      </c>
      <c r="AB530" s="2" t="s">
        <v>110</v>
      </c>
      <c r="AC530" s="2">
        <v>21941020</v>
      </c>
    </row>
    <row r="531" spans="1:29">
      <c r="A531" s="2">
        <v>2092</v>
      </c>
      <c r="B531" s="26">
        <v>2</v>
      </c>
      <c r="C531" s="2">
        <v>2</v>
      </c>
      <c r="D531" s="2">
        <v>30</v>
      </c>
      <c r="E531" s="2">
        <v>0</v>
      </c>
      <c r="F531" s="35">
        <v>1</v>
      </c>
      <c r="G531" s="18">
        <v>4000</v>
      </c>
      <c r="H531" s="18">
        <v>0</v>
      </c>
      <c r="I531" s="2">
        <v>1</v>
      </c>
      <c r="J531" s="2">
        <v>1</v>
      </c>
      <c r="K531" s="2">
        <v>0</v>
      </c>
      <c r="L531" s="35">
        <v>1</v>
      </c>
      <c r="M531" s="2">
        <v>6</v>
      </c>
      <c r="N531" s="2">
        <v>0</v>
      </c>
      <c r="O531" s="2">
        <v>1</v>
      </c>
      <c r="P531" s="2">
        <v>3</v>
      </c>
      <c r="Q531" s="2">
        <v>0</v>
      </c>
      <c r="R531" s="2">
        <v>0</v>
      </c>
      <c r="S531" s="35">
        <v>0</v>
      </c>
      <c r="T531" s="35">
        <v>0</v>
      </c>
      <c r="U531" s="36">
        <v>0</v>
      </c>
      <c r="V531" s="26">
        <v>18</v>
      </c>
      <c r="W531" s="2">
        <v>0.32</v>
      </c>
      <c r="X531" s="16">
        <v>6.01</v>
      </c>
      <c r="Y531" s="26">
        <v>19.899999999999999</v>
      </c>
      <c r="Z531" s="2">
        <v>1.68</v>
      </c>
      <c r="AA531" s="2">
        <v>3.8</v>
      </c>
      <c r="AB531" s="2" t="s">
        <v>184</v>
      </c>
      <c r="AC531" s="2">
        <v>22770060</v>
      </c>
    </row>
    <row r="532" spans="1:29">
      <c r="A532" s="2">
        <v>2097</v>
      </c>
      <c r="B532" s="26">
        <v>2</v>
      </c>
      <c r="C532" s="2">
        <v>2</v>
      </c>
      <c r="D532" s="2">
        <v>41</v>
      </c>
      <c r="E532" s="2">
        <v>0</v>
      </c>
      <c r="F532" s="35">
        <v>0</v>
      </c>
      <c r="G532" s="18">
        <v>10000</v>
      </c>
      <c r="H532" s="18">
        <v>1</v>
      </c>
      <c r="I532" s="2">
        <v>1</v>
      </c>
      <c r="J532" s="2">
        <v>1</v>
      </c>
      <c r="K532" s="2">
        <v>0</v>
      </c>
      <c r="L532" s="35">
        <v>0</v>
      </c>
      <c r="M532" s="2">
        <v>6</v>
      </c>
      <c r="N532" s="2">
        <v>0</v>
      </c>
      <c r="O532" s="2">
        <v>1</v>
      </c>
      <c r="P532" s="2">
        <v>0</v>
      </c>
      <c r="Q532" s="2">
        <v>1</v>
      </c>
      <c r="R532" s="2">
        <v>0</v>
      </c>
      <c r="S532" s="35">
        <v>0</v>
      </c>
      <c r="T532" s="35">
        <v>1</v>
      </c>
      <c r="U532" s="36">
        <v>0</v>
      </c>
      <c r="V532" s="26">
        <v>16.100000000000001</v>
      </c>
      <c r="W532" s="2">
        <v>0.37</v>
      </c>
      <c r="X532" s="16">
        <v>5.38</v>
      </c>
      <c r="Y532" s="26">
        <v>16</v>
      </c>
      <c r="Z532" s="2">
        <v>1.23</v>
      </c>
      <c r="AA532" s="2">
        <v>7.5</v>
      </c>
      <c r="AB532" s="2" t="s">
        <v>104</v>
      </c>
      <c r="AC532" s="2">
        <v>21361490</v>
      </c>
    </row>
    <row r="533" spans="1:29">
      <c r="A533" s="2">
        <v>2101</v>
      </c>
      <c r="B533" s="26">
        <v>2</v>
      </c>
      <c r="C533" s="2">
        <v>1</v>
      </c>
      <c r="D533" s="2">
        <v>18</v>
      </c>
      <c r="E533" s="2">
        <v>0</v>
      </c>
      <c r="F533" s="35">
        <v>1</v>
      </c>
      <c r="G533" s="18">
        <v>5000</v>
      </c>
      <c r="H533" s="18">
        <v>0</v>
      </c>
      <c r="I533" s="2">
        <v>1</v>
      </c>
      <c r="J533" s="2">
        <v>2</v>
      </c>
      <c r="K533" s="2">
        <v>1</v>
      </c>
      <c r="L533" s="35">
        <v>0</v>
      </c>
      <c r="M533" s="2">
        <v>2</v>
      </c>
      <c r="N533" s="2">
        <v>0</v>
      </c>
      <c r="O533" s="2">
        <v>1</v>
      </c>
      <c r="P533" s="2">
        <v>5</v>
      </c>
      <c r="Q533" s="2">
        <v>0</v>
      </c>
      <c r="R533" s="2">
        <v>1</v>
      </c>
      <c r="S533" s="35">
        <v>0</v>
      </c>
      <c r="T533" s="35">
        <v>0</v>
      </c>
      <c r="U533" s="36">
        <v>0</v>
      </c>
      <c r="V533" s="26">
        <v>20.399999999999999</v>
      </c>
      <c r="W533" s="2">
        <v>0.4</v>
      </c>
      <c r="X533" s="16">
        <v>6.81</v>
      </c>
      <c r="Y533" s="26">
        <v>20</v>
      </c>
      <c r="Z533" s="2">
        <v>1.77</v>
      </c>
      <c r="AA533" s="2">
        <v>9.3000000000000007</v>
      </c>
      <c r="AB533" s="2" t="s">
        <v>91</v>
      </c>
      <c r="AC533" s="2">
        <v>22745055</v>
      </c>
    </row>
    <row r="534" spans="1:29">
      <c r="A534" s="2">
        <v>2102</v>
      </c>
      <c r="B534" s="26">
        <v>2</v>
      </c>
      <c r="C534" s="2">
        <v>1</v>
      </c>
      <c r="D534" s="2">
        <v>18</v>
      </c>
      <c r="E534" s="2">
        <v>0</v>
      </c>
      <c r="F534" s="35">
        <v>1</v>
      </c>
      <c r="G534" s="18">
        <v>8000</v>
      </c>
      <c r="H534" s="18">
        <v>1</v>
      </c>
      <c r="I534" s="2">
        <v>1</v>
      </c>
      <c r="J534" s="2">
        <v>1</v>
      </c>
      <c r="K534" s="2">
        <v>0</v>
      </c>
      <c r="L534" s="35">
        <v>0</v>
      </c>
      <c r="M534" s="2">
        <v>8</v>
      </c>
      <c r="N534" s="2">
        <v>1</v>
      </c>
      <c r="O534" s="2">
        <v>0</v>
      </c>
      <c r="P534" s="2">
        <v>0</v>
      </c>
      <c r="Q534" s="2">
        <v>1</v>
      </c>
      <c r="R534" s="2">
        <v>0</v>
      </c>
      <c r="S534" s="35">
        <v>0</v>
      </c>
      <c r="T534" s="35">
        <v>1</v>
      </c>
      <c r="U534" s="36">
        <v>0</v>
      </c>
      <c r="V534" s="26">
        <v>14.9</v>
      </c>
      <c r="W534" s="2">
        <v>0.33</v>
      </c>
      <c r="X534" s="16">
        <v>4.9800000000000004</v>
      </c>
      <c r="Y534" s="26">
        <v>18.899999999999999</v>
      </c>
      <c r="Z534" s="2">
        <v>1.32</v>
      </c>
      <c r="AA534" s="2">
        <v>12.4</v>
      </c>
      <c r="AB534" s="2" t="s">
        <v>181</v>
      </c>
      <c r="AC534" s="2">
        <v>25250406</v>
      </c>
    </row>
    <row r="535" spans="1:29">
      <c r="A535" s="2">
        <v>2104</v>
      </c>
      <c r="B535" s="26">
        <v>1</v>
      </c>
      <c r="C535" s="2">
        <v>7</v>
      </c>
      <c r="D535" s="2">
        <v>63</v>
      </c>
      <c r="E535" s="2">
        <v>1</v>
      </c>
      <c r="F535" s="35">
        <v>1</v>
      </c>
      <c r="G535" s="18">
        <v>28000</v>
      </c>
      <c r="H535" s="18">
        <v>1</v>
      </c>
      <c r="I535" s="2">
        <v>1</v>
      </c>
      <c r="J535" s="2">
        <v>2</v>
      </c>
      <c r="K535" s="2">
        <v>1</v>
      </c>
      <c r="L535" s="35">
        <v>0</v>
      </c>
      <c r="M535" s="2">
        <v>8</v>
      </c>
      <c r="N535" s="2">
        <v>1</v>
      </c>
      <c r="O535" s="2">
        <v>0</v>
      </c>
      <c r="P535" s="2">
        <v>5</v>
      </c>
      <c r="Q535" s="2">
        <v>0</v>
      </c>
      <c r="R535" s="2">
        <v>1</v>
      </c>
      <c r="S535" s="35">
        <v>0</v>
      </c>
      <c r="T535" s="35">
        <v>0</v>
      </c>
      <c r="U535" s="36">
        <v>0</v>
      </c>
      <c r="V535" s="26">
        <v>14.9</v>
      </c>
      <c r="W535" s="2">
        <v>0.32</v>
      </c>
      <c r="X535" s="16">
        <v>4.9800000000000004</v>
      </c>
      <c r="Y535" s="26">
        <v>17.600000000000001</v>
      </c>
      <c r="Z535" s="2">
        <v>1.72</v>
      </c>
      <c r="AA535" s="2">
        <v>3.8</v>
      </c>
      <c r="AB535" s="2" t="s">
        <v>112</v>
      </c>
      <c r="AC535" s="2">
        <v>22470001</v>
      </c>
    </row>
    <row r="536" spans="1:29">
      <c r="A536" s="2">
        <v>2107</v>
      </c>
      <c r="B536" s="26">
        <v>1</v>
      </c>
      <c r="C536" s="2">
        <v>2</v>
      </c>
      <c r="D536" s="2">
        <v>28</v>
      </c>
      <c r="E536" s="2">
        <v>0</v>
      </c>
      <c r="F536" s="35">
        <v>0</v>
      </c>
      <c r="G536" s="18">
        <v>5000</v>
      </c>
      <c r="H536" s="18">
        <v>0</v>
      </c>
      <c r="I536" s="2">
        <v>1</v>
      </c>
      <c r="J536" s="2">
        <v>1</v>
      </c>
      <c r="K536" s="2">
        <v>0</v>
      </c>
      <c r="L536" s="35">
        <v>0</v>
      </c>
      <c r="M536" s="2">
        <v>2</v>
      </c>
      <c r="N536" s="2">
        <v>0</v>
      </c>
      <c r="O536" s="2">
        <v>1</v>
      </c>
      <c r="P536" s="2">
        <v>5</v>
      </c>
      <c r="Q536" s="2">
        <v>0</v>
      </c>
      <c r="R536" s="2">
        <v>1</v>
      </c>
      <c r="S536" s="35">
        <v>0</v>
      </c>
      <c r="T536" s="35">
        <v>0</v>
      </c>
      <c r="U536" s="36">
        <v>0</v>
      </c>
      <c r="V536" s="26">
        <v>14.7</v>
      </c>
      <c r="W536" s="2">
        <v>0.33</v>
      </c>
      <c r="X536" s="16">
        <v>4.91</v>
      </c>
      <c r="Y536" s="26">
        <v>12.3</v>
      </c>
      <c r="Z536" s="2">
        <v>1.25</v>
      </c>
      <c r="AA536" s="2">
        <v>3.8</v>
      </c>
      <c r="AB536" s="2" t="s">
        <v>123</v>
      </c>
      <c r="AC536" s="2">
        <v>20735080</v>
      </c>
    </row>
    <row r="537" spans="1:29">
      <c r="A537" s="2">
        <v>2108</v>
      </c>
      <c r="B537" s="26">
        <v>2</v>
      </c>
      <c r="C537" s="2">
        <v>2</v>
      </c>
      <c r="D537" s="2">
        <v>27</v>
      </c>
      <c r="E537" s="2">
        <v>0</v>
      </c>
      <c r="F537" s="35">
        <v>0</v>
      </c>
      <c r="G537" s="18">
        <v>9000</v>
      </c>
      <c r="H537" s="18">
        <v>1</v>
      </c>
      <c r="I537" s="2">
        <v>1</v>
      </c>
      <c r="J537" s="2">
        <v>1</v>
      </c>
      <c r="K537" s="2">
        <v>0</v>
      </c>
      <c r="L537" s="35">
        <v>0</v>
      </c>
      <c r="M537" s="2">
        <v>8</v>
      </c>
      <c r="N537" s="2">
        <v>1</v>
      </c>
      <c r="O537" s="2">
        <v>0</v>
      </c>
      <c r="P537" s="2">
        <v>5</v>
      </c>
      <c r="Q537" s="2">
        <v>0</v>
      </c>
      <c r="R537" s="2">
        <v>1</v>
      </c>
      <c r="S537" s="35">
        <v>0</v>
      </c>
      <c r="T537" s="35">
        <v>0</v>
      </c>
      <c r="U537" s="36">
        <v>0</v>
      </c>
      <c r="V537" s="26">
        <v>31.7</v>
      </c>
      <c r="W537" s="2">
        <v>0.56999999999999995</v>
      </c>
      <c r="X537" s="16">
        <v>10.59</v>
      </c>
      <c r="Y537" s="26">
        <v>46.2</v>
      </c>
      <c r="Z537" s="2">
        <v>2.23</v>
      </c>
      <c r="AA537" s="2">
        <v>10.7</v>
      </c>
      <c r="AB537" s="2" t="s">
        <v>179</v>
      </c>
      <c r="AC537" s="2">
        <v>26030480</v>
      </c>
    </row>
    <row r="538" spans="1:29">
      <c r="A538" s="2">
        <v>2109</v>
      </c>
      <c r="B538" s="26">
        <v>2</v>
      </c>
      <c r="C538" s="2">
        <v>1</v>
      </c>
      <c r="D538" s="2">
        <v>22</v>
      </c>
      <c r="E538" s="2">
        <v>0</v>
      </c>
      <c r="F538" s="35">
        <v>0</v>
      </c>
      <c r="G538" s="18">
        <v>10000</v>
      </c>
      <c r="H538" s="18">
        <v>1</v>
      </c>
      <c r="I538" s="2">
        <v>1</v>
      </c>
      <c r="J538" s="2">
        <v>2</v>
      </c>
      <c r="K538" s="2">
        <v>1</v>
      </c>
      <c r="L538" s="35">
        <v>1</v>
      </c>
      <c r="M538" s="2">
        <v>6</v>
      </c>
      <c r="N538" s="2">
        <v>0</v>
      </c>
      <c r="O538" s="2">
        <v>1</v>
      </c>
      <c r="P538" s="2">
        <v>5</v>
      </c>
      <c r="Q538" s="2">
        <v>0</v>
      </c>
      <c r="R538" s="2">
        <v>1</v>
      </c>
      <c r="S538" s="35">
        <v>0</v>
      </c>
      <c r="T538" s="35">
        <v>0</v>
      </c>
      <c r="U538" s="36">
        <v>0</v>
      </c>
      <c r="V538" s="26">
        <v>17.899999999999999</v>
      </c>
      <c r="W538" s="2">
        <v>0.42</v>
      </c>
      <c r="X538" s="16">
        <v>5.98</v>
      </c>
      <c r="Y538" s="26">
        <v>22.34</v>
      </c>
      <c r="Z538" s="2">
        <v>1.9</v>
      </c>
      <c r="AA538" s="2">
        <v>3.8</v>
      </c>
      <c r="AB538" s="2" t="s">
        <v>103</v>
      </c>
      <c r="AC538" s="2">
        <v>22410000</v>
      </c>
    </row>
    <row r="539" spans="1:29">
      <c r="A539" s="2">
        <v>2112</v>
      </c>
      <c r="B539" s="26">
        <v>1</v>
      </c>
      <c r="C539" s="2">
        <v>4</v>
      </c>
      <c r="D539" s="2">
        <v>54</v>
      </c>
      <c r="E539" s="2">
        <v>1</v>
      </c>
      <c r="F539" s="35">
        <v>0</v>
      </c>
      <c r="G539" s="18">
        <v>35000</v>
      </c>
      <c r="H539" s="18">
        <v>1</v>
      </c>
      <c r="I539" s="2">
        <v>1</v>
      </c>
      <c r="J539" s="2">
        <v>3</v>
      </c>
      <c r="K539" s="2">
        <v>1</v>
      </c>
      <c r="L539" s="35">
        <v>0</v>
      </c>
      <c r="M539" s="2">
        <v>6</v>
      </c>
      <c r="N539" s="2">
        <v>0</v>
      </c>
      <c r="O539" s="2">
        <v>1</v>
      </c>
      <c r="P539" s="2">
        <v>5</v>
      </c>
      <c r="Q539" s="2">
        <v>0</v>
      </c>
      <c r="R539" s="2">
        <v>1</v>
      </c>
      <c r="S539" s="35">
        <v>0</v>
      </c>
      <c r="T539" s="35">
        <v>0</v>
      </c>
      <c r="U539" s="36">
        <v>0</v>
      </c>
      <c r="V539" s="26">
        <v>27.4</v>
      </c>
      <c r="W539" s="2">
        <v>0.45</v>
      </c>
      <c r="X539" s="16">
        <v>9.15</v>
      </c>
      <c r="Y539" s="26">
        <v>27.17</v>
      </c>
      <c r="Z539" s="2">
        <v>2.25</v>
      </c>
      <c r="AA539" s="2">
        <v>12.1</v>
      </c>
      <c r="AB539" s="2" t="s">
        <v>58</v>
      </c>
      <c r="AC539" s="2">
        <v>22793266</v>
      </c>
    </row>
    <row r="540" spans="1:29">
      <c r="A540" s="2">
        <v>2116</v>
      </c>
      <c r="B540" s="26">
        <v>1</v>
      </c>
      <c r="C540" s="2">
        <v>7</v>
      </c>
      <c r="D540" s="2">
        <v>47</v>
      </c>
      <c r="E540" s="2">
        <v>1</v>
      </c>
      <c r="F540" s="35">
        <v>1</v>
      </c>
      <c r="G540" s="18">
        <v>20000</v>
      </c>
      <c r="H540" s="18">
        <v>1</v>
      </c>
      <c r="I540" s="2">
        <v>1</v>
      </c>
      <c r="J540" s="2">
        <v>2</v>
      </c>
      <c r="K540" s="2">
        <v>1</v>
      </c>
      <c r="L540" s="35">
        <v>0</v>
      </c>
      <c r="M540" s="2">
        <v>8</v>
      </c>
      <c r="N540" s="2">
        <v>1</v>
      </c>
      <c r="O540" s="2">
        <v>0</v>
      </c>
      <c r="P540" s="2">
        <v>5</v>
      </c>
      <c r="Q540" s="2">
        <v>0</v>
      </c>
      <c r="R540" s="2">
        <v>1</v>
      </c>
      <c r="S540" s="35">
        <v>0</v>
      </c>
      <c r="T540" s="35">
        <v>0</v>
      </c>
      <c r="U540" s="36">
        <v>0</v>
      </c>
      <c r="V540" s="26">
        <v>13.1</v>
      </c>
      <c r="W540" s="2">
        <v>0.38</v>
      </c>
      <c r="X540" s="16">
        <v>4.38</v>
      </c>
      <c r="Y540" s="26">
        <v>14.7</v>
      </c>
      <c r="Z540" s="2">
        <v>1.33</v>
      </c>
      <c r="AA540" s="2">
        <v>3.8</v>
      </c>
      <c r="AB540" s="2" t="s">
        <v>160</v>
      </c>
      <c r="AC540" s="2">
        <v>20540120</v>
      </c>
    </row>
    <row r="541" spans="1:29">
      <c r="A541" s="2">
        <v>2127</v>
      </c>
      <c r="B541" s="26">
        <v>2</v>
      </c>
      <c r="C541" s="2">
        <v>2</v>
      </c>
      <c r="D541" s="2">
        <v>29</v>
      </c>
      <c r="E541" s="2">
        <v>0</v>
      </c>
      <c r="F541" s="35">
        <v>0</v>
      </c>
      <c r="G541" s="18">
        <v>2000</v>
      </c>
      <c r="H541" s="18">
        <v>0</v>
      </c>
      <c r="I541" s="2">
        <v>1</v>
      </c>
      <c r="J541" s="2">
        <v>1</v>
      </c>
      <c r="K541" s="2">
        <v>0</v>
      </c>
      <c r="L541" s="35">
        <v>0</v>
      </c>
      <c r="M541" s="2">
        <v>6</v>
      </c>
      <c r="N541" s="2">
        <v>0</v>
      </c>
      <c r="O541" s="2">
        <v>1</v>
      </c>
      <c r="P541" s="2">
        <v>0</v>
      </c>
      <c r="Q541" s="2">
        <v>1</v>
      </c>
      <c r="R541" s="2">
        <v>0</v>
      </c>
      <c r="S541" s="35">
        <v>0</v>
      </c>
      <c r="T541" s="35">
        <v>0</v>
      </c>
      <c r="U541" s="36">
        <v>1</v>
      </c>
      <c r="V541" s="26">
        <v>12.3</v>
      </c>
      <c r="W541" s="2">
        <v>0.33</v>
      </c>
      <c r="X541" s="16">
        <v>4.1100000000000003</v>
      </c>
      <c r="Y541" s="26">
        <v>16.739999999999998</v>
      </c>
      <c r="Z541" s="2">
        <v>1.5</v>
      </c>
      <c r="AA541" s="2">
        <v>3.8</v>
      </c>
      <c r="AB541" s="2" t="s">
        <v>61</v>
      </c>
      <c r="AC541" s="2">
        <v>20231006</v>
      </c>
    </row>
    <row r="542" spans="1:29">
      <c r="A542" s="2">
        <v>2128</v>
      </c>
      <c r="B542" s="26">
        <v>2</v>
      </c>
      <c r="C542" s="2">
        <v>1</v>
      </c>
      <c r="D542" s="2">
        <v>28</v>
      </c>
      <c r="E542" s="2">
        <v>0</v>
      </c>
      <c r="F542" s="35">
        <v>1</v>
      </c>
      <c r="G542" s="18">
        <v>10000</v>
      </c>
      <c r="H542" s="18">
        <v>1</v>
      </c>
      <c r="I542" s="2">
        <v>1</v>
      </c>
      <c r="J542" s="2">
        <v>2</v>
      </c>
      <c r="K542" s="2">
        <v>1</v>
      </c>
      <c r="L542" s="35">
        <v>1</v>
      </c>
      <c r="M542" s="2">
        <v>6</v>
      </c>
      <c r="N542" s="2">
        <v>0</v>
      </c>
      <c r="O542" s="2">
        <v>1</v>
      </c>
      <c r="P542" s="2">
        <v>1</v>
      </c>
      <c r="Q542" s="2">
        <v>1</v>
      </c>
      <c r="R542" s="2">
        <v>0</v>
      </c>
      <c r="S542" s="35">
        <v>0</v>
      </c>
      <c r="T542" s="35">
        <v>0</v>
      </c>
      <c r="U542" s="36">
        <v>0</v>
      </c>
      <c r="V542" s="26">
        <v>18.5</v>
      </c>
      <c r="W542" s="2">
        <v>0.32</v>
      </c>
      <c r="X542" s="16">
        <v>6.18</v>
      </c>
      <c r="Y542" s="26">
        <v>21.1</v>
      </c>
      <c r="Z542" s="2">
        <v>1.7</v>
      </c>
      <c r="AA542" s="2">
        <v>6.7</v>
      </c>
      <c r="AB542" s="2" t="s">
        <v>178</v>
      </c>
      <c r="AC542" s="2">
        <v>24130082</v>
      </c>
    </row>
    <row r="543" spans="1:29">
      <c r="A543" s="2">
        <v>2132</v>
      </c>
      <c r="B543" s="26">
        <v>2</v>
      </c>
      <c r="C543" s="2">
        <v>1</v>
      </c>
      <c r="D543" s="2">
        <v>19</v>
      </c>
      <c r="E543" s="2">
        <v>0</v>
      </c>
      <c r="F543" s="35">
        <v>0</v>
      </c>
      <c r="G543" s="18">
        <v>9000</v>
      </c>
      <c r="H543" s="18">
        <v>1</v>
      </c>
      <c r="I543" s="2">
        <v>1</v>
      </c>
      <c r="J543" s="2">
        <v>1</v>
      </c>
      <c r="K543" s="2">
        <v>0</v>
      </c>
      <c r="L543" s="35">
        <v>0</v>
      </c>
      <c r="M543" s="2">
        <v>2</v>
      </c>
      <c r="N543" s="2">
        <v>0</v>
      </c>
      <c r="O543" s="2">
        <v>1</v>
      </c>
      <c r="P543" s="2">
        <v>5</v>
      </c>
      <c r="Q543" s="2">
        <v>0</v>
      </c>
      <c r="R543" s="2">
        <v>1</v>
      </c>
      <c r="S543" s="35">
        <v>0</v>
      </c>
      <c r="T543" s="35">
        <v>0</v>
      </c>
      <c r="U543" s="36">
        <v>0</v>
      </c>
      <c r="V543" s="26">
        <v>19.7</v>
      </c>
      <c r="W543" s="2">
        <v>0.5</v>
      </c>
      <c r="X543" s="16">
        <v>6.58</v>
      </c>
      <c r="Y543" s="26">
        <v>21.79</v>
      </c>
      <c r="Z543" s="2">
        <v>2.1</v>
      </c>
      <c r="AA543" s="2">
        <v>17.8</v>
      </c>
      <c r="AB543" s="2" t="s">
        <v>173</v>
      </c>
      <c r="AC543" s="2">
        <v>21330740</v>
      </c>
    </row>
    <row r="544" spans="1:29">
      <c r="A544" s="2">
        <v>2135</v>
      </c>
      <c r="B544" s="26">
        <v>2</v>
      </c>
      <c r="C544" s="2">
        <v>1</v>
      </c>
      <c r="D544" s="2">
        <v>24</v>
      </c>
      <c r="E544" s="2">
        <v>0</v>
      </c>
      <c r="F544" s="35">
        <v>1</v>
      </c>
      <c r="G544" s="18">
        <v>9000</v>
      </c>
      <c r="H544" s="18">
        <v>1</v>
      </c>
      <c r="I544" s="2">
        <v>1</v>
      </c>
      <c r="J544" s="2">
        <v>2</v>
      </c>
      <c r="K544" s="2">
        <v>1</v>
      </c>
      <c r="L544" s="35">
        <v>0</v>
      </c>
      <c r="M544" s="2">
        <v>1</v>
      </c>
      <c r="N544" s="2">
        <v>0</v>
      </c>
      <c r="O544" s="2">
        <v>1</v>
      </c>
      <c r="P544" s="2">
        <v>5</v>
      </c>
      <c r="Q544" s="2">
        <v>0</v>
      </c>
      <c r="R544" s="2">
        <v>1</v>
      </c>
      <c r="S544" s="35">
        <v>0</v>
      </c>
      <c r="T544" s="35">
        <v>0</v>
      </c>
      <c r="U544" s="36">
        <v>0</v>
      </c>
      <c r="V544" s="26">
        <v>27</v>
      </c>
      <c r="W544" s="2">
        <v>0.48</v>
      </c>
      <c r="X544" s="16">
        <v>9.02</v>
      </c>
      <c r="Y544" s="26">
        <v>27.5</v>
      </c>
      <c r="Z544" s="2">
        <v>2.35</v>
      </c>
      <c r="AA544" s="2">
        <v>3.8</v>
      </c>
      <c r="AB544" s="2" t="s">
        <v>106</v>
      </c>
      <c r="AC544" s="2">
        <v>22770232</v>
      </c>
    </row>
    <row r="545" spans="1:29">
      <c r="A545" s="2">
        <v>2136</v>
      </c>
      <c r="B545" s="26">
        <v>2</v>
      </c>
      <c r="C545" s="2">
        <v>2</v>
      </c>
      <c r="D545" s="2">
        <v>25</v>
      </c>
      <c r="E545" s="2">
        <v>0</v>
      </c>
      <c r="F545" s="35">
        <v>1</v>
      </c>
      <c r="G545" s="18">
        <v>2000</v>
      </c>
      <c r="H545" s="18">
        <v>0</v>
      </c>
      <c r="I545" s="2">
        <v>1</v>
      </c>
      <c r="J545" s="2">
        <v>1</v>
      </c>
      <c r="K545" s="2">
        <v>0</v>
      </c>
      <c r="L545" s="35">
        <v>0</v>
      </c>
      <c r="M545" s="2">
        <v>8</v>
      </c>
      <c r="N545" s="2">
        <v>1</v>
      </c>
      <c r="O545" s="2">
        <v>0</v>
      </c>
      <c r="P545" s="2">
        <v>1</v>
      </c>
      <c r="Q545" s="2">
        <v>1</v>
      </c>
      <c r="R545" s="2">
        <v>0</v>
      </c>
      <c r="S545" s="35">
        <v>0</v>
      </c>
      <c r="T545" s="35">
        <v>0</v>
      </c>
      <c r="U545" s="36">
        <v>0</v>
      </c>
      <c r="V545" s="26">
        <v>62.1</v>
      </c>
      <c r="W545" s="2">
        <v>0.9</v>
      </c>
      <c r="X545" s="16">
        <v>20.74</v>
      </c>
      <c r="Y545" s="26">
        <v>99.9</v>
      </c>
      <c r="Z545" s="2">
        <v>5.08</v>
      </c>
      <c r="AA545" s="2">
        <v>14.05</v>
      </c>
      <c r="AB545" s="2" t="s">
        <v>189</v>
      </c>
      <c r="AC545" s="2">
        <v>23894790</v>
      </c>
    </row>
    <row r="546" spans="1:29">
      <c r="A546" s="2">
        <v>2138</v>
      </c>
      <c r="B546" s="26">
        <v>1</v>
      </c>
      <c r="C546" s="2">
        <v>5</v>
      </c>
      <c r="D546" s="2">
        <v>31</v>
      </c>
      <c r="E546" s="2">
        <v>0</v>
      </c>
      <c r="F546" s="35">
        <v>1</v>
      </c>
      <c r="G546" s="18">
        <v>10000</v>
      </c>
      <c r="H546" s="18">
        <v>1</v>
      </c>
      <c r="I546" s="2">
        <v>1</v>
      </c>
      <c r="J546" s="2">
        <v>1</v>
      </c>
      <c r="K546" s="2">
        <v>0</v>
      </c>
      <c r="L546" s="35">
        <v>0</v>
      </c>
      <c r="M546" s="2">
        <v>9</v>
      </c>
      <c r="N546" s="2">
        <v>0</v>
      </c>
      <c r="O546" s="2">
        <v>0</v>
      </c>
      <c r="P546" s="2">
        <v>5</v>
      </c>
      <c r="Q546" s="2">
        <v>0</v>
      </c>
      <c r="R546" s="2">
        <v>1</v>
      </c>
      <c r="S546" s="35">
        <v>1</v>
      </c>
      <c r="T546" s="35">
        <v>0</v>
      </c>
      <c r="U546" s="36">
        <v>0</v>
      </c>
      <c r="V546" s="26">
        <v>18.5</v>
      </c>
      <c r="W546" s="2">
        <v>0.32</v>
      </c>
      <c r="X546" s="16">
        <v>6.18</v>
      </c>
      <c r="Y546" s="26">
        <v>21.1</v>
      </c>
      <c r="Z546" s="2">
        <v>1.7</v>
      </c>
      <c r="AA546" s="2">
        <v>6.7</v>
      </c>
      <c r="AB546" s="2" t="s">
        <v>178</v>
      </c>
      <c r="AC546" s="2">
        <v>24210520</v>
      </c>
    </row>
    <row r="547" spans="1:29">
      <c r="A547" s="2">
        <v>2141</v>
      </c>
      <c r="B547" s="26">
        <v>1</v>
      </c>
      <c r="C547" s="2">
        <v>2</v>
      </c>
      <c r="D547" s="2">
        <v>57</v>
      </c>
      <c r="E547" s="2">
        <v>1</v>
      </c>
      <c r="F547" s="35">
        <v>0</v>
      </c>
      <c r="G547" s="18">
        <v>16000</v>
      </c>
      <c r="H547" s="18">
        <v>1</v>
      </c>
      <c r="I547" s="2">
        <v>1</v>
      </c>
      <c r="J547" s="2">
        <v>2</v>
      </c>
      <c r="K547" s="2">
        <v>1</v>
      </c>
      <c r="L547" s="35">
        <v>0</v>
      </c>
      <c r="M547" s="2">
        <v>8</v>
      </c>
      <c r="N547" s="2">
        <v>1</v>
      </c>
      <c r="O547" s="2">
        <v>0</v>
      </c>
      <c r="P547" s="2">
        <v>5</v>
      </c>
      <c r="Q547" s="2">
        <v>0</v>
      </c>
      <c r="R547" s="2">
        <v>1</v>
      </c>
      <c r="S547" s="35">
        <v>0</v>
      </c>
      <c r="T547" s="35">
        <v>0</v>
      </c>
      <c r="U547" s="36">
        <v>0</v>
      </c>
      <c r="V547" s="26">
        <v>14.2</v>
      </c>
      <c r="W547" s="2">
        <v>0.33</v>
      </c>
      <c r="X547" s="16">
        <v>4.74</v>
      </c>
      <c r="Y547" s="26">
        <v>15.9</v>
      </c>
      <c r="Z547" s="2">
        <v>1.38</v>
      </c>
      <c r="AA547" s="2">
        <v>3.8</v>
      </c>
      <c r="AB547" s="2" t="s">
        <v>89</v>
      </c>
      <c r="AC547" s="2">
        <v>22220040</v>
      </c>
    </row>
    <row r="548" spans="1:29">
      <c r="A548" s="2">
        <v>2142</v>
      </c>
      <c r="B548" s="26">
        <v>1</v>
      </c>
      <c r="C548" s="2">
        <v>2</v>
      </c>
      <c r="D548" s="2">
        <v>29</v>
      </c>
      <c r="E548" s="2">
        <v>0</v>
      </c>
      <c r="F548" s="35">
        <v>0</v>
      </c>
      <c r="G548" s="18">
        <v>3000</v>
      </c>
      <c r="H548" s="18">
        <v>0</v>
      </c>
      <c r="I548" s="2">
        <v>1</v>
      </c>
      <c r="J548" s="2">
        <v>2</v>
      </c>
      <c r="K548" s="2">
        <v>1</v>
      </c>
      <c r="L548" s="35">
        <v>0</v>
      </c>
      <c r="M548" s="2">
        <v>8</v>
      </c>
      <c r="N548" s="2">
        <v>1</v>
      </c>
      <c r="O548" s="2">
        <v>0</v>
      </c>
      <c r="P548" s="2">
        <v>5</v>
      </c>
      <c r="Q548" s="2">
        <v>0</v>
      </c>
      <c r="R548" s="2">
        <v>1</v>
      </c>
      <c r="S548" s="35">
        <v>0</v>
      </c>
      <c r="T548" s="35">
        <v>0</v>
      </c>
      <c r="U548" s="36">
        <v>0</v>
      </c>
      <c r="V548" s="26">
        <v>17.899999999999999</v>
      </c>
      <c r="W548" s="2">
        <v>0.4</v>
      </c>
      <c r="X548" s="16">
        <v>5.98</v>
      </c>
      <c r="Y548" s="26">
        <v>28.1</v>
      </c>
      <c r="Z548" s="2">
        <v>1.78</v>
      </c>
      <c r="AA548" s="2">
        <v>3.8</v>
      </c>
      <c r="AB548" s="2" t="s">
        <v>80</v>
      </c>
      <c r="AC548" s="2">
        <v>22051002</v>
      </c>
    </row>
    <row r="549" spans="1:29">
      <c r="A549" s="2">
        <v>2145</v>
      </c>
      <c r="B549" s="26">
        <v>1</v>
      </c>
      <c r="C549" s="2">
        <v>2</v>
      </c>
      <c r="D549" s="2">
        <v>43</v>
      </c>
      <c r="E549" s="2">
        <v>0</v>
      </c>
      <c r="F549" s="35">
        <v>0</v>
      </c>
      <c r="G549" s="18">
        <v>8000</v>
      </c>
      <c r="H549" s="18">
        <v>1</v>
      </c>
      <c r="I549" s="2">
        <v>1</v>
      </c>
      <c r="J549" s="2">
        <v>1</v>
      </c>
      <c r="K549" s="2">
        <v>0</v>
      </c>
      <c r="L549" s="35">
        <v>1</v>
      </c>
      <c r="M549" s="2">
        <v>2</v>
      </c>
      <c r="N549" s="2">
        <v>0</v>
      </c>
      <c r="O549" s="2">
        <v>1</v>
      </c>
      <c r="P549" s="2">
        <v>2</v>
      </c>
      <c r="Q549" s="2">
        <v>1</v>
      </c>
      <c r="R549" s="2">
        <v>0</v>
      </c>
      <c r="S549" s="35">
        <v>1</v>
      </c>
      <c r="T549" s="35">
        <v>0</v>
      </c>
      <c r="U549" s="36">
        <v>0</v>
      </c>
      <c r="V549" s="26">
        <v>17.899999999999999</v>
      </c>
      <c r="W549" s="2">
        <v>0.4</v>
      </c>
      <c r="X549" s="16">
        <v>5.98</v>
      </c>
      <c r="Y549" s="26">
        <v>28.1</v>
      </c>
      <c r="Z549" s="2">
        <v>1.78</v>
      </c>
      <c r="AA549" s="2">
        <v>3.8</v>
      </c>
      <c r="AB549" s="2" t="s">
        <v>80</v>
      </c>
      <c r="AC549" s="2">
        <v>22471000</v>
      </c>
    </row>
    <row r="550" spans="1:29">
      <c r="A550" s="2">
        <v>2146</v>
      </c>
      <c r="B550" s="26">
        <v>2</v>
      </c>
      <c r="C550" s="2">
        <v>1</v>
      </c>
      <c r="D550" s="2">
        <v>25</v>
      </c>
      <c r="E550" s="2">
        <v>0</v>
      </c>
      <c r="F550" s="35">
        <v>1</v>
      </c>
      <c r="G550" s="18">
        <v>10000</v>
      </c>
      <c r="H550" s="18">
        <v>1</v>
      </c>
      <c r="I550" s="2">
        <v>1</v>
      </c>
      <c r="J550" s="2">
        <v>2</v>
      </c>
      <c r="K550" s="2">
        <v>1</v>
      </c>
      <c r="L550" s="35">
        <v>1</v>
      </c>
      <c r="M550" s="2">
        <v>8</v>
      </c>
      <c r="N550" s="2">
        <v>1</v>
      </c>
      <c r="O550" s="2">
        <v>0</v>
      </c>
      <c r="P550" s="2">
        <v>5</v>
      </c>
      <c r="Q550" s="2">
        <v>0</v>
      </c>
      <c r="R550" s="2">
        <v>1</v>
      </c>
      <c r="S550" s="35">
        <v>0</v>
      </c>
      <c r="T550" s="35">
        <v>0</v>
      </c>
      <c r="U550" s="36">
        <v>0</v>
      </c>
      <c r="V550" s="26">
        <v>13.1</v>
      </c>
      <c r="W550" s="2">
        <v>0.38</v>
      </c>
      <c r="X550" s="16">
        <v>4.38</v>
      </c>
      <c r="Y550" s="26">
        <v>14.7</v>
      </c>
      <c r="Z550" s="2">
        <v>1.33</v>
      </c>
      <c r="AA550" s="2">
        <v>3.8</v>
      </c>
      <c r="AB550" s="2" t="s">
        <v>160</v>
      </c>
      <c r="AC550" s="2">
        <v>20550110</v>
      </c>
    </row>
    <row r="551" spans="1:29">
      <c r="A551" s="2">
        <v>2147</v>
      </c>
      <c r="B551" s="26">
        <v>2</v>
      </c>
      <c r="C551" s="2">
        <v>2</v>
      </c>
      <c r="D551" s="2">
        <v>29</v>
      </c>
      <c r="E551" s="2">
        <v>0</v>
      </c>
      <c r="F551" s="35">
        <v>1</v>
      </c>
      <c r="G551" s="18">
        <v>4000</v>
      </c>
      <c r="H551" s="18">
        <v>0</v>
      </c>
      <c r="I551" s="2">
        <v>1</v>
      </c>
      <c r="J551" s="2">
        <v>1</v>
      </c>
      <c r="K551" s="2">
        <v>0</v>
      </c>
      <c r="L551" s="35">
        <v>0</v>
      </c>
      <c r="M551" s="2">
        <v>2</v>
      </c>
      <c r="N551" s="2">
        <v>0</v>
      </c>
      <c r="O551" s="2">
        <v>1</v>
      </c>
      <c r="P551" s="2">
        <v>5</v>
      </c>
      <c r="Q551" s="2">
        <v>0</v>
      </c>
      <c r="R551" s="2">
        <v>1</v>
      </c>
      <c r="S551" s="35">
        <v>0</v>
      </c>
      <c r="T551" s="35">
        <v>0</v>
      </c>
      <c r="U551" s="36">
        <v>0</v>
      </c>
      <c r="V551" s="26">
        <v>62.1</v>
      </c>
      <c r="W551" s="2">
        <v>0.9</v>
      </c>
      <c r="X551" s="16">
        <v>20.74</v>
      </c>
      <c r="Y551" s="26">
        <v>99.9</v>
      </c>
      <c r="Z551" s="2">
        <v>5.08</v>
      </c>
      <c r="AA551" s="2">
        <v>14.05</v>
      </c>
      <c r="AB551" s="2" t="s">
        <v>189</v>
      </c>
      <c r="AC551" s="2">
        <v>23898000</v>
      </c>
    </row>
    <row r="552" spans="1:29">
      <c r="A552" s="2">
        <v>2150</v>
      </c>
      <c r="B552" s="26">
        <v>1</v>
      </c>
      <c r="C552" s="2">
        <v>2</v>
      </c>
      <c r="D552" s="2">
        <v>34</v>
      </c>
      <c r="E552" s="2">
        <v>0</v>
      </c>
      <c r="F552" s="35">
        <v>1</v>
      </c>
      <c r="G552" s="18">
        <v>3000</v>
      </c>
      <c r="H552" s="18">
        <v>0</v>
      </c>
      <c r="I552" s="2">
        <v>1</v>
      </c>
      <c r="J552" s="2">
        <v>1</v>
      </c>
      <c r="K552" s="2">
        <v>0</v>
      </c>
      <c r="L552" s="35">
        <v>1</v>
      </c>
      <c r="M552" s="2">
        <v>8</v>
      </c>
      <c r="N552" s="2">
        <v>1</v>
      </c>
      <c r="O552" s="2">
        <v>0</v>
      </c>
      <c r="P552" s="2">
        <v>2</v>
      </c>
      <c r="Q552" s="2">
        <v>1</v>
      </c>
      <c r="R552" s="2">
        <v>0</v>
      </c>
      <c r="S552" s="35">
        <v>0</v>
      </c>
      <c r="T552" s="35">
        <v>0</v>
      </c>
      <c r="U552" s="36">
        <v>0</v>
      </c>
      <c r="V552" s="26">
        <v>13.1</v>
      </c>
      <c r="W552" s="2">
        <v>0.38</v>
      </c>
      <c r="X552" s="16">
        <v>4.38</v>
      </c>
      <c r="Y552" s="26">
        <v>14.7</v>
      </c>
      <c r="Z552" s="2">
        <v>1.33</v>
      </c>
      <c r="AA552" s="2">
        <v>3.8</v>
      </c>
      <c r="AB552" s="2" t="s">
        <v>160</v>
      </c>
      <c r="AC552" s="2">
        <v>20511000</v>
      </c>
    </row>
    <row r="553" spans="1:29">
      <c r="A553" s="2">
        <v>2151</v>
      </c>
      <c r="B553" s="26">
        <v>2</v>
      </c>
      <c r="C553" s="2">
        <v>1</v>
      </c>
      <c r="D553" s="2">
        <v>24</v>
      </c>
      <c r="E553" s="2">
        <v>0</v>
      </c>
      <c r="F553" s="35">
        <v>0</v>
      </c>
      <c r="G553" s="18">
        <v>5000</v>
      </c>
      <c r="H553" s="18">
        <v>0</v>
      </c>
      <c r="I553" s="2">
        <v>1</v>
      </c>
      <c r="J553" s="2">
        <v>1</v>
      </c>
      <c r="K553" s="2">
        <v>0</v>
      </c>
      <c r="L553" s="35">
        <v>0</v>
      </c>
      <c r="M553" s="2">
        <v>2</v>
      </c>
      <c r="N553" s="2">
        <v>0</v>
      </c>
      <c r="O553" s="2">
        <v>1</v>
      </c>
      <c r="P553" s="2">
        <v>5</v>
      </c>
      <c r="Q553" s="2">
        <v>0</v>
      </c>
      <c r="R553" s="2">
        <v>1</v>
      </c>
      <c r="S553" s="35">
        <v>0</v>
      </c>
      <c r="T553" s="35">
        <v>0</v>
      </c>
      <c r="U553" s="36">
        <v>0</v>
      </c>
      <c r="V553" s="26">
        <v>23.2</v>
      </c>
      <c r="W553" s="2">
        <v>0.5</v>
      </c>
      <c r="X553" s="16">
        <v>7.75</v>
      </c>
      <c r="Y553" s="26">
        <v>26.9</v>
      </c>
      <c r="Z553" s="2">
        <v>1.82</v>
      </c>
      <c r="AA553" s="2">
        <v>10.8</v>
      </c>
      <c r="AB553" s="2" t="s">
        <v>172</v>
      </c>
      <c r="AC553" s="2">
        <v>21615160</v>
      </c>
    </row>
    <row r="554" spans="1:29">
      <c r="A554" s="2">
        <v>2163</v>
      </c>
      <c r="B554" s="26">
        <v>1</v>
      </c>
      <c r="C554" s="2">
        <v>1</v>
      </c>
      <c r="D554" s="2">
        <v>20</v>
      </c>
      <c r="E554" s="2">
        <v>0</v>
      </c>
      <c r="F554" s="35">
        <v>0</v>
      </c>
      <c r="G554" s="18">
        <v>5000</v>
      </c>
      <c r="H554" s="18">
        <v>0</v>
      </c>
      <c r="I554" s="2">
        <v>1</v>
      </c>
      <c r="J554" s="2">
        <v>2</v>
      </c>
      <c r="K554" s="2">
        <v>1</v>
      </c>
      <c r="L554" s="35">
        <v>1</v>
      </c>
      <c r="M554" s="2">
        <v>8</v>
      </c>
      <c r="N554" s="2">
        <v>1</v>
      </c>
      <c r="O554" s="2">
        <v>0</v>
      </c>
      <c r="P554" s="2">
        <v>5</v>
      </c>
      <c r="Q554" s="2">
        <v>0</v>
      </c>
      <c r="R554" s="2">
        <v>1</v>
      </c>
      <c r="S554" s="35">
        <v>0</v>
      </c>
      <c r="T554" s="35">
        <v>0</v>
      </c>
      <c r="U554" s="36">
        <v>0</v>
      </c>
      <c r="V554" s="26">
        <v>12.3</v>
      </c>
      <c r="W554" s="2">
        <v>0.25</v>
      </c>
      <c r="X554" s="16">
        <v>4.1100000000000003</v>
      </c>
      <c r="Y554" s="26">
        <v>14.88</v>
      </c>
      <c r="Z554" s="2">
        <v>1.4</v>
      </c>
      <c r="AA554" s="2">
        <v>3.8</v>
      </c>
      <c r="AB554" s="2" t="s">
        <v>81</v>
      </c>
      <c r="AC554" s="2">
        <v>21250200</v>
      </c>
    </row>
    <row r="555" spans="1:29">
      <c r="A555" s="2">
        <v>2164</v>
      </c>
      <c r="B555" s="26">
        <v>2</v>
      </c>
      <c r="C555" s="2">
        <v>2</v>
      </c>
      <c r="D555" s="2">
        <v>28</v>
      </c>
      <c r="E555" s="2">
        <v>0</v>
      </c>
      <c r="F555" s="35">
        <v>0</v>
      </c>
      <c r="G555" s="18">
        <v>16000</v>
      </c>
      <c r="H555" s="18">
        <v>1</v>
      </c>
      <c r="I555" s="2">
        <v>1</v>
      </c>
      <c r="J555" s="2">
        <v>2</v>
      </c>
      <c r="K555" s="2">
        <v>1</v>
      </c>
      <c r="L555" s="35">
        <v>0</v>
      </c>
      <c r="M555" s="2">
        <v>6</v>
      </c>
      <c r="N555" s="2">
        <v>0</v>
      </c>
      <c r="O555" s="2">
        <v>1</v>
      </c>
      <c r="P555" s="2">
        <v>1</v>
      </c>
      <c r="Q555" s="2">
        <v>1</v>
      </c>
      <c r="R555" s="2">
        <v>0</v>
      </c>
      <c r="S555" s="35">
        <v>0</v>
      </c>
      <c r="T555" s="35">
        <v>0</v>
      </c>
      <c r="U555" s="36">
        <v>0</v>
      </c>
      <c r="V555" s="26">
        <v>18.5</v>
      </c>
      <c r="W555" s="2">
        <v>0.32</v>
      </c>
      <c r="X555" s="16">
        <v>6.18</v>
      </c>
      <c r="Y555" s="26">
        <v>21.1</v>
      </c>
      <c r="Z555" s="2">
        <v>1.7</v>
      </c>
      <c r="AA555" s="2">
        <v>6.7</v>
      </c>
      <c r="AB555" s="2" t="s">
        <v>178</v>
      </c>
      <c r="AC555" s="2">
        <v>24240185</v>
      </c>
    </row>
    <row r="556" spans="1:29">
      <c r="A556" s="2">
        <v>2166</v>
      </c>
      <c r="B556" s="26">
        <v>2</v>
      </c>
      <c r="C556" s="2">
        <v>4</v>
      </c>
      <c r="D556" s="2">
        <v>30</v>
      </c>
      <c r="E556" s="2">
        <v>0</v>
      </c>
      <c r="F556" s="35">
        <v>0</v>
      </c>
      <c r="G556" s="18">
        <v>10000</v>
      </c>
      <c r="H556" s="18">
        <v>1</v>
      </c>
      <c r="I556" s="2">
        <v>1</v>
      </c>
      <c r="J556" s="2">
        <v>1</v>
      </c>
      <c r="K556" s="2">
        <v>0</v>
      </c>
      <c r="L556" s="35">
        <v>0</v>
      </c>
      <c r="M556" s="2">
        <v>8</v>
      </c>
      <c r="N556" s="2">
        <v>1</v>
      </c>
      <c r="O556" s="2">
        <v>0</v>
      </c>
      <c r="P556" s="2">
        <v>5</v>
      </c>
      <c r="Q556" s="2">
        <v>0</v>
      </c>
      <c r="R556" s="2">
        <v>1</v>
      </c>
      <c r="S556" s="35">
        <v>0</v>
      </c>
      <c r="T556" s="35">
        <v>0</v>
      </c>
      <c r="U556" s="36">
        <v>0</v>
      </c>
      <c r="V556" s="26">
        <v>26.2</v>
      </c>
      <c r="W556" s="2">
        <v>0.52</v>
      </c>
      <c r="X556" s="16">
        <v>8.75</v>
      </c>
      <c r="Y556" s="26">
        <v>31.4</v>
      </c>
      <c r="Z556" s="2">
        <v>1.42</v>
      </c>
      <c r="AA556" s="2">
        <v>7</v>
      </c>
      <c r="AB556" s="2" t="s">
        <v>177</v>
      </c>
      <c r="AC556" s="2">
        <v>26112290</v>
      </c>
    </row>
    <row r="557" spans="1:29">
      <c r="A557" s="2">
        <v>2171</v>
      </c>
      <c r="B557" s="26">
        <v>2</v>
      </c>
      <c r="C557" s="2">
        <v>1</v>
      </c>
      <c r="D557" s="2">
        <v>20</v>
      </c>
      <c r="E557" s="2">
        <v>0</v>
      </c>
      <c r="F557" s="35">
        <v>0</v>
      </c>
      <c r="G557" s="18">
        <v>3000</v>
      </c>
      <c r="H557" s="18">
        <v>0</v>
      </c>
      <c r="I557" s="2">
        <v>1</v>
      </c>
      <c r="J557" s="2">
        <v>2</v>
      </c>
      <c r="K557" s="2">
        <v>1</v>
      </c>
      <c r="L557" s="35">
        <v>1</v>
      </c>
      <c r="M557" s="2">
        <v>6</v>
      </c>
      <c r="N557" s="2">
        <v>0</v>
      </c>
      <c r="O557" s="2">
        <v>1</v>
      </c>
      <c r="P557" s="2">
        <v>5</v>
      </c>
      <c r="Q557" s="2">
        <v>0</v>
      </c>
      <c r="R557" s="2">
        <v>1</v>
      </c>
      <c r="S557" s="35">
        <v>0</v>
      </c>
      <c r="T557" s="35">
        <v>0</v>
      </c>
      <c r="U557" s="36">
        <v>0</v>
      </c>
      <c r="V557" s="26">
        <v>31.7</v>
      </c>
      <c r="W557" s="2">
        <v>0.56999999999999995</v>
      </c>
      <c r="X557" s="16">
        <v>10.59</v>
      </c>
      <c r="Y557" s="26">
        <v>46.2</v>
      </c>
      <c r="Z557" s="2">
        <v>2.23</v>
      </c>
      <c r="AA557" s="2">
        <v>10.7</v>
      </c>
      <c r="AB557" s="2" t="s">
        <v>179</v>
      </c>
      <c r="AC557" s="2">
        <v>26022261</v>
      </c>
    </row>
    <row r="558" spans="1:29">
      <c r="A558" s="2">
        <v>2172</v>
      </c>
      <c r="B558" s="26">
        <v>1</v>
      </c>
      <c r="C558" s="2">
        <v>1</v>
      </c>
      <c r="D558" s="2">
        <v>21</v>
      </c>
      <c r="E558" s="2">
        <v>0</v>
      </c>
      <c r="F558" s="35">
        <v>0</v>
      </c>
      <c r="G558" s="18">
        <v>10000</v>
      </c>
      <c r="H558" s="18">
        <v>1</v>
      </c>
      <c r="I558" s="2">
        <v>1</v>
      </c>
      <c r="J558" s="2">
        <v>4</v>
      </c>
      <c r="K558" s="2">
        <v>1</v>
      </c>
      <c r="L558" s="35">
        <v>0</v>
      </c>
      <c r="M558" s="2">
        <v>8</v>
      </c>
      <c r="N558" s="2">
        <v>1</v>
      </c>
      <c r="O558" s="2">
        <v>0</v>
      </c>
      <c r="P558" s="2">
        <v>5</v>
      </c>
      <c r="Q558" s="2">
        <v>0</v>
      </c>
      <c r="R558" s="2">
        <v>1</v>
      </c>
      <c r="S558" s="35">
        <v>0</v>
      </c>
      <c r="T558" s="35">
        <v>0</v>
      </c>
      <c r="U558" s="36">
        <v>0</v>
      </c>
      <c r="V558" s="26">
        <v>27.4</v>
      </c>
      <c r="W558" s="2">
        <v>0.45</v>
      </c>
      <c r="X558" s="16">
        <v>9.15</v>
      </c>
      <c r="Y558" s="26">
        <v>27.17</v>
      </c>
      <c r="Z558" s="2">
        <v>2.25</v>
      </c>
      <c r="AA558" s="2">
        <v>12.1</v>
      </c>
      <c r="AB558" s="2" t="s">
        <v>58</v>
      </c>
      <c r="AC558" s="2">
        <v>22793580</v>
      </c>
    </row>
    <row r="559" spans="1:29">
      <c r="A559" s="2">
        <v>2181</v>
      </c>
      <c r="B559" s="26">
        <v>1</v>
      </c>
      <c r="C559" s="2">
        <v>2</v>
      </c>
      <c r="D559" s="2">
        <v>31</v>
      </c>
      <c r="E559" s="2">
        <v>0</v>
      </c>
      <c r="F559" s="35">
        <v>0</v>
      </c>
      <c r="G559" s="18">
        <v>10000</v>
      </c>
      <c r="H559" s="18">
        <v>1</v>
      </c>
      <c r="I559" s="2">
        <v>1</v>
      </c>
      <c r="J559" s="2">
        <v>2</v>
      </c>
      <c r="K559" s="2">
        <v>1</v>
      </c>
      <c r="L559" s="35">
        <v>0</v>
      </c>
      <c r="M559" s="2">
        <v>11</v>
      </c>
      <c r="N559" s="2">
        <v>0</v>
      </c>
      <c r="O559" s="2">
        <v>0</v>
      </c>
      <c r="P559" s="2">
        <v>1</v>
      </c>
      <c r="Q559" s="2">
        <v>1</v>
      </c>
      <c r="R559" s="2">
        <v>0</v>
      </c>
      <c r="S559" s="35">
        <v>0</v>
      </c>
      <c r="T559" s="35">
        <v>0</v>
      </c>
      <c r="U559" s="36">
        <v>0</v>
      </c>
      <c r="V559" s="26">
        <v>18.5</v>
      </c>
      <c r="W559" s="2">
        <v>0.32</v>
      </c>
      <c r="X559" s="16">
        <v>6.18</v>
      </c>
      <c r="Y559" s="26">
        <v>21.1</v>
      </c>
      <c r="Z559" s="2">
        <v>1.7</v>
      </c>
      <c r="AA559" s="2">
        <v>6.7</v>
      </c>
      <c r="AB559" s="2" t="s">
        <v>178</v>
      </c>
      <c r="AC559" s="2">
        <v>24130175</v>
      </c>
    </row>
    <row r="560" spans="1:29">
      <c r="A560" s="2">
        <v>2182</v>
      </c>
      <c r="B560" s="26">
        <v>1</v>
      </c>
      <c r="C560" s="2">
        <v>2</v>
      </c>
      <c r="D560" s="2">
        <v>40</v>
      </c>
      <c r="E560" s="2">
        <v>0</v>
      </c>
      <c r="F560" s="35">
        <v>0</v>
      </c>
      <c r="G560" s="18">
        <v>12000</v>
      </c>
      <c r="H560" s="18">
        <v>1</v>
      </c>
      <c r="I560" s="2">
        <v>1</v>
      </c>
      <c r="J560" s="2">
        <v>1</v>
      </c>
      <c r="K560" s="2">
        <v>0</v>
      </c>
      <c r="L560" s="35">
        <v>1</v>
      </c>
      <c r="M560" s="2">
        <v>2</v>
      </c>
      <c r="N560" s="2">
        <v>0</v>
      </c>
      <c r="O560" s="2">
        <v>1</v>
      </c>
      <c r="P560" s="2">
        <v>2</v>
      </c>
      <c r="Q560" s="2">
        <v>1</v>
      </c>
      <c r="R560" s="2">
        <v>0</v>
      </c>
      <c r="S560" s="35">
        <v>0</v>
      </c>
      <c r="T560" s="35">
        <v>0</v>
      </c>
      <c r="U560" s="36">
        <v>0</v>
      </c>
      <c r="V560" s="26">
        <v>14.7</v>
      </c>
      <c r="W560" s="2">
        <v>0.38</v>
      </c>
      <c r="X560" s="16">
        <v>4.91</v>
      </c>
      <c r="Y560" s="26">
        <v>14.9</v>
      </c>
      <c r="Z560" s="2">
        <v>1.65</v>
      </c>
      <c r="AA560" s="2">
        <v>11.4</v>
      </c>
      <c r="AB560" s="2" t="s">
        <v>116</v>
      </c>
      <c r="AC560" s="2">
        <v>20710130</v>
      </c>
    </row>
    <row r="561" spans="1:29">
      <c r="A561" s="2">
        <v>2185</v>
      </c>
      <c r="B561" s="26">
        <v>2</v>
      </c>
      <c r="C561" s="2">
        <v>1</v>
      </c>
      <c r="D561" s="2">
        <v>20</v>
      </c>
      <c r="E561" s="2">
        <v>0</v>
      </c>
      <c r="F561" s="35">
        <v>0</v>
      </c>
      <c r="G561" s="18">
        <v>3000</v>
      </c>
      <c r="H561" s="18">
        <v>0</v>
      </c>
      <c r="I561" s="2">
        <v>1</v>
      </c>
      <c r="J561" s="2">
        <v>1</v>
      </c>
      <c r="K561" s="2">
        <v>0</v>
      </c>
      <c r="L561" s="35">
        <v>0</v>
      </c>
      <c r="M561" s="2">
        <v>8</v>
      </c>
      <c r="N561" s="2">
        <v>1</v>
      </c>
      <c r="O561" s="2">
        <v>0</v>
      </c>
      <c r="P561" s="2">
        <v>5</v>
      </c>
      <c r="Q561" s="2">
        <v>0</v>
      </c>
      <c r="R561" s="2">
        <v>1</v>
      </c>
      <c r="S561" s="35">
        <v>0</v>
      </c>
      <c r="T561" s="35">
        <v>0</v>
      </c>
      <c r="U561" s="36">
        <v>0</v>
      </c>
      <c r="V561" s="26">
        <v>14.9</v>
      </c>
      <c r="W561" s="2">
        <v>0.33</v>
      </c>
      <c r="X561" s="16">
        <v>4.9800000000000004</v>
      </c>
      <c r="Y561" s="26">
        <v>18.899999999999999</v>
      </c>
      <c r="Z561" s="2">
        <v>1.32</v>
      </c>
      <c r="AA561" s="2">
        <v>12.4</v>
      </c>
      <c r="AB561" s="2" t="s">
        <v>181</v>
      </c>
      <c r="AC561" s="2">
        <v>25045100</v>
      </c>
    </row>
    <row r="562" spans="1:29">
      <c r="A562" s="2">
        <v>2186</v>
      </c>
      <c r="B562" s="26">
        <v>2</v>
      </c>
      <c r="C562" s="2">
        <v>2</v>
      </c>
      <c r="D562" s="2">
        <v>44</v>
      </c>
      <c r="E562" s="2">
        <v>0</v>
      </c>
      <c r="F562" s="35">
        <v>1</v>
      </c>
      <c r="G562" s="18">
        <v>12000</v>
      </c>
      <c r="H562" s="18">
        <v>1</v>
      </c>
      <c r="I562" s="2">
        <v>1</v>
      </c>
      <c r="J562" s="2">
        <v>1</v>
      </c>
      <c r="K562" s="2">
        <v>0</v>
      </c>
      <c r="L562" s="35">
        <v>0</v>
      </c>
      <c r="M562" s="2">
        <v>1</v>
      </c>
      <c r="N562" s="2">
        <v>0</v>
      </c>
      <c r="O562" s="2">
        <v>1</v>
      </c>
      <c r="P562" s="2">
        <v>2</v>
      </c>
      <c r="Q562" s="2">
        <v>1</v>
      </c>
      <c r="R562" s="2">
        <v>0</v>
      </c>
      <c r="S562" s="35">
        <v>0</v>
      </c>
      <c r="T562" s="35">
        <v>0</v>
      </c>
      <c r="U562" s="36">
        <v>0</v>
      </c>
      <c r="V562" s="26">
        <v>11</v>
      </c>
      <c r="W562" s="2">
        <v>0.27</v>
      </c>
      <c r="X562" s="16">
        <v>3.67</v>
      </c>
      <c r="Y562" s="26">
        <v>12.9</v>
      </c>
      <c r="Z562" s="2">
        <v>1.33</v>
      </c>
      <c r="AA562" s="2">
        <v>16.59</v>
      </c>
      <c r="AB562" s="2" t="s">
        <v>124</v>
      </c>
      <c r="AC562" s="2">
        <v>21920290</v>
      </c>
    </row>
    <row r="563" spans="1:29">
      <c r="A563" s="2">
        <v>2187</v>
      </c>
      <c r="B563" s="26">
        <v>2</v>
      </c>
      <c r="C563" s="2">
        <v>4</v>
      </c>
      <c r="D563" s="2">
        <v>23</v>
      </c>
      <c r="E563" s="2">
        <v>0</v>
      </c>
      <c r="F563" s="35">
        <v>1</v>
      </c>
      <c r="G563" s="18">
        <v>5000</v>
      </c>
      <c r="H563" s="18">
        <v>0</v>
      </c>
      <c r="I563" s="2">
        <v>1</v>
      </c>
      <c r="J563" s="2">
        <v>1</v>
      </c>
      <c r="K563" s="2">
        <v>0</v>
      </c>
      <c r="L563" s="35">
        <v>0</v>
      </c>
      <c r="M563" s="2">
        <v>11</v>
      </c>
      <c r="N563" s="2">
        <v>0</v>
      </c>
      <c r="O563" s="2">
        <v>0</v>
      </c>
      <c r="P563" s="2">
        <v>5</v>
      </c>
      <c r="Q563" s="2">
        <v>0</v>
      </c>
      <c r="R563" s="2">
        <v>1</v>
      </c>
      <c r="S563" s="35">
        <v>0</v>
      </c>
      <c r="T563" s="35">
        <v>0</v>
      </c>
      <c r="U563" s="36">
        <v>0</v>
      </c>
      <c r="V563" s="26">
        <v>27</v>
      </c>
      <c r="W563" s="2">
        <v>0.52</v>
      </c>
      <c r="X563" s="16">
        <v>9.02</v>
      </c>
      <c r="Y563" s="26">
        <v>31.5</v>
      </c>
      <c r="Z563" s="2">
        <v>2.7</v>
      </c>
      <c r="AA563" s="2">
        <v>14.2</v>
      </c>
      <c r="AB563" s="2" t="s">
        <v>180</v>
      </c>
      <c r="AC563" s="2">
        <v>24747277</v>
      </c>
    </row>
    <row r="564" spans="1:29">
      <c r="A564" s="2">
        <v>2188</v>
      </c>
      <c r="B564" s="26">
        <v>1</v>
      </c>
      <c r="C564" s="2">
        <v>1</v>
      </c>
      <c r="D564" s="2">
        <v>19</v>
      </c>
      <c r="E564" s="2">
        <v>0</v>
      </c>
      <c r="F564" s="35">
        <v>0</v>
      </c>
      <c r="G564" s="18">
        <v>5000</v>
      </c>
      <c r="H564" s="18">
        <v>0</v>
      </c>
      <c r="I564" s="2">
        <v>1</v>
      </c>
      <c r="J564" s="2">
        <v>1</v>
      </c>
      <c r="K564" s="2">
        <v>0</v>
      </c>
      <c r="L564" s="35">
        <v>0</v>
      </c>
      <c r="M564" s="2">
        <v>2</v>
      </c>
      <c r="N564" s="2">
        <v>0</v>
      </c>
      <c r="O564" s="2">
        <v>1</v>
      </c>
      <c r="P564" s="2">
        <v>5</v>
      </c>
      <c r="Q564" s="2">
        <v>0</v>
      </c>
      <c r="R564" s="2">
        <v>1</v>
      </c>
      <c r="S564" s="35">
        <v>0</v>
      </c>
      <c r="T564" s="35">
        <v>0</v>
      </c>
      <c r="U564" s="36">
        <v>0</v>
      </c>
      <c r="V564" s="26">
        <v>14.1</v>
      </c>
      <c r="W564" s="2">
        <v>0.4</v>
      </c>
      <c r="X564" s="16">
        <v>4.71</v>
      </c>
      <c r="Y564" s="26">
        <v>17.600000000000001</v>
      </c>
      <c r="Z564" s="2">
        <v>1.73</v>
      </c>
      <c r="AA564" s="2">
        <v>16.59</v>
      </c>
      <c r="AB564" s="2" t="s">
        <v>144</v>
      </c>
      <c r="AC564" s="2">
        <v>21930126</v>
      </c>
    </row>
    <row r="565" spans="1:29">
      <c r="A565" s="2">
        <v>2198</v>
      </c>
      <c r="B565" s="26">
        <v>2</v>
      </c>
      <c r="C565" s="2">
        <v>2</v>
      </c>
      <c r="D565" s="2">
        <v>23</v>
      </c>
      <c r="E565" s="2">
        <v>0</v>
      </c>
      <c r="F565" s="35">
        <v>1</v>
      </c>
      <c r="G565" s="18">
        <v>5000</v>
      </c>
      <c r="H565" s="18">
        <v>0</v>
      </c>
      <c r="I565" s="2">
        <v>1</v>
      </c>
      <c r="J565" s="2">
        <v>2</v>
      </c>
      <c r="K565" s="2">
        <v>1</v>
      </c>
      <c r="L565" s="35">
        <v>1</v>
      </c>
      <c r="M565" s="2">
        <v>8</v>
      </c>
      <c r="N565" s="2">
        <v>1</v>
      </c>
      <c r="O565" s="2">
        <v>0</v>
      </c>
      <c r="P565" s="2">
        <v>3</v>
      </c>
      <c r="Q565" s="2">
        <v>0</v>
      </c>
      <c r="R565" s="2">
        <v>0</v>
      </c>
      <c r="S565" s="35">
        <v>0</v>
      </c>
      <c r="T565" s="35">
        <v>0</v>
      </c>
      <c r="U565" s="36">
        <v>0</v>
      </c>
      <c r="V565" s="26">
        <v>13</v>
      </c>
      <c r="W565" s="2">
        <v>0.28000000000000003</v>
      </c>
      <c r="X565" s="16">
        <v>4.34</v>
      </c>
      <c r="Y565" s="26">
        <v>14.1</v>
      </c>
      <c r="Z565" s="2">
        <v>1.08</v>
      </c>
      <c r="AA565" s="2">
        <v>7.5</v>
      </c>
      <c r="AB565" s="2" t="s">
        <v>168</v>
      </c>
      <c r="AC565" s="2">
        <v>21220301</v>
      </c>
    </row>
    <row r="566" spans="1:29">
      <c r="A566" s="2">
        <v>2200</v>
      </c>
      <c r="B566" s="26">
        <v>2</v>
      </c>
      <c r="C566" s="2">
        <v>1</v>
      </c>
      <c r="D566" s="2">
        <v>24</v>
      </c>
      <c r="E566" s="2">
        <v>0</v>
      </c>
      <c r="F566" s="35">
        <v>1</v>
      </c>
      <c r="G566" s="18">
        <v>1000</v>
      </c>
      <c r="H566" s="18">
        <v>0</v>
      </c>
      <c r="I566" s="2">
        <v>1</v>
      </c>
      <c r="J566" s="2">
        <v>1</v>
      </c>
      <c r="K566" s="2">
        <v>0</v>
      </c>
      <c r="L566" s="35">
        <v>1</v>
      </c>
      <c r="M566" s="2">
        <v>8</v>
      </c>
      <c r="N566" s="2">
        <v>1</v>
      </c>
      <c r="O566" s="2">
        <v>0</v>
      </c>
      <c r="P566" s="2">
        <v>5</v>
      </c>
      <c r="Q566" s="2">
        <v>0</v>
      </c>
      <c r="R566" s="2">
        <v>1</v>
      </c>
      <c r="S566" s="35">
        <v>0</v>
      </c>
      <c r="T566" s="35">
        <v>0</v>
      </c>
      <c r="U566" s="36">
        <v>0</v>
      </c>
      <c r="V566" s="26">
        <v>9.9</v>
      </c>
      <c r="W566" s="2">
        <v>0.23</v>
      </c>
      <c r="X566" s="16">
        <v>3.31</v>
      </c>
      <c r="Y566" s="26">
        <v>11.96</v>
      </c>
      <c r="Z566" s="2">
        <v>1.1000000000000001</v>
      </c>
      <c r="AA566" s="2">
        <v>3.8</v>
      </c>
      <c r="AB566" s="2" t="s">
        <v>119</v>
      </c>
      <c r="AC566" s="2">
        <v>20271202</v>
      </c>
    </row>
    <row r="567" spans="1:29">
      <c r="A567" s="2">
        <v>2204</v>
      </c>
      <c r="B567" s="26">
        <v>1</v>
      </c>
      <c r="C567" s="2">
        <v>1</v>
      </c>
      <c r="D567" s="2">
        <v>23</v>
      </c>
      <c r="E567" s="2">
        <v>0</v>
      </c>
      <c r="F567" s="35">
        <v>1</v>
      </c>
      <c r="G567" s="18">
        <v>8000</v>
      </c>
      <c r="H567" s="18">
        <v>1</v>
      </c>
      <c r="I567" s="2">
        <v>1</v>
      </c>
      <c r="J567" s="2">
        <v>1</v>
      </c>
      <c r="K567" s="2">
        <v>0</v>
      </c>
      <c r="L567" s="35">
        <v>1</v>
      </c>
      <c r="M567" s="2">
        <v>8</v>
      </c>
      <c r="N567" s="2">
        <v>1</v>
      </c>
      <c r="O567" s="2">
        <v>0</v>
      </c>
      <c r="P567" s="2">
        <v>5</v>
      </c>
      <c r="Q567" s="2">
        <v>0</v>
      </c>
      <c r="R567" s="2">
        <v>1</v>
      </c>
      <c r="S567" s="35">
        <v>0</v>
      </c>
      <c r="T567" s="35">
        <v>0</v>
      </c>
      <c r="U567" s="36">
        <v>0</v>
      </c>
      <c r="V567" s="26">
        <v>16.2</v>
      </c>
      <c r="W567" s="2">
        <v>0.38</v>
      </c>
      <c r="X567" s="16">
        <v>5.41</v>
      </c>
      <c r="Y567" s="26">
        <v>17.3</v>
      </c>
      <c r="Z567" s="2">
        <v>1.45</v>
      </c>
      <c r="AA567" s="2">
        <v>3.8</v>
      </c>
      <c r="AB567" s="2" t="s">
        <v>64</v>
      </c>
      <c r="AC567" s="2">
        <v>22251040</v>
      </c>
    </row>
    <row r="568" spans="1:29">
      <c r="A568" s="2">
        <v>2207</v>
      </c>
      <c r="B568" s="26">
        <v>1</v>
      </c>
      <c r="C568" s="2">
        <v>6</v>
      </c>
      <c r="D568" s="2">
        <v>35</v>
      </c>
      <c r="E568" s="2">
        <v>0</v>
      </c>
      <c r="F568" s="35">
        <v>0</v>
      </c>
      <c r="G568" s="18">
        <v>16000</v>
      </c>
      <c r="H568" s="18">
        <v>1</v>
      </c>
      <c r="I568" s="2">
        <v>1</v>
      </c>
      <c r="J568" s="2">
        <v>1</v>
      </c>
      <c r="K568" s="2">
        <v>0</v>
      </c>
      <c r="L568" s="35">
        <v>0</v>
      </c>
      <c r="M568" s="2">
        <v>8</v>
      </c>
      <c r="N568" s="2">
        <v>1</v>
      </c>
      <c r="O568" s="2">
        <v>0</v>
      </c>
      <c r="P568" s="2">
        <v>2</v>
      </c>
      <c r="Q568" s="2">
        <v>1</v>
      </c>
      <c r="R568" s="2">
        <v>0</v>
      </c>
      <c r="S568" s="35">
        <v>0</v>
      </c>
      <c r="T568" s="35">
        <v>0</v>
      </c>
      <c r="U568" s="36">
        <v>0</v>
      </c>
      <c r="V568" s="26">
        <v>17.399999999999999</v>
      </c>
      <c r="W568" s="2">
        <v>0.4</v>
      </c>
      <c r="X568" s="16">
        <v>5.81</v>
      </c>
      <c r="Y568" s="26">
        <v>22.9</v>
      </c>
      <c r="Z568" s="2">
        <v>1.97</v>
      </c>
      <c r="AA568" s="2">
        <v>3.8</v>
      </c>
      <c r="AB568" s="2" t="s">
        <v>93</v>
      </c>
      <c r="AC568" s="2">
        <v>22452090</v>
      </c>
    </row>
    <row r="569" spans="1:29">
      <c r="A569" s="2">
        <v>2209</v>
      </c>
      <c r="B569" s="26">
        <v>2</v>
      </c>
      <c r="C569" s="2">
        <v>2</v>
      </c>
      <c r="D569" s="2">
        <v>30</v>
      </c>
      <c r="E569" s="2">
        <v>0</v>
      </c>
      <c r="F569" s="35">
        <v>0</v>
      </c>
      <c r="G569" s="18">
        <v>2000</v>
      </c>
      <c r="H569" s="18">
        <v>0</v>
      </c>
      <c r="I569" s="2">
        <v>1</v>
      </c>
      <c r="J569" s="2">
        <v>1</v>
      </c>
      <c r="K569" s="2">
        <v>0</v>
      </c>
      <c r="L569" s="35">
        <v>0</v>
      </c>
      <c r="M569" s="2">
        <v>8</v>
      </c>
      <c r="N569" s="2">
        <v>1</v>
      </c>
      <c r="O569" s="2">
        <v>0</v>
      </c>
      <c r="P569" s="2">
        <v>5</v>
      </c>
      <c r="Q569" s="2">
        <v>0</v>
      </c>
      <c r="R569" s="2">
        <v>1</v>
      </c>
      <c r="S569" s="35">
        <v>0</v>
      </c>
      <c r="T569" s="35">
        <v>0</v>
      </c>
      <c r="U569" s="36">
        <v>0</v>
      </c>
      <c r="V569" s="26">
        <v>9.1</v>
      </c>
      <c r="W569" s="2">
        <v>0.2</v>
      </c>
      <c r="X569" s="16">
        <v>3.04</v>
      </c>
      <c r="Y569" s="26">
        <v>11</v>
      </c>
      <c r="Z569" s="2">
        <v>1.1000000000000001</v>
      </c>
      <c r="AA569" s="2">
        <v>16.600000000000001</v>
      </c>
      <c r="AB569" s="2" t="s">
        <v>110</v>
      </c>
      <c r="AC569" s="2">
        <v>21940230</v>
      </c>
    </row>
    <row r="570" spans="1:29">
      <c r="A570" s="2">
        <v>2211</v>
      </c>
      <c r="B570" s="26">
        <v>1</v>
      </c>
      <c r="C570" s="2">
        <v>1</v>
      </c>
      <c r="D570" s="2">
        <v>22</v>
      </c>
      <c r="E570" s="2">
        <v>0</v>
      </c>
      <c r="F570" s="35">
        <v>1</v>
      </c>
      <c r="G570" s="18">
        <v>3000</v>
      </c>
      <c r="H570" s="18">
        <v>0</v>
      </c>
      <c r="I570" s="2">
        <v>1</v>
      </c>
      <c r="J570" s="2">
        <v>1</v>
      </c>
      <c r="K570" s="2">
        <v>0</v>
      </c>
      <c r="L570" s="35">
        <v>0</v>
      </c>
      <c r="M570" s="2">
        <v>9</v>
      </c>
      <c r="N570" s="2">
        <v>0</v>
      </c>
      <c r="O570" s="2">
        <v>0</v>
      </c>
      <c r="P570" s="2">
        <v>5</v>
      </c>
      <c r="Q570" s="2">
        <v>0</v>
      </c>
      <c r="R570" s="2">
        <v>1</v>
      </c>
      <c r="S570" s="35">
        <v>1</v>
      </c>
      <c r="T570" s="35">
        <v>0</v>
      </c>
      <c r="U570" s="36">
        <v>0</v>
      </c>
      <c r="V570" s="26">
        <v>13</v>
      </c>
      <c r="W570" s="2">
        <v>0.35</v>
      </c>
      <c r="X570" s="16">
        <v>4.34</v>
      </c>
      <c r="Y570" s="26">
        <v>16.5</v>
      </c>
      <c r="Z570" s="2">
        <v>1.63</v>
      </c>
      <c r="AA570" s="2">
        <v>16.59</v>
      </c>
      <c r="AB570" s="2" t="s">
        <v>175</v>
      </c>
      <c r="AC570" s="2">
        <v>21930170</v>
      </c>
    </row>
    <row r="571" spans="1:29">
      <c r="A571" s="2">
        <v>2214</v>
      </c>
      <c r="B571" s="26">
        <v>2</v>
      </c>
      <c r="C571" s="2">
        <v>1</v>
      </c>
      <c r="D571" s="2">
        <v>19</v>
      </c>
      <c r="E571" s="2">
        <v>0</v>
      </c>
      <c r="F571" s="35">
        <v>1</v>
      </c>
      <c r="G571" s="18">
        <v>2000</v>
      </c>
      <c r="H571" s="18">
        <v>0</v>
      </c>
      <c r="I571" s="2">
        <v>1</v>
      </c>
      <c r="J571" s="2">
        <v>1</v>
      </c>
      <c r="K571" s="2">
        <v>0</v>
      </c>
      <c r="L571" s="35">
        <v>0</v>
      </c>
      <c r="M571" s="2">
        <v>1</v>
      </c>
      <c r="N571" s="2">
        <v>0</v>
      </c>
      <c r="O571" s="2">
        <v>1</v>
      </c>
      <c r="P571" s="2">
        <v>5</v>
      </c>
      <c r="Q571" s="2">
        <v>0</v>
      </c>
      <c r="R571" s="2">
        <v>1</v>
      </c>
      <c r="S571" s="35">
        <v>0</v>
      </c>
      <c r="T571" s="35">
        <v>0</v>
      </c>
      <c r="U571" s="36">
        <v>0</v>
      </c>
      <c r="V571" s="26">
        <v>14.9</v>
      </c>
      <c r="W571" s="2">
        <v>0.33</v>
      </c>
      <c r="X571" s="16">
        <v>4.9800000000000004</v>
      </c>
      <c r="Y571" s="26">
        <v>18.899999999999999</v>
      </c>
      <c r="Z571" s="2">
        <v>1.32</v>
      </c>
      <c r="AA571" s="2">
        <v>12.4</v>
      </c>
      <c r="AB571" s="2" t="s">
        <v>181</v>
      </c>
      <c r="AC571" s="2">
        <v>25085440</v>
      </c>
    </row>
    <row r="572" spans="1:29">
      <c r="A572" s="2">
        <v>2218</v>
      </c>
      <c r="B572" s="26">
        <v>2</v>
      </c>
      <c r="C572" s="2">
        <v>1</v>
      </c>
      <c r="D572" s="2">
        <v>22</v>
      </c>
      <c r="E572" s="2">
        <v>0</v>
      </c>
      <c r="F572" s="35">
        <v>0</v>
      </c>
      <c r="G572" s="18">
        <v>5000</v>
      </c>
      <c r="H572" s="18">
        <v>0</v>
      </c>
      <c r="I572" s="2">
        <v>1</v>
      </c>
      <c r="J572" s="2">
        <v>1</v>
      </c>
      <c r="K572" s="2">
        <v>0</v>
      </c>
      <c r="L572" s="35">
        <v>0</v>
      </c>
      <c r="M572" s="2">
        <v>8</v>
      </c>
      <c r="N572" s="2">
        <v>1</v>
      </c>
      <c r="O572" s="2">
        <v>0</v>
      </c>
      <c r="P572" s="2">
        <v>5</v>
      </c>
      <c r="Q572" s="2">
        <v>0</v>
      </c>
      <c r="R572" s="2">
        <v>1</v>
      </c>
      <c r="S572" s="35">
        <v>0</v>
      </c>
      <c r="T572" s="35">
        <v>0</v>
      </c>
      <c r="U572" s="36">
        <v>0</v>
      </c>
      <c r="V572" s="26">
        <v>14.2</v>
      </c>
      <c r="W572" s="2">
        <v>0.3</v>
      </c>
      <c r="X572" s="16">
        <v>4.74</v>
      </c>
      <c r="Y572" s="26">
        <v>15.8</v>
      </c>
      <c r="Z572" s="2">
        <v>1.37</v>
      </c>
      <c r="AA572" s="2">
        <v>3.8</v>
      </c>
      <c r="AB572" s="2" t="s">
        <v>113</v>
      </c>
      <c r="AC572" s="2">
        <v>22231130</v>
      </c>
    </row>
    <row r="573" spans="1:29">
      <c r="A573" s="2">
        <v>2226</v>
      </c>
      <c r="B573" s="26">
        <v>2</v>
      </c>
      <c r="C573" s="2">
        <v>7</v>
      </c>
      <c r="D573" s="2">
        <v>27</v>
      </c>
      <c r="E573" s="2">
        <v>0</v>
      </c>
      <c r="F573" s="35">
        <v>1</v>
      </c>
      <c r="G573" s="18">
        <v>4000</v>
      </c>
      <c r="H573" s="18">
        <v>0</v>
      </c>
      <c r="I573" s="2">
        <v>1</v>
      </c>
      <c r="J573" s="2">
        <v>1</v>
      </c>
      <c r="K573" s="2">
        <v>0</v>
      </c>
      <c r="L573" s="35">
        <v>0</v>
      </c>
      <c r="M573" s="2">
        <v>6</v>
      </c>
      <c r="N573" s="2">
        <v>0</v>
      </c>
      <c r="O573" s="2">
        <v>1</v>
      </c>
      <c r="P573" s="2">
        <v>1</v>
      </c>
      <c r="Q573" s="2">
        <v>1</v>
      </c>
      <c r="R573" s="2">
        <v>0</v>
      </c>
      <c r="S573" s="35">
        <v>0</v>
      </c>
      <c r="T573" s="35">
        <v>0</v>
      </c>
      <c r="U573" s="36">
        <v>0</v>
      </c>
      <c r="V573" s="26">
        <v>53.4</v>
      </c>
      <c r="W573" s="2">
        <v>0.77</v>
      </c>
      <c r="X573" s="16">
        <v>17.84</v>
      </c>
      <c r="Y573" s="26">
        <v>55.7</v>
      </c>
      <c r="Z573" s="2">
        <v>4.45</v>
      </c>
      <c r="AA573" s="2">
        <v>28.45</v>
      </c>
      <c r="AB573" s="2" t="s">
        <v>185</v>
      </c>
      <c r="AC573" s="2">
        <v>25900142</v>
      </c>
    </row>
    <row r="574" spans="1:29">
      <c r="A574" s="2">
        <v>2237</v>
      </c>
      <c r="B574" s="26">
        <v>2</v>
      </c>
      <c r="C574" s="2">
        <v>1</v>
      </c>
      <c r="D574" s="2">
        <v>25</v>
      </c>
      <c r="E574" s="2">
        <v>0</v>
      </c>
      <c r="F574" s="35">
        <v>0</v>
      </c>
      <c r="G574" s="18">
        <v>4000</v>
      </c>
      <c r="H574" s="18">
        <v>0</v>
      </c>
      <c r="I574" s="2">
        <v>1</v>
      </c>
      <c r="J574" s="2">
        <v>1</v>
      </c>
      <c r="K574" s="2">
        <v>0</v>
      </c>
      <c r="L574" s="35">
        <v>0</v>
      </c>
      <c r="M574" s="2">
        <v>6</v>
      </c>
      <c r="N574" s="2">
        <v>0</v>
      </c>
      <c r="O574" s="2">
        <v>1</v>
      </c>
      <c r="P574" s="2">
        <v>1</v>
      </c>
      <c r="Q574" s="2">
        <v>1</v>
      </c>
      <c r="R574" s="2">
        <v>0</v>
      </c>
      <c r="S574" s="35">
        <v>0</v>
      </c>
      <c r="T574" s="35">
        <v>0</v>
      </c>
      <c r="U574" s="36">
        <v>0</v>
      </c>
      <c r="V574" s="26">
        <v>43.6</v>
      </c>
      <c r="W574" s="2">
        <v>0.78</v>
      </c>
      <c r="X574" s="16">
        <v>14.56</v>
      </c>
      <c r="Y574" s="26">
        <v>42.7</v>
      </c>
      <c r="Z574" s="2">
        <v>2</v>
      </c>
      <c r="AA574" s="2">
        <v>7</v>
      </c>
      <c r="AB574" s="2" t="s">
        <v>71</v>
      </c>
      <c r="AC574" s="2">
        <v>23093230</v>
      </c>
    </row>
    <row r="575" spans="1:29">
      <c r="A575" s="2">
        <v>2240</v>
      </c>
      <c r="B575" s="26">
        <v>2</v>
      </c>
      <c r="C575" s="2">
        <v>2</v>
      </c>
      <c r="D575" s="2">
        <v>26</v>
      </c>
      <c r="E575" s="2">
        <v>0</v>
      </c>
      <c r="F575" s="35">
        <v>0</v>
      </c>
      <c r="G575" s="18">
        <v>4000</v>
      </c>
      <c r="H575" s="18">
        <v>0</v>
      </c>
      <c r="I575" s="2">
        <v>1</v>
      </c>
      <c r="J575" s="2">
        <v>1</v>
      </c>
      <c r="K575" s="2">
        <v>0</v>
      </c>
      <c r="L575" s="35">
        <v>0</v>
      </c>
      <c r="M575" s="2">
        <v>8</v>
      </c>
      <c r="N575" s="2">
        <v>1</v>
      </c>
      <c r="O575" s="2">
        <v>0</v>
      </c>
      <c r="P575" s="2">
        <v>5</v>
      </c>
      <c r="Q575" s="2">
        <v>0</v>
      </c>
      <c r="R575" s="2">
        <v>1</v>
      </c>
      <c r="S575" s="35">
        <v>0</v>
      </c>
      <c r="T575" s="35">
        <v>0</v>
      </c>
      <c r="U575" s="36">
        <v>0</v>
      </c>
      <c r="V575" s="26">
        <v>13.1</v>
      </c>
      <c r="W575" s="2">
        <v>0.38</v>
      </c>
      <c r="X575" s="16">
        <v>4.38</v>
      </c>
      <c r="Y575" s="26">
        <v>14.7</v>
      </c>
      <c r="Z575" s="2">
        <v>1.33</v>
      </c>
      <c r="AA575" s="2">
        <v>3.8</v>
      </c>
      <c r="AB575" s="2" t="s">
        <v>160</v>
      </c>
      <c r="AC575" s="2">
        <v>20270230</v>
      </c>
    </row>
    <row r="576" spans="1:29">
      <c r="A576" s="2">
        <v>2242</v>
      </c>
      <c r="B576" s="26">
        <v>2</v>
      </c>
      <c r="C576" s="2">
        <v>1</v>
      </c>
      <c r="D576" s="2">
        <v>28</v>
      </c>
      <c r="E576" s="2">
        <v>0</v>
      </c>
      <c r="F576" s="35">
        <v>1</v>
      </c>
      <c r="G576" s="18">
        <v>1000</v>
      </c>
      <c r="H576" s="18">
        <v>0</v>
      </c>
      <c r="I576" s="2">
        <v>1</v>
      </c>
      <c r="J576" s="2">
        <v>3</v>
      </c>
      <c r="K576" s="2">
        <v>1</v>
      </c>
      <c r="L576" s="35">
        <v>0</v>
      </c>
      <c r="M576" s="2">
        <v>8</v>
      </c>
      <c r="N576" s="2">
        <v>1</v>
      </c>
      <c r="O576" s="2">
        <v>0</v>
      </c>
      <c r="P576" s="2">
        <v>3</v>
      </c>
      <c r="Q576" s="2">
        <v>0</v>
      </c>
      <c r="R576" s="2">
        <v>0</v>
      </c>
      <c r="S576" s="35">
        <v>0</v>
      </c>
      <c r="T576" s="35">
        <v>0</v>
      </c>
      <c r="U576" s="36">
        <v>0</v>
      </c>
      <c r="V576" s="26">
        <v>26.2</v>
      </c>
      <c r="W576" s="2">
        <v>0.52</v>
      </c>
      <c r="X576" s="16">
        <v>8.75</v>
      </c>
      <c r="Y576" s="26">
        <v>31.4</v>
      </c>
      <c r="Z576" s="2">
        <v>1.42</v>
      </c>
      <c r="AA576" s="2">
        <v>7</v>
      </c>
      <c r="AB576" s="2" t="s">
        <v>177</v>
      </c>
      <c r="AC576" s="2">
        <v>26182140</v>
      </c>
    </row>
    <row r="577" spans="1:29">
      <c r="A577" s="2">
        <v>2245</v>
      </c>
      <c r="B577" s="26">
        <v>2</v>
      </c>
      <c r="C577" s="2">
        <v>1</v>
      </c>
      <c r="D577" s="2">
        <v>27</v>
      </c>
      <c r="E577" s="2">
        <v>0</v>
      </c>
      <c r="F577" s="35">
        <v>0</v>
      </c>
      <c r="G577" s="18">
        <v>7000</v>
      </c>
      <c r="H577" s="18">
        <v>0</v>
      </c>
      <c r="I577" s="2">
        <v>1</v>
      </c>
      <c r="J577" s="2">
        <v>1</v>
      </c>
      <c r="K577" s="2">
        <v>0</v>
      </c>
      <c r="L577" s="35">
        <v>0</v>
      </c>
      <c r="M577" s="2">
        <v>6</v>
      </c>
      <c r="N577" s="2">
        <v>0</v>
      </c>
      <c r="O577" s="2">
        <v>1</v>
      </c>
      <c r="P577" s="2">
        <v>5</v>
      </c>
      <c r="Q577" s="2">
        <v>0</v>
      </c>
      <c r="R577" s="2">
        <v>1</v>
      </c>
      <c r="S577" s="35">
        <v>0</v>
      </c>
      <c r="T577" s="35">
        <v>0</v>
      </c>
      <c r="U577" s="36">
        <v>0</v>
      </c>
      <c r="V577" s="26">
        <v>18</v>
      </c>
      <c r="W577" s="2">
        <v>0.32</v>
      </c>
      <c r="X577" s="16">
        <v>6.01</v>
      </c>
      <c r="Y577" s="26">
        <v>19.899999999999999</v>
      </c>
      <c r="Z577" s="2">
        <v>1.68</v>
      </c>
      <c r="AA577" s="2">
        <v>3.8</v>
      </c>
      <c r="AB577" s="2" t="s">
        <v>184</v>
      </c>
      <c r="AC577" s="2">
        <v>22770190</v>
      </c>
    </row>
    <row r="578" spans="1:29">
      <c r="A578" s="2">
        <v>2249</v>
      </c>
      <c r="B578" s="26">
        <v>1</v>
      </c>
      <c r="C578" s="2">
        <v>2</v>
      </c>
      <c r="D578" s="2">
        <v>25</v>
      </c>
      <c r="E578" s="2">
        <v>0</v>
      </c>
      <c r="F578" s="35">
        <v>1</v>
      </c>
      <c r="G578" s="18">
        <v>8000</v>
      </c>
      <c r="H578" s="18">
        <v>1</v>
      </c>
      <c r="I578" s="2">
        <v>1</v>
      </c>
      <c r="J578" s="2">
        <v>2</v>
      </c>
      <c r="K578" s="2">
        <v>1</v>
      </c>
      <c r="L578" s="35">
        <v>0</v>
      </c>
      <c r="M578" s="2">
        <v>9</v>
      </c>
      <c r="N578" s="2">
        <v>0</v>
      </c>
      <c r="O578" s="2">
        <v>0</v>
      </c>
      <c r="P578" s="2">
        <v>5</v>
      </c>
      <c r="Q578" s="2">
        <v>0</v>
      </c>
      <c r="R578" s="2">
        <v>1</v>
      </c>
      <c r="S578" s="35">
        <v>1</v>
      </c>
      <c r="T578" s="35">
        <v>0</v>
      </c>
      <c r="U578" s="36">
        <v>0</v>
      </c>
      <c r="V578" s="26">
        <v>14.9</v>
      </c>
      <c r="W578" s="2">
        <v>0.32</v>
      </c>
      <c r="X578" s="16">
        <v>4.9800000000000004</v>
      </c>
      <c r="Y578" s="26">
        <v>17.600000000000001</v>
      </c>
      <c r="Z578" s="2">
        <v>1.72</v>
      </c>
      <c r="AA578" s="2">
        <v>3.8</v>
      </c>
      <c r="AB578" s="2" t="s">
        <v>112</v>
      </c>
      <c r="AC578" s="2">
        <v>22471150</v>
      </c>
    </row>
    <row r="579" spans="1:29">
      <c r="A579" s="2">
        <v>2252</v>
      </c>
      <c r="B579" s="26">
        <v>2</v>
      </c>
      <c r="C579" s="2">
        <v>1</v>
      </c>
      <c r="D579" s="2">
        <v>30</v>
      </c>
      <c r="E579" s="2">
        <v>0</v>
      </c>
      <c r="F579" s="35">
        <v>1</v>
      </c>
      <c r="G579" s="18">
        <v>3000</v>
      </c>
      <c r="H579" s="18">
        <v>0</v>
      </c>
      <c r="I579" s="2">
        <v>1</v>
      </c>
      <c r="J579" s="2">
        <v>1</v>
      </c>
      <c r="K579" s="2">
        <v>0</v>
      </c>
      <c r="L579" s="35">
        <v>0</v>
      </c>
      <c r="M579" s="2">
        <v>8</v>
      </c>
      <c r="N579" s="2">
        <v>1</v>
      </c>
      <c r="O579" s="2">
        <v>0</v>
      </c>
      <c r="P579" s="2">
        <v>3</v>
      </c>
      <c r="Q579" s="2">
        <v>0</v>
      </c>
      <c r="R579" s="2">
        <v>0</v>
      </c>
      <c r="S579" s="35">
        <v>0</v>
      </c>
      <c r="T579" s="35">
        <v>0</v>
      </c>
      <c r="U579" s="36">
        <v>0</v>
      </c>
      <c r="V579" s="26">
        <v>21.1</v>
      </c>
      <c r="W579" s="2">
        <v>0.4</v>
      </c>
      <c r="X579" s="16">
        <v>7.05</v>
      </c>
      <c r="Y579" s="26">
        <v>21</v>
      </c>
      <c r="Z579" s="2">
        <v>1.38</v>
      </c>
      <c r="AA579" s="2">
        <v>7.5</v>
      </c>
      <c r="AB579" s="2" t="s">
        <v>129</v>
      </c>
      <c r="AC579" s="2">
        <v>21520020</v>
      </c>
    </row>
    <row r="580" spans="1:29">
      <c r="A580" s="2">
        <v>2256</v>
      </c>
      <c r="B580" s="26">
        <v>1</v>
      </c>
      <c r="C580" s="2">
        <v>2</v>
      </c>
      <c r="D580" s="2">
        <v>34</v>
      </c>
      <c r="E580" s="2">
        <v>0</v>
      </c>
      <c r="F580" s="35">
        <v>0</v>
      </c>
      <c r="G580" s="18">
        <v>5000</v>
      </c>
      <c r="H580" s="18">
        <v>0</v>
      </c>
      <c r="I580" s="2">
        <v>1</v>
      </c>
      <c r="J580" s="2">
        <v>2</v>
      </c>
      <c r="K580" s="2">
        <v>1</v>
      </c>
      <c r="L580" s="35">
        <v>0</v>
      </c>
      <c r="M580" s="2">
        <v>8</v>
      </c>
      <c r="N580" s="2">
        <v>1</v>
      </c>
      <c r="O580" s="2">
        <v>0</v>
      </c>
      <c r="P580" s="2">
        <v>5</v>
      </c>
      <c r="Q580" s="2">
        <v>0</v>
      </c>
      <c r="R580" s="2">
        <v>1</v>
      </c>
      <c r="S580" s="35">
        <v>0</v>
      </c>
      <c r="T580" s="35">
        <v>0</v>
      </c>
      <c r="U580" s="36">
        <v>0</v>
      </c>
      <c r="V580" s="26">
        <v>11.8</v>
      </c>
      <c r="W580" s="2">
        <v>0.33</v>
      </c>
      <c r="X580" s="16">
        <v>3.94</v>
      </c>
      <c r="Y580" s="26">
        <v>15.7</v>
      </c>
      <c r="Z580" s="2">
        <v>1.57</v>
      </c>
      <c r="AA580" s="2">
        <v>9.3000000000000007</v>
      </c>
      <c r="AB580" s="2" t="s">
        <v>170</v>
      </c>
      <c r="AC580" s="2">
        <v>20560001</v>
      </c>
    </row>
    <row r="581" spans="1:29">
      <c r="A581" s="2">
        <v>2259</v>
      </c>
      <c r="B581" s="26">
        <v>1</v>
      </c>
      <c r="C581" s="2">
        <v>7</v>
      </c>
      <c r="D581" s="2">
        <v>56</v>
      </c>
      <c r="E581" s="2">
        <v>1</v>
      </c>
      <c r="F581" s="35">
        <v>0</v>
      </c>
      <c r="G581" s="18">
        <v>9000</v>
      </c>
      <c r="H581" s="18">
        <v>1</v>
      </c>
      <c r="I581" s="2">
        <v>1</v>
      </c>
      <c r="J581" s="2">
        <v>1</v>
      </c>
      <c r="K581" s="2">
        <v>0</v>
      </c>
      <c r="L581" s="35">
        <v>0</v>
      </c>
      <c r="M581" s="2">
        <v>8</v>
      </c>
      <c r="N581" s="2">
        <v>1</v>
      </c>
      <c r="O581" s="2">
        <v>0</v>
      </c>
      <c r="P581" s="2">
        <v>3</v>
      </c>
      <c r="Q581" s="2">
        <v>0</v>
      </c>
      <c r="R581" s="2">
        <v>0</v>
      </c>
      <c r="S581" s="35">
        <v>0</v>
      </c>
      <c r="T581" s="35">
        <v>0</v>
      </c>
      <c r="U581" s="36">
        <v>0</v>
      </c>
      <c r="V581" s="26">
        <v>13.1</v>
      </c>
      <c r="W581" s="2">
        <v>0.38</v>
      </c>
      <c r="X581" s="16">
        <v>4.38</v>
      </c>
      <c r="Y581" s="26">
        <v>14.7</v>
      </c>
      <c r="Z581" s="2">
        <v>1.33</v>
      </c>
      <c r="AA581" s="2">
        <v>3.8</v>
      </c>
      <c r="AB581" s="2" t="s">
        <v>160</v>
      </c>
      <c r="AC581" s="2">
        <v>20521050</v>
      </c>
    </row>
    <row r="582" spans="1:29">
      <c r="A582" s="2">
        <v>2261</v>
      </c>
      <c r="B582" s="26">
        <v>1</v>
      </c>
      <c r="C582" s="2">
        <v>2</v>
      </c>
      <c r="D582" s="2">
        <v>37</v>
      </c>
      <c r="E582" s="2">
        <v>0</v>
      </c>
      <c r="F582" s="35">
        <v>0</v>
      </c>
      <c r="G582" s="18">
        <v>7000</v>
      </c>
      <c r="H582" s="18">
        <v>0</v>
      </c>
      <c r="I582" s="2">
        <v>1</v>
      </c>
      <c r="J582" s="2">
        <v>2</v>
      </c>
      <c r="K582" s="2">
        <v>1</v>
      </c>
      <c r="L582" s="35">
        <v>0</v>
      </c>
      <c r="M582" s="2">
        <v>9</v>
      </c>
      <c r="N582" s="2">
        <v>0</v>
      </c>
      <c r="O582" s="2">
        <v>0</v>
      </c>
      <c r="P582" s="2">
        <v>2</v>
      </c>
      <c r="Q582" s="2">
        <v>1</v>
      </c>
      <c r="R582" s="2">
        <v>0</v>
      </c>
      <c r="S582" s="35">
        <v>0</v>
      </c>
      <c r="T582" s="35">
        <v>0</v>
      </c>
      <c r="U582" s="36">
        <v>0</v>
      </c>
      <c r="V582" s="26">
        <v>17.600000000000001</v>
      </c>
      <c r="W582" s="2">
        <v>0.4</v>
      </c>
      <c r="X582" s="16">
        <v>5.88</v>
      </c>
      <c r="Y582" s="26">
        <v>23.71</v>
      </c>
      <c r="Z582" s="2">
        <v>2.02</v>
      </c>
      <c r="AA582" s="2">
        <v>3.8</v>
      </c>
      <c r="AB582" s="2" t="s">
        <v>114</v>
      </c>
      <c r="AC582" s="2">
        <v>22440050</v>
      </c>
    </row>
    <row r="583" spans="1:29">
      <c r="A583" s="2">
        <v>2266</v>
      </c>
      <c r="B583" s="26">
        <v>2</v>
      </c>
      <c r="C583" s="2">
        <v>2</v>
      </c>
      <c r="D583" s="2">
        <v>28</v>
      </c>
      <c r="E583" s="2">
        <v>0</v>
      </c>
      <c r="F583" s="35">
        <v>1</v>
      </c>
      <c r="G583" s="18">
        <v>3000</v>
      </c>
      <c r="H583" s="18">
        <v>0</v>
      </c>
      <c r="I583" s="2">
        <v>1</v>
      </c>
      <c r="J583" s="2">
        <v>1</v>
      </c>
      <c r="K583" s="2">
        <v>0</v>
      </c>
      <c r="L583" s="35">
        <v>0</v>
      </c>
      <c r="M583" s="2">
        <v>1</v>
      </c>
      <c r="N583" s="2">
        <v>0</v>
      </c>
      <c r="O583" s="2">
        <v>1</v>
      </c>
      <c r="P583" s="2">
        <v>5</v>
      </c>
      <c r="Q583" s="2">
        <v>0</v>
      </c>
      <c r="R583" s="2">
        <v>1</v>
      </c>
      <c r="S583" s="35">
        <v>0</v>
      </c>
      <c r="T583" s="35">
        <v>0</v>
      </c>
      <c r="U583" s="36">
        <v>0</v>
      </c>
      <c r="V583" s="26">
        <v>20.399999999999999</v>
      </c>
      <c r="W583" s="2">
        <v>0.4</v>
      </c>
      <c r="X583" s="16">
        <v>6.81</v>
      </c>
      <c r="Y583" s="26">
        <v>20</v>
      </c>
      <c r="Z583" s="2">
        <v>1.77</v>
      </c>
      <c r="AA583" s="2">
        <v>9.3000000000000007</v>
      </c>
      <c r="AB583" s="2" t="s">
        <v>91</v>
      </c>
      <c r="AC583" s="2">
        <v>22745270</v>
      </c>
    </row>
    <row r="584" spans="1:29">
      <c r="A584" s="2">
        <v>2283</v>
      </c>
      <c r="B584" s="26">
        <v>2</v>
      </c>
      <c r="C584" s="2">
        <v>1</v>
      </c>
      <c r="D584" s="2">
        <v>33</v>
      </c>
      <c r="E584" s="2">
        <v>0</v>
      </c>
      <c r="F584" s="35">
        <v>0</v>
      </c>
      <c r="G584" s="18">
        <v>5000</v>
      </c>
      <c r="H584" s="18">
        <v>0</v>
      </c>
      <c r="I584" s="2">
        <v>1</v>
      </c>
      <c r="J584" s="2">
        <v>1</v>
      </c>
      <c r="K584" s="2">
        <v>0</v>
      </c>
      <c r="L584" s="35">
        <v>0</v>
      </c>
      <c r="M584" s="2">
        <v>6</v>
      </c>
      <c r="N584" s="2">
        <v>0</v>
      </c>
      <c r="O584" s="2">
        <v>1</v>
      </c>
      <c r="P584" s="2">
        <v>3</v>
      </c>
      <c r="Q584" s="2">
        <v>0</v>
      </c>
      <c r="R584" s="2">
        <v>0</v>
      </c>
      <c r="S584" s="35">
        <v>0</v>
      </c>
      <c r="T584" s="35">
        <v>0</v>
      </c>
      <c r="U584" s="36">
        <v>0</v>
      </c>
      <c r="V584" s="26">
        <v>19.7</v>
      </c>
      <c r="W584" s="2">
        <v>0.5</v>
      </c>
      <c r="X584" s="16">
        <v>6.58</v>
      </c>
      <c r="Y584" s="26">
        <v>21.79</v>
      </c>
      <c r="Z584" s="2">
        <v>2.1</v>
      </c>
      <c r="AA584" s="2">
        <v>17.8</v>
      </c>
      <c r="AB584" s="2" t="s">
        <v>173</v>
      </c>
      <c r="AC584" s="2">
        <v>21330405</v>
      </c>
    </row>
    <row r="585" spans="1:29">
      <c r="A585" s="2">
        <v>2286</v>
      </c>
      <c r="B585" s="26">
        <v>1</v>
      </c>
      <c r="C585" s="2">
        <v>7</v>
      </c>
      <c r="D585" s="2">
        <v>29</v>
      </c>
      <c r="E585" s="2">
        <v>0</v>
      </c>
      <c r="F585" s="35">
        <v>1</v>
      </c>
      <c r="G585" s="18">
        <v>4000</v>
      </c>
      <c r="H585" s="18">
        <v>0</v>
      </c>
      <c r="I585" s="2">
        <v>1</v>
      </c>
      <c r="J585" s="2">
        <v>1</v>
      </c>
      <c r="K585" s="2">
        <v>0</v>
      </c>
      <c r="L585" s="35">
        <v>0</v>
      </c>
      <c r="M585" s="2">
        <v>8</v>
      </c>
      <c r="N585" s="2">
        <v>1</v>
      </c>
      <c r="O585" s="2">
        <v>0</v>
      </c>
      <c r="P585" s="2">
        <v>3</v>
      </c>
      <c r="Q585" s="2">
        <v>0</v>
      </c>
      <c r="R585" s="2">
        <v>0</v>
      </c>
      <c r="S585" s="35">
        <v>0</v>
      </c>
      <c r="T585" s="35">
        <v>0</v>
      </c>
      <c r="U585" s="36">
        <v>0</v>
      </c>
      <c r="V585" s="26">
        <v>18.5</v>
      </c>
      <c r="W585" s="2">
        <v>0.32</v>
      </c>
      <c r="X585" s="16">
        <v>6.18</v>
      </c>
      <c r="Y585" s="26">
        <v>21.1</v>
      </c>
      <c r="Z585" s="2">
        <v>1.7</v>
      </c>
      <c r="AA585" s="2">
        <v>6.7</v>
      </c>
      <c r="AB585" s="2" t="s">
        <v>178</v>
      </c>
      <c r="AC585" s="2">
        <v>24030190</v>
      </c>
    </row>
    <row r="586" spans="1:29">
      <c r="A586" s="2">
        <v>2294</v>
      </c>
      <c r="B586" s="26">
        <v>1</v>
      </c>
      <c r="C586" s="2">
        <v>2</v>
      </c>
      <c r="D586" s="2">
        <v>27</v>
      </c>
      <c r="E586" s="2">
        <v>0</v>
      </c>
      <c r="F586" s="35">
        <v>0</v>
      </c>
      <c r="G586" s="18">
        <v>3000</v>
      </c>
      <c r="H586" s="18">
        <v>0</v>
      </c>
      <c r="I586" s="2">
        <v>1</v>
      </c>
      <c r="J586" s="2">
        <v>1</v>
      </c>
      <c r="K586" s="2">
        <v>0</v>
      </c>
      <c r="L586" s="35">
        <v>0</v>
      </c>
      <c r="M586" s="2">
        <v>2</v>
      </c>
      <c r="N586" s="2">
        <v>0</v>
      </c>
      <c r="O586" s="2">
        <v>1</v>
      </c>
      <c r="P586" s="2">
        <v>0</v>
      </c>
      <c r="Q586" s="2">
        <v>1</v>
      </c>
      <c r="R586" s="2">
        <v>0</v>
      </c>
      <c r="S586" s="35">
        <v>0</v>
      </c>
      <c r="T586" s="35">
        <v>0</v>
      </c>
      <c r="U586" s="36">
        <v>1</v>
      </c>
      <c r="V586" s="26">
        <v>8.1</v>
      </c>
      <c r="W586" s="2">
        <v>0.23</v>
      </c>
      <c r="X586" s="16">
        <v>2.71</v>
      </c>
      <c r="Y586" s="26">
        <v>9.6</v>
      </c>
      <c r="Z586" s="2">
        <v>0.85</v>
      </c>
      <c r="AA586" s="2">
        <v>3.8</v>
      </c>
      <c r="AB586" s="2" t="s">
        <v>136</v>
      </c>
      <c r="AC586" s="2">
        <v>20271290</v>
      </c>
    </row>
    <row r="587" spans="1:29">
      <c r="A587" s="2">
        <v>2296</v>
      </c>
      <c r="B587" s="26">
        <v>2</v>
      </c>
      <c r="C587" s="2">
        <v>2</v>
      </c>
      <c r="D587" s="2">
        <v>25</v>
      </c>
      <c r="E587" s="2">
        <v>0</v>
      </c>
      <c r="F587" s="35">
        <v>0</v>
      </c>
      <c r="G587" s="18">
        <v>4000</v>
      </c>
      <c r="H587" s="18">
        <v>0</v>
      </c>
      <c r="I587" s="2">
        <v>1</v>
      </c>
      <c r="J587" s="2">
        <v>1</v>
      </c>
      <c r="K587" s="2">
        <v>0</v>
      </c>
      <c r="L587" s="35">
        <v>0</v>
      </c>
      <c r="M587" s="2">
        <v>8</v>
      </c>
      <c r="N587" s="2">
        <v>1</v>
      </c>
      <c r="O587" s="2">
        <v>0</v>
      </c>
      <c r="P587" s="2">
        <v>5</v>
      </c>
      <c r="Q587" s="2">
        <v>0</v>
      </c>
      <c r="R587" s="2">
        <v>1</v>
      </c>
      <c r="S587" s="35">
        <v>0</v>
      </c>
      <c r="T587" s="35">
        <v>0</v>
      </c>
      <c r="U587" s="36">
        <v>0</v>
      </c>
      <c r="V587" s="26">
        <v>10.1</v>
      </c>
      <c r="W587" s="2">
        <v>0.28000000000000003</v>
      </c>
      <c r="X587" s="16">
        <v>3.37</v>
      </c>
      <c r="Y587" s="26">
        <v>12.1</v>
      </c>
      <c r="Z587" s="2">
        <v>1.28</v>
      </c>
      <c r="AA587" s="2">
        <v>11.85</v>
      </c>
      <c r="AB587" s="2" t="s">
        <v>132</v>
      </c>
      <c r="AC587" s="2">
        <v>21215060</v>
      </c>
    </row>
    <row r="588" spans="1:29">
      <c r="A588" s="2">
        <v>2297</v>
      </c>
      <c r="B588" s="26">
        <v>2</v>
      </c>
      <c r="C588" s="2">
        <v>1</v>
      </c>
      <c r="D588" s="2">
        <v>21</v>
      </c>
      <c r="E588" s="2">
        <v>0</v>
      </c>
      <c r="F588" s="35">
        <v>1</v>
      </c>
      <c r="G588" s="18">
        <v>8000</v>
      </c>
      <c r="H588" s="18">
        <v>1</v>
      </c>
      <c r="I588" s="2">
        <v>1</v>
      </c>
      <c r="J588" s="2">
        <v>3</v>
      </c>
      <c r="K588" s="2">
        <v>1</v>
      </c>
      <c r="L588" s="35">
        <v>0</v>
      </c>
      <c r="M588" s="2">
        <v>8</v>
      </c>
      <c r="N588" s="2">
        <v>1</v>
      </c>
      <c r="O588" s="2">
        <v>0</v>
      </c>
      <c r="P588" s="2">
        <v>5</v>
      </c>
      <c r="Q588" s="2">
        <v>0</v>
      </c>
      <c r="R588" s="2">
        <v>1</v>
      </c>
      <c r="S588" s="35">
        <v>0</v>
      </c>
      <c r="T588" s="35">
        <v>0</v>
      </c>
      <c r="U588" s="36">
        <v>0</v>
      </c>
      <c r="V588" s="26">
        <v>54.8</v>
      </c>
      <c r="W588" s="2">
        <v>1.03</v>
      </c>
      <c r="X588" s="16">
        <v>18.3</v>
      </c>
      <c r="Y588" s="26">
        <v>77</v>
      </c>
      <c r="Z588" s="2">
        <v>3.82</v>
      </c>
      <c r="AA588" s="2">
        <v>26.7</v>
      </c>
      <c r="AB588" s="2" t="s">
        <v>130</v>
      </c>
      <c r="AC588" s="2">
        <v>23025560</v>
      </c>
    </row>
    <row r="589" spans="1:29">
      <c r="A589" s="2">
        <v>2304</v>
      </c>
      <c r="B589" s="26">
        <v>2</v>
      </c>
      <c r="C589" s="2">
        <v>1</v>
      </c>
      <c r="D589" s="2">
        <v>22</v>
      </c>
      <c r="E589" s="2">
        <v>0</v>
      </c>
      <c r="F589" s="35">
        <v>1</v>
      </c>
      <c r="G589" s="18">
        <v>5000</v>
      </c>
      <c r="H589" s="18">
        <v>0</v>
      </c>
      <c r="I589" s="2">
        <v>1</v>
      </c>
      <c r="J589" s="2">
        <v>1</v>
      </c>
      <c r="K589" s="2">
        <v>0</v>
      </c>
      <c r="L589" s="35">
        <v>0</v>
      </c>
      <c r="M589" s="2">
        <v>8</v>
      </c>
      <c r="N589" s="2">
        <v>1</v>
      </c>
      <c r="O589" s="2">
        <v>0</v>
      </c>
      <c r="P589" s="2">
        <v>5</v>
      </c>
      <c r="Q589" s="2">
        <v>0</v>
      </c>
      <c r="R589" s="2">
        <v>1</v>
      </c>
      <c r="S589" s="35">
        <v>0</v>
      </c>
      <c r="T589" s="35">
        <v>0</v>
      </c>
      <c r="U589" s="36">
        <v>0</v>
      </c>
      <c r="V589" s="26">
        <v>27</v>
      </c>
      <c r="W589" s="2">
        <v>0.52</v>
      </c>
      <c r="X589" s="16">
        <v>9.02</v>
      </c>
      <c r="Y589" s="26">
        <v>31.5</v>
      </c>
      <c r="Z589" s="2">
        <v>2.7</v>
      </c>
      <c r="AA589" s="2">
        <v>14.2</v>
      </c>
      <c r="AB589" s="2" t="s">
        <v>180</v>
      </c>
      <c r="AC589" s="2">
        <v>24740355</v>
      </c>
    </row>
    <row r="590" spans="1:29">
      <c r="A590" s="2">
        <v>2308</v>
      </c>
      <c r="B590" s="26">
        <v>2</v>
      </c>
      <c r="C590" s="2">
        <v>1</v>
      </c>
      <c r="D590" s="2">
        <v>20</v>
      </c>
      <c r="E590" s="2">
        <v>0</v>
      </c>
      <c r="F590" s="35">
        <v>1</v>
      </c>
      <c r="G590" s="18">
        <v>18000</v>
      </c>
      <c r="H590" s="18">
        <v>1</v>
      </c>
      <c r="I590" s="2">
        <v>1</v>
      </c>
      <c r="J590" s="2">
        <v>1</v>
      </c>
      <c r="K590" s="2">
        <v>0</v>
      </c>
      <c r="L590" s="35">
        <v>0</v>
      </c>
      <c r="M590" s="2">
        <v>8</v>
      </c>
      <c r="N590" s="2">
        <v>1</v>
      </c>
      <c r="O590" s="2">
        <v>0</v>
      </c>
      <c r="P590" s="2">
        <v>5</v>
      </c>
      <c r="Q590" s="2">
        <v>0</v>
      </c>
      <c r="R590" s="2">
        <v>1</v>
      </c>
      <c r="S590" s="35">
        <v>0</v>
      </c>
      <c r="T590" s="35">
        <v>0</v>
      </c>
      <c r="U590" s="36">
        <v>0</v>
      </c>
      <c r="V590" s="26">
        <v>14.2</v>
      </c>
      <c r="W590" s="2">
        <v>0.3</v>
      </c>
      <c r="X590" s="16">
        <v>4.74</v>
      </c>
      <c r="Y590" s="26">
        <v>15.8</v>
      </c>
      <c r="Z590" s="2">
        <v>1.37</v>
      </c>
      <c r="AA590" s="2">
        <v>3.8</v>
      </c>
      <c r="AB590" s="2" t="s">
        <v>113</v>
      </c>
      <c r="AC590" s="2">
        <v>22221140</v>
      </c>
    </row>
    <row r="591" spans="1:29">
      <c r="A591" s="2">
        <v>2316</v>
      </c>
      <c r="B591" s="26">
        <v>1</v>
      </c>
      <c r="C591" s="2">
        <v>7</v>
      </c>
      <c r="D591" s="2">
        <v>42</v>
      </c>
      <c r="E591" s="2">
        <v>0</v>
      </c>
      <c r="F591" s="35">
        <v>1</v>
      </c>
      <c r="G591" s="18">
        <v>20000</v>
      </c>
      <c r="H591" s="18">
        <v>1</v>
      </c>
      <c r="I591" s="2">
        <v>1</v>
      </c>
      <c r="J591" s="2">
        <v>1</v>
      </c>
      <c r="K591" s="2">
        <v>0</v>
      </c>
      <c r="L591" s="35">
        <v>0</v>
      </c>
      <c r="M591" s="2">
        <v>8</v>
      </c>
      <c r="N591" s="2">
        <v>1</v>
      </c>
      <c r="O591" s="2">
        <v>0</v>
      </c>
      <c r="P591" s="2">
        <v>5</v>
      </c>
      <c r="Q591" s="2">
        <v>0</v>
      </c>
      <c r="R591" s="2">
        <v>1</v>
      </c>
      <c r="S591" s="35">
        <v>0</v>
      </c>
      <c r="T591" s="35">
        <v>0</v>
      </c>
      <c r="U591" s="36">
        <v>0</v>
      </c>
      <c r="V591" s="26">
        <v>17.899999999999999</v>
      </c>
      <c r="W591" s="2">
        <v>0.4</v>
      </c>
      <c r="X591" s="16">
        <v>5.98</v>
      </c>
      <c r="Y591" s="26">
        <v>28.1</v>
      </c>
      <c r="Z591" s="2">
        <v>1.78</v>
      </c>
      <c r="AA591" s="2">
        <v>3.8</v>
      </c>
      <c r="AB591" s="2" t="s">
        <v>80</v>
      </c>
      <c r="AC591" s="2">
        <v>22021040</v>
      </c>
    </row>
    <row r="592" spans="1:29">
      <c r="A592" s="2">
        <v>2325</v>
      </c>
      <c r="B592" s="26">
        <v>2</v>
      </c>
      <c r="C592" s="2">
        <v>1</v>
      </c>
      <c r="D592" s="2">
        <v>21</v>
      </c>
      <c r="E592" s="2">
        <v>0</v>
      </c>
      <c r="F592" s="35">
        <v>0</v>
      </c>
      <c r="G592" s="18">
        <v>1000</v>
      </c>
      <c r="H592" s="18">
        <v>0</v>
      </c>
      <c r="I592" s="2">
        <v>1</v>
      </c>
      <c r="J592" s="2">
        <v>1</v>
      </c>
      <c r="K592" s="2">
        <v>0</v>
      </c>
      <c r="L592" s="35">
        <v>1</v>
      </c>
      <c r="M592" s="2">
        <v>6</v>
      </c>
      <c r="N592" s="2">
        <v>0</v>
      </c>
      <c r="O592" s="2">
        <v>1</v>
      </c>
      <c r="P592" s="2">
        <v>5</v>
      </c>
      <c r="Q592" s="2">
        <v>0</v>
      </c>
      <c r="R592" s="2">
        <v>1</v>
      </c>
      <c r="S592" s="35">
        <v>0</v>
      </c>
      <c r="T592" s="35">
        <v>0</v>
      </c>
      <c r="U592" s="36">
        <v>0</v>
      </c>
      <c r="V592" s="26">
        <v>10.1</v>
      </c>
      <c r="W592" s="2">
        <v>0.28000000000000003</v>
      </c>
      <c r="X592" s="16">
        <v>3.37</v>
      </c>
      <c r="Y592" s="26">
        <v>12.1</v>
      </c>
      <c r="Z592" s="2">
        <v>1.28</v>
      </c>
      <c r="AA592" s="2">
        <v>11.85</v>
      </c>
      <c r="AB592" s="2" t="s">
        <v>132</v>
      </c>
      <c r="AC592" s="2">
        <v>21011420</v>
      </c>
    </row>
    <row r="593" spans="1:29">
      <c r="A593" s="2">
        <v>2339</v>
      </c>
      <c r="B593" s="26">
        <v>1</v>
      </c>
      <c r="C593" s="2">
        <v>2</v>
      </c>
      <c r="D593" s="2">
        <v>27</v>
      </c>
      <c r="E593" s="2">
        <v>0</v>
      </c>
      <c r="F593" s="35">
        <v>0</v>
      </c>
      <c r="G593" s="18">
        <v>3000</v>
      </c>
      <c r="H593" s="18">
        <v>0</v>
      </c>
      <c r="I593" s="2">
        <v>1</v>
      </c>
      <c r="J593" s="2">
        <v>2</v>
      </c>
      <c r="K593" s="2">
        <v>1</v>
      </c>
      <c r="L593" s="35">
        <v>0</v>
      </c>
      <c r="M593" s="2">
        <v>2</v>
      </c>
      <c r="N593" s="2">
        <v>0</v>
      </c>
      <c r="O593" s="2">
        <v>1</v>
      </c>
      <c r="P593" s="2">
        <v>5</v>
      </c>
      <c r="Q593" s="2">
        <v>0</v>
      </c>
      <c r="R593" s="2">
        <v>1</v>
      </c>
      <c r="S593" s="35">
        <v>0</v>
      </c>
      <c r="T593" s="35">
        <v>0</v>
      </c>
      <c r="U593" s="36">
        <v>0</v>
      </c>
      <c r="V593" s="26">
        <v>9.9</v>
      </c>
      <c r="W593" s="2">
        <v>0.23</v>
      </c>
      <c r="X593" s="16">
        <v>3.31</v>
      </c>
      <c r="Y593" s="26">
        <v>11.96</v>
      </c>
      <c r="Z593" s="2">
        <v>1.1000000000000001</v>
      </c>
      <c r="AA593" s="2">
        <v>3.8</v>
      </c>
      <c r="AB593" s="2" t="s">
        <v>119</v>
      </c>
      <c r="AC593" s="2">
        <v>20550160</v>
      </c>
    </row>
    <row r="594" spans="1:29">
      <c r="A594" s="2">
        <v>2343</v>
      </c>
      <c r="B594" s="26">
        <v>2</v>
      </c>
      <c r="C594" s="2">
        <v>1</v>
      </c>
      <c r="D594" s="2">
        <v>21</v>
      </c>
      <c r="E594" s="2">
        <v>0</v>
      </c>
      <c r="F594" s="35">
        <v>1</v>
      </c>
      <c r="G594" s="18">
        <v>30000</v>
      </c>
      <c r="H594" s="18">
        <v>1</v>
      </c>
      <c r="I594" s="2">
        <v>1</v>
      </c>
      <c r="J594" s="2">
        <v>1</v>
      </c>
      <c r="K594" s="2">
        <v>0</v>
      </c>
      <c r="L594" s="35">
        <v>0</v>
      </c>
      <c r="M594" s="2">
        <v>8</v>
      </c>
      <c r="N594" s="2">
        <v>1</v>
      </c>
      <c r="O594" s="2">
        <v>0</v>
      </c>
      <c r="P594" s="2">
        <v>5</v>
      </c>
      <c r="Q594" s="2">
        <v>0</v>
      </c>
      <c r="R594" s="2">
        <v>1</v>
      </c>
      <c r="S594" s="35">
        <v>0</v>
      </c>
      <c r="T594" s="35">
        <v>0</v>
      </c>
      <c r="U594" s="36">
        <v>0</v>
      </c>
      <c r="V594" s="26">
        <v>27</v>
      </c>
      <c r="W594" s="2">
        <v>0.48</v>
      </c>
      <c r="X594" s="16">
        <v>9.02</v>
      </c>
      <c r="Y594" s="26">
        <v>27.5</v>
      </c>
      <c r="Z594" s="2">
        <v>2.35</v>
      </c>
      <c r="AA594" s="2">
        <v>3.8</v>
      </c>
      <c r="AB594" s="2" t="s">
        <v>106</v>
      </c>
      <c r="AC594" s="2">
        <v>22775053</v>
      </c>
    </row>
    <row r="595" spans="1:29">
      <c r="A595" s="2">
        <v>2345</v>
      </c>
      <c r="B595" s="26">
        <v>1</v>
      </c>
      <c r="C595" s="2">
        <v>2</v>
      </c>
      <c r="D595" s="2">
        <v>41</v>
      </c>
      <c r="E595" s="2">
        <v>0</v>
      </c>
      <c r="F595" s="35">
        <v>1</v>
      </c>
      <c r="G595" s="18">
        <v>35000</v>
      </c>
      <c r="H595" s="18">
        <v>1</v>
      </c>
      <c r="I595" s="2">
        <v>1</v>
      </c>
      <c r="J595" s="2">
        <v>2</v>
      </c>
      <c r="K595" s="2">
        <v>1</v>
      </c>
      <c r="L595" s="35">
        <v>0</v>
      </c>
      <c r="M595" s="2">
        <v>3</v>
      </c>
      <c r="N595" s="2">
        <v>0</v>
      </c>
      <c r="O595" s="2">
        <v>0</v>
      </c>
      <c r="P595" s="2">
        <v>5</v>
      </c>
      <c r="Q595" s="2">
        <v>0</v>
      </c>
      <c r="R595" s="2">
        <v>1</v>
      </c>
      <c r="S595" s="35">
        <v>0</v>
      </c>
      <c r="T595" s="35">
        <v>0</v>
      </c>
      <c r="U595" s="36">
        <v>0</v>
      </c>
      <c r="V595" s="26">
        <v>13.1</v>
      </c>
      <c r="W595" s="2">
        <v>0.38</v>
      </c>
      <c r="X595" s="16">
        <v>4.38</v>
      </c>
      <c r="Y595" s="26">
        <v>14.7</v>
      </c>
      <c r="Z595" s="2">
        <v>1.33</v>
      </c>
      <c r="AA595" s="2">
        <v>3.8</v>
      </c>
      <c r="AB595" s="2" t="s">
        <v>160</v>
      </c>
      <c r="AC595" s="2">
        <v>20520240</v>
      </c>
    </row>
    <row r="596" spans="1:29">
      <c r="A596" s="2">
        <v>2348</v>
      </c>
      <c r="B596" s="26">
        <v>2</v>
      </c>
      <c r="C596" s="2">
        <v>2</v>
      </c>
      <c r="D596" s="2">
        <v>30</v>
      </c>
      <c r="E596" s="2">
        <v>0</v>
      </c>
      <c r="F596" s="35">
        <v>0</v>
      </c>
      <c r="G596" s="18">
        <v>7000</v>
      </c>
      <c r="H596" s="18">
        <v>0</v>
      </c>
      <c r="I596" s="2">
        <v>1</v>
      </c>
      <c r="J596" s="2">
        <v>2</v>
      </c>
      <c r="K596" s="2">
        <v>1</v>
      </c>
      <c r="L596" s="35">
        <v>0</v>
      </c>
      <c r="M596" s="2">
        <v>8</v>
      </c>
      <c r="N596" s="2">
        <v>1</v>
      </c>
      <c r="O596" s="2">
        <v>0</v>
      </c>
      <c r="P596" s="2">
        <v>3</v>
      </c>
      <c r="Q596" s="2">
        <v>0</v>
      </c>
      <c r="R596" s="2">
        <v>0</v>
      </c>
      <c r="S596" s="35">
        <v>0</v>
      </c>
      <c r="T596" s="35">
        <v>0</v>
      </c>
      <c r="U596" s="36">
        <v>0</v>
      </c>
      <c r="V596" s="26">
        <v>21.6</v>
      </c>
      <c r="W596" s="2">
        <v>0.42</v>
      </c>
      <c r="X596" s="16">
        <v>7.21</v>
      </c>
      <c r="Y596" s="26">
        <v>31.8</v>
      </c>
      <c r="Z596" s="2">
        <v>1.55</v>
      </c>
      <c r="AA596" s="2">
        <v>10.7</v>
      </c>
      <c r="AB596" s="2" t="s">
        <v>85</v>
      </c>
      <c r="AC596" s="2">
        <v>21615320</v>
      </c>
    </row>
    <row r="597" spans="1:29">
      <c r="A597" s="2">
        <v>2354</v>
      </c>
      <c r="B597" s="26">
        <v>1</v>
      </c>
      <c r="C597" s="2">
        <v>2</v>
      </c>
      <c r="D597" s="2">
        <v>31</v>
      </c>
      <c r="E597" s="2">
        <v>0</v>
      </c>
      <c r="F597" s="35">
        <v>1</v>
      </c>
      <c r="G597" s="18">
        <v>14000</v>
      </c>
      <c r="H597" s="18">
        <v>1</v>
      </c>
      <c r="I597" s="2">
        <v>1</v>
      </c>
      <c r="J597" s="2">
        <v>1</v>
      </c>
      <c r="K597" s="2">
        <v>0</v>
      </c>
      <c r="L597" s="35">
        <v>0</v>
      </c>
      <c r="M597" s="2">
        <v>4</v>
      </c>
      <c r="N597" s="2">
        <v>0</v>
      </c>
      <c r="O597" s="2">
        <v>0</v>
      </c>
      <c r="P597" s="2">
        <v>1</v>
      </c>
      <c r="Q597" s="2">
        <v>1</v>
      </c>
      <c r="R597" s="2">
        <v>0</v>
      </c>
      <c r="S597" s="35">
        <v>0</v>
      </c>
      <c r="T597" s="35">
        <v>0</v>
      </c>
      <c r="U597" s="36">
        <v>0</v>
      </c>
      <c r="V597" s="26">
        <v>12.4</v>
      </c>
      <c r="W597" s="2">
        <v>0.4</v>
      </c>
      <c r="X597" s="16">
        <v>4.1399999999999997</v>
      </c>
      <c r="Y597" s="26">
        <v>14.82</v>
      </c>
      <c r="Z597" s="2">
        <v>1.58</v>
      </c>
      <c r="AA597" s="2">
        <v>3.8</v>
      </c>
      <c r="AB597" s="2" t="s">
        <v>169</v>
      </c>
      <c r="AC597" s="2">
        <v>21221240</v>
      </c>
    </row>
    <row r="598" spans="1:29">
      <c r="A598" s="2">
        <v>2356</v>
      </c>
      <c r="B598" s="26">
        <v>1</v>
      </c>
      <c r="C598" s="2">
        <v>4</v>
      </c>
      <c r="D598" s="2">
        <v>38</v>
      </c>
      <c r="E598" s="2">
        <v>0</v>
      </c>
      <c r="F598" s="35">
        <v>1</v>
      </c>
      <c r="G598" s="18">
        <v>12000</v>
      </c>
      <c r="H598" s="18">
        <v>1</v>
      </c>
      <c r="I598" s="2">
        <v>1</v>
      </c>
      <c r="J598" s="2">
        <v>1</v>
      </c>
      <c r="K598" s="2">
        <v>0</v>
      </c>
      <c r="L598" s="35">
        <v>0</v>
      </c>
      <c r="M598" s="2">
        <v>2</v>
      </c>
      <c r="N598" s="2">
        <v>0</v>
      </c>
      <c r="O598" s="2">
        <v>1</v>
      </c>
      <c r="P598" s="2">
        <v>5</v>
      </c>
      <c r="Q598" s="2">
        <v>0</v>
      </c>
      <c r="R598" s="2">
        <v>1</v>
      </c>
      <c r="S598" s="35">
        <v>0</v>
      </c>
      <c r="T598" s="35">
        <v>0</v>
      </c>
      <c r="U598" s="36">
        <v>0</v>
      </c>
      <c r="V598" s="26">
        <v>13.1</v>
      </c>
      <c r="W598" s="2">
        <v>0.38</v>
      </c>
      <c r="X598" s="16">
        <v>4.38</v>
      </c>
      <c r="Y598" s="26">
        <v>14.7</v>
      </c>
      <c r="Z598" s="2">
        <v>1.33</v>
      </c>
      <c r="AA598" s="2">
        <v>3.8</v>
      </c>
      <c r="AB598" s="2" t="s">
        <v>160</v>
      </c>
      <c r="AC598" s="2">
        <v>20510057</v>
      </c>
    </row>
    <row r="599" spans="1:29">
      <c r="A599" s="2">
        <v>2361</v>
      </c>
      <c r="B599" s="26">
        <v>2</v>
      </c>
      <c r="C599" s="2">
        <v>1</v>
      </c>
      <c r="D599" s="2">
        <v>22</v>
      </c>
      <c r="E599" s="2">
        <v>0</v>
      </c>
      <c r="F599" s="35">
        <v>0</v>
      </c>
      <c r="G599" s="18">
        <v>4000</v>
      </c>
      <c r="H599" s="18">
        <v>0</v>
      </c>
      <c r="I599" s="2">
        <v>1</v>
      </c>
      <c r="J599" s="2">
        <v>1</v>
      </c>
      <c r="K599" s="2">
        <v>0</v>
      </c>
      <c r="L599" s="35">
        <v>0</v>
      </c>
      <c r="M599" s="2">
        <v>2</v>
      </c>
      <c r="N599" s="2">
        <v>0</v>
      </c>
      <c r="O599" s="2">
        <v>1</v>
      </c>
      <c r="P599" s="2">
        <v>2</v>
      </c>
      <c r="Q599" s="2">
        <v>1</v>
      </c>
      <c r="R599" s="2">
        <v>0</v>
      </c>
      <c r="S599" s="35">
        <v>0</v>
      </c>
      <c r="T599" s="35">
        <v>0</v>
      </c>
      <c r="U599" s="36">
        <v>0</v>
      </c>
      <c r="V599" s="26">
        <v>18</v>
      </c>
      <c r="W599" s="2">
        <v>0.32</v>
      </c>
      <c r="X599" s="16">
        <v>6.01</v>
      </c>
      <c r="Y599" s="26">
        <v>19.899999999999999</v>
      </c>
      <c r="Z599" s="2">
        <v>1.68</v>
      </c>
      <c r="AA599" s="2">
        <v>3.8</v>
      </c>
      <c r="AB599" s="2" t="s">
        <v>184</v>
      </c>
      <c r="AC599" s="2">
        <v>22743051</v>
      </c>
    </row>
    <row r="600" spans="1:29">
      <c r="A600" s="2">
        <v>2367</v>
      </c>
      <c r="B600" s="26">
        <v>1</v>
      </c>
      <c r="C600" s="2">
        <v>2</v>
      </c>
      <c r="D600" s="2">
        <v>31</v>
      </c>
      <c r="E600" s="2">
        <v>0</v>
      </c>
      <c r="F600" s="35">
        <v>0</v>
      </c>
      <c r="G600" s="18">
        <v>3000</v>
      </c>
      <c r="H600" s="18">
        <v>0</v>
      </c>
      <c r="I600" s="2">
        <v>1</v>
      </c>
      <c r="J600" s="2">
        <v>1</v>
      </c>
      <c r="K600" s="2">
        <v>0</v>
      </c>
      <c r="L600" s="35">
        <v>0</v>
      </c>
      <c r="M600" s="2">
        <v>2</v>
      </c>
      <c r="N600" s="2">
        <v>0</v>
      </c>
      <c r="O600" s="2">
        <v>1</v>
      </c>
      <c r="P600" s="2">
        <v>5</v>
      </c>
      <c r="Q600" s="2">
        <v>0</v>
      </c>
      <c r="R600" s="2">
        <v>1</v>
      </c>
      <c r="S600" s="35">
        <v>1</v>
      </c>
      <c r="T600" s="35">
        <v>0</v>
      </c>
      <c r="U600" s="36">
        <v>0</v>
      </c>
      <c r="V600" s="26">
        <v>9.9</v>
      </c>
      <c r="W600" s="2">
        <v>0.25</v>
      </c>
      <c r="X600" s="16">
        <v>3.31</v>
      </c>
      <c r="Y600" s="26">
        <v>11.8</v>
      </c>
      <c r="Z600" s="2">
        <v>1.02</v>
      </c>
      <c r="AA600" s="2">
        <v>7.5</v>
      </c>
      <c r="AB600" s="2" t="s">
        <v>86</v>
      </c>
      <c r="AC600" s="2">
        <v>20766610</v>
      </c>
    </row>
    <row r="601" spans="1:29">
      <c r="A601" s="2">
        <v>2370</v>
      </c>
      <c r="B601" s="26">
        <v>2</v>
      </c>
      <c r="C601" s="2">
        <v>1</v>
      </c>
      <c r="D601" s="2">
        <v>48</v>
      </c>
      <c r="E601" s="2">
        <v>1</v>
      </c>
      <c r="F601" s="35">
        <v>0</v>
      </c>
      <c r="G601" s="18">
        <v>5000</v>
      </c>
      <c r="H601" s="18">
        <v>0</v>
      </c>
      <c r="I601" s="2">
        <v>1</v>
      </c>
      <c r="J601" s="2">
        <v>2</v>
      </c>
      <c r="K601" s="2">
        <v>1</v>
      </c>
      <c r="L601" s="35">
        <v>1</v>
      </c>
      <c r="M601" s="2">
        <v>2</v>
      </c>
      <c r="N601" s="2">
        <v>0</v>
      </c>
      <c r="O601" s="2">
        <v>1</v>
      </c>
      <c r="P601" s="2">
        <v>5</v>
      </c>
      <c r="Q601" s="2">
        <v>0</v>
      </c>
      <c r="R601" s="2">
        <v>1</v>
      </c>
      <c r="S601" s="35">
        <v>1</v>
      </c>
      <c r="T601" s="35">
        <v>0</v>
      </c>
      <c r="U601" s="36">
        <v>0</v>
      </c>
      <c r="V601" s="26">
        <v>14.2</v>
      </c>
      <c r="W601" s="2">
        <v>0.3</v>
      </c>
      <c r="X601" s="16">
        <v>4.74</v>
      </c>
      <c r="Y601" s="26">
        <v>15.8</v>
      </c>
      <c r="Z601" s="2">
        <v>1.37</v>
      </c>
      <c r="AA601" s="2">
        <v>3.8</v>
      </c>
      <c r="AB601" s="2" t="s">
        <v>113</v>
      </c>
      <c r="AC601" s="2">
        <v>22245150</v>
      </c>
    </row>
    <row r="602" spans="1:29">
      <c r="A602" s="2">
        <v>2377</v>
      </c>
      <c r="B602" s="26">
        <v>2</v>
      </c>
      <c r="C602" s="2">
        <v>1</v>
      </c>
      <c r="D602" s="2">
        <v>25</v>
      </c>
      <c r="E602" s="2">
        <v>0</v>
      </c>
      <c r="F602" s="35">
        <v>1</v>
      </c>
      <c r="G602" s="18">
        <v>1000</v>
      </c>
      <c r="H602" s="18">
        <v>0</v>
      </c>
      <c r="I602" s="2">
        <v>1</v>
      </c>
      <c r="J602" s="2">
        <v>1</v>
      </c>
      <c r="K602" s="2">
        <v>0</v>
      </c>
      <c r="L602" s="35">
        <v>1</v>
      </c>
      <c r="M602" s="2">
        <v>2</v>
      </c>
      <c r="N602" s="2">
        <v>0</v>
      </c>
      <c r="O602" s="2">
        <v>1</v>
      </c>
      <c r="P602" s="2">
        <v>3</v>
      </c>
      <c r="Q602" s="2">
        <v>0</v>
      </c>
      <c r="R602" s="2">
        <v>0</v>
      </c>
      <c r="S602" s="35">
        <v>0</v>
      </c>
      <c r="T602" s="35">
        <v>0</v>
      </c>
      <c r="U602" s="36">
        <v>0</v>
      </c>
      <c r="V602" s="26">
        <v>13.1</v>
      </c>
      <c r="W602" s="2">
        <v>0.38</v>
      </c>
      <c r="X602" s="16">
        <v>4.38</v>
      </c>
      <c r="Y602" s="26">
        <v>14.7</v>
      </c>
      <c r="Z602" s="2">
        <v>1.33</v>
      </c>
      <c r="AA602" s="2">
        <v>3.8</v>
      </c>
      <c r="AB602" s="2" t="s">
        <v>160</v>
      </c>
      <c r="AC602" s="2">
        <v>20261126</v>
      </c>
    </row>
    <row r="603" spans="1:29">
      <c r="A603" s="2">
        <v>2388</v>
      </c>
      <c r="B603" s="26">
        <v>2</v>
      </c>
      <c r="C603" s="2">
        <v>1</v>
      </c>
      <c r="D603" s="2">
        <v>20</v>
      </c>
      <c r="E603" s="2">
        <v>0</v>
      </c>
      <c r="F603" s="35">
        <v>0</v>
      </c>
      <c r="G603" s="18">
        <v>2000</v>
      </c>
      <c r="H603" s="18">
        <v>0</v>
      </c>
      <c r="I603" s="2">
        <v>1</v>
      </c>
      <c r="J603" s="2">
        <v>1</v>
      </c>
      <c r="K603" s="2">
        <v>0</v>
      </c>
      <c r="L603" s="35">
        <v>0</v>
      </c>
      <c r="M603" s="2">
        <v>6</v>
      </c>
      <c r="N603" s="2">
        <v>0</v>
      </c>
      <c r="O603" s="2">
        <v>1</v>
      </c>
      <c r="P603" s="2">
        <v>5</v>
      </c>
      <c r="Q603" s="2">
        <v>0</v>
      </c>
      <c r="R603" s="2">
        <v>1</v>
      </c>
      <c r="S603" s="35">
        <v>0</v>
      </c>
      <c r="T603" s="35">
        <v>0</v>
      </c>
      <c r="U603" s="36">
        <v>0</v>
      </c>
      <c r="V603" s="26">
        <v>28.1</v>
      </c>
      <c r="W603" s="2">
        <v>0.6</v>
      </c>
      <c r="X603" s="16">
        <v>9.39</v>
      </c>
      <c r="Y603" s="26">
        <v>38.700000000000003</v>
      </c>
      <c r="Z603" s="2">
        <v>1.87</v>
      </c>
      <c r="AA603" s="2">
        <v>10.7</v>
      </c>
      <c r="AB603" s="2" t="s">
        <v>191</v>
      </c>
      <c r="AC603" s="2">
        <v>26525020</v>
      </c>
    </row>
    <row r="604" spans="1:29">
      <c r="A604" s="2">
        <v>2395</v>
      </c>
      <c r="B604" s="26">
        <v>1</v>
      </c>
      <c r="C604" s="2">
        <v>2</v>
      </c>
      <c r="D604" s="2">
        <v>32</v>
      </c>
      <c r="E604" s="2">
        <v>0</v>
      </c>
      <c r="F604" s="35">
        <v>1</v>
      </c>
      <c r="G604" s="18">
        <v>2000</v>
      </c>
      <c r="H604" s="18">
        <v>0</v>
      </c>
      <c r="I604" s="2">
        <v>1</v>
      </c>
      <c r="J604" s="2">
        <v>2</v>
      </c>
      <c r="K604" s="2">
        <v>1</v>
      </c>
      <c r="L604" s="35">
        <v>0</v>
      </c>
      <c r="M604" s="2">
        <v>8</v>
      </c>
      <c r="N604" s="2">
        <v>1</v>
      </c>
      <c r="O604" s="2">
        <v>0</v>
      </c>
      <c r="P604" s="2">
        <v>5</v>
      </c>
      <c r="Q604" s="2">
        <v>0</v>
      </c>
      <c r="R604" s="2">
        <v>1</v>
      </c>
      <c r="S604" s="35">
        <v>0</v>
      </c>
      <c r="T604" s="35">
        <v>0</v>
      </c>
      <c r="U604" s="36">
        <v>0</v>
      </c>
      <c r="V604" s="26">
        <v>16.2</v>
      </c>
      <c r="W604" s="2">
        <v>0.38</v>
      </c>
      <c r="X604" s="16">
        <v>5.41</v>
      </c>
      <c r="Y604" s="26">
        <v>17.3</v>
      </c>
      <c r="Z604" s="2">
        <v>1.45</v>
      </c>
      <c r="AA604" s="2">
        <v>3.8</v>
      </c>
      <c r="AB604" s="2" t="s">
        <v>64</v>
      </c>
      <c r="AC604" s="2">
        <v>22290080</v>
      </c>
    </row>
    <row r="605" spans="1:29">
      <c r="A605" s="2">
        <v>2399</v>
      </c>
      <c r="B605" s="26">
        <v>1</v>
      </c>
      <c r="C605" s="2">
        <v>1</v>
      </c>
      <c r="D605" s="2">
        <v>21</v>
      </c>
      <c r="E605" s="2">
        <v>0</v>
      </c>
      <c r="F605" s="35">
        <v>1</v>
      </c>
      <c r="G605" s="18">
        <v>22000</v>
      </c>
      <c r="H605" s="18">
        <v>1</v>
      </c>
      <c r="I605" s="2">
        <v>1</v>
      </c>
      <c r="J605" s="2">
        <v>2</v>
      </c>
      <c r="K605" s="2">
        <v>1</v>
      </c>
      <c r="L605" s="35">
        <v>0</v>
      </c>
      <c r="M605" s="2">
        <v>8</v>
      </c>
      <c r="N605" s="2">
        <v>1</v>
      </c>
      <c r="O605" s="2">
        <v>0</v>
      </c>
      <c r="P605" s="2">
        <v>4</v>
      </c>
      <c r="Q605" s="2">
        <v>0</v>
      </c>
      <c r="R605" s="2">
        <v>1</v>
      </c>
      <c r="S605" s="35">
        <v>0</v>
      </c>
      <c r="T605" s="35">
        <v>0</v>
      </c>
      <c r="U605" s="36">
        <v>0</v>
      </c>
      <c r="V605" s="26">
        <v>27.4</v>
      </c>
      <c r="W605" s="2">
        <v>0.45</v>
      </c>
      <c r="X605" s="16">
        <v>9.15</v>
      </c>
      <c r="Y605" s="26">
        <v>27.17</v>
      </c>
      <c r="Z605" s="2">
        <v>2.25</v>
      </c>
      <c r="AA605" s="2">
        <v>12.1</v>
      </c>
      <c r="AB605" s="2" t="s">
        <v>58</v>
      </c>
      <c r="AC605" s="2">
        <v>22775051</v>
      </c>
    </row>
    <row r="606" spans="1:29">
      <c r="A606" s="2">
        <v>2400</v>
      </c>
      <c r="B606" s="26">
        <v>2</v>
      </c>
      <c r="C606" s="2">
        <v>1</v>
      </c>
      <c r="D606" s="2">
        <v>21</v>
      </c>
      <c r="E606" s="2">
        <v>0</v>
      </c>
      <c r="F606" s="35">
        <v>1</v>
      </c>
      <c r="G606" s="18">
        <v>2000</v>
      </c>
      <c r="H606" s="18">
        <v>0</v>
      </c>
      <c r="I606" s="2">
        <v>1</v>
      </c>
      <c r="J606" s="2">
        <v>1</v>
      </c>
      <c r="K606" s="2">
        <v>0</v>
      </c>
      <c r="L606" s="35">
        <v>1</v>
      </c>
      <c r="M606" s="2">
        <v>8</v>
      </c>
      <c r="N606" s="2">
        <v>1</v>
      </c>
      <c r="O606" s="2">
        <v>0</v>
      </c>
      <c r="P606" s="2">
        <v>4</v>
      </c>
      <c r="Q606" s="2">
        <v>0</v>
      </c>
      <c r="R606" s="2">
        <v>1</v>
      </c>
      <c r="S606" s="35">
        <v>0</v>
      </c>
      <c r="T606" s="35">
        <v>0</v>
      </c>
      <c r="U606" s="36">
        <v>0</v>
      </c>
      <c r="V606" s="26">
        <v>28.1</v>
      </c>
      <c r="W606" s="2">
        <v>0.6</v>
      </c>
      <c r="X606" s="16">
        <v>9.39</v>
      </c>
      <c r="Y606" s="26">
        <v>38.700000000000003</v>
      </c>
      <c r="Z606" s="2">
        <v>1.87</v>
      </c>
      <c r="AA606" s="2">
        <v>10.7</v>
      </c>
      <c r="AB606" s="2" t="s">
        <v>191</v>
      </c>
      <c r="AC606" s="2">
        <v>26520632</v>
      </c>
    </row>
    <row r="607" spans="1:29">
      <c r="A607" s="2">
        <v>2401</v>
      </c>
      <c r="B607" s="26">
        <v>2</v>
      </c>
      <c r="C607" s="2">
        <v>3</v>
      </c>
      <c r="D607" s="2">
        <v>25</v>
      </c>
      <c r="E607" s="2">
        <v>0</v>
      </c>
      <c r="F607" s="35">
        <v>0</v>
      </c>
      <c r="G607" s="18">
        <v>2000</v>
      </c>
      <c r="H607" s="18">
        <v>0</v>
      </c>
      <c r="I607" s="2">
        <v>1</v>
      </c>
      <c r="J607" s="2">
        <v>1</v>
      </c>
      <c r="K607" s="2">
        <v>0</v>
      </c>
      <c r="L607" s="35">
        <v>0</v>
      </c>
      <c r="M607" s="2">
        <v>2</v>
      </c>
      <c r="N607" s="2">
        <v>0</v>
      </c>
      <c r="O607" s="2">
        <v>1</v>
      </c>
      <c r="P607" s="2">
        <v>0</v>
      </c>
      <c r="Q607" s="2">
        <v>1</v>
      </c>
      <c r="R607" s="2">
        <v>0</v>
      </c>
      <c r="S607" s="35">
        <v>0</v>
      </c>
      <c r="T607" s="35">
        <v>1</v>
      </c>
      <c r="U607" s="36">
        <v>0</v>
      </c>
      <c r="V607" s="26">
        <v>9.6999999999999993</v>
      </c>
      <c r="W607" s="2">
        <v>0.25</v>
      </c>
      <c r="X607" s="16">
        <v>3.24</v>
      </c>
      <c r="Y607" s="26">
        <v>11.8</v>
      </c>
      <c r="Z607" s="2">
        <v>1.23</v>
      </c>
      <c r="AA607" s="2">
        <v>3.8</v>
      </c>
      <c r="AB607" s="2" t="s">
        <v>143</v>
      </c>
      <c r="AC607" s="2">
        <v>20960150</v>
      </c>
    </row>
    <row r="608" spans="1:29">
      <c r="A608" s="2">
        <v>2405</v>
      </c>
      <c r="B608" s="26">
        <v>1</v>
      </c>
      <c r="C608" s="2">
        <v>1</v>
      </c>
      <c r="D608" s="2">
        <v>22</v>
      </c>
      <c r="E608" s="2">
        <v>0</v>
      </c>
      <c r="F608" s="35">
        <v>1</v>
      </c>
      <c r="G608" s="18">
        <v>7000</v>
      </c>
      <c r="H608" s="18">
        <v>0</v>
      </c>
      <c r="I608" s="2">
        <v>1</v>
      </c>
      <c r="J608" s="2">
        <v>2</v>
      </c>
      <c r="K608" s="2">
        <v>1</v>
      </c>
      <c r="L608" s="35">
        <v>0</v>
      </c>
      <c r="M608" s="2">
        <v>8</v>
      </c>
      <c r="N608" s="2">
        <v>1</v>
      </c>
      <c r="O608" s="2">
        <v>0</v>
      </c>
      <c r="P608" s="2">
        <v>4</v>
      </c>
      <c r="Q608" s="2">
        <v>0</v>
      </c>
      <c r="R608" s="2">
        <v>1</v>
      </c>
      <c r="S608" s="35">
        <v>0</v>
      </c>
      <c r="T608" s="35">
        <v>0</v>
      </c>
      <c r="U608" s="36">
        <v>0</v>
      </c>
      <c r="V608" s="26">
        <v>43.6</v>
      </c>
      <c r="W608" s="2">
        <v>0.78</v>
      </c>
      <c r="X608" s="16">
        <v>14.56</v>
      </c>
      <c r="Y608" s="26">
        <v>42.7</v>
      </c>
      <c r="Z608" s="2">
        <v>2</v>
      </c>
      <c r="AA608" s="2">
        <v>7</v>
      </c>
      <c r="AB608" s="2" t="s">
        <v>71</v>
      </c>
      <c r="AC608" s="2">
        <v>23087286</v>
      </c>
    </row>
    <row r="609" spans="1:29">
      <c r="A609" s="2">
        <v>2406</v>
      </c>
      <c r="B609" s="26">
        <v>1</v>
      </c>
      <c r="C609" s="2">
        <v>2</v>
      </c>
      <c r="D609" s="2">
        <v>44</v>
      </c>
      <c r="E609" s="2">
        <v>0</v>
      </c>
      <c r="F609" s="35">
        <v>0</v>
      </c>
      <c r="G609" s="18">
        <v>5000</v>
      </c>
      <c r="H609" s="18">
        <v>0</v>
      </c>
      <c r="I609" s="2">
        <v>1</v>
      </c>
      <c r="J609" s="2">
        <v>1</v>
      </c>
      <c r="K609" s="2">
        <v>0</v>
      </c>
      <c r="L609" s="35">
        <v>0</v>
      </c>
      <c r="M609" s="2">
        <v>6</v>
      </c>
      <c r="N609" s="2">
        <v>0</v>
      </c>
      <c r="O609" s="2">
        <v>1</v>
      </c>
      <c r="P609" s="2">
        <v>4</v>
      </c>
      <c r="Q609" s="2">
        <v>0</v>
      </c>
      <c r="R609" s="2">
        <v>1</v>
      </c>
      <c r="S609" s="35">
        <v>0</v>
      </c>
      <c r="T609" s="35">
        <v>0</v>
      </c>
      <c r="U609" s="36">
        <v>0</v>
      </c>
      <c r="V609" s="26">
        <v>23.55</v>
      </c>
      <c r="W609" s="2">
        <v>0.5</v>
      </c>
      <c r="X609" s="16">
        <v>7.86</v>
      </c>
      <c r="Y609" s="26">
        <v>33.31</v>
      </c>
      <c r="Z609" s="2">
        <v>1.98</v>
      </c>
      <c r="AA609" s="2">
        <v>10.7</v>
      </c>
      <c r="AB609" s="2" t="s">
        <v>695</v>
      </c>
      <c r="AC609" s="2">
        <v>21635170</v>
      </c>
    </row>
    <row r="610" spans="1:29">
      <c r="A610" s="2">
        <v>2409</v>
      </c>
      <c r="B610" s="26">
        <v>2</v>
      </c>
      <c r="C610" s="2">
        <v>1</v>
      </c>
      <c r="D610" s="2">
        <v>27</v>
      </c>
      <c r="E610" s="2">
        <v>0</v>
      </c>
      <c r="F610" s="35">
        <v>0</v>
      </c>
      <c r="G610" s="18">
        <v>10000</v>
      </c>
      <c r="H610" s="18">
        <v>1</v>
      </c>
      <c r="I610" s="2">
        <v>1</v>
      </c>
      <c r="J610" s="2">
        <v>2</v>
      </c>
      <c r="K610" s="2">
        <v>1</v>
      </c>
      <c r="L610" s="35">
        <v>0</v>
      </c>
      <c r="M610" s="2">
        <v>2</v>
      </c>
      <c r="N610" s="2">
        <v>0</v>
      </c>
      <c r="O610" s="2">
        <v>1</v>
      </c>
      <c r="P610" s="2">
        <v>5</v>
      </c>
      <c r="Q610" s="2">
        <v>0</v>
      </c>
      <c r="R610" s="2">
        <v>1</v>
      </c>
      <c r="S610" s="35">
        <v>0</v>
      </c>
      <c r="T610" s="35">
        <v>0</v>
      </c>
      <c r="U610" s="36">
        <v>0</v>
      </c>
      <c r="V610" s="26">
        <v>36</v>
      </c>
      <c r="W610" s="2">
        <v>0.63</v>
      </c>
      <c r="X610" s="16">
        <v>12.02</v>
      </c>
      <c r="Y610" s="26">
        <v>38.4</v>
      </c>
      <c r="Z610" s="2">
        <v>3.57</v>
      </c>
      <c r="AA610" s="2">
        <v>29.9</v>
      </c>
      <c r="AB610" s="2" t="s">
        <v>142</v>
      </c>
      <c r="AC610" s="2">
        <v>22795060</v>
      </c>
    </row>
    <row r="611" spans="1:29">
      <c r="A611" s="2">
        <v>2412</v>
      </c>
      <c r="B611" s="26">
        <v>1</v>
      </c>
      <c r="C611" s="2">
        <v>1</v>
      </c>
      <c r="D611" s="2">
        <v>22</v>
      </c>
      <c r="E611" s="2">
        <v>0</v>
      </c>
      <c r="F611" s="35">
        <v>1</v>
      </c>
      <c r="G611" s="18">
        <v>12000</v>
      </c>
      <c r="H611" s="18">
        <v>1</v>
      </c>
      <c r="I611" s="2">
        <v>1</v>
      </c>
      <c r="J611" s="2">
        <v>2</v>
      </c>
      <c r="K611" s="2">
        <v>1</v>
      </c>
      <c r="L611" s="35">
        <v>1</v>
      </c>
      <c r="M611" s="2">
        <v>8</v>
      </c>
      <c r="N611" s="2">
        <v>1</v>
      </c>
      <c r="O611" s="2">
        <v>0</v>
      </c>
      <c r="P611" s="2">
        <v>5</v>
      </c>
      <c r="Q611" s="2">
        <v>0</v>
      </c>
      <c r="R611" s="2">
        <v>1</v>
      </c>
      <c r="S611" s="35">
        <v>0</v>
      </c>
      <c r="T611" s="35">
        <v>0</v>
      </c>
      <c r="U611" s="36">
        <v>0</v>
      </c>
      <c r="V611" s="26">
        <v>16.2</v>
      </c>
      <c r="W611" s="2">
        <v>0.38</v>
      </c>
      <c r="X611" s="16">
        <v>5.41</v>
      </c>
      <c r="Y611" s="26">
        <v>17.3</v>
      </c>
      <c r="Z611" s="2">
        <v>1.45</v>
      </c>
      <c r="AA611" s="2">
        <v>3.8</v>
      </c>
      <c r="AB611" s="2" t="s">
        <v>64</v>
      </c>
      <c r="AC611" s="2">
        <v>22251030</v>
      </c>
    </row>
    <row r="612" spans="1:29">
      <c r="A612" s="2">
        <v>2414</v>
      </c>
      <c r="B612" s="26">
        <v>2</v>
      </c>
      <c r="C612" s="2">
        <v>1</v>
      </c>
      <c r="D612" s="2">
        <v>21</v>
      </c>
      <c r="E612" s="2">
        <v>0</v>
      </c>
      <c r="F612" s="35">
        <v>1</v>
      </c>
      <c r="G612" s="18">
        <v>6000</v>
      </c>
      <c r="H612" s="18">
        <v>0</v>
      </c>
      <c r="I612" s="2">
        <v>1</v>
      </c>
      <c r="J612" s="2">
        <v>1</v>
      </c>
      <c r="K612" s="2">
        <v>0</v>
      </c>
      <c r="L612" s="35">
        <v>1</v>
      </c>
      <c r="M612" s="2">
        <v>8</v>
      </c>
      <c r="N612" s="2">
        <v>1</v>
      </c>
      <c r="O612" s="2">
        <v>0</v>
      </c>
      <c r="P612" s="2">
        <v>5</v>
      </c>
      <c r="Q612" s="2">
        <v>0</v>
      </c>
      <c r="R612" s="2">
        <v>1</v>
      </c>
      <c r="S612" s="35">
        <v>0</v>
      </c>
      <c r="T612" s="35">
        <v>0</v>
      </c>
      <c r="U612" s="36">
        <v>0</v>
      </c>
      <c r="V612" s="26">
        <v>11.8</v>
      </c>
      <c r="W612" s="2">
        <v>0.33</v>
      </c>
      <c r="X612" s="16">
        <v>3.94</v>
      </c>
      <c r="Y612" s="26">
        <v>15.7</v>
      </c>
      <c r="Z612" s="2">
        <v>1.57</v>
      </c>
      <c r="AA612" s="2">
        <v>9.3000000000000007</v>
      </c>
      <c r="AB612" s="2" t="s">
        <v>170</v>
      </c>
      <c r="AC612" s="2">
        <v>20550220</v>
      </c>
    </row>
    <row r="613" spans="1:29">
      <c r="A613" s="2">
        <v>2416</v>
      </c>
      <c r="B613" s="26">
        <v>1</v>
      </c>
      <c r="C613" s="2">
        <v>2</v>
      </c>
      <c r="D613" s="2">
        <v>31</v>
      </c>
      <c r="E613" s="2">
        <v>0</v>
      </c>
      <c r="F613" s="35">
        <v>0</v>
      </c>
      <c r="G613" s="18">
        <v>20000</v>
      </c>
      <c r="H613" s="18">
        <v>1</v>
      </c>
      <c r="I613" s="2">
        <v>1</v>
      </c>
      <c r="J613" s="2">
        <v>1</v>
      </c>
      <c r="K613" s="2">
        <v>0</v>
      </c>
      <c r="L613" s="35">
        <v>1</v>
      </c>
      <c r="M613" s="2">
        <v>8</v>
      </c>
      <c r="N613" s="2">
        <v>1</v>
      </c>
      <c r="O613" s="2">
        <v>0</v>
      </c>
      <c r="P613" s="2">
        <v>0</v>
      </c>
      <c r="Q613" s="2">
        <v>1</v>
      </c>
      <c r="R613" s="2">
        <v>0</v>
      </c>
      <c r="S613" s="35">
        <v>0</v>
      </c>
      <c r="T613" s="35">
        <v>0</v>
      </c>
      <c r="U613" s="36">
        <v>1</v>
      </c>
      <c r="V613" s="26">
        <v>13.1</v>
      </c>
      <c r="W613" s="2">
        <v>0.38</v>
      </c>
      <c r="X613" s="16">
        <v>4.38</v>
      </c>
      <c r="Y613" s="26">
        <v>14.7</v>
      </c>
      <c r="Z613" s="2">
        <v>1.33</v>
      </c>
      <c r="AA613" s="2">
        <v>3.8</v>
      </c>
      <c r="AB613" s="2" t="s">
        <v>160</v>
      </c>
      <c r="AC613" s="2">
        <v>20261067</v>
      </c>
    </row>
    <row r="614" spans="1:29">
      <c r="A614" s="2">
        <v>2419</v>
      </c>
      <c r="B614" s="26">
        <v>2</v>
      </c>
      <c r="C614" s="2">
        <v>1</v>
      </c>
      <c r="D614" s="2">
        <v>22</v>
      </c>
      <c r="E614" s="2">
        <v>0</v>
      </c>
      <c r="F614" s="35">
        <v>1</v>
      </c>
      <c r="G614" s="18">
        <v>16000</v>
      </c>
      <c r="H614" s="18">
        <v>1</v>
      </c>
      <c r="I614" s="2">
        <v>1</v>
      </c>
      <c r="J614" s="2">
        <v>2</v>
      </c>
      <c r="K614" s="2">
        <v>1</v>
      </c>
      <c r="L614" s="35">
        <v>0</v>
      </c>
      <c r="M614" s="2">
        <v>9</v>
      </c>
      <c r="N614" s="2">
        <v>0</v>
      </c>
      <c r="O614" s="2">
        <v>0</v>
      </c>
      <c r="P614" s="2">
        <v>4</v>
      </c>
      <c r="Q614" s="2">
        <v>0</v>
      </c>
      <c r="R614" s="2">
        <v>1</v>
      </c>
      <c r="S614" s="35">
        <v>0</v>
      </c>
      <c r="T614" s="35">
        <v>0</v>
      </c>
      <c r="U614" s="36">
        <v>0</v>
      </c>
      <c r="V614" s="26">
        <v>6.1</v>
      </c>
      <c r="W614" s="2">
        <v>0.17</v>
      </c>
      <c r="X614" s="16">
        <v>2.04</v>
      </c>
      <c r="Y614" s="26">
        <v>7.6</v>
      </c>
      <c r="Z614" s="2">
        <v>0.77</v>
      </c>
      <c r="AA614" s="2">
        <v>3.8</v>
      </c>
      <c r="AB614" s="2" t="s">
        <v>68</v>
      </c>
      <c r="AC614" s="2">
        <v>20931330</v>
      </c>
    </row>
    <row r="615" spans="1:29">
      <c r="A615" s="2">
        <v>2422</v>
      </c>
      <c r="B615" s="26">
        <v>2</v>
      </c>
      <c r="C615" s="2">
        <v>1</v>
      </c>
      <c r="D615" s="2">
        <v>22</v>
      </c>
      <c r="E615" s="2">
        <v>0</v>
      </c>
      <c r="F615" s="35">
        <v>1</v>
      </c>
      <c r="G615" s="18">
        <v>3000</v>
      </c>
      <c r="H615" s="18">
        <v>0</v>
      </c>
      <c r="I615" s="2">
        <v>1</v>
      </c>
      <c r="J615" s="2">
        <v>1</v>
      </c>
      <c r="K615" s="2">
        <v>0</v>
      </c>
      <c r="L615" s="35">
        <v>0</v>
      </c>
      <c r="M615" s="2">
        <v>8</v>
      </c>
      <c r="N615" s="2">
        <v>1</v>
      </c>
      <c r="O615" s="2">
        <v>0</v>
      </c>
      <c r="P615" s="2">
        <v>5</v>
      </c>
      <c r="Q615" s="2">
        <v>0</v>
      </c>
      <c r="R615" s="2">
        <v>1</v>
      </c>
      <c r="S615" s="35">
        <v>0</v>
      </c>
      <c r="T615" s="35">
        <v>0</v>
      </c>
      <c r="U615" s="36">
        <v>0</v>
      </c>
      <c r="V615" s="26">
        <v>27</v>
      </c>
      <c r="W615" s="2">
        <v>0.52</v>
      </c>
      <c r="X615" s="16">
        <v>9.02</v>
      </c>
      <c r="Y615" s="26">
        <v>31.5</v>
      </c>
      <c r="Z615" s="2">
        <v>2.7</v>
      </c>
      <c r="AA615" s="2">
        <v>14.2</v>
      </c>
      <c r="AB615" s="2" t="s">
        <v>180</v>
      </c>
      <c r="AC615" s="2">
        <v>24457205</v>
      </c>
    </row>
    <row r="616" spans="1:29">
      <c r="A616" s="2">
        <v>2425</v>
      </c>
      <c r="B616" s="26">
        <v>1</v>
      </c>
      <c r="C616" s="2">
        <v>1</v>
      </c>
      <c r="D616" s="2">
        <v>34</v>
      </c>
      <c r="E616" s="2">
        <v>0</v>
      </c>
      <c r="F616" s="35">
        <v>0</v>
      </c>
      <c r="G616" s="18">
        <v>4000</v>
      </c>
      <c r="H616" s="18">
        <v>0</v>
      </c>
      <c r="I616" s="2">
        <v>1</v>
      </c>
      <c r="J616" s="2">
        <v>1</v>
      </c>
      <c r="K616" s="2">
        <v>0</v>
      </c>
      <c r="L616" s="35">
        <v>1</v>
      </c>
      <c r="M616" s="2">
        <v>6</v>
      </c>
      <c r="N616" s="2">
        <v>0</v>
      </c>
      <c r="O616" s="2">
        <v>1</v>
      </c>
      <c r="P616" s="2">
        <v>5</v>
      </c>
      <c r="Q616" s="2">
        <v>0</v>
      </c>
      <c r="R616" s="2">
        <v>1</v>
      </c>
      <c r="S616" s="35">
        <v>0</v>
      </c>
      <c r="T616" s="35">
        <v>0</v>
      </c>
      <c r="U616" s="36">
        <v>0</v>
      </c>
      <c r="V616" s="26">
        <v>11.4</v>
      </c>
      <c r="W616" s="2">
        <v>0.3</v>
      </c>
      <c r="X616" s="16">
        <v>3.81</v>
      </c>
      <c r="Y616" s="26">
        <v>13.3</v>
      </c>
      <c r="Z616" s="2">
        <v>1.28</v>
      </c>
      <c r="AA616" s="2">
        <v>3.8</v>
      </c>
      <c r="AB616" s="2" t="s">
        <v>159</v>
      </c>
      <c r="AC616" s="2">
        <v>21920080</v>
      </c>
    </row>
    <row r="617" spans="1:29">
      <c r="A617" s="2">
        <v>2426</v>
      </c>
      <c r="B617" s="26">
        <v>1</v>
      </c>
      <c r="C617" s="2">
        <v>2</v>
      </c>
      <c r="D617" s="2">
        <v>33</v>
      </c>
      <c r="E617" s="2">
        <v>0</v>
      </c>
      <c r="F617" s="35">
        <v>0</v>
      </c>
      <c r="G617" s="18">
        <v>10000</v>
      </c>
      <c r="H617" s="18">
        <v>1</v>
      </c>
      <c r="I617" s="2">
        <v>1</v>
      </c>
      <c r="J617" s="2">
        <v>2</v>
      </c>
      <c r="K617" s="2">
        <v>1</v>
      </c>
      <c r="L617" s="35">
        <v>0</v>
      </c>
      <c r="M617" s="2">
        <v>8</v>
      </c>
      <c r="N617" s="2">
        <v>1</v>
      </c>
      <c r="O617" s="2">
        <v>0</v>
      </c>
      <c r="P617" s="2">
        <v>2</v>
      </c>
      <c r="Q617" s="2">
        <v>1</v>
      </c>
      <c r="R617" s="2">
        <v>0</v>
      </c>
      <c r="S617" s="35">
        <v>0</v>
      </c>
      <c r="T617" s="35">
        <v>0</v>
      </c>
      <c r="U617" s="36">
        <v>0</v>
      </c>
      <c r="V617" s="26">
        <v>12.4</v>
      </c>
      <c r="W617" s="2">
        <v>0.4</v>
      </c>
      <c r="X617" s="16">
        <v>4.1399999999999997</v>
      </c>
      <c r="Y617" s="26">
        <v>14.82</v>
      </c>
      <c r="Z617" s="2">
        <v>1.58</v>
      </c>
      <c r="AA617" s="2">
        <v>3.8</v>
      </c>
      <c r="AB617" s="2" t="s">
        <v>169</v>
      </c>
      <c r="AC617" s="2">
        <v>21220000</v>
      </c>
    </row>
    <row r="618" spans="1:29">
      <c r="A618" s="2">
        <v>2429</v>
      </c>
      <c r="B618" s="26">
        <v>1</v>
      </c>
      <c r="C618" s="2">
        <v>2</v>
      </c>
      <c r="D618" s="2">
        <v>25</v>
      </c>
      <c r="E618" s="2">
        <v>0</v>
      </c>
      <c r="F618" s="35">
        <v>0</v>
      </c>
      <c r="G618" s="18">
        <v>7000</v>
      </c>
      <c r="H618" s="18">
        <v>0</v>
      </c>
      <c r="I618" s="2">
        <v>1</v>
      </c>
      <c r="J618" s="2">
        <v>1</v>
      </c>
      <c r="K618" s="2">
        <v>0</v>
      </c>
      <c r="L618" s="35">
        <v>0</v>
      </c>
      <c r="M618" s="2">
        <v>2</v>
      </c>
      <c r="N618" s="2">
        <v>0</v>
      </c>
      <c r="O618" s="2">
        <v>1</v>
      </c>
      <c r="P618" s="2">
        <v>5</v>
      </c>
      <c r="Q618" s="2">
        <v>0</v>
      </c>
      <c r="R618" s="2">
        <v>1</v>
      </c>
      <c r="S618" s="35">
        <v>0</v>
      </c>
      <c r="T618" s="35">
        <v>0</v>
      </c>
      <c r="U618" s="36">
        <v>0</v>
      </c>
      <c r="V618" s="26">
        <v>17.600000000000001</v>
      </c>
      <c r="W618" s="2">
        <v>0.4</v>
      </c>
      <c r="X618" s="16">
        <v>5.88</v>
      </c>
      <c r="Y618" s="26">
        <v>23.71</v>
      </c>
      <c r="Z618" s="2">
        <v>2.02</v>
      </c>
      <c r="AA618" s="2">
        <v>3.8</v>
      </c>
      <c r="AB618" s="2" t="s">
        <v>114</v>
      </c>
      <c r="AC618" s="2">
        <v>22430190</v>
      </c>
    </row>
    <row r="619" spans="1:29">
      <c r="A619" s="2">
        <v>2433</v>
      </c>
      <c r="B619" s="26">
        <v>2</v>
      </c>
      <c r="C619" s="2">
        <v>1</v>
      </c>
      <c r="D619" s="2">
        <v>22</v>
      </c>
      <c r="E619" s="2">
        <v>0</v>
      </c>
      <c r="F619" s="35">
        <v>1</v>
      </c>
      <c r="G619" s="18">
        <v>3000</v>
      </c>
      <c r="H619" s="18">
        <v>0</v>
      </c>
      <c r="I619" s="2">
        <v>1</v>
      </c>
      <c r="J619" s="2">
        <v>1</v>
      </c>
      <c r="K619" s="2">
        <v>0</v>
      </c>
      <c r="L619" s="35">
        <v>0</v>
      </c>
      <c r="M619" s="2">
        <v>1</v>
      </c>
      <c r="N619" s="2">
        <v>0</v>
      </c>
      <c r="O619" s="2">
        <v>1</v>
      </c>
      <c r="P619" s="2">
        <v>4</v>
      </c>
      <c r="Q619" s="2">
        <v>0</v>
      </c>
      <c r="R619" s="2">
        <v>1</v>
      </c>
      <c r="S619" s="35">
        <v>0</v>
      </c>
      <c r="T619" s="35">
        <v>0</v>
      </c>
      <c r="U619" s="36">
        <v>0</v>
      </c>
      <c r="V619" s="26">
        <v>13.3</v>
      </c>
      <c r="W619" s="2">
        <v>0.37</v>
      </c>
      <c r="X619" s="16">
        <v>4.4400000000000004</v>
      </c>
      <c r="Y619" s="26">
        <v>17</v>
      </c>
      <c r="Z619" s="2">
        <v>1.65</v>
      </c>
      <c r="AA619" s="2">
        <v>9.3000000000000007</v>
      </c>
      <c r="AB619" s="2" t="s">
        <v>55</v>
      </c>
      <c r="AC619" s="2">
        <v>20540220</v>
      </c>
    </row>
    <row r="620" spans="1:29">
      <c r="A620" s="2">
        <v>2434</v>
      </c>
      <c r="B620" s="26">
        <v>1</v>
      </c>
      <c r="C620" s="2">
        <v>2</v>
      </c>
      <c r="D620" s="2">
        <v>23</v>
      </c>
      <c r="E620" s="2">
        <v>0</v>
      </c>
      <c r="F620" s="35">
        <v>0</v>
      </c>
      <c r="G620" s="18">
        <v>5000</v>
      </c>
      <c r="H620" s="18">
        <v>0</v>
      </c>
      <c r="I620" s="2">
        <v>1</v>
      </c>
      <c r="J620" s="2">
        <v>2</v>
      </c>
      <c r="K620" s="2">
        <v>1</v>
      </c>
      <c r="L620" s="35">
        <v>0</v>
      </c>
      <c r="M620" s="2">
        <v>2</v>
      </c>
      <c r="N620" s="2">
        <v>0</v>
      </c>
      <c r="O620" s="2">
        <v>1</v>
      </c>
      <c r="P620" s="2">
        <v>5</v>
      </c>
      <c r="Q620" s="2">
        <v>0</v>
      </c>
      <c r="R620" s="2">
        <v>1</v>
      </c>
      <c r="S620" s="35">
        <v>0</v>
      </c>
      <c r="T620" s="35">
        <v>0</v>
      </c>
      <c r="U620" s="36">
        <v>0</v>
      </c>
      <c r="V620" s="26">
        <v>11.4</v>
      </c>
      <c r="W620" s="2">
        <v>0.25</v>
      </c>
      <c r="X620" s="16">
        <v>3.81</v>
      </c>
      <c r="Y620" s="26">
        <v>11</v>
      </c>
      <c r="Z620" s="2">
        <v>0.9</v>
      </c>
      <c r="AA620" s="2">
        <v>7</v>
      </c>
      <c r="AB620" s="2" t="s">
        <v>134</v>
      </c>
      <c r="AC620" s="2">
        <v>20750070</v>
      </c>
    </row>
    <row r="621" spans="1:29">
      <c r="A621" s="2">
        <v>2438</v>
      </c>
      <c r="B621" s="26">
        <v>2</v>
      </c>
      <c r="C621" s="2">
        <v>1</v>
      </c>
      <c r="D621" s="2">
        <v>43</v>
      </c>
      <c r="E621" s="2">
        <v>0</v>
      </c>
      <c r="F621" s="35">
        <v>0</v>
      </c>
      <c r="G621" s="18">
        <v>1000</v>
      </c>
      <c r="H621" s="18">
        <v>0</v>
      </c>
      <c r="I621" s="2">
        <v>1</v>
      </c>
      <c r="J621" s="2">
        <v>1</v>
      </c>
      <c r="K621" s="2">
        <v>0</v>
      </c>
      <c r="L621" s="35">
        <v>1</v>
      </c>
      <c r="M621" s="2">
        <v>11</v>
      </c>
      <c r="N621" s="2">
        <v>0</v>
      </c>
      <c r="O621" s="2">
        <v>0</v>
      </c>
      <c r="P621" s="2">
        <v>2</v>
      </c>
      <c r="Q621" s="2">
        <v>1</v>
      </c>
      <c r="R621" s="2">
        <v>0</v>
      </c>
      <c r="S621" s="35">
        <v>0</v>
      </c>
      <c r="T621" s="35">
        <v>0</v>
      </c>
      <c r="U621" s="36">
        <v>0</v>
      </c>
      <c r="V621" s="26">
        <v>21</v>
      </c>
      <c r="W621" s="2">
        <v>0.42</v>
      </c>
      <c r="X621" s="16">
        <v>7.01</v>
      </c>
      <c r="Y621" s="26">
        <v>22</v>
      </c>
      <c r="Z621" s="2">
        <v>1.95</v>
      </c>
      <c r="AA621" s="2">
        <v>10.5</v>
      </c>
      <c r="AB621" s="2" t="s">
        <v>75</v>
      </c>
      <c r="AC621" s="2">
        <v>22773350</v>
      </c>
    </row>
    <row r="622" spans="1:29">
      <c r="A622" s="2">
        <v>2440</v>
      </c>
      <c r="B622" s="26">
        <v>2</v>
      </c>
      <c r="C622" s="2">
        <v>1</v>
      </c>
      <c r="D622" s="2">
        <v>20</v>
      </c>
      <c r="E622" s="2">
        <v>0</v>
      </c>
      <c r="F622" s="35">
        <v>1</v>
      </c>
      <c r="G622" s="18">
        <v>4000</v>
      </c>
      <c r="H622" s="18">
        <v>0</v>
      </c>
      <c r="I622" s="2">
        <v>1</v>
      </c>
      <c r="J622" s="2">
        <v>1</v>
      </c>
      <c r="K622" s="2">
        <v>0</v>
      </c>
      <c r="L622" s="35">
        <v>0</v>
      </c>
      <c r="M622" s="2">
        <v>2</v>
      </c>
      <c r="N622" s="2">
        <v>0</v>
      </c>
      <c r="O622" s="2">
        <v>1</v>
      </c>
      <c r="P622" s="2">
        <v>5</v>
      </c>
      <c r="Q622" s="2">
        <v>0</v>
      </c>
      <c r="R622" s="2">
        <v>1</v>
      </c>
      <c r="S622" s="35">
        <v>0</v>
      </c>
      <c r="T622" s="35">
        <v>0</v>
      </c>
      <c r="U622" s="36">
        <v>0</v>
      </c>
      <c r="V622" s="26">
        <v>12.2</v>
      </c>
      <c r="W622" s="2">
        <v>0.25</v>
      </c>
      <c r="X622" s="16">
        <v>4.07</v>
      </c>
      <c r="Y622" s="26">
        <v>11.3</v>
      </c>
      <c r="Z622" s="2">
        <v>1.08</v>
      </c>
      <c r="AA622" s="2">
        <v>3.8</v>
      </c>
      <c r="AB622" s="2" t="s">
        <v>161</v>
      </c>
      <c r="AC622" s="2">
        <v>20770150</v>
      </c>
    </row>
    <row r="623" spans="1:29">
      <c r="A623" s="2">
        <v>2446</v>
      </c>
      <c r="B623" s="26">
        <v>1</v>
      </c>
      <c r="C623" s="2">
        <v>1</v>
      </c>
      <c r="D623" s="2">
        <v>49</v>
      </c>
      <c r="E623" s="2">
        <v>1</v>
      </c>
      <c r="F623" s="35">
        <v>0</v>
      </c>
      <c r="G623" s="18">
        <v>14000</v>
      </c>
      <c r="H623" s="18">
        <v>1</v>
      </c>
      <c r="I623" s="2">
        <v>1</v>
      </c>
      <c r="J623" s="2">
        <v>2</v>
      </c>
      <c r="K623" s="2">
        <v>1</v>
      </c>
      <c r="L623" s="35">
        <v>0</v>
      </c>
      <c r="M623" s="2">
        <v>6</v>
      </c>
      <c r="N623" s="2">
        <v>0</v>
      </c>
      <c r="O623" s="2">
        <v>1</v>
      </c>
      <c r="P623" s="2">
        <v>3</v>
      </c>
      <c r="Q623" s="2">
        <v>0</v>
      </c>
      <c r="R623" s="2">
        <v>0</v>
      </c>
      <c r="S623" s="35">
        <v>0</v>
      </c>
      <c r="T623" s="35">
        <v>0</v>
      </c>
      <c r="U623" s="36">
        <v>0</v>
      </c>
      <c r="V623" s="26">
        <v>18.5</v>
      </c>
      <c r="W623" s="2">
        <v>0.32</v>
      </c>
      <c r="X623" s="16">
        <v>6.18</v>
      </c>
      <c r="Y623" s="26">
        <v>21.1</v>
      </c>
      <c r="Z623" s="2">
        <v>1.7</v>
      </c>
      <c r="AA623" s="2">
        <v>6.7</v>
      </c>
      <c r="AB623" s="2" t="s">
        <v>178</v>
      </c>
      <c r="AC623" s="2">
        <v>24322385</v>
      </c>
    </row>
    <row r="624" spans="1:29">
      <c r="A624" s="2">
        <v>2448</v>
      </c>
      <c r="B624" s="26">
        <v>2</v>
      </c>
      <c r="C624" s="2">
        <v>2</v>
      </c>
      <c r="D624" s="2">
        <v>27</v>
      </c>
      <c r="E624" s="2">
        <v>0</v>
      </c>
      <c r="F624" s="35">
        <v>0</v>
      </c>
      <c r="G624" s="18">
        <v>6000</v>
      </c>
      <c r="H624" s="18">
        <v>0</v>
      </c>
      <c r="I624" s="2">
        <v>1</v>
      </c>
      <c r="J624" s="2">
        <v>1</v>
      </c>
      <c r="K624" s="2">
        <v>0</v>
      </c>
      <c r="L624" s="35">
        <v>0</v>
      </c>
      <c r="M624" s="2">
        <v>8</v>
      </c>
      <c r="N624" s="2">
        <v>1</v>
      </c>
      <c r="O624" s="2">
        <v>0</v>
      </c>
      <c r="P624" s="2">
        <v>4</v>
      </c>
      <c r="Q624" s="2">
        <v>0</v>
      </c>
      <c r="R624" s="2">
        <v>1</v>
      </c>
      <c r="S624" s="35">
        <v>0</v>
      </c>
      <c r="T624" s="35">
        <v>0</v>
      </c>
      <c r="U624" s="36">
        <v>0</v>
      </c>
      <c r="V624" s="26">
        <v>17.899999999999999</v>
      </c>
      <c r="W624" s="2">
        <v>0.4</v>
      </c>
      <c r="X624" s="16">
        <v>5.98</v>
      </c>
      <c r="Y624" s="26">
        <v>28.1</v>
      </c>
      <c r="Z624" s="2">
        <v>1.78</v>
      </c>
      <c r="AA624" s="2">
        <v>3.8</v>
      </c>
      <c r="AB624" s="2" t="s">
        <v>80</v>
      </c>
      <c r="AC624" s="2">
        <v>22071020</v>
      </c>
    </row>
    <row r="625" spans="1:29">
      <c r="A625" s="2">
        <v>2454</v>
      </c>
      <c r="B625" s="26">
        <v>2</v>
      </c>
      <c r="C625" s="2">
        <v>1</v>
      </c>
      <c r="D625" s="2">
        <v>20</v>
      </c>
      <c r="E625" s="2">
        <v>0</v>
      </c>
      <c r="F625" s="35">
        <v>1</v>
      </c>
      <c r="G625" s="18">
        <v>35000</v>
      </c>
      <c r="H625" s="18">
        <v>1</v>
      </c>
      <c r="I625" s="2">
        <v>1</v>
      </c>
      <c r="J625" s="2">
        <v>2</v>
      </c>
      <c r="K625" s="2">
        <v>1</v>
      </c>
      <c r="L625" s="35">
        <v>0</v>
      </c>
      <c r="M625" s="2">
        <v>1</v>
      </c>
      <c r="N625" s="2">
        <v>0</v>
      </c>
      <c r="O625" s="2">
        <v>1</v>
      </c>
      <c r="P625" s="2">
        <v>4</v>
      </c>
      <c r="Q625" s="2">
        <v>0</v>
      </c>
      <c r="R625" s="2">
        <v>1</v>
      </c>
      <c r="S625" s="35">
        <v>0</v>
      </c>
      <c r="T625" s="35">
        <v>0</v>
      </c>
      <c r="U625" s="36">
        <v>0</v>
      </c>
      <c r="V625" s="26">
        <v>14.2</v>
      </c>
      <c r="W625" s="2">
        <v>0.33</v>
      </c>
      <c r="X625" s="16">
        <v>4.74</v>
      </c>
      <c r="Y625" s="26">
        <v>15.9</v>
      </c>
      <c r="Z625" s="2">
        <v>1.38</v>
      </c>
      <c r="AA625" s="2">
        <v>3.8</v>
      </c>
      <c r="AB625" s="2" t="s">
        <v>89</v>
      </c>
      <c r="AC625" s="2">
        <v>22230010</v>
      </c>
    </row>
    <row r="626" spans="1:29">
      <c r="A626" s="2">
        <v>2461</v>
      </c>
      <c r="B626" s="26">
        <v>2</v>
      </c>
      <c r="C626" s="2">
        <v>1</v>
      </c>
      <c r="D626" s="2">
        <v>24</v>
      </c>
      <c r="E626" s="2">
        <v>0</v>
      </c>
      <c r="F626" s="35">
        <v>1</v>
      </c>
      <c r="G626" s="18">
        <v>2000</v>
      </c>
      <c r="H626" s="18">
        <v>0</v>
      </c>
      <c r="I626" s="2">
        <v>1</v>
      </c>
      <c r="J626" s="2">
        <v>1</v>
      </c>
      <c r="K626" s="2">
        <v>0</v>
      </c>
      <c r="L626" s="35">
        <v>0</v>
      </c>
      <c r="M626" s="2">
        <v>8</v>
      </c>
      <c r="N626" s="2">
        <v>1</v>
      </c>
      <c r="O626" s="2">
        <v>0</v>
      </c>
      <c r="P626" s="2">
        <v>5</v>
      </c>
      <c r="Q626" s="2">
        <v>0</v>
      </c>
      <c r="R626" s="2">
        <v>1</v>
      </c>
      <c r="S626" s="35">
        <v>0</v>
      </c>
      <c r="T626" s="35">
        <v>0</v>
      </c>
      <c r="U626" s="36">
        <v>0</v>
      </c>
      <c r="V626" s="26">
        <v>17.600000000000001</v>
      </c>
      <c r="W626" s="2">
        <v>0.4</v>
      </c>
      <c r="X626" s="16">
        <v>5.88</v>
      </c>
      <c r="Y626" s="26">
        <v>23.71</v>
      </c>
      <c r="Z626" s="2">
        <v>2.02</v>
      </c>
      <c r="AA626" s="2">
        <v>3.8</v>
      </c>
      <c r="AB626" s="2" t="s">
        <v>114</v>
      </c>
      <c r="AC626" s="2">
        <v>22440040</v>
      </c>
    </row>
    <row r="627" spans="1:29">
      <c r="A627" s="2">
        <v>2464</v>
      </c>
      <c r="B627" s="26">
        <v>1</v>
      </c>
      <c r="C627" s="2">
        <v>2</v>
      </c>
      <c r="D627" s="2">
        <v>33</v>
      </c>
      <c r="E627" s="2">
        <v>0</v>
      </c>
      <c r="F627" s="35">
        <v>1</v>
      </c>
      <c r="G627" s="18">
        <v>3000</v>
      </c>
      <c r="H627" s="18">
        <v>0</v>
      </c>
      <c r="I627" s="2">
        <v>1</v>
      </c>
      <c r="J627" s="2">
        <v>1</v>
      </c>
      <c r="K627" s="2">
        <v>0</v>
      </c>
      <c r="L627" s="35">
        <v>0</v>
      </c>
      <c r="M627" s="2">
        <v>1</v>
      </c>
      <c r="N627" s="2">
        <v>0</v>
      </c>
      <c r="O627" s="2">
        <v>1</v>
      </c>
      <c r="P627" s="2">
        <v>1</v>
      </c>
      <c r="Q627" s="2">
        <v>1</v>
      </c>
      <c r="R627" s="2">
        <v>0</v>
      </c>
      <c r="S627" s="35">
        <v>0</v>
      </c>
      <c r="T627" s="35">
        <v>0</v>
      </c>
      <c r="U627" s="36">
        <v>0</v>
      </c>
      <c r="V627" s="26">
        <v>11.8</v>
      </c>
      <c r="W627" s="2">
        <v>0.33</v>
      </c>
      <c r="X627" s="16">
        <v>3.94</v>
      </c>
      <c r="Y627" s="26">
        <v>15.7</v>
      </c>
      <c r="Z627" s="2">
        <v>1.57</v>
      </c>
      <c r="AA627" s="2">
        <v>9.3000000000000007</v>
      </c>
      <c r="AB627" s="2" t="s">
        <v>170</v>
      </c>
      <c r="AC627" s="2">
        <v>20560060</v>
      </c>
    </row>
    <row r="628" spans="1:29">
      <c r="A628" s="2">
        <v>2475</v>
      </c>
      <c r="B628" s="26">
        <v>1</v>
      </c>
      <c r="C628" s="2">
        <v>7</v>
      </c>
      <c r="D628" s="2">
        <v>51</v>
      </c>
      <c r="E628" s="2">
        <v>1</v>
      </c>
      <c r="F628" s="35">
        <v>0</v>
      </c>
      <c r="G628" s="18">
        <v>10000</v>
      </c>
      <c r="H628" s="18">
        <v>1</v>
      </c>
      <c r="I628" s="2">
        <v>1</v>
      </c>
      <c r="J628" s="2">
        <v>1</v>
      </c>
      <c r="K628" s="2">
        <v>0</v>
      </c>
      <c r="L628" s="35">
        <v>0</v>
      </c>
      <c r="M628" s="2">
        <v>11</v>
      </c>
      <c r="N628" s="2">
        <v>0</v>
      </c>
      <c r="O628" s="2">
        <v>0</v>
      </c>
      <c r="P628" s="2">
        <v>3</v>
      </c>
      <c r="Q628" s="2">
        <v>0</v>
      </c>
      <c r="R628" s="2">
        <v>0</v>
      </c>
      <c r="S628" s="35">
        <v>1</v>
      </c>
      <c r="T628" s="35">
        <v>0</v>
      </c>
      <c r="U628" s="36">
        <v>0</v>
      </c>
      <c r="V628" s="26">
        <v>27</v>
      </c>
      <c r="W628" s="2">
        <v>0.48</v>
      </c>
      <c r="X628" s="16">
        <v>9.02</v>
      </c>
      <c r="Y628" s="26">
        <v>27.5</v>
      </c>
      <c r="Z628" s="2">
        <v>2.35</v>
      </c>
      <c r="AA628" s="2">
        <v>3.8</v>
      </c>
      <c r="AB628" s="2" t="s">
        <v>106</v>
      </c>
      <c r="AC628" s="2">
        <v>22750009</v>
      </c>
    </row>
    <row r="629" spans="1:29">
      <c r="A629" s="2">
        <v>2480</v>
      </c>
      <c r="B629" s="26">
        <v>1</v>
      </c>
      <c r="C629" s="2">
        <v>1</v>
      </c>
      <c r="D629" s="2">
        <v>48</v>
      </c>
      <c r="E629" s="2">
        <v>1</v>
      </c>
      <c r="F629" s="35">
        <v>1</v>
      </c>
      <c r="G629" s="18">
        <v>9000</v>
      </c>
      <c r="H629" s="18">
        <v>1</v>
      </c>
      <c r="I629" s="2">
        <v>1</v>
      </c>
      <c r="J629" s="2">
        <v>1</v>
      </c>
      <c r="K629" s="2">
        <v>0</v>
      </c>
      <c r="L629" s="35">
        <v>1</v>
      </c>
      <c r="M629" s="2">
        <v>8</v>
      </c>
      <c r="N629" s="2">
        <v>1</v>
      </c>
      <c r="O629" s="2">
        <v>0</v>
      </c>
      <c r="P629" s="2">
        <v>4</v>
      </c>
      <c r="Q629" s="2">
        <v>0</v>
      </c>
      <c r="R629" s="2">
        <v>1</v>
      </c>
      <c r="S629" s="35">
        <v>0</v>
      </c>
      <c r="T629" s="35">
        <v>0</v>
      </c>
      <c r="U629" s="36">
        <v>0</v>
      </c>
      <c r="V629" s="26">
        <v>7.4</v>
      </c>
      <c r="W629" s="2">
        <v>0.17</v>
      </c>
      <c r="X629" s="16">
        <v>2.4700000000000002</v>
      </c>
      <c r="Y629" s="26">
        <v>9.1999999999999993</v>
      </c>
      <c r="Z629" s="2">
        <v>0.97</v>
      </c>
      <c r="AA629" s="2">
        <v>12.8</v>
      </c>
      <c r="AB629" s="2" t="s">
        <v>92</v>
      </c>
      <c r="AC629" s="2">
        <v>21941350</v>
      </c>
    </row>
    <row r="630" spans="1:29">
      <c r="A630" s="2">
        <v>2482</v>
      </c>
      <c r="B630" s="26">
        <v>1</v>
      </c>
      <c r="C630" s="2">
        <v>1</v>
      </c>
      <c r="D630" s="2">
        <v>20</v>
      </c>
      <c r="E630" s="2">
        <v>0</v>
      </c>
      <c r="F630" s="35">
        <v>0</v>
      </c>
      <c r="G630" s="18">
        <v>10000</v>
      </c>
      <c r="H630" s="18">
        <v>1</v>
      </c>
      <c r="I630" s="2">
        <v>1</v>
      </c>
      <c r="J630" s="2">
        <v>3</v>
      </c>
      <c r="K630" s="2">
        <v>1</v>
      </c>
      <c r="L630" s="35">
        <v>1</v>
      </c>
      <c r="M630" s="2">
        <v>6</v>
      </c>
      <c r="N630" s="2">
        <v>0</v>
      </c>
      <c r="O630" s="2">
        <v>1</v>
      </c>
      <c r="P630" s="2">
        <v>5</v>
      </c>
      <c r="Q630" s="2">
        <v>0</v>
      </c>
      <c r="R630" s="2">
        <v>1</v>
      </c>
      <c r="S630" s="35">
        <v>0</v>
      </c>
      <c r="T630" s="35">
        <v>0</v>
      </c>
      <c r="U630" s="36">
        <v>0</v>
      </c>
      <c r="V630" s="26">
        <v>17.899999999999999</v>
      </c>
      <c r="W630" s="2">
        <v>0.4</v>
      </c>
      <c r="X630" s="16">
        <v>5.98</v>
      </c>
      <c r="Y630" s="26">
        <v>28.1</v>
      </c>
      <c r="Z630" s="2">
        <v>1.78</v>
      </c>
      <c r="AA630" s="2">
        <v>3.8</v>
      </c>
      <c r="AB630" s="2" t="s">
        <v>80</v>
      </c>
      <c r="AC630" s="2">
        <v>22020030</v>
      </c>
    </row>
    <row r="631" spans="1:29">
      <c r="A631" s="2">
        <v>2487</v>
      </c>
      <c r="B631" s="26">
        <v>1</v>
      </c>
      <c r="C631" s="2">
        <v>1</v>
      </c>
      <c r="D631" s="2">
        <v>21</v>
      </c>
      <c r="E631" s="2">
        <v>0</v>
      </c>
      <c r="F631" s="35">
        <v>1</v>
      </c>
      <c r="G631" s="18">
        <v>3000</v>
      </c>
      <c r="H631" s="18">
        <v>0</v>
      </c>
      <c r="I631" s="2">
        <v>1</v>
      </c>
      <c r="J631" s="2">
        <v>1</v>
      </c>
      <c r="K631" s="2">
        <v>0</v>
      </c>
      <c r="L631" s="35">
        <v>0</v>
      </c>
      <c r="M631" s="2">
        <v>8</v>
      </c>
      <c r="N631" s="2">
        <v>1</v>
      </c>
      <c r="O631" s="2">
        <v>0</v>
      </c>
      <c r="P631" s="2">
        <v>5</v>
      </c>
      <c r="Q631" s="2">
        <v>0</v>
      </c>
      <c r="R631" s="2">
        <v>1</v>
      </c>
      <c r="S631" s="35">
        <v>1</v>
      </c>
      <c r="T631" s="35">
        <v>0</v>
      </c>
      <c r="U631" s="36">
        <v>0</v>
      </c>
      <c r="V631" s="26">
        <v>14.2</v>
      </c>
      <c r="W631" s="2">
        <v>0.33</v>
      </c>
      <c r="X631" s="16">
        <v>4.74</v>
      </c>
      <c r="Y631" s="26">
        <v>16.260000000000002</v>
      </c>
      <c r="Z631" s="2">
        <v>1.45</v>
      </c>
      <c r="AA631" s="2">
        <v>3.8</v>
      </c>
      <c r="AB631" s="2" t="s">
        <v>73</v>
      </c>
      <c r="AC631" s="2">
        <v>22220001</v>
      </c>
    </row>
    <row r="632" spans="1:29">
      <c r="A632" s="2">
        <v>2489</v>
      </c>
      <c r="B632" s="26">
        <v>1</v>
      </c>
      <c r="C632" s="2">
        <v>2</v>
      </c>
      <c r="D632" s="2">
        <v>32</v>
      </c>
      <c r="E632" s="2">
        <v>0</v>
      </c>
      <c r="F632" s="35">
        <v>0</v>
      </c>
      <c r="G632" s="18">
        <v>5000</v>
      </c>
      <c r="H632" s="18">
        <v>0</v>
      </c>
      <c r="I632" s="2">
        <v>1</v>
      </c>
      <c r="J632" s="2">
        <v>1</v>
      </c>
      <c r="K632" s="2">
        <v>0</v>
      </c>
      <c r="L632" s="35">
        <v>1</v>
      </c>
      <c r="M632" s="2">
        <v>2</v>
      </c>
      <c r="N632" s="2">
        <v>0</v>
      </c>
      <c r="O632" s="2">
        <v>1</v>
      </c>
      <c r="P632" s="2">
        <v>1</v>
      </c>
      <c r="Q632" s="2">
        <v>1</v>
      </c>
      <c r="R632" s="2">
        <v>0</v>
      </c>
      <c r="S632" s="35">
        <v>0</v>
      </c>
      <c r="T632" s="35">
        <v>0</v>
      </c>
      <c r="U632" s="36">
        <v>0</v>
      </c>
      <c r="V632" s="26">
        <v>8.1999999999999993</v>
      </c>
      <c r="W632" s="2">
        <v>0.2</v>
      </c>
      <c r="X632" s="16">
        <v>2.74</v>
      </c>
      <c r="Y632" s="26">
        <v>9.1999999999999993</v>
      </c>
      <c r="Z632" s="2">
        <v>0.9</v>
      </c>
      <c r="AA632" s="2">
        <v>3.8</v>
      </c>
      <c r="AB632" s="2" t="s">
        <v>122</v>
      </c>
      <c r="AC632" s="2">
        <v>21050455</v>
      </c>
    </row>
    <row r="633" spans="1:29">
      <c r="A633" s="2">
        <v>2494</v>
      </c>
      <c r="B633" s="26">
        <v>2</v>
      </c>
      <c r="C633" s="2">
        <v>1</v>
      </c>
      <c r="D633" s="2">
        <v>20</v>
      </c>
      <c r="E633" s="2">
        <v>0</v>
      </c>
      <c r="F633" s="35">
        <v>1</v>
      </c>
      <c r="G633" s="18">
        <v>10000</v>
      </c>
      <c r="H633" s="18">
        <v>1</v>
      </c>
      <c r="I633" s="2">
        <v>1</v>
      </c>
      <c r="J633" s="2">
        <v>1</v>
      </c>
      <c r="K633" s="2">
        <v>0</v>
      </c>
      <c r="L633" s="35">
        <v>0</v>
      </c>
      <c r="M633" s="2">
        <v>2</v>
      </c>
      <c r="N633" s="2">
        <v>0</v>
      </c>
      <c r="O633" s="2">
        <v>1</v>
      </c>
      <c r="P633" s="2">
        <v>5</v>
      </c>
      <c r="Q633" s="2">
        <v>0</v>
      </c>
      <c r="R633" s="2">
        <v>1</v>
      </c>
      <c r="S633" s="35">
        <v>0</v>
      </c>
      <c r="T633" s="35">
        <v>0</v>
      </c>
      <c r="U633" s="36">
        <v>0</v>
      </c>
      <c r="V633" s="26">
        <v>9.9</v>
      </c>
      <c r="W633" s="2">
        <v>0.23</v>
      </c>
      <c r="X633" s="16">
        <v>3.31</v>
      </c>
      <c r="Y633" s="26">
        <v>11.96</v>
      </c>
      <c r="Z633" s="2">
        <v>1.1000000000000001</v>
      </c>
      <c r="AA633" s="2">
        <v>3.8</v>
      </c>
      <c r="AB633" s="2" t="s">
        <v>119</v>
      </c>
      <c r="AC633" s="2">
        <v>20550170</v>
      </c>
    </row>
    <row r="634" spans="1:29">
      <c r="A634" s="2">
        <v>2497</v>
      </c>
      <c r="B634" s="26">
        <v>1</v>
      </c>
      <c r="C634" s="2">
        <v>1</v>
      </c>
      <c r="D634" s="2">
        <v>21</v>
      </c>
      <c r="E634" s="2">
        <v>0</v>
      </c>
      <c r="F634" s="35">
        <v>0</v>
      </c>
      <c r="G634" s="18">
        <v>28000</v>
      </c>
      <c r="H634" s="18">
        <v>1</v>
      </c>
      <c r="I634" s="2">
        <v>1</v>
      </c>
      <c r="J634" s="2">
        <v>4</v>
      </c>
      <c r="K634" s="2">
        <v>1</v>
      </c>
      <c r="L634" s="35">
        <v>0</v>
      </c>
      <c r="M634" s="2">
        <v>8</v>
      </c>
      <c r="N634" s="2">
        <v>1</v>
      </c>
      <c r="O634" s="2">
        <v>0</v>
      </c>
      <c r="P634" s="2">
        <v>5</v>
      </c>
      <c r="Q634" s="2">
        <v>0</v>
      </c>
      <c r="R634" s="2">
        <v>1</v>
      </c>
      <c r="S634" s="35">
        <v>0</v>
      </c>
      <c r="T634" s="35">
        <v>0</v>
      </c>
      <c r="U634" s="36">
        <v>0</v>
      </c>
      <c r="V634" s="26">
        <v>9.1</v>
      </c>
      <c r="W634" s="2">
        <v>0.2</v>
      </c>
      <c r="X634" s="16">
        <v>3.04</v>
      </c>
      <c r="Y634" s="26">
        <v>11</v>
      </c>
      <c r="Z634" s="2">
        <v>1.1000000000000001</v>
      </c>
      <c r="AA634" s="2">
        <v>16.600000000000001</v>
      </c>
      <c r="AB634" s="2" t="s">
        <v>110</v>
      </c>
      <c r="AC634" s="2">
        <v>21931230</v>
      </c>
    </row>
    <row r="635" spans="1:29">
      <c r="A635" s="2">
        <v>2498</v>
      </c>
      <c r="B635" s="26">
        <v>2</v>
      </c>
      <c r="C635" s="2">
        <v>1</v>
      </c>
      <c r="D635" s="2">
        <v>23</v>
      </c>
      <c r="E635" s="2">
        <v>0</v>
      </c>
      <c r="F635" s="35">
        <v>1</v>
      </c>
      <c r="G635" s="18">
        <v>8000</v>
      </c>
      <c r="H635" s="18">
        <v>1</v>
      </c>
      <c r="I635" s="2">
        <v>1</v>
      </c>
      <c r="J635" s="2">
        <v>1</v>
      </c>
      <c r="K635" s="2">
        <v>0</v>
      </c>
      <c r="L635" s="35">
        <v>0</v>
      </c>
      <c r="M635" s="2">
        <v>8</v>
      </c>
      <c r="N635" s="2">
        <v>1</v>
      </c>
      <c r="O635" s="2">
        <v>0</v>
      </c>
      <c r="P635" s="2">
        <v>5</v>
      </c>
      <c r="Q635" s="2">
        <v>0</v>
      </c>
      <c r="R635" s="2">
        <v>1</v>
      </c>
      <c r="S635" s="35">
        <v>0</v>
      </c>
      <c r="T635" s="35">
        <v>0</v>
      </c>
      <c r="U635" s="36">
        <v>0</v>
      </c>
      <c r="V635" s="26">
        <v>36</v>
      </c>
      <c r="W635" s="2">
        <v>0.63</v>
      </c>
      <c r="X635" s="16">
        <v>12.02</v>
      </c>
      <c r="Y635" s="26">
        <v>38.4</v>
      </c>
      <c r="Z635" s="2">
        <v>3.57</v>
      </c>
      <c r="AA635" s="2">
        <v>29.9</v>
      </c>
      <c r="AB635" s="2" t="s">
        <v>142</v>
      </c>
      <c r="AC635" s="2">
        <v>22795077</v>
      </c>
    </row>
    <row r="636" spans="1:29">
      <c r="A636" s="2">
        <v>2506</v>
      </c>
      <c r="B636" s="26">
        <v>2</v>
      </c>
      <c r="C636" s="2">
        <v>1</v>
      </c>
      <c r="D636" s="2">
        <v>22</v>
      </c>
      <c r="E636" s="2">
        <v>0</v>
      </c>
      <c r="F636" s="35">
        <v>0</v>
      </c>
      <c r="G636" s="18">
        <v>8000</v>
      </c>
      <c r="H636" s="18">
        <v>1</v>
      </c>
      <c r="I636" s="2">
        <v>1</v>
      </c>
      <c r="J636" s="2">
        <v>1</v>
      </c>
      <c r="K636" s="2">
        <v>0</v>
      </c>
      <c r="L636" s="35">
        <v>0</v>
      </c>
      <c r="M636" s="2">
        <v>8</v>
      </c>
      <c r="N636" s="2">
        <v>1</v>
      </c>
      <c r="O636" s="2">
        <v>0</v>
      </c>
      <c r="P636" s="2">
        <v>5</v>
      </c>
      <c r="Q636" s="2">
        <v>0</v>
      </c>
      <c r="R636" s="2">
        <v>1</v>
      </c>
      <c r="S636" s="35">
        <v>1</v>
      </c>
      <c r="T636" s="35">
        <v>0</v>
      </c>
      <c r="U636" s="36">
        <v>0</v>
      </c>
      <c r="V636" s="26">
        <v>13.1</v>
      </c>
      <c r="W636" s="2">
        <v>0.38</v>
      </c>
      <c r="X636" s="16">
        <v>4.38</v>
      </c>
      <c r="Y636" s="26">
        <v>14.7</v>
      </c>
      <c r="Z636" s="2">
        <v>1.33</v>
      </c>
      <c r="AA636" s="2">
        <v>3.8</v>
      </c>
      <c r="AB636" s="2" t="s">
        <v>160</v>
      </c>
      <c r="AC636" s="2">
        <v>20520052</v>
      </c>
    </row>
    <row r="637" spans="1:29">
      <c r="A637" s="2">
        <v>2508</v>
      </c>
      <c r="B637" s="26">
        <v>2</v>
      </c>
      <c r="C637" s="2">
        <v>4</v>
      </c>
      <c r="D637" s="2">
        <v>42</v>
      </c>
      <c r="E637" s="2">
        <v>0</v>
      </c>
      <c r="F637" s="35">
        <v>1</v>
      </c>
      <c r="G637" s="18">
        <v>10000</v>
      </c>
      <c r="H637" s="18">
        <v>1</v>
      </c>
      <c r="I637" s="2">
        <v>1</v>
      </c>
      <c r="J637" s="2">
        <v>2</v>
      </c>
      <c r="K637" s="2">
        <v>1</v>
      </c>
      <c r="L637" s="35">
        <v>0</v>
      </c>
      <c r="M637" s="2">
        <v>11</v>
      </c>
      <c r="N637" s="2">
        <v>0</v>
      </c>
      <c r="O637" s="2">
        <v>0</v>
      </c>
      <c r="P637" s="2">
        <v>5</v>
      </c>
      <c r="Q637" s="2">
        <v>0</v>
      </c>
      <c r="R637" s="2">
        <v>1</v>
      </c>
      <c r="S637" s="35">
        <v>0</v>
      </c>
      <c r="T637" s="35">
        <v>0</v>
      </c>
      <c r="U637" s="36">
        <v>0</v>
      </c>
      <c r="V637" s="26">
        <v>18.899999999999999</v>
      </c>
      <c r="W637" s="2">
        <v>0.4</v>
      </c>
      <c r="X637" s="16">
        <v>6.31</v>
      </c>
      <c r="Y637" s="26">
        <v>20.399999999999999</v>
      </c>
      <c r="Z637" s="2">
        <v>1.22</v>
      </c>
      <c r="AA637" s="2">
        <v>7</v>
      </c>
      <c r="AB637" s="2" t="s">
        <v>99</v>
      </c>
      <c r="AC637" s="2">
        <v>21555240</v>
      </c>
    </row>
    <row r="638" spans="1:29">
      <c r="A638" s="2">
        <v>2509</v>
      </c>
      <c r="B638" s="26">
        <v>2</v>
      </c>
      <c r="C638" s="2">
        <v>2</v>
      </c>
      <c r="D638" s="2">
        <v>45</v>
      </c>
      <c r="E638" s="2">
        <v>0</v>
      </c>
      <c r="F638" s="35">
        <v>1</v>
      </c>
      <c r="G638" s="18">
        <v>4000</v>
      </c>
      <c r="H638" s="18">
        <v>0</v>
      </c>
      <c r="I638" s="2">
        <v>1</v>
      </c>
      <c r="J638" s="2">
        <v>1</v>
      </c>
      <c r="K638" s="2">
        <v>0</v>
      </c>
      <c r="L638" s="35">
        <v>0</v>
      </c>
      <c r="M638" s="2">
        <v>8</v>
      </c>
      <c r="N638" s="2">
        <v>1</v>
      </c>
      <c r="O638" s="2">
        <v>0</v>
      </c>
      <c r="P638" s="2">
        <v>5</v>
      </c>
      <c r="Q638" s="2">
        <v>0</v>
      </c>
      <c r="R638" s="2">
        <v>1</v>
      </c>
      <c r="S638" s="35">
        <v>0</v>
      </c>
      <c r="T638" s="35">
        <v>0</v>
      </c>
      <c r="U638" s="36">
        <v>0</v>
      </c>
      <c r="V638" s="26">
        <v>16.2</v>
      </c>
      <c r="W638" s="2">
        <v>0.38</v>
      </c>
      <c r="X638" s="16">
        <v>5.41</v>
      </c>
      <c r="Y638" s="26">
        <v>17.3</v>
      </c>
      <c r="Z638" s="2">
        <v>1.45</v>
      </c>
      <c r="AA638" s="2">
        <v>3.8</v>
      </c>
      <c r="AB638" s="2" t="s">
        <v>64</v>
      </c>
      <c r="AC638" s="2">
        <v>22250040</v>
      </c>
    </row>
    <row r="639" spans="1:29">
      <c r="A639" s="2">
        <v>2512</v>
      </c>
      <c r="B639" s="26">
        <v>2</v>
      </c>
      <c r="C639" s="2">
        <v>1</v>
      </c>
      <c r="D639" s="2">
        <v>59</v>
      </c>
      <c r="E639" s="2">
        <v>1</v>
      </c>
      <c r="F639" s="35">
        <v>0</v>
      </c>
      <c r="G639" s="18">
        <v>5000</v>
      </c>
      <c r="H639" s="18">
        <v>0</v>
      </c>
      <c r="I639" s="2">
        <v>1</v>
      </c>
      <c r="J639" s="2">
        <v>1</v>
      </c>
      <c r="K639" s="2">
        <v>0</v>
      </c>
      <c r="L639" s="35">
        <v>0</v>
      </c>
      <c r="M639" s="2">
        <v>6</v>
      </c>
      <c r="N639" s="2">
        <v>0</v>
      </c>
      <c r="O639" s="2">
        <v>1</v>
      </c>
      <c r="P639" s="2">
        <v>5</v>
      </c>
      <c r="Q639" s="2">
        <v>0</v>
      </c>
      <c r="R639" s="2">
        <v>1</v>
      </c>
      <c r="S639" s="35">
        <v>0</v>
      </c>
      <c r="T639" s="35">
        <v>0</v>
      </c>
      <c r="U639" s="36">
        <v>0</v>
      </c>
      <c r="V639" s="26">
        <v>36</v>
      </c>
      <c r="W639" s="2">
        <v>0.63</v>
      </c>
      <c r="X639" s="16">
        <v>12.02</v>
      </c>
      <c r="Y639" s="26">
        <v>38.4</v>
      </c>
      <c r="Z639" s="2">
        <v>3.57</v>
      </c>
      <c r="AA639" s="2">
        <v>29.9</v>
      </c>
      <c r="AB639" s="2" t="s">
        <v>142</v>
      </c>
      <c r="AC639" s="2">
        <v>22795491</v>
      </c>
    </row>
    <row r="640" spans="1:29">
      <c r="A640" s="2">
        <v>2516</v>
      </c>
      <c r="B640" s="26">
        <v>2</v>
      </c>
      <c r="C640" s="2">
        <v>1</v>
      </c>
      <c r="D640" s="2">
        <v>22</v>
      </c>
      <c r="E640" s="2">
        <v>0</v>
      </c>
      <c r="F640" s="35">
        <v>0</v>
      </c>
      <c r="G640" s="18">
        <v>4000</v>
      </c>
      <c r="H640" s="18">
        <v>0</v>
      </c>
      <c r="I640" s="2">
        <v>1</v>
      </c>
      <c r="J640" s="2">
        <v>1</v>
      </c>
      <c r="K640" s="2">
        <v>0</v>
      </c>
      <c r="L640" s="35">
        <v>0</v>
      </c>
      <c r="M640" s="2">
        <v>6</v>
      </c>
      <c r="N640" s="2">
        <v>0</v>
      </c>
      <c r="O640" s="2">
        <v>1</v>
      </c>
      <c r="P640" s="2">
        <v>5</v>
      </c>
      <c r="Q640" s="2">
        <v>0</v>
      </c>
      <c r="R640" s="2">
        <v>1</v>
      </c>
      <c r="S640" s="35">
        <v>0</v>
      </c>
      <c r="T640" s="35">
        <v>0</v>
      </c>
      <c r="U640" s="36">
        <v>0</v>
      </c>
      <c r="V640" s="26">
        <v>19.7</v>
      </c>
      <c r="W640" s="2">
        <v>0.5</v>
      </c>
      <c r="X640" s="16">
        <v>6.58</v>
      </c>
      <c r="Y640" s="26">
        <v>21.79</v>
      </c>
      <c r="Z640" s="2">
        <v>2.1</v>
      </c>
      <c r="AA640" s="2">
        <v>17.8</v>
      </c>
      <c r="AB640" s="2" t="s">
        <v>173</v>
      </c>
      <c r="AC640" s="2">
        <v>21330600</v>
      </c>
    </row>
    <row r="641" spans="1:29">
      <c r="A641" s="2">
        <v>2522</v>
      </c>
      <c r="B641" s="26">
        <v>1</v>
      </c>
      <c r="C641" s="2">
        <v>1</v>
      </c>
      <c r="D641" s="2">
        <v>26</v>
      </c>
      <c r="E641" s="2">
        <v>0</v>
      </c>
      <c r="F641" s="35">
        <v>1</v>
      </c>
      <c r="G641" s="18">
        <v>3000</v>
      </c>
      <c r="H641" s="18">
        <v>0</v>
      </c>
      <c r="I641" s="2">
        <v>1</v>
      </c>
      <c r="J641" s="2">
        <v>1</v>
      </c>
      <c r="K641" s="2">
        <v>0</v>
      </c>
      <c r="L641" s="35">
        <v>0</v>
      </c>
      <c r="M641" s="2">
        <v>8</v>
      </c>
      <c r="N641" s="2">
        <v>1</v>
      </c>
      <c r="O641" s="2">
        <v>0</v>
      </c>
      <c r="P641" s="2">
        <v>5</v>
      </c>
      <c r="Q641" s="2">
        <v>0</v>
      </c>
      <c r="R641" s="2">
        <v>1</v>
      </c>
      <c r="S641" s="35">
        <v>0</v>
      </c>
      <c r="T641" s="35">
        <v>0</v>
      </c>
      <c r="U641" s="36">
        <v>0</v>
      </c>
      <c r="V641" s="26">
        <v>17.899999999999999</v>
      </c>
      <c r="W641" s="2">
        <v>0.4</v>
      </c>
      <c r="X641" s="16">
        <v>5.98</v>
      </c>
      <c r="Y641" s="26">
        <v>28.1</v>
      </c>
      <c r="Z641" s="2">
        <v>1.78</v>
      </c>
      <c r="AA641" s="2">
        <v>3.8</v>
      </c>
      <c r="AB641" s="2" t="s">
        <v>80</v>
      </c>
      <c r="AC641" s="2">
        <v>22021020</v>
      </c>
    </row>
    <row r="642" spans="1:29">
      <c r="A642" s="2">
        <v>2530</v>
      </c>
      <c r="B642" s="26">
        <v>2</v>
      </c>
      <c r="C642" s="2">
        <v>1</v>
      </c>
      <c r="D642" s="2">
        <v>59</v>
      </c>
      <c r="E642" s="2">
        <v>1</v>
      </c>
      <c r="F642" s="35">
        <v>0</v>
      </c>
      <c r="G642" s="18">
        <v>4000</v>
      </c>
      <c r="H642" s="18">
        <v>0</v>
      </c>
      <c r="I642" s="2">
        <v>1</v>
      </c>
      <c r="J642" s="2">
        <v>2</v>
      </c>
      <c r="K642" s="2">
        <v>1</v>
      </c>
      <c r="L642" s="35">
        <v>0</v>
      </c>
      <c r="M642" s="2">
        <v>1</v>
      </c>
      <c r="N642" s="2">
        <v>0</v>
      </c>
      <c r="O642" s="2">
        <v>1</v>
      </c>
      <c r="P642" s="2">
        <v>5</v>
      </c>
      <c r="Q642" s="2">
        <v>0</v>
      </c>
      <c r="R642" s="2">
        <v>1</v>
      </c>
      <c r="S642" s="35">
        <v>0</v>
      </c>
      <c r="T642" s="35">
        <v>0</v>
      </c>
      <c r="U642" s="36">
        <v>0</v>
      </c>
      <c r="V642" s="26">
        <v>15.1</v>
      </c>
      <c r="W642" s="2">
        <v>0.33</v>
      </c>
      <c r="X642" s="16">
        <v>5.04</v>
      </c>
      <c r="Y642" s="26">
        <v>16.2</v>
      </c>
      <c r="Z642" s="2">
        <v>1.32</v>
      </c>
      <c r="AA642" s="2">
        <v>7.5</v>
      </c>
      <c r="AB642" s="2" t="s">
        <v>167</v>
      </c>
      <c r="AC642" s="2">
        <v>21361070</v>
      </c>
    </row>
    <row r="643" spans="1:29">
      <c r="A643" s="2">
        <v>2536</v>
      </c>
      <c r="B643" s="26">
        <v>1</v>
      </c>
      <c r="C643" s="2">
        <v>1</v>
      </c>
      <c r="D643" s="2">
        <v>23</v>
      </c>
      <c r="E643" s="2">
        <v>0</v>
      </c>
      <c r="F643" s="35">
        <v>1</v>
      </c>
      <c r="G643" s="18">
        <v>5000</v>
      </c>
      <c r="H643" s="18">
        <v>0</v>
      </c>
      <c r="I643" s="2">
        <v>1</v>
      </c>
      <c r="J643" s="2">
        <v>3</v>
      </c>
      <c r="K643" s="2">
        <v>1</v>
      </c>
      <c r="L643" s="35">
        <v>1</v>
      </c>
      <c r="M643" s="2">
        <v>6</v>
      </c>
      <c r="N643" s="2">
        <v>0</v>
      </c>
      <c r="O643" s="2">
        <v>1</v>
      </c>
      <c r="P643" s="2">
        <v>5</v>
      </c>
      <c r="Q643" s="2">
        <v>0</v>
      </c>
      <c r="R643" s="2">
        <v>1</v>
      </c>
      <c r="S643" s="35">
        <v>1</v>
      </c>
      <c r="T643" s="35">
        <v>0</v>
      </c>
      <c r="U643" s="36">
        <v>0</v>
      </c>
      <c r="V643" s="26">
        <v>13.1</v>
      </c>
      <c r="W643" s="2">
        <v>0.38</v>
      </c>
      <c r="X643" s="16">
        <v>4.38</v>
      </c>
      <c r="Y643" s="26">
        <v>14.7</v>
      </c>
      <c r="Z643" s="2">
        <v>1.33</v>
      </c>
      <c r="AA643" s="2">
        <v>3.8</v>
      </c>
      <c r="AB643" s="2" t="s">
        <v>160</v>
      </c>
      <c r="AC643" s="2">
        <v>20510060</v>
      </c>
    </row>
    <row r="644" spans="1:29">
      <c r="A644" s="2">
        <v>2539</v>
      </c>
      <c r="B644" s="26">
        <v>2</v>
      </c>
      <c r="C644" s="2">
        <v>1</v>
      </c>
      <c r="D644" s="2">
        <v>59</v>
      </c>
      <c r="E644" s="2">
        <v>1</v>
      </c>
      <c r="F644" s="35">
        <v>0</v>
      </c>
      <c r="G644" s="18">
        <v>3000</v>
      </c>
      <c r="H644" s="18">
        <v>0</v>
      </c>
      <c r="I644" s="2">
        <v>1</v>
      </c>
      <c r="J644" s="2">
        <v>1</v>
      </c>
      <c r="K644" s="2">
        <v>0</v>
      </c>
      <c r="L644" s="35">
        <v>0</v>
      </c>
      <c r="M644" s="2">
        <v>6</v>
      </c>
      <c r="N644" s="2">
        <v>0</v>
      </c>
      <c r="O644" s="2">
        <v>1</v>
      </c>
      <c r="P644" s="2">
        <v>3</v>
      </c>
      <c r="Q644" s="2">
        <v>0</v>
      </c>
      <c r="R644" s="2">
        <v>0</v>
      </c>
      <c r="S644" s="35">
        <v>0</v>
      </c>
      <c r="T644" s="35">
        <v>0</v>
      </c>
      <c r="U644" s="36">
        <v>0</v>
      </c>
      <c r="V644" s="26">
        <v>9.9</v>
      </c>
      <c r="W644" s="2">
        <v>0.25</v>
      </c>
      <c r="X644" s="16">
        <v>3.31</v>
      </c>
      <c r="Y644" s="26">
        <v>11.8</v>
      </c>
      <c r="Z644" s="2">
        <v>1.02</v>
      </c>
      <c r="AA644" s="2">
        <v>7.5</v>
      </c>
      <c r="AB644" s="2" t="s">
        <v>86</v>
      </c>
      <c r="AC644" s="2">
        <v>20766721</v>
      </c>
    </row>
    <row r="645" spans="1:29">
      <c r="A645" s="2">
        <v>2541</v>
      </c>
      <c r="B645" s="26">
        <v>1</v>
      </c>
      <c r="C645" s="2">
        <v>1</v>
      </c>
      <c r="D645" s="2">
        <v>56</v>
      </c>
      <c r="E645" s="2">
        <v>1</v>
      </c>
      <c r="F645" s="35">
        <v>0</v>
      </c>
      <c r="G645" s="18">
        <v>10000</v>
      </c>
      <c r="H645" s="18">
        <v>1</v>
      </c>
      <c r="I645" s="2">
        <v>1</v>
      </c>
      <c r="J645" s="2">
        <v>2</v>
      </c>
      <c r="K645" s="2">
        <v>1</v>
      </c>
      <c r="L645" s="35">
        <v>0</v>
      </c>
      <c r="M645" s="2">
        <v>6</v>
      </c>
      <c r="N645" s="2">
        <v>0</v>
      </c>
      <c r="O645" s="2">
        <v>1</v>
      </c>
      <c r="P645" s="2">
        <v>5</v>
      </c>
      <c r="Q645" s="2">
        <v>0</v>
      </c>
      <c r="R645" s="2">
        <v>1</v>
      </c>
      <c r="S645" s="35">
        <v>0</v>
      </c>
      <c r="T645" s="35">
        <v>0</v>
      </c>
      <c r="U645" s="36">
        <v>0</v>
      </c>
      <c r="V645" s="26">
        <v>9.3000000000000007</v>
      </c>
      <c r="W645" s="2">
        <v>0.23</v>
      </c>
      <c r="X645" s="16">
        <v>3.11</v>
      </c>
      <c r="Y645" s="26">
        <v>9.8000000000000007</v>
      </c>
      <c r="Z645" s="2">
        <v>1.02</v>
      </c>
      <c r="AA645" s="2">
        <v>3.8</v>
      </c>
      <c r="AB645" s="2" t="s">
        <v>66</v>
      </c>
      <c r="AC645" s="2">
        <v>20785292</v>
      </c>
    </row>
    <row r="646" spans="1:29">
      <c r="A646" s="2">
        <v>2543</v>
      </c>
      <c r="B646" s="26">
        <v>2</v>
      </c>
      <c r="C646" s="2">
        <v>1</v>
      </c>
      <c r="D646" s="2">
        <v>23</v>
      </c>
      <c r="E646" s="2">
        <v>0</v>
      </c>
      <c r="F646" s="35">
        <v>0</v>
      </c>
      <c r="G646" s="18">
        <v>9000</v>
      </c>
      <c r="H646" s="18">
        <v>1</v>
      </c>
      <c r="I646" s="2">
        <v>1</v>
      </c>
      <c r="J646" s="2">
        <v>1</v>
      </c>
      <c r="K646" s="2">
        <v>0</v>
      </c>
      <c r="L646" s="35">
        <v>1</v>
      </c>
      <c r="M646" s="2">
        <v>8</v>
      </c>
      <c r="N646" s="2">
        <v>1</v>
      </c>
      <c r="O646" s="2">
        <v>0</v>
      </c>
      <c r="P646" s="2">
        <v>5</v>
      </c>
      <c r="Q646" s="2">
        <v>0</v>
      </c>
      <c r="R646" s="2">
        <v>1</v>
      </c>
      <c r="S646" s="35">
        <v>0</v>
      </c>
      <c r="T646" s="35">
        <v>0</v>
      </c>
      <c r="U646" s="36">
        <v>0</v>
      </c>
      <c r="V646" s="26">
        <v>14.3</v>
      </c>
      <c r="W646" s="2">
        <v>0.42</v>
      </c>
      <c r="X646" s="16">
        <v>4.78</v>
      </c>
      <c r="Y646" s="26">
        <v>18.739999999999998</v>
      </c>
      <c r="Z646" s="2">
        <v>1.38</v>
      </c>
      <c r="AA646" s="2">
        <v>3.8</v>
      </c>
      <c r="AB646" s="2" t="s">
        <v>94</v>
      </c>
      <c r="AC646" s="2">
        <v>20241220</v>
      </c>
    </row>
    <row r="647" spans="1:29">
      <c r="A647" s="2">
        <v>2544</v>
      </c>
      <c r="B647" s="26">
        <v>1</v>
      </c>
      <c r="C647" s="2">
        <v>2</v>
      </c>
      <c r="D647" s="2">
        <v>27</v>
      </c>
      <c r="E647" s="2">
        <v>0</v>
      </c>
      <c r="F647" s="35">
        <v>1</v>
      </c>
      <c r="G647" s="18">
        <v>10000</v>
      </c>
      <c r="H647" s="18">
        <v>1</v>
      </c>
      <c r="I647" s="2">
        <v>1</v>
      </c>
      <c r="J647" s="2">
        <v>2</v>
      </c>
      <c r="K647" s="2">
        <v>1</v>
      </c>
      <c r="L647" s="35">
        <v>0</v>
      </c>
      <c r="M647" s="2">
        <v>8</v>
      </c>
      <c r="N647" s="2">
        <v>1</v>
      </c>
      <c r="O647" s="2">
        <v>0</v>
      </c>
      <c r="P647" s="2">
        <v>0</v>
      </c>
      <c r="Q647" s="2">
        <v>1</v>
      </c>
      <c r="R647" s="2">
        <v>0</v>
      </c>
      <c r="S647" s="35">
        <v>0</v>
      </c>
      <c r="T647" s="35">
        <v>1</v>
      </c>
      <c r="U647" s="36">
        <v>0</v>
      </c>
      <c r="V647" s="26">
        <v>13.1</v>
      </c>
      <c r="W647" s="2">
        <v>0.38</v>
      </c>
      <c r="X647" s="16">
        <v>4.38</v>
      </c>
      <c r="Y647" s="26">
        <v>14.7</v>
      </c>
      <c r="Z647" s="2">
        <v>1.33</v>
      </c>
      <c r="AA647" s="2">
        <v>3.8</v>
      </c>
      <c r="AB647" s="2" t="s">
        <v>160</v>
      </c>
      <c r="AC647" s="2">
        <v>20511000</v>
      </c>
    </row>
    <row r="648" spans="1:29">
      <c r="A648" s="2">
        <v>2548</v>
      </c>
      <c r="B648" s="26">
        <v>2</v>
      </c>
      <c r="C648" s="2">
        <v>1</v>
      </c>
      <c r="D648" s="2">
        <v>25</v>
      </c>
      <c r="E648" s="2">
        <v>0</v>
      </c>
      <c r="F648" s="35">
        <v>1</v>
      </c>
      <c r="G648" s="18">
        <v>3000</v>
      </c>
      <c r="H648" s="18">
        <v>0</v>
      </c>
      <c r="I648" s="2">
        <v>1</v>
      </c>
      <c r="J648" s="2">
        <v>1</v>
      </c>
      <c r="K648" s="2">
        <v>0</v>
      </c>
      <c r="L648" s="35">
        <v>1</v>
      </c>
      <c r="M648" s="2">
        <v>10</v>
      </c>
      <c r="N648" s="2">
        <v>0</v>
      </c>
      <c r="O648" s="2">
        <v>0</v>
      </c>
      <c r="P648" s="2">
        <v>5</v>
      </c>
      <c r="Q648" s="2">
        <v>0</v>
      </c>
      <c r="R648" s="2">
        <v>1</v>
      </c>
      <c r="S648" s="35">
        <v>0</v>
      </c>
      <c r="T648" s="35">
        <v>0</v>
      </c>
      <c r="U648" s="36">
        <v>0</v>
      </c>
      <c r="V648" s="26">
        <v>29.4</v>
      </c>
      <c r="W648" s="2">
        <v>0.53</v>
      </c>
      <c r="X648" s="16">
        <v>9.82</v>
      </c>
      <c r="Y648" s="26">
        <v>41.5</v>
      </c>
      <c r="Z648" s="2">
        <v>1.9</v>
      </c>
      <c r="AA648" s="2">
        <v>10.7</v>
      </c>
      <c r="AB648" s="2" t="s">
        <v>182</v>
      </c>
      <c r="AC648" s="2">
        <v>26551510</v>
      </c>
    </row>
    <row r="649" spans="1:29">
      <c r="A649" s="2">
        <v>2556</v>
      </c>
      <c r="B649" s="26">
        <v>2</v>
      </c>
      <c r="C649" s="2">
        <v>1</v>
      </c>
      <c r="D649" s="2">
        <v>25</v>
      </c>
      <c r="E649" s="2">
        <v>0</v>
      </c>
      <c r="F649" s="35">
        <v>1</v>
      </c>
      <c r="G649" s="18">
        <v>7000</v>
      </c>
      <c r="H649" s="18">
        <v>0</v>
      </c>
      <c r="I649" s="2">
        <v>1</v>
      </c>
      <c r="J649" s="2">
        <v>1</v>
      </c>
      <c r="K649" s="2">
        <v>0</v>
      </c>
      <c r="L649" s="35">
        <v>0</v>
      </c>
      <c r="M649" s="2">
        <v>1</v>
      </c>
      <c r="N649" s="2">
        <v>0</v>
      </c>
      <c r="O649" s="2">
        <v>1</v>
      </c>
      <c r="P649" s="2">
        <v>5</v>
      </c>
      <c r="Q649" s="2">
        <v>0</v>
      </c>
      <c r="R649" s="2">
        <v>1</v>
      </c>
      <c r="S649" s="35">
        <v>0</v>
      </c>
      <c r="T649" s="35">
        <v>0</v>
      </c>
      <c r="U649" s="36">
        <v>0</v>
      </c>
      <c r="V649" s="26">
        <v>19.7</v>
      </c>
      <c r="W649" s="2">
        <v>0.5</v>
      </c>
      <c r="X649" s="16">
        <v>6.58</v>
      </c>
      <c r="Y649" s="26">
        <v>21.79</v>
      </c>
      <c r="Z649" s="2">
        <v>2.1</v>
      </c>
      <c r="AA649" s="2">
        <v>17.8</v>
      </c>
      <c r="AB649" s="2" t="s">
        <v>173</v>
      </c>
      <c r="AC649" s="2">
        <v>21330530</v>
      </c>
    </row>
    <row r="650" spans="1:29">
      <c r="A650" s="2">
        <v>2560</v>
      </c>
      <c r="B650" s="26">
        <v>1</v>
      </c>
      <c r="C650" s="2">
        <v>2</v>
      </c>
      <c r="D650" s="2">
        <v>27</v>
      </c>
      <c r="E650" s="2">
        <v>0</v>
      </c>
      <c r="F650" s="35">
        <v>0</v>
      </c>
      <c r="G650" s="18">
        <v>10000</v>
      </c>
      <c r="H650" s="18">
        <v>1</v>
      </c>
      <c r="I650" s="2">
        <v>1</v>
      </c>
      <c r="J650" s="2">
        <v>3</v>
      </c>
      <c r="K650" s="2">
        <v>1</v>
      </c>
      <c r="L650" s="35">
        <v>0</v>
      </c>
      <c r="M650" s="2">
        <v>8</v>
      </c>
      <c r="N650" s="2">
        <v>1</v>
      </c>
      <c r="O650" s="2">
        <v>0</v>
      </c>
      <c r="P650" s="2">
        <v>4</v>
      </c>
      <c r="Q650" s="2">
        <v>0</v>
      </c>
      <c r="R650" s="2">
        <v>1</v>
      </c>
      <c r="S650" s="35">
        <v>0</v>
      </c>
      <c r="T650" s="35">
        <v>0</v>
      </c>
      <c r="U650" s="36">
        <v>0</v>
      </c>
      <c r="V650" s="26">
        <v>18.5</v>
      </c>
      <c r="W650" s="2">
        <v>0.32</v>
      </c>
      <c r="X650" s="16">
        <v>6.18</v>
      </c>
      <c r="Y650" s="26">
        <v>21.1</v>
      </c>
      <c r="Z650" s="2">
        <v>1.7</v>
      </c>
      <c r="AA650" s="2">
        <v>6.7</v>
      </c>
      <c r="AB650" s="2" t="s">
        <v>178</v>
      </c>
      <c r="AC650" s="2">
        <v>24070205</v>
      </c>
    </row>
    <row r="651" spans="1:29">
      <c r="A651" s="2">
        <v>2561</v>
      </c>
      <c r="B651" s="26">
        <v>1</v>
      </c>
      <c r="C651" s="2">
        <v>2</v>
      </c>
      <c r="D651" s="2">
        <v>25</v>
      </c>
      <c r="E651" s="2">
        <v>0</v>
      </c>
      <c r="F651" s="35">
        <v>1</v>
      </c>
      <c r="G651" s="18">
        <v>10000</v>
      </c>
      <c r="H651" s="18">
        <v>1</v>
      </c>
      <c r="I651" s="2">
        <v>1</v>
      </c>
      <c r="J651" s="2">
        <v>1</v>
      </c>
      <c r="K651" s="2">
        <v>0</v>
      </c>
      <c r="L651" s="35">
        <v>0</v>
      </c>
      <c r="M651" s="2">
        <v>10</v>
      </c>
      <c r="N651" s="2">
        <v>0</v>
      </c>
      <c r="O651" s="2">
        <v>0</v>
      </c>
      <c r="P651" s="2">
        <v>1</v>
      </c>
      <c r="Q651" s="2">
        <v>1</v>
      </c>
      <c r="R651" s="2">
        <v>0</v>
      </c>
      <c r="S651" s="35">
        <v>0</v>
      </c>
      <c r="T651" s="35">
        <v>0</v>
      </c>
      <c r="U651" s="36">
        <v>0</v>
      </c>
      <c r="V651" s="26">
        <v>14.3</v>
      </c>
      <c r="W651" s="2">
        <v>0.42</v>
      </c>
      <c r="X651" s="16">
        <v>4.78</v>
      </c>
      <c r="Y651" s="26">
        <v>18.739999999999998</v>
      </c>
      <c r="Z651" s="2">
        <v>1.38</v>
      </c>
      <c r="AA651" s="2">
        <v>3.8</v>
      </c>
      <c r="AB651" s="2" t="s">
        <v>94</v>
      </c>
      <c r="AC651" s="2">
        <v>20241220</v>
      </c>
    </row>
    <row r="652" spans="1:29">
      <c r="A652" s="2">
        <v>2563</v>
      </c>
      <c r="B652" s="26">
        <v>2</v>
      </c>
      <c r="C652" s="2">
        <v>1</v>
      </c>
      <c r="D652" s="2">
        <v>21</v>
      </c>
      <c r="E652" s="2">
        <v>0</v>
      </c>
      <c r="F652" s="35">
        <v>0</v>
      </c>
      <c r="G652" s="18">
        <v>1000</v>
      </c>
      <c r="H652" s="18">
        <v>0</v>
      </c>
      <c r="I652" s="2">
        <v>1</v>
      </c>
      <c r="J652" s="2">
        <v>1</v>
      </c>
      <c r="K652" s="2">
        <v>0</v>
      </c>
      <c r="L652" s="35">
        <v>1</v>
      </c>
      <c r="M652" s="2">
        <v>6</v>
      </c>
      <c r="N652" s="2">
        <v>0</v>
      </c>
      <c r="O652" s="2">
        <v>1</v>
      </c>
      <c r="P652" s="2">
        <v>5</v>
      </c>
      <c r="Q652" s="2">
        <v>0</v>
      </c>
      <c r="R652" s="2">
        <v>1</v>
      </c>
      <c r="S652" s="35">
        <v>0</v>
      </c>
      <c r="T652" s="35">
        <v>0</v>
      </c>
      <c r="U652" s="36">
        <v>0</v>
      </c>
      <c r="V652" s="26">
        <v>10.7</v>
      </c>
      <c r="W652" s="2">
        <v>0.23</v>
      </c>
      <c r="X652" s="16">
        <v>3.57</v>
      </c>
      <c r="Y652" s="26">
        <v>12.9</v>
      </c>
      <c r="Z652" s="2">
        <v>1.28</v>
      </c>
      <c r="AA652" s="2">
        <v>16.59</v>
      </c>
      <c r="AB652" s="2" t="s">
        <v>135</v>
      </c>
      <c r="AC652" s="2">
        <v>21920440</v>
      </c>
    </row>
    <row r="653" spans="1:29">
      <c r="A653" s="2">
        <v>2569</v>
      </c>
      <c r="B653" s="26">
        <v>2</v>
      </c>
      <c r="C653" s="2">
        <v>1</v>
      </c>
      <c r="D653" s="2">
        <v>22</v>
      </c>
      <c r="E653" s="2">
        <v>0</v>
      </c>
      <c r="F653" s="35">
        <v>0</v>
      </c>
      <c r="G653" s="18">
        <v>2000</v>
      </c>
      <c r="H653" s="18">
        <v>0</v>
      </c>
      <c r="I653" s="2">
        <v>1</v>
      </c>
      <c r="J653" s="2">
        <v>1</v>
      </c>
      <c r="K653" s="2">
        <v>0</v>
      </c>
      <c r="L653" s="35">
        <v>0</v>
      </c>
      <c r="M653" s="2">
        <v>1</v>
      </c>
      <c r="N653" s="2">
        <v>0</v>
      </c>
      <c r="O653" s="2">
        <v>1</v>
      </c>
      <c r="P653" s="2">
        <v>5</v>
      </c>
      <c r="Q653" s="2">
        <v>0</v>
      </c>
      <c r="R653" s="2">
        <v>1</v>
      </c>
      <c r="S653" s="35">
        <v>0</v>
      </c>
      <c r="T653" s="35">
        <v>0</v>
      </c>
      <c r="U653" s="36">
        <v>0</v>
      </c>
      <c r="V653" s="26">
        <v>16.100000000000001</v>
      </c>
      <c r="W653" s="2">
        <v>0.37</v>
      </c>
      <c r="X653" s="16">
        <v>5.38</v>
      </c>
      <c r="Y653" s="26">
        <v>16</v>
      </c>
      <c r="Z653" s="2">
        <v>1.23</v>
      </c>
      <c r="AA653" s="2">
        <v>7.5</v>
      </c>
      <c r="AB653" s="2" t="s">
        <v>104</v>
      </c>
      <c r="AC653" s="2">
        <v>21230043</v>
      </c>
    </row>
    <row r="654" spans="1:29">
      <c r="A654" s="2">
        <v>2571</v>
      </c>
      <c r="B654" s="26">
        <v>2</v>
      </c>
      <c r="C654" s="2">
        <v>1</v>
      </c>
      <c r="D654" s="2">
        <v>23</v>
      </c>
      <c r="E654" s="2">
        <v>0</v>
      </c>
      <c r="F654" s="35">
        <v>0</v>
      </c>
      <c r="G654" s="18">
        <v>18000</v>
      </c>
      <c r="H654" s="18">
        <v>1</v>
      </c>
      <c r="I654" s="2">
        <v>1</v>
      </c>
      <c r="J654" s="2">
        <v>2</v>
      </c>
      <c r="K654" s="2">
        <v>1</v>
      </c>
      <c r="L654" s="35">
        <v>1</v>
      </c>
      <c r="M654" s="2">
        <v>6</v>
      </c>
      <c r="N654" s="2">
        <v>0</v>
      </c>
      <c r="O654" s="2">
        <v>1</v>
      </c>
      <c r="P654" s="2">
        <v>4</v>
      </c>
      <c r="Q654" s="2">
        <v>0</v>
      </c>
      <c r="R654" s="2">
        <v>1</v>
      </c>
      <c r="S654" s="35">
        <v>0</v>
      </c>
      <c r="T654" s="35">
        <v>0</v>
      </c>
      <c r="U654" s="36">
        <v>0</v>
      </c>
      <c r="V654" s="26">
        <v>20.399999999999999</v>
      </c>
      <c r="W654" s="2">
        <v>0.4</v>
      </c>
      <c r="X654" s="16">
        <v>6.81</v>
      </c>
      <c r="Y654" s="26">
        <v>20</v>
      </c>
      <c r="Z654" s="2">
        <v>1.77</v>
      </c>
      <c r="AA654" s="2">
        <v>9.3000000000000007</v>
      </c>
      <c r="AB654" s="2" t="s">
        <v>91</v>
      </c>
      <c r="AC654" s="2">
        <v>22750310</v>
      </c>
    </row>
    <row r="655" spans="1:29">
      <c r="A655" s="2">
        <v>2574</v>
      </c>
      <c r="B655" s="26">
        <v>2</v>
      </c>
      <c r="C655" s="2">
        <v>1</v>
      </c>
      <c r="D655" s="2">
        <v>25</v>
      </c>
      <c r="E655" s="2">
        <v>0</v>
      </c>
      <c r="F655" s="35">
        <v>0</v>
      </c>
      <c r="G655" s="18">
        <v>6000</v>
      </c>
      <c r="H655" s="18">
        <v>0</v>
      </c>
      <c r="I655" s="2">
        <v>1</v>
      </c>
      <c r="J655" s="2">
        <v>2</v>
      </c>
      <c r="K655" s="2">
        <v>1</v>
      </c>
      <c r="L655" s="35">
        <v>0</v>
      </c>
      <c r="M655" s="2">
        <v>2</v>
      </c>
      <c r="N655" s="2">
        <v>0</v>
      </c>
      <c r="O655" s="2">
        <v>1</v>
      </c>
      <c r="P655" s="2">
        <v>5</v>
      </c>
      <c r="Q655" s="2">
        <v>0</v>
      </c>
      <c r="R655" s="2">
        <v>1</v>
      </c>
      <c r="S655" s="35">
        <v>0</v>
      </c>
      <c r="T655" s="35">
        <v>0</v>
      </c>
      <c r="U655" s="36">
        <v>0</v>
      </c>
      <c r="V655" s="26">
        <v>12.2</v>
      </c>
      <c r="W655" s="2">
        <v>0.25</v>
      </c>
      <c r="X655" s="16">
        <v>4.07</v>
      </c>
      <c r="Y655" s="26">
        <v>11.3</v>
      </c>
      <c r="Z655" s="2">
        <v>1.08</v>
      </c>
      <c r="AA655" s="2">
        <v>3.8</v>
      </c>
      <c r="AB655" s="2" t="s">
        <v>161</v>
      </c>
      <c r="AC655" s="2">
        <v>20770290</v>
      </c>
    </row>
    <row r="656" spans="1:29">
      <c r="A656" s="2">
        <v>2578</v>
      </c>
      <c r="B656" s="26">
        <v>1</v>
      </c>
      <c r="C656" s="2">
        <v>1</v>
      </c>
      <c r="D656" s="2">
        <v>26</v>
      </c>
      <c r="E656" s="2">
        <v>0</v>
      </c>
      <c r="F656" s="35">
        <v>1</v>
      </c>
      <c r="G656" s="18">
        <v>7000</v>
      </c>
      <c r="H656" s="18">
        <v>0</v>
      </c>
      <c r="I656" s="2">
        <v>1</v>
      </c>
      <c r="J656" s="2">
        <v>3</v>
      </c>
      <c r="K656" s="2">
        <v>1</v>
      </c>
      <c r="L656" s="35">
        <v>1</v>
      </c>
      <c r="M656" s="2">
        <v>8</v>
      </c>
      <c r="N656" s="2">
        <v>1</v>
      </c>
      <c r="O656" s="2">
        <v>0</v>
      </c>
      <c r="P656" s="2">
        <v>5</v>
      </c>
      <c r="Q656" s="2">
        <v>0</v>
      </c>
      <c r="R656" s="2">
        <v>1</v>
      </c>
      <c r="S656" s="35">
        <v>0</v>
      </c>
      <c r="T656" s="35">
        <v>0</v>
      </c>
      <c r="U656" s="36">
        <v>0</v>
      </c>
      <c r="V656" s="26">
        <v>18.5</v>
      </c>
      <c r="W656" s="2">
        <v>0.32</v>
      </c>
      <c r="X656" s="16">
        <v>6.18</v>
      </c>
      <c r="Y656" s="26">
        <v>21.1</v>
      </c>
      <c r="Z656" s="2">
        <v>1.7</v>
      </c>
      <c r="AA656" s="2">
        <v>6.7</v>
      </c>
      <c r="AB656" s="2" t="s">
        <v>178</v>
      </c>
      <c r="AC656" s="2">
        <v>2432505</v>
      </c>
    </row>
    <row r="657" spans="1:29">
      <c r="A657" s="2">
        <v>2582</v>
      </c>
      <c r="B657" s="26">
        <v>2</v>
      </c>
      <c r="C657" s="2">
        <v>1</v>
      </c>
      <c r="D657" s="2">
        <v>23</v>
      </c>
      <c r="E657" s="2">
        <v>0</v>
      </c>
      <c r="F657" s="35">
        <v>1</v>
      </c>
      <c r="G657" s="18">
        <v>3000</v>
      </c>
      <c r="H657" s="18">
        <v>0</v>
      </c>
      <c r="I657" s="2">
        <v>1</v>
      </c>
      <c r="J657" s="2">
        <v>1</v>
      </c>
      <c r="K657" s="2">
        <v>0</v>
      </c>
      <c r="L657" s="35">
        <v>0</v>
      </c>
      <c r="M657" s="2">
        <v>2</v>
      </c>
      <c r="N657" s="2">
        <v>0</v>
      </c>
      <c r="O657" s="2">
        <v>1</v>
      </c>
      <c r="P657" s="2">
        <v>5</v>
      </c>
      <c r="Q657" s="2">
        <v>0</v>
      </c>
      <c r="R657" s="2">
        <v>1</v>
      </c>
      <c r="S657" s="35">
        <v>1</v>
      </c>
      <c r="T657" s="35">
        <v>0</v>
      </c>
      <c r="U657" s="36">
        <v>0</v>
      </c>
      <c r="V657" s="26">
        <v>12.3</v>
      </c>
      <c r="W657" s="2">
        <v>0.33</v>
      </c>
      <c r="X657" s="16">
        <v>4.1100000000000003</v>
      </c>
      <c r="Y657" s="26">
        <v>20.7</v>
      </c>
      <c r="Z657" s="2">
        <v>1.38</v>
      </c>
      <c r="AA657" s="2">
        <v>7.5</v>
      </c>
      <c r="AB657" s="2" t="s">
        <v>183</v>
      </c>
      <c r="AC657" s="2">
        <v>25520140</v>
      </c>
    </row>
    <row r="658" spans="1:29">
      <c r="A658" s="2">
        <v>2584</v>
      </c>
      <c r="B658" s="26">
        <v>2</v>
      </c>
      <c r="C658" s="2">
        <v>2</v>
      </c>
      <c r="D658" s="2">
        <v>28</v>
      </c>
      <c r="E658" s="2">
        <v>0</v>
      </c>
      <c r="F658" s="35">
        <v>0</v>
      </c>
      <c r="G658" s="18">
        <v>6000</v>
      </c>
      <c r="H658" s="18">
        <v>0</v>
      </c>
      <c r="I658" s="2">
        <v>1</v>
      </c>
      <c r="J658" s="2">
        <v>1</v>
      </c>
      <c r="K658" s="2">
        <v>0</v>
      </c>
      <c r="L658" s="35">
        <v>0</v>
      </c>
      <c r="M658" s="2">
        <v>2</v>
      </c>
      <c r="N658" s="2">
        <v>0</v>
      </c>
      <c r="O658" s="2">
        <v>1</v>
      </c>
      <c r="P658" s="2">
        <v>5</v>
      </c>
      <c r="Q658" s="2">
        <v>0</v>
      </c>
      <c r="R658" s="2">
        <v>1</v>
      </c>
      <c r="S658" s="35">
        <v>0</v>
      </c>
      <c r="T658" s="35">
        <v>0</v>
      </c>
      <c r="U658" s="36">
        <v>0</v>
      </c>
      <c r="V658" s="26">
        <v>14.9</v>
      </c>
      <c r="W658" s="2">
        <v>0.33</v>
      </c>
      <c r="X658" s="16">
        <v>4.9800000000000004</v>
      </c>
      <c r="Y658" s="26">
        <v>18.899999999999999</v>
      </c>
      <c r="Z658" s="2">
        <v>1.32</v>
      </c>
      <c r="AA658" s="2">
        <v>12.4</v>
      </c>
      <c r="AB658" s="2" t="s">
        <v>181</v>
      </c>
      <c r="AC658" s="2">
        <v>25215283</v>
      </c>
    </row>
    <row r="659" spans="1:29">
      <c r="A659" s="2">
        <v>2592</v>
      </c>
      <c r="B659" s="26">
        <v>1</v>
      </c>
      <c r="C659" s="2">
        <v>2</v>
      </c>
      <c r="D659" s="2">
        <v>25</v>
      </c>
      <c r="E659" s="2">
        <v>0</v>
      </c>
      <c r="F659" s="35">
        <v>1</v>
      </c>
      <c r="G659" s="18">
        <v>20000</v>
      </c>
      <c r="H659" s="18">
        <v>1</v>
      </c>
      <c r="I659" s="2">
        <v>1</v>
      </c>
      <c r="J659" s="2">
        <v>2</v>
      </c>
      <c r="K659" s="2">
        <v>1</v>
      </c>
      <c r="L659" s="35">
        <v>1</v>
      </c>
      <c r="M659" s="2">
        <v>8</v>
      </c>
      <c r="N659" s="2">
        <v>1</v>
      </c>
      <c r="O659" s="2">
        <v>0</v>
      </c>
      <c r="P659" s="2">
        <v>3</v>
      </c>
      <c r="Q659" s="2">
        <v>0</v>
      </c>
      <c r="R659" s="2">
        <v>0</v>
      </c>
      <c r="S659" s="35">
        <v>0</v>
      </c>
      <c r="T659" s="35">
        <v>0</v>
      </c>
      <c r="U659" s="36">
        <v>0</v>
      </c>
      <c r="V659" s="26">
        <v>11.8</v>
      </c>
      <c r="W659" s="2">
        <v>0.33</v>
      </c>
      <c r="X659" s="16">
        <v>3.94</v>
      </c>
      <c r="Y659" s="26">
        <v>15.7</v>
      </c>
      <c r="Z659" s="2">
        <v>1.57</v>
      </c>
      <c r="AA659" s="2">
        <v>9.3000000000000007</v>
      </c>
      <c r="AB659" s="2" t="s">
        <v>170</v>
      </c>
      <c r="AC659" s="2">
        <v>20541015</v>
      </c>
    </row>
    <row r="660" spans="1:29">
      <c r="A660" s="2">
        <v>2597</v>
      </c>
      <c r="B660" s="26">
        <v>1</v>
      </c>
      <c r="C660" s="2">
        <v>2</v>
      </c>
      <c r="D660" s="2">
        <v>25</v>
      </c>
      <c r="E660" s="2">
        <v>0</v>
      </c>
      <c r="F660" s="35">
        <v>1</v>
      </c>
      <c r="G660" s="18">
        <v>10000</v>
      </c>
      <c r="H660" s="18">
        <v>1</v>
      </c>
      <c r="I660" s="2">
        <v>1</v>
      </c>
      <c r="J660" s="2">
        <v>2</v>
      </c>
      <c r="K660" s="2">
        <v>1</v>
      </c>
      <c r="L660" s="35">
        <v>0</v>
      </c>
      <c r="M660" s="2">
        <v>8</v>
      </c>
      <c r="N660" s="2">
        <v>1</v>
      </c>
      <c r="O660" s="2">
        <v>0</v>
      </c>
      <c r="P660" s="2">
        <v>5</v>
      </c>
      <c r="Q660" s="2">
        <v>0</v>
      </c>
      <c r="R660" s="2">
        <v>1</v>
      </c>
      <c r="S660" s="35">
        <v>0</v>
      </c>
      <c r="T660" s="35">
        <v>0</v>
      </c>
      <c r="U660" s="36">
        <v>0</v>
      </c>
      <c r="V660" s="26">
        <v>16.2</v>
      </c>
      <c r="W660" s="2">
        <v>0.38</v>
      </c>
      <c r="X660" s="16">
        <v>5.41</v>
      </c>
      <c r="Y660" s="26">
        <v>17.3</v>
      </c>
      <c r="Z660" s="2">
        <v>1.45</v>
      </c>
      <c r="AA660" s="2">
        <v>3.8</v>
      </c>
      <c r="AB660" s="2" t="s">
        <v>64</v>
      </c>
      <c r="AC660" s="2">
        <v>22280005</v>
      </c>
    </row>
    <row r="661" spans="1:29">
      <c r="A661" s="2">
        <v>2612</v>
      </c>
      <c r="B661" s="26">
        <v>1</v>
      </c>
      <c r="C661" s="2">
        <v>1</v>
      </c>
      <c r="D661" s="2">
        <v>23</v>
      </c>
      <c r="E661" s="2">
        <v>0</v>
      </c>
      <c r="F661" s="35">
        <v>1</v>
      </c>
      <c r="G661" s="18">
        <v>5000</v>
      </c>
      <c r="H661" s="18">
        <v>0</v>
      </c>
      <c r="I661" s="2">
        <v>1</v>
      </c>
      <c r="J661" s="2">
        <v>1</v>
      </c>
      <c r="K661" s="2">
        <v>0</v>
      </c>
      <c r="L661" s="35">
        <v>0</v>
      </c>
      <c r="M661" s="2">
        <v>11</v>
      </c>
      <c r="N661" s="2">
        <v>0</v>
      </c>
      <c r="O661" s="2">
        <v>0</v>
      </c>
      <c r="P661" s="2">
        <v>5</v>
      </c>
      <c r="Q661" s="2">
        <v>0</v>
      </c>
      <c r="R661" s="2">
        <v>1</v>
      </c>
      <c r="S661" s="35">
        <v>0</v>
      </c>
      <c r="T661" s="35">
        <v>0</v>
      </c>
      <c r="U661" s="36">
        <v>0</v>
      </c>
      <c r="V661" s="26">
        <v>17.899999999999999</v>
      </c>
      <c r="W661" s="2">
        <v>0.42</v>
      </c>
      <c r="X661" s="16">
        <v>5.98</v>
      </c>
      <c r="Y661" s="26">
        <v>22.34</v>
      </c>
      <c r="Z661" s="2">
        <v>1.9</v>
      </c>
      <c r="AA661" s="2">
        <v>3.8</v>
      </c>
      <c r="AB661" s="2" t="s">
        <v>103</v>
      </c>
      <c r="AC661" s="2">
        <v>22420042</v>
      </c>
    </row>
    <row r="662" spans="1:29">
      <c r="A662" s="2">
        <v>2615</v>
      </c>
      <c r="B662" s="26">
        <v>2</v>
      </c>
      <c r="C662" s="2">
        <v>1</v>
      </c>
      <c r="D662" s="2">
        <v>23</v>
      </c>
      <c r="E662" s="2">
        <v>0</v>
      </c>
      <c r="F662" s="35">
        <v>0</v>
      </c>
      <c r="G662" s="18">
        <v>7000</v>
      </c>
      <c r="H662" s="18">
        <v>0</v>
      </c>
      <c r="I662" s="2">
        <v>1</v>
      </c>
      <c r="J662" s="2">
        <v>1</v>
      </c>
      <c r="K662" s="2">
        <v>0</v>
      </c>
      <c r="L662" s="35">
        <v>0</v>
      </c>
      <c r="M662" s="2">
        <v>6</v>
      </c>
      <c r="N662" s="2">
        <v>0</v>
      </c>
      <c r="O662" s="2">
        <v>1</v>
      </c>
      <c r="P662" s="2">
        <v>5</v>
      </c>
      <c r="Q662" s="2">
        <v>0</v>
      </c>
      <c r="R662" s="2">
        <v>1</v>
      </c>
      <c r="S662" s="35">
        <v>0</v>
      </c>
      <c r="T662" s="35">
        <v>0</v>
      </c>
      <c r="U662" s="36">
        <v>0</v>
      </c>
      <c r="V662" s="26">
        <v>12.9</v>
      </c>
      <c r="W662" s="2">
        <v>0.35</v>
      </c>
      <c r="X662" s="16">
        <v>4.3099999999999996</v>
      </c>
      <c r="Y662" s="26">
        <v>14.6</v>
      </c>
      <c r="Z662" s="2">
        <v>1.43</v>
      </c>
      <c r="AA662" s="2">
        <v>18.690000000000001</v>
      </c>
      <c r="AB662" s="2" t="s">
        <v>138</v>
      </c>
      <c r="AC662" s="2">
        <v>21921544</v>
      </c>
    </row>
    <row r="663" spans="1:29">
      <c r="A663" s="2">
        <v>2619</v>
      </c>
      <c r="B663" s="26">
        <v>2</v>
      </c>
      <c r="C663" s="2">
        <v>2</v>
      </c>
      <c r="D663" s="2">
        <v>23</v>
      </c>
      <c r="E663" s="2">
        <v>0</v>
      </c>
      <c r="F663" s="35">
        <v>0</v>
      </c>
      <c r="G663" s="18">
        <v>8000</v>
      </c>
      <c r="H663" s="18">
        <v>1</v>
      </c>
      <c r="I663" s="2">
        <v>1</v>
      </c>
      <c r="J663" s="2">
        <v>2</v>
      </c>
      <c r="K663" s="2">
        <v>1</v>
      </c>
      <c r="L663" s="35">
        <v>0</v>
      </c>
      <c r="M663" s="2">
        <v>8</v>
      </c>
      <c r="N663" s="2">
        <v>1</v>
      </c>
      <c r="O663" s="2">
        <v>0</v>
      </c>
      <c r="P663" s="2">
        <v>5</v>
      </c>
      <c r="Q663" s="2">
        <v>0</v>
      </c>
      <c r="R663" s="2">
        <v>1</v>
      </c>
      <c r="S663" s="35">
        <v>0</v>
      </c>
      <c r="T663" s="35">
        <v>0</v>
      </c>
      <c r="U663" s="36">
        <v>0</v>
      </c>
      <c r="V663" s="26">
        <v>43.6</v>
      </c>
      <c r="W663" s="2">
        <v>0.78</v>
      </c>
      <c r="X663" s="16">
        <v>14.56</v>
      </c>
      <c r="Y663" s="26">
        <v>42.7</v>
      </c>
      <c r="Z663" s="2">
        <v>2</v>
      </c>
      <c r="AA663" s="2">
        <v>7</v>
      </c>
      <c r="AB663" s="2" t="s">
        <v>71</v>
      </c>
      <c r="AC663" s="2">
        <v>23050102</v>
      </c>
    </row>
    <row r="664" spans="1:29">
      <c r="A664" s="2">
        <v>2636</v>
      </c>
      <c r="B664" s="26">
        <v>1</v>
      </c>
      <c r="C664" s="2">
        <v>2</v>
      </c>
      <c r="D664" s="2">
        <v>53</v>
      </c>
      <c r="E664" s="2">
        <v>1</v>
      </c>
      <c r="F664" s="35">
        <v>0</v>
      </c>
      <c r="G664" s="18">
        <v>10000</v>
      </c>
      <c r="H664" s="18">
        <v>1</v>
      </c>
      <c r="I664" s="2">
        <v>1</v>
      </c>
      <c r="J664" s="2">
        <v>1</v>
      </c>
      <c r="K664" s="2">
        <v>0</v>
      </c>
      <c r="L664" s="35">
        <v>0</v>
      </c>
      <c r="M664" s="2">
        <v>6</v>
      </c>
      <c r="N664" s="2">
        <v>0</v>
      </c>
      <c r="O664" s="2">
        <v>1</v>
      </c>
      <c r="P664" s="2">
        <v>1</v>
      </c>
      <c r="Q664" s="2">
        <v>1</v>
      </c>
      <c r="R664" s="2">
        <v>0</v>
      </c>
      <c r="S664" s="35">
        <v>0</v>
      </c>
      <c r="T664" s="35">
        <v>1</v>
      </c>
      <c r="U664" s="36">
        <v>0</v>
      </c>
      <c r="V664" s="26">
        <v>19.7</v>
      </c>
      <c r="W664" s="2">
        <v>0.5</v>
      </c>
      <c r="X664" s="16">
        <v>6.58</v>
      </c>
      <c r="Y664" s="26">
        <v>21.79</v>
      </c>
      <c r="Z664" s="2">
        <v>2.1</v>
      </c>
      <c r="AA664" s="2">
        <v>17.8</v>
      </c>
      <c r="AB664" s="2" t="s">
        <v>173</v>
      </c>
      <c r="AC664" s="2">
        <v>21330150</v>
      </c>
    </row>
    <row r="665" spans="1:29">
      <c r="A665" s="2">
        <v>2639</v>
      </c>
      <c r="B665" s="26">
        <v>1</v>
      </c>
      <c r="C665" s="2">
        <v>2</v>
      </c>
      <c r="D665" s="2">
        <v>29</v>
      </c>
      <c r="E665" s="2">
        <v>0</v>
      </c>
      <c r="F665" s="35">
        <v>0</v>
      </c>
      <c r="G665" s="18">
        <v>12000</v>
      </c>
      <c r="H665" s="18">
        <v>1</v>
      </c>
      <c r="I665" s="2">
        <v>1</v>
      </c>
      <c r="J665" s="2">
        <v>3</v>
      </c>
      <c r="K665" s="2">
        <v>1</v>
      </c>
      <c r="L665" s="35">
        <v>0</v>
      </c>
      <c r="M665" s="2">
        <v>8</v>
      </c>
      <c r="N665" s="2">
        <v>1</v>
      </c>
      <c r="O665" s="2">
        <v>0</v>
      </c>
      <c r="P665" s="2">
        <v>5</v>
      </c>
      <c r="Q665" s="2">
        <v>0</v>
      </c>
      <c r="R665" s="2">
        <v>1</v>
      </c>
      <c r="S665" s="35">
        <v>0</v>
      </c>
      <c r="T665" s="35">
        <v>0</v>
      </c>
      <c r="U665" s="36">
        <v>0</v>
      </c>
      <c r="V665" s="26">
        <v>27.4</v>
      </c>
      <c r="W665" s="2">
        <v>0.45</v>
      </c>
      <c r="X665" s="16">
        <v>9.15</v>
      </c>
      <c r="Y665" s="26">
        <v>27.17</v>
      </c>
      <c r="Z665" s="2">
        <v>2.25</v>
      </c>
      <c r="AA665" s="2">
        <v>12.1</v>
      </c>
      <c r="AB665" s="2" t="s">
        <v>58</v>
      </c>
      <c r="AC665" s="2">
        <v>22631450</v>
      </c>
    </row>
    <row r="666" spans="1:29">
      <c r="A666" s="2">
        <v>2644</v>
      </c>
      <c r="B666" s="26">
        <v>1</v>
      </c>
      <c r="C666" s="2">
        <v>2</v>
      </c>
      <c r="D666" s="2">
        <v>64</v>
      </c>
      <c r="E666" s="2">
        <v>1</v>
      </c>
      <c r="F666" s="35">
        <v>0</v>
      </c>
      <c r="G666" s="18">
        <v>14000</v>
      </c>
      <c r="H666" s="18">
        <v>1</v>
      </c>
      <c r="I666" s="2">
        <v>1</v>
      </c>
      <c r="J666" s="2">
        <v>2</v>
      </c>
      <c r="K666" s="2">
        <v>1</v>
      </c>
      <c r="L666" s="35">
        <v>1</v>
      </c>
      <c r="M666" s="2">
        <v>6</v>
      </c>
      <c r="N666" s="2">
        <v>0</v>
      </c>
      <c r="O666" s="2">
        <v>1</v>
      </c>
      <c r="P666" s="2">
        <v>0</v>
      </c>
      <c r="Q666" s="2">
        <v>1</v>
      </c>
      <c r="R666" s="2">
        <v>0</v>
      </c>
      <c r="S666" s="35">
        <v>0</v>
      </c>
      <c r="T666" s="35">
        <v>0</v>
      </c>
      <c r="U666" s="36">
        <v>1</v>
      </c>
      <c r="V666" s="26">
        <v>14.9</v>
      </c>
      <c r="W666" s="2">
        <v>0.32</v>
      </c>
      <c r="X666" s="16">
        <v>4.9800000000000004</v>
      </c>
      <c r="Y666" s="26">
        <v>17.600000000000001</v>
      </c>
      <c r="Z666" s="2">
        <v>1.72</v>
      </c>
      <c r="AA666" s="2">
        <v>3.8</v>
      </c>
      <c r="AB666" s="2" t="s">
        <v>112</v>
      </c>
      <c r="AC666" s="2">
        <v>22471004</v>
      </c>
    </row>
    <row r="667" spans="1:29">
      <c r="A667" s="2">
        <v>2654</v>
      </c>
      <c r="B667" s="26">
        <v>2</v>
      </c>
      <c r="C667" s="2">
        <v>2</v>
      </c>
      <c r="D667" s="2">
        <v>37</v>
      </c>
      <c r="E667" s="2">
        <v>0</v>
      </c>
      <c r="F667" s="35">
        <v>0</v>
      </c>
      <c r="G667" s="18">
        <v>3000</v>
      </c>
      <c r="H667" s="18">
        <v>0</v>
      </c>
      <c r="I667" s="2">
        <v>1</v>
      </c>
      <c r="J667" s="2">
        <v>1</v>
      </c>
      <c r="K667" s="2">
        <v>0</v>
      </c>
      <c r="L667" s="35">
        <v>0</v>
      </c>
      <c r="M667" s="2">
        <v>11</v>
      </c>
      <c r="N667" s="2">
        <v>0</v>
      </c>
      <c r="O667" s="2">
        <v>0</v>
      </c>
      <c r="P667" s="2">
        <v>1</v>
      </c>
      <c r="Q667" s="2">
        <v>1</v>
      </c>
      <c r="R667" s="2">
        <v>0</v>
      </c>
      <c r="S667" s="35">
        <v>0</v>
      </c>
      <c r="T667" s="35">
        <v>0</v>
      </c>
      <c r="U667" s="36">
        <v>0</v>
      </c>
      <c r="V667" s="26">
        <v>50.4</v>
      </c>
      <c r="W667" s="2">
        <v>0.75</v>
      </c>
      <c r="X667" s="16">
        <v>16.829999999999998</v>
      </c>
      <c r="Y667" s="26">
        <v>65</v>
      </c>
      <c r="Z667" s="2">
        <v>6.32</v>
      </c>
      <c r="AA667" s="2">
        <v>28.45</v>
      </c>
      <c r="AB667" s="2" t="s">
        <v>186</v>
      </c>
      <c r="AC667" s="2">
        <v>24800774</v>
      </c>
    </row>
    <row r="668" spans="1:29">
      <c r="A668" s="2">
        <v>2656</v>
      </c>
      <c r="B668" s="26">
        <v>2</v>
      </c>
      <c r="C668" s="2">
        <v>1</v>
      </c>
      <c r="D668" s="2">
        <v>20</v>
      </c>
      <c r="E668" s="2">
        <v>0</v>
      </c>
      <c r="F668" s="35">
        <v>1</v>
      </c>
      <c r="G668" s="18">
        <v>7000</v>
      </c>
      <c r="H668" s="18">
        <v>0</v>
      </c>
      <c r="I668" s="2">
        <v>1</v>
      </c>
      <c r="J668" s="2">
        <v>1</v>
      </c>
      <c r="K668" s="2">
        <v>0</v>
      </c>
      <c r="L668" s="35">
        <v>1</v>
      </c>
      <c r="M668" s="2">
        <v>1</v>
      </c>
      <c r="N668" s="2">
        <v>0</v>
      </c>
      <c r="O668" s="2">
        <v>1</v>
      </c>
      <c r="P668" s="2">
        <v>4</v>
      </c>
      <c r="Q668" s="2">
        <v>0</v>
      </c>
      <c r="R668" s="2">
        <v>1</v>
      </c>
      <c r="S668" s="35">
        <v>0</v>
      </c>
      <c r="T668" s="35">
        <v>0</v>
      </c>
      <c r="U668" s="36">
        <v>0</v>
      </c>
      <c r="V668" s="26">
        <v>36</v>
      </c>
      <c r="W668" s="2">
        <v>0.63</v>
      </c>
      <c r="X668" s="16">
        <v>12.02</v>
      </c>
      <c r="Y668" s="26">
        <v>38.4</v>
      </c>
      <c r="Z668" s="2">
        <v>3.57</v>
      </c>
      <c r="AA668" s="2">
        <v>29.9</v>
      </c>
      <c r="AB668" s="2" t="s">
        <v>142</v>
      </c>
      <c r="AC668" s="2">
        <v>22795475</v>
      </c>
    </row>
    <row r="669" spans="1:29">
      <c r="A669" s="2">
        <v>2657</v>
      </c>
      <c r="B669" s="26">
        <v>1</v>
      </c>
      <c r="C669" s="2">
        <v>7</v>
      </c>
      <c r="D669" s="2">
        <v>62</v>
      </c>
      <c r="E669" s="2">
        <v>1</v>
      </c>
      <c r="F669" s="35">
        <v>0</v>
      </c>
      <c r="G669" s="18">
        <v>16000</v>
      </c>
      <c r="H669" s="18">
        <v>1</v>
      </c>
      <c r="I669" s="2">
        <v>1</v>
      </c>
      <c r="J669" s="2">
        <v>1</v>
      </c>
      <c r="K669" s="2">
        <v>0</v>
      </c>
      <c r="L669" s="35">
        <v>0</v>
      </c>
      <c r="M669" s="2">
        <v>2</v>
      </c>
      <c r="N669" s="2">
        <v>0</v>
      </c>
      <c r="O669" s="2">
        <v>1</v>
      </c>
      <c r="P669" s="2">
        <v>5</v>
      </c>
      <c r="Q669" s="2">
        <v>0</v>
      </c>
      <c r="R669" s="2">
        <v>1</v>
      </c>
      <c r="S669" s="35">
        <v>0</v>
      </c>
      <c r="T669" s="35">
        <v>0</v>
      </c>
      <c r="U669" s="36">
        <v>0</v>
      </c>
      <c r="V669" s="26">
        <v>13.5</v>
      </c>
      <c r="W669" s="2">
        <v>0.4</v>
      </c>
      <c r="X669" s="16">
        <v>4.51</v>
      </c>
      <c r="Y669" s="26">
        <v>16.399999999999999</v>
      </c>
      <c r="Z669" s="2">
        <v>1.63</v>
      </c>
      <c r="AA669" s="2">
        <v>3.8</v>
      </c>
      <c r="AB669" s="2" t="s">
        <v>95</v>
      </c>
      <c r="AC669" s="2">
        <v>20561142</v>
      </c>
    </row>
    <row r="670" spans="1:29">
      <c r="A670" s="2">
        <v>2661</v>
      </c>
      <c r="B670" s="26">
        <v>2</v>
      </c>
      <c r="C670" s="2">
        <v>1</v>
      </c>
      <c r="D670" s="2">
        <v>20</v>
      </c>
      <c r="E670" s="2">
        <v>0</v>
      </c>
      <c r="F670" s="35">
        <v>1</v>
      </c>
      <c r="G670" s="18">
        <v>6000</v>
      </c>
      <c r="H670" s="18">
        <v>0</v>
      </c>
      <c r="I670" s="2">
        <v>1</v>
      </c>
      <c r="J670" s="2">
        <v>1</v>
      </c>
      <c r="K670" s="2">
        <v>0</v>
      </c>
      <c r="L670" s="35">
        <v>0</v>
      </c>
      <c r="M670" s="2">
        <v>8</v>
      </c>
      <c r="N670" s="2">
        <v>1</v>
      </c>
      <c r="O670" s="2">
        <v>0</v>
      </c>
      <c r="P670" s="2">
        <v>4</v>
      </c>
      <c r="Q670" s="2">
        <v>0</v>
      </c>
      <c r="R670" s="2">
        <v>1</v>
      </c>
      <c r="S670" s="35">
        <v>0</v>
      </c>
      <c r="T670" s="35">
        <v>0</v>
      </c>
      <c r="U670" s="36">
        <v>0</v>
      </c>
      <c r="V670" s="26">
        <v>27.4</v>
      </c>
      <c r="W670" s="2">
        <v>0.45</v>
      </c>
      <c r="X670" s="16">
        <v>9.15</v>
      </c>
      <c r="Y670" s="26">
        <v>27.17</v>
      </c>
      <c r="Z670" s="2">
        <v>2.25</v>
      </c>
      <c r="AA670" s="2">
        <v>12.1</v>
      </c>
      <c r="AB670" s="2" t="s">
        <v>58</v>
      </c>
      <c r="AC670" s="2">
        <v>22631004</v>
      </c>
    </row>
    <row r="671" spans="1:29">
      <c r="A671" s="2">
        <v>2670</v>
      </c>
      <c r="B671" s="26">
        <v>1</v>
      </c>
      <c r="C671" s="2">
        <v>1</v>
      </c>
      <c r="D671" s="2">
        <v>27</v>
      </c>
      <c r="E671" s="2">
        <v>0</v>
      </c>
      <c r="F671" s="35">
        <v>0</v>
      </c>
      <c r="G671" s="18">
        <v>10000</v>
      </c>
      <c r="H671" s="18">
        <v>1</v>
      </c>
      <c r="I671" s="2">
        <v>1</v>
      </c>
      <c r="J671" s="2">
        <v>2</v>
      </c>
      <c r="K671" s="2">
        <v>1</v>
      </c>
      <c r="L671" s="35">
        <v>0</v>
      </c>
      <c r="M671" s="2">
        <v>8</v>
      </c>
      <c r="N671" s="2">
        <v>1</v>
      </c>
      <c r="O671" s="2">
        <v>0</v>
      </c>
      <c r="P671" s="2">
        <v>5</v>
      </c>
      <c r="Q671" s="2">
        <v>0</v>
      </c>
      <c r="R671" s="2">
        <v>1</v>
      </c>
      <c r="S671" s="35">
        <v>0</v>
      </c>
      <c r="T671" s="35">
        <v>0</v>
      </c>
      <c r="U671" s="36">
        <v>0</v>
      </c>
      <c r="V671" s="26">
        <v>12.2</v>
      </c>
      <c r="W671" s="2">
        <v>0.25</v>
      </c>
      <c r="X671" s="16">
        <v>4.07</v>
      </c>
      <c r="Y671" s="26">
        <v>11.3</v>
      </c>
      <c r="Z671" s="2">
        <v>1.08</v>
      </c>
      <c r="AA671" s="2">
        <v>3.8</v>
      </c>
      <c r="AB671" s="2" t="s">
        <v>161</v>
      </c>
      <c r="AC671" s="2">
        <v>20770240</v>
      </c>
    </row>
    <row r="672" spans="1:29">
      <c r="A672" s="2">
        <v>2678</v>
      </c>
      <c r="B672" s="26">
        <v>1</v>
      </c>
      <c r="C672" s="2">
        <v>1</v>
      </c>
      <c r="D672" s="2">
        <v>24</v>
      </c>
      <c r="E672" s="2">
        <v>0</v>
      </c>
      <c r="F672" s="35">
        <v>0</v>
      </c>
      <c r="G672" s="18">
        <v>5000</v>
      </c>
      <c r="H672" s="18">
        <v>0</v>
      </c>
      <c r="I672" s="2">
        <v>1</v>
      </c>
      <c r="J672" s="2">
        <v>3</v>
      </c>
      <c r="K672" s="2">
        <v>1</v>
      </c>
      <c r="L672" s="35">
        <v>1</v>
      </c>
      <c r="M672" s="2">
        <v>6</v>
      </c>
      <c r="N672" s="2">
        <v>0</v>
      </c>
      <c r="O672" s="2">
        <v>1</v>
      </c>
      <c r="P672" s="2">
        <v>4</v>
      </c>
      <c r="Q672" s="2">
        <v>0</v>
      </c>
      <c r="R672" s="2">
        <v>1</v>
      </c>
      <c r="S672" s="35">
        <v>0</v>
      </c>
      <c r="T672" s="35">
        <v>0</v>
      </c>
      <c r="U672" s="36">
        <v>0</v>
      </c>
      <c r="V672" s="26">
        <v>13.1</v>
      </c>
      <c r="W672" s="2">
        <v>0.38</v>
      </c>
      <c r="X672" s="16">
        <v>4.38</v>
      </c>
      <c r="Y672" s="26">
        <v>14.7</v>
      </c>
      <c r="Z672" s="2">
        <v>1.33</v>
      </c>
      <c r="AA672" s="2">
        <v>3.8</v>
      </c>
      <c r="AB672" s="2" t="s">
        <v>160</v>
      </c>
      <c r="AC672" s="2">
        <v>20550012</v>
      </c>
    </row>
    <row r="673" spans="1:29">
      <c r="A673" s="2">
        <v>2679</v>
      </c>
      <c r="B673" s="26">
        <v>1</v>
      </c>
      <c r="C673" s="2">
        <v>1</v>
      </c>
      <c r="D673" s="2">
        <v>23</v>
      </c>
      <c r="E673" s="2">
        <v>0</v>
      </c>
      <c r="F673" s="35">
        <v>1</v>
      </c>
      <c r="G673" s="18">
        <v>8000</v>
      </c>
      <c r="H673" s="18">
        <v>1</v>
      </c>
      <c r="I673" s="2">
        <v>1</v>
      </c>
      <c r="J673" s="2">
        <v>1</v>
      </c>
      <c r="K673" s="2">
        <v>0</v>
      </c>
      <c r="L673" s="35">
        <v>0</v>
      </c>
      <c r="M673" s="2">
        <v>1</v>
      </c>
      <c r="N673" s="2">
        <v>0</v>
      </c>
      <c r="O673" s="2">
        <v>1</v>
      </c>
      <c r="P673" s="2">
        <v>4</v>
      </c>
      <c r="Q673" s="2">
        <v>0</v>
      </c>
      <c r="R673" s="2">
        <v>1</v>
      </c>
      <c r="S673" s="35">
        <v>0</v>
      </c>
      <c r="T673" s="35">
        <v>0</v>
      </c>
      <c r="U673" s="36">
        <v>0</v>
      </c>
      <c r="V673" s="26">
        <v>10.7</v>
      </c>
      <c r="W673" s="2">
        <v>0.23</v>
      </c>
      <c r="X673" s="16">
        <v>3.57</v>
      </c>
      <c r="Y673" s="26">
        <v>12.9</v>
      </c>
      <c r="Z673" s="2">
        <v>1.28</v>
      </c>
      <c r="AA673" s="2">
        <v>16.59</v>
      </c>
      <c r="AB673" s="2" t="s">
        <v>135</v>
      </c>
      <c r="AC673" s="2">
        <v>21931582</v>
      </c>
    </row>
    <row r="674" spans="1:29">
      <c r="A674" s="2">
        <v>2681</v>
      </c>
      <c r="B674" s="26">
        <v>1</v>
      </c>
      <c r="C674" s="2">
        <v>2</v>
      </c>
      <c r="D674" s="2">
        <v>34</v>
      </c>
      <c r="E674" s="2">
        <v>0</v>
      </c>
      <c r="F674" s="35">
        <v>1</v>
      </c>
      <c r="G674" s="18">
        <v>8000</v>
      </c>
      <c r="H674" s="18">
        <v>1</v>
      </c>
      <c r="I674" s="2">
        <v>1</v>
      </c>
      <c r="J674" s="2">
        <v>1</v>
      </c>
      <c r="K674" s="2">
        <v>0</v>
      </c>
      <c r="L674" s="35">
        <v>0</v>
      </c>
      <c r="M674" s="2">
        <v>7</v>
      </c>
      <c r="N674" s="2">
        <v>0</v>
      </c>
      <c r="O674" s="2">
        <v>0</v>
      </c>
      <c r="P674" s="2">
        <v>1</v>
      </c>
      <c r="Q674" s="2">
        <v>1</v>
      </c>
      <c r="R674" s="2">
        <v>0</v>
      </c>
      <c r="S674" s="35">
        <v>0</v>
      </c>
      <c r="T674" s="35">
        <v>0</v>
      </c>
      <c r="U674" s="36">
        <v>0</v>
      </c>
      <c r="V674" s="26">
        <v>11</v>
      </c>
      <c r="W674" s="2">
        <v>0.27</v>
      </c>
      <c r="X674" s="16">
        <v>3.67</v>
      </c>
      <c r="Y674" s="26">
        <v>12.9</v>
      </c>
      <c r="Z674" s="2">
        <v>1.33</v>
      </c>
      <c r="AA674" s="2">
        <v>16.59</v>
      </c>
      <c r="AB674" s="2" t="s">
        <v>124</v>
      </c>
      <c r="AC674" s="2">
        <v>21920330</v>
      </c>
    </row>
    <row r="675" spans="1:29">
      <c r="A675" s="2">
        <v>2687</v>
      </c>
      <c r="B675" s="26">
        <v>2</v>
      </c>
      <c r="C675" s="2">
        <v>1</v>
      </c>
      <c r="D675" s="2">
        <v>21</v>
      </c>
      <c r="E675" s="2">
        <v>0</v>
      </c>
      <c r="F675" s="35">
        <v>1</v>
      </c>
      <c r="G675" s="18">
        <v>12000</v>
      </c>
      <c r="H675" s="18">
        <v>1</v>
      </c>
      <c r="I675" s="2">
        <v>1</v>
      </c>
      <c r="J675" s="2">
        <v>1</v>
      </c>
      <c r="K675" s="2">
        <v>0</v>
      </c>
      <c r="L675" s="35">
        <v>0</v>
      </c>
      <c r="M675" s="2">
        <v>8</v>
      </c>
      <c r="N675" s="2">
        <v>1</v>
      </c>
      <c r="O675" s="2">
        <v>0</v>
      </c>
      <c r="P675" s="2">
        <v>5</v>
      </c>
      <c r="Q675" s="2">
        <v>0</v>
      </c>
      <c r="R675" s="2">
        <v>1</v>
      </c>
      <c r="S675" s="35">
        <v>0</v>
      </c>
      <c r="T675" s="35">
        <v>0</v>
      </c>
      <c r="U675" s="36">
        <v>0</v>
      </c>
      <c r="V675" s="26">
        <v>14.2</v>
      </c>
      <c r="W675" s="2">
        <v>0.3</v>
      </c>
      <c r="X675" s="16">
        <v>4.74</v>
      </c>
      <c r="Y675" s="26">
        <v>15.8</v>
      </c>
      <c r="Z675" s="2">
        <v>1.37</v>
      </c>
      <c r="AA675" s="2">
        <v>3.8</v>
      </c>
      <c r="AB675" s="2" t="s">
        <v>113</v>
      </c>
      <c r="AC675" s="2">
        <v>22240000</v>
      </c>
    </row>
    <row r="676" spans="1:29">
      <c r="A676" s="2">
        <v>2688</v>
      </c>
      <c r="B676" s="26">
        <v>2</v>
      </c>
      <c r="C676" s="2">
        <v>2</v>
      </c>
      <c r="D676" s="2">
        <v>27</v>
      </c>
      <c r="E676" s="2">
        <v>0</v>
      </c>
      <c r="F676" s="35">
        <v>0</v>
      </c>
      <c r="G676" s="18">
        <v>16000</v>
      </c>
      <c r="H676" s="18">
        <v>1</v>
      </c>
      <c r="I676" s="2">
        <v>1</v>
      </c>
      <c r="J676" s="2">
        <v>3</v>
      </c>
      <c r="K676" s="2">
        <v>1</v>
      </c>
      <c r="L676" s="35">
        <v>0</v>
      </c>
      <c r="M676" s="2">
        <v>2</v>
      </c>
      <c r="N676" s="2">
        <v>0</v>
      </c>
      <c r="O676" s="2">
        <v>1</v>
      </c>
      <c r="P676" s="2">
        <v>5</v>
      </c>
      <c r="Q676" s="2">
        <v>0</v>
      </c>
      <c r="R676" s="2">
        <v>1</v>
      </c>
      <c r="S676" s="35">
        <v>0</v>
      </c>
      <c r="T676" s="35">
        <v>0</v>
      </c>
      <c r="U676" s="36">
        <v>0</v>
      </c>
      <c r="V676" s="26">
        <v>14.2</v>
      </c>
      <c r="W676" s="2">
        <v>0.3</v>
      </c>
      <c r="X676" s="16">
        <v>4.74</v>
      </c>
      <c r="Y676" s="26">
        <v>15.8</v>
      </c>
      <c r="Z676" s="2">
        <v>1.37</v>
      </c>
      <c r="AA676" s="2">
        <v>3.8</v>
      </c>
      <c r="AB676" s="2" t="s">
        <v>113</v>
      </c>
      <c r="AC676" s="2">
        <v>22240110</v>
      </c>
    </row>
    <row r="677" spans="1:29">
      <c r="A677" s="2">
        <v>2698</v>
      </c>
      <c r="B677" s="26">
        <v>2</v>
      </c>
      <c r="C677" s="2">
        <v>1</v>
      </c>
      <c r="D677" s="2">
        <v>29</v>
      </c>
      <c r="E677" s="2">
        <v>0</v>
      </c>
      <c r="F677" s="35">
        <v>1</v>
      </c>
      <c r="G677" s="18">
        <v>7000</v>
      </c>
      <c r="H677" s="18">
        <v>0</v>
      </c>
      <c r="I677" s="2">
        <v>1</v>
      </c>
      <c r="J677" s="2">
        <v>1</v>
      </c>
      <c r="K677" s="2">
        <v>0</v>
      </c>
      <c r="L677" s="35">
        <v>1</v>
      </c>
      <c r="M677" s="2">
        <v>6</v>
      </c>
      <c r="N677" s="2">
        <v>0</v>
      </c>
      <c r="O677" s="2">
        <v>1</v>
      </c>
      <c r="P677" s="2">
        <v>5</v>
      </c>
      <c r="Q677" s="2">
        <v>0</v>
      </c>
      <c r="R677" s="2">
        <v>1</v>
      </c>
      <c r="S677" s="35">
        <v>0</v>
      </c>
      <c r="T677" s="35">
        <v>0</v>
      </c>
      <c r="U677" s="36">
        <v>0</v>
      </c>
      <c r="V677" s="26">
        <v>11</v>
      </c>
      <c r="W677" s="2">
        <v>0.27</v>
      </c>
      <c r="X677" s="16">
        <v>3.67</v>
      </c>
      <c r="Y677" s="26">
        <v>12.9</v>
      </c>
      <c r="Z677" s="2">
        <v>1.33</v>
      </c>
      <c r="AA677" s="2">
        <v>16.59</v>
      </c>
      <c r="AB677" s="2" t="s">
        <v>124</v>
      </c>
      <c r="AC677" s="2">
        <v>21920001</v>
      </c>
    </row>
    <row r="678" spans="1:29">
      <c r="A678" s="2">
        <v>2701</v>
      </c>
      <c r="B678" s="26">
        <v>2</v>
      </c>
      <c r="C678" s="2">
        <v>2</v>
      </c>
      <c r="D678" s="2">
        <v>26</v>
      </c>
      <c r="E678" s="2">
        <v>0</v>
      </c>
      <c r="F678" s="35">
        <v>0</v>
      </c>
      <c r="G678" s="18">
        <v>2000</v>
      </c>
      <c r="H678" s="18">
        <v>0</v>
      </c>
      <c r="I678" s="2">
        <v>1</v>
      </c>
      <c r="J678" s="2">
        <v>1</v>
      </c>
      <c r="K678" s="2">
        <v>0</v>
      </c>
      <c r="L678" s="35">
        <v>0</v>
      </c>
      <c r="M678" s="2">
        <v>1</v>
      </c>
      <c r="N678" s="2">
        <v>0</v>
      </c>
      <c r="O678" s="2">
        <v>1</v>
      </c>
      <c r="P678" s="2">
        <v>4</v>
      </c>
      <c r="Q678" s="2">
        <v>0</v>
      </c>
      <c r="R678" s="2">
        <v>1</v>
      </c>
      <c r="S678" s="35">
        <v>0</v>
      </c>
      <c r="T678" s="35">
        <v>0</v>
      </c>
      <c r="U678" s="36">
        <v>0</v>
      </c>
      <c r="V678" s="26">
        <v>27</v>
      </c>
      <c r="W678" s="2">
        <v>0.52</v>
      </c>
      <c r="X678" s="16">
        <v>9.02</v>
      </c>
      <c r="Y678" s="26">
        <v>31.5</v>
      </c>
      <c r="Z678" s="2">
        <v>2.7</v>
      </c>
      <c r="AA678" s="2">
        <v>14.2</v>
      </c>
      <c r="AB678" s="2" t="s">
        <v>180</v>
      </c>
      <c r="AC678" s="2">
        <v>24738765</v>
      </c>
    </row>
    <row r="679" spans="1:29">
      <c r="A679" s="2">
        <v>2702</v>
      </c>
      <c r="B679" s="26">
        <v>1</v>
      </c>
      <c r="C679" s="2">
        <v>7</v>
      </c>
      <c r="D679" s="2">
        <v>63</v>
      </c>
      <c r="E679" s="2">
        <v>1</v>
      </c>
      <c r="F679" s="35">
        <v>1</v>
      </c>
      <c r="G679" s="18">
        <v>18000</v>
      </c>
      <c r="H679" s="18">
        <v>1</v>
      </c>
      <c r="I679" s="2">
        <v>1</v>
      </c>
      <c r="J679" s="2">
        <v>1</v>
      </c>
      <c r="K679" s="2">
        <v>0</v>
      </c>
      <c r="L679" s="35">
        <v>0</v>
      </c>
      <c r="M679" s="2">
        <v>8</v>
      </c>
      <c r="N679" s="2">
        <v>1</v>
      </c>
      <c r="O679" s="2">
        <v>0</v>
      </c>
      <c r="P679" s="2">
        <v>5</v>
      </c>
      <c r="Q679" s="2">
        <v>0</v>
      </c>
      <c r="R679" s="2">
        <v>1</v>
      </c>
      <c r="S679" s="35">
        <v>0</v>
      </c>
      <c r="T679" s="35">
        <v>0</v>
      </c>
      <c r="U679" s="36">
        <v>0</v>
      </c>
      <c r="V679" s="26">
        <v>13.5</v>
      </c>
      <c r="W679" s="2">
        <v>0.4</v>
      </c>
      <c r="X679" s="16">
        <v>4.51</v>
      </c>
      <c r="Y679" s="26">
        <v>16.399999999999999</v>
      </c>
      <c r="Z679" s="2">
        <v>1.63</v>
      </c>
      <c r="AA679" s="2">
        <v>3.8</v>
      </c>
      <c r="AB679" s="2" t="s">
        <v>95</v>
      </c>
      <c r="AC679" s="2">
        <v>20540260</v>
      </c>
    </row>
    <row r="680" spans="1:29">
      <c r="A680" s="2">
        <v>2704</v>
      </c>
      <c r="B680" s="26">
        <v>2</v>
      </c>
      <c r="C680" s="2">
        <v>1</v>
      </c>
      <c r="D680" s="2">
        <v>21</v>
      </c>
      <c r="E680" s="2">
        <v>0</v>
      </c>
      <c r="F680" s="35">
        <v>0</v>
      </c>
      <c r="G680" s="18">
        <v>6000</v>
      </c>
      <c r="H680" s="18">
        <v>0</v>
      </c>
      <c r="I680" s="2">
        <v>1</v>
      </c>
      <c r="J680" s="2">
        <v>2</v>
      </c>
      <c r="K680" s="2">
        <v>1</v>
      </c>
      <c r="L680" s="35">
        <v>0</v>
      </c>
      <c r="M680" s="2">
        <v>6</v>
      </c>
      <c r="N680" s="2">
        <v>0</v>
      </c>
      <c r="O680" s="2">
        <v>1</v>
      </c>
      <c r="P680" s="2">
        <v>5</v>
      </c>
      <c r="Q680" s="2">
        <v>0</v>
      </c>
      <c r="R680" s="2">
        <v>1</v>
      </c>
      <c r="S680" s="35">
        <v>0</v>
      </c>
      <c r="T680" s="35">
        <v>0</v>
      </c>
      <c r="U680" s="36">
        <v>0</v>
      </c>
      <c r="V680" s="26">
        <v>27</v>
      </c>
      <c r="W680" s="2">
        <v>0.48</v>
      </c>
      <c r="X680" s="16">
        <v>9.02</v>
      </c>
      <c r="Y680" s="26">
        <v>27.5</v>
      </c>
      <c r="Z680" s="2">
        <v>2.35</v>
      </c>
      <c r="AA680" s="2">
        <v>3.8</v>
      </c>
      <c r="AB680" s="2" t="s">
        <v>106</v>
      </c>
      <c r="AC680" s="2">
        <v>22743041</v>
      </c>
    </row>
    <row r="681" spans="1:29">
      <c r="A681" s="2">
        <v>2705</v>
      </c>
      <c r="B681" s="26">
        <v>2</v>
      </c>
      <c r="C681" s="2">
        <v>1</v>
      </c>
      <c r="D681" s="2">
        <v>18</v>
      </c>
      <c r="E681" s="2">
        <v>0</v>
      </c>
      <c r="F681" s="35">
        <v>1</v>
      </c>
      <c r="G681" s="18">
        <v>12000</v>
      </c>
      <c r="H681" s="18">
        <v>1</v>
      </c>
      <c r="I681" s="2">
        <v>1</v>
      </c>
      <c r="J681" s="2">
        <v>1</v>
      </c>
      <c r="K681" s="2">
        <v>0</v>
      </c>
      <c r="L681" s="35">
        <v>1</v>
      </c>
      <c r="M681" s="2">
        <v>8</v>
      </c>
      <c r="N681" s="2">
        <v>1</v>
      </c>
      <c r="O681" s="2">
        <v>0</v>
      </c>
      <c r="P681" s="2">
        <v>5</v>
      </c>
      <c r="Q681" s="2">
        <v>0</v>
      </c>
      <c r="R681" s="2">
        <v>1</v>
      </c>
      <c r="S681" s="35">
        <v>0</v>
      </c>
      <c r="T681" s="35">
        <v>0</v>
      </c>
      <c r="U681" s="36">
        <v>0</v>
      </c>
      <c r="V681" s="26">
        <v>20.399999999999999</v>
      </c>
      <c r="W681" s="2">
        <v>0.4</v>
      </c>
      <c r="X681" s="16">
        <v>6.81</v>
      </c>
      <c r="Y681" s="26">
        <v>20</v>
      </c>
      <c r="Z681" s="2">
        <v>1.77</v>
      </c>
      <c r="AA681" s="2">
        <v>9.3000000000000007</v>
      </c>
      <c r="AB681" s="2" t="s">
        <v>91</v>
      </c>
      <c r="AC681" s="2">
        <v>22750310</v>
      </c>
    </row>
    <row r="682" spans="1:29">
      <c r="A682" s="2">
        <v>2706</v>
      </c>
      <c r="B682" s="26">
        <v>2</v>
      </c>
      <c r="C682" s="2">
        <v>2</v>
      </c>
      <c r="D682" s="2">
        <v>26</v>
      </c>
      <c r="E682" s="2">
        <v>0</v>
      </c>
      <c r="F682" s="35">
        <v>1</v>
      </c>
      <c r="G682" s="18">
        <v>18000</v>
      </c>
      <c r="H682" s="18">
        <v>1</v>
      </c>
      <c r="I682" s="2">
        <v>1</v>
      </c>
      <c r="J682" s="2">
        <v>1</v>
      </c>
      <c r="K682" s="2">
        <v>0</v>
      </c>
      <c r="L682" s="35">
        <v>0</v>
      </c>
      <c r="M682" s="2">
        <v>1</v>
      </c>
      <c r="N682" s="2">
        <v>0</v>
      </c>
      <c r="O682" s="2">
        <v>1</v>
      </c>
      <c r="P682" s="2">
        <v>1</v>
      </c>
      <c r="Q682" s="2">
        <v>1</v>
      </c>
      <c r="R682" s="2">
        <v>0</v>
      </c>
      <c r="S682" s="35">
        <v>0</v>
      </c>
      <c r="T682" s="35">
        <v>0</v>
      </c>
      <c r="U682" s="36">
        <v>0</v>
      </c>
      <c r="V682" s="26">
        <v>16.2</v>
      </c>
      <c r="W682" s="2">
        <v>0.38</v>
      </c>
      <c r="X682" s="16">
        <v>5.41</v>
      </c>
      <c r="Y682" s="26">
        <v>17.3</v>
      </c>
      <c r="Z682" s="2">
        <v>1.45</v>
      </c>
      <c r="AA682" s="2">
        <v>3.8</v>
      </c>
      <c r="AB682" s="2" t="s">
        <v>64</v>
      </c>
      <c r="AC682" s="2">
        <v>22251020</v>
      </c>
    </row>
    <row r="683" spans="1:29">
      <c r="A683" s="2">
        <v>2709</v>
      </c>
      <c r="B683" s="26">
        <v>1</v>
      </c>
      <c r="C683" s="2">
        <v>1</v>
      </c>
      <c r="D683" s="2">
        <v>21</v>
      </c>
      <c r="E683" s="2">
        <v>0</v>
      </c>
      <c r="F683" s="35">
        <v>0</v>
      </c>
      <c r="G683" s="18">
        <v>7000</v>
      </c>
      <c r="H683" s="18">
        <v>0</v>
      </c>
      <c r="I683" s="2">
        <v>1</v>
      </c>
      <c r="J683" s="2">
        <v>3</v>
      </c>
      <c r="K683" s="2">
        <v>1</v>
      </c>
      <c r="L683" s="35">
        <v>0</v>
      </c>
      <c r="M683" s="2">
        <v>1</v>
      </c>
      <c r="N683" s="2">
        <v>0</v>
      </c>
      <c r="O683" s="2">
        <v>1</v>
      </c>
      <c r="P683" s="2">
        <v>4</v>
      </c>
      <c r="Q683" s="2">
        <v>0</v>
      </c>
      <c r="R683" s="2">
        <v>1</v>
      </c>
      <c r="S683" s="35">
        <v>0</v>
      </c>
      <c r="T683" s="35">
        <v>0</v>
      </c>
      <c r="U683" s="36">
        <v>0</v>
      </c>
      <c r="V683" s="26">
        <v>20.399999999999999</v>
      </c>
      <c r="W683" s="2">
        <v>0.4</v>
      </c>
      <c r="X683" s="16">
        <v>6.81</v>
      </c>
      <c r="Y683" s="26">
        <v>20</v>
      </c>
      <c r="Z683" s="2">
        <v>1.77</v>
      </c>
      <c r="AA683" s="2">
        <v>9.3000000000000007</v>
      </c>
      <c r="AB683" s="2" t="s">
        <v>91</v>
      </c>
      <c r="AC683" s="2">
        <v>22745271</v>
      </c>
    </row>
    <row r="684" spans="1:29">
      <c r="A684" s="2">
        <v>2712</v>
      </c>
      <c r="B684" s="26">
        <v>1</v>
      </c>
      <c r="C684" s="2">
        <v>1</v>
      </c>
      <c r="D684" s="2">
        <v>23</v>
      </c>
      <c r="E684" s="2">
        <v>0</v>
      </c>
      <c r="F684" s="35">
        <v>1</v>
      </c>
      <c r="G684" s="18">
        <v>20000</v>
      </c>
      <c r="H684" s="18">
        <v>1</v>
      </c>
      <c r="I684" s="2">
        <v>1</v>
      </c>
      <c r="J684" s="2">
        <v>2</v>
      </c>
      <c r="K684" s="2">
        <v>1</v>
      </c>
      <c r="L684" s="35">
        <v>1</v>
      </c>
      <c r="M684" s="2">
        <v>9</v>
      </c>
      <c r="N684" s="2">
        <v>0</v>
      </c>
      <c r="O684" s="2">
        <v>0</v>
      </c>
      <c r="P684" s="2">
        <v>5</v>
      </c>
      <c r="Q684" s="2">
        <v>0</v>
      </c>
      <c r="R684" s="2">
        <v>1</v>
      </c>
      <c r="S684" s="35">
        <v>0</v>
      </c>
      <c r="T684" s="35">
        <v>0</v>
      </c>
      <c r="U684" s="36">
        <v>0</v>
      </c>
      <c r="V684" s="26">
        <v>9.3000000000000007</v>
      </c>
      <c r="W684" s="2">
        <v>0.23</v>
      </c>
      <c r="X684" s="16">
        <v>3.11</v>
      </c>
      <c r="Y684" s="26">
        <v>9.8000000000000007</v>
      </c>
      <c r="Z684" s="2">
        <v>1.02</v>
      </c>
      <c r="AA684" s="2">
        <v>3.8</v>
      </c>
      <c r="AB684" s="2" t="s">
        <v>66</v>
      </c>
      <c r="AC684" s="2">
        <v>20775182</v>
      </c>
    </row>
    <row r="685" spans="1:29">
      <c r="A685" s="2">
        <v>2715</v>
      </c>
      <c r="B685" s="26">
        <v>1</v>
      </c>
      <c r="C685" s="2">
        <v>2</v>
      </c>
      <c r="D685" s="2">
        <v>31</v>
      </c>
      <c r="E685" s="2">
        <v>0</v>
      </c>
      <c r="F685" s="35">
        <v>1</v>
      </c>
      <c r="G685" s="18">
        <v>12000</v>
      </c>
      <c r="H685" s="18">
        <v>1</v>
      </c>
      <c r="I685" s="2">
        <v>1</v>
      </c>
      <c r="J685" s="2">
        <v>1</v>
      </c>
      <c r="K685" s="2">
        <v>0</v>
      </c>
      <c r="L685" s="35">
        <v>1</v>
      </c>
      <c r="M685" s="2">
        <v>10</v>
      </c>
      <c r="N685" s="2">
        <v>0</v>
      </c>
      <c r="O685" s="2">
        <v>0</v>
      </c>
      <c r="P685" s="2">
        <v>5</v>
      </c>
      <c r="Q685" s="2">
        <v>0</v>
      </c>
      <c r="R685" s="2">
        <v>1</v>
      </c>
      <c r="S685" s="35">
        <v>0</v>
      </c>
      <c r="T685" s="35">
        <v>0</v>
      </c>
      <c r="U685" s="36">
        <v>0</v>
      </c>
      <c r="V685" s="26">
        <v>9.1</v>
      </c>
      <c r="W685" s="2">
        <v>0.2</v>
      </c>
      <c r="X685" s="16">
        <v>3.04</v>
      </c>
      <c r="Y685" s="26">
        <v>11</v>
      </c>
      <c r="Z685" s="2">
        <v>1.1000000000000001</v>
      </c>
      <c r="AA685" s="2">
        <v>16.600000000000001</v>
      </c>
      <c r="AB685" s="2" t="s">
        <v>110</v>
      </c>
      <c r="AC685" s="2">
        <v>21931246</v>
      </c>
    </row>
    <row r="686" spans="1:29">
      <c r="A686" s="2">
        <v>2716</v>
      </c>
      <c r="B686" s="26">
        <v>2</v>
      </c>
      <c r="C686" s="2">
        <v>1</v>
      </c>
      <c r="D686" s="2">
        <v>50</v>
      </c>
      <c r="E686" s="2">
        <v>1</v>
      </c>
      <c r="F686" s="35">
        <v>0</v>
      </c>
      <c r="G686" s="18">
        <v>3000</v>
      </c>
      <c r="H686" s="18">
        <v>0</v>
      </c>
      <c r="I686" s="2">
        <v>1</v>
      </c>
      <c r="J686" s="2">
        <v>1</v>
      </c>
      <c r="K686" s="2">
        <v>0</v>
      </c>
      <c r="L686" s="35">
        <v>1</v>
      </c>
      <c r="M686" s="2">
        <v>6</v>
      </c>
      <c r="N686" s="2">
        <v>0</v>
      </c>
      <c r="O686" s="2">
        <v>1</v>
      </c>
      <c r="P686" s="2">
        <v>3</v>
      </c>
      <c r="Q686" s="2">
        <v>0</v>
      </c>
      <c r="R686" s="2">
        <v>0</v>
      </c>
      <c r="S686" s="35">
        <v>0</v>
      </c>
      <c r="T686" s="35">
        <v>0</v>
      </c>
      <c r="U686" s="36">
        <v>0</v>
      </c>
      <c r="V686" s="26">
        <v>14.2</v>
      </c>
      <c r="W686" s="2">
        <v>0.3</v>
      </c>
      <c r="X686" s="16">
        <v>4.74</v>
      </c>
      <c r="Y686" s="26">
        <v>15.8</v>
      </c>
      <c r="Z686" s="2">
        <v>1.37</v>
      </c>
      <c r="AA686" s="2">
        <v>3.8</v>
      </c>
      <c r="AB686" s="2" t="s">
        <v>113</v>
      </c>
      <c r="AC686" s="2">
        <v>22240003</v>
      </c>
    </row>
    <row r="687" spans="1:29">
      <c r="A687" s="2">
        <v>2722</v>
      </c>
      <c r="B687" s="26">
        <v>1</v>
      </c>
      <c r="C687" s="2">
        <v>2</v>
      </c>
      <c r="D687" s="2">
        <v>31</v>
      </c>
      <c r="E687" s="2">
        <v>0</v>
      </c>
      <c r="F687" s="35">
        <v>0</v>
      </c>
      <c r="G687" s="18">
        <v>4000</v>
      </c>
      <c r="H687" s="18">
        <v>0</v>
      </c>
      <c r="I687" s="2">
        <v>1</v>
      </c>
      <c r="J687" s="2">
        <v>1</v>
      </c>
      <c r="K687" s="2">
        <v>0</v>
      </c>
      <c r="L687" s="35">
        <v>0</v>
      </c>
      <c r="M687" s="2">
        <v>8</v>
      </c>
      <c r="N687" s="2">
        <v>1</v>
      </c>
      <c r="O687" s="2">
        <v>0</v>
      </c>
      <c r="P687" s="2">
        <v>5</v>
      </c>
      <c r="Q687" s="2">
        <v>0</v>
      </c>
      <c r="R687" s="2">
        <v>1</v>
      </c>
      <c r="S687" s="35">
        <v>0</v>
      </c>
      <c r="T687" s="35">
        <v>0</v>
      </c>
      <c r="U687" s="36">
        <v>0</v>
      </c>
      <c r="V687" s="26">
        <v>17.899999999999999</v>
      </c>
      <c r="W687" s="2">
        <v>0.4</v>
      </c>
      <c r="X687" s="16">
        <v>5.98</v>
      </c>
      <c r="Y687" s="26">
        <v>28.1</v>
      </c>
      <c r="Z687" s="2">
        <v>1.78</v>
      </c>
      <c r="AA687" s="2">
        <v>3.8</v>
      </c>
      <c r="AB687" s="2" t="s">
        <v>80</v>
      </c>
      <c r="AC687" s="2">
        <v>22050031</v>
      </c>
    </row>
    <row r="688" spans="1:29">
      <c r="A688" s="2">
        <v>2725</v>
      </c>
      <c r="B688" s="26">
        <v>2</v>
      </c>
      <c r="C688" s="2">
        <v>1</v>
      </c>
      <c r="D688" s="2">
        <v>22</v>
      </c>
      <c r="E688" s="2">
        <v>0</v>
      </c>
      <c r="F688" s="35">
        <v>1</v>
      </c>
      <c r="G688" s="18">
        <v>5000</v>
      </c>
      <c r="H688" s="18">
        <v>0</v>
      </c>
      <c r="I688" s="2">
        <v>1</v>
      </c>
      <c r="J688" s="2">
        <v>2</v>
      </c>
      <c r="K688" s="2">
        <v>1</v>
      </c>
      <c r="L688" s="35">
        <v>1</v>
      </c>
      <c r="M688" s="2">
        <v>6</v>
      </c>
      <c r="N688" s="2">
        <v>0</v>
      </c>
      <c r="O688" s="2">
        <v>1</v>
      </c>
      <c r="P688" s="2">
        <v>5</v>
      </c>
      <c r="Q688" s="2">
        <v>0</v>
      </c>
      <c r="R688" s="2">
        <v>1</v>
      </c>
      <c r="S688" s="35">
        <v>0</v>
      </c>
      <c r="T688" s="35">
        <v>0</v>
      </c>
      <c r="U688" s="36">
        <v>0</v>
      </c>
      <c r="V688" s="26">
        <v>16.100000000000001</v>
      </c>
      <c r="W688" s="2">
        <v>0.37</v>
      </c>
      <c r="X688" s="16">
        <v>5.38</v>
      </c>
      <c r="Y688" s="26">
        <v>16</v>
      </c>
      <c r="Z688" s="2">
        <v>1.23</v>
      </c>
      <c r="AA688" s="2">
        <v>7.5</v>
      </c>
      <c r="AB688" s="2" t="s">
        <v>104</v>
      </c>
      <c r="AC688" s="2">
        <v>21230290</v>
      </c>
    </row>
    <row r="689" spans="1:29">
      <c r="A689" s="2">
        <v>2736</v>
      </c>
      <c r="B689" s="26">
        <v>1</v>
      </c>
      <c r="C689" s="2">
        <v>1</v>
      </c>
      <c r="D689" s="2">
        <v>20</v>
      </c>
      <c r="E689" s="2">
        <v>0</v>
      </c>
      <c r="F689" s="35">
        <v>1</v>
      </c>
      <c r="G689" s="18">
        <v>35000</v>
      </c>
      <c r="H689" s="18">
        <v>1</v>
      </c>
      <c r="I689" s="2">
        <v>1</v>
      </c>
      <c r="J689" s="2">
        <v>1</v>
      </c>
      <c r="K689" s="2">
        <v>0</v>
      </c>
      <c r="L689" s="35">
        <v>0</v>
      </c>
      <c r="M689" s="2">
        <v>8</v>
      </c>
      <c r="N689" s="2">
        <v>1</v>
      </c>
      <c r="O689" s="2">
        <v>0</v>
      </c>
      <c r="P689" s="2">
        <v>5</v>
      </c>
      <c r="Q689" s="2">
        <v>0</v>
      </c>
      <c r="R689" s="2">
        <v>1</v>
      </c>
      <c r="S689" s="35">
        <v>0</v>
      </c>
      <c r="T689" s="35">
        <v>0</v>
      </c>
      <c r="U689" s="36">
        <v>0</v>
      </c>
      <c r="V689" s="26">
        <v>14.2</v>
      </c>
      <c r="W689" s="2">
        <v>0.3</v>
      </c>
      <c r="X689" s="16">
        <v>4.74</v>
      </c>
      <c r="Y689" s="26">
        <v>15.8</v>
      </c>
      <c r="Z689" s="2">
        <v>1.37</v>
      </c>
      <c r="AA689" s="2">
        <v>3.8</v>
      </c>
      <c r="AB689" s="2" t="s">
        <v>113</v>
      </c>
      <c r="AC689" s="2">
        <v>22221070</v>
      </c>
    </row>
    <row r="690" spans="1:29">
      <c r="A690" s="2">
        <v>2747</v>
      </c>
      <c r="B690" s="26">
        <v>2</v>
      </c>
      <c r="C690" s="2">
        <v>2</v>
      </c>
      <c r="D690" s="2">
        <v>26</v>
      </c>
      <c r="E690" s="2">
        <v>0</v>
      </c>
      <c r="F690" s="35">
        <v>1</v>
      </c>
      <c r="G690" s="18">
        <v>4000</v>
      </c>
      <c r="H690" s="18">
        <v>0</v>
      </c>
      <c r="I690" s="2">
        <v>1</v>
      </c>
      <c r="J690" s="2">
        <v>1</v>
      </c>
      <c r="K690" s="2">
        <v>0</v>
      </c>
      <c r="L690" s="35">
        <v>0</v>
      </c>
      <c r="M690" s="2">
        <v>8</v>
      </c>
      <c r="N690" s="2">
        <v>1</v>
      </c>
      <c r="O690" s="2">
        <v>0</v>
      </c>
      <c r="P690" s="2">
        <v>5</v>
      </c>
      <c r="Q690" s="2">
        <v>0</v>
      </c>
      <c r="R690" s="2">
        <v>1</v>
      </c>
      <c r="S690" s="35">
        <v>0</v>
      </c>
      <c r="T690" s="35">
        <v>0</v>
      </c>
      <c r="U690" s="36">
        <v>0</v>
      </c>
      <c r="V690" s="26">
        <v>14.8</v>
      </c>
      <c r="W690" s="2">
        <v>0.3</v>
      </c>
      <c r="X690" s="16">
        <v>4.9400000000000004</v>
      </c>
      <c r="Y690" s="26">
        <v>15.4</v>
      </c>
      <c r="Z690" s="2">
        <v>1.22</v>
      </c>
      <c r="AA690" s="2">
        <v>7</v>
      </c>
      <c r="AB690" s="2" t="s">
        <v>72</v>
      </c>
      <c r="AC690" s="2">
        <v>21350101</v>
      </c>
    </row>
    <row r="691" spans="1:29">
      <c r="A691" s="2">
        <v>2753</v>
      </c>
      <c r="B691" s="26">
        <v>1</v>
      </c>
      <c r="C691" s="2">
        <v>1</v>
      </c>
      <c r="D691" s="2">
        <v>25</v>
      </c>
      <c r="E691" s="2">
        <v>0</v>
      </c>
      <c r="F691" s="35">
        <v>0</v>
      </c>
      <c r="G691" s="18">
        <v>3000</v>
      </c>
      <c r="H691" s="18">
        <v>0</v>
      </c>
      <c r="I691" s="2">
        <v>1</v>
      </c>
      <c r="J691" s="2">
        <v>1</v>
      </c>
      <c r="K691" s="2">
        <v>0</v>
      </c>
      <c r="L691" s="35">
        <v>0</v>
      </c>
      <c r="M691" s="2">
        <v>2</v>
      </c>
      <c r="N691" s="2">
        <v>0</v>
      </c>
      <c r="O691" s="2">
        <v>1</v>
      </c>
      <c r="P691" s="2">
        <v>5</v>
      </c>
      <c r="Q691" s="2">
        <v>0</v>
      </c>
      <c r="R691" s="2">
        <v>1</v>
      </c>
      <c r="S691" s="35">
        <v>0</v>
      </c>
      <c r="T691" s="35">
        <v>0</v>
      </c>
      <c r="U691" s="36">
        <v>0</v>
      </c>
      <c r="V691" s="26">
        <v>9.1</v>
      </c>
      <c r="W691" s="2">
        <v>0.2</v>
      </c>
      <c r="X691" s="16">
        <v>3.04</v>
      </c>
      <c r="Y691" s="26">
        <v>11</v>
      </c>
      <c r="Z691" s="2">
        <v>1.1000000000000001</v>
      </c>
      <c r="AA691" s="2">
        <v>16.600000000000001</v>
      </c>
      <c r="AB691" s="2" t="s">
        <v>110</v>
      </c>
      <c r="AC691" s="2">
        <v>21931270</v>
      </c>
    </row>
    <row r="692" spans="1:29">
      <c r="A692" s="2">
        <v>2756</v>
      </c>
      <c r="B692" s="26">
        <v>2</v>
      </c>
      <c r="C692" s="2">
        <v>1</v>
      </c>
      <c r="D692" s="2">
        <v>21</v>
      </c>
      <c r="E692" s="2">
        <v>0</v>
      </c>
      <c r="F692" s="35">
        <v>0</v>
      </c>
      <c r="G692" s="18">
        <v>12000</v>
      </c>
      <c r="H692" s="18">
        <v>1</v>
      </c>
      <c r="I692" s="2">
        <v>1</v>
      </c>
      <c r="J692" s="2">
        <v>2</v>
      </c>
      <c r="K692" s="2">
        <v>1</v>
      </c>
      <c r="L692" s="35">
        <v>0</v>
      </c>
      <c r="M692" s="2">
        <v>1</v>
      </c>
      <c r="N692" s="2">
        <v>0</v>
      </c>
      <c r="O692" s="2">
        <v>1</v>
      </c>
      <c r="P692" s="2">
        <v>4</v>
      </c>
      <c r="Q692" s="2">
        <v>0</v>
      </c>
      <c r="R692" s="2">
        <v>1</v>
      </c>
      <c r="S692" s="35">
        <v>0</v>
      </c>
      <c r="T692" s="35">
        <v>0</v>
      </c>
      <c r="U692" s="36">
        <v>0</v>
      </c>
      <c r="V692" s="26">
        <v>17.899999999999999</v>
      </c>
      <c r="W692" s="2">
        <v>0.4</v>
      </c>
      <c r="X692" s="16">
        <v>5.98</v>
      </c>
      <c r="Y692" s="26">
        <v>28.1</v>
      </c>
      <c r="Z692" s="2">
        <v>1.78</v>
      </c>
      <c r="AA692" s="2">
        <v>3.8</v>
      </c>
      <c r="AB692" s="2" t="s">
        <v>80</v>
      </c>
      <c r="AC692" s="2">
        <v>22041011</v>
      </c>
    </row>
    <row r="693" spans="1:29">
      <c r="A693" s="2">
        <v>2759</v>
      </c>
      <c r="B693" s="26">
        <v>2</v>
      </c>
      <c r="C693" s="2">
        <v>1</v>
      </c>
      <c r="D693" s="2">
        <v>32</v>
      </c>
      <c r="E693" s="2">
        <v>0</v>
      </c>
      <c r="F693" s="35">
        <v>0</v>
      </c>
      <c r="G693" s="18">
        <v>1000</v>
      </c>
      <c r="H693" s="18">
        <v>0</v>
      </c>
      <c r="I693" s="2">
        <v>1</v>
      </c>
      <c r="J693" s="2">
        <v>1</v>
      </c>
      <c r="K693" s="2">
        <v>0</v>
      </c>
      <c r="L693" s="35">
        <v>1</v>
      </c>
      <c r="M693" s="2">
        <v>6</v>
      </c>
      <c r="N693" s="2">
        <v>0</v>
      </c>
      <c r="O693" s="2">
        <v>1</v>
      </c>
      <c r="P693" s="2">
        <v>2</v>
      </c>
      <c r="Q693" s="2">
        <v>1</v>
      </c>
      <c r="R693" s="2">
        <v>0</v>
      </c>
      <c r="S693" s="35">
        <v>0</v>
      </c>
      <c r="T693" s="35">
        <v>0</v>
      </c>
      <c r="U693" s="36">
        <v>0</v>
      </c>
      <c r="V693" s="26">
        <v>53.4</v>
      </c>
      <c r="W693" s="2">
        <v>0.77</v>
      </c>
      <c r="X693" s="16">
        <v>17.84</v>
      </c>
      <c r="Y693" s="26">
        <v>55.7</v>
      </c>
      <c r="Z693" s="2">
        <v>4.45</v>
      </c>
      <c r="AA693" s="2">
        <v>28.45</v>
      </c>
      <c r="AB693" s="2" t="s">
        <v>185</v>
      </c>
      <c r="AC693" s="2">
        <v>25936710</v>
      </c>
    </row>
    <row r="694" spans="1:29">
      <c r="A694" s="2">
        <v>2760</v>
      </c>
      <c r="B694" s="26">
        <v>1</v>
      </c>
      <c r="C694" s="2">
        <v>7</v>
      </c>
      <c r="D694" s="2">
        <v>29</v>
      </c>
      <c r="E694" s="2">
        <v>0</v>
      </c>
      <c r="F694" s="35">
        <v>0</v>
      </c>
      <c r="G694" s="18">
        <v>2000</v>
      </c>
      <c r="H694" s="18">
        <v>0</v>
      </c>
      <c r="I694" s="2">
        <v>1</v>
      </c>
      <c r="J694" s="2">
        <v>1</v>
      </c>
      <c r="K694" s="2">
        <v>0</v>
      </c>
      <c r="L694" s="35">
        <v>0</v>
      </c>
      <c r="M694" s="2">
        <v>2</v>
      </c>
      <c r="N694" s="2">
        <v>0</v>
      </c>
      <c r="O694" s="2">
        <v>1</v>
      </c>
      <c r="P694" s="2">
        <v>5</v>
      </c>
      <c r="Q694" s="2">
        <v>0</v>
      </c>
      <c r="R694" s="2">
        <v>1</v>
      </c>
      <c r="S694" s="35">
        <v>0</v>
      </c>
      <c r="T694" s="35">
        <v>0</v>
      </c>
      <c r="U694" s="36">
        <v>0</v>
      </c>
      <c r="V694" s="26">
        <v>13.1</v>
      </c>
      <c r="W694" s="2">
        <v>0.38</v>
      </c>
      <c r="X694" s="16">
        <v>4.38</v>
      </c>
      <c r="Y694" s="26">
        <v>14.7</v>
      </c>
      <c r="Z694" s="2">
        <v>1.33</v>
      </c>
      <c r="AA694" s="2">
        <v>3.8</v>
      </c>
      <c r="AB694" s="2" t="s">
        <v>160</v>
      </c>
      <c r="AC694" s="2">
        <v>20521050</v>
      </c>
    </row>
    <row r="695" spans="1:29">
      <c r="A695" s="2">
        <v>2762</v>
      </c>
      <c r="B695" s="26">
        <v>1</v>
      </c>
      <c r="C695" s="2">
        <v>1</v>
      </c>
      <c r="D695" s="2">
        <v>21</v>
      </c>
      <c r="E695" s="2">
        <v>0</v>
      </c>
      <c r="F695" s="35">
        <v>1</v>
      </c>
      <c r="G695" s="18">
        <v>35000</v>
      </c>
      <c r="H695" s="18">
        <v>1</v>
      </c>
      <c r="I695" s="2">
        <v>1</v>
      </c>
      <c r="J695" s="2">
        <v>2</v>
      </c>
      <c r="K695" s="2">
        <v>1</v>
      </c>
      <c r="L695" s="35">
        <v>0</v>
      </c>
      <c r="M695" s="2">
        <v>8</v>
      </c>
      <c r="N695" s="2">
        <v>1</v>
      </c>
      <c r="O695" s="2">
        <v>0</v>
      </c>
      <c r="P695" s="2">
        <v>5</v>
      </c>
      <c r="Q695" s="2">
        <v>0</v>
      </c>
      <c r="R695" s="2">
        <v>1</v>
      </c>
      <c r="S695" s="35">
        <v>0</v>
      </c>
      <c r="T695" s="35">
        <v>0</v>
      </c>
      <c r="U695" s="36">
        <v>0</v>
      </c>
      <c r="V695" s="26">
        <v>23</v>
      </c>
      <c r="W695" s="2">
        <v>0.47</v>
      </c>
      <c r="X695" s="16">
        <v>7.68</v>
      </c>
      <c r="Y695" s="26">
        <v>32</v>
      </c>
      <c r="Z695" s="2">
        <v>2.85</v>
      </c>
      <c r="AA695" s="2">
        <v>19.8</v>
      </c>
      <c r="AB695" s="2" t="s">
        <v>151</v>
      </c>
      <c r="AC695" s="2">
        <v>22610001</v>
      </c>
    </row>
    <row r="696" spans="1:29">
      <c r="A696" s="2">
        <v>2763</v>
      </c>
      <c r="B696" s="26">
        <v>1</v>
      </c>
      <c r="C696" s="2">
        <v>1</v>
      </c>
      <c r="D696" s="2">
        <v>19</v>
      </c>
      <c r="E696" s="2">
        <v>0</v>
      </c>
      <c r="F696" s="35">
        <v>0</v>
      </c>
      <c r="G696" s="18">
        <v>2000</v>
      </c>
      <c r="H696" s="18">
        <v>0</v>
      </c>
      <c r="I696" s="2">
        <v>1</v>
      </c>
      <c r="J696" s="2">
        <v>1</v>
      </c>
      <c r="K696" s="2">
        <v>0</v>
      </c>
      <c r="L696" s="35">
        <v>0</v>
      </c>
      <c r="M696" s="2">
        <v>8</v>
      </c>
      <c r="N696" s="2">
        <v>1</v>
      </c>
      <c r="O696" s="2">
        <v>0</v>
      </c>
      <c r="P696" s="2">
        <v>5</v>
      </c>
      <c r="Q696" s="2">
        <v>0</v>
      </c>
      <c r="R696" s="2">
        <v>1</v>
      </c>
      <c r="S696" s="35">
        <v>0</v>
      </c>
      <c r="T696" s="35">
        <v>0</v>
      </c>
      <c r="U696" s="36">
        <v>0</v>
      </c>
      <c r="V696" s="26">
        <v>10.7</v>
      </c>
      <c r="W696" s="2">
        <v>0.23</v>
      </c>
      <c r="X696" s="16">
        <v>3.57</v>
      </c>
      <c r="Y696" s="26">
        <v>12.9</v>
      </c>
      <c r="Z696" s="2">
        <v>1.28</v>
      </c>
      <c r="AA696" s="2">
        <v>16.59</v>
      </c>
      <c r="AB696" s="2" t="s">
        <v>135</v>
      </c>
      <c r="AC696" s="2">
        <v>21932440</v>
      </c>
    </row>
    <row r="697" spans="1:29">
      <c r="A697" s="2">
        <v>2766</v>
      </c>
      <c r="B697" s="26">
        <v>2</v>
      </c>
      <c r="C697" s="2">
        <v>1</v>
      </c>
      <c r="D697" s="2">
        <v>23</v>
      </c>
      <c r="E697" s="2">
        <v>0</v>
      </c>
      <c r="F697" s="35">
        <v>1</v>
      </c>
      <c r="G697" s="18">
        <v>5000</v>
      </c>
      <c r="H697" s="18">
        <v>0</v>
      </c>
      <c r="I697" s="2">
        <v>1</v>
      </c>
      <c r="J697" s="2">
        <v>1</v>
      </c>
      <c r="K697" s="2">
        <v>0</v>
      </c>
      <c r="L697" s="35">
        <v>0</v>
      </c>
      <c r="M697" s="2">
        <v>8</v>
      </c>
      <c r="N697" s="2">
        <v>1</v>
      </c>
      <c r="O697" s="2">
        <v>0</v>
      </c>
      <c r="P697" s="2">
        <v>4</v>
      </c>
      <c r="Q697" s="2">
        <v>0</v>
      </c>
      <c r="R697" s="2">
        <v>1</v>
      </c>
      <c r="S697" s="35">
        <v>0</v>
      </c>
      <c r="T697" s="35">
        <v>0</v>
      </c>
      <c r="U697" s="36">
        <v>0</v>
      </c>
      <c r="V697" s="26">
        <v>17.899999999999999</v>
      </c>
      <c r="W697" s="2">
        <v>0.4</v>
      </c>
      <c r="X697" s="16">
        <v>5.98</v>
      </c>
      <c r="Y697" s="26">
        <v>28.1</v>
      </c>
      <c r="Z697" s="2">
        <v>1.78</v>
      </c>
      <c r="AA697" s="2">
        <v>3.8</v>
      </c>
      <c r="AB697" s="2" t="s">
        <v>80</v>
      </c>
      <c r="AC697" s="2">
        <v>22071060</v>
      </c>
    </row>
    <row r="698" spans="1:29">
      <c r="A698" s="2">
        <v>2767</v>
      </c>
      <c r="B698" s="26">
        <v>2</v>
      </c>
      <c r="C698" s="2">
        <v>1</v>
      </c>
      <c r="D698" s="2">
        <v>20</v>
      </c>
      <c r="E698" s="2">
        <v>0</v>
      </c>
      <c r="F698" s="35">
        <v>1</v>
      </c>
      <c r="G698" s="18">
        <v>4000</v>
      </c>
      <c r="H698" s="18">
        <v>0</v>
      </c>
      <c r="I698" s="2">
        <v>1</v>
      </c>
      <c r="J698" s="2">
        <v>1</v>
      </c>
      <c r="K698" s="2">
        <v>0</v>
      </c>
      <c r="L698" s="35">
        <v>1</v>
      </c>
      <c r="M698" s="2">
        <v>2</v>
      </c>
      <c r="N698" s="2">
        <v>0</v>
      </c>
      <c r="O698" s="2">
        <v>1</v>
      </c>
      <c r="P698" s="2">
        <v>5</v>
      </c>
      <c r="Q698" s="2">
        <v>0</v>
      </c>
      <c r="R698" s="2">
        <v>1</v>
      </c>
      <c r="S698" s="35">
        <v>0</v>
      </c>
      <c r="T698" s="35">
        <v>0</v>
      </c>
      <c r="U698" s="36">
        <v>0</v>
      </c>
      <c r="V698" s="26">
        <v>27.9</v>
      </c>
      <c r="W698" s="2">
        <v>0.53</v>
      </c>
      <c r="X698" s="16">
        <v>9.32</v>
      </c>
      <c r="Y698" s="26">
        <v>36</v>
      </c>
      <c r="Z698" s="2">
        <v>1.82</v>
      </c>
      <c r="AA698" s="2">
        <v>10.7</v>
      </c>
      <c r="AB698" s="2" t="s">
        <v>118</v>
      </c>
      <c r="AC698" s="2">
        <v>21750280</v>
      </c>
    </row>
    <row r="699" spans="1:29">
      <c r="A699" s="2">
        <v>2768</v>
      </c>
      <c r="B699" s="26">
        <v>2</v>
      </c>
      <c r="C699" s="2">
        <v>1</v>
      </c>
      <c r="D699" s="2">
        <v>21</v>
      </c>
      <c r="E699" s="2">
        <v>0</v>
      </c>
      <c r="F699" s="35">
        <v>1</v>
      </c>
      <c r="G699" s="18">
        <v>4000</v>
      </c>
      <c r="H699" s="18">
        <v>0</v>
      </c>
      <c r="I699" s="2">
        <v>1</v>
      </c>
      <c r="J699" s="2">
        <v>1</v>
      </c>
      <c r="K699" s="2">
        <v>0</v>
      </c>
      <c r="L699" s="35">
        <v>0</v>
      </c>
      <c r="M699" s="2">
        <v>8</v>
      </c>
      <c r="N699" s="2">
        <v>1</v>
      </c>
      <c r="O699" s="2">
        <v>0</v>
      </c>
      <c r="P699" s="2">
        <v>5</v>
      </c>
      <c r="Q699" s="2">
        <v>0</v>
      </c>
      <c r="R699" s="2">
        <v>1</v>
      </c>
      <c r="S699" s="35">
        <v>0</v>
      </c>
      <c r="T699" s="35">
        <v>0</v>
      </c>
      <c r="U699" s="36">
        <v>0</v>
      </c>
      <c r="V699" s="26">
        <v>13.9</v>
      </c>
      <c r="W699" s="2">
        <v>0.28000000000000003</v>
      </c>
      <c r="X699" s="16">
        <v>4.6399999999999997</v>
      </c>
      <c r="Y699" s="26">
        <v>24.7</v>
      </c>
      <c r="Z699" s="2">
        <v>1.55</v>
      </c>
      <c r="AA699" s="2">
        <v>10.7</v>
      </c>
      <c r="AB699" s="2" t="s">
        <v>139</v>
      </c>
      <c r="AC699" s="2">
        <v>21380007</v>
      </c>
    </row>
    <row r="700" spans="1:29">
      <c r="A700" s="2">
        <v>2778</v>
      </c>
      <c r="B700" s="26">
        <v>2</v>
      </c>
      <c r="C700" s="2">
        <v>1</v>
      </c>
      <c r="D700" s="2">
        <v>19</v>
      </c>
      <c r="E700" s="2">
        <v>0</v>
      </c>
      <c r="F700" s="35">
        <v>1</v>
      </c>
      <c r="G700" s="18">
        <v>1000</v>
      </c>
      <c r="H700" s="18">
        <v>0</v>
      </c>
      <c r="I700" s="2">
        <v>1</v>
      </c>
      <c r="J700" s="2">
        <v>1</v>
      </c>
      <c r="K700" s="2">
        <v>0</v>
      </c>
      <c r="L700" s="35">
        <v>0</v>
      </c>
      <c r="M700" s="2">
        <v>11</v>
      </c>
      <c r="N700" s="2">
        <v>0</v>
      </c>
      <c r="O700" s="2">
        <v>0</v>
      </c>
      <c r="P700" s="2">
        <v>5</v>
      </c>
      <c r="Q700" s="2">
        <v>0</v>
      </c>
      <c r="R700" s="2">
        <v>1</v>
      </c>
      <c r="S700" s="35">
        <v>0</v>
      </c>
      <c r="T700" s="35">
        <v>0</v>
      </c>
      <c r="U700" s="36">
        <v>0</v>
      </c>
      <c r="V700" s="26">
        <v>36</v>
      </c>
      <c r="W700" s="2">
        <v>0.63</v>
      </c>
      <c r="X700" s="16">
        <v>12.02</v>
      </c>
      <c r="Y700" s="26">
        <v>38.4</v>
      </c>
      <c r="Z700" s="2">
        <v>3.57</v>
      </c>
      <c r="AA700" s="2">
        <v>29.9</v>
      </c>
      <c r="AB700" s="2" t="s">
        <v>142</v>
      </c>
      <c r="AC700" s="2">
        <v>22795125</v>
      </c>
    </row>
    <row r="701" spans="1:29">
      <c r="A701" s="2">
        <v>2782</v>
      </c>
      <c r="B701" s="26">
        <v>2</v>
      </c>
      <c r="C701" s="2">
        <v>1</v>
      </c>
      <c r="D701" s="2">
        <v>40</v>
      </c>
      <c r="E701" s="2">
        <v>0</v>
      </c>
      <c r="F701" s="35">
        <v>0</v>
      </c>
      <c r="G701" s="18">
        <v>2000</v>
      </c>
      <c r="H701" s="18">
        <v>0</v>
      </c>
      <c r="I701" s="2">
        <v>1</v>
      </c>
      <c r="J701" s="2">
        <v>1</v>
      </c>
      <c r="K701" s="2">
        <v>0</v>
      </c>
      <c r="L701" s="35">
        <v>0</v>
      </c>
      <c r="M701" s="2">
        <v>6</v>
      </c>
      <c r="N701" s="2">
        <v>0</v>
      </c>
      <c r="O701" s="2">
        <v>1</v>
      </c>
      <c r="P701" s="2">
        <v>4</v>
      </c>
      <c r="Q701" s="2">
        <v>0</v>
      </c>
      <c r="R701" s="2">
        <v>1</v>
      </c>
      <c r="S701" s="35">
        <v>0</v>
      </c>
      <c r="T701" s="35">
        <v>0</v>
      </c>
      <c r="U701" s="36">
        <v>0</v>
      </c>
      <c r="V701" s="26">
        <v>16.2</v>
      </c>
      <c r="W701" s="2">
        <v>0.38</v>
      </c>
      <c r="X701" s="16">
        <v>5.41</v>
      </c>
      <c r="Y701" s="26">
        <v>17.3</v>
      </c>
      <c r="Z701" s="2">
        <v>1.45</v>
      </c>
      <c r="AA701" s="2">
        <v>3.8</v>
      </c>
      <c r="AB701" s="2" t="s">
        <v>64</v>
      </c>
      <c r="AC701" s="2">
        <v>22270010</v>
      </c>
    </row>
    <row r="702" spans="1:29">
      <c r="A702" s="2">
        <v>2783</v>
      </c>
      <c r="B702" s="26">
        <v>2</v>
      </c>
      <c r="C702" s="2">
        <v>1</v>
      </c>
      <c r="D702" s="2">
        <v>18</v>
      </c>
      <c r="E702" s="2">
        <v>0</v>
      </c>
      <c r="F702" s="35">
        <v>1</v>
      </c>
      <c r="G702" s="18">
        <v>10000</v>
      </c>
      <c r="H702" s="18">
        <v>1</v>
      </c>
      <c r="I702" s="2">
        <v>1</v>
      </c>
      <c r="J702" s="2">
        <v>3</v>
      </c>
      <c r="K702" s="2">
        <v>1</v>
      </c>
      <c r="L702" s="35">
        <v>0</v>
      </c>
      <c r="M702" s="2">
        <v>6</v>
      </c>
      <c r="N702" s="2">
        <v>0</v>
      </c>
      <c r="O702" s="2">
        <v>1</v>
      </c>
      <c r="P702" s="2">
        <v>5</v>
      </c>
      <c r="Q702" s="2">
        <v>0</v>
      </c>
      <c r="R702" s="2">
        <v>1</v>
      </c>
      <c r="S702" s="35">
        <v>0</v>
      </c>
      <c r="T702" s="35">
        <v>0</v>
      </c>
      <c r="U702" s="36">
        <v>0</v>
      </c>
      <c r="V702" s="26">
        <v>36</v>
      </c>
      <c r="W702" s="2">
        <v>0.63</v>
      </c>
      <c r="X702" s="16">
        <v>12.02</v>
      </c>
      <c r="Y702" s="26">
        <v>38.4</v>
      </c>
      <c r="Z702" s="2">
        <v>3.57</v>
      </c>
      <c r="AA702" s="2">
        <v>29.9</v>
      </c>
      <c r="AB702" s="2" t="s">
        <v>142</v>
      </c>
      <c r="AC702" s="2">
        <v>22890022</v>
      </c>
    </row>
    <row r="703" spans="1:29">
      <c r="A703" s="2">
        <v>2784</v>
      </c>
      <c r="B703" s="26">
        <v>1</v>
      </c>
      <c r="C703" s="2">
        <v>1</v>
      </c>
      <c r="D703" s="2">
        <v>22</v>
      </c>
      <c r="E703" s="2">
        <v>0</v>
      </c>
      <c r="F703" s="35">
        <v>1</v>
      </c>
      <c r="G703" s="18">
        <v>7000</v>
      </c>
      <c r="H703" s="18">
        <v>0</v>
      </c>
      <c r="I703" s="2">
        <v>1</v>
      </c>
      <c r="J703" s="2">
        <v>2</v>
      </c>
      <c r="K703" s="2">
        <v>1</v>
      </c>
      <c r="L703" s="35">
        <v>1</v>
      </c>
      <c r="M703" s="2">
        <v>8</v>
      </c>
      <c r="N703" s="2">
        <v>1</v>
      </c>
      <c r="O703" s="2">
        <v>0</v>
      </c>
      <c r="P703" s="2">
        <v>5</v>
      </c>
      <c r="Q703" s="2">
        <v>0</v>
      </c>
      <c r="R703" s="2">
        <v>1</v>
      </c>
      <c r="S703" s="35">
        <v>0</v>
      </c>
      <c r="T703" s="35">
        <v>0</v>
      </c>
      <c r="U703" s="36">
        <v>0</v>
      </c>
      <c r="V703" s="26">
        <v>12.3</v>
      </c>
      <c r="W703" s="2">
        <v>0.33</v>
      </c>
      <c r="X703" s="16">
        <v>4.1100000000000003</v>
      </c>
      <c r="Y703" s="26">
        <v>20.7</v>
      </c>
      <c r="Z703" s="2">
        <v>1.38</v>
      </c>
      <c r="AA703" s="2">
        <v>7.5</v>
      </c>
      <c r="AB703" s="2" t="s">
        <v>183</v>
      </c>
      <c r="AC703" s="2">
        <v>25510030</v>
      </c>
    </row>
    <row r="704" spans="1:29">
      <c r="A704" s="2">
        <v>2785</v>
      </c>
      <c r="B704" s="26">
        <v>2</v>
      </c>
      <c r="C704" s="2">
        <v>1</v>
      </c>
      <c r="D704" s="2">
        <v>22</v>
      </c>
      <c r="E704" s="2">
        <v>0</v>
      </c>
      <c r="F704" s="35">
        <v>0</v>
      </c>
      <c r="G704" s="18">
        <v>7000</v>
      </c>
      <c r="H704" s="18">
        <v>0</v>
      </c>
      <c r="I704" s="2">
        <v>1</v>
      </c>
      <c r="J704" s="2">
        <v>1</v>
      </c>
      <c r="K704" s="2">
        <v>0</v>
      </c>
      <c r="L704" s="35">
        <v>1</v>
      </c>
      <c r="M704" s="2">
        <v>8</v>
      </c>
      <c r="N704" s="2">
        <v>1</v>
      </c>
      <c r="O704" s="2">
        <v>0</v>
      </c>
      <c r="P704" s="2">
        <v>5</v>
      </c>
      <c r="Q704" s="2">
        <v>0</v>
      </c>
      <c r="R704" s="2">
        <v>1</v>
      </c>
      <c r="S704" s="35">
        <v>0</v>
      </c>
      <c r="T704" s="35">
        <v>0</v>
      </c>
      <c r="U704" s="36">
        <v>0</v>
      </c>
      <c r="V704" s="26">
        <v>36</v>
      </c>
      <c r="W704" s="2">
        <v>0.63</v>
      </c>
      <c r="X704" s="16">
        <v>12.02</v>
      </c>
      <c r="Y704" s="26">
        <v>38.4</v>
      </c>
      <c r="Z704" s="2">
        <v>3.57</v>
      </c>
      <c r="AA704" s="2">
        <v>29.9</v>
      </c>
      <c r="AB704" s="2" t="s">
        <v>142</v>
      </c>
      <c r="AC704" s="2">
        <v>22790664</v>
      </c>
    </row>
    <row r="705" spans="1:29">
      <c r="A705" s="2">
        <v>2786</v>
      </c>
      <c r="B705" s="26">
        <v>1</v>
      </c>
      <c r="C705" s="2">
        <v>2</v>
      </c>
      <c r="D705" s="2">
        <v>43</v>
      </c>
      <c r="E705" s="2">
        <v>0</v>
      </c>
      <c r="F705" s="35">
        <v>0</v>
      </c>
      <c r="G705" s="18">
        <v>3000</v>
      </c>
      <c r="H705" s="18">
        <v>0</v>
      </c>
      <c r="I705" s="2">
        <v>1</v>
      </c>
      <c r="J705" s="2">
        <v>2</v>
      </c>
      <c r="K705" s="2">
        <v>1</v>
      </c>
      <c r="L705" s="35">
        <v>1</v>
      </c>
      <c r="M705" s="2">
        <v>2</v>
      </c>
      <c r="N705" s="2">
        <v>0</v>
      </c>
      <c r="O705" s="2">
        <v>1</v>
      </c>
      <c r="P705" s="2">
        <v>4</v>
      </c>
      <c r="Q705" s="2">
        <v>0</v>
      </c>
      <c r="R705" s="2">
        <v>1</v>
      </c>
      <c r="S705" s="35">
        <v>0</v>
      </c>
      <c r="T705" s="35">
        <v>0</v>
      </c>
      <c r="U705" s="36">
        <v>0</v>
      </c>
      <c r="V705" s="26">
        <v>43.6</v>
      </c>
      <c r="W705" s="2">
        <v>0.78</v>
      </c>
      <c r="X705" s="16">
        <v>14.56</v>
      </c>
      <c r="Y705" s="26">
        <v>42.7</v>
      </c>
      <c r="Z705" s="2">
        <v>2</v>
      </c>
      <c r="AA705" s="2">
        <v>7</v>
      </c>
      <c r="AB705" s="2" t="s">
        <v>71</v>
      </c>
      <c r="AC705" s="2">
        <v>23080000</v>
      </c>
    </row>
    <row r="706" spans="1:29">
      <c r="A706" s="2">
        <v>2787</v>
      </c>
      <c r="B706" s="26">
        <v>2</v>
      </c>
      <c r="C706" s="2">
        <v>2</v>
      </c>
      <c r="D706" s="2">
        <v>38</v>
      </c>
      <c r="E706" s="2">
        <v>0</v>
      </c>
      <c r="F706" s="35">
        <v>0</v>
      </c>
      <c r="G706" s="18">
        <v>3000</v>
      </c>
      <c r="H706" s="18">
        <v>0</v>
      </c>
      <c r="I706" s="2">
        <v>1</v>
      </c>
      <c r="J706" s="2">
        <v>1</v>
      </c>
      <c r="K706" s="2">
        <v>0</v>
      </c>
      <c r="L706" s="35">
        <v>1</v>
      </c>
      <c r="M706" s="2">
        <v>2</v>
      </c>
      <c r="N706" s="2">
        <v>0</v>
      </c>
      <c r="O706" s="2">
        <v>1</v>
      </c>
      <c r="P706" s="2">
        <v>5</v>
      </c>
      <c r="Q706" s="2">
        <v>0</v>
      </c>
      <c r="R706" s="2">
        <v>1</v>
      </c>
      <c r="S706" s="35">
        <v>0</v>
      </c>
      <c r="T706" s="35">
        <v>0</v>
      </c>
      <c r="U706" s="36">
        <v>0</v>
      </c>
      <c r="V706" s="26">
        <v>13.1</v>
      </c>
      <c r="W706" s="2">
        <v>0.38</v>
      </c>
      <c r="X706" s="16">
        <v>4.38</v>
      </c>
      <c r="Y706" s="26">
        <v>14.7</v>
      </c>
      <c r="Z706" s="2">
        <v>1.33</v>
      </c>
      <c r="AA706" s="2">
        <v>3.8</v>
      </c>
      <c r="AB706" s="2" t="s">
        <v>160</v>
      </c>
      <c r="AC706" s="2">
        <v>20520150</v>
      </c>
    </row>
    <row r="707" spans="1:29">
      <c r="A707" s="2">
        <v>2789</v>
      </c>
      <c r="B707" s="26">
        <v>2</v>
      </c>
      <c r="C707" s="2">
        <v>2</v>
      </c>
      <c r="D707" s="2">
        <v>29</v>
      </c>
      <c r="E707" s="2">
        <v>0</v>
      </c>
      <c r="F707" s="35">
        <v>0</v>
      </c>
      <c r="G707" s="18">
        <v>3000</v>
      </c>
      <c r="H707" s="18">
        <v>0</v>
      </c>
      <c r="I707" s="2">
        <v>1</v>
      </c>
      <c r="J707" s="2">
        <v>1</v>
      </c>
      <c r="K707" s="2">
        <v>0</v>
      </c>
      <c r="L707" s="35">
        <v>0</v>
      </c>
      <c r="M707" s="2">
        <v>8</v>
      </c>
      <c r="N707" s="2">
        <v>1</v>
      </c>
      <c r="O707" s="2">
        <v>0</v>
      </c>
      <c r="P707" s="2">
        <v>5</v>
      </c>
      <c r="Q707" s="2">
        <v>0</v>
      </c>
      <c r="R707" s="2">
        <v>1</v>
      </c>
      <c r="S707" s="35">
        <v>0</v>
      </c>
      <c r="T707" s="35">
        <v>0</v>
      </c>
      <c r="U707" s="36">
        <v>0</v>
      </c>
      <c r="V707" s="26">
        <v>26.2</v>
      </c>
      <c r="W707" s="2">
        <v>0.52</v>
      </c>
      <c r="X707" s="16">
        <v>8.75</v>
      </c>
      <c r="Y707" s="26">
        <v>31.4</v>
      </c>
      <c r="Z707" s="2">
        <v>1.42</v>
      </c>
      <c r="AA707" s="2">
        <v>7</v>
      </c>
      <c r="AB707" s="2" t="s">
        <v>177</v>
      </c>
      <c r="AC707" s="2">
        <v>26190060</v>
      </c>
    </row>
    <row r="708" spans="1:29">
      <c r="A708" s="2">
        <v>2791</v>
      </c>
      <c r="B708" s="26">
        <v>1</v>
      </c>
      <c r="C708" s="2">
        <v>4</v>
      </c>
      <c r="D708" s="2">
        <v>33</v>
      </c>
      <c r="E708" s="2">
        <v>0</v>
      </c>
      <c r="F708" s="35">
        <v>0</v>
      </c>
      <c r="G708" s="18">
        <v>12000</v>
      </c>
      <c r="H708" s="18">
        <v>1</v>
      </c>
      <c r="I708" s="2">
        <v>1</v>
      </c>
      <c r="J708" s="2">
        <v>1</v>
      </c>
      <c r="K708" s="2">
        <v>0</v>
      </c>
      <c r="L708" s="35">
        <v>0</v>
      </c>
      <c r="M708" s="2">
        <v>11</v>
      </c>
      <c r="N708" s="2">
        <v>0</v>
      </c>
      <c r="O708" s="2">
        <v>0</v>
      </c>
      <c r="P708" s="2">
        <v>2</v>
      </c>
      <c r="Q708" s="2">
        <v>1</v>
      </c>
      <c r="R708" s="2">
        <v>0</v>
      </c>
      <c r="S708" s="35">
        <v>1</v>
      </c>
      <c r="T708" s="35">
        <v>0</v>
      </c>
      <c r="U708" s="36">
        <v>0</v>
      </c>
      <c r="V708" s="26">
        <v>14.2</v>
      </c>
      <c r="W708" s="2">
        <v>0.3</v>
      </c>
      <c r="X708" s="16">
        <v>4.74</v>
      </c>
      <c r="Y708" s="26">
        <v>15.8</v>
      </c>
      <c r="Z708" s="2">
        <v>1.37</v>
      </c>
      <c r="AA708" s="2">
        <v>3.8</v>
      </c>
      <c r="AB708" s="2" t="s">
        <v>113</v>
      </c>
      <c r="AC708" s="2">
        <v>22231080</v>
      </c>
    </row>
    <row r="709" spans="1:29">
      <c r="A709" s="2">
        <v>2797</v>
      </c>
      <c r="B709" s="26">
        <v>1</v>
      </c>
      <c r="C709" s="2">
        <v>1</v>
      </c>
      <c r="D709" s="2">
        <v>24</v>
      </c>
      <c r="E709" s="2">
        <v>0</v>
      </c>
      <c r="F709" s="35">
        <v>1</v>
      </c>
      <c r="G709" s="18">
        <v>2000</v>
      </c>
      <c r="H709" s="18">
        <v>0</v>
      </c>
      <c r="I709" s="2">
        <v>1</v>
      </c>
      <c r="J709" s="2">
        <v>1</v>
      </c>
      <c r="K709" s="2">
        <v>0</v>
      </c>
      <c r="L709" s="35">
        <v>1</v>
      </c>
      <c r="M709" s="2">
        <v>11</v>
      </c>
      <c r="N709" s="2">
        <v>0</v>
      </c>
      <c r="O709" s="2">
        <v>0</v>
      </c>
      <c r="P709" s="2">
        <v>1</v>
      </c>
      <c r="Q709" s="2">
        <v>1</v>
      </c>
      <c r="R709" s="2">
        <v>0</v>
      </c>
      <c r="S709" s="35">
        <v>0</v>
      </c>
      <c r="T709" s="35">
        <v>0</v>
      </c>
      <c r="U709" s="36">
        <v>0</v>
      </c>
      <c r="V709" s="26">
        <v>43.6</v>
      </c>
      <c r="W709" s="2">
        <v>0.78</v>
      </c>
      <c r="X709" s="16">
        <v>14.56</v>
      </c>
      <c r="Y709" s="26">
        <v>42.7</v>
      </c>
      <c r="Z709" s="2">
        <v>2</v>
      </c>
      <c r="AA709" s="2">
        <v>7</v>
      </c>
      <c r="AB709" s="2" t="s">
        <v>71</v>
      </c>
      <c r="AC709" s="2">
        <v>23040400</v>
      </c>
    </row>
    <row r="710" spans="1:29">
      <c r="A710" s="2">
        <v>2800</v>
      </c>
      <c r="B710" s="26">
        <v>2</v>
      </c>
      <c r="C710" s="2">
        <v>2</v>
      </c>
      <c r="D710" s="2">
        <v>54</v>
      </c>
      <c r="E710" s="2">
        <v>1</v>
      </c>
      <c r="F710" s="35">
        <v>1</v>
      </c>
      <c r="G710" s="18">
        <v>7000</v>
      </c>
      <c r="H710" s="18">
        <v>0</v>
      </c>
      <c r="I710" s="2">
        <v>1</v>
      </c>
      <c r="J710" s="2">
        <v>2</v>
      </c>
      <c r="K710" s="2">
        <v>1</v>
      </c>
      <c r="L710" s="35">
        <v>1</v>
      </c>
      <c r="M710" s="2">
        <v>8</v>
      </c>
      <c r="N710" s="2">
        <v>1</v>
      </c>
      <c r="O710" s="2">
        <v>0</v>
      </c>
      <c r="P710" s="2">
        <v>5</v>
      </c>
      <c r="Q710" s="2">
        <v>0</v>
      </c>
      <c r="R710" s="2">
        <v>1</v>
      </c>
      <c r="S710" s="35">
        <v>1</v>
      </c>
      <c r="T710" s="35">
        <v>0</v>
      </c>
      <c r="U710" s="36">
        <v>0</v>
      </c>
      <c r="V710" s="26">
        <v>13.1</v>
      </c>
      <c r="W710" s="2">
        <v>0.38</v>
      </c>
      <c r="X710" s="16">
        <v>4.38</v>
      </c>
      <c r="Y710" s="26">
        <v>14.7</v>
      </c>
      <c r="Z710" s="2">
        <v>1.33</v>
      </c>
      <c r="AA710" s="2">
        <v>3.8</v>
      </c>
      <c r="AB710" s="2" t="s">
        <v>160</v>
      </c>
      <c r="AC710" s="2">
        <v>20530001</v>
      </c>
    </row>
    <row r="711" spans="1:29">
      <c r="A711" s="2">
        <v>2807</v>
      </c>
      <c r="B711" s="26">
        <v>2</v>
      </c>
      <c r="C711" s="2">
        <v>1</v>
      </c>
      <c r="D711" s="2">
        <v>25</v>
      </c>
      <c r="E711" s="2">
        <v>0</v>
      </c>
      <c r="F711" s="35">
        <v>0</v>
      </c>
      <c r="G711" s="18">
        <v>5000</v>
      </c>
      <c r="H711" s="18">
        <v>0</v>
      </c>
      <c r="I711" s="2">
        <v>1</v>
      </c>
      <c r="J711" s="2">
        <v>1</v>
      </c>
      <c r="K711" s="2">
        <v>0</v>
      </c>
      <c r="L711" s="35">
        <v>1</v>
      </c>
      <c r="M711" s="2">
        <v>2</v>
      </c>
      <c r="N711" s="2">
        <v>0</v>
      </c>
      <c r="O711" s="2">
        <v>1</v>
      </c>
      <c r="P711" s="2">
        <v>3</v>
      </c>
      <c r="Q711" s="2">
        <v>0</v>
      </c>
      <c r="R711" s="2">
        <v>0</v>
      </c>
      <c r="S711" s="35">
        <v>0</v>
      </c>
      <c r="T711" s="35">
        <v>0</v>
      </c>
      <c r="U711" s="36">
        <v>0</v>
      </c>
      <c r="V711" s="26">
        <v>28.8</v>
      </c>
      <c r="W711" s="2">
        <v>0.53</v>
      </c>
      <c r="X711" s="16">
        <v>9.6199999999999992</v>
      </c>
      <c r="Y711" s="26">
        <v>25.5</v>
      </c>
      <c r="Z711" s="2">
        <v>2.4300000000000002</v>
      </c>
      <c r="AA711" s="2">
        <v>10.5</v>
      </c>
      <c r="AB711" s="2" t="s">
        <v>83</v>
      </c>
      <c r="AC711" s="2">
        <v>22780000</v>
      </c>
    </row>
    <row r="712" spans="1:29">
      <c r="A712" s="2">
        <v>2808</v>
      </c>
      <c r="B712" s="26">
        <v>1</v>
      </c>
      <c r="C712" s="2">
        <v>2</v>
      </c>
      <c r="D712" s="2">
        <v>28</v>
      </c>
      <c r="E712" s="2">
        <v>0</v>
      </c>
      <c r="F712" s="35">
        <v>1</v>
      </c>
      <c r="G712" s="18">
        <v>8000</v>
      </c>
      <c r="H712" s="18">
        <v>1</v>
      </c>
      <c r="I712" s="2">
        <v>1</v>
      </c>
      <c r="J712" s="2">
        <v>1</v>
      </c>
      <c r="K712" s="2">
        <v>0</v>
      </c>
      <c r="L712" s="35">
        <v>0</v>
      </c>
      <c r="M712" s="2">
        <v>2</v>
      </c>
      <c r="N712" s="2">
        <v>0</v>
      </c>
      <c r="O712" s="2">
        <v>1</v>
      </c>
      <c r="P712" s="2">
        <v>5</v>
      </c>
      <c r="Q712" s="2">
        <v>0</v>
      </c>
      <c r="R712" s="2">
        <v>1</v>
      </c>
      <c r="S712" s="35">
        <v>1</v>
      </c>
      <c r="T712" s="35">
        <v>0</v>
      </c>
      <c r="U712" s="36">
        <v>0</v>
      </c>
      <c r="V712" s="26">
        <v>13.5</v>
      </c>
      <c r="W712" s="2">
        <v>0.4</v>
      </c>
      <c r="X712" s="16">
        <v>4.51</v>
      </c>
      <c r="Y712" s="26">
        <v>16.399999999999999</v>
      </c>
      <c r="Z712" s="2">
        <v>1.63</v>
      </c>
      <c r="AA712" s="2">
        <v>3.8</v>
      </c>
      <c r="AB712" s="2" t="s">
        <v>95</v>
      </c>
      <c r="AC712" s="2">
        <v>20540230</v>
      </c>
    </row>
    <row r="713" spans="1:29">
      <c r="A713" s="2">
        <v>2811</v>
      </c>
      <c r="B713" s="26">
        <v>1</v>
      </c>
      <c r="C713" s="2">
        <v>1</v>
      </c>
      <c r="D713" s="2">
        <v>24</v>
      </c>
      <c r="E713" s="2">
        <v>0</v>
      </c>
      <c r="F713" s="35">
        <v>1</v>
      </c>
      <c r="G713" s="18">
        <v>10000</v>
      </c>
      <c r="H713" s="18">
        <v>1</v>
      </c>
      <c r="I713" s="2">
        <v>1</v>
      </c>
      <c r="J713" s="2">
        <v>2</v>
      </c>
      <c r="K713" s="2">
        <v>1</v>
      </c>
      <c r="L713" s="35">
        <v>1</v>
      </c>
      <c r="M713" s="2">
        <v>8</v>
      </c>
      <c r="N713" s="2">
        <v>1</v>
      </c>
      <c r="O713" s="2">
        <v>0</v>
      </c>
      <c r="P713" s="2">
        <v>3</v>
      </c>
      <c r="Q713" s="2">
        <v>0</v>
      </c>
      <c r="R713" s="2">
        <v>0</v>
      </c>
      <c r="S713" s="35">
        <v>0</v>
      </c>
      <c r="T713" s="35">
        <v>0</v>
      </c>
      <c r="U713" s="36">
        <v>0</v>
      </c>
      <c r="V713" s="26">
        <v>15.9</v>
      </c>
      <c r="W713" s="2">
        <v>0.35</v>
      </c>
      <c r="X713" s="16">
        <v>5.31</v>
      </c>
      <c r="Y713" s="26">
        <v>21.8</v>
      </c>
      <c r="Z713" s="2">
        <v>1.87</v>
      </c>
      <c r="AA713" s="2">
        <v>3.8</v>
      </c>
      <c r="AB713" s="2" t="s">
        <v>108</v>
      </c>
      <c r="AC713" s="2">
        <v>22460040</v>
      </c>
    </row>
    <row r="714" spans="1:29">
      <c r="A714" s="2">
        <v>2816</v>
      </c>
      <c r="B714" s="26">
        <v>2</v>
      </c>
      <c r="C714" s="2">
        <v>2</v>
      </c>
      <c r="D714" s="2">
        <v>32</v>
      </c>
      <c r="E714" s="2">
        <v>0</v>
      </c>
      <c r="F714" s="35">
        <v>0</v>
      </c>
      <c r="G714" s="18">
        <v>4000</v>
      </c>
      <c r="H714" s="18">
        <v>0</v>
      </c>
      <c r="I714" s="2">
        <v>1</v>
      </c>
      <c r="J714" s="2">
        <v>1</v>
      </c>
      <c r="K714" s="2">
        <v>0</v>
      </c>
      <c r="L714" s="35">
        <v>0</v>
      </c>
      <c r="M714" s="2">
        <v>2</v>
      </c>
      <c r="N714" s="2">
        <v>0</v>
      </c>
      <c r="O714" s="2">
        <v>1</v>
      </c>
      <c r="P714" s="2">
        <v>3</v>
      </c>
      <c r="Q714" s="2">
        <v>0</v>
      </c>
      <c r="R714" s="2">
        <v>0</v>
      </c>
      <c r="S714" s="35">
        <v>0</v>
      </c>
      <c r="T714" s="35">
        <v>0</v>
      </c>
      <c r="U714" s="36">
        <v>0</v>
      </c>
      <c r="V714" s="26">
        <v>12.4</v>
      </c>
      <c r="W714" s="2">
        <v>0.4</v>
      </c>
      <c r="X714" s="16">
        <v>4.1399999999999997</v>
      </c>
      <c r="Y714" s="26">
        <v>14.82</v>
      </c>
      <c r="Z714" s="2">
        <v>1.58</v>
      </c>
      <c r="AA714" s="2">
        <v>3.8</v>
      </c>
      <c r="AB714" s="2" t="s">
        <v>169</v>
      </c>
      <c r="AC714" s="2">
        <v>21221490</v>
      </c>
    </row>
    <row r="715" spans="1:29">
      <c r="A715" s="2">
        <v>2818</v>
      </c>
      <c r="B715" s="26">
        <v>2</v>
      </c>
      <c r="C715" s="2">
        <v>1</v>
      </c>
      <c r="D715" s="2">
        <v>25</v>
      </c>
      <c r="E715" s="2">
        <v>0</v>
      </c>
      <c r="F715" s="35">
        <v>0</v>
      </c>
      <c r="G715" s="18">
        <v>4000</v>
      </c>
      <c r="H715" s="18">
        <v>0</v>
      </c>
      <c r="I715" s="2">
        <v>1</v>
      </c>
      <c r="J715" s="2">
        <v>2</v>
      </c>
      <c r="K715" s="2">
        <v>1</v>
      </c>
      <c r="L715" s="35">
        <v>0</v>
      </c>
      <c r="M715" s="2">
        <v>6</v>
      </c>
      <c r="N715" s="2">
        <v>0</v>
      </c>
      <c r="O715" s="2">
        <v>1</v>
      </c>
      <c r="P715" s="2">
        <v>0</v>
      </c>
      <c r="Q715" s="2">
        <v>1</v>
      </c>
      <c r="R715" s="2">
        <v>0</v>
      </c>
      <c r="S715" s="35">
        <v>0</v>
      </c>
      <c r="T715" s="35">
        <v>1</v>
      </c>
      <c r="U715" s="36">
        <v>0</v>
      </c>
      <c r="V715" s="26">
        <v>11.8</v>
      </c>
      <c r="W715" s="2">
        <v>0.33</v>
      </c>
      <c r="X715" s="16">
        <v>3.94</v>
      </c>
      <c r="Y715" s="26">
        <v>15.7</v>
      </c>
      <c r="Z715" s="2">
        <v>1.57</v>
      </c>
      <c r="AA715" s="2">
        <v>9.3000000000000007</v>
      </c>
      <c r="AB715" s="2" t="s">
        <v>170</v>
      </c>
      <c r="AC715" s="2">
        <v>20540112</v>
      </c>
    </row>
    <row r="716" spans="1:29">
      <c r="A716" s="2">
        <v>2825</v>
      </c>
      <c r="B716" s="26">
        <v>1</v>
      </c>
      <c r="C716" s="2">
        <v>2</v>
      </c>
      <c r="D716" s="2">
        <v>30</v>
      </c>
      <c r="E716" s="2">
        <v>0</v>
      </c>
      <c r="F716" s="35">
        <v>0</v>
      </c>
      <c r="G716" s="18">
        <v>18000</v>
      </c>
      <c r="H716" s="18">
        <v>1</v>
      </c>
      <c r="I716" s="2">
        <v>1</v>
      </c>
      <c r="J716" s="2">
        <v>1</v>
      </c>
      <c r="K716" s="2">
        <v>0</v>
      </c>
      <c r="L716" s="35">
        <v>1</v>
      </c>
      <c r="M716" s="2">
        <v>8</v>
      </c>
      <c r="N716" s="2">
        <v>1</v>
      </c>
      <c r="O716" s="2">
        <v>0</v>
      </c>
      <c r="P716" s="2">
        <v>3</v>
      </c>
      <c r="Q716" s="2">
        <v>0</v>
      </c>
      <c r="R716" s="2">
        <v>0</v>
      </c>
      <c r="S716" s="35">
        <v>1</v>
      </c>
      <c r="T716" s="35">
        <v>0</v>
      </c>
      <c r="U716" s="36">
        <v>0</v>
      </c>
      <c r="V716" s="26">
        <v>14.9</v>
      </c>
      <c r="W716" s="2">
        <v>0.32</v>
      </c>
      <c r="X716" s="16">
        <v>4.9800000000000004</v>
      </c>
      <c r="Y716" s="26">
        <v>17.600000000000001</v>
      </c>
      <c r="Z716" s="2">
        <v>1.72</v>
      </c>
      <c r="AA716" s="2">
        <v>3.8</v>
      </c>
      <c r="AB716" s="2" t="s">
        <v>112</v>
      </c>
      <c r="AC716" s="2">
        <v>22471130</v>
      </c>
    </row>
    <row r="717" spans="1:29">
      <c r="A717" s="2">
        <v>2828</v>
      </c>
      <c r="B717" s="26">
        <v>2</v>
      </c>
      <c r="C717" s="2">
        <v>1</v>
      </c>
      <c r="D717" s="2">
        <v>28</v>
      </c>
      <c r="E717" s="2">
        <v>0</v>
      </c>
      <c r="F717" s="35">
        <v>1</v>
      </c>
      <c r="G717" s="18">
        <v>8000</v>
      </c>
      <c r="H717" s="18">
        <v>1</v>
      </c>
      <c r="I717" s="2">
        <v>1</v>
      </c>
      <c r="J717" s="2">
        <v>1</v>
      </c>
      <c r="K717" s="2">
        <v>0</v>
      </c>
      <c r="L717" s="35">
        <v>1</v>
      </c>
      <c r="M717" s="2">
        <v>7</v>
      </c>
      <c r="N717" s="2">
        <v>0</v>
      </c>
      <c r="O717" s="2">
        <v>0</v>
      </c>
      <c r="P717" s="2">
        <v>4</v>
      </c>
      <c r="Q717" s="2">
        <v>0</v>
      </c>
      <c r="R717" s="2">
        <v>1</v>
      </c>
      <c r="S717" s="35">
        <v>0</v>
      </c>
      <c r="T717" s="35">
        <v>0</v>
      </c>
      <c r="U717" s="36">
        <v>0</v>
      </c>
      <c r="V717" s="26">
        <v>14.9</v>
      </c>
      <c r="W717" s="2">
        <v>0.33</v>
      </c>
      <c r="X717" s="16">
        <v>4.9800000000000004</v>
      </c>
      <c r="Y717" s="26">
        <v>18.899999999999999</v>
      </c>
      <c r="Z717" s="2">
        <v>1.32</v>
      </c>
      <c r="AA717" s="2">
        <v>12.4</v>
      </c>
      <c r="AB717" s="2" t="s">
        <v>181</v>
      </c>
      <c r="AC717" s="2">
        <v>25020150</v>
      </c>
    </row>
    <row r="718" spans="1:29">
      <c r="A718" s="2">
        <v>2834</v>
      </c>
      <c r="B718" s="26">
        <v>2</v>
      </c>
      <c r="C718" s="2">
        <v>2</v>
      </c>
      <c r="D718" s="2">
        <v>29</v>
      </c>
      <c r="E718" s="2">
        <v>0</v>
      </c>
      <c r="F718" s="35">
        <v>1</v>
      </c>
      <c r="G718" s="18">
        <v>8000</v>
      </c>
      <c r="H718" s="18">
        <v>1</v>
      </c>
      <c r="I718" s="2">
        <v>1</v>
      </c>
      <c r="J718" s="2">
        <v>1</v>
      </c>
      <c r="K718" s="2">
        <v>0</v>
      </c>
      <c r="L718" s="35">
        <v>1</v>
      </c>
      <c r="M718" s="2">
        <v>8</v>
      </c>
      <c r="N718" s="2">
        <v>1</v>
      </c>
      <c r="O718" s="2">
        <v>0</v>
      </c>
      <c r="P718" s="2">
        <v>3</v>
      </c>
      <c r="Q718" s="2">
        <v>0</v>
      </c>
      <c r="R718" s="2">
        <v>0</v>
      </c>
      <c r="S718" s="35">
        <v>0</v>
      </c>
      <c r="T718" s="35">
        <v>0</v>
      </c>
      <c r="U718" s="36">
        <v>0</v>
      </c>
      <c r="V718" s="26">
        <v>22.6</v>
      </c>
      <c r="W718" s="2">
        <v>0.56999999999999995</v>
      </c>
      <c r="X718" s="16">
        <v>7.55</v>
      </c>
      <c r="Y718" s="26">
        <v>24.6</v>
      </c>
      <c r="Z718" s="2">
        <v>1.98</v>
      </c>
      <c r="AA718" s="2">
        <v>14.6</v>
      </c>
      <c r="AB718" s="2" t="s">
        <v>111</v>
      </c>
      <c r="AC718" s="2">
        <v>21740001</v>
      </c>
    </row>
    <row r="719" spans="1:29">
      <c r="A719" s="2">
        <v>2838</v>
      </c>
      <c r="B719" s="26">
        <v>2</v>
      </c>
      <c r="C719" s="2">
        <v>1</v>
      </c>
      <c r="D719" s="2">
        <v>22</v>
      </c>
      <c r="E719" s="2">
        <v>0</v>
      </c>
      <c r="F719" s="35">
        <v>0</v>
      </c>
      <c r="G719" s="18">
        <v>10000</v>
      </c>
      <c r="H719" s="18">
        <v>1</v>
      </c>
      <c r="I719" s="2">
        <v>1</v>
      </c>
      <c r="J719" s="2">
        <v>1</v>
      </c>
      <c r="K719" s="2">
        <v>0</v>
      </c>
      <c r="L719" s="35">
        <v>0</v>
      </c>
      <c r="M719" s="2">
        <v>11</v>
      </c>
      <c r="N719" s="2">
        <v>0</v>
      </c>
      <c r="O719" s="2">
        <v>0</v>
      </c>
      <c r="P719" s="2">
        <v>5</v>
      </c>
      <c r="Q719" s="2">
        <v>0</v>
      </c>
      <c r="R719" s="2">
        <v>1</v>
      </c>
      <c r="S719" s="35">
        <v>0</v>
      </c>
      <c r="T719" s="35">
        <v>0</v>
      </c>
      <c r="U719" s="36">
        <v>0</v>
      </c>
      <c r="V719" s="26">
        <v>9.1</v>
      </c>
      <c r="W719" s="2">
        <v>0.2</v>
      </c>
      <c r="X719" s="16">
        <v>3.04</v>
      </c>
      <c r="Y719" s="26">
        <v>11</v>
      </c>
      <c r="Z719" s="2">
        <v>1.1000000000000001</v>
      </c>
      <c r="AA719" s="2">
        <v>16.600000000000001</v>
      </c>
      <c r="AB719" s="2" t="s">
        <v>110</v>
      </c>
      <c r="AC719" s="2">
        <v>21940120</v>
      </c>
    </row>
    <row r="720" spans="1:29">
      <c r="A720" s="2">
        <v>2839</v>
      </c>
      <c r="B720" s="26">
        <v>1</v>
      </c>
      <c r="C720" s="2">
        <v>1</v>
      </c>
      <c r="D720" s="2">
        <v>23</v>
      </c>
      <c r="E720" s="2">
        <v>0</v>
      </c>
      <c r="F720" s="35">
        <v>1</v>
      </c>
      <c r="G720" s="18">
        <v>6000</v>
      </c>
      <c r="H720" s="18">
        <v>0</v>
      </c>
      <c r="I720" s="2">
        <v>1</v>
      </c>
      <c r="J720" s="2">
        <v>3</v>
      </c>
      <c r="K720" s="2">
        <v>1</v>
      </c>
      <c r="L720" s="35">
        <v>0</v>
      </c>
      <c r="M720" s="2">
        <v>1</v>
      </c>
      <c r="N720" s="2">
        <v>0</v>
      </c>
      <c r="O720" s="2">
        <v>1</v>
      </c>
      <c r="P720" s="2">
        <v>5</v>
      </c>
      <c r="Q720" s="2">
        <v>0</v>
      </c>
      <c r="R720" s="2">
        <v>1</v>
      </c>
      <c r="S720" s="35">
        <v>0</v>
      </c>
      <c r="T720" s="35">
        <v>0</v>
      </c>
      <c r="U720" s="36">
        <v>0</v>
      </c>
      <c r="V720" s="26">
        <v>8.1999999999999993</v>
      </c>
      <c r="W720" s="2">
        <v>0.2</v>
      </c>
      <c r="X720" s="16">
        <v>2.74</v>
      </c>
      <c r="Y720" s="26">
        <v>10.130000000000001</v>
      </c>
      <c r="Z720" s="2">
        <v>1.1000000000000001</v>
      </c>
      <c r="AA720" s="2">
        <v>3.8</v>
      </c>
      <c r="AB720" s="2" t="s">
        <v>101</v>
      </c>
      <c r="AC720" s="2">
        <v>20766040</v>
      </c>
    </row>
    <row r="721" spans="1:29">
      <c r="A721" s="2">
        <v>2840</v>
      </c>
      <c r="B721" s="26">
        <v>1</v>
      </c>
      <c r="C721" s="2">
        <v>7</v>
      </c>
      <c r="D721" s="2">
        <v>58</v>
      </c>
      <c r="E721" s="2">
        <v>1</v>
      </c>
      <c r="F721" s="35">
        <v>1</v>
      </c>
      <c r="G721" s="18">
        <v>35000</v>
      </c>
      <c r="H721" s="18">
        <v>1</v>
      </c>
      <c r="I721" s="2">
        <v>1</v>
      </c>
      <c r="J721" s="2">
        <v>1</v>
      </c>
      <c r="K721" s="2">
        <v>0</v>
      </c>
      <c r="L721" s="35">
        <v>0</v>
      </c>
      <c r="M721" s="2">
        <v>11</v>
      </c>
      <c r="N721" s="2">
        <v>0</v>
      </c>
      <c r="O721" s="2">
        <v>0</v>
      </c>
      <c r="P721" s="2">
        <v>5</v>
      </c>
      <c r="Q721" s="2">
        <v>0</v>
      </c>
      <c r="R721" s="2">
        <v>1</v>
      </c>
      <c r="S721" s="35">
        <v>0</v>
      </c>
      <c r="T721" s="35">
        <v>0</v>
      </c>
      <c r="U721" s="36">
        <v>0</v>
      </c>
      <c r="V721" s="26">
        <v>17.600000000000001</v>
      </c>
      <c r="W721" s="2">
        <v>0.4</v>
      </c>
      <c r="X721" s="16">
        <v>5.88</v>
      </c>
      <c r="Y721" s="26">
        <v>23.71</v>
      </c>
      <c r="Z721" s="2">
        <v>2.02</v>
      </c>
      <c r="AA721" s="2">
        <v>3.8</v>
      </c>
      <c r="AB721" s="2" t="s">
        <v>114</v>
      </c>
      <c r="AC721" s="2">
        <v>22441110</v>
      </c>
    </row>
    <row r="722" spans="1:29">
      <c r="A722" s="2">
        <v>2841</v>
      </c>
      <c r="B722" s="26">
        <v>2</v>
      </c>
      <c r="C722" s="2">
        <v>2</v>
      </c>
      <c r="D722" s="2">
        <v>29</v>
      </c>
      <c r="E722" s="2">
        <v>0</v>
      </c>
      <c r="F722" s="35">
        <v>0</v>
      </c>
      <c r="G722" s="18">
        <v>10000</v>
      </c>
      <c r="H722" s="18">
        <v>1</v>
      </c>
      <c r="I722" s="2">
        <v>1</v>
      </c>
      <c r="J722" s="2">
        <v>3</v>
      </c>
      <c r="K722" s="2">
        <v>1</v>
      </c>
      <c r="L722" s="35">
        <v>0</v>
      </c>
      <c r="M722" s="2">
        <v>7</v>
      </c>
      <c r="N722" s="2">
        <v>0</v>
      </c>
      <c r="O722" s="2">
        <v>0</v>
      </c>
      <c r="P722" s="2">
        <v>5</v>
      </c>
      <c r="Q722" s="2">
        <v>0</v>
      </c>
      <c r="R722" s="2">
        <v>1</v>
      </c>
      <c r="S722" s="35">
        <v>0</v>
      </c>
      <c r="T722" s="35">
        <v>0</v>
      </c>
      <c r="U722" s="36">
        <v>0</v>
      </c>
      <c r="V722" s="26">
        <v>11.6</v>
      </c>
      <c r="W722" s="2">
        <v>0.28000000000000003</v>
      </c>
      <c r="X722" s="16">
        <v>3.87</v>
      </c>
      <c r="Y722" s="26">
        <v>13.4</v>
      </c>
      <c r="Z722" s="2">
        <v>1.1499999999999999</v>
      </c>
      <c r="AA722" s="2">
        <v>3.8</v>
      </c>
      <c r="AB722" s="2" t="s">
        <v>149</v>
      </c>
      <c r="AC722" s="2">
        <v>20241100</v>
      </c>
    </row>
    <row r="723" spans="1:29">
      <c r="A723" s="2">
        <v>2842</v>
      </c>
      <c r="B723" s="26">
        <v>2</v>
      </c>
      <c r="C723" s="2">
        <v>1</v>
      </c>
      <c r="D723" s="2">
        <v>23</v>
      </c>
      <c r="E723" s="2">
        <v>0</v>
      </c>
      <c r="F723" s="35">
        <v>0</v>
      </c>
      <c r="G723" s="18">
        <v>16000</v>
      </c>
      <c r="H723" s="18">
        <v>1</v>
      </c>
      <c r="I723" s="2">
        <v>1</v>
      </c>
      <c r="J723" s="2">
        <v>2</v>
      </c>
      <c r="K723" s="2">
        <v>1</v>
      </c>
      <c r="L723" s="35">
        <v>1</v>
      </c>
      <c r="M723" s="2">
        <v>8</v>
      </c>
      <c r="N723" s="2">
        <v>1</v>
      </c>
      <c r="O723" s="2">
        <v>0</v>
      </c>
      <c r="P723" s="2">
        <v>5</v>
      </c>
      <c r="Q723" s="2">
        <v>0</v>
      </c>
      <c r="R723" s="2">
        <v>1</v>
      </c>
      <c r="S723" s="35">
        <v>0</v>
      </c>
      <c r="T723" s="35">
        <v>0</v>
      </c>
      <c r="U723" s="36">
        <v>0</v>
      </c>
      <c r="V723" s="26">
        <v>13.1</v>
      </c>
      <c r="W723" s="2">
        <v>0.38</v>
      </c>
      <c r="X723" s="16">
        <v>4.38</v>
      </c>
      <c r="Y723" s="26">
        <v>14.7</v>
      </c>
      <c r="Z723" s="2">
        <v>1.33</v>
      </c>
      <c r="AA723" s="2">
        <v>3.8</v>
      </c>
      <c r="AB723" s="2" t="s">
        <v>160</v>
      </c>
      <c r="AC723" s="2">
        <v>20530050</v>
      </c>
    </row>
    <row r="724" spans="1:29">
      <c r="A724" s="2">
        <v>2843</v>
      </c>
      <c r="B724" s="26">
        <v>2</v>
      </c>
      <c r="C724" s="2">
        <v>1</v>
      </c>
      <c r="D724" s="2">
        <v>33</v>
      </c>
      <c r="E724" s="2">
        <v>0</v>
      </c>
      <c r="F724" s="35">
        <v>0</v>
      </c>
      <c r="G724" s="18">
        <v>1000</v>
      </c>
      <c r="H724" s="18">
        <v>0</v>
      </c>
      <c r="I724" s="2">
        <v>1</v>
      </c>
      <c r="J724" s="2">
        <v>1</v>
      </c>
      <c r="K724" s="2">
        <v>0</v>
      </c>
      <c r="L724" s="35">
        <v>0</v>
      </c>
      <c r="M724" s="2">
        <v>2</v>
      </c>
      <c r="N724" s="2">
        <v>0</v>
      </c>
      <c r="O724" s="2">
        <v>1</v>
      </c>
      <c r="P724" s="2">
        <v>5</v>
      </c>
      <c r="Q724" s="2">
        <v>0</v>
      </c>
      <c r="R724" s="2">
        <v>1</v>
      </c>
      <c r="S724" s="35">
        <v>0</v>
      </c>
      <c r="T724" s="35">
        <v>0</v>
      </c>
      <c r="U724" s="36">
        <v>0</v>
      </c>
      <c r="V724" s="26">
        <v>66.8</v>
      </c>
      <c r="W724" s="2">
        <v>0.87</v>
      </c>
      <c r="X724" s="16">
        <v>22.31</v>
      </c>
      <c r="Y724" s="26">
        <v>75.400000000000006</v>
      </c>
      <c r="Z724" s="2">
        <v>6.23</v>
      </c>
      <c r="AA724" s="2">
        <v>13.3</v>
      </c>
      <c r="AB724" s="2" t="s">
        <v>192</v>
      </c>
      <c r="AC724" s="2">
        <v>25940790</v>
      </c>
    </row>
    <row r="725" spans="1:29">
      <c r="A725" s="2">
        <v>2848</v>
      </c>
      <c r="B725" s="26">
        <v>1</v>
      </c>
      <c r="C725" s="2">
        <v>1</v>
      </c>
      <c r="D725" s="2">
        <v>22</v>
      </c>
      <c r="E725" s="2">
        <v>0</v>
      </c>
      <c r="F725" s="35">
        <v>1</v>
      </c>
      <c r="G725" s="18">
        <v>20000</v>
      </c>
      <c r="H725" s="18">
        <v>1</v>
      </c>
      <c r="I725" s="2">
        <v>1</v>
      </c>
      <c r="J725" s="2">
        <v>2</v>
      </c>
      <c r="K725" s="2">
        <v>1</v>
      </c>
      <c r="L725" s="35">
        <v>0</v>
      </c>
      <c r="M725" s="2">
        <v>1</v>
      </c>
      <c r="N725" s="2">
        <v>0</v>
      </c>
      <c r="O725" s="2">
        <v>1</v>
      </c>
      <c r="P725" s="2">
        <v>5</v>
      </c>
      <c r="Q725" s="2">
        <v>0</v>
      </c>
      <c r="R725" s="2">
        <v>1</v>
      </c>
      <c r="S725" s="35">
        <v>0</v>
      </c>
      <c r="T725" s="35">
        <v>0</v>
      </c>
      <c r="U725" s="36">
        <v>0</v>
      </c>
      <c r="V725" s="26">
        <v>18</v>
      </c>
      <c r="W725" s="2">
        <v>0.32</v>
      </c>
      <c r="X725" s="16">
        <v>6.01</v>
      </c>
      <c r="Y725" s="26">
        <v>19.899999999999999</v>
      </c>
      <c r="Z725" s="2">
        <v>1.68</v>
      </c>
      <c r="AA725" s="2">
        <v>3.8</v>
      </c>
      <c r="AB725" s="2" t="s">
        <v>184</v>
      </c>
      <c r="AC725" s="2">
        <v>22743220</v>
      </c>
    </row>
    <row r="726" spans="1:29">
      <c r="A726" s="2">
        <v>2850</v>
      </c>
      <c r="B726" s="26">
        <v>2</v>
      </c>
      <c r="C726" s="2">
        <v>2</v>
      </c>
      <c r="D726" s="2">
        <v>34</v>
      </c>
      <c r="E726" s="2">
        <v>0</v>
      </c>
      <c r="F726" s="35">
        <v>1</v>
      </c>
      <c r="G726" s="18">
        <v>4000</v>
      </c>
      <c r="H726" s="18">
        <v>0</v>
      </c>
      <c r="I726" s="2">
        <v>1</v>
      </c>
      <c r="J726" s="2">
        <v>1</v>
      </c>
      <c r="K726" s="2">
        <v>0</v>
      </c>
      <c r="L726" s="35">
        <v>1</v>
      </c>
      <c r="M726" s="2">
        <v>8</v>
      </c>
      <c r="N726" s="2">
        <v>1</v>
      </c>
      <c r="O726" s="2">
        <v>0</v>
      </c>
      <c r="P726" s="2">
        <v>5</v>
      </c>
      <c r="Q726" s="2">
        <v>0</v>
      </c>
      <c r="R726" s="2">
        <v>1</v>
      </c>
      <c r="S726" s="35">
        <v>1</v>
      </c>
      <c r="T726" s="35">
        <v>0</v>
      </c>
      <c r="U726" s="36">
        <v>0</v>
      </c>
      <c r="V726" s="26">
        <v>14.9</v>
      </c>
      <c r="W726" s="2">
        <v>0.33</v>
      </c>
      <c r="X726" s="16">
        <v>4.9800000000000004</v>
      </c>
      <c r="Y726" s="26">
        <v>18.899999999999999</v>
      </c>
      <c r="Z726" s="2">
        <v>1.32</v>
      </c>
      <c r="AA726" s="2">
        <v>12.4</v>
      </c>
      <c r="AB726" s="2" t="s">
        <v>181</v>
      </c>
      <c r="AC726" s="2">
        <v>25020270</v>
      </c>
    </row>
    <row r="727" spans="1:29">
      <c r="A727" s="2">
        <v>2851</v>
      </c>
      <c r="B727" s="26">
        <v>2</v>
      </c>
      <c r="C727" s="2">
        <v>1</v>
      </c>
      <c r="D727" s="2">
        <v>22</v>
      </c>
      <c r="E727" s="2">
        <v>0</v>
      </c>
      <c r="F727" s="35">
        <v>1</v>
      </c>
      <c r="G727" s="18">
        <v>10000</v>
      </c>
      <c r="H727" s="18">
        <v>1</v>
      </c>
      <c r="I727" s="2">
        <v>1</v>
      </c>
      <c r="J727" s="2">
        <v>3</v>
      </c>
      <c r="K727" s="2">
        <v>1</v>
      </c>
      <c r="L727" s="35">
        <v>0</v>
      </c>
      <c r="M727" s="2">
        <v>1</v>
      </c>
      <c r="N727" s="2">
        <v>0</v>
      </c>
      <c r="O727" s="2">
        <v>1</v>
      </c>
      <c r="P727" s="2">
        <v>5</v>
      </c>
      <c r="Q727" s="2">
        <v>0</v>
      </c>
      <c r="R727" s="2">
        <v>1</v>
      </c>
      <c r="S727" s="35">
        <v>0</v>
      </c>
      <c r="T727" s="35">
        <v>0</v>
      </c>
      <c r="U727" s="36">
        <v>0</v>
      </c>
      <c r="V727" s="26">
        <v>18.899999999999999</v>
      </c>
      <c r="W727" s="2">
        <v>0.43</v>
      </c>
      <c r="X727" s="16">
        <v>6.31</v>
      </c>
      <c r="Y727" s="26">
        <v>20.100000000000001</v>
      </c>
      <c r="Z727" s="2">
        <v>1.45</v>
      </c>
      <c r="AA727" s="2">
        <v>10.8</v>
      </c>
      <c r="AB727" s="2" t="s">
        <v>137</v>
      </c>
      <c r="AC727" s="2">
        <v>21341280</v>
      </c>
    </row>
    <row r="728" spans="1:29">
      <c r="A728" s="2">
        <v>2852</v>
      </c>
      <c r="B728" s="26">
        <v>1</v>
      </c>
      <c r="C728" s="2">
        <v>1</v>
      </c>
      <c r="D728" s="2">
        <v>24</v>
      </c>
      <c r="E728" s="2">
        <v>0</v>
      </c>
      <c r="F728" s="35">
        <v>0</v>
      </c>
      <c r="G728" s="18">
        <v>8000</v>
      </c>
      <c r="H728" s="18">
        <v>1</v>
      </c>
      <c r="I728" s="2">
        <v>1</v>
      </c>
      <c r="J728" s="2">
        <v>3</v>
      </c>
      <c r="K728" s="2">
        <v>1</v>
      </c>
      <c r="L728" s="35">
        <v>0</v>
      </c>
      <c r="M728" s="2">
        <v>6</v>
      </c>
      <c r="N728" s="2">
        <v>0</v>
      </c>
      <c r="O728" s="2">
        <v>1</v>
      </c>
      <c r="P728" s="2">
        <v>4</v>
      </c>
      <c r="Q728" s="2">
        <v>0</v>
      </c>
      <c r="R728" s="2">
        <v>1</v>
      </c>
      <c r="S728" s="35">
        <v>0</v>
      </c>
      <c r="T728" s="35">
        <v>0</v>
      </c>
      <c r="U728" s="36">
        <v>0</v>
      </c>
      <c r="V728" s="26">
        <v>19.8</v>
      </c>
      <c r="W728" s="2">
        <v>0.52</v>
      </c>
      <c r="X728" s="16">
        <v>6.61</v>
      </c>
      <c r="Y728" s="26">
        <v>20.399999999999999</v>
      </c>
      <c r="Z728" s="2">
        <v>1.38</v>
      </c>
      <c r="AA728" s="2">
        <v>7</v>
      </c>
      <c r="AB728" s="2" t="s">
        <v>62</v>
      </c>
      <c r="AC728" s="2">
        <v>21550400</v>
      </c>
    </row>
    <row r="729" spans="1:29">
      <c r="A729" s="2">
        <v>2861</v>
      </c>
      <c r="B729" s="26">
        <v>2</v>
      </c>
      <c r="C729" s="2">
        <v>2</v>
      </c>
      <c r="D729" s="2">
        <v>30</v>
      </c>
      <c r="E729" s="2">
        <v>0</v>
      </c>
      <c r="F729" s="35">
        <v>1</v>
      </c>
      <c r="G729" s="18">
        <v>4000</v>
      </c>
      <c r="H729" s="18">
        <v>0</v>
      </c>
      <c r="I729" s="2">
        <v>1</v>
      </c>
      <c r="J729" s="2">
        <v>1</v>
      </c>
      <c r="K729" s="2">
        <v>0</v>
      </c>
      <c r="L729" s="35">
        <v>0</v>
      </c>
      <c r="M729" s="2">
        <v>8</v>
      </c>
      <c r="N729" s="2">
        <v>1</v>
      </c>
      <c r="O729" s="2">
        <v>0</v>
      </c>
      <c r="P729" s="2">
        <v>5</v>
      </c>
      <c r="Q729" s="2">
        <v>0</v>
      </c>
      <c r="R729" s="2">
        <v>1</v>
      </c>
      <c r="S729" s="35">
        <v>0</v>
      </c>
      <c r="T729" s="35">
        <v>0</v>
      </c>
      <c r="U729" s="36">
        <v>0</v>
      </c>
      <c r="V729" s="26">
        <v>5.0999999999999996</v>
      </c>
      <c r="W729" s="2">
        <v>0.17</v>
      </c>
      <c r="X729" s="16">
        <v>1.7</v>
      </c>
      <c r="Y729" s="26">
        <v>8</v>
      </c>
      <c r="Z729" s="2">
        <v>0.83</v>
      </c>
      <c r="AA729" s="2">
        <v>3.8</v>
      </c>
      <c r="AB729" s="2" t="s">
        <v>140</v>
      </c>
      <c r="AC729" s="2">
        <v>21031060</v>
      </c>
    </row>
    <row r="730" spans="1:29">
      <c r="A730" s="2">
        <v>2868</v>
      </c>
      <c r="B730" s="26">
        <v>2</v>
      </c>
      <c r="C730" s="2">
        <v>2</v>
      </c>
      <c r="D730" s="2">
        <v>54</v>
      </c>
      <c r="E730" s="2">
        <v>1</v>
      </c>
      <c r="F730" s="35">
        <v>1</v>
      </c>
      <c r="G730" s="18">
        <v>5000</v>
      </c>
      <c r="H730" s="18">
        <v>0</v>
      </c>
      <c r="I730" s="2">
        <v>1</v>
      </c>
      <c r="J730" s="2">
        <v>1</v>
      </c>
      <c r="K730" s="2">
        <v>0</v>
      </c>
      <c r="L730" s="35">
        <v>0</v>
      </c>
      <c r="M730" s="2">
        <v>8</v>
      </c>
      <c r="N730" s="2">
        <v>1</v>
      </c>
      <c r="O730" s="2">
        <v>0</v>
      </c>
      <c r="P730" s="2">
        <v>4</v>
      </c>
      <c r="Q730" s="2">
        <v>0</v>
      </c>
      <c r="R730" s="2">
        <v>1</v>
      </c>
      <c r="S730" s="35">
        <v>0</v>
      </c>
      <c r="T730" s="35">
        <v>0</v>
      </c>
      <c r="U730" s="36">
        <v>0</v>
      </c>
      <c r="V730" s="26">
        <v>12.3</v>
      </c>
      <c r="W730" s="2">
        <v>0.33</v>
      </c>
      <c r="X730" s="16">
        <v>4.1100000000000003</v>
      </c>
      <c r="Y730" s="26">
        <v>16.739999999999998</v>
      </c>
      <c r="Z730" s="2">
        <v>1.5</v>
      </c>
      <c r="AA730" s="2">
        <v>3.8</v>
      </c>
      <c r="AB730" s="2" t="s">
        <v>61</v>
      </c>
      <c r="AC730" s="2">
        <v>20230024</v>
      </c>
    </row>
    <row r="731" spans="1:29">
      <c r="A731" s="2">
        <v>2884</v>
      </c>
      <c r="B731" s="26">
        <v>2</v>
      </c>
      <c r="C731" s="2">
        <v>1</v>
      </c>
      <c r="D731" s="2">
        <v>24</v>
      </c>
      <c r="E731" s="2">
        <v>0</v>
      </c>
      <c r="F731" s="35">
        <v>1</v>
      </c>
      <c r="G731" s="18">
        <v>3000</v>
      </c>
      <c r="H731" s="18">
        <v>0</v>
      </c>
      <c r="I731" s="2">
        <v>1</v>
      </c>
      <c r="J731" s="2">
        <v>1</v>
      </c>
      <c r="K731" s="2">
        <v>0</v>
      </c>
      <c r="L731" s="35">
        <v>1</v>
      </c>
      <c r="M731" s="2">
        <v>6</v>
      </c>
      <c r="N731" s="2">
        <v>0</v>
      </c>
      <c r="O731" s="2">
        <v>1</v>
      </c>
      <c r="P731" s="2">
        <v>5</v>
      </c>
      <c r="Q731" s="2">
        <v>0</v>
      </c>
      <c r="R731" s="2">
        <v>1</v>
      </c>
      <c r="S731" s="35">
        <v>0</v>
      </c>
      <c r="T731" s="35">
        <v>0</v>
      </c>
      <c r="U731" s="36">
        <v>0</v>
      </c>
      <c r="V731" s="26">
        <v>12.9</v>
      </c>
      <c r="W731" s="2">
        <v>0.35</v>
      </c>
      <c r="X731" s="16">
        <v>4.3099999999999996</v>
      </c>
      <c r="Y731" s="26">
        <v>14.6</v>
      </c>
      <c r="Z731" s="2">
        <v>1.43</v>
      </c>
      <c r="AA731" s="2">
        <v>18.690000000000001</v>
      </c>
      <c r="AB731" s="2" t="s">
        <v>138</v>
      </c>
      <c r="AC731" s="2">
        <v>21921546</v>
      </c>
    </row>
    <row r="732" spans="1:29">
      <c r="A732" s="2">
        <v>2888</v>
      </c>
      <c r="B732" s="26">
        <v>2</v>
      </c>
      <c r="C732" s="2">
        <v>1</v>
      </c>
      <c r="D732" s="2">
        <v>20</v>
      </c>
      <c r="E732" s="2">
        <v>0</v>
      </c>
      <c r="F732" s="35">
        <v>1</v>
      </c>
      <c r="G732" s="18">
        <v>5000</v>
      </c>
      <c r="H732" s="18">
        <v>0</v>
      </c>
      <c r="I732" s="2">
        <v>1</v>
      </c>
      <c r="J732" s="2">
        <v>1</v>
      </c>
      <c r="K732" s="2">
        <v>0</v>
      </c>
      <c r="L732" s="35">
        <v>0</v>
      </c>
      <c r="M732" s="2">
        <v>8</v>
      </c>
      <c r="N732" s="2">
        <v>1</v>
      </c>
      <c r="O732" s="2">
        <v>0</v>
      </c>
      <c r="P732" s="2">
        <v>5</v>
      </c>
      <c r="Q732" s="2">
        <v>0</v>
      </c>
      <c r="R732" s="2">
        <v>1</v>
      </c>
      <c r="S732" s="35">
        <v>0</v>
      </c>
      <c r="T732" s="35">
        <v>0</v>
      </c>
      <c r="U732" s="36">
        <v>0</v>
      </c>
      <c r="V732" s="26">
        <v>7.1</v>
      </c>
      <c r="W732" s="2">
        <v>0.17</v>
      </c>
      <c r="X732" s="16">
        <v>2.37</v>
      </c>
      <c r="Y732" s="26">
        <v>10.9</v>
      </c>
      <c r="Z732" s="2">
        <v>0.93</v>
      </c>
      <c r="AA732" s="2">
        <v>3.8</v>
      </c>
      <c r="AB732" s="2" t="s">
        <v>131</v>
      </c>
      <c r="AC732" s="2">
        <v>21070170</v>
      </c>
    </row>
    <row r="733" spans="1:29">
      <c r="A733" s="2">
        <v>2892</v>
      </c>
      <c r="B733" s="26">
        <v>2</v>
      </c>
      <c r="C733" s="2">
        <v>1</v>
      </c>
      <c r="D733" s="2">
        <v>24</v>
      </c>
      <c r="E733" s="2">
        <v>0</v>
      </c>
      <c r="F733" s="35">
        <v>0</v>
      </c>
      <c r="G733" s="18">
        <v>6000</v>
      </c>
      <c r="H733" s="18">
        <v>0</v>
      </c>
      <c r="I733" s="2">
        <v>1</v>
      </c>
      <c r="J733" s="2">
        <v>1</v>
      </c>
      <c r="K733" s="2">
        <v>0</v>
      </c>
      <c r="L733" s="35">
        <v>1</v>
      </c>
      <c r="M733" s="2">
        <v>11</v>
      </c>
      <c r="N733" s="2">
        <v>0</v>
      </c>
      <c r="O733" s="2">
        <v>0</v>
      </c>
      <c r="P733" s="2">
        <v>5</v>
      </c>
      <c r="Q733" s="2">
        <v>0</v>
      </c>
      <c r="R733" s="2">
        <v>1</v>
      </c>
      <c r="S733" s="35">
        <v>0</v>
      </c>
      <c r="T733" s="35">
        <v>0</v>
      </c>
      <c r="U733" s="36">
        <v>0</v>
      </c>
      <c r="V733" s="26">
        <v>13.9</v>
      </c>
      <c r="W733" s="2">
        <v>0.28000000000000003</v>
      </c>
      <c r="X733" s="16">
        <v>4.6399999999999997</v>
      </c>
      <c r="Y733" s="26">
        <v>24.7</v>
      </c>
      <c r="Z733" s="2">
        <v>1.55</v>
      </c>
      <c r="AA733" s="2">
        <v>10.7</v>
      </c>
      <c r="AB733" s="2" t="s">
        <v>139</v>
      </c>
      <c r="AC733" s="2">
        <v>20740050</v>
      </c>
    </row>
    <row r="734" spans="1:29">
      <c r="A734" s="2">
        <v>2894</v>
      </c>
      <c r="B734" s="26">
        <v>1</v>
      </c>
      <c r="C734" s="2">
        <v>2</v>
      </c>
      <c r="D734" s="2">
        <v>24</v>
      </c>
      <c r="E734" s="2">
        <v>0</v>
      </c>
      <c r="F734" s="35">
        <v>0</v>
      </c>
      <c r="G734" s="18">
        <v>4000</v>
      </c>
      <c r="H734" s="18">
        <v>0</v>
      </c>
      <c r="I734" s="2">
        <v>1</v>
      </c>
      <c r="J734" s="2">
        <v>2</v>
      </c>
      <c r="K734" s="2">
        <v>1</v>
      </c>
      <c r="L734" s="35">
        <v>0</v>
      </c>
      <c r="M734" s="2">
        <v>8</v>
      </c>
      <c r="N734" s="2">
        <v>1</v>
      </c>
      <c r="O734" s="2">
        <v>0</v>
      </c>
      <c r="P734" s="2">
        <v>5</v>
      </c>
      <c r="Q734" s="2">
        <v>0</v>
      </c>
      <c r="R734" s="2">
        <v>1</v>
      </c>
      <c r="S734" s="35">
        <v>0</v>
      </c>
      <c r="T734" s="35">
        <v>0</v>
      </c>
      <c r="U734" s="36">
        <v>0</v>
      </c>
      <c r="V734" s="26">
        <v>14.7</v>
      </c>
      <c r="W734" s="2">
        <v>0.33</v>
      </c>
      <c r="X734" s="16">
        <v>4.91</v>
      </c>
      <c r="Y734" s="26">
        <v>12.3</v>
      </c>
      <c r="Z734" s="2">
        <v>1.25</v>
      </c>
      <c r="AA734" s="2">
        <v>3.8</v>
      </c>
      <c r="AB734" s="2" t="s">
        <v>123</v>
      </c>
      <c r="AC734" s="2">
        <v>20720310</v>
      </c>
    </row>
    <row r="735" spans="1:29">
      <c r="A735" s="2">
        <v>2897</v>
      </c>
      <c r="B735" s="26">
        <v>1</v>
      </c>
      <c r="C735" s="2">
        <v>1</v>
      </c>
      <c r="D735" s="2">
        <v>21</v>
      </c>
      <c r="E735" s="2">
        <v>0</v>
      </c>
      <c r="F735" s="35">
        <v>1</v>
      </c>
      <c r="G735" s="18">
        <v>3000</v>
      </c>
      <c r="H735" s="18">
        <v>0</v>
      </c>
      <c r="I735" s="2">
        <v>1</v>
      </c>
      <c r="J735" s="2">
        <v>1</v>
      </c>
      <c r="K735" s="2">
        <v>0</v>
      </c>
      <c r="L735" s="35">
        <v>0</v>
      </c>
      <c r="M735" s="2">
        <v>8</v>
      </c>
      <c r="N735" s="2">
        <v>1</v>
      </c>
      <c r="O735" s="2">
        <v>0</v>
      </c>
      <c r="P735" s="2">
        <v>4</v>
      </c>
      <c r="Q735" s="2">
        <v>0</v>
      </c>
      <c r="R735" s="2">
        <v>1</v>
      </c>
      <c r="S735" s="35">
        <v>0</v>
      </c>
      <c r="T735" s="35">
        <v>0</v>
      </c>
      <c r="U735" s="36">
        <v>0</v>
      </c>
      <c r="V735" s="26">
        <v>18</v>
      </c>
      <c r="W735" s="2">
        <v>0.32</v>
      </c>
      <c r="X735" s="16">
        <v>6.01</v>
      </c>
      <c r="Y735" s="26">
        <v>19.899999999999999</v>
      </c>
      <c r="Z735" s="2">
        <v>1.68</v>
      </c>
      <c r="AA735" s="2">
        <v>3.8</v>
      </c>
      <c r="AB735" s="2" t="s">
        <v>184</v>
      </c>
      <c r="AC735" s="2">
        <v>22743310</v>
      </c>
    </row>
    <row r="736" spans="1:29">
      <c r="A736" s="2">
        <v>2898</v>
      </c>
      <c r="B736" s="26">
        <v>1</v>
      </c>
      <c r="C736" s="2">
        <v>1</v>
      </c>
      <c r="D736" s="2">
        <v>26</v>
      </c>
      <c r="E736" s="2">
        <v>0</v>
      </c>
      <c r="F736" s="35">
        <v>1</v>
      </c>
      <c r="G736" s="18">
        <v>24000</v>
      </c>
      <c r="H736" s="18">
        <v>1</v>
      </c>
      <c r="I736" s="2">
        <v>1</v>
      </c>
      <c r="J736" s="2">
        <v>2</v>
      </c>
      <c r="K736" s="2">
        <v>1</v>
      </c>
      <c r="L736" s="35">
        <v>1</v>
      </c>
      <c r="M736" s="2">
        <v>6</v>
      </c>
      <c r="N736" s="2">
        <v>0</v>
      </c>
      <c r="O736" s="2">
        <v>1</v>
      </c>
      <c r="P736" s="2">
        <v>5</v>
      </c>
      <c r="Q736" s="2">
        <v>0</v>
      </c>
      <c r="R736" s="2">
        <v>1</v>
      </c>
      <c r="S736" s="35">
        <v>0</v>
      </c>
      <c r="T736" s="35">
        <v>0</v>
      </c>
      <c r="U736" s="36">
        <v>0</v>
      </c>
      <c r="V736" s="26">
        <v>18.5</v>
      </c>
      <c r="W736" s="2">
        <v>0.32</v>
      </c>
      <c r="X736" s="16">
        <v>6.18</v>
      </c>
      <c r="Y736" s="26">
        <v>21.1</v>
      </c>
      <c r="Z736" s="2">
        <v>1.7</v>
      </c>
      <c r="AA736" s="2">
        <v>6.7</v>
      </c>
      <c r="AB736" s="2" t="s">
        <v>178</v>
      </c>
      <c r="AC736" s="2">
        <v>24230541</v>
      </c>
    </row>
    <row r="737" spans="1:29">
      <c r="A737" s="2">
        <v>2901</v>
      </c>
      <c r="B737" s="26">
        <v>2</v>
      </c>
      <c r="C737" s="2">
        <v>1</v>
      </c>
      <c r="D737" s="2">
        <v>18</v>
      </c>
      <c r="E737" s="2">
        <v>0</v>
      </c>
      <c r="F737" s="35">
        <v>1</v>
      </c>
      <c r="G737" s="18">
        <v>4000</v>
      </c>
      <c r="H737" s="18">
        <v>0</v>
      </c>
      <c r="I737" s="2">
        <v>1</v>
      </c>
      <c r="J737" s="2">
        <v>2</v>
      </c>
      <c r="K737" s="2">
        <v>1</v>
      </c>
      <c r="L737" s="35">
        <v>0</v>
      </c>
      <c r="M737" s="2">
        <v>8</v>
      </c>
      <c r="N737" s="2">
        <v>1</v>
      </c>
      <c r="O737" s="2">
        <v>0</v>
      </c>
      <c r="P737" s="2">
        <v>5</v>
      </c>
      <c r="Q737" s="2">
        <v>0</v>
      </c>
      <c r="R737" s="2">
        <v>1</v>
      </c>
      <c r="S737" s="35">
        <v>0</v>
      </c>
      <c r="T737" s="35">
        <v>0</v>
      </c>
      <c r="U737" s="36">
        <v>0</v>
      </c>
      <c r="V737" s="26">
        <v>31.7</v>
      </c>
      <c r="W737" s="2">
        <v>0.56999999999999995</v>
      </c>
      <c r="X737" s="16">
        <v>10.59</v>
      </c>
      <c r="Y737" s="26">
        <v>46.2</v>
      </c>
      <c r="Z737" s="2">
        <v>2.23</v>
      </c>
      <c r="AA737" s="2">
        <v>10.7</v>
      </c>
      <c r="AB737" s="2" t="s">
        <v>179</v>
      </c>
      <c r="AC737" s="2">
        <v>26010820</v>
      </c>
    </row>
    <row r="738" spans="1:29">
      <c r="A738" s="2">
        <v>2904</v>
      </c>
      <c r="B738" s="26">
        <v>1</v>
      </c>
      <c r="C738" s="2">
        <v>2</v>
      </c>
      <c r="D738" s="2">
        <v>48</v>
      </c>
      <c r="E738" s="2">
        <v>1</v>
      </c>
      <c r="F738" s="35">
        <v>0</v>
      </c>
      <c r="G738" s="18">
        <v>6000</v>
      </c>
      <c r="H738" s="18">
        <v>0</v>
      </c>
      <c r="I738" s="2">
        <v>1</v>
      </c>
      <c r="J738" s="2">
        <v>1</v>
      </c>
      <c r="K738" s="2">
        <v>0</v>
      </c>
      <c r="L738" s="35">
        <v>0</v>
      </c>
      <c r="M738" s="2">
        <v>6</v>
      </c>
      <c r="N738" s="2">
        <v>0</v>
      </c>
      <c r="O738" s="2">
        <v>1</v>
      </c>
      <c r="P738" s="2">
        <v>2</v>
      </c>
      <c r="Q738" s="2">
        <v>1</v>
      </c>
      <c r="R738" s="2">
        <v>0</v>
      </c>
      <c r="S738" s="35">
        <v>0</v>
      </c>
      <c r="T738" s="35">
        <v>0</v>
      </c>
      <c r="U738" s="36">
        <v>0</v>
      </c>
      <c r="V738" s="26">
        <v>13.5</v>
      </c>
      <c r="W738" s="2">
        <v>0.28000000000000003</v>
      </c>
      <c r="X738" s="16">
        <v>4.51</v>
      </c>
      <c r="Y738" s="26">
        <v>14.73</v>
      </c>
      <c r="Z738" s="2">
        <v>1.68</v>
      </c>
      <c r="AA738" s="2">
        <v>3.8</v>
      </c>
      <c r="AB738" s="2" t="s">
        <v>133</v>
      </c>
      <c r="AC738" s="2">
        <v>20756200</v>
      </c>
    </row>
    <row r="739" spans="1:29">
      <c r="A739" s="2">
        <v>2912</v>
      </c>
      <c r="B739" s="26">
        <v>2</v>
      </c>
      <c r="C739" s="2">
        <v>1</v>
      </c>
      <c r="D739" s="2">
        <v>24</v>
      </c>
      <c r="E739" s="2">
        <v>0</v>
      </c>
      <c r="F739" s="35">
        <v>1</v>
      </c>
      <c r="G739" s="18">
        <v>6000</v>
      </c>
      <c r="H739" s="18">
        <v>0</v>
      </c>
      <c r="I739" s="2">
        <v>1</v>
      </c>
      <c r="J739" s="2">
        <v>2</v>
      </c>
      <c r="K739" s="2">
        <v>1</v>
      </c>
      <c r="L739" s="35">
        <v>0</v>
      </c>
      <c r="M739" s="2">
        <v>8</v>
      </c>
      <c r="N739" s="2">
        <v>1</v>
      </c>
      <c r="O739" s="2">
        <v>0</v>
      </c>
      <c r="P739" s="2">
        <v>5</v>
      </c>
      <c r="Q739" s="2">
        <v>0</v>
      </c>
      <c r="R739" s="2">
        <v>1</v>
      </c>
      <c r="S739" s="35">
        <v>0</v>
      </c>
      <c r="T739" s="35">
        <v>0</v>
      </c>
      <c r="U739" s="36">
        <v>0</v>
      </c>
      <c r="V739" s="26">
        <v>43.6</v>
      </c>
      <c r="W739" s="2">
        <v>0.78</v>
      </c>
      <c r="X739" s="16">
        <v>14.56</v>
      </c>
      <c r="Y739" s="26">
        <v>42.7</v>
      </c>
      <c r="Z739" s="2">
        <v>2</v>
      </c>
      <c r="AA739" s="2">
        <v>7</v>
      </c>
      <c r="AB739" s="2" t="s">
        <v>71</v>
      </c>
      <c r="AC739" s="2">
        <v>23045500</v>
      </c>
    </row>
    <row r="740" spans="1:29">
      <c r="A740" s="2">
        <v>2921</v>
      </c>
      <c r="B740" s="26">
        <v>2</v>
      </c>
      <c r="C740" s="2">
        <v>1</v>
      </c>
      <c r="D740" s="2">
        <v>24</v>
      </c>
      <c r="E740" s="2">
        <v>0</v>
      </c>
      <c r="F740" s="35">
        <v>1</v>
      </c>
      <c r="G740" s="18">
        <v>10000</v>
      </c>
      <c r="H740" s="18">
        <v>1</v>
      </c>
      <c r="I740" s="2">
        <v>1</v>
      </c>
      <c r="J740" s="2">
        <v>1</v>
      </c>
      <c r="K740" s="2">
        <v>0</v>
      </c>
      <c r="L740" s="35">
        <v>0</v>
      </c>
      <c r="M740" s="2">
        <v>8</v>
      </c>
      <c r="N740" s="2">
        <v>1</v>
      </c>
      <c r="O740" s="2">
        <v>0</v>
      </c>
      <c r="P740" s="2">
        <v>5</v>
      </c>
      <c r="Q740" s="2">
        <v>0</v>
      </c>
      <c r="R740" s="2">
        <v>1</v>
      </c>
      <c r="S740" s="35">
        <v>1</v>
      </c>
      <c r="T740" s="35">
        <v>0</v>
      </c>
      <c r="U740" s="36">
        <v>0</v>
      </c>
      <c r="V740" s="26">
        <v>13.1</v>
      </c>
      <c r="W740" s="2">
        <v>0.38</v>
      </c>
      <c r="X740" s="16">
        <v>4.38</v>
      </c>
      <c r="Y740" s="26">
        <v>14.7</v>
      </c>
      <c r="Z740" s="2">
        <v>1.33</v>
      </c>
      <c r="AA740" s="2">
        <v>3.8</v>
      </c>
      <c r="AB740" s="2" t="s">
        <v>160</v>
      </c>
      <c r="AC740" s="2">
        <v>20520052</v>
      </c>
    </row>
    <row r="741" spans="1:29">
      <c r="A741" s="2">
        <v>2926</v>
      </c>
      <c r="B741" s="26">
        <v>2</v>
      </c>
      <c r="C741" s="2">
        <v>1</v>
      </c>
      <c r="D741" s="2">
        <v>21</v>
      </c>
      <c r="E741" s="2">
        <v>0</v>
      </c>
      <c r="F741" s="35">
        <v>1</v>
      </c>
      <c r="G741" s="18">
        <v>4000</v>
      </c>
      <c r="H741" s="18">
        <v>0</v>
      </c>
      <c r="I741" s="2">
        <v>1</v>
      </c>
      <c r="J741" s="2">
        <v>2</v>
      </c>
      <c r="K741" s="2">
        <v>1</v>
      </c>
      <c r="L741" s="35">
        <v>1</v>
      </c>
      <c r="M741" s="2">
        <v>8</v>
      </c>
      <c r="N741" s="2">
        <v>1</v>
      </c>
      <c r="O741" s="2">
        <v>0</v>
      </c>
      <c r="P741" s="2">
        <v>5</v>
      </c>
      <c r="Q741" s="2">
        <v>0</v>
      </c>
      <c r="R741" s="2">
        <v>1</v>
      </c>
      <c r="S741" s="35">
        <v>0</v>
      </c>
      <c r="T741" s="35">
        <v>0</v>
      </c>
      <c r="U741" s="36">
        <v>0</v>
      </c>
      <c r="V741" s="26">
        <v>11.8</v>
      </c>
      <c r="W741" s="2">
        <v>0.33</v>
      </c>
      <c r="X741" s="16">
        <v>3.94</v>
      </c>
      <c r="Y741" s="26">
        <v>15.7</v>
      </c>
      <c r="Z741" s="2">
        <v>1.57</v>
      </c>
      <c r="AA741" s="2">
        <v>9.3000000000000007</v>
      </c>
      <c r="AB741" s="2" t="s">
        <v>170</v>
      </c>
      <c r="AC741" s="2">
        <v>20560060</v>
      </c>
    </row>
    <row r="742" spans="1:29">
      <c r="A742" s="2">
        <v>2932</v>
      </c>
      <c r="B742" s="26">
        <v>1</v>
      </c>
      <c r="C742" s="2">
        <v>1</v>
      </c>
      <c r="D742" s="2">
        <v>21</v>
      </c>
      <c r="E742" s="2">
        <v>0</v>
      </c>
      <c r="F742" s="35">
        <v>1</v>
      </c>
      <c r="G742" s="18">
        <v>35000</v>
      </c>
      <c r="H742" s="18">
        <v>1</v>
      </c>
      <c r="I742" s="2">
        <v>1</v>
      </c>
      <c r="J742" s="2">
        <v>3</v>
      </c>
      <c r="K742" s="2">
        <v>1</v>
      </c>
      <c r="L742" s="35">
        <v>0</v>
      </c>
      <c r="M742" s="2">
        <v>8</v>
      </c>
      <c r="N742" s="2">
        <v>1</v>
      </c>
      <c r="O742" s="2">
        <v>0</v>
      </c>
      <c r="P742" s="2">
        <v>5</v>
      </c>
      <c r="Q742" s="2">
        <v>0</v>
      </c>
      <c r="R742" s="2">
        <v>1</v>
      </c>
      <c r="S742" s="35">
        <v>0</v>
      </c>
      <c r="T742" s="35">
        <v>0</v>
      </c>
      <c r="U742" s="36">
        <v>0</v>
      </c>
      <c r="V742" s="26">
        <v>9.1</v>
      </c>
      <c r="W742" s="2">
        <v>0.2</v>
      </c>
      <c r="X742" s="16">
        <v>3.04</v>
      </c>
      <c r="Y742" s="26">
        <v>11</v>
      </c>
      <c r="Z742" s="2">
        <v>1.1000000000000001</v>
      </c>
      <c r="AA742" s="2">
        <v>16.600000000000001</v>
      </c>
      <c r="AB742" s="2" t="s">
        <v>110</v>
      </c>
      <c r="AC742" s="2">
        <v>21931160</v>
      </c>
    </row>
    <row r="743" spans="1:29">
      <c r="A743" s="2">
        <v>2940</v>
      </c>
      <c r="B743" s="26">
        <v>1</v>
      </c>
      <c r="C743" s="2">
        <v>1</v>
      </c>
      <c r="D743" s="2">
        <v>22</v>
      </c>
      <c r="E743" s="2">
        <v>0</v>
      </c>
      <c r="F743" s="35">
        <v>0</v>
      </c>
      <c r="G743" s="18">
        <v>12000</v>
      </c>
      <c r="H743" s="18">
        <v>1</v>
      </c>
      <c r="I743" s="2">
        <v>1</v>
      </c>
      <c r="J743" s="2">
        <v>2</v>
      </c>
      <c r="K743" s="2">
        <v>1</v>
      </c>
      <c r="L743" s="35">
        <v>0</v>
      </c>
      <c r="M743" s="2">
        <v>2</v>
      </c>
      <c r="N743" s="2">
        <v>0</v>
      </c>
      <c r="O743" s="2">
        <v>1</v>
      </c>
      <c r="P743" s="2">
        <v>5</v>
      </c>
      <c r="Q743" s="2">
        <v>0</v>
      </c>
      <c r="R743" s="2">
        <v>1</v>
      </c>
      <c r="S743" s="35">
        <v>0</v>
      </c>
      <c r="T743" s="35">
        <v>0</v>
      </c>
      <c r="U743" s="36">
        <v>0</v>
      </c>
      <c r="V743" s="26">
        <v>9.1</v>
      </c>
      <c r="W743" s="2">
        <v>0.2</v>
      </c>
      <c r="X743" s="16">
        <v>3.04</v>
      </c>
      <c r="Y743" s="26">
        <v>11</v>
      </c>
      <c r="Z743" s="2">
        <v>1.1000000000000001</v>
      </c>
      <c r="AA743" s="2">
        <v>16.600000000000001</v>
      </c>
      <c r="AB743" s="2" t="s">
        <v>110</v>
      </c>
      <c r="AC743" s="2">
        <v>21941050</v>
      </c>
    </row>
    <row r="744" spans="1:29">
      <c r="A744" s="2">
        <v>2952</v>
      </c>
      <c r="B744" s="26">
        <v>2</v>
      </c>
      <c r="C744" s="2">
        <v>1</v>
      </c>
      <c r="D744" s="2">
        <v>24</v>
      </c>
      <c r="E744" s="2">
        <v>0</v>
      </c>
      <c r="F744" s="35">
        <v>0</v>
      </c>
      <c r="G744" s="18">
        <v>12000</v>
      </c>
      <c r="H744" s="18">
        <v>1</v>
      </c>
      <c r="I744" s="2">
        <v>1</v>
      </c>
      <c r="J744" s="2">
        <v>1</v>
      </c>
      <c r="K744" s="2">
        <v>0</v>
      </c>
      <c r="L744" s="35">
        <v>0</v>
      </c>
      <c r="M744" s="2">
        <v>8</v>
      </c>
      <c r="N744" s="2">
        <v>1</v>
      </c>
      <c r="O744" s="2">
        <v>0</v>
      </c>
      <c r="P744" s="2">
        <v>1</v>
      </c>
      <c r="Q744" s="2">
        <v>1</v>
      </c>
      <c r="R744" s="2">
        <v>0</v>
      </c>
      <c r="S744" s="35">
        <v>0</v>
      </c>
      <c r="T744" s="35">
        <v>0</v>
      </c>
      <c r="U744" s="36">
        <v>0</v>
      </c>
      <c r="V744" s="26">
        <v>14.2</v>
      </c>
      <c r="W744" s="2">
        <v>0.3</v>
      </c>
      <c r="X744" s="16">
        <v>4.74</v>
      </c>
      <c r="Y744" s="26">
        <v>15.8</v>
      </c>
      <c r="Z744" s="2">
        <v>1.37</v>
      </c>
      <c r="AA744" s="2">
        <v>3.8</v>
      </c>
      <c r="AB744" s="2" t="s">
        <v>113</v>
      </c>
      <c r="AC744" s="2">
        <v>22231110</v>
      </c>
    </row>
    <row r="745" spans="1:29">
      <c r="A745" s="2">
        <v>2955</v>
      </c>
      <c r="B745" s="26">
        <v>2</v>
      </c>
      <c r="C745" s="2">
        <v>1</v>
      </c>
      <c r="D745" s="2">
        <v>23</v>
      </c>
      <c r="E745" s="2">
        <v>0</v>
      </c>
      <c r="F745" s="35">
        <v>1</v>
      </c>
      <c r="G745" s="18">
        <v>7000</v>
      </c>
      <c r="H745" s="18">
        <v>0</v>
      </c>
      <c r="I745" s="2">
        <v>1</v>
      </c>
      <c r="J745" s="2">
        <v>2</v>
      </c>
      <c r="K745" s="2">
        <v>1</v>
      </c>
      <c r="L745" s="35">
        <v>0</v>
      </c>
      <c r="M745" s="2">
        <v>2</v>
      </c>
      <c r="N745" s="2">
        <v>0</v>
      </c>
      <c r="O745" s="2">
        <v>1</v>
      </c>
      <c r="P745" s="2">
        <v>3</v>
      </c>
      <c r="Q745" s="2">
        <v>0</v>
      </c>
      <c r="R745" s="2">
        <v>0</v>
      </c>
      <c r="S745" s="35">
        <v>0</v>
      </c>
      <c r="T745" s="35">
        <v>0</v>
      </c>
      <c r="U745" s="36">
        <v>0</v>
      </c>
      <c r="V745" s="26">
        <v>13</v>
      </c>
      <c r="W745" s="2">
        <v>0.35</v>
      </c>
      <c r="X745" s="16">
        <v>4.34</v>
      </c>
      <c r="Y745" s="26">
        <v>16.5</v>
      </c>
      <c r="Z745" s="2">
        <v>1.63</v>
      </c>
      <c r="AA745" s="2">
        <v>16.59</v>
      </c>
      <c r="AB745" s="2" t="s">
        <v>175</v>
      </c>
      <c r="AC745" s="2">
        <v>21930180</v>
      </c>
    </row>
    <row r="746" spans="1:29">
      <c r="A746" s="2">
        <v>2962</v>
      </c>
      <c r="B746" s="26">
        <v>1</v>
      </c>
      <c r="C746" s="2">
        <v>1</v>
      </c>
      <c r="D746" s="2">
        <v>19</v>
      </c>
      <c r="E746" s="2">
        <v>0</v>
      </c>
      <c r="F746" s="35">
        <v>1</v>
      </c>
      <c r="G746" s="18">
        <v>12000</v>
      </c>
      <c r="H746" s="18">
        <v>1</v>
      </c>
      <c r="I746" s="2">
        <v>1</v>
      </c>
      <c r="J746" s="2">
        <v>2</v>
      </c>
      <c r="K746" s="2">
        <v>1</v>
      </c>
      <c r="L746" s="35">
        <v>0</v>
      </c>
      <c r="M746" s="2">
        <v>2</v>
      </c>
      <c r="N746" s="2">
        <v>0</v>
      </c>
      <c r="O746" s="2">
        <v>1</v>
      </c>
      <c r="P746" s="2">
        <v>5</v>
      </c>
      <c r="Q746" s="2">
        <v>0</v>
      </c>
      <c r="R746" s="2">
        <v>1</v>
      </c>
      <c r="S746" s="35">
        <v>0</v>
      </c>
      <c r="T746" s="35">
        <v>0</v>
      </c>
      <c r="U746" s="36">
        <v>0</v>
      </c>
      <c r="V746" s="26">
        <v>13.1</v>
      </c>
      <c r="W746" s="2">
        <v>0.38</v>
      </c>
      <c r="X746" s="16">
        <v>4.38</v>
      </c>
      <c r="Y746" s="26">
        <v>14.7</v>
      </c>
      <c r="Z746" s="2">
        <v>1.33</v>
      </c>
      <c r="AA746" s="2">
        <v>3.8</v>
      </c>
      <c r="AB746" s="2" t="s">
        <v>160</v>
      </c>
      <c r="AC746" s="2">
        <v>20510200</v>
      </c>
    </row>
    <row r="747" spans="1:29">
      <c r="A747" s="2">
        <v>2966</v>
      </c>
      <c r="B747" s="26">
        <v>2</v>
      </c>
      <c r="C747" s="2">
        <v>1</v>
      </c>
      <c r="D747" s="2">
        <v>20</v>
      </c>
      <c r="E747" s="2">
        <v>0</v>
      </c>
      <c r="F747" s="35">
        <v>0</v>
      </c>
      <c r="G747" s="18">
        <v>5000</v>
      </c>
      <c r="H747" s="18">
        <v>0</v>
      </c>
      <c r="I747" s="2">
        <v>1</v>
      </c>
      <c r="J747" s="2">
        <v>1</v>
      </c>
      <c r="K747" s="2">
        <v>0</v>
      </c>
      <c r="L747" s="35">
        <v>0</v>
      </c>
      <c r="M747" s="2">
        <v>11</v>
      </c>
      <c r="N747" s="2">
        <v>0</v>
      </c>
      <c r="O747" s="2">
        <v>0</v>
      </c>
      <c r="P747" s="2">
        <v>3</v>
      </c>
      <c r="Q747" s="2">
        <v>0</v>
      </c>
      <c r="R747" s="2">
        <v>0</v>
      </c>
      <c r="S747" s="35">
        <v>0</v>
      </c>
      <c r="T747" s="35">
        <v>0</v>
      </c>
      <c r="U747" s="36">
        <v>0</v>
      </c>
      <c r="V747" s="26">
        <v>19.7</v>
      </c>
      <c r="W747" s="2">
        <v>0.5</v>
      </c>
      <c r="X747" s="16">
        <v>6.58</v>
      </c>
      <c r="Y747" s="26">
        <v>21.79</v>
      </c>
      <c r="Z747" s="2">
        <v>2.1</v>
      </c>
      <c r="AA747" s="2">
        <v>17.8</v>
      </c>
      <c r="AB747" s="2" t="s">
        <v>173</v>
      </c>
      <c r="AC747" s="2">
        <v>21330650</v>
      </c>
    </row>
    <row r="748" spans="1:29">
      <c r="A748" s="2">
        <v>2970</v>
      </c>
      <c r="B748" s="26">
        <v>2</v>
      </c>
      <c r="C748" s="2">
        <v>1</v>
      </c>
      <c r="D748" s="2">
        <v>51</v>
      </c>
      <c r="E748" s="2">
        <v>1</v>
      </c>
      <c r="F748" s="35">
        <v>1</v>
      </c>
      <c r="G748" s="18">
        <v>7000</v>
      </c>
      <c r="H748" s="18">
        <v>0</v>
      </c>
      <c r="I748" s="2">
        <v>1</v>
      </c>
      <c r="J748" s="2">
        <v>1</v>
      </c>
      <c r="K748" s="2">
        <v>0</v>
      </c>
      <c r="L748" s="35">
        <v>0</v>
      </c>
      <c r="M748" s="2">
        <v>6</v>
      </c>
      <c r="N748" s="2">
        <v>0</v>
      </c>
      <c r="O748" s="2">
        <v>1</v>
      </c>
      <c r="P748" s="2">
        <v>4</v>
      </c>
      <c r="Q748" s="2">
        <v>0</v>
      </c>
      <c r="R748" s="2">
        <v>1</v>
      </c>
      <c r="S748" s="35">
        <v>0</v>
      </c>
      <c r="T748" s="35">
        <v>0</v>
      </c>
      <c r="U748" s="36">
        <v>0</v>
      </c>
      <c r="V748" s="26">
        <v>9.1</v>
      </c>
      <c r="W748" s="2">
        <v>0.2</v>
      </c>
      <c r="X748" s="16">
        <v>3.04</v>
      </c>
      <c r="Y748" s="26">
        <v>11</v>
      </c>
      <c r="Z748" s="2">
        <v>1.1000000000000001</v>
      </c>
      <c r="AA748" s="2">
        <v>16.600000000000001</v>
      </c>
      <c r="AB748" s="2" t="s">
        <v>110</v>
      </c>
      <c r="AC748" s="2">
        <v>21931350</v>
      </c>
    </row>
    <row r="749" spans="1:29">
      <c r="A749" s="2">
        <v>2977</v>
      </c>
      <c r="B749" s="26">
        <v>1</v>
      </c>
      <c r="C749" s="2">
        <v>1</v>
      </c>
      <c r="D749" s="2">
        <v>23</v>
      </c>
      <c r="E749" s="2">
        <v>0</v>
      </c>
      <c r="F749" s="35">
        <v>1</v>
      </c>
      <c r="G749" s="18">
        <v>18000</v>
      </c>
      <c r="H749" s="18">
        <v>1</v>
      </c>
      <c r="I749" s="2">
        <v>1</v>
      </c>
      <c r="J749" s="2">
        <v>3</v>
      </c>
      <c r="K749" s="2">
        <v>1</v>
      </c>
      <c r="L749" s="35">
        <v>0</v>
      </c>
      <c r="M749" s="2">
        <v>8</v>
      </c>
      <c r="N749" s="2">
        <v>1</v>
      </c>
      <c r="O749" s="2">
        <v>0</v>
      </c>
      <c r="P749" s="2">
        <v>5</v>
      </c>
      <c r="Q749" s="2">
        <v>0</v>
      </c>
      <c r="R749" s="2">
        <v>1</v>
      </c>
      <c r="S749" s="35">
        <v>0</v>
      </c>
      <c r="T749" s="35">
        <v>0</v>
      </c>
      <c r="U749" s="36">
        <v>0</v>
      </c>
      <c r="V749" s="26">
        <v>14.2</v>
      </c>
      <c r="W749" s="2">
        <v>0.27</v>
      </c>
      <c r="X749" s="16">
        <v>4.74</v>
      </c>
      <c r="Y749" s="26">
        <v>19</v>
      </c>
      <c r="Z749" s="2">
        <v>1.58</v>
      </c>
      <c r="AA749" s="2">
        <v>3.8</v>
      </c>
      <c r="AB749" s="2" t="s">
        <v>100</v>
      </c>
      <c r="AC749" s="2">
        <v>22261020</v>
      </c>
    </row>
    <row r="750" spans="1:29">
      <c r="A750" s="2">
        <v>2978</v>
      </c>
      <c r="B750" s="26">
        <v>2</v>
      </c>
      <c r="C750" s="2">
        <v>1</v>
      </c>
      <c r="D750" s="2">
        <v>21</v>
      </c>
      <c r="E750" s="2">
        <v>0</v>
      </c>
      <c r="F750" s="35">
        <v>1</v>
      </c>
      <c r="G750" s="18">
        <v>3000</v>
      </c>
      <c r="H750" s="18">
        <v>0</v>
      </c>
      <c r="I750" s="2">
        <v>1</v>
      </c>
      <c r="J750" s="2">
        <v>1</v>
      </c>
      <c r="K750" s="2">
        <v>0</v>
      </c>
      <c r="L750" s="35">
        <v>0</v>
      </c>
      <c r="M750" s="2">
        <v>8</v>
      </c>
      <c r="N750" s="2">
        <v>1</v>
      </c>
      <c r="O750" s="2">
        <v>0</v>
      </c>
      <c r="P750" s="2">
        <v>5</v>
      </c>
      <c r="Q750" s="2">
        <v>0</v>
      </c>
      <c r="R750" s="2">
        <v>1</v>
      </c>
      <c r="S750" s="35">
        <v>0</v>
      </c>
      <c r="T750" s="35">
        <v>0</v>
      </c>
      <c r="U750" s="36">
        <v>0</v>
      </c>
      <c r="V750" s="26">
        <v>50.3</v>
      </c>
      <c r="W750" s="2">
        <v>0.9</v>
      </c>
      <c r="X750" s="16">
        <v>16.8</v>
      </c>
      <c r="Y750" s="26">
        <v>54.8</v>
      </c>
      <c r="Z750" s="2">
        <v>3.57</v>
      </c>
      <c r="AA750" s="2">
        <v>21.5</v>
      </c>
      <c r="AB750" s="2" t="s">
        <v>97</v>
      </c>
      <c r="AC750" s="2">
        <v>23032570</v>
      </c>
    </row>
    <row r="751" spans="1:29">
      <c r="A751" s="2">
        <v>2979</v>
      </c>
      <c r="B751" s="26">
        <v>1</v>
      </c>
      <c r="C751" s="2">
        <v>2</v>
      </c>
      <c r="D751" s="2">
        <v>28</v>
      </c>
      <c r="E751" s="2">
        <v>0</v>
      </c>
      <c r="F751" s="35">
        <v>1</v>
      </c>
      <c r="G751" s="18">
        <v>4000</v>
      </c>
      <c r="H751" s="18">
        <v>0</v>
      </c>
      <c r="I751" s="2">
        <v>1</v>
      </c>
      <c r="J751" s="2">
        <v>1</v>
      </c>
      <c r="K751" s="2">
        <v>0</v>
      </c>
      <c r="L751" s="35">
        <v>0</v>
      </c>
      <c r="M751" s="2">
        <v>8</v>
      </c>
      <c r="N751" s="2">
        <v>1</v>
      </c>
      <c r="O751" s="2">
        <v>0</v>
      </c>
      <c r="P751" s="2">
        <v>5</v>
      </c>
      <c r="Q751" s="2">
        <v>0</v>
      </c>
      <c r="R751" s="2">
        <v>1</v>
      </c>
      <c r="S751" s="35">
        <v>0</v>
      </c>
      <c r="T751" s="35">
        <v>0</v>
      </c>
      <c r="U751" s="36">
        <v>0</v>
      </c>
      <c r="V751" s="26">
        <v>11.4</v>
      </c>
      <c r="W751" s="2">
        <v>0.3</v>
      </c>
      <c r="X751" s="16">
        <v>3.81</v>
      </c>
      <c r="Y751" s="26">
        <v>14</v>
      </c>
      <c r="Z751" s="2">
        <v>1.32</v>
      </c>
      <c r="AA751" s="2">
        <v>22.7</v>
      </c>
      <c r="AB751" s="2" t="s">
        <v>176</v>
      </c>
      <c r="AC751" s="2">
        <v>20231091</v>
      </c>
    </row>
    <row r="752" spans="1:29">
      <c r="A752" s="2">
        <v>2982</v>
      </c>
      <c r="B752" s="26">
        <v>2</v>
      </c>
      <c r="C752" s="2">
        <v>1</v>
      </c>
      <c r="D752" s="2">
        <v>22</v>
      </c>
      <c r="E752" s="2">
        <v>0</v>
      </c>
      <c r="F752" s="35">
        <v>1</v>
      </c>
      <c r="G752" s="18">
        <v>5000</v>
      </c>
      <c r="H752" s="18">
        <v>0</v>
      </c>
      <c r="I752" s="2">
        <v>1</v>
      </c>
      <c r="J752" s="2">
        <v>2</v>
      </c>
      <c r="K752" s="2">
        <v>1</v>
      </c>
      <c r="L752" s="35">
        <v>0</v>
      </c>
      <c r="M752" s="2">
        <v>6</v>
      </c>
      <c r="N752" s="2">
        <v>0</v>
      </c>
      <c r="O752" s="2">
        <v>1</v>
      </c>
      <c r="P752" s="2">
        <v>4</v>
      </c>
      <c r="Q752" s="2">
        <v>0</v>
      </c>
      <c r="R752" s="2">
        <v>1</v>
      </c>
      <c r="S752" s="35">
        <v>0</v>
      </c>
      <c r="T752" s="35">
        <v>0</v>
      </c>
      <c r="U752" s="36">
        <v>0</v>
      </c>
      <c r="V752" s="26">
        <v>7.4</v>
      </c>
      <c r="W752" s="2">
        <v>0.17</v>
      </c>
      <c r="X752" s="16">
        <v>2.4700000000000002</v>
      </c>
      <c r="Y752" s="26">
        <v>9.1999999999999993</v>
      </c>
      <c r="Z752" s="2">
        <v>0.97</v>
      </c>
      <c r="AA752" s="2">
        <v>12.8</v>
      </c>
      <c r="AB752" s="2" t="s">
        <v>92</v>
      </c>
      <c r="AC752" s="2">
        <v>21941535</v>
      </c>
    </row>
    <row r="753" spans="1:29">
      <c r="A753" s="2">
        <v>2987</v>
      </c>
      <c r="B753" s="26">
        <v>2</v>
      </c>
      <c r="C753" s="2">
        <v>1</v>
      </c>
      <c r="D753" s="2">
        <v>21</v>
      </c>
      <c r="E753" s="2">
        <v>0</v>
      </c>
      <c r="F753" s="35">
        <v>1</v>
      </c>
      <c r="G753" s="18">
        <v>5000</v>
      </c>
      <c r="H753" s="18">
        <v>0</v>
      </c>
      <c r="I753" s="2">
        <v>1</v>
      </c>
      <c r="J753" s="2">
        <v>1</v>
      </c>
      <c r="K753" s="2">
        <v>0</v>
      </c>
      <c r="L753" s="35">
        <v>0</v>
      </c>
      <c r="M753" s="2">
        <v>8</v>
      </c>
      <c r="N753" s="2">
        <v>1</v>
      </c>
      <c r="O753" s="2">
        <v>0</v>
      </c>
      <c r="P753" s="2">
        <v>5</v>
      </c>
      <c r="Q753" s="2">
        <v>0</v>
      </c>
      <c r="R753" s="2">
        <v>1</v>
      </c>
      <c r="S753" s="35">
        <v>0</v>
      </c>
      <c r="T753" s="35">
        <v>0</v>
      </c>
      <c r="U753" s="36">
        <v>0</v>
      </c>
      <c r="V753" s="26">
        <v>19.8</v>
      </c>
      <c r="W753" s="2">
        <v>0.52</v>
      </c>
      <c r="X753" s="16">
        <v>6.61</v>
      </c>
      <c r="Y753" s="26">
        <v>20.399999999999999</v>
      </c>
      <c r="Z753" s="2">
        <v>1.38</v>
      </c>
      <c r="AA753" s="2">
        <v>7</v>
      </c>
      <c r="AB753" s="2" t="s">
        <v>62</v>
      </c>
      <c r="AC753" s="2">
        <v>21550280</v>
      </c>
    </row>
    <row r="754" spans="1:29">
      <c r="A754" s="2">
        <v>3000</v>
      </c>
      <c r="B754" s="26">
        <v>1</v>
      </c>
      <c r="C754" s="2">
        <v>2</v>
      </c>
      <c r="D754" s="2">
        <v>28</v>
      </c>
      <c r="E754" s="2">
        <v>0</v>
      </c>
      <c r="F754" s="35">
        <v>1</v>
      </c>
      <c r="G754" s="18">
        <v>4000</v>
      </c>
      <c r="H754" s="18">
        <v>0</v>
      </c>
      <c r="I754" s="2">
        <v>1</v>
      </c>
      <c r="J754" s="2">
        <v>1</v>
      </c>
      <c r="K754" s="2">
        <v>0</v>
      </c>
      <c r="L754" s="35">
        <v>0</v>
      </c>
      <c r="M754" s="2">
        <v>2</v>
      </c>
      <c r="N754" s="2">
        <v>0</v>
      </c>
      <c r="O754" s="2">
        <v>1</v>
      </c>
      <c r="P754" s="2">
        <v>5</v>
      </c>
      <c r="Q754" s="2">
        <v>0</v>
      </c>
      <c r="R754" s="2">
        <v>1</v>
      </c>
      <c r="S754" s="35">
        <v>0</v>
      </c>
      <c r="T754" s="35">
        <v>0</v>
      </c>
      <c r="U754" s="36">
        <v>0</v>
      </c>
      <c r="V754" s="26">
        <v>21.8</v>
      </c>
      <c r="W754" s="2">
        <v>0.65</v>
      </c>
      <c r="X754" s="16">
        <v>7.28</v>
      </c>
      <c r="Y754" s="26">
        <v>36.700000000000003</v>
      </c>
      <c r="Z754" s="2">
        <v>4.45</v>
      </c>
      <c r="AA754" s="2">
        <v>32.590000000000003</v>
      </c>
      <c r="AB754" s="2" t="s">
        <v>53</v>
      </c>
      <c r="AC754" s="2">
        <v>20531073</v>
      </c>
    </row>
    <row r="755" spans="1:29">
      <c r="A755" s="2">
        <v>3004</v>
      </c>
      <c r="B755" s="26">
        <v>2</v>
      </c>
      <c r="C755" s="2">
        <v>7</v>
      </c>
      <c r="D755" s="2">
        <v>50</v>
      </c>
      <c r="E755" s="2">
        <v>1</v>
      </c>
      <c r="F755" s="35">
        <v>0</v>
      </c>
      <c r="G755" s="18">
        <v>35000</v>
      </c>
      <c r="H755" s="18">
        <v>1</v>
      </c>
      <c r="I755" s="2">
        <v>1</v>
      </c>
      <c r="J755" s="2">
        <v>1</v>
      </c>
      <c r="K755" s="2">
        <v>0</v>
      </c>
      <c r="L755" s="35">
        <v>1</v>
      </c>
      <c r="M755" s="2">
        <v>1</v>
      </c>
      <c r="N755" s="2">
        <v>0</v>
      </c>
      <c r="O755" s="2">
        <v>1</v>
      </c>
      <c r="P755" s="2">
        <v>5</v>
      </c>
      <c r="Q755" s="2">
        <v>0</v>
      </c>
      <c r="R755" s="2">
        <v>1</v>
      </c>
      <c r="S755" s="35">
        <v>1</v>
      </c>
      <c r="T755" s="35">
        <v>0</v>
      </c>
      <c r="U755" s="36">
        <v>0</v>
      </c>
      <c r="V755" s="26">
        <v>14.2</v>
      </c>
      <c r="W755" s="2">
        <v>0.33</v>
      </c>
      <c r="X755" s="16">
        <v>4.74</v>
      </c>
      <c r="Y755" s="26">
        <v>15.9</v>
      </c>
      <c r="Z755" s="2">
        <v>1.38</v>
      </c>
      <c r="AA755" s="2">
        <v>3.8</v>
      </c>
      <c r="AB755" s="2" t="s">
        <v>89</v>
      </c>
      <c r="AC755" s="2">
        <v>22230061</v>
      </c>
    </row>
    <row r="756" spans="1:29">
      <c r="A756" s="2">
        <v>3010</v>
      </c>
      <c r="B756" s="26">
        <v>1</v>
      </c>
      <c r="C756" s="2">
        <v>2</v>
      </c>
      <c r="D756" s="2">
        <v>32</v>
      </c>
      <c r="E756" s="2">
        <v>0</v>
      </c>
      <c r="F756" s="35">
        <v>1</v>
      </c>
      <c r="G756" s="18">
        <v>4000</v>
      </c>
      <c r="H756" s="18">
        <v>0</v>
      </c>
      <c r="I756" s="2">
        <v>1</v>
      </c>
      <c r="J756" s="2">
        <v>1</v>
      </c>
      <c r="K756" s="2">
        <v>0</v>
      </c>
      <c r="L756" s="35">
        <v>0</v>
      </c>
      <c r="M756" s="2">
        <v>2</v>
      </c>
      <c r="N756" s="2">
        <v>0</v>
      </c>
      <c r="O756" s="2">
        <v>1</v>
      </c>
      <c r="P756" s="2">
        <v>2</v>
      </c>
      <c r="Q756" s="2">
        <v>1</v>
      </c>
      <c r="R756" s="2">
        <v>0</v>
      </c>
      <c r="S756" s="35">
        <v>0</v>
      </c>
      <c r="T756" s="35">
        <v>0</v>
      </c>
      <c r="U756" s="36">
        <v>0</v>
      </c>
      <c r="V756" s="26">
        <v>19.7</v>
      </c>
      <c r="W756" s="2">
        <v>0.5</v>
      </c>
      <c r="X756" s="16">
        <v>6.58</v>
      </c>
      <c r="Y756" s="26">
        <v>21.79</v>
      </c>
      <c r="Z756" s="2">
        <v>2.1</v>
      </c>
      <c r="AA756" s="2">
        <v>17.8</v>
      </c>
      <c r="AB756" s="2" t="s">
        <v>173</v>
      </c>
      <c r="AC756" s="2">
        <v>21330050</v>
      </c>
    </row>
    <row r="757" spans="1:29">
      <c r="A757" s="2">
        <v>3016</v>
      </c>
      <c r="B757" s="26">
        <v>2</v>
      </c>
      <c r="C757" s="2">
        <v>1</v>
      </c>
      <c r="D757" s="2">
        <v>21</v>
      </c>
      <c r="E757" s="2">
        <v>0</v>
      </c>
      <c r="F757" s="35">
        <v>0</v>
      </c>
      <c r="G757" s="18">
        <v>20000</v>
      </c>
      <c r="H757" s="18">
        <v>1</v>
      </c>
      <c r="I757" s="2">
        <v>1</v>
      </c>
      <c r="J757" s="2">
        <v>2</v>
      </c>
      <c r="K757" s="2">
        <v>1</v>
      </c>
      <c r="L757" s="35">
        <v>0</v>
      </c>
      <c r="M757" s="2">
        <v>1</v>
      </c>
      <c r="N757" s="2">
        <v>0</v>
      </c>
      <c r="O757" s="2">
        <v>1</v>
      </c>
      <c r="P757" s="2">
        <v>5</v>
      </c>
      <c r="Q757" s="2">
        <v>0</v>
      </c>
      <c r="R757" s="2">
        <v>1</v>
      </c>
      <c r="S757" s="35">
        <v>0</v>
      </c>
      <c r="T757" s="35">
        <v>0</v>
      </c>
      <c r="U757" s="36">
        <v>0</v>
      </c>
      <c r="V757" s="26">
        <v>27.4</v>
      </c>
      <c r="W757" s="2">
        <v>0.45</v>
      </c>
      <c r="X757" s="16">
        <v>9.15</v>
      </c>
      <c r="Y757" s="26">
        <v>27.17</v>
      </c>
      <c r="Z757" s="2">
        <v>2.25</v>
      </c>
      <c r="AA757" s="2">
        <v>12.1</v>
      </c>
      <c r="AB757" s="2" t="s">
        <v>58</v>
      </c>
      <c r="AC757" s="2">
        <v>22630070</v>
      </c>
    </row>
    <row r="758" spans="1:29">
      <c r="A758" s="2">
        <v>3025</v>
      </c>
      <c r="B758" s="26">
        <v>2</v>
      </c>
      <c r="C758" s="2">
        <v>1</v>
      </c>
      <c r="D758" s="2">
        <v>23</v>
      </c>
      <c r="E758" s="2">
        <v>0</v>
      </c>
      <c r="F758" s="35">
        <v>0</v>
      </c>
      <c r="G758" s="18">
        <v>7000</v>
      </c>
      <c r="H758" s="18">
        <v>0</v>
      </c>
      <c r="I758" s="2">
        <v>1</v>
      </c>
      <c r="J758" s="2">
        <v>1</v>
      </c>
      <c r="K758" s="2">
        <v>0</v>
      </c>
      <c r="L758" s="35">
        <v>0</v>
      </c>
      <c r="M758" s="2">
        <v>11</v>
      </c>
      <c r="N758" s="2">
        <v>0</v>
      </c>
      <c r="O758" s="2">
        <v>0</v>
      </c>
      <c r="P758" s="2">
        <v>0</v>
      </c>
      <c r="Q758" s="2">
        <v>1</v>
      </c>
      <c r="R758" s="2">
        <v>0</v>
      </c>
      <c r="S758" s="35">
        <v>1</v>
      </c>
      <c r="T758" s="35">
        <v>0</v>
      </c>
      <c r="U758" s="36">
        <v>0</v>
      </c>
      <c r="V758" s="26">
        <v>11.8</v>
      </c>
      <c r="W758" s="2">
        <v>0.33</v>
      </c>
      <c r="X758" s="16">
        <v>3.94</v>
      </c>
      <c r="Y758" s="26">
        <v>15.7</v>
      </c>
      <c r="Z758" s="2">
        <v>1.57</v>
      </c>
      <c r="AA758" s="2">
        <v>9.3000000000000007</v>
      </c>
      <c r="AB758" s="2" t="s">
        <v>170</v>
      </c>
      <c r="AC758" s="2">
        <v>20551031</v>
      </c>
    </row>
    <row r="759" spans="1:29">
      <c r="A759" s="2">
        <v>3027</v>
      </c>
      <c r="B759" s="26">
        <v>1</v>
      </c>
      <c r="C759" s="2">
        <v>5</v>
      </c>
      <c r="D759" s="2">
        <v>51</v>
      </c>
      <c r="E759" s="2">
        <v>1</v>
      </c>
      <c r="F759" s="35">
        <v>1</v>
      </c>
      <c r="G759" s="18">
        <v>10000</v>
      </c>
      <c r="H759" s="18">
        <v>1</v>
      </c>
      <c r="I759" s="2">
        <v>1</v>
      </c>
      <c r="J759" s="2">
        <v>1</v>
      </c>
      <c r="K759" s="2">
        <v>0</v>
      </c>
      <c r="L759" s="35">
        <v>0</v>
      </c>
      <c r="M759" s="2">
        <v>11</v>
      </c>
      <c r="N759" s="2">
        <v>0</v>
      </c>
      <c r="O759" s="2">
        <v>0</v>
      </c>
      <c r="P759" s="2">
        <v>5</v>
      </c>
      <c r="Q759" s="2">
        <v>0</v>
      </c>
      <c r="R759" s="2">
        <v>1</v>
      </c>
      <c r="S759" s="35">
        <v>0</v>
      </c>
      <c r="T759" s="35">
        <v>0</v>
      </c>
      <c r="U759" s="36">
        <v>0</v>
      </c>
      <c r="V759" s="26">
        <v>13.1</v>
      </c>
      <c r="W759" s="2">
        <v>0.38</v>
      </c>
      <c r="X759" s="16">
        <v>4.38</v>
      </c>
      <c r="Y759" s="26">
        <v>14.7</v>
      </c>
      <c r="Z759" s="2">
        <v>1.33</v>
      </c>
      <c r="AA759" s="2">
        <v>3.8</v>
      </c>
      <c r="AB759" s="2" t="s">
        <v>160</v>
      </c>
      <c r="AC759" s="2">
        <v>20521260</v>
      </c>
    </row>
    <row r="760" spans="1:29">
      <c r="A760" s="2">
        <v>3029</v>
      </c>
      <c r="B760" s="26">
        <v>2</v>
      </c>
      <c r="C760" s="2">
        <v>1</v>
      </c>
      <c r="D760" s="2">
        <v>20</v>
      </c>
      <c r="E760" s="2">
        <v>0</v>
      </c>
      <c r="F760" s="35">
        <v>0</v>
      </c>
      <c r="G760" s="18">
        <v>1000</v>
      </c>
      <c r="H760" s="18">
        <v>0</v>
      </c>
      <c r="I760" s="2">
        <v>1</v>
      </c>
      <c r="J760" s="2">
        <v>1</v>
      </c>
      <c r="K760" s="2">
        <v>0</v>
      </c>
      <c r="L760" s="35">
        <v>0</v>
      </c>
      <c r="M760" s="2">
        <v>8</v>
      </c>
      <c r="N760" s="2">
        <v>1</v>
      </c>
      <c r="O760" s="2">
        <v>0</v>
      </c>
      <c r="P760" s="2">
        <v>4</v>
      </c>
      <c r="Q760" s="2">
        <v>0</v>
      </c>
      <c r="R760" s="2">
        <v>1</v>
      </c>
      <c r="S760" s="35">
        <v>1</v>
      </c>
      <c r="T760" s="35">
        <v>0</v>
      </c>
      <c r="U760" s="36">
        <v>0</v>
      </c>
      <c r="V760" s="26">
        <v>23.4</v>
      </c>
      <c r="W760" s="2">
        <v>0.48</v>
      </c>
      <c r="X760" s="16">
        <v>7.82</v>
      </c>
      <c r="Y760" s="26">
        <v>34</v>
      </c>
      <c r="Z760" s="2">
        <v>1.65</v>
      </c>
      <c r="AA760" s="2">
        <v>10.7</v>
      </c>
      <c r="AB760" s="2" t="s">
        <v>145</v>
      </c>
      <c r="AC760" s="2">
        <v>21640280</v>
      </c>
    </row>
    <row r="761" spans="1:29">
      <c r="A761" s="2">
        <v>3033</v>
      </c>
      <c r="B761" s="26">
        <v>1</v>
      </c>
      <c r="C761" s="2">
        <v>1</v>
      </c>
      <c r="D761" s="2">
        <v>23</v>
      </c>
      <c r="E761" s="2">
        <v>0</v>
      </c>
      <c r="F761" s="35">
        <v>1</v>
      </c>
      <c r="G761" s="18">
        <v>6000</v>
      </c>
      <c r="H761" s="18">
        <v>0</v>
      </c>
      <c r="I761" s="2">
        <v>1</v>
      </c>
      <c r="J761" s="2">
        <v>1</v>
      </c>
      <c r="K761" s="2">
        <v>0</v>
      </c>
      <c r="L761" s="35">
        <v>1</v>
      </c>
      <c r="M761" s="2">
        <v>8</v>
      </c>
      <c r="N761" s="2">
        <v>1</v>
      </c>
      <c r="O761" s="2">
        <v>0</v>
      </c>
      <c r="P761" s="2">
        <v>1</v>
      </c>
      <c r="Q761" s="2">
        <v>1</v>
      </c>
      <c r="R761" s="2">
        <v>0</v>
      </c>
      <c r="S761" s="35">
        <v>0</v>
      </c>
      <c r="T761" s="35">
        <v>0</v>
      </c>
      <c r="U761" s="36">
        <v>0</v>
      </c>
      <c r="V761" s="26">
        <v>17.899999999999999</v>
      </c>
      <c r="W761" s="2">
        <v>0.42</v>
      </c>
      <c r="X761" s="16">
        <v>5.98</v>
      </c>
      <c r="Y761" s="26">
        <v>22.34</v>
      </c>
      <c r="Z761" s="2">
        <v>1.9</v>
      </c>
      <c r="AA761" s="2">
        <v>3.8</v>
      </c>
      <c r="AB761" s="2" t="s">
        <v>103</v>
      </c>
      <c r="AC761" s="2">
        <v>22421000</v>
      </c>
    </row>
    <row r="762" spans="1:29">
      <c r="A762" s="2">
        <v>3035</v>
      </c>
      <c r="B762" s="26">
        <v>2</v>
      </c>
      <c r="C762" s="2">
        <v>1</v>
      </c>
      <c r="D762" s="2">
        <v>19</v>
      </c>
      <c r="E762" s="2">
        <v>0</v>
      </c>
      <c r="F762" s="35">
        <v>0</v>
      </c>
      <c r="G762" s="18">
        <v>20000</v>
      </c>
      <c r="H762" s="18">
        <v>1</v>
      </c>
      <c r="I762" s="2">
        <v>1</v>
      </c>
      <c r="J762" s="2">
        <v>1</v>
      </c>
      <c r="K762" s="2">
        <v>0</v>
      </c>
      <c r="L762" s="35">
        <v>1</v>
      </c>
      <c r="M762" s="2">
        <v>2</v>
      </c>
      <c r="N762" s="2">
        <v>0</v>
      </c>
      <c r="O762" s="2">
        <v>1</v>
      </c>
      <c r="P762" s="2">
        <v>5</v>
      </c>
      <c r="Q762" s="2">
        <v>0</v>
      </c>
      <c r="R762" s="2">
        <v>1</v>
      </c>
      <c r="S762" s="35">
        <v>0</v>
      </c>
      <c r="T762" s="35">
        <v>0</v>
      </c>
      <c r="U762" s="36">
        <v>0</v>
      </c>
      <c r="V762" s="26">
        <v>16.2</v>
      </c>
      <c r="W762" s="2">
        <v>0.38</v>
      </c>
      <c r="X762" s="16">
        <v>5.41</v>
      </c>
      <c r="Y762" s="26">
        <v>17.3</v>
      </c>
      <c r="Z762" s="2">
        <v>1.45</v>
      </c>
      <c r="AA762" s="2">
        <v>3.8</v>
      </c>
      <c r="AB762" s="2" t="s">
        <v>64</v>
      </c>
      <c r="AC762" s="2">
        <v>22270010</v>
      </c>
    </row>
    <row r="763" spans="1:29">
      <c r="A763" s="2">
        <v>3036</v>
      </c>
      <c r="B763" s="26">
        <v>2</v>
      </c>
      <c r="C763" s="2">
        <v>2</v>
      </c>
      <c r="D763" s="2">
        <v>29</v>
      </c>
      <c r="E763" s="2">
        <v>0</v>
      </c>
      <c r="F763" s="35">
        <v>0</v>
      </c>
      <c r="G763" s="18">
        <v>6000</v>
      </c>
      <c r="H763" s="18">
        <v>0</v>
      </c>
      <c r="I763" s="2">
        <v>1</v>
      </c>
      <c r="J763" s="2">
        <v>1</v>
      </c>
      <c r="K763" s="2">
        <v>0</v>
      </c>
      <c r="L763" s="35">
        <v>1</v>
      </c>
      <c r="M763" s="2">
        <v>8</v>
      </c>
      <c r="N763" s="2">
        <v>1</v>
      </c>
      <c r="O763" s="2">
        <v>0</v>
      </c>
      <c r="P763" s="2">
        <v>2</v>
      </c>
      <c r="Q763" s="2">
        <v>1</v>
      </c>
      <c r="R763" s="2">
        <v>0</v>
      </c>
      <c r="S763" s="35">
        <v>0</v>
      </c>
      <c r="T763" s="35">
        <v>0</v>
      </c>
      <c r="U763" s="36">
        <v>0</v>
      </c>
      <c r="V763" s="26">
        <v>13.9</v>
      </c>
      <c r="W763" s="2">
        <v>0.28000000000000003</v>
      </c>
      <c r="X763" s="16">
        <v>4.6399999999999997</v>
      </c>
      <c r="Y763" s="26">
        <v>24.7</v>
      </c>
      <c r="Z763" s="2">
        <v>1.55</v>
      </c>
      <c r="AA763" s="2">
        <v>10.7</v>
      </c>
      <c r="AB763" s="2" t="s">
        <v>139</v>
      </c>
      <c r="AC763" s="2">
        <v>21380260</v>
      </c>
    </row>
    <row r="764" spans="1:29">
      <c r="A764" s="2">
        <v>3037</v>
      </c>
      <c r="B764" s="26">
        <v>2</v>
      </c>
      <c r="C764" s="2">
        <v>3</v>
      </c>
      <c r="D764" s="2">
        <v>24</v>
      </c>
      <c r="E764" s="2">
        <v>0</v>
      </c>
      <c r="F764" s="35">
        <v>1</v>
      </c>
      <c r="G764" s="18">
        <v>22000</v>
      </c>
      <c r="H764" s="18">
        <v>1</v>
      </c>
      <c r="I764" s="2">
        <v>1</v>
      </c>
      <c r="J764" s="2">
        <v>1</v>
      </c>
      <c r="K764" s="2">
        <v>0</v>
      </c>
      <c r="L764" s="35">
        <v>1</v>
      </c>
      <c r="M764" s="2">
        <v>8</v>
      </c>
      <c r="N764" s="2">
        <v>1</v>
      </c>
      <c r="O764" s="2">
        <v>0</v>
      </c>
      <c r="P764" s="2">
        <v>5</v>
      </c>
      <c r="Q764" s="2">
        <v>0</v>
      </c>
      <c r="R764" s="2">
        <v>1</v>
      </c>
      <c r="S764" s="35">
        <v>0</v>
      </c>
      <c r="T764" s="35">
        <v>0</v>
      </c>
      <c r="U764" s="36">
        <v>0</v>
      </c>
      <c r="V764" s="26">
        <v>14.2</v>
      </c>
      <c r="W764" s="2">
        <v>0.3</v>
      </c>
      <c r="X764" s="16">
        <v>4.74</v>
      </c>
      <c r="Y764" s="26">
        <v>15.8</v>
      </c>
      <c r="Z764" s="2">
        <v>1.37</v>
      </c>
      <c r="AA764" s="2">
        <v>3.8</v>
      </c>
      <c r="AB764" s="2" t="s">
        <v>113</v>
      </c>
      <c r="AC764" s="2">
        <v>22241000</v>
      </c>
    </row>
    <row r="765" spans="1:29">
      <c r="A765" s="2">
        <v>3039</v>
      </c>
      <c r="B765" s="26">
        <v>2</v>
      </c>
      <c r="C765" s="2">
        <v>2</v>
      </c>
      <c r="D765" s="2">
        <v>32</v>
      </c>
      <c r="E765" s="2">
        <v>0</v>
      </c>
      <c r="F765" s="35">
        <v>1</v>
      </c>
      <c r="G765" s="18">
        <v>8000</v>
      </c>
      <c r="H765" s="18">
        <v>1</v>
      </c>
      <c r="I765" s="2">
        <v>1</v>
      </c>
      <c r="J765" s="2">
        <v>1</v>
      </c>
      <c r="K765" s="2">
        <v>0</v>
      </c>
      <c r="L765" s="35">
        <v>1</v>
      </c>
      <c r="M765" s="2">
        <v>8</v>
      </c>
      <c r="N765" s="2">
        <v>1</v>
      </c>
      <c r="O765" s="2">
        <v>0</v>
      </c>
      <c r="P765" s="2">
        <v>1</v>
      </c>
      <c r="Q765" s="2">
        <v>1</v>
      </c>
      <c r="R765" s="2">
        <v>0</v>
      </c>
      <c r="S765" s="35">
        <v>0</v>
      </c>
      <c r="T765" s="35">
        <v>0</v>
      </c>
      <c r="U765" s="36">
        <v>0</v>
      </c>
      <c r="V765" s="26">
        <v>12.3</v>
      </c>
      <c r="W765" s="2">
        <v>0.33</v>
      </c>
      <c r="X765" s="16">
        <v>4.1100000000000003</v>
      </c>
      <c r="Y765" s="26">
        <v>20.7</v>
      </c>
      <c r="Z765" s="2">
        <v>1.38</v>
      </c>
      <c r="AA765" s="2">
        <v>7.5</v>
      </c>
      <c r="AB765" s="2" t="s">
        <v>183</v>
      </c>
      <c r="AC765" s="2">
        <v>25585480</v>
      </c>
    </row>
    <row r="766" spans="1:29">
      <c r="A766" s="2">
        <v>3040</v>
      </c>
      <c r="B766" s="26">
        <v>2</v>
      </c>
      <c r="C766" s="2">
        <v>1</v>
      </c>
      <c r="D766" s="2">
        <v>21</v>
      </c>
      <c r="E766" s="2">
        <v>0</v>
      </c>
      <c r="F766" s="35">
        <v>0</v>
      </c>
      <c r="G766" s="18">
        <v>1000</v>
      </c>
      <c r="H766" s="18">
        <v>0</v>
      </c>
      <c r="I766" s="2">
        <v>1</v>
      </c>
      <c r="J766" s="2">
        <v>1</v>
      </c>
      <c r="K766" s="2">
        <v>0</v>
      </c>
      <c r="L766" s="35">
        <v>0</v>
      </c>
      <c r="M766" s="2">
        <v>8</v>
      </c>
      <c r="N766" s="2">
        <v>1</v>
      </c>
      <c r="O766" s="2">
        <v>0</v>
      </c>
      <c r="P766" s="2">
        <v>5</v>
      </c>
      <c r="Q766" s="2">
        <v>0</v>
      </c>
      <c r="R766" s="2">
        <v>1</v>
      </c>
      <c r="S766" s="35">
        <v>0</v>
      </c>
      <c r="T766" s="35">
        <v>0</v>
      </c>
      <c r="U766" s="36">
        <v>0</v>
      </c>
      <c r="V766" s="26">
        <v>19.7</v>
      </c>
      <c r="W766" s="2">
        <v>0.5</v>
      </c>
      <c r="X766" s="16">
        <v>6.58</v>
      </c>
      <c r="Y766" s="26">
        <v>21.79</v>
      </c>
      <c r="Z766" s="2">
        <v>2.1</v>
      </c>
      <c r="AA766" s="2">
        <v>17.8</v>
      </c>
      <c r="AB766" s="2" t="s">
        <v>173</v>
      </c>
      <c r="AC766" s="2">
        <v>21321560</v>
      </c>
    </row>
    <row r="767" spans="1:29">
      <c r="A767" s="2">
        <v>3043</v>
      </c>
      <c r="B767" s="26">
        <v>2</v>
      </c>
      <c r="C767" s="2">
        <v>1</v>
      </c>
      <c r="D767" s="2">
        <v>21</v>
      </c>
      <c r="E767" s="2">
        <v>0</v>
      </c>
      <c r="F767" s="35">
        <v>0</v>
      </c>
      <c r="G767" s="18">
        <v>4000</v>
      </c>
      <c r="H767" s="18">
        <v>0</v>
      </c>
      <c r="I767" s="2">
        <v>1</v>
      </c>
      <c r="J767" s="2">
        <v>1</v>
      </c>
      <c r="K767" s="2">
        <v>0</v>
      </c>
      <c r="L767" s="35">
        <v>0</v>
      </c>
      <c r="M767" s="2">
        <v>8</v>
      </c>
      <c r="N767" s="2">
        <v>1</v>
      </c>
      <c r="O767" s="2">
        <v>0</v>
      </c>
      <c r="P767" s="2">
        <v>3</v>
      </c>
      <c r="Q767" s="2">
        <v>0</v>
      </c>
      <c r="R767" s="2">
        <v>0</v>
      </c>
      <c r="S767" s="35">
        <v>0</v>
      </c>
      <c r="T767" s="35">
        <v>0</v>
      </c>
      <c r="U767" s="36">
        <v>0</v>
      </c>
      <c r="V767" s="26">
        <v>8.4</v>
      </c>
      <c r="W767" s="2">
        <v>0.25</v>
      </c>
      <c r="X767" s="16">
        <v>2.81</v>
      </c>
      <c r="Y767" s="26">
        <v>9.6999999999999993</v>
      </c>
      <c r="Z767" s="2">
        <v>1.02</v>
      </c>
      <c r="AA767" s="2">
        <v>3.8</v>
      </c>
      <c r="AB767" s="2" t="s">
        <v>125</v>
      </c>
      <c r="AC767" s="2">
        <v>21021270</v>
      </c>
    </row>
    <row r="768" spans="1:29">
      <c r="A768" s="2">
        <v>3044</v>
      </c>
      <c r="B768" s="26">
        <v>2</v>
      </c>
      <c r="C768" s="2">
        <v>1</v>
      </c>
      <c r="D768" s="2">
        <v>20</v>
      </c>
      <c r="E768" s="2">
        <v>0</v>
      </c>
      <c r="F768" s="35">
        <v>0</v>
      </c>
      <c r="G768" s="18">
        <v>2000</v>
      </c>
      <c r="H768" s="18">
        <v>0</v>
      </c>
      <c r="I768" s="2">
        <v>1</v>
      </c>
      <c r="J768" s="2">
        <v>1</v>
      </c>
      <c r="K768" s="2">
        <v>0</v>
      </c>
      <c r="L768" s="35">
        <v>0</v>
      </c>
      <c r="M768" s="2">
        <v>1</v>
      </c>
      <c r="N768" s="2">
        <v>0</v>
      </c>
      <c r="O768" s="2">
        <v>1</v>
      </c>
      <c r="P768" s="2">
        <v>4</v>
      </c>
      <c r="Q768" s="2">
        <v>0</v>
      </c>
      <c r="R768" s="2">
        <v>1</v>
      </c>
      <c r="S768" s="35">
        <v>0</v>
      </c>
      <c r="T768" s="35">
        <v>0</v>
      </c>
      <c r="U768" s="36">
        <v>0</v>
      </c>
      <c r="V768" s="26">
        <v>27</v>
      </c>
      <c r="W768" s="2">
        <v>0.52</v>
      </c>
      <c r="X768" s="16">
        <v>9.02</v>
      </c>
      <c r="Y768" s="26">
        <v>31.5</v>
      </c>
      <c r="Z768" s="2">
        <v>2.7</v>
      </c>
      <c r="AA768" s="2">
        <v>14.2</v>
      </c>
      <c r="AB768" s="2" t="s">
        <v>180</v>
      </c>
      <c r="AC768" s="2">
        <v>24465400</v>
      </c>
    </row>
    <row r="769" spans="1:29">
      <c r="A769" s="2">
        <v>3047</v>
      </c>
      <c r="B769" s="26">
        <v>2</v>
      </c>
      <c r="C769" s="2">
        <v>1</v>
      </c>
      <c r="D769" s="2">
        <v>21</v>
      </c>
      <c r="E769" s="2">
        <v>0</v>
      </c>
      <c r="F769" s="35">
        <v>0</v>
      </c>
      <c r="G769" s="18">
        <v>12000</v>
      </c>
      <c r="H769" s="18">
        <v>1</v>
      </c>
      <c r="I769" s="2">
        <v>1</v>
      </c>
      <c r="J769" s="2">
        <v>1</v>
      </c>
      <c r="K769" s="2">
        <v>0</v>
      </c>
      <c r="L769" s="35">
        <v>0</v>
      </c>
      <c r="M769" s="2">
        <v>8</v>
      </c>
      <c r="N769" s="2">
        <v>1</v>
      </c>
      <c r="O769" s="2">
        <v>0</v>
      </c>
      <c r="P769" s="2">
        <v>5</v>
      </c>
      <c r="Q769" s="2">
        <v>0</v>
      </c>
      <c r="R769" s="2">
        <v>1</v>
      </c>
      <c r="S769" s="35">
        <v>0</v>
      </c>
      <c r="T769" s="35">
        <v>0</v>
      </c>
      <c r="U769" s="36">
        <v>0</v>
      </c>
      <c r="V769" s="26">
        <v>14.2</v>
      </c>
      <c r="W769" s="2">
        <v>0.27</v>
      </c>
      <c r="X769" s="16">
        <v>4.74</v>
      </c>
      <c r="Y769" s="26">
        <v>19</v>
      </c>
      <c r="Z769" s="2">
        <v>1.58</v>
      </c>
      <c r="AA769" s="2">
        <v>3.8</v>
      </c>
      <c r="AB769" s="2" t="s">
        <v>100</v>
      </c>
      <c r="AC769" s="2">
        <v>22271040</v>
      </c>
    </row>
    <row r="770" spans="1:29">
      <c r="A770" s="2">
        <v>3048</v>
      </c>
      <c r="B770" s="26">
        <v>1</v>
      </c>
      <c r="C770" s="2">
        <v>2</v>
      </c>
      <c r="D770" s="2">
        <v>39</v>
      </c>
      <c r="E770" s="2">
        <v>0</v>
      </c>
      <c r="F770" s="35">
        <v>0</v>
      </c>
      <c r="G770" s="18">
        <v>7000</v>
      </c>
      <c r="H770" s="18">
        <v>0</v>
      </c>
      <c r="I770" s="2">
        <v>1</v>
      </c>
      <c r="J770" s="2">
        <v>1</v>
      </c>
      <c r="K770" s="2">
        <v>0</v>
      </c>
      <c r="L770" s="35">
        <v>0</v>
      </c>
      <c r="M770" s="2">
        <v>8</v>
      </c>
      <c r="N770" s="2">
        <v>1</v>
      </c>
      <c r="O770" s="2">
        <v>0</v>
      </c>
      <c r="P770" s="2">
        <v>0</v>
      </c>
      <c r="Q770" s="2">
        <v>1</v>
      </c>
      <c r="R770" s="2">
        <v>0</v>
      </c>
      <c r="S770" s="35">
        <v>0</v>
      </c>
      <c r="T770" s="35">
        <v>1</v>
      </c>
      <c r="U770" s="36">
        <v>0</v>
      </c>
      <c r="V770" s="26">
        <v>36</v>
      </c>
      <c r="W770" s="2">
        <v>0.63</v>
      </c>
      <c r="X770" s="16">
        <v>12.02</v>
      </c>
      <c r="Y770" s="26">
        <v>38.4</v>
      </c>
      <c r="Z770" s="2">
        <v>3.57</v>
      </c>
      <c r="AA770" s="2">
        <v>29.9</v>
      </c>
      <c r="AB770" s="2" t="s">
        <v>142</v>
      </c>
      <c r="AC770" s="2">
        <v>22790540</v>
      </c>
    </row>
    <row r="771" spans="1:29">
      <c r="A771" s="2">
        <v>3053</v>
      </c>
      <c r="B771" s="26">
        <v>2</v>
      </c>
      <c r="C771" s="2">
        <v>1</v>
      </c>
      <c r="D771" s="2">
        <v>23</v>
      </c>
      <c r="E771" s="2">
        <v>0</v>
      </c>
      <c r="F771" s="35">
        <v>0</v>
      </c>
      <c r="G771" s="18">
        <v>7000</v>
      </c>
      <c r="H771" s="18">
        <v>0</v>
      </c>
      <c r="I771" s="2">
        <v>1</v>
      </c>
      <c r="J771" s="2">
        <v>1</v>
      </c>
      <c r="K771" s="2">
        <v>0</v>
      </c>
      <c r="L771" s="35">
        <v>0</v>
      </c>
      <c r="M771" s="2">
        <v>6</v>
      </c>
      <c r="N771" s="2">
        <v>0</v>
      </c>
      <c r="O771" s="2">
        <v>1</v>
      </c>
      <c r="P771" s="2">
        <v>0</v>
      </c>
      <c r="Q771" s="2">
        <v>1</v>
      </c>
      <c r="R771" s="2">
        <v>0</v>
      </c>
      <c r="S771" s="35">
        <v>1</v>
      </c>
      <c r="T771" s="35">
        <v>0</v>
      </c>
      <c r="U771" s="36">
        <v>0</v>
      </c>
      <c r="V771" s="26">
        <v>14.9</v>
      </c>
      <c r="W771" s="2">
        <v>0.33</v>
      </c>
      <c r="X771" s="16">
        <v>4.9800000000000004</v>
      </c>
      <c r="Y771" s="26">
        <v>18.899999999999999</v>
      </c>
      <c r="Z771" s="2">
        <v>1.32</v>
      </c>
      <c r="AA771" s="2">
        <v>12.4</v>
      </c>
      <c r="AB771" s="2" t="s">
        <v>181</v>
      </c>
      <c r="AC771" s="2">
        <v>25085132</v>
      </c>
    </row>
    <row r="772" spans="1:29">
      <c r="A772" s="2">
        <v>3054</v>
      </c>
      <c r="B772" s="26">
        <v>2</v>
      </c>
      <c r="C772" s="2">
        <v>1</v>
      </c>
      <c r="D772" s="2">
        <v>19</v>
      </c>
      <c r="E772" s="2">
        <v>0</v>
      </c>
      <c r="F772" s="35">
        <v>0</v>
      </c>
      <c r="G772" s="18">
        <v>10000</v>
      </c>
      <c r="H772" s="18">
        <v>1</v>
      </c>
      <c r="I772" s="2">
        <v>1</v>
      </c>
      <c r="J772" s="2">
        <v>1</v>
      </c>
      <c r="K772" s="2">
        <v>0</v>
      </c>
      <c r="L772" s="35">
        <v>0</v>
      </c>
      <c r="M772" s="2">
        <v>2</v>
      </c>
      <c r="N772" s="2">
        <v>0</v>
      </c>
      <c r="O772" s="2">
        <v>1</v>
      </c>
      <c r="P772" s="2">
        <v>5</v>
      </c>
      <c r="Q772" s="2">
        <v>0</v>
      </c>
      <c r="R772" s="2">
        <v>1</v>
      </c>
      <c r="S772" s="35">
        <v>0</v>
      </c>
      <c r="T772" s="35">
        <v>0</v>
      </c>
      <c r="U772" s="36">
        <v>0</v>
      </c>
      <c r="V772" s="26">
        <v>27.4</v>
      </c>
      <c r="W772" s="2">
        <v>0.45</v>
      </c>
      <c r="X772" s="16">
        <v>9.15</v>
      </c>
      <c r="Y772" s="26">
        <v>27.17</v>
      </c>
      <c r="Z772" s="2">
        <v>2.25</v>
      </c>
      <c r="AA772" s="2">
        <v>12.1</v>
      </c>
      <c r="AB772" s="2" t="s">
        <v>58</v>
      </c>
      <c r="AC772" s="2">
        <v>22775033</v>
      </c>
    </row>
    <row r="773" spans="1:29">
      <c r="A773" s="2">
        <v>3055</v>
      </c>
      <c r="B773" s="26">
        <v>1</v>
      </c>
      <c r="C773" s="2">
        <v>1</v>
      </c>
      <c r="D773" s="2">
        <v>22</v>
      </c>
      <c r="E773" s="2">
        <v>0</v>
      </c>
      <c r="F773" s="35">
        <v>1</v>
      </c>
      <c r="G773" s="18">
        <v>4000</v>
      </c>
      <c r="H773" s="18">
        <v>0</v>
      </c>
      <c r="I773" s="2">
        <v>1</v>
      </c>
      <c r="J773" s="2">
        <v>1</v>
      </c>
      <c r="K773" s="2">
        <v>0</v>
      </c>
      <c r="L773" s="35">
        <v>0</v>
      </c>
      <c r="M773" s="2">
        <v>6</v>
      </c>
      <c r="N773" s="2">
        <v>0</v>
      </c>
      <c r="O773" s="2">
        <v>1</v>
      </c>
      <c r="P773" s="2">
        <v>5</v>
      </c>
      <c r="Q773" s="2">
        <v>0</v>
      </c>
      <c r="R773" s="2">
        <v>1</v>
      </c>
      <c r="S773" s="35">
        <v>0</v>
      </c>
      <c r="T773" s="35">
        <v>0</v>
      </c>
      <c r="U773" s="36">
        <v>0</v>
      </c>
      <c r="V773" s="26">
        <v>27.5</v>
      </c>
      <c r="W773" s="2">
        <v>0.53</v>
      </c>
      <c r="X773" s="16">
        <v>9.19</v>
      </c>
      <c r="Y773" s="26">
        <v>37.1</v>
      </c>
      <c r="Z773" s="2">
        <v>1.7</v>
      </c>
      <c r="AA773" s="2">
        <v>10.7</v>
      </c>
      <c r="AB773" s="2" t="s">
        <v>141</v>
      </c>
      <c r="AC773" s="2">
        <v>21770000</v>
      </c>
    </row>
    <row r="774" spans="1:29">
      <c r="A774" s="2">
        <v>3056</v>
      </c>
      <c r="B774" s="26">
        <v>1</v>
      </c>
      <c r="C774" s="2">
        <v>1</v>
      </c>
      <c r="D774" s="2">
        <v>44</v>
      </c>
      <c r="E774" s="2">
        <v>0</v>
      </c>
      <c r="F774" s="35">
        <v>1</v>
      </c>
      <c r="G774" s="18">
        <v>2000</v>
      </c>
      <c r="H774" s="18">
        <v>0</v>
      </c>
      <c r="I774" s="2">
        <v>1</v>
      </c>
      <c r="J774" s="2">
        <v>1</v>
      </c>
      <c r="K774" s="2">
        <v>0</v>
      </c>
      <c r="L774" s="35">
        <v>0</v>
      </c>
      <c r="M774" s="2">
        <v>8</v>
      </c>
      <c r="N774" s="2">
        <v>1</v>
      </c>
      <c r="O774" s="2">
        <v>0</v>
      </c>
      <c r="P774" s="2">
        <v>5</v>
      </c>
      <c r="Q774" s="2">
        <v>0</v>
      </c>
      <c r="R774" s="2">
        <v>1</v>
      </c>
      <c r="S774" s="35">
        <v>0</v>
      </c>
      <c r="T774" s="35">
        <v>0</v>
      </c>
      <c r="U774" s="36">
        <v>0</v>
      </c>
      <c r="V774" s="26">
        <v>5.5</v>
      </c>
      <c r="W774" s="2">
        <v>0.18</v>
      </c>
      <c r="X774" s="16">
        <v>1.84</v>
      </c>
      <c r="Y774" s="26">
        <v>6.4</v>
      </c>
      <c r="Z774" s="2">
        <v>0.67</v>
      </c>
      <c r="AA774" s="2">
        <v>3.8</v>
      </c>
      <c r="AB774" s="2" t="s">
        <v>63</v>
      </c>
      <c r="AC774" s="2">
        <v>21040211</v>
      </c>
    </row>
    <row r="775" spans="1:29">
      <c r="A775" s="2">
        <v>3061</v>
      </c>
      <c r="B775" s="26">
        <v>2</v>
      </c>
      <c r="C775" s="2">
        <v>1</v>
      </c>
      <c r="D775" s="2">
        <v>25</v>
      </c>
      <c r="E775" s="2">
        <v>0</v>
      </c>
      <c r="F775" s="35">
        <v>1</v>
      </c>
      <c r="G775" s="18">
        <v>5000</v>
      </c>
      <c r="H775" s="18">
        <v>0</v>
      </c>
      <c r="I775" s="2">
        <v>1</v>
      </c>
      <c r="J775" s="2">
        <v>1</v>
      </c>
      <c r="K775" s="2">
        <v>0</v>
      </c>
      <c r="L775" s="35">
        <v>1</v>
      </c>
      <c r="M775" s="2">
        <v>1</v>
      </c>
      <c r="N775" s="2">
        <v>0</v>
      </c>
      <c r="O775" s="2">
        <v>1</v>
      </c>
      <c r="P775" s="2">
        <v>4</v>
      </c>
      <c r="Q775" s="2">
        <v>0</v>
      </c>
      <c r="R775" s="2">
        <v>1</v>
      </c>
      <c r="S775" s="35">
        <v>0</v>
      </c>
      <c r="T775" s="35">
        <v>0</v>
      </c>
      <c r="U775" s="36">
        <v>0</v>
      </c>
      <c r="V775" s="26">
        <v>26.2</v>
      </c>
      <c r="W775" s="2">
        <v>0.52</v>
      </c>
      <c r="X775" s="16">
        <v>8.75</v>
      </c>
      <c r="Y775" s="26">
        <v>31.4</v>
      </c>
      <c r="Z775" s="2">
        <v>1.42</v>
      </c>
      <c r="AA775" s="2">
        <v>7</v>
      </c>
      <c r="AB775" s="2" t="s">
        <v>177</v>
      </c>
      <c r="AC775" s="2">
        <v>26113680</v>
      </c>
    </row>
    <row r="776" spans="1:29">
      <c r="A776" s="2">
        <v>3062</v>
      </c>
      <c r="B776" s="26">
        <v>1</v>
      </c>
      <c r="C776" s="2">
        <v>1</v>
      </c>
      <c r="D776" s="2">
        <v>23</v>
      </c>
      <c r="E776" s="2">
        <v>0</v>
      </c>
      <c r="F776" s="35">
        <v>0</v>
      </c>
      <c r="G776" s="18">
        <v>10000</v>
      </c>
      <c r="H776" s="18">
        <v>1</v>
      </c>
      <c r="I776" s="2">
        <v>1</v>
      </c>
      <c r="J776" s="2">
        <v>2</v>
      </c>
      <c r="K776" s="2">
        <v>1</v>
      </c>
      <c r="L776" s="35">
        <v>1</v>
      </c>
      <c r="M776" s="2">
        <v>8</v>
      </c>
      <c r="N776" s="2">
        <v>1</v>
      </c>
      <c r="O776" s="2">
        <v>0</v>
      </c>
      <c r="P776" s="2">
        <v>5</v>
      </c>
      <c r="Q776" s="2">
        <v>0</v>
      </c>
      <c r="R776" s="2">
        <v>1</v>
      </c>
      <c r="S776" s="35">
        <v>0</v>
      </c>
      <c r="T776" s="35">
        <v>0</v>
      </c>
      <c r="U776" s="36">
        <v>0</v>
      </c>
      <c r="V776" s="26">
        <v>14.9</v>
      </c>
      <c r="W776" s="2">
        <v>0.32</v>
      </c>
      <c r="X776" s="16">
        <v>4.9800000000000004</v>
      </c>
      <c r="Y776" s="26">
        <v>17.600000000000001</v>
      </c>
      <c r="Z776" s="2">
        <v>1.72</v>
      </c>
      <c r="AA776" s="2">
        <v>3.8</v>
      </c>
      <c r="AB776" s="2" t="s">
        <v>112</v>
      </c>
      <c r="AC776" s="2">
        <v>22471180</v>
      </c>
    </row>
    <row r="777" spans="1:29">
      <c r="A777" s="2">
        <v>3064</v>
      </c>
      <c r="B777" s="26">
        <v>1</v>
      </c>
      <c r="C777" s="2">
        <v>7</v>
      </c>
      <c r="D777" s="2">
        <v>33</v>
      </c>
      <c r="E777" s="2">
        <v>0</v>
      </c>
      <c r="F777" s="35">
        <v>0</v>
      </c>
      <c r="G777" s="18">
        <v>8000</v>
      </c>
      <c r="H777" s="18">
        <v>1</v>
      </c>
      <c r="I777" s="2">
        <v>1</v>
      </c>
      <c r="J777" s="2">
        <v>1</v>
      </c>
      <c r="K777" s="2">
        <v>0</v>
      </c>
      <c r="L777" s="35">
        <v>0</v>
      </c>
      <c r="M777" s="2">
        <v>6</v>
      </c>
      <c r="N777" s="2">
        <v>0</v>
      </c>
      <c r="O777" s="2">
        <v>1</v>
      </c>
      <c r="P777" s="2">
        <v>3</v>
      </c>
      <c r="Q777" s="2">
        <v>0</v>
      </c>
      <c r="R777" s="2">
        <v>0</v>
      </c>
      <c r="S777" s="35">
        <v>0</v>
      </c>
      <c r="T777" s="35">
        <v>0</v>
      </c>
      <c r="U777" s="36">
        <v>0</v>
      </c>
      <c r="V777" s="26">
        <v>17.899999999999999</v>
      </c>
      <c r="W777" s="2">
        <v>0.42</v>
      </c>
      <c r="X777" s="16">
        <v>5.98</v>
      </c>
      <c r="Y777" s="26">
        <v>22.34</v>
      </c>
      <c r="Z777" s="2">
        <v>1.9</v>
      </c>
      <c r="AA777" s="2">
        <v>3.8</v>
      </c>
      <c r="AB777" s="2" t="s">
        <v>103</v>
      </c>
      <c r="AC777" s="2">
        <v>22420041</v>
      </c>
    </row>
    <row r="778" spans="1:29">
      <c r="A778" s="2">
        <v>3068</v>
      </c>
      <c r="B778" s="26">
        <v>2</v>
      </c>
      <c r="C778" s="2">
        <v>1</v>
      </c>
      <c r="D778" s="2">
        <v>45</v>
      </c>
      <c r="E778" s="2">
        <v>0</v>
      </c>
      <c r="F778" s="35">
        <v>1</v>
      </c>
      <c r="G778" s="18">
        <v>35000</v>
      </c>
      <c r="H778" s="18">
        <v>1</v>
      </c>
      <c r="I778" s="2">
        <v>1</v>
      </c>
      <c r="J778" s="2">
        <v>3</v>
      </c>
      <c r="K778" s="2">
        <v>1</v>
      </c>
      <c r="L778" s="35">
        <v>0</v>
      </c>
      <c r="M778" s="2">
        <v>11</v>
      </c>
      <c r="N778" s="2">
        <v>0</v>
      </c>
      <c r="O778" s="2">
        <v>0</v>
      </c>
      <c r="P778" s="2">
        <v>0</v>
      </c>
      <c r="Q778" s="2">
        <v>1</v>
      </c>
      <c r="R778" s="2">
        <v>0</v>
      </c>
      <c r="S778" s="35">
        <v>0</v>
      </c>
      <c r="T778" s="35">
        <v>0</v>
      </c>
      <c r="U778" s="36">
        <v>1</v>
      </c>
      <c r="V778" s="26">
        <v>27.4</v>
      </c>
      <c r="W778" s="2">
        <v>0.45</v>
      </c>
      <c r="X778" s="16">
        <v>9.15</v>
      </c>
      <c r="Y778" s="26">
        <v>27.17</v>
      </c>
      <c r="Z778" s="2">
        <v>2.25</v>
      </c>
      <c r="AA778" s="2">
        <v>12.1</v>
      </c>
      <c r="AB778" s="2" t="s">
        <v>58</v>
      </c>
      <c r="AC778" s="2">
        <v>22793160</v>
      </c>
    </row>
    <row r="779" spans="1:29">
      <c r="A779" s="2">
        <v>3069</v>
      </c>
      <c r="B779" s="26">
        <v>1</v>
      </c>
      <c r="C779" s="2">
        <v>1</v>
      </c>
      <c r="D779" s="2">
        <v>36</v>
      </c>
      <c r="E779" s="2">
        <v>0</v>
      </c>
      <c r="F779" s="35">
        <v>1</v>
      </c>
      <c r="G779" s="18">
        <v>8000</v>
      </c>
      <c r="H779" s="18">
        <v>1</v>
      </c>
      <c r="I779" s="2">
        <v>1</v>
      </c>
      <c r="J779" s="2">
        <v>1</v>
      </c>
      <c r="K779" s="2">
        <v>0</v>
      </c>
      <c r="L779" s="35">
        <v>1</v>
      </c>
      <c r="M779" s="2">
        <v>1</v>
      </c>
      <c r="N779" s="2">
        <v>0</v>
      </c>
      <c r="O779" s="2">
        <v>1</v>
      </c>
      <c r="P779" s="2">
        <v>5</v>
      </c>
      <c r="Q779" s="2">
        <v>0</v>
      </c>
      <c r="R779" s="2">
        <v>1</v>
      </c>
      <c r="S779" s="35">
        <v>0</v>
      </c>
      <c r="T779" s="35">
        <v>0</v>
      </c>
      <c r="U779" s="36">
        <v>0</v>
      </c>
      <c r="V779" s="26">
        <v>13.1</v>
      </c>
      <c r="W779" s="2">
        <v>0.38</v>
      </c>
      <c r="X779" s="16">
        <v>4.38</v>
      </c>
      <c r="Y779" s="26">
        <v>14.7</v>
      </c>
      <c r="Z779" s="2">
        <v>1.33</v>
      </c>
      <c r="AA779" s="2">
        <v>3.8</v>
      </c>
      <c r="AB779" s="2" t="s">
        <v>160</v>
      </c>
      <c r="AC779" s="2">
        <v>20270212</v>
      </c>
    </row>
    <row r="780" spans="1:29">
      <c r="A780" s="2">
        <v>3074</v>
      </c>
      <c r="B780" s="26">
        <v>2</v>
      </c>
      <c r="C780" s="2">
        <v>2</v>
      </c>
      <c r="D780" s="2">
        <v>28</v>
      </c>
      <c r="E780" s="2">
        <v>0</v>
      </c>
      <c r="F780" s="35">
        <v>0</v>
      </c>
      <c r="G780" s="18">
        <v>4000</v>
      </c>
      <c r="H780" s="18">
        <v>0</v>
      </c>
      <c r="I780" s="2">
        <v>1</v>
      </c>
      <c r="J780" s="2">
        <v>1</v>
      </c>
      <c r="K780" s="2">
        <v>0</v>
      </c>
      <c r="L780" s="35">
        <v>0</v>
      </c>
      <c r="M780" s="2">
        <v>8</v>
      </c>
      <c r="N780" s="2">
        <v>1</v>
      </c>
      <c r="O780" s="2">
        <v>0</v>
      </c>
      <c r="P780" s="2">
        <v>5</v>
      </c>
      <c r="Q780" s="2">
        <v>0</v>
      </c>
      <c r="R780" s="2">
        <v>1</v>
      </c>
      <c r="S780" s="35">
        <v>0</v>
      </c>
      <c r="T780" s="35">
        <v>0</v>
      </c>
      <c r="U780" s="36">
        <v>0</v>
      </c>
      <c r="V780" s="26">
        <v>27</v>
      </c>
      <c r="W780" s="2">
        <v>0.52</v>
      </c>
      <c r="X780" s="16">
        <v>9.02</v>
      </c>
      <c r="Y780" s="26">
        <v>31.5</v>
      </c>
      <c r="Z780" s="2">
        <v>2.7</v>
      </c>
      <c r="AA780" s="2">
        <v>14.2</v>
      </c>
      <c r="AB780" s="2" t="s">
        <v>180</v>
      </c>
      <c r="AC780" s="2">
        <v>24415630</v>
      </c>
    </row>
    <row r="781" spans="1:29">
      <c r="A781" s="2">
        <v>3076</v>
      </c>
      <c r="B781" s="26">
        <v>2</v>
      </c>
      <c r="C781" s="2">
        <v>1</v>
      </c>
      <c r="D781" s="2">
        <v>24</v>
      </c>
      <c r="E781" s="2">
        <v>0</v>
      </c>
      <c r="F781" s="35">
        <v>0</v>
      </c>
      <c r="G781" s="18">
        <v>6000</v>
      </c>
      <c r="H781" s="18">
        <v>0</v>
      </c>
      <c r="I781" s="2">
        <v>1</v>
      </c>
      <c r="J781" s="2">
        <v>1</v>
      </c>
      <c r="K781" s="2">
        <v>0</v>
      </c>
      <c r="L781" s="35">
        <v>0</v>
      </c>
      <c r="M781" s="2">
        <v>2</v>
      </c>
      <c r="N781" s="2">
        <v>0</v>
      </c>
      <c r="O781" s="2">
        <v>1</v>
      </c>
      <c r="P781" s="2">
        <v>5</v>
      </c>
      <c r="Q781" s="2">
        <v>0</v>
      </c>
      <c r="R781" s="2">
        <v>1</v>
      </c>
      <c r="S781" s="35">
        <v>0</v>
      </c>
      <c r="T781" s="35">
        <v>0</v>
      </c>
      <c r="U781" s="36">
        <v>0</v>
      </c>
      <c r="V781" s="26">
        <v>12.3</v>
      </c>
      <c r="W781" s="2">
        <v>0.33</v>
      </c>
      <c r="X781" s="16">
        <v>4.1100000000000003</v>
      </c>
      <c r="Y781" s="26">
        <v>20.7</v>
      </c>
      <c r="Z781" s="2">
        <v>1.38</v>
      </c>
      <c r="AA781" s="2">
        <v>7.5</v>
      </c>
      <c r="AB781" s="2" t="s">
        <v>183</v>
      </c>
      <c r="AC781" s="2">
        <v>25555010</v>
      </c>
    </row>
    <row r="782" spans="1:29">
      <c r="A782" s="2">
        <v>3080</v>
      </c>
      <c r="B782" s="26">
        <v>2</v>
      </c>
      <c r="C782" s="2">
        <v>1</v>
      </c>
      <c r="D782" s="2">
        <v>25</v>
      </c>
      <c r="E782" s="2">
        <v>0</v>
      </c>
      <c r="F782" s="35">
        <v>0</v>
      </c>
      <c r="G782" s="18">
        <v>4000</v>
      </c>
      <c r="H782" s="18">
        <v>0</v>
      </c>
      <c r="I782" s="2">
        <v>1</v>
      </c>
      <c r="J782" s="2">
        <v>1</v>
      </c>
      <c r="K782" s="2">
        <v>0</v>
      </c>
      <c r="L782" s="35">
        <v>1</v>
      </c>
      <c r="M782" s="2">
        <v>2</v>
      </c>
      <c r="N782" s="2">
        <v>0</v>
      </c>
      <c r="O782" s="2">
        <v>1</v>
      </c>
      <c r="P782" s="2">
        <v>5</v>
      </c>
      <c r="Q782" s="2">
        <v>0</v>
      </c>
      <c r="R782" s="2">
        <v>1</v>
      </c>
      <c r="S782" s="35">
        <v>0</v>
      </c>
      <c r="T782" s="35">
        <v>0</v>
      </c>
      <c r="U782" s="36">
        <v>0</v>
      </c>
      <c r="V782" s="26">
        <v>27.5</v>
      </c>
      <c r="W782" s="2">
        <v>0.53</v>
      </c>
      <c r="X782" s="16">
        <v>9.19</v>
      </c>
      <c r="Y782" s="26">
        <v>37.1</v>
      </c>
      <c r="Z782" s="2">
        <v>1.7</v>
      </c>
      <c r="AA782" s="2">
        <v>10.7</v>
      </c>
      <c r="AB782" s="2" t="s">
        <v>141</v>
      </c>
      <c r="AC782" s="2">
        <v>21715150</v>
      </c>
    </row>
    <row r="783" spans="1:29">
      <c r="A783" s="2">
        <v>3081</v>
      </c>
      <c r="B783" s="26">
        <v>2</v>
      </c>
      <c r="C783" s="2">
        <v>2</v>
      </c>
      <c r="D783" s="2">
        <v>27</v>
      </c>
      <c r="E783" s="2">
        <v>0</v>
      </c>
      <c r="F783" s="35">
        <v>1</v>
      </c>
      <c r="G783" s="18">
        <v>10000</v>
      </c>
      <c r="H783" s="18">
        <v>1</v>
      </c>
      <c r="I783" s="2">
        <v>1</v>
      </c>
      <c r="J783" s="2">
        <v>3</v>
      </c>
      <c r="K783" s="2">
        <v>1</v>
      </c>
      <c r="L783" s="35">
        <v>1</v>
      </c>
      <c r="M783" s="2">
        <v>8</v>
      </c>
      <c r="N783" s="2">
        <v>1</v>
      </c>
      <c r="O783" s="2">
        <v>0</v>
      </c>
      <c r="P783" s="2">
        <v>3</v>
      </c>
      <c r="Q783" s="2">
        <v>0</v>
      </c>
      <c r="R783" s="2">
        <v>0</v>
      </c>
      <c r="S783" s="35">
        <v>0</v>
      </c>
      <c r="T783" s="35">
        <v>0</v>
      </c>
      <c r="U783" s="36">
        <v>0</v>
      </c>
      <c r="V783" s="26">
        <v>18.5</v>
      </c>
      <c r="W783" s="2">
        <v>0.32</v>
      </c>
      <c r="X783" s="16">
        <v>6.18</v>
      </c>
      <c r="Y783" s="26">
        <v>21.1</v>
      </c>
      <c r="Z783" s="2">
        <v>1.7</v>
      </c>
      <c r="AA783" s="2">
        <v>6.7</v>
      </c>
      <c r="AB783" s="2" t="s">
        <v>178</v>
      </c>
      <c r="AC783" s="2">
        <v>24220121</v>
      </c>
    </row>
    <row r="784" spans="1:29">
      <c r="A784" s="2">
        <v>3082</v>
      </c>
      <c r="B784" s="26">
        <v>1</v>
      </c>
      <c r="C784" s="2">
        <v>2</v>
      </c>
      <c r="D784" s="2">
        <v>31</v>
      </c>
      <c r="E784" s="2">
        <v>0</v>
      </c>
      <c r="F784" s="35">
        <v>0</v>
      </c>
      <c r="G784" s="18">
        <v>5000</v>
      </c>
      <c r="H784" s="18">
        <v>0</v>
      </c>
      <c r="I784" s="2">
        <v>1</v>
      </c>
      <c r="J784" s="2">
        <v>1</v>
      </c>
      <c r="K784" s="2">
        <v>0</v>
      </c>
      <c r="L784" s="35">
        <v>0</v>
      </c>
      <c r="M784" s="2">
        <v>8</v>
      </c>
      <c r="N784" s="2">
        <v>1</v>
      </c>
      <c r="O784" s="2">
        <v>0</v>
      </c>
      <c r="P784" s="2">
        <v>5</v>
      </c>
      <c r="Q784" s="2">
        <v>0</v>
      </c>
      <c r="R784" s="2">
        <v>1</v>
      </c>
      <c r="S784" s="35">
        <v>0</v>
      </c>
      <c r="T784" s="35">
        <v>0</v>
      </c>
      <c r="U784" s="36">
        <v>0</v>
      </c>
      <c r="V784" s="26">
        <v>9.1</v>
      </c>
      <c r="W784" s="2">
        <v>0.2</v>
      </c>
      <c r="X784" s="16">
        <v>3.04</v>
      </c>
      <c r="Y784" s="26">
        <v>11</v>
      </c>
      <c r="Z784" s="2">
        <v>1.1000000000000001</v>
      </c>
      <c r="AA784" s="2">
        <v>16.600000000000001</v>
      </c>
      <c r="AB784" s="2" t="s">
        <v>110</v>
      </c>
      <c r="AC784" s="2">
        <v>21940180</v>
      </c>
    </row>
    <row r="785" spans="1:29">
      <c r="A785" s="2">
        <v>3084</v>
      </c>
      <c r="B785" s="26">
        <v>2</v>
      </c>
      <c r="C785" s="2">
        <v>1</v>
      </c>
      <c r="D785" s="2">
        <v>25</v>
      </c>
      <c r="E785" s="2">
        <v>0</v>
      </c>
      <c r="F785" s="35">
        <v>1</v>
      </c>
      <c r="G785" s="18">
        <v>4000</v>
      </c>
      <c r="H785" s="18">
        <v>0</v>
      </c>
      <c r="I785" s="2">
        <v>1</v>
      </c>
      <c r="J785" s="2">
        <v>2</v>
      </c>
      <c r="K785" s="2">
        <v>1</v>
      </c>
      <c r="L785" s="35">
        <v>0</v>
      </c>
      <c r="M785" s="2">
        <v>8</v>
      </c>
      <c r="N785" s="2">
        <v>1</v>
      </c>
      <c r="O785" s="2">
        <v>0</v>
      </c>
      <c r="P785" s="2">
        <v>5</v>
      </c>
      <c r="Q785" s="2">
        <v>0</v>
      </c>
      <c r="R785" s="2">
        <v>1</v>
      </c>
      <c r="S785" s="35">
        <v>0</v>
      </c>
      <c r="T785" s="35">
        <v>0</v>
      </c>
      <c r="U785" s="36">
        <v>0</v>
      </c>
      <c r="V785" s="26">
        <v>37.799999999999997</v>
      </c>
      <c r="W785" s="2">
        <v>0.63</v>
      </c>
      <c r="X785" s="16">
        <v>12.63</v>
      </c>
      <c r="Y785" s="26">
        <v>38.299999999999997</v>
      </c>
      <c r="Z785" s="2">
        <v>2.13</v>
      </c>
      <c r="AA785" s="2">
        <v>7</v>
      </c>
      <c r="AB785" s="2" t="s">
        <v>150</v>
      </c>
      <c r="AC785" s="2">
        <v>2309091</v>
      </c>
    </row>
    <row r="786" spans="1:29">
      <c r="A786" s="2">
        <v>3086</v>
      </c>
      <c r="B786" s="26">
        <v>1</v>
      </c>
      <c r="C786" s="2">
        <v>1</v>
      </c>
      <c r="D786" s="2">
        <v>24</v>
      </c>
      <c r="E786" s="2">
        <v>0</v>
      </c>
      <c r="F786" s="35">
        <v>1</v>
      </c>
      <c r="G786" s="18">
        <v>7000</v>
      </c>
      <c r="H786" s="18">
        <v>0</v>
      </c>
      <c r="I786" s="2">
        <v>1</v>
      </c>
      <c r="J786" s="2">
        <v>3</v>
      </c>
      <c r="K786" s="2">
        <v>1</v>
      </c>
      <c r="L786" s="35">
        <v>0</v>
      </c>
      <c r="M786" s="2">
        <v>8</v>
      </c>
      <c r="N786" s="2">
        <v>1</v>
      </c>
      <c r="O786" s="2">
        <v>0</v>
      </c>
      <c r="P786" s="2">
        <v>4</v>
      </c>
      <c r="Q786" s="2">
        <v>0</v>
      </c>
      <c r="R786" s="2">
        <v>1</v>
      </c>
      <c r="S786" s="35">
        <v>0</v>
      </c>
      <c r="T786" s="35">
        <v>0</v>
      </c>
      <c r="U786" s="36">
        <v>0</v>
      </c>
      <c r="V786" s="26">
        <v>13.1</v>
      </c>
      <c r="W786" s="2">
        <v>0.38</v>
      </c>
      <c r="X786" s="16">
        <v>4.38</v>
      </c>
      <c r="Y786" s="26">
        <v>14.7</v>
      </c>
      <c r="Z786" s="2">
        <v>1.33</v>
      </c>
      <c r="AA786" s="2">
        <v>3.8</v>
      </c>
      <c r="AB786" s="2" t="s">
        <v>160</v>
      </c>
      <c r="AC786" s="2">
        <v>20530001</v>
      </c>
    </row>
    <row r="787" spans="1:29">
      <c r="A787" s="2">
        <v>3088</v>
      </c>
      <c r="B787" s="26">
        <v>1</v>
      </c>
      <c r="C787" s="2">
        <v>2</v>
      </c>
      <c r="D787" s="2">
        <v>32</v>
      </c>
      <c r="E787" s="2">
        <v>0</v>
      </c>
      <c r="F787" s="35">
        <v>1</v>
      </c>
      <c r="G787" s="18">
        <v>6000</v>
      </c>
      <c r="H787" s="18">
        <v>0</v>
      </c>
      <c r="I787" s="2">
        <v>1</v>
      </c>
      <c r="J787" s="2">
        <v>2</v>
      </c>
      <c r="K787" s="2">
        <v>1</v>
      </c>
      <c r="L787" s="35">
        <v>0</v>
      </c>
      <c r="M787" s="2">
        <v>8</v>
      </c>
      <c r="N787" s="2">
        <v>1</v>
      </c>
      <c r="O787" s="2">
        <v>0</v>
      </c>
      <c r="P787" s="2">
        <v>0</v>
      </c>
      <c r="Q787" s="2">
        <v>1</v>
      </c>
      <c r="R787" s="2">
        <v>0</v>
      </c>
      <c r="S787" s="35">
        <v>1</v>
      </c>
      <c r="T787" s="35">
        <v>0</v>
      </c>
      <c r="U787" s="36">
        <v>0</v>
      </c>
      <c r="V787" s="26">
        <v>9.1</v>
      </c>
      <c r="W787" s="2">
        <v>0.2</v>
      </c>
      <c r="X787" s="16">
        <v>3.04</v>
      </c>
      <c r="Y787" s="26">
        <v>11</v>
      </c>
      <c r="Z787" s="2">
        <v>1.1000000000000001</v>
      </c>
      <c r="AA787" s="2">
        <v>16.600000000000001</v>
      </c>
      <c r="AB787" s="2" t="s">
        <v>110</v>
      </c>
      <c r="AC787" s="2">
        <v>21931080</v>
      </c>
    </row>
    <row r="788" spans="1:29">
      <c r="A788" s="2">
        <v>3092</v>
      </c>
      <c r="B788" s="26">
        <v>2</v>
      </c>
      <c r="C788" s="2">
        <v>1</v>
      </c>
      <c r="D788" s="2">
        <v>23</v>
      </c>
      <c r="E788" s="2">
        <v>0</v>
      </c>
      <c r="F788" s="35">
        <v>0</v>
      </c>
      <c r="G788" s="18">
        <v>3000</v>
      </c>
      <c r="H788" s="18">
        <v>0</v>
      </c>
      <c r="I788" s="2">
        <v>1</v>
      </c>
      <c r="J788" s="2">
        <v>2</v>
      </c>
      <c r="K788" s="2">
        <v>1</v>
      </c>
      <c r="L788" s="35">
        <v>1</v>
      </c>
      <c r="M788" s="2">
        <v>1</v>
      </c>
      <c r="N788" s="2">
        <v>0</v>
      </c>
      <c r="O788" s="2">
        <v>1</v>
      </c>
      <c r="P788" s="2">
        <v>5</v>
      </c>
      <c r="Q788" s="2">
        <v>0</v>
      </c>
      <c r="R788" s="2">
        <v>1</v>
      </c>
      <c r="S788" s="35">
        <v>0</v>
      </c>
      <c r="T788" s="35">
        <v>0</v>
      </c>
      <c r="U788" s="36">
        <v>0</v>
      </c>
      <c r="V788" s="26">
        <v>12.9</v>
      </c>
      <c r="W788" s="2">
        <v>0.35</v>
      </c>
      <c r="X788" s="16">
        <v>4.3099999999999996</v>
      </c>
      <c r="Y788" s="26">
        <v>14.6</v>
      </c>
      <c r="Z788" s="2">
        <v>1.43</v>
      </c>
      <c r="AA788" s="2">
        <v>18.690000000000001</v>
      </c>
      <c r="AB788" s="2" t="s">
        <v>138</v>
      </c>
      <c r="AC788" s="2">
        <v>21921525</v>
      </c>
    </row>
    <row r="789" spans="1:29">
      <c r="A789" s="2">
        <v>3095</v>
      </c>
      <c r="B789" s="26">
        <v>1</v>
      </c>
      <c r="C789" s="2">
        <v>2</v>
      </c>
      <c r="D789" s="2">
        <v>40</v>
      </c>
      <c r="E789" s="2">
        <v>0</v>
      </c>
      <c r="F789" s="35">
        <v>1</v>
      </c>
      <c r="G789" s="18">
        <v>18000</v>
      </c>
      <c r="H789" s="18">
        <v>1</v>
      </c>
      <c r="I789" s="2">
        <v>1</v>
      </c>
      <c r="J789" s="2">
        <v>1</v>
      </c>
      <c r="K789" s="2">
        <v>0</v>
      </c>
      <c r="L789" s="35">
        <v>0</v>
      </c>
      <c r="M789" s="2">
        <v>3</v>
      </c>
      <c r="N789" s="2">
        <v>0</v>
      </c>
      <c r="O789" s="2">
        <v>0</v>
      </c>
      <c r="P789" s="2">
        <v>5</v>
      </c>
      <c r="Q789" s="2">
        <v>0</v>
      </c>
      <c r="R789" s="2">
        <v>1</v>
      </c>
      <c r="S789" s="35">
        <v>0</v>
      </c>
      <c r="T789" s="35">
        <v>0</v>
      </c>
      <c r="U789" s="36">
        <v>0</v>
      </c>
      <c r="V789" s="26">
        <v>7.4</v>
      </c>
      <c r="W789" s="2">
        <v>0.17</v>
      </c>
      <c r="X789" s="16">
        <v>2.4700000000000002</v>
      </c>
      <c r="Y789" s="26">
        <v>9</v>
      </c>
      <c r="Z789" s="2">
        <v>0.83</v>
      </c>
      <c r="AA789" s="2">
        <v>3.8</v>
      </c>
      <c r="AB789" s="2" t="s">
        <v>84</v>
      </c>
      <c r="AC789" s="2">
        <v>20771580</v>
      </c>
    </row>
    <row r="790" spans="1:29">
      <c r="A790" s="2">
        <v>3097</v>
      </c>
      <c r="B790" s="26">
        <v>1</v>
      </c>
      <c r="C790" s="2">
        <v>2</v>
      </c>
      <c r="D790" s="2">
        <v>38</v>
      </c>
      <c r="E790" s="2">
        <v>0</v>
      </c>
      <c r="F790" s="35">
        <v>1</v>
      </c>
      <c r="G790" s="18">
        <v>16000</v>
      </c>
      <c r="H790" s="18">
        <v>1</v>
      </c>
      <c r="I790" s="2">
        <v>1</v>
      </c>
      <c r="J790" s="2">
        <v>1</v>
      </c>
      <c r="K790" s="2">
        <v>0</v>
      </c>
      <c r="L790" s="35">
        <v>1</v>
      </c>
      <c r="M790" s="2">
        <v>8</v>
      </c>
      <c r="N790" s="2">
        <v>1</v>
      </c>
      <c r="O790" s="2">
        <v>0</v>
      </c>
      <c r="P790" s="2">
        <v>2</v>
      </c>
      <c r="Q790" s="2">
        <v>1</v>
      </c>
      <c r="R790" s="2">
        <v>0</v>
      </c>
      <c r="S790" s="35">
        <v>0</v>
      </c>
      <c r="T790" s="35">
        <v>0</v>
      </c>
      <c r="U790" s="36">
        <v>0</v>
      </c>
      <c r="V790" s="26">
        <v>13.1</v>
      </c>
      <c r="W790" s="2">
        <v>0.38</v>
      </c>
      <c r="X790" s="16">
        <v>4.38</v>
      </c>
      <c r="Y790" s="26">
        <v>14.7</v>
      </c>
      <c r="Z790" s="2">
        <v>1.33</v>
      </c>
      <c r="AA790" s="2">
        <v>3.8</v>
      </c>
      <c r="AB790" s="2" t="s">
        <v>160</v>
      </c>
      <c r="AC790" s="2">
        <v>20270230</v>
      </c>
    </row>
    <row r="791" spans="1:29">
      <c r="A791" s="2">
        <v>3098</v>
      </c>
      <c r="B791" s="26">
        <v>2</v>
      </c>
      <c r="C791" s="2">
        <v>2</v>
      </c>
      <c r="D791" s="2">
        <v>28</v>
      </c>
      <c r="E791" s="2">
        <v>0</v>
      </c>
      <c r="F791" s="35">
        <v>1</v>
      </c>
      <c r="G791" s="18">
        <v>10000</v>
      </c>
      <c r="H791" s="18">
        <v>1</v>
      </c>
      <c r="I791" s="2">
        <v>1</v>
      </c>
      <c r="J791" s="2">
        <v>1</v>
      </c>
      <c r="K791" s="2">
        <v>0</v>
      </c>
      <c r="L791" s="35">
        <v>1</v>
      </c>
      <c r="M791" s="2">
        <v>8</v>
      </c>
      <c r="N791" s="2">
        <v>1</v>
      </c>
      <c r="O791" s="2">
        <v>0</v>
      </c>
      <c r="P791" s="2">
        <v>2</v>
      </c>
      <c r="Q791" s="2">
        <v>1</v>
      </c>
      <c r="R791" s="2">
        <v>0</v>
      </c>
      <c r="S791" s="35">
        <v>0</v>
      </c>
      <c r="T791" s="35">
        <v>0</v>
      </c>
      <c r="U791" s="36">
        <v>0</v>
      </c>
      <c r="V791" s="26">
        <v>9.9</v>
      </c>
      <c r="W791" s="2">
        <v>0.23</v>
      </c>
      <c r="X791" s="16">
        <v>3.31</v>
      </c>
      <c r="Y791" s="26">
        <v>11.96</v>
      </c>
      <c r="Z791" s="2">
        <v>1.1000000000000001</v>
      </c>
      <c r="AA791" s="2">
        <v>3.8</v>
      </c>
      <c r="AB791" s="2" t="s">
        <v>119</v>
      </c>
      <c r="AC791" s="2">
        <v>20550160</v>
      </c>
    </row>
    <row r="792" spans="1:29">
      <c r="A792" s="2">
        <v>3099</v>
      </c>
      <c r="B792" s="26">
        <v>2</v>
      </c>
      <c r="C792" s="2">
        <v>1</v>
      </c>
      <c r="D792" s="2">
        <v>32</v>
      </c>
      <c r="E792" s="2">
        <v>0</v>
      </c>
      <c r="F792" s="35">
        <v>0</v>
      </c>
      <c r="G792" s="18">
        <v>14000</v>
      </c>
      <c r="H792" s="18">
        <v>1</v>
      </c>
      <c r="I792" s="2">
        <v>1</v>
      </c>
      <c r="J792" s="2">
        <v>1</v>
      </c>
      <c r="K792" s="2">
        <v>0</v>
      </c>
      <c r="L792" s="35">
        <v>1</v>
      </c>
      <c r="M792" s="2">
        <v>3</v>
      </c>
      <c r="N792" s="2">
        <v>0</v>
      </c>
      <c r="O792" s="2">
        <v>0</v>
      </c>
      <c r="P792" s="2">
        <v>5</v>
      </c>
      <c r="Q792" s="2">
        <v>0</v>
      </c>
      <c r="R792" s="2">
        <v>1</v>
      </c>
      <c r="S792" s="35">
        <v>0</v>
      </c>
      <c r="T792" s="35">
        <v>0</v>
      </c>
      <c r="U792" s="36">
        <v>0</v>
      </c>
      <c r="V792" s="26">
        <v>13.1</v>
      </c>
      <c r="W792" s="2">
        <v>0.38</v>
      </c>
      <c r="X792" s="16">
        <v>4.38</v>
      </c>
      <c r="Y792" s="26">
        <v>14.7</v>
      </c>
      <c r="Z792" s="2">
        <v>1.33</v>
      </c>
      <c r="AA792" s="2">
        <v>3.8</v>
      </c>
      <c r="AB792" s="2" t="s">
        <v>160</v>
      </c>
      <c r="AC792" s="2">
        <v>20520055</v>
      </c>
    </row>
    <row r="793" spans="1:29">
      <c r="A793" s="2">
        <v>3101</v>
      </c>
      <c r="B793" s="26">
        <v>2</v>
      </c>
      <c r="C793" s="2">
        <v>1</v>
      </c>
      <c r="D793" s="2">
        <v>33</v>
      </c>
      <c r="E793" s="2">
        <v>0</v>
      </c>
      <c r="F793" s="35">
        <v>0</v>
      </c>
      <c r="G793" s="18">
        <v>4000</v>
      </c>
      <c r="H793" s="18">
        <v>0</v>
      </c>
      <c r="I793" s="2">
        <v>1</v>
      </c>
      <c r="J793" s="2">
        <v>1</v>
      </c>
      <c r="K793" s="2">
        <v>0</v>
      </c>
      <c r="L793" s="35">
        <v>1</v>
      </c>
      <c r="M793" s="2">
        <v>6</v>
      </c>
      <c r="N793" s="2">
        <v>0</v>
      </c>
      <c r="O793" s="2">
        <v>1</v>
      </c>
      <c r="P793" s="2">
        <v>5</v>
      </c>
      <c r="Q793" s="2">
        <v>0</v>
      </c>
      <c r="R793" s="2">
        <v>1</v>
      </c>
      <c r="S793" s="35">
        <v>0</v>
      </c>
      <c r="T793" s="35">
        <v>0</v>
      </c>
      <c r="U793" s="36">
        <v>0</v>
      </c>
      <c r="V793" s="26">
        <v>16</v>
      </c>
      <c r="W793" s="2">
        <v>0.38</v>
      </c>
      <c r="X793" s="16">
        <v>5.34</v>
      </c>
      <c r="Y793" s="26">
        <v>17.7</v>
      </c>
      <c r="Z793" s="2">
        <v>1.3</v>
      </c>
      <c r="AA793" s="2">
        <v>7</v>
      </c>
      <c r="AB793" s="2" t="s">
        <v>117</v>
      </c>
      <c r="AC793" s="2">
        <v>21341140</v>
      </c>
    </row>
    <row r="794" spans="1:29">
      <c r="A794" s="2">
        <v>3103</v>
      </c>
      <c r="B794" s="26">
        <v>2</v>
      </c>
      <c r="C794" s="2">
        <v>2</v>
      </c>
      <c r="D794" s="2">
        <v>29</v>
      </c>
      <c r="E794" s="2">
        <v>0</v>
      </c>
      <c r="F794" s="35">
        <v>1</v>
      </c>
      <c r="G794" s="18">
        <v>6000</v>
      </c>
      <c r="H794" s="18">
        <v>0</v>
      </c>
      <c r="I794" s="2">
        <v>1</v>
      </c>
      <c r="J794" s="2">
        <v>1</v>
      </c>
      <c r="K794" s="2">
        <v>0</v>
      </c>
      <c r="L794" s="35">
        <v>0</v>
      </c>
      <c r="M794" s="2">
        <v>8</v>
      </c>
      <c r="N794" s="2">
        <v>1</v>
      </c>
      <c r="O794" s="2">
        <v>0</v>
      </c>
      <c r="P794" s="2">
        <v>5</v>
      </c>
      <c r="Q794" s="2">
        <v>0</v>
      </c>
      <c r="R794" s="2">
        <v>1</v>
      </c>
      <c r="S794" s="35">
        <v>0</v>
      </c>
      <c r="T794" s="35">
        <v>0</v>
      </c>
      <c r="U794" s="36">
        <v>0</v>
      </c>
      <c r="V794" s="26">
        <v>14.8</v>
      </c>
      <c r="W794" s="2">
        <v>0.3</v>
      </c>
      <c r="X794" s="16">
        <v>4.9400000000000004</v>
      </c>
      <c r="Y794" s="26">
        <v>15.4</v>
      </c>
      <c r="Z794" s="2">
        <v>1.22</v>
      </c>
      <c r="AA794" s="2">
        <v>7</v>
      </c>
      <c r="AB794" s="2" t="s">
        <v>72</v>
      </c>
      <c r="AC794" s="2">
        <v>21311270</v>
      </c>
    </row>
    <row r="795" spans="1:29">
      <c r="A795" s="2">
        <v>3106</v>
      </c>
      <c r="B795" s="26">
        <v>1</v>
      </c>
      <c r="C795" s="2">
        <v>7</v>
      </c>
      <c r="D795" s="2">
        <v>77</v>
      </c>
      <c r="E795" s="2">
        <v>1</v>
      </c>
      <c r="F795" s="35">
        <v>1</v>
      </c>
      <c r="G795" s="18">
        <v>10000</v>
      </c>
      <c r="H795" s="18">
        <v>1</v>
      </c>
      <c r="I795" s="2">
        <v>1</v>
      </c>
      <c r="J795" s="2">
        <v>1</v>
      </c>
      <c r="K795" s="2">
        <v>0</v>
      </c>
      <c r="L795" s="35">
        <v>0</v>
      </c>
      <c r="M795" s="2">
        <v>8</v>
      </c>
      <c r="N795" s="2">
        <v>1</v>
      </c>
      <c r="O795" s="2">
        <v>0</v>
      </c>
      <c r="P795" s="2">
        <v>5</v>
      </c>
      <c r="Q795" s="2">
        <v>0</v>
      </c>
      <c r="R795" s="2">
        <v>1</v>
      </c>
      <c r="S795" s="35">
        <v>0</v>
      </c>
      <c r="T795" s="35">
        <v>0</v>
      </c>
      <c r="U795" s="36">
        <v>0</v>
      </c>
      <c r="V795" s="26">
        <v>17.600000000000001</v>
      </c>
      <c r="W795" s="2">
        <v>0.4</v>
      </c>
      <c r="X795" s="16">
        <v>5.88</v>
      </c>
      <c r="Y795" s="26">
        <v>23.71</v>
      </c>
      <c r="Z795" s="2">
        <v>2.02</v>
      </c>
      <c r="AA795" s="2">
        <v>3.8</v>
      </c>
      <c r="AB795" s="2" t="s">
        <v>114</v>
      </c>
      <c r="AC795" s="2">
        <v>22430040</v>
      </c>
    </row>
    <row r="796" spans="1:29">
      <c r="A796" s="2">
        <v>3107</v>
      </c>
      <c r="B796" s="26">
        <v>1</v>
      </c>
      <c r="C796" s="2">
        <v>1</v>
      </c>
      <c r="D796" s="2">
        <v>35</v>
      </c>
      <c r="E796" s="2">
        <v>0</v>
      </c>
      <c r="F796" s="35">
        <v>1</v>
      </c>
      <c r="G796" s="18">
        <v>3000</v>
      </c>
      <c r="H796" s="18">
        <v>0</v>
      </c>
      <c r="I796" s="2">
        <v>1</v>
      </c>
      <c r="J796" s="2">
        <v>1</v>
      </c>
      <c r="K796" s="2">
        <v>0</v>
      </c>
      <c r="L796" s="35">
        <v>1</v>
      </c>
      <c r="M796" s="2">
        <v>8</v>
      </c>
      <c r="N796" s="2">
        <v>1</v>
      </c>
      <c r="O796" s="2">
        <v>0</v>
      </c>
      <c r="P796" s="2">
        <v>5</v>
      </c>
      <c r="Q796" s="2">
        <v>0</v>
      </c>
      <c r="R796" s="2">
        <v>1</v>
      </c>
      <c r="S796" s="35">
        <v>0</v>
      </c>
      <c r="T796" s="35">
        <v>0</v>
      </c>
      <c r="U796" s="36">
        <v>0</v>
      </c>
      <c r="V796" s="26">
        <v>12.3</v>
      </c>
      <c r="W796" s="2">
        <v>0.33</v>
      </c>
      <c r="X796" s="16">
        <v>4.1100000000000003</v>
      </c>
      <c r="Y796" s="26">
        <v>20.7</v>
      </c>
      <c r="Z796" s="2">
        <v>1.38</v>
      </c>
      <c r="AA796" s="2">
        <v>7.5</v>
      </c>
      <c r="AB796" s="2" t="s">
        <v>183</v>
      </c>
      <c r="AC796" s="2">
        <v>25570240</v>
      </c>
    </row>
    <row r="797" spans="1:29">
      <c r="A797" s="2">
        <v>3109</v>
      </c>
      <c r="B797" s="26">
        <v>2</v>
      </c>
      <c r="C797" s="2">
        <v>1</v>
      </c>
      <c r="D797" s="2">
        <v>19</v>
      </c>
      <c r="E797" s="2">
        <v>0</v>
      </c>
      <c r="F797" s="35">
        <v>0</v>
      </c>
      <c r="G797" s="18">
        <v>22000</v>
      </c>
      <c r="H797" s="18">
        <v>1</v>
      </c>
      <c r="I797" s="2">
        <v>1</v>
      </c>
      <c r="J797" s="2">
        <v>2</v>
      </c>
      <c r="K797" s="2">
        <v>1</v>
      </c>
      <c r="L797" s="35">
        <v>1</v>
      </c>
      <c r="M797" s="2">
        <v>2</v>
      </c>
      <c r="N797" s="2">
        <v>0</v>
      </c>
      <c r="O797" s="2">
        <v>1</v>
      </c>
      <c r="P797" s="2">
        <v>2</v>
      </c>
      <c r="Q797" s="2">
        <v>1</v>
      </c>
      <c r="R797" s="2">
        <v>0</v>
      </c>
      <c r="S797" s="35">
        <v>0</v>
      </c>
      <c r="T797" s="35">
        <v>0</v>
      </c>
      <c r="U797" s="36">
        <v>0</v>
      </c>
      <c r="V797" s="26">
        <v>14.9</v>
      </c>
      <c r="W797" s="2">
        <v>0.32</v>
      </c>
      <c r="X797" s="16">
        <v>4.9800000000000004</v>
      </c>
      <c r="Y797" s="26">
        <v>17.600000000000001</v>
      </c>
      <c r="Z797" s="2">
        <v>1.72</v>
      </c>
      <c r="AA797" s="2">
        <v>3.8</v>
      </c>
      <c r="AB797" s="2" t="s">
        <v>112</v>
      </c>
      <c r="AC797" s="2">
        <v>22470202</v>
      </c>
    </row>
    <row r="798" spans="1:29">
      <c r="A798" s="2">
        <v>3115</v>
      </c>
      <c r="B798" s="26">
        <v>1</v>
      </c>
      <c r="C798" s="2">
        <v>1</v>
      </c>
      <c r="D798" s="2">
        <v>24</v>
      </c>
      <c r="E798" s="2">
        <v>0</v>
      </c>
      <c r="F798" s="35">
        <v>1</v>
      </c>
      <c r="G798" s="18">
        <v>10000</v>
      </c>
      <c r="H798" s="18">
        <v>1</v>
      </c>
      <c r="I798" s="2">
        <v>1</v>
      </c>
      <c r="J798" s="2">
        <v>3</v>
      </c>
      <c r="K798" s="2">
        <v>1</v>
      </c>
      <c r="L798" s="35">
        <v>1</v>
      </c>
      <c r="M798" s="2">
        <v>8</v>
      </c>
      <c r="N798" s="2">
        <v>1</v>
      </c>
      <c r="O798" s="2">
        <v>0</v>
      </c>
      <c r="P798" s="2">
        <v>5</v>
      </c>
      <c r="Q798" s="2">
        <v>0</v>
      </c>
      <c r="R798" s="2">
        <v>1</v>
      </c>
      <c r="S798" s="35">
        <v>1</v>
      </c>
      <c r="T798" s="35">
        <v>0</v>
      </c>
      <c r="U798" s="36">
        <v>0</v>
      </c>
      <c r="V798" s="26">
        <v>9.1</v>
      </c>
      <c r="W798" s="2">
        <v>0.2</v>
      </c>
      <c r="X798" s="16">
        <v>3.04</v>
      </c>
      <c r="Y798" s="26">
        <v>11</v>
      </c>
      <c r="Z798" s="2">
        <v>1.1000000000000001</v>
      </c>
      <c r="AA798" s="2">
        <v>16.600000000000001</v>
      </c>
      <c r="AB798" s="2" t="s">
        <v>110</v>
      </c>
      <c r="AC798" s="2">
        <v>21940005</v>
      </c>
    </row>
    <row r="799" spans="1:29">
      <c r="A799" s="2">
        <v>3116</v>
      </c>
      <c r="B799" s="26">
        <v>2</v>
      </c>
      <c r="C799" s="2">
        <v>1</v>
      </c>
      <c r="D799" s="2">
        <v>20</v>
      </c>
      <c r="E799" s="2">
        <v>0</v>
      </c>
      <c r="F799" s="35">
        <v>1</v>
      </c>
      <c r="G799" s="18">
        <v>2000</v>
      </c>
      <c r="H799" s="18">
        <v>0</v>
      </c>
      <c r="I799" s="2">
        <v>1</v>
      </c>
      <c r="J799" s="2">
        <v>1</v>
      </c>
      <c r="K799" s="2">
        <v>0</v>
      </c>
      <c r="L799" s="35">
        <v>0</v>
      </c>
      <c r="M799" s="2">
        <v>8</v>
      </c>
      <c r="N799" s="2">
        <v>1</v>
      </c>
      <c r="O799" s="2">
        <v>0</v>
      </c>
      <c r="P799" s="2">
        <v>5</v>
      </c>
      <c r="Q799" s="2">
        <v>0</v>
      </c>
      <c r="R799" s="2">
        <v>1</v>
      </c>
      <c r="S799" s="35">
        <v>0</v>
      </c>
      <c r="T799" s="35">
        <v>0</v>
      </c>
      <c r="U799" s="36">
        <v>0</v>
      </c>
      <c r="V799" s="26">
        <v>28.8</v>
      </c>
      <c r="W799" s="2">
        <v>0.53</v>
      </c>
      <c r="X799" s="16">
        <v>9.6199999999999992</v>
      </c>
      <c r="Y799" s="26">
        <v>25.5</v>
      </c>
      <c r="Z799" s="2">
        <v>2.4300000000000002</v>
      </c>
      <c r="AA799" s="2">
        <v>10.5</v>
      </c>
      <c r="AB799" s="2" t="s">
        <v>83</v>
      </c>
      <c r="AC799" s="2">
        <v>22780450</v>
      </c>
    </row>
    <row r="800" spans="1:29">
      <c r="A800" s="2">
        <v>3118</v>
      </c>
      <c r="B800" s="26">
        <v>1</v>
      </c>
      <c r="C800" s="2">
        <v>1</v>
      </c>
      <c r="D800" s="2">
        <v>44</v>
      </c>
      <c r="E800" s="2">
        <v>0</v>
      </c>
      <c r="F800" s="35">
        <v>0</v>
      </c>
      <c r="G800" s="18">
        <v>6000</v>
      </c>
      <c r="H800" s="18">
        <v>0</v>
      </c>
      <c r="I800" s="2">
        <v>1</v>
      </c>
      <c r="J800" s="2">
        <v>2</v>
      </c>
      <c r="K800" s="2">
        <v>1</v>
      </c>
      <c r="L800" s="35">
        <v>1</v>
      </c>
      <c r="M800" s="2">
        <v>6</v>
      </c>
      <c r="N800" s="2">
        <v>0</v>
      </c>
      <c r="O800" s="2">
        <v>1</v>
      </c>
      <c r="P800" s="2">
        <v>5</v>
      </c>
      <c r="Q800" s="2">
        <v>0</v>
      </c>
      <c r="R800" s="2">
        <v>1</v>
      </c>
      <c r="S800" s="35">
        <v>0</v>
      </c>
      <c r="T800" s="35">
        <v>0</v>
      </c>
      <c r="U800" s="36">
        <v>0</v>
      </c>
      <c r="V800" s="26">
        <v>15.9</v>
      </c>
      <c r="W800" s="2">
        <v>0.35</v>
      </c>
      <c r="X800" s="16">
        <v>5.31</v>
      </c>
      <c r="Y800" s="26">
        <v>21.8</v>
      </c>
      <c r="Z800" s="2">
        <v>1.87</v>
      </c>
      <c r="AA800" s="2">
        <v>3.8</v>
      </c>
      <c r="AB800" s="2" t="s">
        <v>108</v>
      </c>
      <c r="AC800" s="2">
        <v>22460300</v>
      </c>
    </row>
    <row r="801" spans="1:29">
      <c r="A801" s="2">
        <v>3122</v>
      </c>
      <c r="B801" s="26">
        <v>1</v>
      </c>
      <c r="C801" s="2">
        <v>4</v>
      </c>
      <c r="D801" s="2">
        <v>31</v>
      </c>
      <c r="E801" s="2">
        <v>0</v>
      </c>
      <c r="F801" s="35">
        <v>0</v>
      </c>
      <c r="G801" s="18">
        <v>10000</v>
      </c>
      <c r="H801" s="18">
        <v>1</v>
      </c>
      <c r="I801" s="2">
        <v>1</v>
      </c>
      <c r="J801" s="2">
        <v>1</v>
      </c>
      <c r="K801" s="2">
        <v>0</v>
      </c>
      <c r="L801" s="35">
        <v>0</v>
      </c>
      <c r="M801" s="2">
        <v>11</v>
      </c>
      <c r="N801" s="2">
        <v>0</v>
      </c>
      <c r="O801" s="2">
        <v>0</v>
      </c>
      <c r="P801" s="2">
        <v>5</v>
      </c>
      <c r="Q801" s="2">
        <v>0</v>
      </c>
      <c r="R801" s="2">
        <v>1</v>
      </c>
      <c r="S801" s="35">
        <v>0</v>
      </c>
      <c r="T801" s="35">
        <v>0</v>
      </c>
      <c r="U801" s="36">
        <v>0</v>
      </c>
      <c r="V801" s="26">
        <v>8.4</v>
      </c>
      <c r="W801" s="2">
        <v>0.25</v>
      </c>
      <c r="X801" s="16">
        <v>2.81</v>
      </c>
      <c r="Y801" s="26">
        <v>9.6999999999999993</v>
      </c>
      <c r="Z801" s="2">
        <v>1.02</v>
      </c>
      <c r="AA801" s="2">
        <v>3.8</v>
      </c>
      <c r="AB801" s="2" t="s">
        <v>125</v>
      </c>
      <c r="AC801" s="2">
        <v>21021590</v>
      </c>
    </row>
    <row r="802" spans="1:29">
      <c r="A802" s="2">
        <v>3123</v>
      </c>
      <c r="B802" s="26">
        <v>1</v>
      </c>
      <c r="C802" s="2">
        <v>6</v>
      </c>
      <c r="D802" s="2">
        <v>30</v>
      </c>
      <c r="E802" s="2">
        <v>0</v>
      </c>
      <c r="F802" s="35">
        <v>1</v>
      </c>
      <c r="G802" s="18">
        <v>14000</v>
      </c>
      <c r="H802" s="18">
        <v>1</v>
      </c>
      <c r="I802" s="2">
        <v>1</v>
      </c>
      <c r="J802" s="2">
        <v>1</v>
      </c>
      <c r="K802" s="2">
        <v>0</v>
      </c>
      <c r="L802" s="35">
        <v>0</v>
      </c>
      <c r="M802" s="2">
        <v>8</v>
      </c>
      <c r="N802" s="2">
        <v>1</v>
      </c>
      <c r="O802" s="2">
        <v>0</v>
      </c>
      <c r="P802" s="2">
        <v>5</v>
      </c>
      <c r="Q802" s="2">
        <v>0</v>
      </c>
      <c r="R802" s="2">
        <v>1</v>
      </c>
      <c r="S802" s="35">
        <v>0</v>
      </c>
      <c r="T802" s="35">
        <v>0</v>
      </c>
      <c r="U802" s="36">
        <v>0</v>
      </c>
      <c r="V802" s="26">
        <v>18.5</v>
      </c>
      <c r="W802" s="2">
        <v>0.32</v>
      </c>
      <c r="X802" s="16">
        <v>6.18</v>
      </c>
      <c r="Y802" s="26">
        <v>21.1</v>
      </c>
      <c r="Z802" s="2">
        <v>1.7</v>
      </c>
      <c r="AA802" s="2">
        <v>6.7</v>
      </c>
      <c r="AB802" s="2" t="s">
        <v>178</v>
      </c>
      <c r="AC802" s="2">
        <v>24220320</v>
      </c>
    </row>
    <row r="803" spans="1:29">
      <c r="A803" s="2">
        <v>3124</v>
      </c>
      <c r="B803" s="26">
        <v>1</v>
      </c>
      <c r="C803" s="2">
        <v>1</v>
      </c>
      <c r="D803" s="2">
        <v>60</v>
      </c>
      <c r="E803" s="2">
        <v>1</v>
      </c>
      <c r="F803" s="35">
        <v>0</v>
      </c>
      <c r="G803" s="18">
        <v>3000</v>
      </c>
      <c r="H803" s="18">
        <v>0</v>
      </c>
      <c r="I803" s="2">
        <v>1</v>
      </c>
      <c r="J803" s="2">
        <v>2</v>
      </c>
      <c r="K803" s="2">
        <v>1</v>
      </c>
      <c r="L803" s="35">
        <v>0</v>
      </c>
      <c r="M803" s="2">
        <v>6</v>
      </c>
      <c r="N803" s="2">
        <v>0</v>
      </c>
      <c r="O803" s="2">
        <v>1</v>
      </c>
      <c r="P803" s="2">
        <v>2</v>
      </c>
      <c r="Q803" s="2">
        <v>1</v>
      </c>
      <c r="R803" s="2">
        <v>0</v>
      </c>
      <c r="S803" s="35">
        <v>0</v>
      </c>
      <c r="T803" s="35">
        <v>0</v>
      </c>
      <c r="U803" s="36">
        <v>0</v>
      </c>
      <c r="V803" s="26">
        <v>41.5</v>
      </c>
      <c r="W803" s="2">
        <v>0.83</v>
      </c>
      <c r="X803" s="16">
        <v>13.86</v>
      </c>
      <c r="Y803" s="26">
        <v>51.1</v>
      </c>
      <c r="Z803" s="2">
        <v>4.5999999999999996</v>
      </c>
      <c r="AA803" s="2">
        <v>29.8</v>
      </c>
      <c r="AB803" s="2" t="s">
        <v>165</v>
      </c>
      <c r="AC803" s="2">
        <v>22785510</v>
      </c>
    </row>
    <row r="804" spans="1:29">
      <c r="A804" s="2">
        <v>3132</v>
      </c>
      <c r="B804" s="26">
        <v>2</v>
      </c>
      <c r="C804" s="2">
        <v>1</v>
      </c>
      <c r="D804" s="2">
        <v>20</v>
      </c>
      <c r="E804" s="2">
        <v>0</v>
      </c>
      <c r="F804" s="35">
        <v>0</v>
      </c>
      <c r="G804" s="18">
        <v>16000</v>
      </c>
      <c r="H804" s="18">
        <v>1</v>
      </c>
      <c r="I804" s="2">
        <v>1</v>
      </c>
      <c r="J804" s="2">
        <v>2</v>
      </c>
      <c r="K804" s="2">
        <v>1</v>
      </c>
      <c r="L804" s="35">
        <v>1</v>
      </c>
      <c r="M804" s="2">
        <v>8</v>
      </c>
      <c r="N804" s="2">
        <v>1</v>
      </c>
      <c r="O804" s="2">
        <v>0</v>
      </c>
      <c r="P804" s="2">
        <v>4</v>
      </c>
      <c r="Q804" s="2">
        <v>0</v>
      </c>
      <c r="R804" s="2">
        <v>1</v>
      </c>
      <c r="S804" s="35">
        <v>0</v>
      </c>
      <c r="T804" s="35">
        <v>0</v>
      </c>
      <c r="U804" s="36">
        <v>0</v>
      </c>
      <c r="V804" s="26">
        <v>13.1</v>
      </c>
      <c r="W804" s="2">
        <v>0.38</v>
      </c>
      <c r="X804" s="16">
        <v>4.38</v>
      </c>
      <c r="Y804" s="26">
        <v>14.7</v>
      </c>
      <c r="Z804" s="2">
        <v>1.33</v>
      </c>
      <c r="AA804" s="2">
        <v>3.8</v>
      </c>
      <c r="AB804" s="2" t="s">
        <v>160</v>
      </c>
      <c r="AC804" s="2">
        <v>20540140</v>
      </c>
    </row>
    <row r="805" spans="1:29">
      <c r="A805" s="2">
        <v>3133</v>
      </c>
      <c r="B805" s="26">
        <v>1</v>
      </c>
      <c r="C805" s="2">
        <v>2</v>
      </c>
      <c r="D805" s="2">
        <v>27</v>
      </c>
      <c r="E805" s="2">
        <v>0</v>
      </c>
      <c r="F805" s="35">
        <v>0</v>
      </c>
      <c r="G805" s="18">
        <v>14000</v>
      </c>
      <c r="H805" s="18">
        <v>1</v>
      </c>
      <c r="I805" s="2">
        <v>1</v>
      </c>
      <c r="J805" s="2">
        <v>1</v>
      </c>
      <c r="K805" s="2">
        <v>0</v>
      </c>
      <c r="L805" s="35">
        <v>0</v>
      </c>
      <c r="M805" s="2">
        <v>8</v>
      </c>
      <c r="N805" s="2">
        <v>1</v>
      </c>
      <c r="O805" s="2">
        <v>0</v>
      </c>
      <c r="P805" s="2">
        <v>5</v>
      </c>
      <c r="Q805" s="2">
        <v>0</v>
      </c>
      <c r="R805" s="2">
        <v>1</v>
      </c>
      <c r="S805" s="35">
        <v>0</v>
      </c>
      <c r="T805" s="35">
        <v>0</v>
      </c>
      <c r="U805" s="36">
        <v>0</v>
      </c>
      <c r="V805" s="26">
        <v>10.7</v>
      </c>
      <c r="W805" s="2">
        <v>0.23</v>
      </c>
      <c r="X805" s="16">
        <v>3.57</v>
      </c>
      <c r="Y805" s="26">
        <v>12.9</v>
      </c>
      <c r="Z805" s="2">
        <v>1.28</v>
      </c>
      <c r="AA805" s="2">
        <v>16.59</v>
      </c>
      <c r="AB805" s="2" t="s">
        <v>135</v>
      </c>
      <c r="AC805" s="2">
        <v>21931576</v>
      </c>
    </row>
    <row r="806" spans="1:29">
      <c r="A806" s="2">
        <v>3135</v>
      </c>
      <c r="B806" s="26">
        <v>1</v>
      </c>
      <c r="C806" s="2">
        <v>3</v>
      </c>
      <c r="D806" s="2">
        <v>49</v>
      </c>
      <c r="E806" s="2">
        <v>1</v>
      </c>
      <c r="F806" s="35">
        <v>0</v>
      </c>
      <c r="G806" s="18">
        <v>12000</v>
      </c>
      <c r="H806" s="18">
        <v>1</v>
      </c>
      <c r="I806" s="2">
        <v>1</v>
      </c>
      <c r="J806" s="2">
        <v>1</v>
      </c>
      <c r="K806" s="2">
        <v>0</v>
      </c>
      <c r="L806" s="35">
        <v>1</v>
      </c>
      <c r="M806" s="2">
        <v>2</v>
      </c>
      <c r="N806" s="2">
        <v>0</v>
      </c>
      <c r="O806" s="2">
        <v>1</v>
      </c>
      <c r="P806" s="2">
        <v>2</v>
      </c>
      <c r="Q806" s="2">
        <v>1</v>
      </c>
      <c r="R806" s="2">
        <v>0</v>
      </c>
      <c r="S806" s="35">
        <v>0</v>
      </c>
      <c r="T806" s="35">
        <v>0</v>
      </c>
      <c r="U806" s="36">
        <v>0</v>
      </c>
      <c r="V806" s="26">
        <v>14.2</v>
      </c>
      <c r="W806" s="2">
        <v>0.33</v>
      </c>
      <c r="X806" s="16">
        <v>4.74</v>
      </c>
      <c r="Y806" s="26">
        <v>15.9</v>
      </c>
      <c r="Z806" s="2">
        <v>1.38</v>
      </c>
      <c r="AA806" s="2">
        <v>3.8</v>
      </c>
      <c r="AB806" s="2" t="s">
        <v>89</v>
      </c>
      <c r="AC806" s="2">
        <v>22230060</v>
      </c>
    </row>
    <row r="807" spans="1:29">
      <c r="A807" s="2">
        <v>3136</v>
      </c>
      <c r="B807" s="26">
        <v>1</v>
      </c>
      <c r="C807" s="2">
        <v>2</v>
      </c>
      <c r="D807" s="2">
        <v>26</v>
      </c>
      <c r="E807" s="2">
        <v>0</v>
      </c>
      <c r="F807" s="35">
        <v>0</v>
      </c>
      <c r="G807" s="18">
        <v>2000</v>
      </c>
      <c r="H807" s="18">
        <v>0</v>
      </c>
      <c r="I807" s="2">
        <v>1</v>
      </c>
      <c r="J807" s="2">
        <v>1</v>
      </c>
      <c r="K807" s="2">
        <v>0</v>
      </c>
      <c r="L807" s="35">
        <v>0</v>
      </c>
      <c r="M807" s="2">
        <v>8</v>
      </c>
      <c r="N807" s="2">
        <v>1</v>
      </c>
      <c r="O807" s="2">
        <v>0</v>
      </c>
      <c r="P807" s="2">
        <v>5</v>
      </c>
      <c r="Q807" s="2">
        <v>0</v>
      </c>
      <c r="R807" s="2">
        <v>1</v>
      </c>
      <c r="S807" s="35">
        <v>0</v>
      </c>
      <c r="T807" s="35">
        <v>0</v>
      </c>
      <c r="U807" s="36">
        <v>0</v>
      </c>
      <c r="V807" s="26">
        <v>12.3</v>
      </c>
      <c r="W807" s="2">
        <v>0.25</v>
      </c>
      <c r="X807" s="16">
        <v>4.1100000000000003</v>
      </c>
      <c r="Y807" s="26">
        <v>14.88</v>
      </c>
      <c r="Z807" s="2">
        <v>1.4</v>
      </c>
      <c r="AA807" s="2">
        <v>3.8</v>
      </c>
      <c r="AB807" s="2" t="s">
        <v>81</v>
      </c>
      <c r="AC807" s="2">
        <v>21012255</v>
      </c>
    </row>
    <row r="808" spans="1:29">
      <c r="A808" s="2">
        <v>3137</v>
      </c>
      <c r="B808" s="26">
        <v>1</v>
      </c>
      <c r="C808" s="2">
        <v>4</v>
      </c>
      <c r="D808" s="2">
        <v>55</v>
      </c>
      <c r="E808" s="2">
        <v>1</v>
      </c>
      <c r="F808" s="35">
        <v>1</v>
      </c>
      <c r="G808" s="18">
        <v>5000</v>
      </c>
      <c r="H808" s="18">
        <v>0</v>
      </c>
      <c r="I808" s="2">
        <v>1</v>
      </c>
      <c r="J808" s="2">
        <v>1</v>
      </c>
      <c r="K808" s="2">
        <v>0</v>
      </c>
      <c r="L808" s="35">
        <v>0</v>
      </c>
      <c r="M808" s="2">
        <v>2</v>
      </c>
      <c r="N808" s="2">
        <v>0</v>
      </c>
      <c r="O808" s="2">
        <v>1</v>
      </c>
      <c r="P808" s="2">
        <v>5</v>
      </c>
      <c r="Q808" s="2">
        <v>0</v>
      </c>
      <c r="R808" s="2">
        <v>1</v>
      </c>
      <c r="S808" s="35">
        <v>0</v>
      </c>
      <c r="T808" s="35">
        <v>0</v>
      </c>
      <c r="U808" s="36">
        <v>0</v>
      </c>
      <c r="V808" s="26">
        <v>18.5</v>
      </c>
      <c r="W808" s="2">
        <v>0.32</v>
      </c>
      <c r="X808" s="16">
        <v>6.18</v>
      </c>
      <c r="Y808" s="26">
        <v>21.1</v>
      </c>
      <c r="Z808" s="2">
        <v>1.7</v>
      </c>
      <c r="AA808" s="2">
        <v>6.7</v>
      </c>
      <c r="AB808" s="2" t="s">
        <v>178</v>
      </c>
      <c r="AC808" s="2">
        <v>24210470</v>
      </c>
    </row>
    <row r="809" spans="1:29">
      <c r="A809" s="2">
        <v>3141</v>
      </c>
      <c r="B809" s="26">
        <v>1</v>
      </c>
      <c r="C809" s="2">
        <v>4</v>
      </c>
      <c r="D809" s="2">
        <v>52</v>
      </c>
      <c r="E809" s="2">
        <v>1</v>
      </c>
      <c r="F809" s="35">
        <v>0</v>
      </c>
      <c r="G809" s="18">
        <v>7000</v>
      </c>
      <c r="H809" s="18">
        <v>0</v>
      </c>
      <c r="I809" s="2">
        <v>1</v>
      </c>
      <c r="J809" s="2">
        <v>1</v>
      </c>
      <c r="K809" s="2">
        <v>0</v>
      </c>
      <c r="L809" s="35">
        <v>0</v>
      </c>
      <c r="M809" s="2">
        <v>10</v>
      </c>
      <c r="N809" s="2">
        <v>0</v>
      </c>
      <c r="O809" s="2">
        <v>0</v>
      </c>
      <c r="P809" s="2">
        <v>5</v>
      </c>
      <c r="Q809" s="2">
        <v>0</v>
      </c>
      <c r="R809" s="2">
        <v>1</v>
      </c>
      <c r="S809" s="35">
        <v>1</v>
      </c>
      <c r="T809" s="35">
        <v>0</v>
      </c>
      <c r="U809" s="36">
        <v>0</v>
      </c>
      <c r="V809" s="26">
        <v>13.1</v>
      </c>
      <c r="W809" s="2">
        <v>0.38</v>
      </c>
      <c r="X809" s="16">
        <v>4.38</v>
      </c>
      <c r="Y809" s="26">
        <v>14.7</v>
      </c>
      <c r="Z809" s="2">
        <v>1.33</v>
      </c>
      <c r="AA809" s="2">
        <v>3.8</v>
      </c>
      <c r="AB809" s="2" t="s">
        <v>160</v>
      </c>
      <c r="AC809" s="2">
        <v>20530050</v>
      </c>
    </row>
    <row r="810" spans="1:29">
      <c r="A810" s="2">
        <v>3143</v>
      </c>
      <c r="B810" s="26">
        <v>1</v>
      </c>
      <c r="C810" s="2">
        <v>2</v>
      </c>
      <c r="D810" s="2">
        <v>47</v>
      </c>
      <c r="E810" s="2">
        <v>1</v>
      </c>
      <c r="F810" s="35">
        <v>1</v>
      </c>
      <c r="G810" s="18">
        <v>16000</v>
      </c>
      <c r="H810" s="18">
        <v>1</v>
      </c>
      <c r="I810" s="2">
        <v>1</v>
      </c>
      <c r="J810" s="2">
        <v>2</v>
      </c>
      <c r="K810" s="2">
        <v>1</v>
      </c>
      <c r="L810" s="35">
        <v>0</v>
      </c>
      <c r="M810" s="2">
        <v>8</v>
      </c>
      <c r="N810" s="2">
        <v>1</v>
      </c>
      <c r="O810" s="2">
        <v>0</v>
      </c>
      <c r="P810" s="2">
        <v>1</v>
      </c>
      <c r="Q810" s="2">
        <v>1</v>
      </c>
      <c r="R810" s="2">
        <v>0</v>
      </c>
      <c r="S810" s="35">
        <v>0</v>
      </c>
      <c r="T810" s="35">
        <v>0</v>
      </c>
      <c r="U810" s="36">
        <v>0</v>
      </c>
      <c r="V810" s="26">
        <v>43.6</v>
      </c>
      <c r="W810" s="2">
        <v>0.78</v>
      </c>
      <c r="X810" s="16">
        <v>14.56</v>
      </c>
      <c r="Y810" s="26">
        <v>42.7</v>
      </c>
      <c r="Z810" s="2">
        <v>2</v>
      </c>
      <c r="AA810" s="2">
        <v>7</v>
      </c>
      <c r="AB810" s="2" t="s">
        <v>71</v>
      </c>
      <c r="AC810" s="2">
        <v>23036440</v>
      </c>
    </row>
    <row r="811" spans="1:29">
      <c r="A811" s="2">
        <v>3145</v>
      </c>
      <c r="B811" s="26">
        <v>1</v>
      </c>
      <c r="C811" s="2">
        <v>2</v>
      </c>
      <c r="D811" s="2">
        <v>26</v>
      </c>
      <c r="E811" s="2">
        <v>0</v>
      </c>
      <c r="F811" s="35">
        <v>0</v>
      </c>
      <c r="G811" s="18">
        <v>9000</v>
      </c>
      <c r="H811" s="18">
        <v>1</v>
      </c>
      <c r="I811" s="2">
        <v>1</v>
      </c>
      <c r="J811" s="2">
        <v>1</v>
      </c>
      <c r="K811" s="2">
        <v>0</v>
      </c>
      <c r="L811" s="35">
        <v>1</v>
      </c>
      <c r="M811" s="2">
        <v>8</v>
      </c>
      <c r="N811" s="2">
        <v>1</v>
      </c>
      <c r="O811" s="2">
        <v>0</v>
      </c>
      <c r="P811" s="2">
        <v>5</v>
      </c>
      <c r="Q811" s="2">
        <v>0</v>
      </c>
      <c r="R811" s="2">
        <v>1</v>
      </c>
      <c r="S811" s="35">
        <v>1</v>
      </c>
      <c r="T811" s="35">
        <v>0</v>
      </c>
      <c r="U811" s="36">
        <v>0</v>
      </c>
      <c r="V811" s="26">
        <v>12.4</v>
      </c>
      <c r="W811" s="2">
        <v>0.25</v>
      </c>
      <c r="X811" s="16">
        <v>4.1399999999999997</v>
      </c>
      <c r="Y811" s="26">
        <v>21.1</v>
      </c>
      <c r="Z811" s="2">
        <v>1.37</v>
      </c>
      <c r="AA811" s="2">
        <v>10.7</v>
      </c>
      <c r="AB811" s="2" t="s">
        <v>87</v>
      </c>
      <c r="AC811" s="2">
        <v>20735320</v>
      </c>
    </row>
    <row r="812" spans="1:29">
      <c r="A812" s="2">
        <v>3148</v>
      </c>
      <c r="B812" s="26">
        <v>2</v>
      </c>
      <c r="C812" s="2">
        <v>1</v>
      </c>
      <c r="D812" s="2">
        <v>42</v>
      </c>
      <c r="E812" s="2">
        <v>0</v>
      </c>
      <c r="F812" s="35">
        <v>1</v>
      </c>
      <c r="G812" s="18">
        <v>12000</v>
      </c>
      <c r="H812" s="18">
        <v>1</v>
      </c>
      <c r="I812" s="2">
        <v>1</v>
      </c>
      <c r="J812" s="2">
        <v>1</v>
      </c>
      <c r="K812" s="2">
        <v>0</v>
      </c>
      <c r="L812" s="35">
        <v>1</v>
      </c>
      <c r="M812" s="2">
        <v>6</v>
      </c>
      <c r="N812" s="2">
        <v>0</v>
      </c>
      <c r="O812" s="2">
        <v>1</v>
      </c>
      <c r="P812" s="2">
        <v>5</v>
      </c>
      <c r="Q812" s="2">
        <v>0</v>
      </c>
      <c r="R812" s="2">
        <v>1</v>
      </c>
      <c r="S812" s="35">
        <v>0</v>
      </c>
      <c r="T812" s="35">
        <v>0</v>
      </c>
      <c r="U812" s="36">
        <v>0</v>
      </c>
      <c r="V812" s="26">
        <v>16.100000000000001</v>
      </c>
      <c r="W812" s="2">
        <v>0.37</v>
      </c>
      <c r="X812" s="16">
        <v>5.38</v>
      </c>
      <c r="Y812" s="26">
        <v>16</v>
      </c>
      <c r="Z812" s="2">
        <v>1.23</v>
      </c>
      <c r="AA812" s="2">
        <v>7.5</v>
      </c>
      <c r="AB812" s="2" t="s">
        <v>104</v>
      </c>
      <c r="AC812" s="2">
        <v>20043230</v>
      </c>
    </row>
    <row r="813" spans="1:29">
      <c r="A813" s="2">
        <v>3149</v>
      </c>
      <c r="B813" s="26">
        <v>2</v>
      </c>
      <c r="C813" s="2">
        <v>1</v>
      </c>
      <c r="D813" s="2">
        <v>49</v>
      </c>
      <c r="E813" s="2">
        <v>1</v>
      </c>
      <c r="F813" s="35">
        <v>0</v>
      </c>
      <c r="G813" s="18">
        <v>5000</v>
      </c>
      <c r="H813" s="18">
        <v>0</v>
      </c>
      <c r="I813" s="2">
        <v>1</v>
      </c>
      <c r="J813" s="2">
        <v>1</v>
      </c>
      <c r="K813" s="2">
        <v>0</v>
      </c>
      <c r="L813" s="35">
        <v>0</v>
      </c>
      <c r="M813" s="2">
        <v>6</v>
      </c>
      <c r="N813" s="2">
        <v>0</v>
      </c>
      <c r="O813" s="2">
        <v>1</v>
      </c>
      <c r="P813" s="2">
        <v>5</v>
      </c>
      <c r="Q813" s="2">
        <v>0</v>
      </c>
      <c r="R813" s="2">
        <v>1</v>
      </c>
      <c r="S813" s="35">
        <v>0</v>
      </c>
      <c r="T813" s="35">
        <v>0</v>
      </c>
      <c r="U813" s="36">
        <v>0</v>
      </c>
      <c r="V813" s="26">
        <v>29.2</v>
      </c>
      <c r="W813" s="2">
        <v>0.6</v>
      </c>
      <c r="X813" s="16">
        <v>9.75</v>
      </c>
      <c r="Y813" s="26">
        <v>39.200000000000003</v>
      </c>
      <c r="Z813" s="2">
        <v>1.78</v>
      </c>
      <c r="AA813" s="2">
        <v>10.7</v>
      </c>
      <c r="AB813" s="2" t="s">
        <v>127</v>
      </c>
      <c r="AC813" s="2">
        <v>21725380</v>
      </c>
    </row>
    <row r="814" spans="1:29">
      <c r="A814" s="2">
        <v>3150</v>
      </c>
      <c r="B814" s="26">
        <v>2</v>
      </c>
      <c r="C814" s="2">
        <v>1</v>
      </c>
      <c r="D814" s="2">
        <v>21</v>
      </c>
      <c r="E814" s="2">
        <v>0</v>
      </c>
      <c r="F814" s="35">
        <v>0</v>
      </c>
      <c r="G814" s="18">
        <v>2000</v>
      </c>
      <c r="H814" s="18">
        <v>0</v>
      </c>
      <c r="I814" s="2">
        <v>1</v>
      </c>
      <c r="J814" s="2">
        <v>1</v>
      </c>
      <c r="K814" s="2">
        <v>0</v>
      </c>
      <c r="L814" s="35">
        <v>0</v>
      </c>
      <c r="M814" s="2">
        <v>8</v>
      </c>
      <c r="N814" s="2">
        <v>1</v>
      </c>
      <c r="O814" s="2">
        <v>0</v>
      </c>
      <c r="P814" s="2">
        <v>5</v>
      </c>
      <c r="Q814" s="2">
        <v>0</v>
      </c>
      <c r="R814" s="2">
        <v>1</v>
      </c>
      <c r="S814" s="35">
        <v>0</v>
      </c>
      <c r="T814" s="35">
        <v>0</v>
      </c>
      <c r="U814" s="36">
        <v>0</v>
      </c>
      <c r="V814" s="26">
        <v>27</v>
      </c>
      <c r="W814" s="2">
        <v>0.48</v>
      </c>
      <c r="X814" s="16">
        <v>9.02</v>
      </c>
      <c r="Y814" s="26">
        <v>27.5</v>
      </c>
      <c r="Z814" s="2">
        <v>2.35</v>
      </c>
      <c r="AA814" s="2">
        <v>3.8</v>
      </c>
      <c r="AB814" s="2" t="s">
        <v>106</v>
      </c>
      <c r="AC814" s="2" t="s">
        <v>2084</v>
      </c>
    </row>
    <row r="815" spans="1:29">
      <c r="A815" s="2">
        <v>3151</v>
      </c>
      <c r="B815" s="26">
        <v>2</v>
      </c>
      <c r="C815" s="2">
        <v>1</v>
      </c>
      <c r="D815" s="2">
        <v>23</v>
      </c>
      <c r="E815" s="2">
        <v>0</v>
      </c>
      <c r="F815" s="35">
        <v>0</v>
      </c>
      <c r="G815" s="18">
        <v>1000</v>
      </c>
      <c r="H815" s="18">
        <v>0</v>
      </c>
      <c r="I815" s="2">
        <v>1</v>
      </c>
      <c r="J815" s="2">
        <v>1</v>
      </c>
      <c r="K815" s="2">
        <v>0</v>
      </c>
      <c r="L815" s="35">
        <v>1</v>
      </c>
      <c r="M815" s="2">
        <v>2</v>
      </c>
      <c r="N815" s="2">
        <v>0</v>
      </c>
      <c r="O815" s="2">
        <v>1</v>
      </c>
      <c r="P815" s="2">
        <v>5</v>
      </c>
      <c r="Q815" s="2">
        <v>0</v>
      </c>
      <c r="R815" s="2">
        <v>1</v>
      </c>
      <c r="S815" s="35">
        <v>0</v>
      </c>
      <c r="T815" s="35">
        <v>0</v>
      </c>
      <c r="U815" s="36">
        <v>0</v>
      </c>
      <c r="V815" s="26">
        <v>18</v>
      </c>
      <c r="W815" s="2">
        <v>0.42</v>
      </c>
      <c r="X815" s="16">
        <v>6.01</v>
      </c>
      <c r="Y815" s="26">
        <v>19.100000000000001</v>
      </c>
      <c r="Z815" s="2">
        <v>1.38</v>
      </c>
      <c r="AA815" s="2">
        <v>10.8</v>
      </c>
      <c r="AB815" s="2" t="s">
        <v>70</v>
      </c>
      <c r="AC815" s="2">
        <v>21341280</v>
      </c>
    </row>
    <row r="816" spans="1:29">
      <c r="A816" s="2">
        <v>3153</v>
      </c>
      <c r="B816" s="26">
        <v>1</v>
      </c>
      <c r="C816" s="2">
        <v>4</v>
      </c>
      <c r="D816" s="2">
        <v>44</v>
      </c>
      <c r="E816" s="2">
        <v>0</v>
      </c>
      <c r="F816" s="35">
        <v>1</v>
      </c>
      <c r="G816" s="18">
        <v>4000</v>
      </c>
      <c r="H816" s="18">
        <v>0</v>
      </c>
      <c r="I816" s="2">
        <v>1</v>
      </c>
      <c r="J816" s="2">
        <v>1</v>
      </c>
      <c r="K816" s="2">
        <v>0</v>
      </c>
      <c r="L816" s="35">
        <v>0</v>
      </c>
      <c r="M816" s="2">
        <v>11</v>
      </c>
      <c r="N816" s="2">
        <v>0</v>
      </c>
      <c r="O816" s="2">
        <v>0</v>
      </c>
      <c r="P816" s="2">
        <v>5</v>
      </c>
      <c r="Q816" s="2">
        <v>0</v>
      </c>
      <c r="R816" s="2">
        <v>1</v>
      </c>
      <c r="S816" s="35">
        <v>0</v>
      </c>
      <c r="T816" s="35">
        <v>0</v>
      </c>
      <c r="U816" s="36">
        <v>0</v>
      </c>
      <c r="V816" s="26">
        <v>18.5</v>
      </c>
      <c r="W816" s="2">
        <v>0.32</v>
      </c>
      <c r="X816" s="16">
        <v>6.18</v>
      </c>
      <c r="Y816" s="26">
        <v>21.1</v>
      </c>
      <c r="Z816" s="2">
        <v>1.7</v>
      </c>
      <c r="AA816" s="2">
        <v>6.7</v>
      </c>
      <c r="AB816" s="2" t="s">
        <v>178</v>
      </c>
      <c r="AC816" s="2">
        <v>24315300</v>
      </c>
    </row>
    <row r="817" spans="1:29">
      <c r="A817" s="2">
        <v>3155</v>
      </c>
      <c r="B817" s="26">
        <v>1</v>
      </c>
      <c r="C817" s="2">
        <v>7</v>
      </c>
      <c r="D817" s="2">
        <v>52</v>
      </c>
      <c r="E817" s="2">
        <v>1</v>
      </c>
      <c r="F817" s="35">
        <v>0</v>
      </c>
      <c r="G817" s="18">
        <v>26000</v>
      </c>
      <c r="H817" s="18">
        <v>1</v>
      </c>
      <c r="I817" s="2">
        <v>1</v>
      </c>
      <c r="J817" s="2">
        <v>2</v>
      </c>
      <c r="K817" s="2">
        <v>1</v>
      </c>
      <c r="L817" s="35">
        <v>0</v>
      </c>
      <c r="M817" s="2">
        <v>2</v>
      </c>
      <c r="N817" s="2">
        <v>0</v>
      </c>
      <c r="O817" s="2">
        <v>1</v>
      </c>
      <c r="P817" s="2">
        <v>5</v>
      </c>
      <c r="Q817" s="2">
        <v>0</v>
      </c>
      <c r="R817" s="2">
        <v>1</v>
      </c>
      <c r="S817" s="35">
        <v>0</v>
      </c>
      <c r="T817" s="35">
        <v>0</v>
      </c>
      <c r="U817" s="36">
        <v>0</v>
      </c>
      <c r="V817" s="26">
        <v>36</v>
      </c>
      <c r="W817" s="2">
        <v>0.63</v>
      </c>
      <c r="X817" s="16">
        <v>12.02</v>
      </c>
      <c r="Y817" s="26">
        <v>38.4</v>
      </c>
      <c r="Z817" s="2">
        <v>3.57</v>
      </c>
      <c r="AA817" s="2">
        <v>29.9</v>
      </c>
      <c r="AB817" s="2" t="s">
        <v>142</v>
      </c>
      <c r="AC817" s="2">
        <v>22790862</v>
      </c>
    </row>
    <row r="818" spans="1:29">
      <c r="A818" s="2">
        <v>3156</v>
      </c>
      <c r="B818" s="26">
        <v>2</v>
      </c>
      <c r="C818" s="2">
        <v>2</v>
      </c>
      <c r="D818" s="2">
        <v>39</v>
      </c>
      <c r="E818" s="2">
        <v>0</v>
      </c>
      <c r="F818" s="35">
        <v>1</v>
      </c>
      <c r="G818" s="18">
        <v>10000</v>
      </c>
      <c r="H818" s="18">
        <v>1</v>
      </c>
      <c r="I818" s="2">
        <v>1</v>
      </c>
      <c r="J818" s="2">
        <v>1</v>
      </c>
      <c r="K818" s="2">
        <v>0</v>
      </c>
      <c r="L818" s="35">
        <v>0</v>
      </c>
      <c r="M818" s="2">
        <v>8</v>
      </c>
      <c r="N818" s="2">
        <v>1</v>
      </c>
      <c r="O818" s="2">
        <v>0</v>
      </c>
      <c r="P818" s="2">
        <v>0</v>
      </c>
      <c r="Q818" s="2">
        <v>1</v>
      </c>
      <c r="R818" s="2">
        <v>0</v>
      </c>
      <c r="S818" s="35">
        <v>0</v>
      </c>
      <c r="T818" s="35">
        <v>0</v>
      </c>
      <c r="U818" s="36">
        <v>1</v>
      </c>
      <c r="V818" s="26">
        <v>18.899999999999999</v>
      </c>
      <c r="W818" s="2">
        <v>0.43</v>
      </c>
      <c r="X818" s="16">
        <v>6.31</v>
      </c>
      <c r="Y818" s="26">
        <v>20.100000000000001</v>
      </c>
      <c r="Z818" s="2">
        <v>1.45</v>
      </c>
      <c r="AA818" s="2">
        <v>10.8</v>
      </c>
      <c r="AB818" s="2" t="s">
        <v>137</v>
      </c>
      <c r="AC818" s="2">
        <v>21321620</v>
      </c>
    </row>
    <row r="819" spans="1:29">
      <c r="A819" s="2">
        <v>3159</v>
      </c>
      <c r="B819" s="26">
        <v>1</v>
      </c>
      <c r="C819" s="2">
        <v>2</v>
      </c>
      <c r="D819" s="2">
        <v>26</v>
      </c>
      <c r="E819" s="2">
        <v>0</v>
      </c>
      <c r="F819" s="35">
        <v>0</v>
      </c>
      <c r="G819" s="18">
        <v>14000</v>
      </c>
      <c r="H819" s="18">
        <v>1</v>
      </c>
      <c r="I819" s="2">
        <v>1</v>
      </c>
      <c r="J819" s="2">
        <v>2</v>
      </c>
      <c r="K819" s="2">
        <v>1</v>
      </c>
      <c r="L819" s="35">
        <v>0</v>
      </c>
      <c r="M819" s="2">
        <v>8</v>
      </c>
      <c r="N819" s="2">
        <v>1</v>
      </c>
      <c r="O819" s="2">
        <v>0</v>
      </c>
      <c r="P819" s="2">
        <v>5</v>
      </c>
      <c r="Q819" s="2">
        <v>0</v>
      </c>
      <c r="R819" s="2">
        <v>1</v>
      </c>
      <c r="S819" s="35">
        <v>0</v>
      </c>
      <c r="T819" s="35">
        <v>0</v>
      </c>
      <c r="U819" s="36">
        <v>0</v>
      </c>
      <c r="V819" s="26">
        <v>9.1</v>
      </c>
      <c r="W819" s="2">
        <v>0.2</v>
      </c>
      <c r="X819" s="16">
        <v>3.04</v>
      </c>
      <c r="Y819" s="26">
        <v>11</v>
      </c>
      <c r="Z819" s="2">
        <v>1.1000000000000001</v>
      </c>
      <c r="AA819" s="2">
        <v>16.600000000000001</v>
      </c>
      <c r="AB819" s="2" t="s">
        <v>110</v>
      </c>
      <c r="AC819" s="2">
        <v>21941288</v>
      </c>
    </row>
    <row r="820" spans="1:29">
      <c r="A820" s="2">
        <v>3163</v>
      </c>
      <c r="B820" s="26">
        <v>2</v>
      </c>
      <c r="C820" s="2">
        <v>2</v>
      </c>
      <c r="D820" s="2">
        <v>27</v>
      </c>
      <c r="E820" s="2">
        <v>0</v>
      </c>
      <c r="F820" s="35">
        <v>1</v>
      </c>
      <c r="G820" s="18">
        <v>6000</v>
      </c>
      <c r="H820" s="18">
        <v>0</v>
      </c>
      <c r="I820" s="2">
        <v>1</v>
      </c>
      <c r="J820" s="2">
        <v>1</v>
      </c>
      <c r="K820" s="2">
        <v>0</v>
      </c>
      <c r="L820" s="35">
        <v>1</v>
      </c>
      <c r="M820" s="2">
        <v>2</v>
      </c>
      <c r="N820" s="2">
        <v>0</v>
      </c>
      <c r="O820" s="2">
        <v>1</v>
      </c>
      <c r="P820" s="2">
        <v>5</v>
      </c>
      <c r="Q820" s="2">
        <v>0</v>
      </c>
      <c r="R820" s="2">
        <v>1</v>
      </c>
      <c r="S820" s="35">
        <v>0</v>
      </c>
      <c r="T820" s="35">
        <v>0</v>
      </c>
      <c r="U820" s="36">
        <v>0</v>
      </c>
      <c r="V820" s="26">
        <v>18</v>
      </c>
      <c r="W820" s="2">
        <v>0.32</v>
      </c>
      <c r="X820" s="16">
        <v>6.01</v>
      </c>
      <c r="Y820" s="26">
        <v>19.899999999999999</v>
      </c>
      <c r="Z820" s="2">
        <v>1.68</v>
      </c>
      <c r="AA820" s="2">
        <v>3.8</v>
      </c>
      <c r="AB820" s="2" t="s">
        <v>184</v>
      </c>
      <c r="AC820" s="2">
        <v>22770233</v>
      </c>
    </row>
    <row r="821" spans="1:29">
      <c r="A821" s="2">
        <v>3167</v>
      </c>
      <c r="B821" s="26">
        <v>2</v>
      </c>
      <c r="C821" s="2">
        <v>2</v>
      </c>
      <c r="D821" s="2">
        <v>28</v>
      </c>
      <c r="E821" s="2">
        <v>0</v>
      </c>
      <c r="F821" s="35">
        <v>1</v>
      </c>
      <c r="G821" s="18">
        <v>3000</v>
      </c>
      <c r="H821" s="18">
        <v>0</v>
      </c>
      <c r="I821" s="2">
        <v>1</v>
      </c>
      <c r="J821" s="2">
        <v>1</v>
      </c>
      <c r="K821" s="2">
        <v>0</v>
      </c>
      <c r="L821" s="35">
        <v>1</v>
      </c>
      <c r="M821" s="2">
        <v>8</v>
      </c>
      <c r="N821" s="2">
        <v>1</v>
      </c>
      <c r="O821" s="2">
        <v>0</v>
      </c>
      <c r="P821" s="2">
        <v>2</v>
      </c>
      <c r="Q821" s="2">
        <v>1</v>
      </c>
      <c r="R821" s="2">
        <v>0</v>
      </c>
      <c r="S821" s="35">
        <v>0</v>
      </c>
      <c r="T821" s="35">
        <v>0</v>
      </c>
      <c r="U821" s="36">
        <v>0</v>
      </c>
      <c r="V821" s="26">
        <v>13.3</v>
      </c>
      <c r="W821" s="2">
        <v>0.4</v>
      </c>
      <c r="X821" s="16">
        <v>4.4400000000000004</v>
      </c>
      <c r="Y821" s="26">
        <v>13.6</v>
      </c>
      <c r="Z821" s="2">
        <v>1.2</v>
      </c>
      <c r="AA821" s="2">
        <v>7.5</v>
      </c>
      <c r="AB821" s="2" t="s">
        <v>171</v>
      </c>
      <c r="AC821" s="2">
        <v>21220350</v>
      </c>
    </row>
    <row r="822" spans="1:29">
      <c r="A822" s="2">
        <v>3168</v>
      </c>
      <c r="B822" s="26">
        <v>1</v>
      </c>
      <c r="C822" s="2">
        <v>2</v>
      </c>
      <c r="D822" s="2">
        <v>51</v>
      </c>
      <c r="E822" s="2">
        <v>1</v>
      </c>
      <c r="F822" s="35">
        <v>1</v>
      </c>
      <c r="G822" s="18">
        <v>10000</v>
      </c>
      <c r="H822" s="18">
        <v>1</v>
      </c>
      <c r="I822" s="2">
        <v>1</v>
      </c>
      <c r="J822" s="2">
        <v>1</v>
      </c>
      <c r="K822" s="2">
        <v>0</v>
      </c>
      <c r="L822" s="35">
        <v>1</v>
      </c>
      <c r="M822" s="2">
        <v>6</v>
      </c>
      <c r="N822" s="2">
        <v>0</v>
      </c>
      <c r="O822" s="2">
        <v>1</v>
      </c>
      <c r="P822" s="2">
        <v>3</v>
      </c>
      <c r="Q822" s="2">
        <v>0</v>
      </c>
      <c r="R822" s="2">
        <v>0</v>
      </c>
      <c r="S822" s="35">
        <v>0</v>
      </c>
      <c r="T822" s="35">
        <v>0</v>
      </c>
      <c r="U822" s="36">
        <v>0</v>
      </c>
      <c r="V822" s="26">
        <v>19.7</v>
      </c>
      <c r="W822" s="2">
        <v>0.5</v>
      </c>
      <c r="X822" s="16">
        <v>6.58</v>
      </c>
      <c r="Y822" s="26">
        <v>21.79</v>
      </c>
      <c r="Z822" s="2">
        <v>2.1</v>
      </c>
      <c r="AA822" s="2">
        <v>17.8</v>
      </c>
      <c r="AB822" s="2" t="s">
        <v>173</v>
      </c>
      <c r="AC822" s="2">
        <v>21330658</v>
      </c>
    </row>
    <row r="823" spans="1:29">
      <c r="A823" s="2">
        <v>3170</v>
      </c>
      <c r="B823" s="26">
        <v>1</v>
      </c>
      <c r="C823" s="2">
        <v>4</v>
      </c>
      <c r="D823" s="2">
        <v>50</v>
      </c>
      <c r="E823" s="2">
        <v>1</v>
      </c>
      <c r="F823" s="35">
        <v>1</v>
      </c>
      <c r="G823" s="18">
        <v>10000</v>
      </c>
      <c r="H823" s="18">
        <v>1</v>
      </c>
      <c r="I823" s="2">
        <v>1</v>
      </c>
      <c r="J823" s="2">
        <v>2</v>
      </c>
      <c r="K823" s="2">
        <v>1</v>
      </c>
      <c r="L823" s="35">
        <v>0</v>
      </c>
      <c r="M823" s="2">
        <v>6</v>
      </c>
      <c r="N823" s="2">
        <v>0</v>
      </c>
      <c r="O823" s="2">
        <v>1</v>
      </c>
      <c r="P823" s="2">
        <v>5</v>
      </c>
      <c r="Q823" s="2">
        <v>0</v>
      </c>
      <c r="R823" s="2">
        <v>1</v>
      </c>
      <c r="S823" s="35">
        <v>0</v>
      </c>
      <c r="T823" s="35">
        <v>0</v>
      </c>
      <c r="U823" s="36">
        <v>0</v>
      </c>
      <c r="V823" s="26">
        <v>18.5</v>
      </c>
      <c r="W823" s="2">
        <v>0.32</v>
      </c>
      <c r="X823" s="16">
        <v>6.18</v>
      </c>
      <c r="Y823" s="26">
        <v>21.1</v>
      </c>
      <c r="Z823" s="2">
        <v>1.7</v>
      </c>
      <c r="AA823" s="2">
        <v>6.7</v>
      </c>
      <c r="AB823" s="2" t="s">
        <v>178</v>
      </c>
      <c r="AC823" s="2">
        <v>24130720</v>
      </c>
    </row>
    <row r="824" spans="1:29">
      <c r="A824" s="2">
        <v>3175</v>
      </c>
      <c r="B824" s="26">
        <v>2</v>
      </c>
      <c r="C824" s="2">
        <v>1</v>
      </c>
      <c r="D824" s="2">
        <v>33</v>
      </c>
      <c r="E824" s="2">
        <v>0</v>
      </c>
      <c r="F824" s="35">
        <v>1</v>
      </c>
      <c r="G824" s="18">
        <v>3000</v>
      </c>
      <c r="H824" s="18">
        <v>0</v>
      </c>
      <c r="I824" s="2">
        <v>1</v>
      </c>
      <c r="J824" s="2">
        <v>1</v>
      </c>
      <c r="K824" s="2">
        <v>0</v>
      </c>
      <c r="L824" s="35">
        <v>1</v>
      </c>
      <c r="M824" s="2">
        <v>6</v>
      </c>
      <c r="N824" s="2">
        <v>0</v>
      </c>
      <c r="O824" s="2">
        <v>1</v>
      </c>
      <c r="P824" s="2">
        <v>5</v>
      </c>
      <c r="Q824" s="2">
        <v>0</v>
      </c>
      <c r="R824" s="2">
        <v>1</v>
      </c>
      <c r="S824" s="35">
        <v>0</v>
      </c>
      <c r="T824" s="35">
        <v>0</v>
      </c>
      <c r="U824" s="36">
        <v>0</v>
      </c>
      <c r="V824" s="26">
        <v>12.3</v>
      </c>
      <c r="W824" s="2">
        <v>0.33</v>
      </c>
      <c r="X824" s="16">
        <v>4.1100000000000003</v>
      </c>
      <c r="Y824" s="26">
        <v>20.7</v>
      </c>
      <c r="Z824" s="2">
        <v>1.38</v>
      </c>
      <c r="AA824" s="2">
        <v>7.5</v>
      </c>
      <c r="AB824" s="2" t="s">
        <v>183</v>
      </c>
      <c r="AC824" s="2">
        <v>25570669</v>
      </c>
    </row>
    <row r="825" spans="1:29">
      <c r="A825" s="2">
        <v>3179</v>
      </c>
      <c r="B825" s="26">
        <v>1</v>
      </c>
      <c r="C825" s="2">
        <v>5</v>
      </c>
      <c r="D825" s="2">
        <v>25</v>
      </c>
      <c r="E825" s="2">
        <v>0</v>
      </c>
      <c r="F825" s="35">
        <v>1</v>
      </c>
      <c r="G825" s="18">
        <v>3000</v>
      </c>
      <c r="H825" s="18">
        <v>0</v>
      </c>
      <c r="I825" s="2">
        <v>1</v>
      </c>
      <c r="J825" s="2">
        <v>2</v>
      </c>
      <c r="K825" s="2">
        <v>1</v>
      </c>
      <c r="L825" s="35">
        <v>0</v>
      </c>
      <c r="M825" s="2">
        <v>3</v>
      </c>
      <c r="N825" s="2">
        <v>0</v>
      </c>
      <c r="O825" s="2">
        <v>0</v>
      </c>
      <c r="P825" s="2">
        <v>5</v>
      </c>
      <c r="Q825" s="2">
        <v>0</v>
      </c>
      <c r="R825" s="2">
        <v>1</v>
      </c>
      <c r="S825" s="35">
        <v>0</v>
      </c>
      <c r="T825" s="35">
        <v>0</v>
      </c>
      <c r="U825" s="36">
        <v>0</v>
      </c>
      <c r="V825" s="26">
        <v>9.3000000000000007</v>
      </c>
      <c r="W825" s="2">
        <v>0.23</v>
      </c>
      <c r="X825" s="16">
        <v>3.11</v>
      </c>
      <c r="Y825" s="26">
        <v>9.8000000000000007</v>
      </c>
      <c r="Z825" s="2">
        <v>1.02</v>
      </c>
      <c r="AA825" s="2">
        <v>3.8</v>
      </c>
      <c r="AB825" s="2" t="s">
        <v>66</v>
      </c>
      <c r="AC825" s="2">
        <v>20771330</v>
      </c>
    </row>
    <row r="826" spans="1:29">
      <c r="A826" s="2">
        <v>3180</v>
      </c>
      <c r="B826" s="26">
        <v>2</v>
      </c>
      <c r="C826" s="2">
        <v>1</v>
      </c>
      <c r="D826" s="2">
        <v>56</v>
      </c>
      <c r="E826" s="2">
        <v>1</v>
      </c>
      <c r="F826" s="35">
        <v>1</v>
      </c>
      <c r="G826" s="18">
        <v>4000</v>
      </c>
      <c r="H826" s="18">
        <v>0</v>
      </c>
      <c r="I826" s="2">
        <v>1</v>
      </c>
      <c r="J826" s="2">
        <v>1</v>
      </c>
      <c r="K826" s="2">
        <v>0</v>
      </c>
      <c r="L826" s="35">
        <v>1</v>
      </c>
      <c r="M826" s="2">
        <v>11</v>
      </c>
      <c r="N826" s="2">
        <v>0</v>
      </c>
      <c r="O826" s="2">
        <v>0</v>
      </c>
      <c r="P826" s="2">
        <v>5</v>
      </c>
      <c r="Q826" s="2">
        <v>0</v>
      </c>
      <c r="R826" s="2">
        <v>1</v>
      </c>
      <c r="S826" s="35">
        <v>1</v>
      </c>
      <c r="T826" s="35">
        <v>0</v>
      </c>
      <c r="U826" s="36">
        <v>0</v>
      </c>
      <c r="V826" s="26">
        <v>36</v>
      </c>
      <c r="W826" s="2">
        <v>0.8</v>
      </c>
      <c r="X826" s="16">
        <v>12.02</v>
      </c>
      <c r="Y826" s="26">
        <v>45.3</v>
      </c>
      <c r="Z826" s="2">
        <v>2.5299999999999998</v>
      </c>
      <c r="AA826" s="2">
        <v>24.1</v>
      </c>
      <c r="AB826" s="2" t="s">
        <v>155</v>
      </c>
      <c r="AC826" s="2">
        <v>21833210</v>
      </c>
    </row>
    <row r="827" spans="1:29">
      <c r="A827" s="2">
        <v>3183</v>
      </c>
      <c r="B827" s="26">
        <v>2</v>
      </c>
      <c r="C827" s="2">
        <v>1</v>
      </c>
      <c r="D827" s="2">
        <v>25</v>
      </c>
      <c r="E827" s="2">
        <v>0</v>
      </c>
      <c r="F827" s="35">
        <v>0</v>
      </c>
      <c r="G827" s="18">
        <v>6000</v>
      </c>
      <c r="H827" s="18">
        <v>0</v>
      </c>
      <c r="I827" s="2">
        <v>1</v>
      </c>
      <c r="J827" s="2">
        <v>1</v>
      </c>
      <c r="K827" s="2">
        <v>0</v>
      </c>
      <c r="L827" s="35">
        <v>0</v>
      </c>
      <c r="M827" s="2">
        <v>2</v>
      </c>
      <c r="N827" s="2">
        <v>0</v>
      </c>
      <c r="O827" s="2">
        <v>1</v>
      </c>
      <c r="P827" s="2">
        <v>2</v>
      </c>
      <c r="Q827" s="2">
        <v>1</v>
      </c>
      <c r="R827" s="2">
        <v>0</v>
      </c>
      <c r="S827" s="35">
        <v>0</v>
      </c>
      <c r="T827" s="35">
        <v>0</v>
      </c>
      <c r="U827" s="36">
        <v>0</v>
      </c>
      <c r="V827" s="26">
        <v>18.5</v>
      </c>
      <c r="W827" s="2">
        <v>0.32</v>
      </c>
      <c r="X827" s="16">
        <v>6.18</v>
      </c>
      <c r="Y827" s="26">
        <v>21.1</v>
      </c>
      <c r="Z827" s="2">
        <v>1.7</v>
      </c>
      <c r="AA827" s="2">
        <v>6.7</v>
      </c>
      <c r="AB827" s="2" t="s">
        <v>178</v>
      </c>
      <c r="AC827" s="2">
        <v>24220261</v>
      </c>
    </row>
    <row r="828" spans="1:29">
      <c r="A828" s="2">
        <v>3187</v>
      </c>
      <c r="B828" s="26">
        <v>2</v>
      </c>
      <c r="C828" s="2">
        <v>1</v>
      </c>
      <c r="D828" s="2">
        <v>22</v>
      </c>
      <c r="E828" s="2">
        <v>0</v>
      </c>
      <c r="F828" s="35">
        <v>0</v>
      </c>
      <c r="G828" s="18">
        <v>3000</v>
      </c>
      <c r="H828" s="18">
        <v>0</v>
      </c>
      <c r="I828" s="2">
        <v>1</v>
      </c>
      <c r="J828" s="2">
        <v>1</v>
      </c>
      <c r="K828" s="2">
        <v>0</v>
      </c>
      <c r="L828" s="35">
        <v>1</v>
      </c>
      <c r="M828" s="2">
        <v>6</v>
      </c>
      <c r="N828" s="2">
        <v>0</v>
      </c>
      <c r="O828" s="2">
        <v>1</v>
      </c>
      <c r="P828" s="2">
        <v>5</v>
      </c>
      <c r="Q828" s="2">
        <v>0</v>
      </c>
      <c r="R828" s="2">
        <v>1</v>
      </c>
      <c r="S828" s="35">
        <v>0</v>
      </c>
      <c r="T828" s="35">
        <v>0</v>
      </c>
      <c r="U828" s="36">
        <v>0</v>
      </c>
      <c r="V828" s="26">
        <v>5.0999999999999996</v>
      </c>
      <c r="W828" s="2">
        <v>0.17</v>
      </c>
      <c r="X828" s="16">
        <v>1.7</v>
      </c>
      <c r="Y828" s="26">
        <v>8</v>
      </c>
      <c r="Z828" s="2">
        <v>0.83</v>
      </c>
      <c r="AA828" s="2">
        <v>3.8</v>
      </c>
      <c r="AB828" s="2" t="s">
        <v>140</v>
      </c>
      <c r="AC828" s="2">
        <v>21040241</v>
      </c>
    </row>
    <row r="829" spans="1:29">
      <c r="A829" s="2">
        <v>3189</v>
      </c>
      <c r="B829" s="26">
        <v>2</v>
      </c>
      <c r="C829" s="2">
        <v>1</v>
      </c>
      <c r="D829" s="2">
        <v>22</v>
      </c>
      <c r="E829" s="2">
        <v>0</v>
      </c>
      <c r="F829" s="35">
        <v>1</v>
      </c>
      <c r="G829" s="18">
        <v>20000</v>
      </c>
      <c r="H829" s="18">
        <v>1</v>
      </c>
      <c r="I829" s="2">
        <v>1</v>
      </c>
      <c r="J829" s="2">
        <v>2</v>
      </c>
      <c r="K829" s="2">
        <v>1</v>
      </c>
      <c r="L829" s="35">
        <v>0</v>
      </c>
      <c r="M829" s="2">
        <v>8</v>
      </c>
      <c r="N829" s="2">
        <v>1</v>
      </c>
      <c r="O829" s="2">
        <v>0</v>
      </c>
      <c r="P829" s="2">
        <v>5</v>
      </c>
      <c r="Q829" s="2">
        <v>0</v>
      </c>
      <c r="R829" s="2">
        <v>1</v>
      </c>
      <c r="S829" s="35">
        <v>0</v>
      </c>
      <c r="T829" s="35">
        <v>0</v>
      </c>
      <c r="U829" s="36">
        <v>0</v>
      </c>
      <c r="V829" s="26">
        <v>27.4</v>
      </c>
      <c r="W829" s="2">
        <v>0.45</v>
      </c>
      <c r="X829" s="16">
        <v>9.15</v>
      </c>
      <c r="Y829" s="26">
        <v>27.17</v>
      </c>
      <c r="Z829" s="2">
        <v>2.25</v>
      </c>
      <c r="AA829" s="2">
        <v>12.1</v>
      </c>
      <c r="AB829" s="2" t="s">
        <v>58</v>
      </c>
      <c r="AC829" s="2">
        <v>22793311</v>
      </c>
    </row>
    <row r="830" spans="1:29">
      <c r="A830" s="2">
        <v>3194</v>
      </c>
      <c r="B830" s="26">
        <v>2</v>
      </c>
      <c r="C830" s="2">
        <v>1</v>
      </c>
      <c r="D830" s="2">
        <v>27</v>
      </c>
      <c r="E830" s="2">
        <v>0</v>
      </c>
      <c r="F830" s="35">
        <v>0</v>
      </c>
      <c r="G830" s="18">
        <v>5000</v>
      </c>
      <c r="H830" s="18">
        <v>0</v>
      </c>
      <c r="I830" s="2">
        <v>1</v>
      </c>
      <c r="J830" s="2">
        <v>1</v>
      </c>
      <c r="K830" s="2">
        <v>0</v>
      </c>
      <c r="L830" s="35">
        <v>0</v>
      </c>
      <c r="M830" s="2">
        <v>6</v>
      </c>
      <c r="N830" s="2">
        <v>0</v>
      </c>
      <c r="O830" s="2">
        <v>1</v>
      </c>
      <c r="P830" s="2">
        <v>3</v>
      </c>
      <c r="Q830" s="2">
        <v>0</v>
      </c>
      <c r="R830" s="2">
        <v>0</v>
      </c>
      <c r="S830" s="35">
        <v>0</v>
      </c>
      <c r="T830" s="35">
        <v>0</v>
      </c>
      <c r="U830" s="36">
        <v>0</v>
      </c>
      <c r="V830" s="26">
        <v>5.0999999999999996</v>
      </c>
      <c r="W830" s="2">
        <v>0.17</v>
      </c>
      <c r="X830" s="16">
        <v>1.7</v>
      </c>
      <c r="Y830" s="26">
        <v>8</v>
      </c>
      <c r="Z830" s="2">
        <v>0.83</v>
      </c>
      <c r="AA830" s="2">
        <v>3.8</v>
      </c>
      <c r="AB830" s="2" t="s">
        <v>140</v>
      </c>
      <c r="AC830" s="2">
        <v>21040016</v>
      </c>
    </row>
    <row r="831" spans="1:29">
      <c r="A831" s="2">
        <v>3195</v>
      </c>
      <c r="B831" s="26">
        <v>1</v>
      </c>
      <c r="C831" s="2">
        <v>7</v>
      </c>
      <c r="D831" s="2">
        <v>45</v>
      </c>
      <c r="E831" s="2">
        <v>0</v>
      </c>
      <c r="F831" s="35">
        <v>0</v>
      </c>
      <c r="G831" s="18">
        <v>16000</v>
      </c>
      <c r="H831" s="18">
        <v>1</v>
      </c>
      <c r="I831" s="2">
        <v>1</v>
      </c>
      <c r="J831" s="2">
        <v>2</v>
      </c>
      <c r="K831" s="2">
        <v>1</v>
      </c>
      <c r="L831" s="35">
        <v>0</v>
      </c>
      <c r="M831" s="2">
        <v>2</v>
      </c>
      <c r="N831" s="2">
        <v>0</v>
      </c>
      <c r="O831" s="2">
        <v>1</v>
      </c>
      <c r="P831" s="2">
        <v>5</v>
      </c>
      <c r="Q831" s="2">
        <v>0</v>
      </c>
      <c r="R831" s="2">
        <v>1</v>
      </c>
      <c r="S831" s="35">
        <v>0</v>
      </c>
      <c r="T831" s="35">
        <v>0</v>
      </c>
      <c r="U831" s="36">
        <v>0</v>
      </c>
      <c r="V831" s="26">
        <v>9.9</v>
      </c>
      <c r="W831" s="2">
        <v>0.23</v>
      </c>
      <c r="X831" s="16">
        <v>3.31</v>
      </c>
      <c r="Y831" s="26">
        <v>11.96</v>
      </c>
      <c r="Z831" s="2">
        <v>1.1000000000000001</v>
      </c>
      <c r="AA831" s="2">
        <v>3.8</v>
      </c>
      <c r="AB831" s="2" t="s">
        <v>119</v>
      </c>
      <c r="AC831" s="2">
        <v>20550150</v>
      </c>
    </row>
    <row r="832" spans="1:29">
      <c r="A832" s="2">
        <v>3196</v>
      </c>
      <c r="B832" s="26">
        <v>1</v>
      </c>
      <c r="C832" s="2">
        <v>1</v>
      </c>
      <c r="D832" s="2">
        <v>21</v>
      </c>
      <c r="E832" s="2">
        <v>0</v>
      </c>
      <c r="F832" s="35">
        <v>1</v>
      </c>
      <c r="G832" s="18">
        <v>7000</v>
      </c>
      <c r="H832" s="18">
        <v>0</v>
      </c>
      <c r="I832" s="2">
        <v>1</v>
      </c>
      <c r="J832" s="2">
        <v>1</v>
      </c>
      <c r="K832" s="2">
        <v>0</v>
      </c>
      <c r="L832" s="35">
        <v>1</v>
      </c>
      <c r="M832" s="2">
        <v>11</v>
      </c>
      <c r="N832" s="2">
        <v>0</v>
      </c>
      <c r="O832" s="2">
        <v>0</v>
      </c>
      <c r="P832" s="2">
        <v>3</v>
      </c>
      <c r="Q832" s="2">
        <v>0</v>
      </c>
      <c r="R832" s="2">
        <v>0</v>
      </c>
      <c r="S832" s="35">
        <v>0</v>
      </c>
      <c r="T832" s="35">
        <v>0</v>
      </c>
      <c r="U832" s="36">
        <v>0</v>
      </c>
      <c r="V832" s="26">
        <v>19.2</v>
      </c>
      <c r="W832" s="2">
        <v>0.33</v>
      </c>
      <c r="X832" s="16">
        <v>6.41</v>
      </c>
      <c r="Y832" s="26">
        <v>17.600000000000001</v>
      </c>
      <c r="Z832" s="2">
        <v>1.75</v>
      </c>
      <c r="AA832" s="2">
        <v>13.8</v>
      </c>
      <c r="AB832" s="2" t="s">
        <v>107</v>
      </c>
      <c r="AC832" s="2">
        <v>21241460</v>
      </c>
    </row>
    <row r="833" spans="1:29">
      <c r="A833" s="2">
        <v>3197</v>
      </c>
      <c r="B833" s="26">
        <v>1</v>
      </c>
      <c r="C833" s="2">
        <v>2</v>
      </c>
      <c r="D833" s="2">
        <v>50</v>
      </c>
      <c r="E833" s="2">
        <v>1</v>
      </c>
      <c r="F833" s="35">
        <v>0</v>
      </c>
      <c r="G833" s="18">
        <v>18000</v>
      </c>
      <c r="H833" s="18">
        <v>1</v>
      </c>
      <c r="I833" s="2">
        <v>1</v>
      </c>
      <c r="J833" s="2">
        <v>2</v>
      </c>
      <c r="K833" s="2">
        <v>1</v>
      </c>
      <c r="L833" s="35">
        <v>0</v>
      </c>
      <c r="M833" s="2">
        <v>2</v>
      </c>
      <c r="N833" s="2">
        <v>0</v>
      </c>
      <c r="O833" s="2">
        <v>1</v>
      </c>
      <c r="P833" s="2">
        <v>5</v>
      </c>
      <c r="Q833" s="2">
        <v>0</v>
      </c>
      <c r="R833" s="2">
        <v>1</v>
      </c>
      <c r="S833" s="35">
        <v>0</v>
      </c>
      <c r="T833" s="35">
        <v>0</v>
      </c>
      <c r="U833" s="36">
        <v>0</v>
      </c>
      <c r="V833" s="26">
        <v>17.899999999999999</v>
      </c>
      <c r="W833" s="2">
        <v>0.42</v>
      </c>
      <c r="X833" s="16">
        <v>5.98</v>
      </c>
      <c r="Y833" s="26">
        <v>22.34</v>
      </c>
      <c r="Z833" s="2">
        <v>1.9</v>
      </c>
      <c r="AA833" s="2">
        <v>3.8</v>
      </c>
      <c r="AB833" s="2" t="s">
        <v>103</v>
      </c>
      <c r="AC833" s="2">
        <v>22081041</v>
      </c>
    </row>
    <row r="834" spans="1:29">
      <c r="A834" s="2">
        <v>3205</v>
      </c>
      <c r="B834" s="26">
        <v>2</v>
      </c>
      <c r="C834" s="2">
        <v>1</v>
      </c>
      <c r="D834" s="2">
        <v>22</v>
      </c>
      <c r="E834" s="2">
        <v>0</v>
      </c>
      <c r="F834" s="35">
        <v>0</v>
      </c>
      <c r="G834" s="18">
        <v>5000</v>
      </c>
      <c r="H834" s="18">
        <v>0</v>
      </c>
      <c r="I834" s="2">
        <v>1</v>
      </c>
      <c r="J834" s="2">
        <v>1</v>
      </c>
      <c r="K834" s="2">
        <v>0</v>
      </c>
      <c r="L834" s="35">
        <v>0</v>
      </c>
      <c r="M834" s="2">
        <v>2</v>
      </c>
      <c r="N834" s="2">
        <v>0</v>
      </c>
      <c r="O834" s="2">
        <v>1</v>
      </c>
      <c r="P834" s="2">
        <v>5</v>
      </c>
      <c r="Q834" s="2">
        <v>0</v>
      </c>
      <c r="R834" s="2">
        <v>1</v>
      </c>
      <c r="S834" s="35">
        <v>0</v>
      </c>
      <c r="T834" s="35">
        <v>0</v>
      </c>
      <c r="U834" s="36">
        <v>0</v>
      </c>
      <c r="V834" s="26">
        <v>20.399999999999999</v>
      </c>
      <c r="W834" s="2">
        <v>0.4</v>
      </c>
      <c r="X834" s="16">
        <v>6.81</v>
      </c>
      <c r="Y834" s="26">
        <v>20</v>
      </c>
      <c r="Z834" s="2">
        <v>1.77</v>
      </c>
      <c r="AA834" s="2">
        <v>9.3000000000000007</v>
      </c>
      <c r="AB834" s="2" t="s">
        <v>91</v>
      </c>
      <c r="AC834" s="2">
        <v>22743660</v>
      </c>
    </row>
    <row r="835" spans="1:29">
      <c r="A835" s="2">
        <v>3213</v>
      </c>
      <c r="B835" s="26">
        <v>2</v>
      </c>
      <c r="C835" s="2">
        <v>1</v>
      </c>
      <c r="D835" s="2">
        <v>22</v>
      </c>
      <c r="E835" s="2">
        <v>0</v>
      </c>
      <c r="F835" s="35">
        <v>1</v>
      </c>
      <c r="G835" s="18">
        <v>3000</v>
      </c>
      <c r="H835" s="18">
        <v>0</v>
      </c>
      <c r="I835" s="2">
        <v>1</v>
      </c>
      <c r="J835" s="2">
        <v>1</v>
      </c>
      <c r="K835" s="2">
        <v>0</v>
      </c>
      <c r="L835" s="35">
        <v>0</v>
      </c>
      <c r="M835" s="2">
        <v>6</v>
      </c>
      <c r="N835" s="2">
        <v>0</v>
      </c>
      <c r="O835" s="2">
        <v>1</v>
      </c>
      <c r="P835" s="2">
        <v>5</v>
      </c>
      <c r="Q835" s="2">
        <v>0</v>
      </c>
      <c r="R835" s="2">
        <v>1</v>
      </c>
      <c r="S835" s="35">
        <v>0</v>
      </c>
      <c r="T835" s="35">
        <v>0</v>
      </c>
      <c r="U835" s="36">
        <v>0</v>
      </c>
      <c r="V835" s="26">
        <v>12.3</v>
      </c>
      <c r="W835" s="2">
        <v>0.33</v>
      </c>
      <c r="X835" s="16">
        <v>4.1100000000000003</v>
      </c>
      <c r="Y835" s="26">
        <v>20.7</v>
      </c>
      <c r="Z835" s="2">
        <v>1.38</v>
      </c>
      <c r="AA835" s="2">
        <v>7.5</v>
      </c>
      <c r="AB835" s="2" t="s">
        <v>183</v>
      </c>
      <c r="AC835" s="2">
        <v>25555241</v>
      </c>
    </row>
    <row r="836" spans="1:29">
      <c r="A836" s="2">
        <v>3218</v>
      </c>
      <c r="B836" s="26">
        <v>1</v>
      </c>
      <c r="C836" s="2">
        <v>1</v>
      </c>
      <c r="D836" s="2">
        <v>58</v>
      </c>
      <c r="E836" s="2">
        <v>1</v>
      </c>
      <c r="F836" s="35">
        <v>0</v>
      </c>
      <c r="G836" s="18">
        <v>7000</v>
      </c>
      <c r="H836" s="18">
        <v>0</v>
      </c>
      <c r="I836" s="2">
        <v>1</v>
      </c>
      <c r="J836" s="2">
        <v>1</v>
      </c>
      <c r="K836" s="2">
        <v>0</v>
      </c>
      <c r="L836" s="35">
        <v>1</v>
      </c>
      <c r="M836" s="2">
        <v>6</v>
      </c>
      <c r="N836" s="2">
        <v>0</v>
      </c>
      <c r="O836" s="2">
        <v>1</v>
      </c>
      <c r="P836" s="2">
        <v>5</v>
      </c>
      <c r="Q836" s="2">
        <v>0</v>
      </c>
      <c r="R836" s="2">
        <v>1</v>
      </c>
      <c r="S836" s="35">
        <v>0</v>
      </c>
      <c r="T836" s="35">
        <v>0</v>
      </c>
      <c r="U836" s="36">
        <v>0</v>
      </c>
      <c r="V836" s="26">
        <v>13.5</v>
      </c>
      <c r="W836" s="2">
        <v>0.4</v>
      </c>
      <c r="X836" s="16">
        <v>4.51</v>
      </c>
      <c r="Y836" s="26">
        <v>16.399999999999999</v>
      </c>
      <c r="Z836" s="2">
        <v>1.63</v>
      </c>
      <c r="AA836" s="2">
        <v>3.8</v>
      </c>
      <c r="AB836" s="2" t="s">
        <v>95</v>
      </c>
      <c r="AC836" s="2">
        <v>20561144</v>
      </c>
    </row>
    <row r="837" spans="1:29">
      <c r="A837" s="2">
        <v>3219</v>
      </c>
      <c r="B837" s="26">
        <v>1</v>
      </c>
      <c r="C837" s="2">
        <v>2</v>
      </c>
      <c r="D837" s="2">
        <v>29</v>
      </c>
      <c r="E837" s="2">
        <v>0</v>
      </c>
      <c r="F837" s="35">
        <v>0</v>
      </c>
      <c r="G837" s="18">
        <v>7000</v>
      </c>
      <c r="H837" s="18">
        <v>0</v>
      </c>
      <c r="I837" s="2">
        <v>1</v>
      </c>
      <c r="J837" s="2">
        <v>1</v>
      </c>
      <c r="K837" s="2">
        <v>0</v>
      </c>
      <c r="L837" s="35">
        <v>0</v>
      </c>
      <c r="M837" s="2">
        <v>6</v>
      </c>
      <c r="N837" s="2">
        <v>0</v>
      </c>
      <c r="O837" s="2">
        <v>1</v>
      </c>
      <c r="P837" s="2">
        <v>0</v>
      </c>
      <c r="Q837" s="2">
        <v>1</v>
      </c>
      <c r="R837" s="2">
        <v>0</v>
      </c>
      <c r="S837" s="35">
        <v>0</v>
      </c>
      <c r="T837" s="35">
        <v>0</v>
      </c>
      <c r="U837" s="36">
        <v>1</v>
      </c>
      <c r="V837" s="26">
        <v>14.2</v>
      </c>
      <c r="W837" s="2">
        <v>0.33</v>
      </c>
      <c r="X837" s="16">
        <v>4.74</v>
      </c>
      <c r="Y837" s="26">
        <v>15.9</v>
      </c>
      <c r="Z837" s="2">
        <v>1.38</v>
      </c>
      <c r="AA837" s="2">
        <v>3.8</v>
      </c>
      <c r="AB837" s="2" t="s">
        <v>89</v>
      </c>
      <c r="AC837" s="2">
        <v>22210060</v>
      </c>
    </row>
    <row r="838" spans="1:29">
      <c r="A838" s="2">
        <v>3221</v>
      </c>
      <c r="B838" s="26">
        <v>2</v>
      </c>
      <c r="C838" s="2">
        <v>1</v>
      </c>
      <c r="D838" s="2">
        <v>22</v>
      </c>
      <c r="E838" s="2">
        <v>0</v>
      </c>
      <c r="F838" s="35">
        <v>1</v>
      </c>
      <c r="G838" s="18">
        <v>1000</v>
      </c>
      <c r="H838" s="18">
        <v>0</v>
      </c>
      <c r="I838" s="2">
        <v>1</v>
      </c>
      <c r="J838" s="2">
        <v>1</v>
      </c>
      <c r="K838" s="2">
        <v>0</v>
      </c>
      <c r="L838" s="35">
        <v>1</v>
      </c>
      <c r="M838" s="2">
        <v>8</v>
      </c>
      <c r="N838" s="2">
        <v>1</v>
      </c>
      <c r="O838" s="2">
        <v>0</v>
      </c>
      <c r="P838" s="2">
        <v>5</v>
      </c>
      <c r="Q838" s="2">
        <v>0</v>
      </c>
      <c r="R838" s="2">
        <v>1</v>
      </c>
      <c r="S838" s="35">
        <v>0</v>
      </c>
      <c r="T838" s="35">
        <v>0</v>
      </c>
      <c r="U838" s="36">
        <v>0</v>
      </c>
      <c r="V838" s="26">
        <v>43.6</v>
      </c>
      <c r="W838" s="2">
        <v>0.78</v>
      </c>
      <c r="X838" s="16">
        <v>14.56</v>
      </c>
      <c r="Y838" s="26">
        <v>42.7</v>
      </c>
      <c r="Z838" s="2">
        <v>2</v>
      </c>
      <c r="AA838" s="2">
        <v>7</v>
      </c>
      <c r="AB838" s="2" t="s">
        <v>71</v>
      </c>
      <c r="AC838" s="2">
        <v>23042460</v>
      </c>
    </row>
    <row r="839" spans="1:29">
      <c r="A839" s="2">
        <v>3222</v>
      </c>
      <c r="B839" s="26">
        <v>1</v>
      </c>
      <c r="C839" s="2">
        <v>5</v>
      </c>
      <c r="D839" s="2">
        <v>29</v>
      </c>
      <c r="E839" s="2">
        <v>0</v>
      </c>
      <c r="F839" s="35">
        <v>0</v>
      </c>
      <c r="G839" s="18">
        <v>6000</v>
      </c>
      <c r="H839" s="18">
        <v>0</v>
      </c>
      <c r="I839" s="2">
        <v>1</v>
      </c>
      <c r="J839" s="2">
        <v>3</v>
      </c>
      <c r="K839" s="2">
        <v>1</v>
      </c>
      <c r="L839" s="35">
        <v>0</v>
      </c>
      <c r="M839" s="2">
        <v>8</v>
      </c>
      <c r="N839" s="2">
        <v>1</v>
      </c>
      <c r="O839" s="2">
        <v>0</v>
      </c>
      <c r="P839" s="2">
        <v>5</v>
      </c>
      <c r="Q839" s="2">
        <v>0</v>
      </c>
      <c r="R839" s="2">
        <v>1</v>
      </c>
      <c r="S839" s="35">
        <v>0</v>
      </c>
      <c r="T839" s="35">
        <v>0</v>
      </c>
      <c r="U839" s="36">
        <v>0</v>
      </c>
      <c r="V839" s="26">
        <v>9.9</v>
      </c>
      <c r="W839" s="2">
        <v>0.23</v>
      </c>
      <c r="X839" s="16">
        <v>3.31</v>
      </c>
      <c r="Y839" s="26">
        <v>11.96</v>
      </c>
      <c r="Z839" s="2">
        <v>1.1000000000000001</v>
      </c>
      <c r="AA839" s="2">
        <v>3.8</v>
      </c>
      <c r="AB839" s="2" t="s">
        <v>119</v>
      </c>
      <c r="AC839" s="2">
        <v>20271120</v>
      </c>
    </row>
    <row r="840" spans="1:29">
      <c r="A840" s="2">
        <v>3227</v>
      </c>
      <c r="B840" s="26">
        <v>1</v>
      </c>
      <c r="C840" s="2">
        <v>1</v>
      </c>
      <c r="D840" s="2">
        <v>24</v>
      </c>
      <c r="E840" s="2">
        <v>0</v>
      </c>
      <c r="F840" s="35">
        <v>1</v>
      </c>
      <c r="G840" s="18">
        <v>8000</v>
      </c>
      <c r="H840" s="18">
        <v>1</v>
      </c>
      <c r="I840" s="2">
        <v>1</v>
      </c>
      <c r="J840" s="2">
        <v>2</v>
      </c>
      <c r="K840" s="2">
        <v>1</v>
      </c>
      <c r="L840" s="35">
        <v>0</v>
      </c>
      <c r="M840" s="2">
        <v>8</v>
      </c>
      <c r="N840" s="2">
        <v>1</v>
      </c>
      <c r="O840" s="2">
        <v>0</v>
      </c>
      <c r="P840" s="2">
        <v>5</v>
      </c>
      <c r="Q840" s="2">
        <v>0</v>
      </c>
      <c r="R840" s="2">
        <v>1</v>
      </c>
      <c r="S840" s="35">
        <v>0</v>
      </c>
      <c r="T840" s="35">
        <v>0</v>
      </c>
      <c r="U840" s="36">
        <v>0</v>
      </c>
      <c r="V840" s="26">
        <v>18.5</v>
      </c>
      <c r="W840" s="2">
        <v>0.32</v>
      </c>
      <c r="X840" s="16">
        <v>6.18</v>
      </c>
      <c r="Y840" s="26">
        <v>21.1</v>
      </c>
      <c r="Z840" s="2">
        <v>1.7</v>
      </c>
      <c r="AA840" s="2">
        <v>6.7</v>
      </c>
      <c r="AB840" s="2" t="s">
        <v>178</v>
      </c>
      <c r="AC840" s="2">
        <v>24210430</v>
      </c>
    </row>
    <row r="841" spans="1:29">
      <c r="A841" s="2">
        <v>3231</v>
      </c>
      <c r="B841" s="26">
        <v>1</v>
      </c>
      <c r="C841" s="2">
        <v>1</v>
      </c>
      <c r="D841" s="2">
        <v>19</v>
      </c>
      <c r="E841" s="2">
        <v>0</v>
      </c>
      <c r="F841" s="35">
        <v>1</v>
      </c>
      <c r="G841" s="18">
        <v>7000</v>
      </c>
      <c r="H841" s="18">
        <v>0</v>
      </c>
      <c r="I841" s="2">
        <v>1</v>
      </c>
      <c r="J841" s="2">
        <v>3</v>
      </c>
      <c r="K841" s="2">
        <v>1</v>
      </c>
      <c r="L841" s="35">
        <v>0</v>
      </c>
      <c r="M841" s="2">
        <v>1</v>
      </c>
      <c r="N841" s="2">
        <v>0</v>
      </c>
      <c r="O841" s="2">
        <v>1</v>
      </c>
      <c r="P841" s="2">
        <v>5</v>
      </c>
      <c r="Q841" s="2">
        <v>0</v>
      </c>
      <c r="R841" s="2">
        <v>1</v>
      </c>
      <c r="S841" s="35">
        <v>0</v>
      </c>
      <c r="T841" s="35">
        <v>0</v>
      </c>
      <c r="U841" s="36">
        <v>0</v>
      </c>
      <c r="V841" s="26">
        <v>9.1</v>
      </c>
      <c r="W841" s="2">
        <v>0.2</v>
      </c>
      <c r="X841" s="16">
        <v>3.04</v>
      </c>
      <c r="Y841" s="26">
        <v>11</v>
      </c>
      <c r="Z841" s="2">
        <v>1.1000000000000001</v>
      </c>
      <c r="AA841" s="2">
        <v>16.600000000000001</v>
      </c>
      <c r="AB841" s="2" t="s">
        <v>110</v>
      </c>
      <c r="AC841" s="2">
        <v>21940080</v>
      </c>
    </row>
    <row r="842" spans="1:29">
      <c r="A842" s="2">
        <v>3237</v>
      </c>
      <c r="B842" s="26">
        <v>2</v>
      </c>
      <c r="C842" s="2">
        <v>7</v>
      </c>
      <c r="D842" s="2">
        <v>34</v>
      </c>
      <c r="E842" s="2">
        <v>0</v>
      </c>
      <c r="F842" s="35">
        <v>1</v>
      </c>
      <c r="G842" s="18">
        <v>16000</v>
      </c>
      <c r="H842" s="18">
        <v>1</v>
      </c>
      <c r="I842" s="2">
        <v>1</v>
      </c>
      <c r="J842" s="2">
        <v>1</v>
      </c>
      <c r="K842" s="2">
        <v>0</v>
      </c>
      <c r="L842" s="35">
        <v>0</v>
      </c>
      <c r="M842" s="2">
        <v>8</v>
      </c>
      <c r="N842" s="2">
        <v>1</v>
      </c>
      <c r="O842" s="2">
        <v>0</v>
      </c>
      <c r="P842" s="2">
        <v>5</v>
      </c>
      <c r="Q842" s="2">
        <v>0</v>
      </c>
      <c r="R842" s="2">
        <v>1</v>
      </c>
      <c r="S842" s="35">
        <v>0</v>
      </c>
      <c r="T842" s="35">
        <v>0</v>
      </c>
      <c r="U842" s="36">
        <v>0</v>
      </c>
      <c r="V842" s="26">
        <v>7.1</v>
      </c>
      <c r="W842" s="2">
        <v>0.17</v>
      </c>
      <c r="X842" s="16">
        <v>2.37</v>
      </c>
      <c r="Y842" s="26">
        <v>10.9</v>
      </c>
      <c r="Z842" s="2">
        <v>0.93</v>
      </c>
      <c r="AA842" s="2">
        <v>3.8</v>
      </c>
      <c r="AB842" s="2" t="s">
        <v>131</v>
      </c>
      <c r="AC842" s="2">
        <v>21020350</v>
      </c>
    </row>
    <row r="843" spans="1:29">
      <c r="A843" s="2">
        <v>3241</v>
      </c>
      <c r="B843" s="26">
        <v>1</v>
      </c>
      <c r="C843" s="2">
        <v>2</v>
      </c>
      <c r="D843" s="2">
        <v>49</v>
      </c>
      <c r="E843" s="2">
        <v>1</v>
      </c>
      <c r="F843" s="35">
        <v>0</v>
      </c>
      <c r="G843" s="18">
        <v>9000</v>
      </c>
      <c r="H843" s="18">
        <v>1</v>
      </c>
      <c r="I843" s="2">
        <v>1</v>
      </c>
      <c r="J843" s="2">
        <v>1</v>
      </c>
      <c r="K843" s="2">
        <v>0</v>
      </c>
      <c r="L843" s="35">
        <v>1</v>
      </c>
      <c r="M843" s="2">
        <v>8</v>
      </c>
      <c r="N843" s="2">
        <v>1</v>
      </c>
      <c r="O843" s="2">
        <v>0</v>
      </c>
      <c r="P843" s="2">
        <v>1</v>
      </c>
      <c r="Q843" s="2">
        <v>1</v>
      </c>
      <c r="R843" s="2">
        <v>0</v>
      </c>
      <c r="S843" s="35">
        <v>0</v>
      </c>
      <c r="T843" s="35">
        <v>0</v>
      </c>
      <c r="U843" s="36">
        <v>0</v>
      </c>
      <c r="V843" s="26">
        <v>14.2</v>
      </c>
      <c r="W843" s="2">
        <v>0.3</v>
      </c>
      <c r="X843" s="16">
        <v>4.74</v>
      </c>
      <c r="Y843" s="26">
        <v>15.8</v>
      </c>
      <c r="Z843" s="2">
        <v>1.37</v>
      </c>
      <c r="AA843" s="2">
        <v>3.8</v>
      </c>
      <c r="AB843" s="2" t="s">
        <v>113</v>
      </c>
      <c r="AC843" s="2">
        <v>22245110</v>
      </c>
    </row>
    <row r="844" spans="1:29">
      <c r="A844" s="2">
        <v>3247</v>
      </c>
      <c r="B844" s="26">
        <v>1</v>
      </c>
      <c r="C844" s="2">
        <v>7</v>
      </c>
      <c r="D844" s="2">
        <v>52</v>
      </c>
      <c r="E844" s="2">
        <v>1</v>
      </c>
      <c r="F844" s="35">
        <v>1</v>
      </c>
      <c r="G844" s="18">
        <v>20000</v>
      </c>
      <c r="H844" s="18">
        <v>1</v>
      </c>
      <c r="I844" s="2">
        <v>1</v>
      </c>
      <c r="J844" s="2">
        <v>2</v>
      </c>
      <c r="K844" s="2">
        <v>1</v>
      </c>
      <c r="L844" s="35">
        <v>0</v>
      </c>
      <c r="M844" s="2">
        <v>8</v>
      </c>
      <c r="N844" s="2">
        <v>1</v>
      </c>
      <c r="O844" s="2">
        <v>0</v>
      </c>
      <c r="P844" s="2">
        <v>5</v>
      </c>
      <c r="Q844" s="2">
        <v>0</v>
      </c>
      <c r="R844" s="2">
        <v>1</v>
      </c>
      <c r="S844" s="35">
        <v>0</v>
      </c>
      <c r="T844" s="35">
        <v>0</v>
      </c>
      <c r="U844" s="36">
        <v>0</v>
      </c>
      <c r="V844" s="26">
        <v>9.1</v>
      </c>
      <c r="W844" s="2">
        <v>0.2</v>
      </c>
      <c r="X844" s="16">
        <v>3.04</v>
      </c>
      <c r="Y844" s="26">
        <v>11</v>
      </c>
      <c r="Z844" s="2">
        <v>1.1000000000000001</v>
      </c>
      <c r="AA844" s="2">
        <v>16.600000000000001</v>
      </c>
      <c r="AB844" s="2" t="s">
        <v>110</v>
      </c>
      <c r="AC844" s="2">
        <v>21941260</v>
      </c>
    </row>
    <row r="845" spans="1:29">
      <c r="A845" s="2">
        <v>3250</v>
      </c>
      <c r="B845" s="26">
        <v>1</v>
      </c>
      <c r="C845" s="2">
        <v>2</v>
      </c>
      <c r="D845" s="2">
        <v>35</v>
      </c>
      <c r="E845" s="2">
        <v>0</v>
      </c>
      <c r="F845" s="35">
        <v>0</v>
      </c>
      <c r="G845" s="18">
        <v>12000</v>
      </c>
      <c r="H845" s="18">
        <v>1</v>
      </c>
      <c r="I845" s="2">
        <v>1</v>
      </c>
      <c r="J845" s="2">
        <v>2</v>
      </c>
      <c r="K845" s="2">
        <v>1</v>
      </c>
      <c r="L845" s="35">
        <v>0</v>
      </c>
      <c r="M845" s="2">
        <v>2</v>
      </c>
      <c r="N845" s="2">
        <v>0</v>
      </c>
      <c r="O845" s="2">
        <v>1</v>
      </c>
      <c r="P845" s="2">
        <v>5</v>
      </c>
      <c r="Q845" s="2">
        <v>0</v>
      </c>
      <c r="R845" s="2">
        <v>1</v>
      </c>
      <c r="S845" s="35">
        <v>0</v>
      </c>
      <c r="T845" s="35">
        <v>0</v>
      </c>
      <c r="U845" s="36">
        <v>0</v>
      </c>
      <c r="V845" s="26">
        <v>41.5</v>
      </c>
      <c r="W845" s="2">
        <v>0.83</v>
      </c>
      <c r="X845" s="16">
        <v>13.86</v>
      </c>
      <c r="Y845" s="26">
        <v>51.1</v>
      </c>
      <c r="Z845" s="2">
        <v>4.5999999999999996</v>
      </c>
      <c r="AA845" s="2">
        <v>29.8</v>
      </c>
      <c r="AB845" s="2" t="s">
        <v>165</v>
      </c>
      <c r="AC845" s="2">
        <v>22785092</v>
      </c>
    </row>
    <row r="846" spans="1:29">
      <c r="A846" s="2">
        <v>3251</v>
      </c>
      <c r="B846" s="26">
        <v>1</v>
      </c>
      <c r="C846" s="2">
        <v>1</v>
      </c>
      <c r="D846" s="2">
        <v>25</v>
      </c>
      <c r="E846" s="2">
        <v>0</v>
      </c>
      <c r="F846" s="35">
        <v>0</v>
      </c>
      <c r="G846" s="18">
        <v>7000</v>
      </c>
      <c r="H846" s="18">
        <v>0</v>
      </c>
      <c r="I846" s="2">
        <v>1</v>
      </c>
      <c r="J846" s="2">
        <v>1</v>
      </c>
      <c r="K846" s="2">
        <v>0</v>
      </c>
      <c r="L846" s="35">
        <v>1</v>
      </c>
      <c r="M846" s="2">
        <v>8</v>
      </c>
      <c r="N846" s="2">
        <v>1</v>
      </c>
      <c r="O846" s="2">
        <v>0</v>
      </c>
      <c r="P846" s="2">
        <v>4</v>
      </c>
      <c r="Q846" s="2">
        <v>0</v>
      </c>
      <c r="R846" s="2">
        <v>1</v>
      </c>
      <c r="S846" s="35">
        <v>0</v>
      </c>
      <c r="T846" s="35">
        <v>0</v>
      </c>
      <c r="U846" s="36">
        <v>0</v>
      </c>
      <c r="V846" s="26">
        <v>18.5</v>
      </c>
      <c r="W846" s="2">
        <v>0.32</v>
      </c>
      <c r="X846" s="16">
        <v>6.18</v>
      </c>
      <c r="Y846" s="26">
        <v>21.1</v>
      </c>
      <c r="Z846" s="2">
        <v>1.7</v>
      </c>
      <c r="AA846" s="2">
        <v>6.7</v>
      </c>
      <c r="AB846" s="2" t="s">
        <v>178</v>
      </c>
      <c r="AC846" s="2">
        <v>24230200</v>
      </c>
    </row>
    <row r="847" spans="1:29">
      <c r="A847" s="2">
        <v>3256</v>
      </c>
      <c r="B847" s="26">
        <v>1</v>
      </c>
      <c r="C847" s="2">
        <v>4</v>
      </c>
      <c r="D847" s="2">
        <v>54</v>
      </c>
      <c r="E847" s="2">
        <v>1</v>
      </c>
      <c r="F847" s="35">
        <v>0</v>
      </c>
      <c r="G847" s="18">
        <v>9000</v>
      </c>
      <c r="H847" s="18">
        <v>1</v>
      </c>
      <c r="I847" s="2">
        <v>1</v>
      </c>
      <c r="J847" s="2">
        <v>3</v>
      </c>
      <c r="K847" s="2">
        <v>1</v>
      </c>
      <c r="L847" s="35">
        <v>1</v>
      </c>
      <c r="M847" s="2">
        <v>8</v>
      </c>
      <c r="N847" s="2">
        <v>1</v>
      </c>
      <c r="O847" s="2">
        <v>0</v>
      </c>
      <c r="P847" s="2">
        <v>5</v>
      </c>
      <c r="Q847" s="2">
        <v>0</v>
      </c>
      <c r="R847" s="2">
        <v>1</v>
      </c>
      <c r="S847" s="35">
        <v>0</v>
      </c>
      <c r="T847" s="35">
        <v>0</v>
      </c>
      <c r="U847" s="36">
        <v>0</v>
      </c>
      <c r="V847" s="26">
        <v>10.1</v>
      </c>
      <c r="W847" s="2">
        <v>0.28000000000000003</v>
      </c>
      <c r="X847" s="16">
        <v>3.37</v>
      </c>
      <c r="Y847" s="26">
        <v>12.1</v>
      </c>
      <c r="Z847" s="2">
        <v>1.28</v>
      </c>
      <c r="AA847" s="2">
        <v>11.85</v>
      </c>
      <c r="AB847" s="2" t="s">
        <v>132</v>
      </c>
      <c r="AC847" s="2">
        <v>21215050</v>
      </c>
    </row>
    <row r="848" spans="1:29">
      <c r="A848" s="2">
        <v>3257</v>
      </c>
      <c r="B848" s="26">
        <v>1</v>
      </c>
      <c r="C848" s="2">
        <v>2</v>
      </c>
      <c r="D848" s="2">
        <v>22</v>
      </c>
      <c r="E848" s="2">
        <v>0</v>
      </c>
      <c r="F848" s="35">
        <v>1</v>
      </c>
      <c r="G848" s="18">
        <v>5000</v>
      </c>
      <c r="H848" s="18">
        <v>0</v>
      </c>
      <c r="I848" s="2">
        <v>1</v>
      </c>
      <c r="J848" s="2">
        <v>1</v>
      </c>
      <c r="K848" s="2">
        <v>0</v>
      </c>
      <c r="L848" s="35">
        <v>1</v>
      </c>
      <c r="M848" s="2">
        <v>8</v>
      </c>
      <c r="N848" s="2">
        <v>1</v>
      </c>
      <c r="O848" s="2">
        <v>0</v>
      </c>
      <c r="P848" s="2">
        <v>5</v>
      </c>
      <c r="Q848" s="2">
        <v>0</v>
      </c>
      <c r="R848" s="2">
        <v>1</v>
      </c>
      <c r="S848" s="35">
        <v>0</v>
      </c>
      <c r="T848" s="35">
        <v>0</v>
      </c>
      <c r="U848" s="36">
        <v>0</v>
      </c>
      <c r="V848" s="26">
        <v>10.7</v>
      </c>
      <c r="W848" s="2">
        <v>0.28000000000000003</v>
      </c>
      <c r="X848" s="16">
        <v>3.57</v>
      </c>
      <c r="Y848" s="26">
        <v>12.4</v>
      </c>
      <c r="Z848" s="2">
        <v>1.22</v>
      </c>
      <c r="AA848" s="2">
        <v>18.7</v>
      </c>
      <c r="AB848" s="2" t="s">
        <v>109</v>
      </c>
      <c r="AC848" s="2">
        <v>21931415</v>
      </c>
    </row>
    <row r="849" spans="1:29">
      <c r="A849" s="2">
        <v>3262</v>
      </c>
      <c r="B849" s="26">
        <v>1</v>
      </c>
      <c r="C849" s="2">
        <v>5</v>
      </c>
      <c r="D849" s="2">
        <v>26</v>
      </c>
      <c r="E849" s="2">
        <v>0</v>
      </c>
      <c r="F849" s="35">
        <v>1</v>
      </c>
      <c r="G849" s="18">
        <v>4000</v>
      </c>
      <c r="H849" s="18">
        <v>0</v>
      </c>
      <c r="I849" s="2">
        <v>1</v>
      </c>
      <c r="J849" s="2">
        <v>3</v>
      </c>
      <c r="K849" s="2">
        <v>1</v>
      </c>
      <c r="L849" s="35">
        <v>1</v>
      </c>
      <c r="M849" s="2">
        <v>10</v>
      </c>
      <c r="N849" s="2">
        <v>0</v>
      </c>
      <c r="O849" s="2">
        <v>0</v>
      </c>
      <c r="P849" s="2">
        <v>5</v>
      </c>
      <c r="Q849" s="2">
        <v>0</v>
      </c>
      <c r="R849" s="2">
        <v>1</v>
      </c>
      <c r="S849" s="35">
        <v>1</v>
      </c>
      <c r="T849" s="35">
        <v>0</v>
      </c>
      <c r="U849" s="36">
        <v>0</v>
      </c>
      <c r="V849" s="26">
        <v>12.4</v>
      </c>
      <c r="W849" s="2">
        <v>0.25</v>
      </c>
      <c r="X849" s="16">
        <v>4.1399999999999997</v>
      </c>
      <c r="Y849" s="26">
        <v>21.1</v>
      </c>
      <c r="Z849" s="2">
        <v>1.37</v>
      </c>
      <c r="AA849" s="2">
        <v>10.7</v>
      </c>
      <c r="AB849" s="2" t="s">
        <v>87</v>
      </c>
      <c r="AC849" s="2">
        <v>20745110</v>
      </c>
    </row>
    <row r="850" spans="1:29">
      <c r="A850" s="2">
        <v>3271</v>
      </c>
      <c r="B850" s="26">
        <v>2</v>
      </c>
      <c r="C850" s="2">
        <v>1</v>
      </c>
      <c r="D850" s="2">
        <v>22</v>
      </c>
      <c r="E850" s="2">
        <v>0</v>
      </c>
      <c r="F850" s="35">
        <v>1</v>
      </c>
      <c r="G850" s="18">
        <v>3000</v>
      </c>
      <c r="H850" s="18">
        <v>0</v>
      </c>
      <c r="I850" s="2">
        <v>1</v>
      </c>
      <c r="J850" s="2">
        <v>2</v>
      </c>
      <c r="K850" s="2">
        <v>1</v>
      </c>
      <c r="L850" s="35">
        <v>0</v>
      </c>
      <c r="M850" s="2">
        <v>2</v>
      </c>
      <c r="N850" s="2">
        <v>0</v>
      </c>
      <c r="O850" s="2">
        <v>1</v>
      </c>
      <c r="P850" s="2">
        <v>5</v>
      </c>
      <c r="Q850" s="2">
        <v>0</v>
      </c>
      <c r="R850" s="2">
        <v>1</v>
      </c>
      <c r="S850" s="35">
        <v>1</v>
      </c>
      <c r="T850" s="35">
        <v>0</v>
      </c>
      <c r="U850" s="36">
        <v>0</v>
      </c>
      <c r="V850" s="26">
        <v>12.3</v>
      </c>
      <c r="W850" s="2">
        <v>0.33</v>
      </c>
      <c r="X850" s="16">
        <v>4.1100000000000003</v>
      </c>
      <c r="Y850" s="26">
        <v>20.7</v>
      </c>
      <c r="Z850" s="2">
        <v>1.38</v>
      </c>
      <c r="AA850" s="2">
        <v>7.5</v>
      </c>
      <c r="AB850" s="2" t="s">
        <v>183</v>
      </c>
      <c r="AC850" s="2">
        <v>25575020</v>
      </c>
    </row>
    <row r="851" spans="1:29">
      <c r="A851" s="2">
        <v>3273</v>
      </c>
      <c r="B851" s="26">
        <v>1</v>
      </c>
      <c r="C851" s="2">
        <v>1</v>
      </c>
      <c r="D851" s="2">
        <v>24</v>
      </c>
      <c r="E851" s="2">
        <v>0</v>
      </c>
      <c r="F851" s="35">
        <v>0</v>
      </c>
      <c r="G851" s="18">
        <v>24000</v>
      </c>
      <c r="H851" s="18">
        <v>1</v>
      </c>
      <c r="I851" s="2">
        <v>1</v>
      </c>
      <c r="J851" s="2">
        <v>2</v>
      </c>
      <c r="K851" s="2">
        <v>1</v>
      </c>
      <c r="L851" s="35">
        <v>0</v>
      </c>
      <c r="M851" s="2">
        <v>9</v>
      </c>
      <c r="N851" s="2">
        <v>0</v>
      </c>
      <c r="O851" s="2">
        <v>0</v>
      </c>
      <c r="P851" s="2">
        <v>4</v>
      </c>
      <c r="Q851" s="2">
        <v>0</v>
      </c>
      <c r="R851" s="2">
        <v>1</v>
      </c>
      <c r="S851" s="35">
        <v>0</v>
      </c>
      <c r="T851" s="35">
        <v>0</v>
      </c>
      <c r="U851" s="36">
        <v>0</v>
      </c>
      <c r="V851" s="26">
        <v>17.899999999999999</v>
      </c>
      <c r="W851" s="2">
        <v>0.42</v>
      </c>
      <c r="X851" s="16">
        <v>5.98</v>
      </c>
      <c r="Y851" s="26">
        <v>22.34</v>
      </c>
      <c r="Z851" s="2">
        <v>1.9</v>
      </c>
      <c r="AA851" s="2">
        <v>3.8</v>
      </c>
      <c r="AB851" s="2" t="s">
        <v>103</v>
      </c>
      <c r="AC851" s="2">
        <v>22411003</v>
      </c>
    </row>
    <row r="852" spans="1:29">
      <c r="A852" s="2">
        <v>3274</v>
      </c>
      <c r="B852" s="26">
        <v>2</v>
      </c>
      <c r="C852" s="2">
        <v>1</v>
      </c>
      <c r="D852" s="2">
        <v>21</v>
      </c>
      <c r="E852" s="2">
        <v>0</v>
      </c>
      <c r="F852" s="35">
        <v>0</v>
      </c>
      <c r="G852" s="18">
        <v>5000</v>
      </c>
      <c r="H852" s="18">
        <v>0</v>
      </c>
      <c r="I852" s="2">
        <v>1</v>
      </c>
      <c r="J852" s="2">
        <v>1</v>
      </c>
      <c r="K852" s="2">
        <v>0</v>
      </c>
      <c r="L852" s="35">
        <v>0</v>
      </c>
      <c r="M852" s="2">
        <v>9</v>
      </c>
      <c r="N852" s="2">
        <v>0</v>
      </c>
      <c r="O852" s="2">
        <v>0</v>
      </c>
      <c r="P852" s="2">
        <v>3</v>
      </c>
      <c r="Q852" s="2">
        <v>0</v>
      </c>
      <c r="R852" s="2">
        <v>0</v>
      </c>
      <c r="S852" s="35">
        <v>0</v>
      </c>
      <c r="T852" s="35">
        <v>0</v>
      </c>
      <c r="U852" s="36">
        <v>0</v>
      </c>
      <c r="V852" s="26">
        <v>16.100000000000001</v>
      </c>
      <c r="W852" s="2">
        <v>0.37</v>
      </c>
      <c r="X852" s="16">
        <v>5.38</v>
      </c>
      <c r="Y852" s="26">
        <v>16</v>
      </c>
      <c r="Z852" s="2">
        <v>1.23</v>
      </c>
      <c r="AA852" s="2">
        <v>7.5</v>
      </c>
      <c r="AB852" s="2" t="s">
        <v>104</v>
      </c>
      <c r="AC852" s="2">
        <v>21230075</v>
      </c>
    </row>
    <row r="853" spans="1:29">
      <c r="A853" s="2">
        <v>3275</v>
      </c>
      <c r="B853" s="26">
        <v>1</v>
      </c>
      <c r="C853" s="2">
        <v>6</v>
      </c>
      <c r="D853" s="2">
        <v>44</v>
      </c>
      <c r="E853" s="2">
        <v>0</v>
      </c>
      <c r="F853" s="35">
        <v>1</v>
      </c>
      <c r="G853" s="18">
        <v>1000</v>
      </c>
      <c r="H853" s="18">
        <v>0</v>
      </c>
      <c r="I853" s="2">
        <v>1</v>
      </c>
      <c r="J853" s="2">
        <v>2</v>
      </c>
      <c r="K853" s="2">
        <v>1</v>
      </c>
      <c r="L853" s="35">
        <v>0</v>
      </c>
      <c r="M853" s="2">
        <v>4</v>
      </c>
      <c r="N853" s="2">
        <v>0</v>
      </c>
      <c r="O853" s="2">
        <v>0</v>
      </c>
      <c r="P853" s="2">
        <v>5</v>
      </c>
      <c r="Q853" s="2">
        <v>0</v>
      </c>
      <c r="R853" s="2">
        <v>1</v>
      </c>
      <c r="S853" s="35">
        <v>0</v>
      </c>
      <c r="T853" s="35">
        <v>0</v>
      </c>
      <c r="U853" s="36">
        <v>0</v>
      </c>
      <c r="V853" s="26">
        <v>36</v>
      </c>
      <c r="W853" s="2">
        <v>0.63</v>
      </c>
      <c r="X853" s="16">
        <v>12.02</v>
      </c>
      <c r="Y853" s="26">
        <v>38.4</v>
      </c>
      <c r="Z853" s="2">
        <v>3.57</v>
      </c>
      <c r="AA853" s="2">
        <v>29.9</v>
      </c>
      <c r="AB853" s="2" t="s">
        <v>142</v>
      </c>
      <c r="AC853" s="2">
        <v>22790303</v>
      </c>
    </row>
    <row r="854" spans="1:29">
      <c r="A854" s="2">
        <v>3278</v>
      </c>
      <c r="B854" s="26">
        <v>2</v>
      </c>
      <c r="C854" s="2">
        <v>2</v>
      </c>
      <c r="D854" s="2">
        <v>25</v>
      </c>
      <c r="E854" s="2">
        <v>0</v>
      </c>
      <c r="F854" s="35">
        <v>1</v>
      </c>
      <c r="G854" s="18">
        <v>10000</v>
      </c>
      <c r="H854" s="18">
        <v>1</v>
      </c>
      <c r="I854" s="2">
        <v>1</v>
      </c>
      <c r="J854" s="2">
        <v>1</v>
      </c>
      <c r="K854" s="2">
        <v>0</v>
      </c>
      <c r="L854" s="35">
        <v>0</v>
      </c>
      <c r="M854" s="2">
        <v>8</v>
      </c>
      <c r="N854" s="2">
        <v>1</v>
      </c>
      <c r="O854" s="2">
        <v>0</v>
      </c>
      <c r="P854" s="2">
        <v>5</v>
      </c>
      <c r="Q854" s="2">
        <v>0</v>
      </c>
      <c r="R854" s="2">
        <v>1</v>
      </c>
      <c r="S854" s="35">
        <v>0</v>
      </c>
      <c r="T854" s="35">
        <v>0</v>
      </c>
      <c r="U854" s="36">
        <v>0</v>
      </c>
      <c r="V854" s="26">
        <v>14.7</v>
      </c>
      <c r="W854" s="2">
        <v>0.33</v>
      </c>
      <c r="X854" s="16">
        <v>4.91</v>
      </c>
      <c r="Y854" s="26">
        <v>12.3</v>
      </c>
      <c r="Z854" s="2">
        <v>1.25</v>
      </c>
      <c r="AA854" s="2">
        <v>3.8</v>
      </c>
      <c r="AB854" s="2" t="s">
        <v>123</v>
      </c>
      <c r="AC854" s="2">
        <v>20723230</v>
      </c>
    </row>
    <row r="855" spans="1:29">
      <c r="A855" s="2">
        <v>3280</v>
      </c>
      <c r="B855" s="26">
        <v>2</v>
      </c>
      <c r="C855" s="2">
        <v>1</v>
      </c>
      <c r="D855" s="2">
        <v>24</v>
      </c>
      <c r="E855" s="2">
        <v>0</v>
      </c>
      <c r="F855" s="35">
        <v>0</v>
      </c>
      <c r="G855" s="18">
        <v>6000</v>
      </c>
      <c r="H855" s="18">
        <v>0</v>
      </c>
      <c r="I855" s="2">
        <v>1</v>
      </c>
      <c r="J855" s="2">
        <v>1</v>
      </c>
      <c r="K855" s="2">
        <v>0</v>
      </c>
      <c r="L855" s="35">
        <v>1</v>
      </c>
      <c r="M855" s="2">
        <v>6</v>
      </c>
      <c r="N855" s="2">
        <v>0</v>
      </c>
      <c r="O855" s="2">
        <v>1</v>
      </c>
      <c r="P855" s="2">
        <v>5</v>
      </c>
      <c r="Q855" s="2">
        <v>0</v>
      </c>
      <c r="R855" s="2">
        <v>1</v>
      </c>
      <c r="S855" s="35">
        <v>0</v>
      </c>
      <c r="T855" s="35">
        <v>0</v>
      </c>
      <c r="U855" s="36">
        <v>0</v>
      </c>
      <c r="V855" s="26">
        <v>27.5</v>
      </c>
      <c r="W855" s="2">
        <v>0.53</v>
      </c>
      <c r="X855" s="16">
        <v>9.19</v>
      </c>
      <c r="Y855" s="26">
        <v>37.1</v>
      </c>
      <c r="Z855" s="2">
        <v>1.7</v>
      </c>
      <c r="AA855" s="2">
        <v>10.7</v>
      </c>
      <c r="AB855" s="2" t="s">
        <v>141</v>
      </c>
      <c r="AC855" s="2">
        <v>21715075</v>
      </c>
    </row>
    <row r="856" spans="1:29">
      <c r="A856" s="2">
        <v>3281</v>
      </c>
      <c r="B856" s="26">
        <v>2</v>
      </c>
      <c r="C856" s="2">
        <v>1</v>
      </c>
      <c r="D856" s="2">
        <v>22</v>
      </c>
      <c r="E856" s="2">
        <v>0</v>
      </c>
      <c r="F856" s="35">
        <v>0</v>
      </c>
      <c r="G856" s="18">
        <v>35000</v>
      </c>
      <c r="H856" s="18">
        <v>1</v>
      </c>
      <c r="I856" s="2">
        <v>1</v>
      </c>
      <c r="J856" s="2">
        <v>1</v>
      </c>
      <c r="K856" s="2">
        <v>0</v>
      </c>
      <c r="L856" s="35">
        <v>1</v>
      </c>
      <c r="M856" s="2">
        <v>6</v>
      </c>
      <c r="N856" s="2">
        <v>0</v>
      </c>
      <c r="O856" s="2">
        <v>1</v>
      </c>
      <c r="P856" s="2">
        <v>3</v>
      </c>
      <c r="Q856" s="2">
        <v>0</v>
      </c>
      <c r="R856" s="2">
        <v>0</v>
      </c>
      <c r="S856" s="35">
        <v>0</v>
      </c>
      <c r="T856" s="35">
        <v>0</v>
      </c>
      <c r="U856" s="36">
        <v>0</v>
      </c>
      <c r="V856" s="26">
        <v>14.2</v>
      </c>
      <c r="W856" s="2">
        <v>0.27</v>
      </c>
      <c r="X856" s="16">
        <v>4.74</v>
      </c>
      <c r="Y856" s="26">
        <v>19</v>
      </c>
      <c r="Z856" s="2">
        <v>1.58</v>
      </c>
      <c r="AA856" s="2">
        <v>3.8</v>
      </c>
      <c r="AB856" s="2" t="s">
        <v>100</v>
      </c>
      <c r="AC856" s="2">
        <v>22261080</v>
      </c>
    </row>
    <row r="857" spans="1:29">
      <c r="A857" s="2">
        <v>3284</v>
      </c>
      <c r="B857" s="26">
        <v>1</v>
      </c>
      <c r="C857" s="2">
        <v>1</v>
      </c>
      <c r="D857" s="2">
        <v>20</v>
      </c>
      <c r="E857" s="2">
        <v>0</v>
      </c>
      <c r="F857" s="35">
        <v>0</v>
      </c>
      <c r="G857" s="18">
        <v>10000</v>
      </c>
      <c r="H857" s="18">
        <v>1</v>
      </c>
      <c r="I857" s="2">
        <v>1</v>
      </c>
      <c r="J857" s="2">
        <v>3</v>
      </c>
      <c r="K857" s="2">
        <v>1</v>
      </c>
      <c r="L857" s="35">
        <v>0</v>
      </c>
      <c r="M857" s="2">
        <v>6</v>
      </c>
      <c r="N857" s="2">
        <v>0</v>
      </c>
      <c r="O857" s="2">
        <v>1</v>
      </c>
      <c r="P857" s="2">
        <v>3</v>
      </c>
      <c r="Q857" s="2">
        <v>0</v>
      </c>
      <c r="R857" s="2">
        <v>0</v>
      </c>
      <c r="S857" s="35">
        <v>0</v>
      </c>
      <c r="T857" s="35">
        <v>0</v>
      </c>
      <c r="U857" s="36">
        <v>0</v>
      </c>
      <c r="V857" s="26">
        <v>9.1</v>
      </c>
      <c r="W857" s="2">
        <v>0.2</v>
      </c>
      <c r="X857" s="16">
        <v>3.04</v>
      </c>
      <c r="Y857" s="26">
        <v>11</v>
      </c>
      <c r="Z857" s="2">
        <v>1.1000000000000001</v>
      </c>
      <c r="AA857" s="2">
        <v>16.600000000000001</v>
      </c>
      <c r="AB857" s="2" t="s">
        <v>110</v>
      </c>
      <c r="AC857" s="2">
        <v>21941090</v>
      </c>
    </row>
    <row r="858" spans="1:29">
      <c r="A858" s="2">
        <v>3285</v>
      </c>
      <c r="B858" s="26">
        <v>1</v>
      </c>
      <c r="C858" s="2">
        <v>2</v>
      </c>
      <c r="D858" s="2">
        <v>30</v>
      </c>
      <c r="E858" s="2">
        <v>0</v>
      </c>
      <c r="F858" s="35">
        <v>1</v>
      </c>
      <c r="G858" s="18">
        <v>5000</v>
      </c>
      <c r="H858" s="18">
        <v>0</v>
      </c>
      <c r="I858" s="2">
        <v>1</v>
      </c>
      <c r="J858" s="2">
        <v>1</v>
      </c>
      <c r="K858" s="2">
        <v>0</v>
      </c>
      <c r="L858" s="35">
        <v>0</v>
      </c>
      <c r="M858" s="2">
        <v>8</v>
      </c>
      <c r="N858" s="2">
        <v>1</v>
      </c>
      <c r="O858" s="2">
        <v>0</v>
      </c>
      <c r="P858" s="2">
        <v>3</v>
      </c>
      <c r="Q858" s="2">
        <v>0</v>
      </c>
      <c r="R858" s="2">
        <v>0</v>
      </c>
      <c r="S858" s="35">
        <v>0</v>
      </c>
      <c r="T858" s="35">
        <v>0</v>
      </c>
      <c r="U858" s="36">
        <v>0</v>
      </c>
      <c r="V858" s="26">
        <v>5.8</v>
      </c>
      <c r="W858" s="2">
        <v>0.12</v>
      </c>
      <c r="X858" s="16">
        <v>1.94</v>
      </c>
      <c r="Y858" s="26">
        <v>7.7</v>
      </c>
      <c r="Z858" s="2">
        <v>0.8</v>
      </c>
      <c r="AA858" s="2">
        <v>3.8</v>
      </c>
      <c r="AB858" s="2" t="s">
        <v>152</v>
      </c>
      <c r="AC858" s="2">
        <v>20940060</v>
      </c>
    </row>
    <row r="859" spans="1:29">
      <c r="A859" s="2">
        <v>3286</v>
      </c>
      <c r="B859" s="26">
        <v>1</v>
      </c>
      <c r="C859" s="2">
        <v>1</v>
      </c>
      <c r="D859" s="2">
        <v>34</v>
      </c>
      <c r="E859" s="2">
        <v>0</v>
      </c>
      <c r="F859" s="35">
        <v>1</v>
      </c>
      <c r="G859" s="18">
        <v>6000</v>
      </c>
      <c r="H859" s="18">
        <v>0</v>
      </c>
      <c r="I859" s="2">
        <v>1</v>
      </c>
      <c r="J859" s="2">
        <v>1</v>
      </c>
      <c r="K859" s="2">
        <v>0</v>
      </c>
      <c r="L859" s="35">
        <v>0</v>
      </c>
      <c r="M859" s="2">
        <v>11</v>
      </c>
      <c r="N859" s="2">
        <v>0</v>
      </c>
      <c r="O859" s="2">
        <v>0</v>
      </c>
      <c r="P859" s="2">
        <v>0</v>
      </c>
      <c r="Q859" s="2">
        <v>1</v>
      </c>
      <c r="R859" s="2">
        <v>0</v>
      </c>
      <c r="S859" s="35">
        <v>0</v>
      </c>
      <c r="T859" s="35">
        <v>0</v>
      </c>
      <c r="U859" s="36">
        <v>1</v>
      </c>
      <c r="V859" s="26">
        <v>31.7</v>
      </c>
      <c r="W859" s="2">
        <v>0.56999999999999995</v>
      </c>
      <c r="X859" s="16">
        <v>10.59</v>
      </c>
      <c r="Y859" s="26">
        <v>46.2</v>
      </c>
      <c r="Z859" s="2">
        <v>2.23</v>
      </c>
      <c r="AA859" s="2">
        <v>10.7</v>
      </c>
      <c r="AB859" s="2" t="s">
        <v>179</v>
      </c>
      <c r="AC859" s="2">
        <v>26256210</v>
      </c>
    </row>
    <row r="860" spans="1:29">
      <c r="A860" s="2">
        <v>3293</v>
      </c>
      <c r="B860" s="26">
        <v>1</v>
      </c>
      <c r="C860" s="2">
        <v>7</v>
      </c>
      <c r="D860" s="2">
        <v>60</v>
      </c>
      <c r="E860" s="2">
        <v>1</v>
      </c>
      <c r="F860" s="35">
        <v>1</v>
      </c>
      <c r="G860" s="18">
        <v>35000</v>
      </c>
      <c r="H860" s="18">
        <v>1</v>
      </c>
      <c r="I860" s="2">
        <v>1</v>
      </c>
      <c r="J860" s="2">
        <v>3</v>
      </c>
      <c r="K860" s="2">
        <v>1</v>
      </c>
      <c r="L860" s="35">
        <v>0</v>
      </c>
      <c r="M860" s="2">
        <v>8</v>
      </c>
      <c r="N860" s="2">
        <v>1</v>
      </c>
      <c r="O860" s="2">
        <v>0</v>
      </c>
      <c r="P860" s="2">
        <v>4</v>
      </c>
      <c r="Q860" s="2">
        <v>0</v>
      </c>
      <c r="R860" s="2">
        <v>1</v>
      </c>
      <c r="S860" s="35">
        <v>0</v>
      </c>
      <c r="T860" s="35">
        <v>0</v>
      </c>
      <c r="U860" s="36">
        <v>0</v>
      </c>
      <c r="V860" s="26">
        <v>16.2</v>
      </c>
      <c r="W860" s="2">
        <v>0.38</v>
      </c>
      <c r="X860" s="16">
        <v>5.41</v>
      </c>
      <c r="Y860" s="26">
        <v>17.3</v>
      </c>
      <c r="Z860" s="2">
        <v>1.45</v>
      </c>
      <c r="AA860" s="2">
        <v>3.8</v>
      </c>
      <c r="AB860" s="2" t="s">
        <v>64</v>
      </c>
      <c r="AC860" s="2">
        <v>22251</v>
      </c>
    </row>
    <row r="861" spans="1:29">
      <c r="A861" s="2">
        <v>3299</v>
      </c>
      <c r="B861" s="26">
        <v>2</v>
      </c>
      <c r="C861" s="2">
        <v>1</v>
      </c>
      <c r="D861" s="2">
        <v>23</v>
      </c>
      <c r="E861" s="2">
        <v>0</v>
      </c>
      <c r="F861" s="35">
        <v>1</v>
      </c>
      <c r="G861" s="18">
        <v>2000</v>
      </c>
      <c r="H861" s="18">
        <v>0</v>
      </c>
      <c r="I861" s="2">
        <v>1</v>
      </c>
      <c r="J861" s="2">
        <v>1</v>
      </c>
      <c r="K861" s="2">
        <v>0</v>
      </c>
      <c r="L861" s="35">
        <v>1</v>
      </c>
      <c r="M861" s="2">
        <v>6</v>
      </c>
      <c r="N861" s="2">
        <v>0</v>
      </c>
      <c r="O861" s="2">
        <v>1</v>
      </c>
      <c r="P861" s="2">
        <v>3</v>
      </c>
      <c r="Q861" s="2">
        <v>0</v>
      </c>
      <c r="R861" s="2">
        <v>0</v>
      </c>
      <c r="S861" s="35">
        <v>0</v>
      </c>
      <c r="T861" s="35">
        <v>0</v>
      </c>
      <c r="U861" s="36">
        <v>0</v>
      </c>
      <c r="V861" s="26">
        <v>11.8</v>
      </c>
      <c r="W861" s="2">
        <v>0.33</v>
      </c>
      <c r="X861" s="16">
        <v>3.94</v>
      </c>
      <c r="Y861" s="26">
        <v>15.7</v>
      </c>
      <c r="Z861" s="2">
        <v>1.57</v>
      </c>
      <c r="AA861" s="2">
        <v>9.3000000000000007</v>
      </c>
      <c r="AB861" s="2" t="s">
        <v>170</v>
      </c>
      <c r="AC861" s="2">
        <v>2054103</v>
      </c>
    </row>
    <row r="862" spans="1:29">
      <c r="A862" s="2">
        <v>3302</v>
      </c>
      <c r="B862" s="26">
        <v>2</v>
      </c>
      <c r="C862" s="2">
        <v>1</v>
      </c>
      <c r="D862" s="2">
        <v>19</v>
      </c>
      <c r="E862" s="2">
        <v>0</v>
      </c>
      <c r="F862" s="35">
        <v>0</v>
      </c>
      <c r="G862" s="18">
        <v>16000</v>
      </c>
      <c r="H862" s="18">
        <v>1</v>
      </c>
      <c r="I862" s="2">
        <v>1</v>
      </c>
      <c r="J862" s="2">
        <v>1</v>
      </c>
      <c r="K862" s="2">
        <v>0</v>
      </c>
      <c r="L862" s="35">
        <v>1</v>
      </c>
      <c r="M862" s="2">
        <v>9</v>
      </c>
      <c r="N862" s="2">
        <v>0</v>
      </c>
      <c r="O862" s="2">
        <v>0</v>
      </c>
      <c r="P862" s="2">
        <v>1</v>
      </c>
      <c r="Q862" s="2">
        <v>1</v>
      </c>
      <c r="R862" s="2">
        <v>0</v>
      </c>
      <c r="S862" s="35">
        <v>0</v>
      </c>
      <c r="T862" s="35">
        <v>0</v>
      </c>
      <c r="U862" s="36">
        <v>0</v>
      </c>
      <c r="V862" s="26">
        <v>13.1</v>
      </c>
      <c r="W862" s="2">
        <v>0.38</v>
      </c>
      <c r="X862" s="16">
        <v>4.38</v>
      </c>
      <c r="Y862" s="26">
        <v>14.7</v>
      </c>
      <c r="Z862" s="2">
        <v>1.33</v>
      </c>
      <c r="AA862" s="2">
        <v>3.8</v>
      </c>
      <c r="AB862" s="2" t="s">
        <v>160</v>
      </c>
      <c r="AC862" s="2">
        <v>20520052</v>
      </c>
    </row>
    <row r="863" spans="1:29">
      <c r="A863" s="2">
        <v>3307</v>
      </c>
      <c r="B863" s="26">
        <v>2</v>
      </c>
      <c r="C863" s="2">
        <v>2</v>
      </c>
      <c r="D863" s="2">
        <v>43</v>
      </c>
      <c r="E863" s="2">
        <v>0</v>
      </c>
      <c r="F863" s="35">
        <v>1</v>
      </c>
      <c r="G863" s="18">
        <v>8000</v>
      </c>
      <c r="H863" s="18">
        <v>1</v>
      </c>
      <c r="I863" s="2">
        <v>1</v>
      </c>
      <c r="J863" s="2">
        <v>1</v>
      </c>
      <c r="K863" s="2">
        <v>0</v>
      </c>
      <c r="L863" s="35">
        <v>0</v>
      </c>
      <c r="M863" s="2">
        <v>8</v>
      </c>
      <c r="N863" s="2">
        <v>1</v>
      </c>
      <c r="O863" s="2">
        <v>0</v>
      </c>
      <c r="P863" s="2">
        <v>3</v>
      </c>
      <c r="Q863" s="2">
        <v>0</v>
      </c>
      <c r="R863" s="2">
        <v>0</v>
      </c>
      <c r="S863" s="35">
        <v>0</v>
      </c>
      <c r="T863" s="35">
        <v>0</v>
      </c>
      <c r="U863" s="36">
        <v>0</v>
      </c>
      <c r="V863" s="26">
        <v>29.4</v>
      </c>
      <c r="W863" s="2">
        <v>0.53</v>
      </c>
      <c r="X863" s="16">
        <v>9.82</v>
      </c>
      <c r="Y863" s="26">
        <v>41.5</v>
      </c>
      <c r="Z863" s="2">
        <v>1.9</v>
      </c>
      <c r="AA863" s="2">
        <v>10.7</v>
      </c>
      <c r="AB863" s="2" t="s">
        <v>182</v>
      </c>
      <c r="AC863" s="2">
        <v>26574420</v>
      </c>
    </row>
    <row r="864" spans="1:29">
      <c r="A864" s="2">
        <v>3312</v>
      </c>
      <c r="B864" s="26">
        <v>1</v>
      </c>
      <c r="C864" s="2">
        <v>2</v>
      </c>
      <c r="D864" s="2">
        <v>27</v>
      </c>
      <c r="E864" s="2">
        <v>0</v>
      </c>
      <c r="F864" s="35">
        <v>0</v>
      </c>
      <c r="G864" s="18">
        <v>4000</v>
      </c>
      <c r="H864" s="18">
        <v>0</v>
      </c>
      <c r="I864" s="2">
        <v>1</v>
      </c>
      <c r="J864" s="2">
        <v>1</v>
      </c>
      <c r="K864" s="2">
        <v>0</v>
      </c>
      <c r="L864" s="35">
        <v>0</v>
      </c>
      <c r="M864" s="2">
        <v>2</v>
      </c>
      <c r="N864" s="2">
        <v>0</v>
      </c>
      <c r="O864" s="2">
        <v>1</v>
      </c>
      <c r="P864" s="2">
        <v>1</v>
      </c>
      <c r="Q864" s="2">
        <v>1</v>
      </c>
      <c r="R864" s="2">
        <v>0</v>
      </c>
      <c r="S864" s="35">
        <v>0</v>
      </c>
      <c r="T864" s="35">
        <v>0</v>
      </c>
      <c r="U864" s="36">
        <v>0</v>
      </c>
      <c r="V864" s="26">
        <v>5.8</v>
      </c>
      <c r="W864" s="2">
        <v>0.12</v>
      </c>
      <c r="X864" s="16">
        <v>1.94</v>
      </c>
      <c r="Y864" s="26">
        <v>7.7</v>
      </c>
      <c r="Z864" s="2">
        <v>0.8</v>
      </c>
      <c r="AA864" s="2">
        <v>3.8</v>
      </c>
      <c r="AB864" s="2" t="s">
        <v>152</v>
      </c>
      <c r="AC864" s="2">
        <v>20941150</v>
      </c>
    </row>
    <row r="865" spans="1:29">
      <c r="A865" s="2">
        <v>3314</v>
      </c>
      <c r="B865" s="26">
        <v>1</v>
      </c>
      <c r="C865" s="2">
        <v>1</v>
      </c>
      <c r="D865" s="2">
        <v>29</v>
      </c>
      <c r="E865" s="2">
        <v>0</v>
      </c>
      <c r="F865" s="35">
        <v>0</v>
      </c>
      <c r="G865" s="18">
        <v>35000</v>
      </c>
      <c r="H865" s="18">
        <v>1</v>
      </c>
      <c r="I865" s="2">
        <v>1</v>
      </c>
      <c r="J865" s="2">
        <v>3</v>
      </c>
      <c r="K865" s="2">
        <v>1</v>
      </c>
      <c r="L865" s="35">
        <v>0</v>
      </c>
      <c r="M865" s="2">
        <v>8</v>
      </c>
      <c r="N865" s="2">
        <v>1</v>
      </c>
      <c r="O865" s="2">
        <v>0</v>
      </c>
      <c r="P865" s="2">
        <v>0</v>
      </c>
      <c r="Q865" s="2">
        <v>1</v>
      </c>
      <c r="R865" s="2">
        <v>0</v>
      </c>
      <c r="S865" s="35">
        <v>0</v>
      </c>
      <c r="T865" s="35">
        <v>0</v>
      </c>
      <c r="U865" s="36">
        <v>1</v>
      </c>
      <c r="V865" s="26">
        <v>27.4</v>
      </c>
      <c r="W865" s="2">
        <v>0.45</v>
      </c>
      <c r="X865" s="16">
        <v>9.15</v>
      </c>
      <c r="Y865" s="26">
        <v>27.17</v>
      </c>
      <c r="Z865" s="2">
        <v>2.25</v>
      </c>
      <c r="AA865" s="2">
        <v>12.1</v>
      </c>
      <c r="AB865" s="2" t="s">
        <v>58</v>
      </c>
      <c r="AC865" s="2">
        <v>22776050</v>
      </c>
    </row>
    <row r="866" spans="1:29">
      <c r="A866" s="2">
        <v>3316</v>
      </c>
      <c r="B866" s="26">
        <v>2</v>
      </c>
      <c r="C866" s="2">
        <v>2</v>
      </c>
      <c r="D866" s="2">
        <v>25</v>
      </c>
      <c r="E866" s="2">
        <v>0</v>
      </c>
      <c r="F866" s="35">
        <v>1</v>
      </c>
      <c r="G866" s="18">
        <v>5000</v>
      </c>
      <c r="H866" s="18">
        <v>0</v>
      </c>
      <c r="I866" s="2">
        <v>1</v>
      </c>
      <c r="J866" s="2">
        <v>1</v>
      </c>
      <c r="K866" s="2">
        <v>0</v>
      </c>
      <c r="L866" s="35">
        <v>0</v>
      </c>
      <c r="M866" s="2">
        <v>8</v>
      </c>
      <c r="N866" s="2">
        <v>1</v>
      </c>
      <c r="O866" s="2">
        <v>0</v>
      </c>
      <c r="P866" s="2">
        <v>5</v>
      </c>
      <c r="Q866" s="2">
        <v>0</v>
      </c>
      <c r="R866" s="2">
        <v>1</v>
      </c>
      <c r="S866" s="35">
        <v>0</v>
      </c>
      <c r="T866" s="35">
        <v>0</v>
      </c>
      <c r="U866" s="36">
        <v>0</v>
      </c>
      <c r="V866" s="26">
        <v>36</v>
      </c>
      <c r="W866" s="2">
        <v>0.63</v>
      </c>
      <c r="X866" s="16">
        <v>12.02</v>
      </c>
      <c r="Y866" s="26">
        <v>38.4</v>
      </c>
      <c r="Z866" s="2">
        <v>3.57</v>
      </c>
      <c r="AA866" s="2">
        <v>29.9</v>
      </c>
      <c r="AB866" s="2" t="s">
        <v>142</v>
      </c>
      <c r="AC866" s="2">
        <v>22790160</v>
      </c>
    </row>
    <row r="867" spans="1:29">
      <c r="A867" s="2">
        <v>3318</v>
      </c>
      <c r="B867" s="26">
        <v>2</v>
      </c>
      <c r="C867" s="2">
        <v>2</v>
      </c>
      <c r="D867" s="2">
        <v>25</v>
      </c>
      <c r="E867" s="2">
        <v>0</v>
      </c>
      <c r="F867" s="35">
        <v>0</v>
      </c>
      <c r="G867" s="18">
        <v>5000</v>
      </c>
      <c r="H867" s="18">
        <v>0</v>
      </c>
      <c r="I867" s="2">
        <v>1</v>
      </c>
      <c r="J867" s="2">
        <v>3</v>
      </c>
      <c r="K867" s="2">
        <v>1</v>
      </c>
      <c r="L867" s="35">
        <v>1</v>
      </c>
      <c r="M867" s="2">
        <v>8</v>
      </c>
      <c r="N867" s="2">
        <v>1</v>
      </c>
      <c r="O867" s="2">
        <v>0</v>
      </c>
      <c r="P867" s="2">
        <v>4</v>
      </c>
      <c r="Q867" s="2">
        <v>0</v>
      </c>
      <c r="R867" s="2">
        <v>1</v>
      </c>
      <c r="S867" s="35">
        <v>0</v>
      </c>
      <c r="T867" s="35">
        <v>0</v>
      </c>
      <c r="U867" s="36">
        <v>0</v>
      </c>
      <c r="V867" s="26">
        <v>14.9</v>
      </c>
      <c r="W867" s="2">
        <v>0.33</v>
      </c>
      <c r="X867" s="16">
        <v>4.9800000000000004</v>
      </c>
      <c r="Y867" s="26">
        <v>18.899999999999999</v>
      </c>
      <c r="Z867" s="2">
        <v>1.32</v>
      </c>
      <c r="AA867" s="2">
        <v>12.4</v>
      </c>
      <c r="AB867" s="2" t="s">
        <v>181</v>
      </c>
      <c r="AC867" s="2">
        <v>25585540</v>
      </c>
    </row>
    <row r="868" spans="1:29">
      <c r="A868" s="2">
        <v>3319</v>
      </c>
      <c r="B868" s="26">
        <v>2</v>
      </c>
      <c r="C868" s="2">
        <v>2</v>
      </c>
      <c r="D868" s="2">
        <v>31</v>
      </c>
      <c r="E868" s="2">
        <v>0</v>
      </c>
      <c r="F868" s="35">
        <v>1</v>
      </c>
      <c r="G868" s="18">
        <v>18000</v>
      </c>
      <c r="H868" s="18">
        <v>1</v>
      </c>
      <c r="I868" s="2">
        <v>1</v>
      </c>
      <c r="J868" s="2">
        <v>2</v>
      </c>
      <c r="K868" s="2">
        <v>1</v>
      </c>
      <c r="L868" s="35">
        <v>1</v>
      </c>
      <c r="M868" s="2">
        <v>8</v>
      </c>
      <c r="N868" s="2">
        <v>1</v>
      </c>
      <c r="O868" s="2">
        <v>0</v>
      </c>
      <c r="P868" s="2">
        <v>0</v>
      </c>
      <c r="Q868" s="2">
        <v>1</v>
      </c>
      <c r="R868" s="2">
        <v>0</v>
      </c>
      <c r="S868" s="35">
        <v>0</v>
      </c>
      <c r="T868" s="35">
        <v>1</v>
      </c>
      <c r="U868" s="36">
        <v>0</v>
      </c>
      <c r="V868" s="26">
        <v>11</v>
      </c>
      <c r="W868" s="2">
        <v>0.27</v>
      </c>
      <c r="X868" s="16">
        <v>3.67</v>
      </c>
      <c r="Y868" s="26">
        <v>12.9</v>
      </c>
      <c r="Z868" s="2">
        <v>1.33</v>
      </c>
      <c r="AA868" s="2">
        <v>16.59</v>
      </c>
      <c r="AB868" s="2" t="s">
        <v>124</v>
      </c>
      <c r="AC868" s="2">
        <v>21920310</v>
      </c>
    </row>
    <row r="869" spans="1:29">
      <c r="A869" s="2">
        <v>3320</v>
      </c>
      <c r="B869" s="26">
        <v>2</v>
      </c>
      <c r="C869" s="2">
        <v>2</v>
      </c>
      <c r="D869" s="2">
        <v>38</v>
      </c>
      <c r="E869" s="2">
        <v>0</v>
      </c>
      <c r="F869" s="35">
        <v>1</v>
      </c>
      <c r="G869" s="18">
        <v>16000</v>
      </c>
      <c r="H869" s="18">
        <v>1</v>
      </c>
      <c r="I869" s="2">
        <v>1</v>
      </c>
      <c r="J869" s="2">
        <v>1</v>
      </c>
      <c r="K869" s="2">
        <v>0</v>
      </c>
      <c r="L869" s="35">
        <v>1</v>
      </c>
      <c r="M869" s="2">
        <v>8</v>
      </c>
      <c r="N869" s="2">
        <v>1</v>
      </c>
      <c r="O869" s="2">
        <v>0</v>
      </c>
      <c r="P869" s="2">
        <v>0</v>
      </c>
      <c r="Q869" s="2">
        <v>1</v>
      </c>
      <c r="R869" s="2">
        <v>0</v>
      </c>
      <c r="S869" s="35">
        <v>0</v>
      </c>
      <c r="T869" s="35">
        <v>0</v>
      </c>
      <c r="U869" s="36">
        <v>1</v>
      </c>
      <c r="V869" s="26">
        <v>27.9</v>
      </c>
      <c r="W869" s="2">
        <v>0.53</v>
      </c>
      <c r="X869" s="16">
        <v>9.32</v>
      </c>
      <c r="Y869" s="26">
        <v>36</v>
      </c>
      <c r="Z869" s="2">
        <v>1.82</v>
      </c>
      <c r="AA869" s="2">
        <v>10.7</v>
      </c>
      <c r="AB869" s="2" t="s">
        <v>118</v>
      </c>
      <c r="AC869" s="2">
        <v>21750270</v>
      </c>
    </row>
    <row r="870" spans="1:29">
      <c r="A870" s="2">
        <v>3325</v>
      </c>
      <c r="B870" s="26">
        <v>1</v>
      </c>
      <c r="C870" s="2">
        <v>7</v>
      </c>
      <c r="D870" s="2">
        <v>53</v>
      </c>
      <c r="E870" s="2">
        <v>1</v>
      </c>
      <c r="F870" s="35">
        <v>1</v>
      </c>
      <c r="G870" s="18">
        <v>8000</v>
      </c>
      <c r="H870" s="18">
        <v>1</v>
      </c>
      <c r="I870" s="2">
        <v>1</v>
      </c>
      <c r="J870" s="2">
        <v>1</v>
      </c>
      <c r="K870" s="2">
        <v>0</v>
      </c>
      <c r="L870" s="35">
        <v>0</v>
      </c>
      <c r="M870" s="2">
        <v>2</v>
      </c>
      <c r="N870" s="2">
        <v>0</v>
      </c>
      <c r="O870" s="2">
        <v>1</v>
      </c>
      <c r="P870" s="2">
        <v>5</v>
      </c>
      <c r="Q870" s="2">
        <v>0</v>
      </c>
      <c r="R870" s="2">
        <v>1</v>
      </c>
      <c r="S870" s="35">
        <v>1</v>
      </c>
      <c r="T870" s="35">
        <v>0</v>
      </c>
      <c r="U870" s="36">
        <v>0</v>
      </c>
      <c r="V870" s="26">
        <v>9.1</v>
      </c>
      <c r="W870" s="2">
        <v>0.2</v>
      </c>
      <c r="X870" s="16">
        <v>3.04</v>
      </c>
      <c r="Y870" s="26">
        <v>11</v>
      </c>
      <c r="Z870" s="2">
        <v>1.1000000000000001</v>
      </c>
      <c r="AA870" s="2">
        <v>16.600000000000001</v>
      </c>
      <c r="AB870" s="2" t="s">
        <v>110</v>
      </c>
      <c r="AC870" s="2">
        <v>21940380</v>
      </c>
    </row>
    <row r="871" spans="1:29">
      <c r="A871" s="2">
        <v>3327</v>
      </c>
      <c r="B871" s="26">
        <v>2</v>
      </c>
      <c r="C871" s="2">
        <v>1</v>
      </c>
      <c r="D871" s="2">
        <v>20</v>
      </c>
      <c r="E871" s="2">
        <v>0</v>
      </c>
      <c r="F871" s="35">
        <v>1</v>
      </c>
      <c r="G871" s="18">
        <v>2000</v>
      </c>
      <c r="H871" s="18">
        <v>0</v>
      </c>
      <c r="I871" s="2">
        <v>1</v>
      </c>
      <c r="J871" s="2">
        <v>1</v>
      </c>
      <c r="K871" s="2">
        <v>0</v>
      </c>
      <c r="L871" s="35">
        <v>0</v>
      </c>
      <c r="M871" s="2">
        <v>8</v>
      </c>
      <c r="N871" s="2">
        <v>1</v>
      </c>
      <c r="O871" s="2">
        <v>0</v>
      </c>
      <c r="P871" s="2">
        <v>5</v>
      </c>
      <c r="Q871" s="2">
        <v>0</v>
      </c>
      <c r="R871" s="2">
        <v>1</v>
      </c>
      <c r="S871" s="35">
        <v>0</v>
      </c>
      <c r="T871" s="35">
        <v>0</v>
      </c>
      <c r="U871" s="36">
        <v>0</v>
      </c>
      <c r="V871" s="26">
        <v>27.5</v>
      </c>
      <c r="W871" s="2">
        <v>0.53</v>
      </c>
      <c r="X871" s="16">
        <v>9.19</v>
      </c>
      <c r="Y871" s="26">
        <v>37.1</v>
      </c>
      <c r="Z871" s="2">
        <v>1.7</v>
      </c>
      <c r="AA871" s="2">
        <v>10.7</v>
      </c>
      <c r="AB871" s="2" t="s">
        <v>141</v>
      </c>
      <c r="AC871" s="2">
        <v>21735210</v>
      </c>
    </row>
    <row r="872" spans="1:29">
      <c r="A872" s="2">
        <v>3328</v>
      </c>
      <c r="B872" s="26">
        <v>2</v>
      </c>
      <c r="C872" s="2">
        <v>2</v>
      </c>
      <c r="D872" s="2">
        <v>26</v>
      </c>
      <c r="E872" s="2">
        <v>0</v>
      </c>
      <c r="F872" s="35">
        <v>0</v>
      </c>
      <c r="G872" s="18">
        <v>10000</v>
      </c>
      <c r="H872" s="18">
        <v>1</v>
      </c>
      <c r="I872" s="2">
        <v>1</v>
      </c>
      <c r="J872" s="2">
        <v>1</v>
      </c>
      <c r="K872" s="2">
        <v>0</v>
      </c>
      <c r="L872" s="35">
        <v>0</v>
      </c>
      <c r="M872" s="2">
        <v>8</v>
      </c>
      <c r="N872" s="2">
        <v>1</v>
      </c>
      <c r="O872" s="2">
        <v>0</v>
      </c>
      <c r="P872" s="2">
        <v>5</v>
      </c>
      <c r="Q872" s="2">
        <v>0</v>
      </c>
      <c r="R872" s="2">
        <v>1</v>
      </c>
      <c r="S872" s="35">
        <v>0</v>
      </c>
      <c r="T872" s="35">
        <v>0</v>
      </c>
      <c r="U872" s="36">
        <v>0</v>
      </c>
      <c r="V872" s="26">
        <v>17.899999999999999</v>
      </c>
      <c r="W872" s="2">
        <v>0.4</v>
      </c>
      <c r="X872" s="16">
        <v>5.98</v>
      </c>
      <c r="Y872" s="26">
        <v>28.1</v>
      </c>
      <c r="Z872" s="2">
        <v>1.78</v>
      </c>
      <c r="AA872" s="2">
        <v>3.8</v>
      </c>
      <c r="AB872" s="2" t="s">
        <v>80</v>
      </c>
      <c r="AC872" s="2">
        <v>22020010</v>
      </c>
    </row>
    <row r="873" spans="1:29">
      <c r="A873" s="2">
        <v>3332</v>
      </c>
      <c r="B873" s="26">
        <v>1</v>
      </c>
      <c r="C873" s="2">
        <v>7</v>
      </c>
      <c r="D873" s="2">
        <v>37</v>
      </c>
      <c r="E873" s="2">
        <v>0</v>
      </c>
      <c r="F873" s="35">
        <v>1</v>
      </c>
      <c r="G873" s="18">
        <v>8000</v>
      </c>
      <c r="H873" s="18">
        <v>1</v>
      </c>
      <c r="I873" s="2">
        <v>1</v>
      </c>
      <c r="J873" s="2">
        <v>2</v>
      </c>
      <c r="K873" s="2">
        <v>1</v>
      </c>
      <c r="L873" s="35">
        <v>0</v>
      </c>
      <c r="M873" s="2">
        <v>8</v>
      </c>
      <c r="N873" s="2">
        <v>1</v>
      </c>
      <c r="O873" s="2">
        <v>0</v>
      </c>
      <c r="P873" s="2">
        <v>5</v>
      </c>
      <c r="Q873" s="2">
        <v>0</v>
      </c>
      <c r="R873" s="2">
        <v>1</v>
      </c>
      <c r="S873" s="35">
        <v>0</v>
      </c>
      <c r="T873" s="35">
        <v>0</v>
      </c>
      <c r="U873" s="36">
        <v>0</v>
      </c>
      <c r="V873" s="26">
        <v>9.1</v>
      </c>
      <c r="W873" s="2">
        <v>0.2</v>
      </c>
      <c r="X873" s="16">
        <v>3.04</v>
      </c>
      <c r="Y873" s="26">
        <v>11</v>
      </c>
      <c r="Z873" s="2">
        <v>1.1000000000000001</v>
      </c>
      <c r="AA873" s="2">
        <v>16.600000000000001</v>
      </c>
      <c r="AB873" s="2" t="s">
        <v>110</v>
      </c>
      <c r="AC873" s="2">
        <v>21941170</v>
      </c>
    </row>
    <row r="874" spans="1:29">
      <c r="A874" s="2">
        <v>3335</v>
      </c>
      <c r="B874" s="26">
        <v>1</v>
      </c>
      <c r="C874" s="2">
        <v>2</v>
      </c>
      <c r="D874" s="2">
        <v>36</v>
      </c>
      <c r="E874" s="2">
        <v>0</v>
      </c>
      <c r="F874" s="35">
        <v>0</v>
      </c>
      <c r="G874" s="18">
        <v>10000</v>
      </c>
      <c r="H874" s="18">
        <v>1</v>
      </c>
      <c r="I874" s="2">
        <v>1</v>
      </c>
      <c r="J874" s="2">
        <v>1</v>
      </c>
      <c r="K874" s="2">
        <v>0</v>
      </c>
      <c r="L874" s="35">
        <v>0</v>
      </c>
      <c r="M874" s="2">
        <v>8</v>
      </c>
      <c r="N874" s="2">
        <v>1</v>
      </c>
      <c r="O874" s="2">
        <v>0</v>
      </c>
      <c r="P874" s="2">
        <v>5</v>
      </c>
      <c r="Q874" s="2">
        <v>0</v>
      </c>
      <c r="R874" s="2">
        <v>1</v>
      </c>
      <c r="S874" s="35">
        <v>0</v>
      </c>
      <c r="T874" s="35">
        <v>0</v>
      </c>
      <c r="U874" s="36">
        <v>0</v>
      </c>
      <c r="V874" s="26">
        <v>14.7</v>
      </c>
      <c r="W874" s="2">
        <v>0.33</v>
      </c>
      <c r="X874" s="16">
        <v>4.91</v>
      </c>
      <c r="Y874" s="26">
        <v>12.3</v>
      </c>
      <c r="Z874" s="2">
        <v>1.25</v>
      </c>
      <c r="AA874" s="2">
        <v>3.8</v>
      </c>
      <c r="AB874" s="2" t="s">
        <v>123</v>
      </c>
      <c r="AC874" s="2">
        <v>20720350</v>
      </c>
    </row>
    <row r="875" spans="1:29">
      <c r="A875" s="2">
        <v>3338</v>
      </c>
      <c r="B875" s="26">
        <v>2</v>
      </c>
      <c r="C875" s="2">
        <v>1</v>
      </c>
      <c r="D875" s="2">
        <v>19</v>
      </c>
      <c r="E875" s="2">
        <v>0</v>
      </c>
      <c r="F875" s="35">
        <v>1</v>
      </c>
      <c r="G875" s="18">
        <v>16000</v>
      </c>
      <c r="H875" s="18">
        <v>1</v>
      </c>
      <c r="I875" s="2">
        <v>1</v>
      </c>
      <c r="J875" s="2">
        <v>2</v>
      </c>
      <c r="K875" s="2">
        <v>1</v>
      </c>
      <c r="L875" s="35">
        <v>0</v>
      </c>
      <c r="M875" s="2">
        <v>8</v>
      </c>
      <c r="N875" s="2">
        <v>1</v>
      </c>
      <c r="O875" s="2">
        <v>0</v>
      </c>
      <c r="P875" s="2">
        <v>4</v>
      </c>
      <c r="Q875" s="2">
        <v>0</v>
      </c>
      <c r="R875" s="2">
        <v>1</v>
      </c>
      <c r="S875" s="35">
        <v>0</v>
      </c>
      <c r="T875" s="35">
        <v>0</v>
      </c>
      <c r="U875" s="36">
        <v>0</v>
      </c>
      <c r="V875" s="26">
        <v>16.2</v>
      </c>
      <c r="W875" s="2">
        <v>0.38</v>
      </c>
      <c r="X875" s="16">
        <v>5.41</v>
      </c>
      <c r="Y875" s="26">
        <v>17.3</v>
      </c>
      <c r="Z875" s="2">
        <v>1.45</v>
      </c>
      <c r="AA875" s="2">
        <v>3.8</v>
      </c>
      <c r="AB875" s="2" t="s">
        <v>64</v>
      </c>
      <c r="AC875" s="2">
        <v>22250040</v>
      </c>
    </row>
    <row r="876" spans="1:29">
      <c r="A876" s="2">
        <v>3342</v>
      </c>
      <c r="B876" s="26">
        <v>1</v>
      </c>
      <c r="C876" s="2">
        <v>1</v>
      </c>
      <c r="D876" s="2">
        <v>25</v>
      </c>
      <c r="E876" s="2">
        <v>0</v>
      </c>
      <c r="F876" s="35">
        <v>1</v>
      </c>
      <c r="G876" s="18">
        <v>14000</v>
      </c>
      <c r="H876" s="18">
        <v>1</v>
      </c>
      <c r="I876" s="2">
        <v>1</v>
      </c>
      <c r="J876" s="2">
        <v>3</v>
      </c>
      <c r="K876" s="2">
        <v>1</v>
      </c>
      <c r="L876" s="35">
        <v>0</v>
      </c>
      <c r="M876" s="2">
        <v>1</v>
      </c>
      <c r="N876" s="2">
        <v>0</v>
      </c>
      <c r="O876" s="2">
        <v>1</v>
      </c>
      <c r="P876" s="2">
        <v>5</v>
      </c>
      <c r="Q876" s="2">
        <v>0</v>
      </c>
      <c r="R876" s="2">
        <v>1</v>
      </c>
      <c r="S876" s="35">
        <v>0</v>
      </c>
      <c r="T876" s="35">
        <v>0</v>
      </c>
      <c r="U876" s="36">
        <v>0</v>
      </c>
      <c r="V876" s="26">
        <v>16.2</v>
      </c>
      <c r="W876" s="2">
        <v>0.38</v>
      </c>
      <c r="X876" s="16">
        <v>5.41</v>
      </c>
      <c r="Y876" s="26">
        <v>17.3</v>
      </c>
      <c r="Z876" s="2">
        <v>1.45</v>
      </c>
      <c r="AA876" s="2">
        <v>3.8</v>
      </c>
      <c r="AB876" s="2" t="s">
        <v>64</v>
      </c>
      <c r="AC876" s="2">
        <v>22251010</v>
      </c>
    </row>
    <row r="877" spans="1:29">
      <c r="A877" s="2">
        <v>3344</v>
      </c>
      <c r="B877" s="26">
        <v>1</v>
      </c>
      <c r="C877" s="2">
        <v>2</v>
      </c>
      <c r="D877" s="2">
        <v>56</v>
      </c>
      <c r="E877" s="2">
        <v>1</v>
      </c>
      <c r="F877" s="35">
        <v>1</v>
      </c>
      <c r="G877" s="18">
        <v>12000</v>
      </c>
      <c r="H877" s="18">
        <v>1</v>
      </c>
      <c r="I877" s="2">
        <v>1</v>
      </c>
      <c r="J877" s="2">
        <v>1</v>
      </c>
      <c r="K877" s="2">
        <v>0</v>
      </c>
      <c r="L877" s="35">
        <v>1</v>
      </c>
      <c r="M877" s="2">
        <v>8</v>
      </c>
      <c r="N877" s="2">
        <v>1</v>
      </c>
      <c r="O877" s="2">
        <v>0</v>
      </c>
      <c r="P877" s="2">
        <v>2</v>
      </c>
      <c r="Q877" s="2">
        <v>1</v>
      </c>
      <c r="R877" s="2">
        <v>0</v>
      </c>
      <c r="S877" s="35">
        <v>0</v>
      </c>
      <c r="T877" s="35">
        <v>0</v>
      </c>
      <c r="U877" s="36">
        <v>0</v>
      </c>
      <c r="V877" s="26">
        <v>17.899999999999999</v>
      </c>
      <c r="W877" s="2">
        <v>0.4</v>
      </c>
      <c r="X877" s="16">
        <v>5.98</v>
      </c>
      <c r="Y877" s="26">
        <v>28.1</v>
      </c>
      <c r="Z877" s="2">
        <v>1.78</v>
      </c>
      <c r="AA877" s="2">
        <v>3.8</v>
      </c>
      <c r="AB877" s="2" t="s">
        <v>80</v>
      </c>
      <c r="AC877" s="2">
        <v>22050032</v>
      </c>
    </row>
    <row r="878" spans="1:29">
      <c r="A878" s="2">
        <v>3345</v>
      </c>
      <c r="B878" s="26">
        <v>2</v>
      </c>
      <c r="C878" s="2">
        <v>1</v>
      </c>
      <c r="D878" s="2">
        <v>22</v>
      </c>
      <c r="E878" s="2">
        <v>0</v>
      </c>
      <c r="F878" s="35">
        <v>1</v>
      </c>
      <c r="G878" s="18">
        <v>2000</v>
      </c>
      <c r="H878" s="18">
        <v>0</v>
      </c>
      <c r="I878" s="2">
        <v>1</v>
      </c>
      <c r="J878" s="2">
        <v>1</v>
      </c>
      <c r="K878" s="2">
        <v>0</v>
      </c>
      <c r="L878" s="35">
        <v>0</v>
      </c>
      <c r="M878" s="2">
        <v>6</v>
      </c>
      <c r="N878" s="2">
        <v>0</v>
      </c>
      <c r="O878" s="2">
        <v>1</v>
      </c>
      <c r="P878" s="2">
        <v>4</v>
      </c>
      <c r="Q878" s="2">
        <v>0</v>
      </c>
      <c r="R878" s="2">
        <v>1</v>
      </c>
      <c r="S878" s="35">
        <v>0</v>
      </c>
      <c r="T878" s="35">
        <v>0</v>
      </c>
      <c r="U878" s="36">
        <v>0</v>
      </c>
      <c r="V878" s="26">
        <v>27.9</v>
      </c>
      <c r="W878" s="2">
        <v>0.53</v>
      </c>
      <c r="X878" s="16">
        <v>9.32</v>
      </c>
      <c r="Y878" s="26">
        <v>36</v>
      </c>
      <c r="Z878" s="2">
        <v>1.82</v>
      </c>
      <c r="AA878" s="2">
        <v>10.7</v>
      </c>
      <c r="AB878" s="2" t="s">
        <v>118</v>
      </c>
      <c r="AC878" s="2">
        <v>21745590</v>
      </c>
    </row>
    <row r="879" spans="1:29">
      <c r="A879" s="2">
        <v>3350</v>
      </c>
      <c r="B879" s="26">
        <v>2</v>
      </c>
      <c r="C879" s="2">
        <v>1</v>
      </c>
      <c r="D879" s="2">
        <v>22</v>
      </c>
      <c r="E879" s="2">
        <v>0</v>
      </c>
      <c r="F879" s="35">
        <v>1</v>
      </c>
      <c r="G879" s="18">
        <v>3000</v>
      </c>
      <c r="H879" s="18">
        <v>0</v>
      </c>
      <c r="I879" s="2">
        <v>1</v>
      </c>
      <c r="J879" s="2">
        <v>1</v>
      </c>
      <c r="K879" s="2">
        <v>0</v>
      </c>
      <c r="L879" s="35">
        <v>0</v>
      </c>
      <c r="M879" s="2">
        <v>6</v>
      </c>
      <c r="N879" s="2">
        <v>0</v>
      </c>
      <c r="O879" s="2">
        <v>1</v>
      </c>
      <c r="P879" s="2">
        <v>2</v>
      </c>
      <c r="Q879" s="2">
        <v>1</v>
      </c>
      <c r="R879" s="2">
        <v>0</v>
      </c>
      <c r="S879" s="35">
        <v>0</v>
      </c>
      <c r="T879" s="35">
        <v>0</v>
      </c>
      <c r="U879" s="36">
        <v>0</v>
      </c>
      <c r="V879" s="26">
        <v>12.6</v>
      </c>
      <c r="W879" s="2">
        <v>0.27</v>
      </c>
      <c r="X879" s="16">
        <v>4.21</v>
      </c>
      <c r="Y879" s="26">
        <v>12.5</v>
      </c>
      <c r="Z879" s="2">
        <v>1.17</v>
      </c>
      <c r="AA879" s="2">
        <v>3.8</v>
      </c>
      <c r="AB879" s="2" t="s">
        <v>146</v>
      </c>
      <c r="AC879" s="2">
        <v>20261170</v>
      </c>
    </row>
    <row r="880" spans="1:29">
      <c r="A880" s="2">
        <v>3351</v>
      </c>
      <c r="B880" s="26">
        <v>1</v>
      </c>
      <c r="C880" s="2">
        <v>7</v>
      </c>
      <c r="D880" s="2">
        <v>40</v>
      </c>
      <c r="E880" s="2">
        <v>0</v>
      </c>
      <c r="F880" s="35">
        <v>0</v>
      </c>
      <c r="G880" s="18">
        <v>10000</v>
      </c>
      <c r="H880" s="18">
        <v>1</v>
      </c>
      <c r="I880" s="2">
        <v>1</v>
      </c>
      <c r="J880" s="2">
        <v>2</v>
      </c>
      <c r="K880" s="2">
        <v>1</v>
      </c>
      <c r="L880" s="35">
        <v>0</v>
      </c>
      <c r="M880" s="2">
        <v>8</v>
      </c>
      <c r="N880" s="2">
        <v>1</v>
      </c>
      <c r="O880" s="2">
        <v>0</v>
      </c>
      <c r="P880" s="2">
        <v>5</v>
      </c>
      <c r="Q880" s="2">
        <v>0</v>
      </c>
      <c r="R880" s="2">
        <v>1</v>
      </c>
      <c r="S880" s="35">
        <v>0</v>
      </c>
      <c r="T880" s="35">
        <v>0</v>
      </c>
      <c r="U880" s="36">
        <v>0</v>
      </c>
      <c r="V880" s="26">
        <v>15.9</v>
      </c>
      <c r="W880" s="2">
        <v>0.35</v>
      </c>
      <c r="X880" s="16">
        <v>5.31</v>
      </c>
      <c r="Y880" s="26">
        <v>21.8</v>
      </c>
      <c r="Z880" s="2">
        <v>1.87</v>
      </c>
      <c r="AA880" s="2">
        <v>3.8</v>
      </c>
      <c r="AB880" s="2" t="s">
        <v>108</v>
      </c>
      <c r="AC880" s="2">
        <v>22461151</v>
      </c>
    </row>
    <row r="881" spans="1:29">
      <c r="A881" s="2">
        <v>3355</v>
      </c>
      <c r="B881" s="26">
        <v>1</v>
      </c>
      <c r="C881" s="2">
        <v>2</v>
      </c>
      <c r="D881" s="2">
        <v>62</v>
      </c>
      <c r="E881" s="2">
        <v>1</v>
      </c>
      <c r="F881" s="35">
        <v>1</v>
      </c>
      <c r="G881" s="18">
        <v>26000</v>
      </c>
      <c r="H881" s="18">
        <v>1</v>
      </c>
      <c r="I881" s="2">
        <v>1</v>
      </c>
      <c r="J881" s="2">
        <v>1</v>
      </c>
      <c r="K881" s="2">
        <v>0</v>
      </c>
      <c r="L881" s="35">
        <v>1</v>
      </c>
      <c r="M881" s="2">
        <v>8</v>
      </c>
      <c r="N881" s="2">
        <v>1</v>
      </c>
      <c r="O881" s="2">
        <v>0</v>
      </c>
      <c r="P881" s="2">
        <v>0</v>
      </c>
      <c r="Q881" s="2">
        <v>1</v>
      </c>
      <c r="R881" s="2">
        <v>0</v>
      </c>
      <c r="S881" s="35">
        <v>0</v>
      </c>
      <c r="T881" s="35">
        <v>1</v>
      </c>
      <c r="U881" s="36">
        <v>0</v>
      </c>
      <c r="V881" s="26">
        <v>17.899999999999999</v>
      </c>
      <c r="W881" s="2">
        <v>0.4</v>
      </c>
      <c r="X881" s="16">
        <v>5.98</v>
      </c>
      <c r="Y881" s="26">
        <v>28.1</v>
      </c>
      <c r="Z881" s="2">
        <v>1.78</v>
      </c>
      <c r="AA881" s="2">
        <v>3.8</v>
      </c>
      <c r="AB881" s="2" t="s">
        <v>80</v>
      </c>
      <c r="AC881" s="2">
        <v>22081010</v>
      </c>
    </row>
    <row r="882" spans="1:29">
      <c r="A882" s="2">
        <v>3356</v>
      </c>
      <c r="B882" s="26">
        <v>1</v>
      </c>
      <c r="C882" s="2">
        <v>2</v>
      </c>
      <c r="D882" s="2">
        <v>26</v>
      </c>
      <c r="E882" s="2">
        <v>0</v>
      </c>
      <c r="F882" s="35">
        <v>0</v>
      </c>
      <c r="G882" s="18">
        <v>20000</v>
      </c>
      <c r="H882" s="18">
        <v>1</v>
      </c>
      <c r="I882" s="2">
        <v>1</v>
      </c>
      <c r="J882" s="2">
        <v>3</v>
      </c>
      <c r="K882" s="2">
        <v>1</v>
      </c>
      <c r="L882" s="35">
        <v>0</v>
      </c>
      <c r="M882" s="2">
        <v>1</v>
      </c>
      <c r="N882" s="2">
        <v>0</v>
      </c>
      <c r="O882" s="2">
        <v>1</v>
      </c>
      <c r="P882" s="2">
        <v>5</v>
      </c>
      <c r="Q882" s="2">
        <v>0</v>
      </c>
      <c r="R882" s="2">
        <v>1</v>
      </c>
      <c r="S882" s="35">
        <v>0</v>
      </c>
      <c r="T882" s="35">
        <v>0</v>
      </c>
      <c r="U882" s="36">
        <v>0</v>
      </c>
      <c r="V882" s="26">
        <v>27.4</v>
      </c>
      <c r="W882" s="2">
        <v>0.45</v>
      </c>
      <c r="X882" s="16">
        <v>9.15</v>
      </c>
      <c r="Y882" s="26">
        <v>27.17</v>
      </c>
      <c r="Z882" s="2">
        <v>2.25</v>
      </c>
      <c r="AA882" s="2">
        <v>12.1</v>
      </c>
      <c r="AB882" s="2" t="s">
        <v>58</v>
      </c>
      <c r="AC882" s="2">
        <v>22621060</v>
      </c>
    </row>
    <row r="883" spans="1:29">
      <c r="A883" s="2">
        <v>3360</v>
      </c>
      <c r="B883" s="26">
        <v>2</v>
      </c>
      <c r="C883" s="2">
        <v>1</v>
      </c>
      <c r="D883" s="2">
        <v>55</v>
      </c>
      <c r="E883" s="2">
        <v>1</v>
      </c>
      <c r="F883" s="35">
        <v>0</v>
      </c>
      <c r="G883" s="18">
        <v>4000</v>
      </c>
      <c r="H883" s="18">
        <v>0</v>
      </c>
      <c r="I883" s="2">
        <v>1</v>
      </c>
      <c r="J883" s="2">
        <v>1</v>
      </c>
      <c r="K883" s="2">
        <v>0</v>
      </c>
      <c r="L883" s="35">
        <v>0</v>
      </c>
      <c r="M883" s="2">
        <v>6</v>
      </c>
      <c r="N883" s="2">
        <v>0</v>
      </c>
      <c r="O883" s="2">
        <v>1</v>
      </c>
      <c r="P883" s="2">
        <v>2</v>
      </c>
      <c r="Q883" s="2">
        <v>1</v>
      </c>
      <c r="R883" s="2">
        <v>0</v>
      </c>
      <c r="S883" s="35">
        <v>0</v>
      </c>
      <c r="T883" s="35">
        <v>0</v>
      </c>
      <c r="U883" s="36">
        <v>0</v>
      </c>
      <c r="V883" s="26">
        <v>13.1</v>
      </c>
      <c r="W883" s="2">
        <v>0.38</v>
      </c>
      <c r="X883" s="16">
        <v>4.38</v>
      </c>
      <c r="Y883" s="26">
        <v>14.7</v>
      </c>
      <c r="Z883" s="2">
        <v>1.33</v>
      </c>
      <c r="AA883" s="2">
        <v>3.8</v>
      </c>
      <c r="AB883" s="2" t="s">
        <v>160</v>
      </c>
      <c r="AC883" s="2">
        <v>20260290</v>
      </c>
    </row>
    <row r="884" spans="1:29">
      <c r="A884" s="2">
        <v>3369</v>
      </c>
      <c r="B884" s="26">
        <v>2</v>
      </c>
      <c r="C884" s="2">
        <v>1</v>
      </c>
      <c r="D884" s="2">
        <v>29</v>
      </c>
      <c r="E884" s="2">
        <v>0</v>
      </c>
      <c r="F884" s="35">
        <v>1</v>
      </c>
      <c r="G884" s="18">
        <v>10000</v>
      </c>
      <c r="H884" s="18">
        <v>1</v>
      </c>
      <c r="I884" s="2">
        <v>1</v>
      </c>
      <c r="J884" s="2">
        <v>2</v>
      </c>
      <c r="K884" s="2">
        <v>1</v>
      </c>
      <c r="L884" s="35">
        <v>0</v>
      </c>
      <c r="M884" s="2">
        <v>8</v>
      </c>
      <c r="N884" s="2">
        <v>1</v>
      </c>
      <c r="O884" s="2">
        <v>0</v>
      </c>
      <c r="P884" s="2">
        <v>5</v>
      </c>
      <c r="Q884" s="2">
        <v>0</v>
      </c>
      <c r="R884" s="2">
        <v>1</v>
      </c>
      <c r="S884" s="35">
        <v>0</v>
      </c>
      <c r="T884" s="35">
        <v>0</v>
      </c>
      <c r="U884" s="36">
        <v>0</v>
      </c>
      <c r="V884" s="26">
        <v>17.600000000000001</v>
      </c>
      <c r="W884" s="2">
        <v>0.4</v>
      </c>
      <c r="X884" s="16">
        <v>5.88</v>
      </c>
      <c r="Y884" s="26">
        <v>23.71</v>
      </c>
      <c r="Z884" s="2">
        <v>2.02</v>
      </c>
      <c r="AA884" s="2">
        <v>3.8</v>
      </c>
      <c r="AB884" s="2" t="s">
        <v>114</v>
      </c>
      <c r="AC884" s="2">
        <v>22440040</v>
      </c>
    </row>
    <row r="885" spans="1:29">
      <c r="A885" s="2">
        <v>3373</v>
      </c>
      <c r="B885" s="26">
        <v>1</v>
      </c>
      <c r="C885" s="2">
        <v>5</v>
      </c>
      <c r="D885" s="2">
        <v>31</v>
      </c>
      <c r="E885" s="2">
        <v>0</v>
      </c>
      <c r="F885" s="35">
        <v>1</v>
      </c>
      <c r="G885" s="18">
        <v>10000</v>
      </c>
      <c r="H885" s="18">
        <v>1</v>
      </c>
      <c r="I885" s="2">
        <v>1</v>
      </c>
      <c r="J885" s="2">
        <v>1</v>
      </c>
      <c r="K885" s="2">
        <v>0</v>
      </c>
      <c r="L885" s="35">
        <v>0</v>
      </c>
      <c r="M885" s="2">
        <v>10</v>
      </c>
      <c r="N885" s="2">
        <v>0</v>
      </c>
      <c r="O885" s="2">
        <v>0</v>
      </c>
      <c r="P885" s="2">
        <v>5</v>
      </c>
      <c r="Q885" s="2">
        <v>0</v>
      </c>
      <c r="R885" s="2">
        <v>1</v>
      </c>
      <c r="S885" s="35">
        <v>0</v>
      </c>
      <c r="T885" s="35">
        <v>0</v>
      </c>
      <c r="U885" s="36">
        <v>0</v>
      </c>
      <c r="V885" s="26">
        <v>12</v>
      </c>
      <c r="W885" s="2">
        <v>0.32</v>
      </c>
      <c r="X885" s="16">
        <v>4.01</v>
      </c>
      <c r="Y885" s="26">
        <v>11.3</v>
      </c>
      <c r="Z885" s="2">
        <v>1.18</v>
      </c>
      <c r="AA885" s="2">
        <v>10.5</v>
      </c>
      <c r="AB885" s="2" t="s">
        <v>154</v>
      </c>
      <c r="AC885" s="2">
        <v>20081040</v>
      </c>
    </row>
    <row r="886" spans="1:29">
      <c r="A886" s="2">
        <v>3374</v>
      </c>
      <c r="B886" s="26">
        <v>1</v>
      </c>
      <c r="C886" s="2">
        <v>2</v>
      </c>
      <c r="D886" s="2">
        <v>45</v>
      </c>
      <c r="E886" s="2">
        <v>0</v>
      </c>
      <c r="F886" s="35">
        <v>1</v>
      </c>
      <c r="G886" s="18">
        <v>28000</v>
      </c>
      <c r="H886" s="18">
        <v>1</v>
      </c>
      <c r="I886" s="2">
        <v>1</v>
      </c>
      <c r="J886" s="2">
        <v>1</v>
      </c>
      <c r="K886" s="2">
        <v>0</v>
      </c>
      <c r="L886" s="35">
        <v>0</v>
      </c>
      <c r="M886" s="2">
        <v>2</v>
      </c>
      <c r="N886" s="2">
        <v>0</v>
      </c>
      <c r="O886" s="2">
        <v>1</v>
      </c>
      <c r="P886" s="2">
        <v>0</v>
      </c>
      <c r="Q886" s="2">
        <v>1</v>
      </c>
      <c r="R886" s="2">
        <v>0</v>
      </c>
      <c r="S886" s="35">
        <v>1</v>
      </c>
      <c r="T886" s="35">
        <v>0</v>
      </c>
      <c r="U886" s="36">
        <v>0</v>
      </c>
      <c r="V886" s="26">
        <v>18.5</v>
      </c>
      <c r="W886" s="2">
        <v>0.32</v>
      </c>
      <c r="X886" s="16">
        <v>6.18</v>
      </c>
      <c r="Y886" s="26">
        <v>21.1</v>
      </c>
      <c r="Z886" s="2">
        <v>1.7</v>
      </c>
      <c r="AA886" s="2">
        <v>6.7</v>
      </c>
      <c r="AB886" s="2" t="s">
        <v>178</v>
      </c>
      <c r="AC886" s="2">
        <v>24240210</v>
      </c>
    </row>
    <row r="887" spans="1:29">
      <c r="A887" s="2">
        <v>3377</v>
      </c>
      <c r="B887" s="26">
        <v>1</v>
      </c>
      <c r="C887" s="2">
        <v>1</v>
      </c>
      <c r="D887" s="2">
        <v>23</v>
      </c>
      <c r="E887" s="2">
        <v>0</v>
      </c>
      <c r="F887" s="35">
        <v>0</v>
      </c>
      <c r="G887" s="18">
        <v>10000</v>
      </c>
      <c r="H887" s="18">
        <v>1</v>
      </c>
      <c r="I887" s="2">
        <v>1</v>
      </c>
      <c r="J887" s="2">
        <v>1</v>
      </c>
      <c r="K887" s="2">
        <v>0</v>
      </c>
      <c r="L887" s="35">
        <v>1</v>
      </c>
      <c r="M887" s="2">
        <v>6</v>
      </c>
      <c r="N887" s="2">
        <v>0</v>
      </c>
      <c r="O887" s="2">
        <v>1</v>
      </c>
      <c r="P887" s="2">
        <v>5</v>
      </c>
      <c r="Q887" s="2">
        <v>0</v>
      </c>
      <c r="R887" s="2">
        <v>1</v>
      </c>
      <c r="S887" s="35">
        <v>0</v>
      </c>
      <c r="T887" s="35">
        <v>0</v>
      </c>
      <c r="U887" s="36">
        <v>0</v>
      </c>
      <c r="V887" s="26">
        <v>16.2</v>
      </c>
      <c r="W887" s="2">
        <v>0.38</v>
      </c>
      <c r="X887" s="16">
        <v>5.41</v>
      </c>
      <c r="Y887" s="26">
        <v>17.3</v>
      </c>
      <c r="Z887" s="2">
        <v>1.45</v>
      </c>
      <c r="AA887" s="2">
        <v>3.8</v>
      </c>
      <c r="AB887" s="2" t="s">
        <v>64</v>
      </c>
      <c r="AC887" s="2">
        <v>22260100</v>
      </c>
    </row>
    <row r="888" spans="1:29">
      <c r="A888" s="2">
        <v>3379</v>
      </c>
      <c r="B888" s="26">
        <v>2</v>
      </c>
      <c r="C888" s="2">
        <v>1</v>
      </c>
      <c r="D888" s="2">
        <v>29</v>
      </c>
      <c r="E888" s="2">
        <v>0</v>
      </c>
      <c r="F888" s="35">
        <v>0</v>
      </c>
      <c r="G888" s="18">
        <v>4000</v>
      </c>
      <c r="H888" s="18">
        <v>0</v>
      </c>
      <c r="I888" s="2">
        <v>1</v>
      </c>
      <c r="J888" s="2">
        <v>1</v>
      </c>
      <c r="K888" s="2">
        <v>0</v>
      </c>
      <c r="L888" s="35">
        <v>0</v>
      </c>
      <c r="M888" s="2">
        <v>8</v>
      </c>
      <c r="N888" s="2">
        <v>1</v>
      </c>
      <c r="O888" s="2">
        <v>0</v>
      </c>
      <c r="P888" s="2">
        <v>0</v>
      </c>
      <c r="Q888" s="2">
        <v>1</v>
      </c>
      <c r="R888" s="2">
        <v>0</v>
      </c>
      <c r="S888" s="35">
        <v>0</v>
      </c>
      <c r="T888" s="35">
        <v>0</v>
      </c>
      <c r="U888" s="36">
        <v>1</v>
      </c>
      <c r="V888" s="26">
        <v>13.1</v>
      </c>
      <c r="W888" s="2">
        <v>0.38</v>
      </c>
      <c r="X888" s="16">
        <v>4.38</v>
      </c>
      <c r="Y888" s="26">
        <v>14.7</v>
      </c>
      <c r="Z888" s="2">
        <v>1.33</v>
      </c>
      <c r="AA888" s="2">
        <v>3.8</v>
      </c>
      <c r="AB888" s="2" t="s">
        <v>160</v>
      </c>
      <c r="AC888" s="2">
        <v>20260030</v>
      </c>
    </row>
    <row r="889" spans="1:29">
      <c r="A889" s="2">
        <v>3383</v>
      </c>
      <c r="B889" s="26">
        <v>1</v>
      </c>
      <c r="C889" s="2">
        <v>1</v>
      </c>
      <c r="D889" s="2">
        <v>21</v>
      </c>
      <c r="E889" s="2">
        <v>0</v>
      </c>
      <c r="F889" s="35">
        <v>0</v>
      </c>
      <c r="G889" s="18">
        <v>2000</v>
      </c>
      <c r="H889" s="18">
        <v>0</v>
      </c>
      <c r="I889" s="2">
        <v>1</v>
      </c>
      <c r="J889" s="2">
        <v>2</v>
      </c>
      <c r="K889" s="2">
        <v>1</v>
      </c>
      <c r="L889" s="35">
        <v>1</v>
      </c>
      <c r="M889" s="2">
        <v>1</v>
      </c>
      <c r="N889" s="2">
        <v>0</v>
      </c>
      <c r="O889" s="2">
        <v>1</v>
      </c>
      <c r="P889" s="2">
        <v>5</v>
      </c>
      <c r="Q889" s="2">
        <v>0</v>
      </c>
      <c r="R889" s="2">
        <v>1</v>
      </c>
      <c r="S889" s="35">
        <v>1</v>
      </c>
      <c r="T889" s="35">
        <v>0</v>
      </c>
      <c r="U889" s="36">
        <v>0</v>
      </c>
      <c r="V889" s="26">
        <v>12.3</v>
      </c>
      <c r="W889" s="2">
        <v>0.33</v>
      </c>
      <c r="X889" s="16">
        <v>4.1100000000000003</v>
      </c>
      <c r="Y889" s="26">
        <v>20.7</v>
      </c>
      <c r="Z889" s="2">
        <v>1.38</v>
      </c>
      <c r="AA889" s="2">
        <v>7.5</v>
      </c>
      <c r="AB889" s="2" t="s">
        <v>183</v>
      </c>
      <c r="AC889" s="2">
        <v>25515045</v>
      </c>
    </row>
    <row r="890" spans="1:29">
      <c r="A890" s="2">
        <v>3385</v>
      </c>
      <c r="B890" s="26">
        <v>1</v>
      </c>
      <c r="C890" s="2">
        <v>4</v>
      </c>
      <c r="D890" s="2">
        <v>32</v>
      </c>
      <c r="E890" s="2">
        <v>0</v>
      </c>
      <c r="F890" s="35">
        <v>0</v>
      </c>
      <c r="G890" s="18">
        <v>5000</v>
      </c>
      <c r="H890" s="18">
        <v>0</v>
      </c>
      <c r="I890" s="2">
        <v>1</v>
      </c>
      <c r="J890" s="2">
        <v>1</v>
      </c>
      <c r="K890" s="2">
        <v>0</v>
      </c>
      <c r="L890" s="35">
        <v>0</v>
      </c>
      <c r="M890" s="2">
        <v>2</v>
      </c>
      <c r="N890" s="2">
        <v>0</v>
      </c>
      <c r="O890" s="2">
        <v>1</v>
      </c>
      <c r="P890" s="2">
        <v>5</v>
      </c>
      <c r="Q890" s="2">
        <v>0</v>
      </c>
      <c r="R890" s="2">
        <v>1</v>
      </c>
      <c r="S890" s="35">
        <v>0</v>
      </c>
      <c r="T890" s="35">
        <v>0</v>
      </c>
      <c r="U890" s="36">
        <v>0</v>
      </c>
      <c r="V890" s="26">
        <v>11.6</v>
      </c>
      <c r="W890" s="2">
        <v>0.28000000000000003</v>
      </c>
      <c r="X890" s="16">
        <v>3.87</v>
      </c>
      <c r="Y890" s="26">
        <v>13.4</v>
      </c>
      <c r="Z890" s="2">
        <v>1.1499999999999999</v>
      </c>
      <c r="AA890" s="2">
        <v>3.8</v>
      </c>
      <c r="AB890" s="2" t="s">
        <v>149</v>
      </c>
      <c r="AC890" s="2">
        <v>20241263</v>
      </c>
    </row>
    <row r="891" spans="1:29">
      <c r="A891" s="2">
        <v>3389</v>
      </c>
      <c r="B891" s="26">
        <v>2</v>
      </c>
      <c r="C891" s="2">
        <v>2</v>
      </c>
      <c r="D891" s="2">
        <v>24</v>
      </c>
      <c r="E891" s="2">
        <v>0</v>
      </c>
      <c r="F891" s="35">
        <v>0</v>
      </c>
      <c r="G891" s="18">
        <v>3000</v>
      </c>
      <c r="H891" s="18">
        <v>0</v>
      </c>
      <c r="I891" s="2">
        <v>1</v>
      </c>
      <c r="J891" s="2">
        <v>1</v>
      </c>
      <c r="K891" s="2">
        <v>0</v>
      </c>
      <c r="L891" s="35">
        <v>0</v>
      </c>
      <c r="M891" s="2">
        <v>8</v>
      </c>
      <c r="N891" s="2">
        <v>1</v>
      </c>
      <c r="O891" s="2">
        <v>0</v>
      </c>
      <c r="P891" s="2">
        <v>5</v>
      </c>
      <c r="Q891" s="2">
        <v>0</v>
      </c>
      <c r="R891" s="2">
        <v>1</v>
      </c>
      <c r="S891" s="35">
        <v>0</v>
      </c>
      <c r="T891" s="35">
        <v>0</v>
      </c>
      <c r="U891" s="36">
        <v>0</v>
      </c>
      <c r="V891" s="26">
        <v>50.3</v>
      </c>
      <c r="W891" s="2">
        <v>0.9</v>
      </c>
      <c r="X891" s="16">
        <v>16.8</v>
      </c>
      <c r="Y891" s="26">
        <v>54.8</v>
      </c>
      <c r="Z891" s="2">
        <v>3.57</v>
      </c>
      <c r="AA891" s="2">
        <v>21.5</v>
      </c>
      <c r="AB891" s="2" t="s">
        <v>97</v>
      </c>
      <c r="AC891" s="2">
        <v>23032202</v>
      </c>
    </row>
    <row r="892" spans="1:29">
      <c r="A892" s="2">
        <v>3391</v>
      </c>
      <c r="B892" s="26">
        <v>1</v>
      </c>
      <c r="C892" s="2">
        <v>2</v>
      </c>
      <c r="D892" s="2">
        <v>28</v>
      </c>
      <c r="E892" s="2">
        <v>0</v>
      </c>
      <c r="F892" s="35">
        <v>1</v>
      </c>
      <c r="G892" s="18">
        <v>14000</v>
      </c>
      <c r="H892" s="18">
        <v>1</v>
      </c>
      <c r="I892" s="2">
        <v>1</v>
      </c>
      <c r="J892" s="2">
        <v>3</v>
      </c>
      <c r="K892" s="2">
        <v>1</v>
      </c>
      <c r="L892" s="35">
        <v>0</v>
      </c>
      <c r="M892" s="2">
        <v>8</v>
      </c>
      <c r="N892" s="2">
        <v>1</v>
      </c>
      <c r="O892" s="2">
        <v>0</v>
      </c>
      <c r="P892" s="2">
        <v>2</v>
      </c>
      <c r="Q892" s="2">
        <v>1</v>
      </c>
      <c r="R892" s="2">
        <v>0</v>
      </c>
      <c r="S892" s="35">
        <v>0</v>
      </c>
      <c r="T892" s="35">
        <v>0</v>
      </c>
      <c r="U892" s="36">
        <v>0</v>
      </c>
      <c r="V892" s="26">
        <v>20.399999999999999</v>
      </c>
      <c r="W892" s="2">
        <v>0.45</v>
      </c>
      <c r="X892" s="16">
        <v>6.81</v>
      </c>
      <c r="Y892" s="26">
        <v>22.2</v>
      </c>
      <c r="Z892" s="2">
        <v>1.9</v>
      </c>
      <c r="AA892" s="2">
        <v>3.8</v>
      </c>
      <c r="AB892" s="2" t="s">
        <v>158</v>
      </c>
      <c r="AC892" s="2">
        <v>22715460</v>
      </c>
    </row>
    <row r="893" spans="1:29">
      <c r="A893" s="2">
        <v>3398</v>
      </c>
      <c r="B893" s="26">
        <v>1</v>
      </c>
      <c r="C893" s="2">
        <v>2</v>
      </c>
      <c r="D893" s="2">
        <v>25</v>
      </c>
      <c r="E893" s="2">
        <v>0</v>
      </c>
      <c r="F893" s="35">
        <v>0</v>
      </c>
      <c r="G893" s="18">
        <v>4000</v>
      </c>
      <c r="H893" s="18">
        <v>0</v>
      </c>
      <c r="I893" s="2">
        <v>1</v>
      </c>
      <c r="J893" s="2">
        <v>2</v>
      </c>
      <c r="K893" s="2">
        <v>1</v>
      </c>
      <c r="L893" s="35">
        <v>0</v>
      </c>
      <c r="M893" s="2">
        <v>2</v>
      </c>
      <c r="N893" s="2">
        <v>0</v>
      </c>
      <c r="O893" s="2">
        <v>1</v>
      </c>
      <c r="P893" s="2">
        <v>5</v>
      </c>
      <c r="Q893" s="2">
        <v>0</v>
      </c>
      <c r="R893" s="2">
        <v>1</v>
      </c>
      <c r="S893" s="35">
        <v>0</v>
      </c>
      <c r="T893" s="35">
        <v>0</v>
      </c>
      <c r="U893" s="36">
        <v>0</v>
      </c>
      <c r="V893" s="26">
        <v>15.9</v>
      </c>
      <c r="W893" s="2">
        <v>0.35</v>
      </c>
      <c r="X893" s="16">
        <v>5.31</v>
      </c>
      <c r="Y893" s="26">
        <v>21.8</v>
      </c>
      <c r="Z893" s="2">
        <v>1.87</v>
      </c>
      <c r="AA893" s="2">
        <v>3.8</v>
      </c>
      <c r="AB893" s="2" t="s">
        <v>108</v>
      </c>
      <c r="AC893" s="2">
        <v>2246130</v>
      </c>
    </row>
    <row r="894" spans="1:29">
      <c r="A894" s="2">
        <v>3406</v>
      </c>
      <c r="B894" s="26">
        <v>1</v>
      </c>
      <c r="C894" s="2">
        <v>2</v>
      </c>
      <c r="D894" s="2">
        <v>29</v>
      </c>
      <c r="E894" s="2">
        <v>0</v>
      </c>
      <c r="F894" s="35">
        <v>1</v>
      </c>
      <c r="G894" s="18">
        <v>20000</v>
      </c>
      <c r="H894" s="18">
        <v>1</v>
      </c>
      <c r="I894" s="2">
        <v>1</v>
      </c>
      <c r="J894" s="2">
        <v>3</v>
      </c>
      <c r="K894" s="2">
        <v>1</v>
      </c>
      <c r="L894" s="35">
        <v>1</v>
      </c>
      <c r="M894" s="2">
        <v>8</v>
      </c>
      <c r="N894" s="2">
        <v>1</v>
      </c>
      <c r="O894" s="2">
        <v>0</v>
      </c>
      <c r="P894" s="2">
        <v>2</v>
      </c>
      <c r="Q894" s="2">
        <v>1</v>
      </c>
      <c r="R894" s="2">
        <v>0</v>
      </c>
      <c r="S894" s="35">
        <v>0</v>
      </c>
      <c r="T894" s="35">
        <v>0</v>
      </c>
      <c r="U894" s="36">
        <v>0</v>
      </c>
      <c r="V894" s="26">
        <v>17.600000000000001</v>
      </c>
      <c r="W894" s="2">
        <v>0.4</v>
      </c>
      <c r="X894" s="16">
        <v>5.88</v>
      </c>
      <c r="Y894" s="26">
        <v>23.71</v>
      </c>
      <c r="Z894" s="2">
        <v>2.02</v>
      </c>
      <c r="AA894" s="2">
        <v>3.8</v>
      </c>
      <c r="AB894" s="2" t="s">
        <v>114</v>
      </c>
      <c r="AC894" s="2">
        <v>22430200</v>
      </c>
    </row>
    <row r="895" spans="1:29">
      <c r="A895" s="2">
        <v>3409</v>
      </c>
      <c r="B895" s="26">
        <v>2</v>
      </c>
      <c r="C895" s="2">
        <v>1</v>
      </c>
      <c r="D895" s="2">
        <v>21</v>
      </c>
      <c r="E895" s="2">
        <v>0</v>
      </c>
      <c r="F895" s="35">
        <v>0</v>
      </c>
      <c r="G895" s="18">
        <v>14000</v>
      </c>
      <c r="H895" s="18">
        <v>1</v>
      </c>
      <c r="I895" s="2">
        <v>1</v>
      </c>
      <c r="J895" s="2">
        <v>2</v>
      </c>
      <c r="K895" s="2">
        <v>1</v>
      </c>
      <c r="L895" s="35">
        <v>1</v>
      </c>
      <c r="M895" s="2">
        <v>1</v>
      </c>
      <c r="N895" s="2">
        <v>0</v>
      </c>
      <c r="O895" s="2">
        <v>1</v>
      </c>
      <c r="P895" s="2">
        <v>5</v>
      </c>
      <c r="Q895" s="2">
        <v>0</v>
      </c>
      <c r="R895" s="2">
        <v>1</v>
      </c>
      <c r="S895" s="35">
        <v>0</v>
      </c>
      <c r="T895" s="35">
        <v>0</v>
      </c>
      <c r="U895" s="36">
        <v>0</v>
      </c>
      <c r="V895" s="26">
        <v>13.1</v>
      </c>
      <c r="W895" s="2">
        <v>0.38</v>
      </c>
      <c r="X895" s="16">
        <v>4.38</v>
      </c>
      <c r="Y895" s="26">
        <v>14.7</v>
      </c>
      <c r="Z895" s="2">
        <v>1.33</v>
      </c>
      <c r="AA895" s="2">
        <v>3.8</v>
      </c>
      <c r="AB895" s="2" t="s">
        <v>160</v>
      </c>
      <c r="AC895" s="2">
        <v>20520052</v>
      </c>
    </row>
    <row r="896" spans="1:29">
      <c r="A896" s="2">
        <v>3411</v>
      </c>
      <c r="B896" s="26">
        <v>2</v>
      </c>
      <c r="C896" s="2">
        <v>2</v>
      </c>
      <c r="D896" s="2">
        <v>34</v>
      </c>
      <c r="E896" s="2">
        <v>0</v>
      </c>
      <c r="F896" s="35">
        <v>0</v>
      </c>
      <c r="G896" s="18">
        <v>8000</v>
      </c>
      <c r="H896" s="18">
        <v>1</v>
      </c>
      <c r="I896" s="2">
        <v>1</v>
      </c>
      <c r="J896" s="2">
        <v>1</v>
      </c>
      <c r="K896" s="2">
        <v>0</v>
      </c>
      <c r="L896" s="35">
        <v>0</v>
      </c>
      <c r="M896" s="2">
        <v>8</v>
      </c>
      <c r="N896" s="2">
        <v>1</v>
      </c>
      <c r="O896" s="2">
        <v>0</v>
      </c>
      <c r="P896" s="2">
        <v>0</v>
      </c>
      <c r="Q896" s="2">
        <v>1</v>
      </c>
      <c r="R896" s="2">
        <v>0</v>
      </c>
      <c r="S896" s="35">
        <v>0</v>
      </c>
      <c r="T896" s="35">
        <v>1</v>
      </c>
      <c r="U896" s="36">
        <v>0</v>
      </c>
      <c r="V896" s="26">
        <v>64.88</v>
      </c>
      <c r="W896" s="2">
        <v>1.03</v>
      </c>
      <c r="X896" s="16">
        <v>21.67</v>
      </c>
      <c r="Y896" s="26">
        <v>75.19</v>
      </c>
      <c r="Z896" s="2">
        <v>4</v>
      </c>
      <c r="AA896" s="2">
        <v>27</v>
      </c>
      <c r="AB896" s="2" t="s">
        <v>1552</v>
      </c>
      <c r="AC896" s="2">
        <v>23812580</v>
      </c>
    </row>
    <row r="897" spans="1:29">
      <c r="A897" s="2">
        <v>3418</v>
      </c>
      <c r="B897" s="26">
        <v>2</v>
      </c>
      <c r="C897" s="2">
        <v>1</v>
      </c>
      <c r="D897" s="2">
        <v>23</v>
      </c>
      <c r="E897" s="2">
        <v>0</v>
      </c>
      <c r="F897" s="35">
        <v>0</v>
      </c>
      <c r="G897" s="18">
        <v>4000</v>
      </c>
      <c r="H897" s="18">
        <v>0</v>
      </c>
      <c r="I897" s="2">
        <v>1</v>
      </c>
      <c r="J897" s="2">
        <v>1</v>
      </c>
      <c r="K897" s="2">
        <v>0</v>
      </c>
      <c r="L897" s="35">
        <v>0</v>
      </c>
      <c r="M897" s="2">
        <v>2</v>
      </c>
      <c r="N897" s="2">
        <v>0</v>
      </c>
      <c r="O897" s="2">
        <v>1</v>
      </c>
      <c r="P897" s="2">
        <v>5</v>
      </c>
      <c r="Q897" s="2">
        <v>0</v>
      </c>
      <c r="R897" s="2">
        <v>1</v>
      </c>
      <c r="S897" s="35">
        <v>0</v>
      </c>
      <c r="T897" s="35">
        <v>0</v>
      </c>
      <c r="U897" s="36">
        <v>0</v>
      </c>
      <c r="V897" s="26">
        <v>15.9</v>
      </c>
      <c r="W897" s="2">
        <v>0.35</v>
      </c>
      <c r="X897" s="16">
        <v>5.31</v>
      </c>
      <c r="Y897" s="26">
        <v>21.8</v>
      </c>
      <c r="Z897" s="2">
        <v>1.87</v>
      </c>
      <c r="AA897" s="2">
        <v>3.8</v>
      </c>
      <c r="AB897" s="2" t="s">
        <v>108</v>
      </c>
      <c r="AC897" s="2">
        <v>2246130</v>
      </c>
    </row>
    <row r="898" spans="1:29">
      <c r="A898" s="2">
        <v>3419</v>
      </c>
      <c r="B898" s="26">
        <v>1</v>
      </c>
      <c r="C898" s="2">
        <v>1</v>
      </c>
      <c r="D898" s="2">
        <v>22</v>
      </c>
      <c r="E898" s="2">
        <v>0</v>
      </c>
      <c r="F898" s="35">
        <v>1</v>
      </c>
      <c r="G898" s="18">
        <v>12000</v>
      </c>
      <c r="H898" s="18">
        <v>1</v>
      </c>
      <c r="I898" s="2">
        <v>1</v>
      </c>
      <c r="J898" s="2">
        <v>2</v>
      </c>
      <c r="K898" s="2">
        <v>1</v>
      </c>
      <c r="L898" s="35">
        <v>0</v>
      </c>
      <c r="M898" s="2">
        <v>8</v>
      </c>
      <c r="N898" s="2">
        <v>1</v>
      </c>
      <c r="O898" s="2">
        <v>0</v>
      </c>
      <c r="P898" s="2">
        <v>5</v>
      </c>
      <c r="Q898" s="2">
        <v>0</v>
      </c>
      <c r="R898" s="2">
        <v>1</v>
      </c>
      <c r="S898" s="35">
        <v>0</v>
      </c>
      <c r="T898" s="35">
        <v>0</v>
      </c>
      <c r="U898" s="36">
        <v>0</v>
      </c>
      <c r="V898" s="26">
        <v>20.399999999999999</v>
      </c>
      <c r="W898" s="2">
        <v>0.4</v>
      </c>
      <c r="X898" s="16">
        <v>6.81</v>
      </c>
      <c r="Y898" s="26">
        <v>20</v>
      </c>
      <c r="Z898" s="2">
        <v>1.77</v>
      </c>
      <c r="AA898" s="2">
        <v>9.3000000000000007</v>
      </c>
      <c r="AB898" s="2" t="s">
        <v>91</v>
      </c>
      <c r="AC898" s="2">
        <v>22763154</v>
      </c>
    </row>
    <row r="899" spans="1:29">
      <c r="A899" s="2">
        <v>3420</v>
      </c>
      <c r="B899" s="26">
        <v>1</v>
      </c>
      <c r="C899" s="2">
        <v>1</v>
      </c>
      <c r="D899" s="2">
        <v>22</v>
      </c>
      <c r="E899" s="2">
        <v>0</v>
      </c>
      <c r="F899" s="35">
        <v>0</v>
      </c>
      <c r="G899" s="18">
        <v>7000</v>
      </c>
      <c r="H899" s="18">
        <v>0</v>
      </c>
      <c r="I899" s="2">
        <v>1</v>
      </c>
      <c r="J899" s="2">
        <v>1</v>
      </c>
      <c r="K899" s="2">
        <v>0</v>
      </c>
      <c r="L899" s="35">
        <v>0</v>
      </c>
      <c r="M899" s="2">
        <v>6</v>
      </c>
      <c r="N899" s="2">
        <v>0</v>
      </c>
      <c r="O899" s="2">
        <v>1</v>
      </c>
      <c r="P899" s="2">
        <v>5</v>
      </c>
      <c r="Q899" s="2">
        <v>0</v>
      </c>
      <c r="R899" s="2">
        <v>1</v>
      </c>
      <c r="S899" s="35">
        <v>0</v>
      </c>
      <c r="T899" s="35">
        <v>0</v>
      </c>
      <c r="U899" s="36">
        <v>0</v>
      </c>
      <c r="V899" s="26">
        <v>9.1</v>
      </c>
      <c r="W899" s="2">
        <v>0.2</v>
      </c>
      <c r="X899" s="16">
        <v>3.04</v>
      </c>
      <c r="Y899" s="26">
        <v>11</v>
      </c>
      <c r="Z899" s="2">
        <v>1.1000000000000001</v>
      </c>
      <c r="AA899" s="2">
        <v>16.600000000000001</v>
      </c>
      <c r="AB899" s="2" t="s">
        <v>110</v>
      </c>
      <c r="AC899" s="2">
        <v>21941100</v>
      </c>
    </row>
    <row r="900" spans="1:29">
      <c r="A900" s="2">
        <v>3426</v>
      </c>
      <c r="B900" s="26">
        <v>2</v>
      </c>
      <c r="C900" s="2">
        <v>1</v>
      </c>
      <c r="D900" s="2">
        <v>56</v>
      </c>
      <c r="E900" s="2">
        <v>1</v>
      </c>
      <c r="F900" s="35">
        <v>0</v>
      </c>
      <c r="G900" s="18">
        <v>5000</v>
      </c>
      <c r="H900" s="18">
        <v>0</v>
      </c>
      <c r="I900" s="2">
        <v>1</v>
      </c>
      <c r="J900" s="2">
        <v>1</v>
      </c>
      <c r="K900" s="2">
        <v>0</v>
      </c>
      <c r="L900" s="35">
        <v>0</v>
      </c>
      <c r="M900" s="2">
        <v>2</v>
      </c>
      <c r="N900" s="2">
        <v>0</v>
      </c>
      <c r="O900" s="2">
        <v>1</v>
      </c>
      <c r="P900" s="2">
        <v>0</v>
      </c>
      <c r="Q900" s="2">
        <v>1</v>
      </c>
      <c r="R900" s="2">
        <v>0</v>
      </c>
      <c r="S900" s="35">
        <v>0</v>
      </c>
      <c r="T900" s="35">
        <v>1</v>
      </c>
      <c r="U900" s="36">
        <v>0</v>
      </c>
      <c r="V900" s="26">
        <v>20.399999999999999</v>
      </c>
      <c r="W900" s="2">
        <v>0.4</v>
      </c>
      <c r="X900" s="16">
        <v>6.81</v>
      </c>
      <c r="Y900" s="26">
        <v>20</v>
      </c>
      <c r="Z900" s="2">
        <v>1.77</v>
      </c>
      <c r="AA900" s="2">
        <v>9.3000000000000007</v>
      </c>
      <c r="AB900" s="2" t="s">
        <v>91</v>
      </c>
      <c r="AC900" s="2">
        <v>22750009</v>
      </c>
    </row>
    <row r="901" spans="1:29">
      <c r="A901" s="2">
        <v>3427</v>
      </c>
      <c r="B901" s="26">
        <v>2</v>
      </c>
      <c r="C901" s="2">
        <v>1</v>
      </c>
      <c r="D901" s="2">
        <v>23</v>
      </c>
      <c r="E901" s="2">
        <v>0</v>
      </c>
      <c r="F901" s="35">
        <v>0</v>
      </c>
      <c r="G901" s="18">
        <v>2000</v>
      </c>
      <c r="H901" s="18">
        <v>0</v>
      </c>
      <c r="I901" s="2">
        <v>1</v>
      </c>
      <c r="J901" s="2">
        <v>2</v>
      </c>
      <c r="K901" s="2">
        <v>1</v>
      </c>
      <c r="L901" s="35">
        <v>1</v>
      </c>
      <c r="M901" s="2">
        <v>6</v>
      </c>
      <c r="N901" s="2">
        <v>0</v>
      </c>
      <c r="O901" s="2">
        <v>1</v>
      </c>
      <c r="P901" s="2">
        <v>3</v>
      </c>
      <c r="Q901" s="2">
        <v>0</v>
      </c>
      <c r="R901" s="2">
        <v>0</v>
      </c>
      <c r="S901" s="35">
        <v>0</v>
      </c>
      <c r="T901" s="35">
        <v>0</v>
      </c>
      <c r="U901" s="36">
        <v>0</v>
      </c>
      <c r="V901" s="26">
        <v>12.3</v>
      </c>
      <c r="W901" s="2">
        <v>0.33</v>
      </c>
      <c r="X901" s="16">
        <v>4.1100000000000003</v>
      </c>
      <c r="Y901" s="26">
        <v>20.7</v>
      </c>
      <c r="Z901" s="2">
        <v>1.38</v>
      </c>
      <c r="AA901" s="2">
        <v>7.5</v>
      </c>
      <c r="AB901" s="2" t="s">
        <v>183</v>
      </c>
      <c r="AC901" s="2">
        <v>25510152</v>
      </c>
    </row>
    <row r="902" spans="1:29">
      <c r="A902" s="2">
        <v>3431</v>
      </c>
      <c r="B902" s="26">
        <v>2</v>
      </c>
      <c r="C902" s="2">
        <v>1</v>
      </c>
      <c r="D902" s="2">
        <v>19</v>
      </c>
      <c r="E902" s="2">
        <v>0</v>
      </c>
      <c r="F902" s="35">
        <v>0</v>
      </c>
      <c r="G902" s="18">
        <v>12000</v>
      </c>
      <c r="H902" s="18">
        <v>1</v>
      </c>
      <c r="I902" s="2">
        <v>1</v>
      </c>
      <c r="J902" s="2">
        <v>2</v>
      </c>
      <c r="K902" s="2">
        <v>1</v>
      </c>
      <c r="L902" s="35">
        <v>0</v>
      </c>
      <c r="M902" s="2">
        <v>8</v>
      </c>
      <c r="N902" s="2">
        <v>1</v>
      </c>
      <c r="O902" s="2">
        <v>0</v>
      </c>
      <c r="P902" s="2">
        <v>5</v>
      </c>
      <c r="Q902" s="2">
        <v>0</v>
      </c>
      <c r="R902" s="2">
        <v>1</v>
      </c>
      <c r="S902" s="35">
        <v>0</v>
      </c>
      <c r="T902" s="35">
        <v>0</v>
      </c>
      <c r="U902" s="36">
        <v>0</v>
      </c>
      <c r="V902" s="26">
        <v>12.4</v>
      </c>
      <c r="W902" s="2">
        <v>0.4</v>
      </c>
      <c r="X902" s="16">
        <v>4.1399999999999997</v>
      </c>
      <c r="Y902" s="26">
        <v>14.82</v>
      </c>
      <c r="Z902" s="2">
        <v>1.58</v>
      </c>
      <c r="AA902" s="2">
        <v>3.8</v>
      </c>
      <c r="AB902" s="2" t="s">
        <v>169</v>
      </c>
      <c r="AC902" s="2">
        <v>21235730</v>
      </c>
    </row>
    <row r="903" spans="1:29">
      <c r="A903" s="2">
        <v>3440</v>
      </c>
      <c r="B903" s="26">
        <v>1</v>
      </c>
      <c r="C903" s="2">
        <v>2</v>
      </c>
      <c r="D903" s="2">
        <v>27</v>
      </c>
      <c r="E903" s="2">
        <v>0</v>
      </c>
      <c r="F903" s="35">
        <v>0</v>
      </c>
      <c r="G903" s="18">
        <v>7000</v>
      </c>
      <c r="H903" s="18">
        <v>0</v>
      </c>
      <c r="I903" s="2">
        <v>1</v>
      </c>
      <c r="J903" s="2">
        <v>2</v>
      </c>
      <c r="K903" s="2">
        <v>1</v>
      </c>
      <c r="L903" s="35">
        <v>1</v>
      </c>
      <c r="M903" s="2">
        <v>2</v>
      </c>
      <c r="N903" s="2">
        <v>0</v>
      </c>
      <c r="O903" s="2">
        <v>1</v>
      </c>
      <c r="P903" s="2">
        <v>0</v>
      </c>
      <c r="Q903" s="2">
        <v>1</v>
      </c>
      <c r="R903" s="2">
        <v>0</v>
      </c>
      <c r="S903" s="35">
        <v>0</v>
      </c>
      <c r="T903" s="35">
        <v>1</v>
      </c>
      <c r="U903" s="36">
        <v>0</v>
      </c>
      <c r="V903" s="26">
        <v>11.6</v>
      </c>
      <c r="W903" s="2">
        <v>0.28000000000000003</v>
      </c>
      <c r="X903" s="16">
        <v>3.87</v>
      </c>
      <c r="Y903" s="26">
        <v>13.4</v>
      </c>
      <c r="Z903" s="2">
        <v>1.1499999999999999</v>
      </c>
      <c r="AA903" s="2">
        <v>3.8</v>
      </c>
      <c r="AB903" s="2" t="s">
        <v>149</v>
      </c>
      <c r="AC903" s="2">
        <v>20241260</v>
      </c>
    </row>
    <row r="904" spans="1:29">
      <c r="A904" s="2">
        <v>3444</v>
      </c>
      <c r="B904" s="26">
        <v>1</v>
      </c>
      <c r="C904" s="2">
        <v>2</v>
      </c>
      <c r="D904" s="2">
        <v>26</v>
      </c>
      <c r="E904" s="2">
        <v>0</v>
      </c>
      <c r="F904" s="35">
        <v>0</v>
      </c>
      <c r="G904" s="18">
        <v>7000</v>
      </c>
      <c r="H904" s="18">
        <v>0</v>
      </c>
      <c r="I904" s="2">
        <v>1</v>
      </c>
      <c r="J904" s="2">
        <v>1</v>
      </c>
      <c r="K904" s="2">
        <v>0</v>
      </c>
      <c r="L904" s="35">
        <v>0</v>
      </c>
      <c r="M904" s="2">
        <v>6</v>
      </c>
      <c r="N904" s="2">
        <v>0</v>
      </c>
      <c r="O904" s="2">
        <v>1</v>
      </c>
      <c r="P904" s="2">
        <v>0</v>
      </c>
      <c r="Q904" s="2">
        <v>1</v>
      </c>
      <c r="R904" s="2">
        <v>0</v>
      </c>
      <c r="S904" s="35">
        <v>0</v>
      </c>
      <c r="T904" s="35">
        <v>1</v>
      </c>
      <c r="U904" s="36">
        <v>0</v>
      </c>
      <c r="V904" s="26">
        <v>16.2</v>
      </c>
      <c r="W904" s="2">
        <v>0.38</v>
      </c>
      <c r="X904" s="16">
        <v>5.41</v>
      </c>
      <c r="Y904" s="26">
        <v>17.3</v>
      </c>
      <c r="Z904" s="2">
        <v>1.45</v>
      </c>
      <c r="AA904" s="2">
        <v>3.8</v>
      </c>
      <c r="AB904" s="2" t="s">
        <v>64</v>
      </c>
      <c r="AC904" s="2">
        <v>22270010</v>
      </c>
    </row>
    <row r="905" spans="1:29">
      <c r="A905" s="2">
        <v>3446</v>
      </c>
      <c r="B905" s="26">
        <v>1</v>
      </c>
      <c r="C905" s="2">
        <v>6</v>
      </c>
      <c r="D905" s="2">
        <v>30</v>
      </c>
      <c r="E905" s="2">
        <v>0</v>
      </c>
      <c r="F905" s="35">
        <v>1</v>
      </c>
      <c r="G905" s="18">
        <v>7000</v>
      </c>
      <c r="H905" s="18">
        <v>0</v>
      </c>
      <c r="I905" s="2">
        <v>1</v>
      </c>
      <c r="J905" s="2">
        <v>1</v>
      </c>
      <c r="K905" s="2">
        <v>0</v>
      </c>
      <c r="L905" s="35">
        <v>0</v>
      </c>
      <c r="M905" s="2">
        <v>8</v>
      </c>
      <c r="N905" s="2">
        <v>1</v>
      </c>
      <c r="O905" s="2">
        <v>0</v>
      </c>
      <c r="P905" s="2">
        <v>4</v>
      </c>
      <c r="Q905" s="2">
        <v>0</v>
      </c>
      <c r="R905" s="2">
        <v>1</v>
      </c>
      <c r="S905" s="35">
        <v>0</v>
      </c>
      <c r="T905" s="35">
        <v>0</v>
      </c>
      <c r="U905" s="36">
        <v>0</v>
      </c>
      <c r="V905" s="26">
        <v>18.5</v>
      </c>
      <c r="W905" s="2">
        <v>0.32</v>
      </c>
      <c r="X905" s="16">
        <v>6.18</v>
      </c>
      <c r="Y905" s="26">
        <v>21.1</v>
      </c>
      <c r="Z905" s="2">
        <v>1.7</v>
      </c>
      <c r="AA905" s="2">
        <v>6.7</v>
      </c>
      <c r="AB905" s="2" t="s">
        <v>178</v>
      </c>
      <c r="AC905" s="2">
        <v>24360100</v>
      </c>
    </row>
    <row r="906" spans="1:29">
      <c r="A906" s="2">
        <v>3447</v>
      </c>
      <c r="B906" s="26">
        <v>1</v>
      </c>
      <c r="C906" s="2">
        <v>2</v>
      </c>
      <c r="D906" s="2">
        <v>34</v>
      </c>
      <c r="E906" s="2">
        <v>0</v>
      </c>
      <c r="F906" s="35">
        <v>1</v>
      </c>
      <c r="G906" s="18">
        <v>14000</v>
      </c>
      <c r="H906" s="18">
        <v>1</v>
      </c>
      <c r="I906" s="2">
        <v>1</v>
      </c>
      <c r="J906" s="2">
        <v>2</v>
      </c>
      <c r="K906" s="2">
        <v>1</v>
      </c>
      <c r="L906" s="35">
        <v>0</v>
      </c>
      <c r="M906" s="2">
        <v>2</v>
      </c>
      <c r="N906" s="2">
        <v>0</v>
      </c>
      <c r="O906" s="2">
        <v>1</v>
      </c>
      <c r="P906" s="2">
        <v>3</v>
      </c>
      <c r="Q906" s="2">
        <v>0</v>
      </c>
      <c r="R906" s="2">
        <v>0</v>
      </c>
      <c r="S906" s="35">
        <v>0</v>
      </c>
      <c r="T906" s="35">
        <v>0</v>
      </c>
      <c r="U906" s="36">
        <v>0</v>
      </c>
      <c r="V906" s="26">
        <v>20.399999999999999</v>
      </c>
      <c r="W906" s="2">
        <v>0.4</v>
      </c>
      <c r="X906" s="16">
        <v>6.81</v>
      </c>
      <c r="Y906" s="26">
        <v>20</v>
      </c>
      <c r="Z906" s="2">
        <v>1.77</v>
      </c>
      <c r="AA906" s="2">
        <v>9.3000000000000007</v>
      </c>
      <c r="AB906" s="2" t="s">
        <v>91</v>
      </c>
      <c r="AC906" s="2">
        <v>22743660</v>
      </c>
    </row>
    <row r="907" spans="1:29">
      <c r="A907" s="2">
        <v>3448</v>
      </c>
      <c r="B907" s="26">
        <v>1</v>
      </c>
      <c r="C907" s="2">
        <v>6</v>
      </c>
      <c r="D907" s="2">
        <v>27</v>
      </c>
      <c r="E907" s="2">
        <v>0</v>
      </c>
      <c r="F907" s="35">
        <v>0</v>
      </c>
      <c r="G907" s="18">
        <v>9000</v>
      </c>
      <c r="H907" s="18">
        <v>1</v>
      </c>
      <c r="I907" s="2">
        <v>1</v>
      </c>
      <c r="J907" s="2">
        <v>2</v>
      </c>
      <c r="K907" s="2">
        <v>1</v>
      </c>
      <c r="L907" s="35">
        <v>0</v>
      </c>
      <c r="M907" s="2">
        <v>8</v>
      </c>
      <c r="N907" s="2">
        <v>1</v>
      </c>
      <c r="O907" s="2">
        <v>0</v>
      </c>
      <c r="P907" s="2">
        <v>4</v>
      </c>
      <c r="Q907" s="2">
        <v>0</v>
      </c>
      <c r="R907" s="2">
        <v>1</v>
      </c>
      <c r="S907" s="35">
        <v>0</v>
      </c>
      <c r="T907" s="35">
        <v>0</v>
      </c>
      <c r="U907" s="36">
        <v>0</v>
      </c>
      <c r="V907" s="26">
        <v>43.6</v>
      </c>
      <c r="W907" s="2">
        <v>0.78</v>
      </c>
      <c r="X907" s="16">
        <v>14.56</v>
      </c>
      <c r="Y907" s="26">
        <v>42.7</v>
      </c>
      <c r="Z907" s="2">
        <v>2</v>
      </c>
      <c r="AA907" s="2">
        <v>7</v>
      </c>
      <c r="AB907" s="2" t="s">
        <v>71</v>
      </c>
      <c r="AC907" s="2">
        <v>23073410</v>
      </c>
    </row>
    <row r="908" spans="1:29">
      <c r="A908" s="2">
        <v>3461</v>
      </c>
      <c r="B908" s="26">
        <v>2</v>
      </c>
      <c r="C908" s="2">
        <v>1</v>
      </c>
      <c r="D908" s="2">
        <v>25</v>
      </c>
      <c r="E908" s="2">
        <v>0</v>
      </c>
      <c r="F908" s="35">
        <v>1</v>
      </c>
      <c r="G908" s="18">
        <v>12000</v>
      </c>
      <c r="H908" s="18">
        <v>1</v>
      </c>
      <c r="I908" s="2">
        <v>1</v>
      </c>
      <c r="J908" s="2">
        <v>1</v>
      </c>
      <c r="K908" s="2">
        <v>0</v>
      </c>
      <c r="L908" s="35">
        <v>1</v>
      </c>
      <c r="M908" s="2">
        <v>7</v>
      </c>
      <c r="N908" s="2">
        <v>0</v>
      </c>
      <c r="O908" s="2">
        <v>0</v>
      </c>
      <c r="P908" s="2">
        <v>2</v>
      </c>
      <c r="Q908" s="2">
        <v>1</v>
      </c>
      <c r="R908" s="2">
        <v>0</v>
      </c>
      <c r="S908" s="35">
        <v>0</v>
      </c>
      <c r="T908" s="35">
        <v>0</v>
      </c>
      <c r="U908" s="36">
        <v>0</v>
      </c>
      <c r="V908" s="26">
        <v>8.4</v>
      </c>
      <c r="W908" s="2">
        <v>0.25</v>
      </c>
      <c r="X908" s="16">
        <v>2.81</v>
      </c>
      <c r="Y908" s="26">
        <v>9.6999999999999993</v>
      </c>
      <c r="Z908" s="2">
        <v>1.02</v>
      </c>
      <c r="AA908" s="2">
        <v>3.8</v>
      </c>
      <c r="AB908" s="2" t="s">
        <v>125</v>
      </c>
      <c r="AC908" s="2">
        <v>21021020</v>
      </c>
    </row>
    <row r="909" spans="1:29">
      <c r="A909" s="2">
        <v>3471</v>
      </c>
      <c r="B909" s="26">
        <v>2</v>
      </c>
      <c r="C909" s="2">
        <v>2</v>
      </c>
      <c r="D909" s="2">
        <v>37</v>
      </c>
      <c r="E909" s="2">
        <v>0</v>
      </c>
      <c r="F909" s="35">
        <v>0</v>
      </c>
      <c r="G909" s="18">
        <v>4000</v>
      </c>
      <c r="H909" s="18">
        <v>0</v>
      </c>
      <c r="I909" s="2">
        <v>1</v>
      </c>
      <c r="J909" s="2">
        <v>1</v>
      </c>
      <c r="K909" s="2">
        <v>0</v>
      </c>
      <c r="L909" s="35">
        <v>0</v>
      </c>
      <c r="M909" s="2">
        <v>2</v>
      </c>
      <c r="N909" s="2">
        <v>0</v>
      </c>
      <c r="O909" s="2">
        <v>1</v>
      </c>
      <c r="P909" s="2">
        <v>5</v>
      </c>
      <c r="Q909" s="2">
        <v>0</v>
      </c>
      <c r="R909" s="2">
        <v>1</v>
      </c>
      <c r="S909" s="35">
        <v>0</v>
      </c>
      <c r="T909" s="35">
        <v>0</v>
      </c>
      <c r="U909" s="36">
        <v>0</v>
      </c>
      <c r="V909" s="26">
        <v>14.7</v>
      </c>
      <c r="W909" s="2">
        <v>0.38</v>
      </c>
      <c r="X909" s="16">
        <v>4.91</v>
      </c>
      <c r="Y909" s="26">
        <v>14.9</v>
      </c>
      <c r="Z909" s="2">
        <v>1.65</v>
      </c>
      <c r="AA909" s="2">
        <v>11.4</v>
      </c>
      <c r="AB909" s="2" t="s">
        <v>116</v>
      </c>
      <c r="AC909" s="2">
        <v>20710370</v>
      </c>
    </row>
    <row r="910" spans="1:29">
      <c r="A910" s="2">
        <v>3473</v>
      </c>
      <c r="B910" s="26">
        <v>1</v>
      </c>
      <c r="C910" s="2">
        <v>1</v>
      </c>
      <c r="D910" s="2">
        <v>29</v>
      </c>
      <c r="E910" s="2">
        <v>0</v>
      </c>
      <c r="F910" s="35">
        <v>1</v>
      </c>
      <c r="G910" s="18">
        <v>20000</v>
      </c>
      <c r="H910" s="18">
        <v>1</v>
      </c>
      <c r="I910" s="2">
        <v>1</v>
      </c>
      <c r="J910" s="2">
        <v>2</v>
      </c>
      <c r="K910" s="2">
        <v>1</v>
      </c>
      <c r="L910" s="35">
        <v>0</v>
      </c>
      <c r="M910" s="2">
        <v>8</v>
      </c>
      <c r="N910" s="2">
        <v>1</v>
      </c>
      <c r="O910" s="2">
        <v>0</v>
      </c>
      <c r="P910" s="2">
        <v>0</v>
      </c>
      <c r="Q910" s="2">
        <v>1</v>
      </c>
      <c r="R910" s="2">
        <v>0</v>
      </c>
      <c r="S910" s="35">
        <v>0</v>
      </c>
      <c r="T910" s="35">
        <v>1</v>
      </c>
      <c r="U910" s="36">
        <v>0</v>
      </c>
      <c r="V910" s="26">
        <v>17.899999999999999</v>
      </c>
      <c r="W910" s="2">
        <v>0.42</v>
      </c>
      <c r="X910" s="16">
        <v>5.98</v>
      </c>
      <c r="Y910" s="26">
        <v>22.34</v>
      </c>
      <c r="Z910" s="2">
        <v>1.9</v>
      </c>
      <c r="AA910" s="2">
        <v>3.8</v>
      </c>
      <c r="AB910" s="2" t="s">
        <v>103</v>
      </c>
      <c r="AC910" s="2">
        <v>22420042</v>
      </c>
    </row>
    <row r="911" spans="1:29">
      <c r="A911" s="2">
        <v>3475</v>
      </c>
      <c r="B911" s="26">
        <v>1</v>
      </c>
      <c r="C911" s="2">
        <v>4</v>
      </c>
      <c r="D911" s="2">
        <v>30</v>
      </c>
      <c r="E911" s="2">
        <v>0</v>
      </c>
      <c r="F911" s="35">
        <v>1</v>
      </c>
      <c r="G911" s="18">
        <v>5000</v>
      </c>
      <c r="H911" s="18">
        <v>0</v>
      </c>
      <c r="I911" s="2">
        <v>1</v>
      </c>
      <c r="J911" s="2">
        <v>1</v>
      </c>
      <c r="K911" s="2">
        <v>0</v>
      </c>
      <c r="L911" s="35">
        <v>0</v>
      </c>
      <c r="M911" s="2">
        <v>2</v>
      </c>
      <c r="N911" s="2">
        <v>0</v>
      </c>
      <c r="O911" s="2">
        <v>1</v>
      </c>
      <c r="P911" s="2">
        <v>5</v>
      </c>
      <c r="Q911" s="2">
        <v>0</v>
      </c>
      <c r="R911" s="2">
        <v>1</v>
      </c>
      <c r="S911" s="35">
        <v>0</v>
      </c>
      <c r="T911" s="35">
        <v>0</v>
      </c>
      <c r="U911" s="36">
        <v>0</v>
      </c>
      <c r="V911" s="26">
        <v>6.8</v>
      </c>
      <c r="W911" s="2">
        <v>0.15</v>
      </c>
      <c r="X911" s="16">
        <v>2.27</v>
      </c>
      <c r="Y911" s="26">
        <v>6.6</v>
      </c>
      <c r="Z911" s="2">
        <v>0.62</v>
      </c>
      <c r="AA911" s="2">
        <v>3.8</v>
      </c>
      <c r="AB911" s="2" t="s">
        <v>98</v>
      </c>
      <c r="AC911" s="2">
        <v>21061110</v>
      </c>
    </row>
    <row r="912" spans="1:29">
      <c r="A912" s="2">
        <v>3478</v>
      </c>
      <c r="B912" s="26">
        <v>1</v>
      </c>
      <c r="C912" s="2">
        <v>2</v>
      </c>
      <c r="D912" s="2">
        <v>26</v>
      </c>
      <c r="E912" s="2">
        <v>0</v>
      </c>
      <c r="F912" s="35">
        <v>1</v>
      </c>
      <c r="G912" s="18">
        <v>20000</v>
      </c>
      <c r="H912" s="18">
        <v>1</v>
      </c>
      <c r="I912" s="2">
        <v>1</v>
      </c>
      <c r="J912" s="2">
        <v>1</v>
      </c>
      <c r="K912" s="2">
        <v>0</v>
      </c>
      <c r="L912" s="35">
        <v>0</v>
      </c>
      <c r="M912" s="2">
        <v>8</v>
      </c>
      <c r="N912" s="2">
        <v>1</v>
      </c>
      <c r="O912" s="2">
        <v>0</v>
      </c>
      <c r="P912" s="2">
        <v>5</v>
      </c>
      <c r="Q912" s="2">
        <v>0</v>
      </c>
      <c r="R912" s="2">
        <v>1</v>
      </c>
      <c r="S912" s="35">
        <v>0</v>
      </c>
      <c r="T912" s="35">
        <v>0</v>
      </c>
      <c r="U912" s="36">
        <v>0</v>
      </c>
      <c r="V912" s="26">
        <v>14.2</v>
      </c>
      <c r="W912" s="2">
        <v>0.33</v>
      </c>
      <c r="X912" s="16">
        <v>4.74</v>
      </c>
      <c r="Y912" s="26">
        <v>15.9</v>
      </c>
      <c r="Z912" s="2">
        <v>1.38</v>
      </c>
      <c r="AA912" s="2">
        <v>3.8</v>
      </c>
      <c r="AB912" s="2" t="s">
        <v>89</v>
      </c>
      <c r="AC912" s="2">
        <v>22250060</v>
      </c>
    </row>
    <row r="913" spans="1:29">
      <c r="A913" s="2">
        <v>3480</v>
      </c>
      <c r="B913" s="26">
        <v>2</v>
      </c>
      <c r="C913" s="2">
        <v>1</v>
      </c>
      <c r="D913" s="2">
        <v>21</v>
      </c>
      <c r="E913" s="2">
        <v>0</v>
      </c>
      <c r="F913" s="35">
        <v>1</v>
      </c>
      <c r="G913" s="18">
        <v>3000</v>
      </c>
      <c r="H913" s="18">
        <v>0</v>
      </c>
      <c r="I913" s="2">
        <v>1</v>
      </c>
      <c r="J913" s="2">
        <v>1</v>
      </c>
      <c r="K913" s="2">
        <v>0</v>
      </c>
      <c r="L913" s="35">
        <v>1</v>
      </c>
      <c r="M913" s="2">
        <v>11</v>
      </c>
      <c r="N913" s="2">
        <v>0</v>
      </c>
      <c r="O913" s="2">
        <v>0</v>
      </c>
      <c r="P913" s="2">
        <v>2</v>
      </c>
      <c r="Q913" s="2">
        <v>1</v>
      </c>
      <c r="R913" s="2">
        <v>0</v>
      </c>
      <c r="S913" s="35">
        <v>0</v>
      </c>
      <c r="T913" s="35">
        <v>0</v>
      </c>
      <c r="U913" s="36">
        <v>0</v>
      </c>
      <c r="V913" s="26">
        <v>27</v>
      </c>
      <c r="W913" s="2">
        <v>0.48</v>
      </c>
      <c r="X913" s="16">
        <v>9.02</v>
      </c>
      <c r="Y913" s="26">
        <v>27.5</v>
      </c>
      <c r="Z913" s="2">
        <v>2.35</v>
      </c>
      <c r="AA913" s="2">
        <v>3.8</v>
      </c>
      <c r="AB913" s="2" t="s">
        <v>106</v>
      </c>
      <c r="AC913" s="2">
        <v>22743051</v>
      </c>
    </row>
    <row r="914" spans="1:29">
      <c r="A914" s="2">
        <v>3482</v>
      </c>
      <c r="B914" s="26">
        <v>1</v>
      </c>
      <c r="C914" s="2">
        <v>7</v>
      </c>
      <c r="D914" s="2">
        <v>58</v>
      </c>
      <c r="E914" s="2">
        <v>1</v>
      </c>
      <c r="F914" s="35">
        <v>1</v>
      </c>
      <c r="G914" s="18">
        <v>14000</v>
      </c>
      <c r="H914" s="18">
        <v>1</v>
      </c>
      <c r="I914" s="2">
        <v>1</v>
      </c>
      <c r="J914" s="2">
        <v>2</v>
      </c>
      <c r="K914" s="2">
        <v>1</v>
      </c>
      <c r="L914" s="35">
        <v>0</v>
      </c>
      <c r="M914" s="2">
        <v>8</v>
      </c>
      <c r="N914" s="2">
        <v>1</v>
      </c>
      <c r="O914" s="2">
        <v>0</v>
      </c>
      <c r="P914" s="2">
        <v>5</v>
      </c>
      <c r="Q914" s="2">
        <v>0</v>
      </c>
      <c r="R914" s="2">
        <v>1</v>
      </c>
      <c r="S914" s="35">
        <v>0</v>
      </c>
      <c r="T914" s="35">
        <v>0</v>
      </c>
      <c r="U914" s="36">
        <v>0</v>
      </c>
      <c r="V914" s="26">
        <v>18.100000000000001</v>
      </c>
      <c r="W914" s="2">
        <v>0.37</v>
      </c>
      <c r="X914" s="16">
        <v>6.05</v>
      </c>
      <c r="Y914" s="26">
        <v>18.7</v>
      </c>
      <c r="Z914" s="2">
        <v>1.8</v>
      </c>
      <c r="AA914" s="2">
        <v>3.8</v>
      </c>
      <c r="AB914" s="2" t="s">
        <v>82</v>
      </c>
      <c r="AC914" s="2">
        <v>22241140</v>
      </c>
    </row>
    <row r="915" spans="1:29">
      <c r="A915" s="2">
        <v>3485</v>
      </c>
      <c r="B915" s="26">
        <v>1</v>
      </c>
      <c r="C915" s="2">
        <v>2</v>
      </c>
      <c r="D915" s="2">
        <v>30</v>
      </c>
      <c r="E915" s="2">
        <v>0</v>
      </c>
      <c r="F915" s="35">
        <v>0</v>
      </c>
      <c r="G915" s="18">
        <v>10000</v>
      </c>
      <c r="H915" s="18">
        <v>1</v>
      </c>
      <c r="I915" s="2">
        <v>1</v>
      </c>
      <c r="J915" s="2">
        <v>1</v>
      </c>
      <c r="K915" s="2">
        <v>0</v>
      </c>
      <c r="L915" s="35">
        <v>1</v>
      </c>
      <c r="M915" s="2">
        <v>8</v>
      </c>
      <c r="N915" s="2">
        <v>1</v>
      </c>
      <c r="O915" s="2">
        <v>0</v>
      </c>
      <c r="P915" s="2">
        <v>3</v>
      </c>
      <c r="Q915" s="2">
        <v>0</v>
      </c>
      <c r="R915" s="2">
        <v>0</v>
      </c>
      <c r="S915" s="35">
        <v>0</v>
      </c>
      <c r="T915" s="35">
        <v>0</v>
      </c>
      <c r="U915" s="36">
        <v>0</v>
      </c>
      <c r="V915" s="26">
        <v>9.3000000000000007</v>
      </c>
      <c r="W915" s="2">
        <v>0.23</v>
      </c>
      <c r="X915" s="16">
        <v>3.11</v>
      </c>
      <c r="Y915" s="26">
        <v>9.8000000000000007</v>
      </c>
      <c r="Z915" s="2">
        <v>1.02</v>
      </c>
      <c r="AA915" s="2">
        <v>3.8</v>
      </c>
      <c r="AB915" s="2" t="s">
        <v>66</v>
      </c>
      <c r="AC915" s="2">
        <v>20771632</v>
      </c>
    </row>
    <row r="916" spans="1:29">
      <c r="A916" s="2">
        <v>3488</v>
      </c>
      <c r="B916" s="26">
        <v>2</v>
      </c>
      <c r="C916" s="2">
        <v>1</v>
      </c>
      <c r="D916" s="2">
        <v>20</v>
      </c>
      <c r="E916" s="2">
        <v>0</v>
      </c>
      <c r="F916" s="35">
        <v>0</v>
      </c>
      <c r="G916" s="18">
        <v>4000</v>
      </c>
      <c r="H916" s="18">
        <v>0</v>
      </c>
      <c r="I916" s="2">
        <v>1</v>
      </c>
      <c r="J916" s="2">
        <v>1</v>
      </c>
      <c r="K916" s="2">
        <v>0</v>
      </c>
      <c r="L916" s="35">
        <v>0</v>
      </c>
      <c r="M916" s="2">
        <v>8</v>
      </c>
      <c r="N916" s="2">
        <v>1</v>
      </c>
      <c r="O916" s="2">
        <v>0</v>
      </c>
      <c r="P916" s="2">
        <v>5</v>
      </c>
      <c r="Q916" s="2">
        <v>0</v>
      </c>
      <c r="R916" s="2">
        <v>1</v>
      </c>
      <c r="S916" s="35">
        <v>0</v>
      </c>
      <c r="T916" s="35">
        <v>0</v>
      </c>
      <c r="U916" s="36">
        <v>0</v>
      </c>
      <c r="V916" s="26">
        <v>13.1</v>
      </c>
      <c r="W916" s="2">
        <v>0.38</v>
      </c>
      <c r="X916" s="16">
        <v>4.38</v>
      </c>
      <c r="Y916" s="26">
        <v>14.7</v>
      </c>
      <c r="Z916" s="2">
        <v>1.33</v>
      </c>
      <c r="AA916" s="2">
        <v>3.8</v>
      </c>
      <c r="AB916" s="2" t="s">
        <v>160</v>
      </c>
      <c r="AC916" s="2">
        <v>20530590</v>
      </c>
    </row>
    <row r="917" spans="1:29">
      <c r="A917" s="2">
        <v>3490</v>
      </c>
      <c r="B917" s="26">
        <v>2</v>
      </c>
      <c r="C917" s="2">
        <v>1</v>
      </c>
      <c r="D917" s="2">
        <v>25</v>
      </c>
      <c r="E917" s="2">
        <v>0</v>
      </c>
      <c r="F917" s="35">
        <v>1</v>
      </c>
      <c r="G917" s="18">
        <v>10000</v>
      </c>
      <c r="H917" s="18">
        <v>1</v>
      </c>
      <c r="I917" s="2">
        <v>1</v>
      </c>
      <c r="J917" s="2">
        <v>2</v>
      </c>
      <c r="K917" s="2">
        <v>1</v>
      </c>
      <c r="L917" s="35">
        <v>0</v>
      </c>
      <c r="M917" s="2">
        <v>8</v>
      </c>
      <c r="N917" s="2">
        <v>1</v>
      </c>
      <c r="O917" s="2">
        <v>0</v>
      </c>
      <c r="P917" s="2">
        <v>5</v>
      </c>
      <c r="Q917" s="2">
        <v>0</v>
      </c>
      <c r="R917" s="2">
        <v>1</v>
      </c>
      <c r="S917" s="35">
        <v>0</v>
      </c>
      <c r="T917" s="35">
        <v>0</v>
      </c>
      <c r="U917" s="36">
        <v>0</v>
      </c>
      <c r="V917" s="26">
        <v>16.2</v>
      </c>
      <c r="W917" s="2">
        <v>0.38</v>
      </c>
      <c r="X917" s="16">
        <v>5.41</v>
      </c>
      <c r="Y917" s="26">
        <v>17.3</v>
      </c>
      <c r="Z917" s="2">
        <v>1.45</v>
      </c>
      <c r="AA917" s="2">
        <v>3.8</v>
      </c>
      <c r="AB917" s="2" t="s">
        <v>64</v>
      </c>
      <c r="AC917" s="2">
        <v>22260000</v>
      </c>
    </row>
    <row r="918" spans="1:29">
      <c r="A918" s="2">
        <v>3491</v>
      </c>
      <c r="B918" s="26">
        <v>1</v>
      </c>
      <c r="C918" s="2">
        <v>2</v>
      </c>
      <c r="D918" s="2">
        <v>27</v>
      </c>
      <c r="E918" s="2">
        <v>0</v>
      </c>
      <c r="F918" s="35">
        <v>1</v>
      </c>
      <c r="G918" s="18">
        <v>3000</v>
      </c>
      <c r="H918" s="18">
        <v>0</v>
      </c>
      <c r="I918" s="2">
        <v>1</v>
      </c>
      <c r="J918" s="2">
        <v>1</v>
      </c>
      <c r="K918" s="2">
        <v>0</v>
      </c>
      <c r="L918" s="35">
        <v>0</v>
      </c>
      <c r="M918" s="2">
        <v>8</v>
      </c>
      <c r="N918" s="2">
        <v>1</v>
      </c>
      <c r="O918" s="2">
        <v>0</v>
      </c>
      <c r="P918" s="2">
        <v>5</v>
      </c>
      <c r="Q918" s="2">
        <v>0</v>
      </c>
      <c r="R918" s="2">
        <v>1</v>
      </c>
      <c r="S918" s="35">
        <v>1</v>
      </c>
      <c r="T918" s="35">
        <v>0</v>
      </c>
      <c r="U918" s="36">
        <v>0</v>
      </c>
      <c r="V918" s="26">
        <v>21.1</v>
      </c>
      <c r="W918" s="2">
        <v>0.4</v>
      </c>
      <c r="X918" s="16">
        <v>7.05</v>
      </c>
      <c r="Y918" s="26">
        <v>21</v>
      </c>
      <c r="Z918" s="2">
        <v>1.38</v>
      </c>
      <c r="AA918" s="2">
        <v>7.5</v>
      </c>
      <c r="AB918" s="2" t="s">
        <v>129</v>
      </c>
      <c r="AC918" s="2">
        <v>21532480</v>
      </c>
    </row>
    <row r="919" spans="1:29">
      <c r="A919" s="2">
        <v>3494</v>
      </c>
      <c r="B919" s="26">
        <v>1</v>
      </c>
      <c r="C919" s="2">
        <v>1</v>
      </c>
      <c r="D919" s="2">
        <v>49</v>
      </c>
      <c r="E919" s="2">
        <v>1</v>
      </c>
      <c r="F919" s="35">
        <v>1</v>
      </c>
      <c r="G919" s="18">
        <v>10000</v>
      </c>
      <c r="H919" s="18">
        <v>1</v>
      </c>
      <c r="I919" s="2">
        <v>1</v>
      </c>
      <c r="J919" s="2">
        <v>1</v>
      </c>
      <c r="K919" s="2">
        <v>0</v>
      </c>
      <c r="L919" s="35">
        <v>1</v>
      </c>
      <c r="M919" s="2">
        <v>2</v>
      </c>
      <c r="N919" s="2">
        <v>0</v>
      </c>
      <c r="O919" s="2">
        <v>1</v>
      </c>
      <c r="P919" s="2">
        <v>5</v>
      </c>
      <c r="Q919" s="2">
        <v>0</v>
      </c>
      <c r="R919" s="2">
        <v>1</v>
      </c>
      <c r="S919" s="35">
        <v>1</v>
      </c>
      <c r="T919" s="35">
        <v>0</v>
      </c>
      <c r="U919" s="36">
        <v>0</v>
      </c>
      <c r="V919" s="26">
        <v>5.0999999999999996</v>
      </c>
      <c r="W919" s="2">
        <v>0.17</v>
      </c>
      <c r="X919" s="16">
        <v>1.7</v>
      </c>
      <c r="Y919" s="26">
        <v>8</v>
      </c>
      <c r="Z919" s="2">
        <v>0.83</v>
      </c>
      <c r="AA919" s="2">
        <v>3.8</v>
      </c>
      <c r="AB919" s="2" t="s">
        <v>140</v>
      </c>
      <c r="AC919" s="2">
        <v>21060420</v>
      </c>
    </row>
    <row r="920" spans="1:29">
      <c r="A920" s="2">
        <v>3497</v>
      </c>
      <c r="B920" s="26">
        <v>1</v>
      </c>
      <c r="C920" s="2">
        <v>1</v>
      </c>
      <c r="D920" s="2">
        <v>22</v>
      </c>
      <c r="E920" s="2">
        <v>0</v>
      </c>
      <c r="F920" s="35">
        <v>1</v>
      </c>
      <c r="G920" s="18">
        <v>16000</v>
      </c>
      <c r="H920" s="18">
        <v>1</v>
      </c>
      <c r="I920" s="2">
        <v>1</v>
      </c>
      <c r="J920" s="2">
        <v>2</v>
      </c>
      <c r="K920" s="2">
        <v>1</v>
      </c>
      <c r="L920" s="35">
        <v>0</v>
      </c>
      <c r="M920" s="2">
        <v>11</v>
      </c>
      <c r="N920" s="2">
        <v>0</v>
      </c>
      <c r="O920" s="2">
        <v>0</v>
      </c>
      <c r="P920" s="2">
        <v>2</v>
      </c>
      <c r="Q920" s="2">
        <v>1</v>
      </c>
      <c r="R920" s="2">
        <v>0</v>
      </c>
      <c r="S920" s="35">
        <v>0</v>
      </c>
      <c r="T920" s="35">
        <v>0</v>
      </c>
      <c r="U920" s="36">
        <v>0</v>
      </c>
      <c r="V920" s="26">
        <v>13.1</v>
      </c>
      <c r="W920" s="2">
        <v>0.38</v>
      </c>
      <c r="X920" s="16">
        <v>4.38</v>
      </c>
      <c r="Y920" s="26">
        <v>14.7</v>
      </c>
      <c r="Z920" s="2">
        <v>1.33</v>
      </c>
      <c r="AA920" s="2">
        <v>3.8</v>
      </c>
      <c r="AB920" s="2" t="s">
        <v>160</v>
      </c>
      <c r="AC920" s="2">
        <v>20511000</v>
      </c>
    </row>
    <row r="921" spans="1:29">
      <c r="A921" s="2">
        <v>3501</v>
      </c>
      <c r="B921" s="26">
        <v>1</v>
      </c>
      <c r="C921" s="2">
        <v>2</v>
      </c>
      <c r="D921" s="2">
        <v>38</v>
      </c>
      <c r="E921" s="2">
        <v>0</v>
      </c>
      <c r="F921" s="35">
        <v>1</v>
      </c>
      <c r="G921" s="18">
        <v>6000</v>
      </c>
      <c r="H921" s="18">
        <v>0</v>
      </c>
      <c r="I921" s="2">
        <v>1</v>
      </c>
      <c r="J921" s="2">
        <v>2</v>
      </c>
      <c r="K921" s="2">
        <v>1</v>
      </c>
      <c r="L921" s="35">
        <v>0</v>
      </c>
      <c r="M921" s="2">
        <v>1</v>
      </c>
      <c r="N921" s="2">
        <v>0</v>
      </c>
      <c r="O921" s="2">
        <v>1</v>
      </c>
      <c r="P921" s="2">
        <v>5</v>
      </c>
      <c r="Q921" s="2">
        <v>0</v>
      </c>
      <c r="R921" s="2">
        <v>1</v>
      </c>
      <c r="S921" s="35">
        <v>0</v>
      </c>
      <c r="T921" s="35">
        <v>0</v>
      </c>
      <c r="U921" s="36">
        <v>0</v>
      </c>
      <c r="V921" s="26">
        <v>13.1</v>
      </c>
      <c r="W921" s="2">
        <v>0.38</v>
      </c>
      <c r="X921" s="16">
        <v>4.38</v>
      </c>
      <c r="Y921" s="26">
        <v>14.7</v>
      </c>
      <c r="Z921" s="2">
        <v>1.33</v>
      </c>
      <c r="AA921" s="2">
        <v>3.8</v>
      </c>
      <c r="AB921" s="2" t="s">
        <v>160</v>
      </c>
      <c r="AC921" s="2">
        <v>20530450</v>
      </c>
    </row>
    <row r="922" spans="1:29">
      <c r="A922" s="2">
        <v>3504</v>
      </c>
      <c r="B922" s="26">
        <v>2</v>
      </c>
      <c r="C922" s="2">
        <v>1</v>
      </c>
      <c r="D922" s="2">
        <v>20</v>
      </c>
      <c r="E922" s="2">
        <v>0</v>
      </c>
      <c r="F922" s="35">
        <v>1</v>
      </c>
      <c r="G922" s="18">
        <v>4000</v>
      </c>
      <c r="H922" s="18">
        <v>0</v>
      </c>
      <c r="I922" s="2">
        <v>1</v>
      </c>
      <c r="J922" s="2">
        <v>1</v>
      </c>
      <c r="K922" s="2">
        <v>0</v>
      </c>
      <c r="L922" s="35">
        <v>0</v>
      </c>
      <c r="M922" s="2">
        <v>8</v>
      </c>
      <c r="N922" s="2">
        <v>1</v>
      </c>
      <c r="O922" s="2">
        <v>0</v>
      </c>
      <c r="P922" s="2">
        <v>5</v>
      </c>
      <c r="Q922" s="2">
        <v>0</v>
      </c>
      <c r="R922" s="2">
        <v>1</v>
      </c>
      <c r="S922" s="35">
        <v>0</v>
      </c>
      <c r="T922" s="35">
        <v>0</v>
      </c>
      <c r="U922" s="36">
        <v>0</v>
      </c>
      <c r="V922" s="26">
        <v>16.2</v>
      </c>
      <c r="W922" s="2">
        <v>0.38</v>
      </c>
      <c r="X922" s="16">
        <v>5.41</v>
      </c>
      <c r="Y922" s="26">
        <v>17.3</v>
      </c>
      <c r="Z922" s="2">
        <v>1.45</v>
      </c>
      <c r="AA922" s="2">
        <v>3.8</v>
      </c>
      <c r="AB922" s="2" t="s">
        <v>64</v>
      </c>
      <c r="AC922" s="2">
        <v>22290240</v>
      </c>
    </row>
    <row r="923" spans="1:29">
      <c r="A923" s="2">
        <v>3505</v>
      </c>
      <c r="B923" s="26">
        <v>2</v>
      </c>
      <c r="C923" s="2">
        <v>1</v>
      </c>
      <c r="D923" s="2">
        <v>51</v>
      </c>
      <c r="E923" s="2">
        <v>1</v>
      </c>
      <c r="F923" s="35">
        <v>1</v>
      </c>
      <c r="G923" s="18">
        <v>4000</v>
      </c>
      <c r="H923" s="18">
        <v>0</v>
      </c>
      <c r="I923" s="2">
        <v>1</v>
      </c>
      <c r="J923" s="2">
        <v>1</v>
      </c>
      <c r="K923" s="2">
        <v>0</v>
      </c>
      <c r="L923" s="35">
        <v>1</v>
      </c>
      <c r="M923" s="2">
        <v>11</v>
      </c>
      <c r="N923" s="2">
        <v>0</v>
      </c>
      <c r="O923" s="2">
        <v>0</v>
      </c>
      <c r="P923" s="2">
        <v>3</v>
      </c>
      <c r="Q923" s="2">
        <v>0</v>
      </c>
      <c r="R923" s="2">
        <v>0</v>
      </c>
      <c r="S923" s="35">
        <v>0</v>
      </c>
      <c r="T923" s="35">
        <v>0</v>
      </c>
      <c r="U923" s="36">
        <v>0</v>
      </c>
      <c r="V923" s="26">
        <v>22.3</v>
      </c>
      <c r="W923" s="2">
        <v>0.43</v>
      </c>
      <c r="X923" s="16">
        <v>7.45</v>
      </c>
      <c r="Y923" s="26">
        <v>23.7</v>
      </c>
      <c r="Z923" s="2">
        <v>1.48</v>
      </c>
      <c r="AA923" s="2">
        <v>7</v>
      </c>
      <c r="AB923" s="2" t="s">
        <v>96</v>
      </c>
      <c r="AC923" s="2">
        <v>21660370</v>
      </c>
    </row>
    <row r="924" spans="1:29">
      <c r="A924" s="2">
        <v>3513</v>
      </c>
      <c r="B924" s="26">
        <v>1</v>
      </c>
      <c r="C924" s="2">
        <v>1</v>
      </c>
      <c r="D924" s="2">
        <v>25</v>
      </c>
      <c r="E924" s="2">
        <v>0</v>
      </c>
      <c r="F924" s="35">
        <v>0</v>
      </c>
      <c r="G924" s="18">
        <v>10000</v>
      </c>
      <c r="H924" s="18">
        <v>1</v>
      </c>
      <c r="I924" s="2">
        <v>1</v>
      </c>
      <c r="J924" s="2">
        <v>2</v>
      </c>
      <c r="K924" s="2">
        <v>1</v>
      </c>
      <c r="L924" s="35">
        <v>1</v>
      </c>
      <c r="M924" s="2">
        <v>6</v>
      </c>
      <c r="N924" s="2">
        <v>0</v>
      </c>
      <c r="O924" s="2">
        <v>1</v>
      </c>
      <c r="P924" s="2">
        <v>1</v>
      </c>
      <c r="Q924" s="2">
        <v>1</v>
      </c>
      <c r="R924" s="2">
        <v>0</v>
      </c>
      <c r="S924" s="35">
        <v>0</v>
      </c>
      <c r="T924" s="35">
        <v>0</v>
      </c>
      <c r="U924" s="36">
        <v>0</v>
      </c>
      <c r="V924" s="26">
        <v>14.2</v>
      </c>
      <c r="W924" s="2">
        <v>0.3</v>
      </c>
      <c r="X924" s="16">
        <v>4.74</v>
      </c>
      <c r="Y924" s="26">
        <v>15.8</v>
      </c>
      <c r="Z924" s="2">
        <v>1.37</v>
      </c>
      <c r="AA924" s="2">
        <v>3.8</v>
      </c>
      <c r="AB924" s="2" t="s">
        <v>113</v>
      </c>
      <c r="AC924" s="2">
        <v>22245120</v>
      </c>
    </row>
    <row r="925" spans="1:29">
      <c r="A925" s="2">
        <v>3519</v>
      </c>
      <c r="B925" s="26">
        <v>1</v>
      </c>
      <c r="C925" s="2">
        <v>2</v>
      </c>
      <c r="D925" s="2">
        <v>24</v>
      </c>
      <c r="E925" s="2">
        <v>0</v>
      </c>
      <c r="F925" s="35">
        <v>1</v>
      </c>
      <c r="G925" s="18">
        <v>4000</v>
      </c>
      <c r="H925" s="18">
        <v>0</v>
      </c>
      <c r="I925" s="2">
        <v>1</v>
      </c>
      <c r="J925" s="2">
        <v>1</v>
      </c>
      <c r="K925" s="2">
        <v>0</v>
      </c>
      <c r="L925" s="35">
        <v>0</v>
      </c>
      <c r="M925" s="2">
        <v>8</v>
      </c>
      <c r="N925" s="2">
        <v>1</v>
      </c>
      <c r="O925" s="2">
        <v>0</v>
      </c>
      <c r="P925" s="2">
        <v>5</v>
      </c>
      <c r="Q925" s="2">
        <v>0</v>
      </c>
      <c r="R925" s="2">
        <v>1</v>
      </c>
      <c r="S925" s="35">
        <v>0</v>
      </c>
      <c r="T925" s="35">
        <v>0</v>
      </c>
      <c r="U925" s="36">
        <v>0</v>
      </c>
      <c r="V925" s="26">
        <v>28.1</v>
      </c>
      <c r="W925" s="2">
        <v>0.6</v>
      </c>
      <c r="X925" s="16">
        <v>9.39</v>
      </c>
      <c r="Y925" s="26">
        <v>38.700000000000003</v>
      </c>
      <c r="Z925" s="2">
        <v>1.87</v>
      </c>
      <c r="AA925" s="2">
        <v>10.7</v>
      </c>
      <c r="AB925" s="2" t="s">
        <v>191</v>
      </c>
      <c r="AC925" s="2">
        <v>26510116</v>
      </c>
    </row>
    <row r="926" spans="1:29">
      <c r="A926" s="2">
        <v>3532</v>
      </c>
      <c r="B926" s="26">
        <v>2</v>
      </c>
      <c r="C926" s="2">
        <v>1</v>
      </c>
      <c r="D926" s="2">
        <v>24</v>
      </c>
      <c r="E926" s="2">
        <v>0</v>
      </c>
      <c r="F926" s="35">
        <v>0</v>
      </c>
      <c r="G926" s="18">
        <v>8000</v>
      </c>
      <c r="H926" s="18">
        <v>1</v>
      </c>
      <c r="I926" s="2">
        <v>1</v>
      </c>
      <c r="J926" s="2">
        <v>1</v>
      </c>
      <c r="K926" s="2">
        <v>0</v>
      </c>
      <c r="L926" s="35">
        <v>0</v>
      </c>
      <c r="M926" s="2">
        <v>6</v>
      </c>
      <c r="N926" s="2">
        <v>0</v>
      </c>
      <c r="O926" s="2">
        <v>1</v>
      </c>
      <c r="P926" s="2">
        <v>2</v>
      </c>
      <c r="Q926" s="2">
        <v>1</v>
      </c>
      <c r="R926" s="2">
        <v>0</v>
      </c>
      <c r="S926" s="35">
        <v>0</v>
      </c>
      <c r="T926" s="35">
        <v>0</v>
      </c>
      <c r="U926" s="36">
        <v>0</v>
      </c>
      <c r="V926" s="26">
        <v>14.2</v>
      </c>
      <c r="W926" s="2">
        <v>0.33</v>
      </c>
      <c r="X926" s="16">
        <v>4.74</v>
      </c>
      <c r="Y926" s="26">
        <v>15.9</v>
      </c>
      <c r="Z926" s="2">
        <v>1.38</v>
      </c>
      <c r="AA926" s="2">
        <v>3.8</v>
      </c>
      <c r="AB926" s="2" t="s">
        <v>89</v>
      </c>
      <c r="AC926" s="2">
        <v>22250110</v>
      </c>
    </row>
    <row r="927" spans="1:29">
      <c r="A927" s="2">
        <v>3533</v>
      </c>
      <c r="B927" s="26">
        <v>2</v>
      </c>
      <c r="C927" s="2">
        <v>1</v>
      </c>
      <c r="D927" s="2">
        <v>21</v>
      </c>
      <c r="E927" s="2">
        <v>0</v>
      </c>
      <c r="F927" s="35">
        <v>0</v>
      </c>
      <c r="G927" s="18">
        <v>2000</v>
      </c>
      <c r="H927" s="18">
        <v>0</v>
      </c>
      <c r="I927" s="2">
        <v>1</v>
      </c>
      <c r="J927" s="2">
        <v>1</v>
      </c>
      <c r="K927" s="2">
        <v>0</v>
      </c>
      <c r="L927" s="35">
        <v>0</v>
      </c>
      <c r="M927" s="2">
        <v>2</v>
      </c>
      <c r="N927" s="2">
        <v>0</v>
      </c>
      <c r="O927" s="2">
        <v>1</v>
      </c>
      <c r="P927" s="2">
        <v>5</v>
      </c>
      <c r="Q927" s="2">
        <v>0</v>
      </c>
      <c r="R927" s="2">
        <v>1</v>
      </c>
      <c r="S927" s="35">
        <v>1</v>
      </c>
      <c r="T927" s="35">
        <v>0</v>
      </c>
      <c r="U927" s="36">
        <v>0</v>
      </c>
      <c r="V927" s="26">
        <v>27</v>
      </c>
      <c r="W927" s="2">
        <v>0.52</v>
      </c>
      <c r="X927" s="16">
        <v>9.02</v>
      </c>
      <c r="Y927" s="26">
        <v>31.5</v>
      </c>
      <c r="Z927" s="2">
        <v>2.7</v>
      </c>
      <c r="AA927" s="2">
        <v>14.2</v>
      </c>
      <c r="AB927" s="2" t="s">
        <v>180</v>
      </c>
      <c r="AC927" s="2">
        <v>24421005</v>
      </c>
    </row>
    <row r="928" spans="1:29">
      <c r="A928" s="2">
        <v>3535</v>
      </c>
      <c r="B928" s="26">
        <v>1</v>
      </c>
      <c r="C928" s="2">
        <v>7</v>
      </c>
      <c r="D928" s="2">
        <v>34</v>
      </c>
      <c r="E928" s="2">
        <v>0</v>
      </c>
      <c r="F928" s="35">
        <v>0</v>
      </c>
      <c r="G928" s="18">
        <v>14000</v>
      </c>
      <c r="H928" s="18">
        <v>1</v>
      </c>
      <c r="I928" s="2">
        <v>1</v>
      </c>
      <c r="J928" s="2">
        <v>3</v>
      </c>
      <c r="K928" s="2">
        <v>1</v>
      </c>
      <c r="L928" s="35">
        <v>1</v>
      </c>
      <c r="M928" s="2">
        <v>2</v>
      </c>
      <c r="N928" s="2">
        <v>0</v>
      </c>
      <c r="O928" s="2">
        <v>1</v>
      </c>
      <c r="P928" s="2">
        <v>5</v>
      </c>
      <c r="Q928" s="2">
        <v>0</v>
      </c>
      <c r="R928" s="2">
        <v>1</v>
      </c>
      <c r="S928" s="35">
        <v>1</v>
      </c>
      <c r="T928" s="35">
        <v>1</v>
      </c>
      <c r="U928" s="36">
        <v>0</v>
      </c>
      <c r="V928" s="26">
        <v>28.1</v>
      </c>
      <c r="W928" s="2">
        <v>0.6</v>
      </c>
      <c r="X928" s="16">
        <v>9.39</v>
      </c>
      <c r="Y928" s="26">
        <v>38.700000000000003</v>
      </c>
      <c r="Z928" s="2">
        <v>1.87</v>
      </c>
      <c r="AA928" s="2">
        <v>10.7</v>
      </c>
      <c r="AB928" s="2" t="s">
        <v>191</v>
      </c>
      <c r="AC928" s="2">
        <v>26525131</v>
      </c>
    </row>
    <row r="929" spans="1:29">
      <c r="A929" s="2">
        <v>3540</v>
      </c>
      <c r="B929" s="26">
        <v>2</v>
      </c>
      <c r="C929" s="2">
        <v>1</v>
      </c>
      <c r="D929" s="2">
        <v>27</v>
      </c>
      <c r="E929" s="2">
        <v>0</v>
      </c>
      <c r="F929" s="35">
        <v>1</v>
      </c>
      <c r="G929" s="18">
        <v>4000</v>
      </c>
      <c r="H929" s="18">
        <v>0</v>
      </c>
      <c r="I929" s="2">
        <v>1</v>
      </c>
      <c r="J929" s="2">
        <v>1</v>
      </c>
      <c r="K929" s="2">
        <v>0</v>
      </c>
      <c r="L929" s="35">
        <v>1</v>
      </c>
      <c r="M929" s="2">
        <v>11</v>
      </c>
      <c r="N929" s="2">
        <v>0</v>
      </c>
      <c r="O929" s="2">
        <v>0</v>
      </c>
      <c r="P929" s="2">
        <v>5</v>
      </c>
      <c r="Q929" s="2">
        <v>0</v>
      </c>
      <c r="R929" s="2">
        <v>1</v>
      </c>
      <c r="S929" s="35">
        <v>0</v>
      </c>
      <c r="T929" s="35">
        <v>0</v>
      </c>
      <c r="U929" s="36">
        <v>0</v>
      </c>
      <c r="V929" s="26">
        <v>10.7</v>
      </c>
      <c r="W929" s="2">
        <v>0.23</v>
      </c>
      <c r="X929" s="16">
        <v>3.57</v>
      </c>
      <c r="Y929" s="26">
        <v>12.9</v>
      </c>
      <c r="Z929" s="2">
        <v>1.28</v>
      </c>
      <c r="AA929" s="2">
        <v>16.59</v>
      </c>
      <c r="AB929" s="2" t="s">
        <v>135</v>
      </c>
      <c r="AC929" s="2">
        <v>21931597</v>
      </c>
    </row>
    <row r="930" spans="1:29">
      <c r="A930" s="2">
        <v>3542</v>
      </c>
      <c r="B930" s="26">
        <v>1</v>
      </c>
      <c r="C930" s="2">
        <v>2</v>
      </c>
      <c r="D930" s="2">
        <v>50</v>
      </c>
      <c r="E930" s="2">
        <v>1</v>
      </c>
      <c r="F930" s="35">
        <v>0</v>
      </c>
      <c r="G930" s="18">
        <v>14000</v>
      </c>
      <c r="H930" s="18">
        <v>1</v>
      </c>
      <c r="I930" s="2">
        <v>1</v>
      </c>
      <c r="J930" s="2">
        <v>2</v>
      </c>
      <c r="K930" s="2">
        <v>1</v>
      </c>
      <c r="L930" s="35">
        <v>0</v>
      </c>
      <c r="M930" s="2">
        <v>8</v>
      </c>
      <c r="N930" s="2">
        <v>1</v>
      </c>
      <c r="O930" s="2">
        <v>0</v>
      </c>
      <c r="P930" s="2">
        <v>2</v>
      </c>
      <c r="Q930" s="2">
        <v>1</v>
      </c>
      <c r="R930" s="2">
        <v>0</v>
      </c>
      <c r="S930" s="35">
        <v>0</v>
      </c>
      <c r="T930" s="35">
        <v>0</v>
      </c>
      <c r="U930" s="36">
        <v>0</v>
      </c>
      <c r="V930" s="26">
        <v>12.6</v>
      </c>
      <c r="W930" s="2">
        <v>0.27</v>
      </c>
      <c r="X930" s="16">
        <v>4.21</v>
      </c>
      <c r="Y930" s="26">
        <v>12.5</v>
      </c>
      <c r="Z930" s="2">
        <v>1.17</v>
      </c>
      <c r="AA930" s="2">
        <v>3.8</v>
      </c>
      <c r="AB930" s="2" t="s">
        <v>146</v>
      </c>
      <c r="AC930" s="2">
        <v>20261235</v>
      </c>
    </row>
    <row r="931" spans="1:29">
      <c r="A931" s="2">
        <v>3543</v>
      </c>
      <c r="B931" s="26">
        <v>1</v>
      </c>
      <c r="C931" s="2">
        <v>2</v>
      </c>
      <c r="D931" s="2">
        <v>53</v>
      </c>
      <c r="E931" s="2">
        <v>1</v>
      </c>
      <c r="F931" s="35">
        <v>1</v>
      </c>
      <c r="G931" s="18">
        <v>5000</v>
      </c>
      <c r="H931" s="18">
        <v>0</v>
      </c>
      <c r="I931" s="2">
        <v>1</v>
      </c>
      <c r="J931" s="2">
        <v>1</v>
      </c>
      <c r="K931" s="2">
        <v>0</v>
      </c>
      <c r="L931" s="35">
        <v>0</v>
      </c>
      <c r="M931" s="2">
        <v>8</v>
      </c>
      <c r="N931" s="2">
        <v>1</v>
      </c>
      <c r="O931" s="2">
        <v>0</v>
      </c>
      <c r="P931" s="2">
        <v>3</v>
      </c>
      <c r="Q931" s="2">
        <v>0</v>
      </c>
      <c r="R931" s="2">
        <v>0</v>
      </c>
      <c r="S931" s="35">
        <v>0</v>
      </c>
      <c r="T931" s="35">
        <v>0</v>
      </c>
      <c r="U931" s="36">
        <v>0</v>
      </c>
      <c r="V931" s="26">
        <v>53.3</v>
      </c>
      <c r="W931" s="2">
        <v>1.07</v>
      </c>
      <c r="X931" s="16">
        <v>17.8</v>
      </c>
      <c r="Y931" s="26">
        <v>71.2</v>
      </c>
      <c r="Z931" s="2">
        <v>6.62</v>
      </c>
      <c r="AA931" s="2">
        <v>22.1</v>
      </c>
      <c r="AB931" s="2" t="s">
        <v>59</v>
      </c>
      <c r="AC931" s="2">
        <v>23020240</v>
      </c>
    </row>
    <row r="932" spans="1:29">
      <c r="A932" s="2">
        <v>3555</v>
      </c>
      <c r="B932" s="26">
        <v>2</v>
      </c>
      <c r="C932" s="2">
        <v>2</v>
      </c>
      <c r="D932" s="2">
        <v>24</v>
      </c>
      <c r="E932" s="2">
        <v>0</v>
      </c>
      <c r="F932" s="35">
        <v>0</v>
      </c>
      <c r="G932" s="18">
        <v>5000</v>
      </c>
      <c r="H932" s="18">
        <v>0</v>
      </c>
      <c r="I932" s="2">
        <v>1</v>
      </c>
      <c r="J932" s="2">
        <v>1</v>
      </c>
      <c r="K932" s="2">
        <v>0</v>
      </c>
      <c r="L932" s="35">
        <v>0</v>
      </c>
      <c r="M932" s="2">
        <v>7</v>
      </c>
      <c r="N932" s="2">
        <v>0</v>
      </c>
      <c r="O932" s="2">
        <v>0</v>
      </c>
      <c r="P932" s="2">
        <v>5</v>
      </c>
      <c r="Q932" s="2">
        <v>0</v>
      </c>
      <c r="R932" s="2">
        <v>1</v>
      </c>
      <c r="S932" s="35">
        <v>0</v>
      </c>
      <c r="T932" s="35">
        <v>0</v>
      </c>
      <c r="U932" s="36">
        <v>0</v>
      </c>
      <c r="V932" s="26">
        <v>17.899999999999999</v>
      </c>
      <c r="W932" s="2">
        <v>0.4</v>
      </c>
      <c r="X932" s="16">
        <v>5.98</v>
      </c>
      <c r="Y932" s="26">
        <v>28.1</v>
      </c>
      <c r="Z932" s="2">
        <v>1.78</v>
      </c>
      <c r="AA932" s="2">
        <v>3.8</v>
      </c>
      <c r="AB932" s="2" t="s">
        <v>80</v>
      </c>
      <c r="AC932" s="2">
        <v>22061020</v>
      </c>
    </row>
    <row r="933" spans="1:29">
      <c r="A933" s="2">
        <v>3556</v>
      </c>
      <c r="B933" s="26">
        <v>1</v>
      </c>
      <c r="C933" s="2">
        <v>1</v>
      </c>
      <c r="D933" s="2">
        <v>22</v>
      </c>
      <c r="E933" s="2">
        <v>0</v>
      </c>
      <c r="F933" s="35">
        <v>0</v>
      </c>
      <c r="G933" s="18">
        <v>5000</v>
      </c>
      <c r="H933" s="18">
        <v>0</v>
      </c>
      <c r="I933" s="2">
        <v>1</v>
      </c>
      <c r="J933" s="2">
        <v>2</v>
      </c>
      <c r="K933" s="2">
        <v>1</v>
      </c>
      <c r="L933" s="35">
        <v>0</v>
      </c>
      <c r="M933" s="2">
        <v>6</v>
      </c>
      <c r="N933" s="2">
        <v>0</v>
      </c>
      <c r="O933" s="2">
        <v>1</v>
      </c>
      <c r="P933" s="2">
        <v>5</v>
      </c>
      <c r="Q933" s="2">
        <v>0</v>
      </c>
      <c r="R933" s="2">
        <v>1</v>
      </c>
      <c r="S933" s="35">
        <v>1</v>
      </c>
      <c r="T933" s="35">
        <v>0</v>
      </c>
      <c r="U933" s="36">
        <v>0</v>
      </c>
      <c r="V933" s="26">
        <v>13.5</v>
      </c>
      <c r="W933" s="2">
        <v>0.4</v>
      </c>
      <c r="X933" s="16">
        <v>4.51</v>
      </c>
      <c r="Y933" s="26">
        <v>16.399999999999999</v>
      </c>
      <c r="Z933" s="2">
        <v>1.63</v>
      </c>
      <c r="AA933" s="2">
        <v>3.8</v>
      </c>
      <c r="AB933" s="2" t="s">
        <v>95</v>
      </c>
      <c r="AC933" s="2">
        <v>20561000</v>
      </c>
    </row>
    <row r="934" spans="1:29">
      <c r="A934" s="2">
        <v>3558</v>
      </c>
      <c r="B934" s="26">
        <v>2</v>
      </c>
      <c r="C934" s="2">
        <v>1</v>
      </c>
      <c r="D934" s="2">
        <v>24</v>
      </c>
      <c r="E934" s="2">
        <v>0</v>
      </c>
      <c r="F934" s="35">
        <v>0</v>
      </c>
      <c r="G934" s="18">
        <v>10000</v>
      </c>
      <c r="H934" s="18">
        <v>1</v>
      </c>
      <c r="I934" s="2">
        <v>1</v>
      </c>
      <c r="J934" s="2">
        <v>1</v>
      </c>
      <c r="K934" s="2">
        <v>0</v>
      </c>
      <c r="L934" s="35">
        <v>0</v>
      </c>
      <c r="M934" s="2">
        <v>11</v>
      </c>
      <c r="N934" s="2">
        <v>0</v>
      </c>
      <c r="O934" s="2">
        <v>0</v>
      </c>
      <c r="P934" s="2">
        <v>2</v>
      </c>
      <c r="Q934" s="2">
        <v>1</v>
      </c>
      <c r="R934" s="2">
        <v>0</v>
      </c>
      <c r="S934" s="35">
        <v>1</v>
      </c>
      <c r="T934" s="35">
        <v>0</v>
      </c>
      <c r="U934" s="36">
        <v>0</v>
      </c>
      <c r="V934" s="26">
        <v>27</v>
      </c>
      <c r="W934" s="2">
        <v>0.52</v>
      </c>
      <c r="X934" s="16">
        <v>9.02</v>
      </c>
      <c r="Y934" s="26">
        <v>31.5</v>
      </c>
      <c r="Z934" s="2">
        <v>2.7</v>
      </c>
      <c r="AA934" s="2">
        <v>14.2</v>
      </c>
      <c r="AB934" s="2" t="s">
        <v>180</v>
      </c>
      <c r="AC934" s="2">
        <v>24445820</v>
      </c>
    </row>
    <row r="935" spans="1:29">
      <c r="A935" s="2">
        <v>3564</v>
      </c>
      <c r="B935" s="26">
        <v>2</v>
      </c>
      <c r="C935" s="2">
        <v>7</v>
      </c>
      <c r="D935" s="2">
        <v>55</v>
      </c>
      <c r="E935" s="2">
        <v>1</v>
      </c>
      <c r="F935" s="35">
        <v>0</v>
      </c>
      <c r="G935" s="18">
        <v>12000</v>
      </c>
      <c r="H935" s="18">
        <v>1</v>
      </c>
      <c r="I935" s="2">
        <v>1</v>
      </c>
      <c r="J935" s="2">
        <v>1</v>
      </c>
      <c r="K935" s="2">
        <v>0</v>
      </c>
      <c r="L935" s="35">
        <v>0</v>
      </c>
      <c r="M935" s="2">
        <v>2</v>
      </c>
      <c r="N935" s="2">
        <v>0</v>
      </c>
      <c r="O935" s="2">
        <v>1</v>
      </c>
      <c r="P935" s="2">
        <v>5</v>
      </c>
      <c r="Q935" s="2">
        <v>0</v>
      </c>
      <c r="R935" s="2">
        <v>1</v>
      </c>
      <c r="S935" s="35">
        <v>0</v>
      </c>
      <c r="T935" s="35">
        <v>0</v>
      </c>
      <c r="U935" s="36">
        <v>0</v>
      </c>
      <c r="V935" s="26">
        <v>18.5</v>
      </c>
      <c r="W935" s="2">
        <v>0.32</v>
      </c>
      <c r="X935" s="16">
        <v>6.18</v>
      </c>
      <c r="Y935" s="26">
        <v>21.1</v>
      </c>
      <c r="Z935" s="2">
        <v>1.7</v>
      </c>
      <c r="AA935" s="2">
        <v>6.7</v>
      </c>
      <c r="AB935" s="2" t="s">
        <v>178</v>
      </c>
      <c r="AC935" s="2">
        <v>24230161</v>
      </c>
    </row>
    <row r="936" spans="1:29">
      <c r="A936" s="2">
        <v>3565</v>
      </c>
      <c r="B936" s="26">
        <v>1</v>
      </c>
      <c r="C936" s="2">
        <v>2</v>
      </c>
      <c r="D936" s="2">
        <v>31</v>
      </c>
      <c r="E936" s="2">
        <v>0</v>
      </c>
      <c r="F936" s="35">
        <v>1</v>
      </c>
      <c r="G936" s="18">
        <v>10000</v>
      </c>
      <c r="H936" s="18">
        <v>1</v>
      </c>
      <c r="I936" s="2">
        <v>1</v>
      </c>
      <c r="J936" s="2">
        <v>1</v>
      </c>
      <c r="K936" s="2">
        <v>0</v>
      </c>
      <c r="L936" s="35">
        <v>0</v>
      </c>
      <c r="M936" s="2">
        <v>7</v>
      </c>
      <c r="N936" s="2">
        <v>0</v>
      </c>
      <c r="O936" s="2">
        <v>0</v>
      </c>
      <c r="P936" s="2">
        <v>0</v>
      </c>
      <c r="Q936" s="2">
        <v>1</v>
      </c>
      <c r="R936" s="2">
        <v>0</v>
      </c>
      <c r="S936" s="35">
        <v>0</v>
      </c>
      <c r="T936" s="35">
        <v>0</v>
      </c>
      <c r="U936" s="36">
        <v>1</v>
      </c>
      <c r="V936" s="26">
        <v>14.9</v>
      </c>
      <c r="W936" s="2">
        <v>0.33</v>
      </c>
      <c r="X936" s="16">
        <v>4.9800000000000004</v>
      </c>
      <c r="Y936" s="26">
        <v>18.899999999999999</v>
      </c>
      <c r="Z936" s="2">
        <v>1.32</v>
      </c>
      <c r="AA936" s="2">
        <v>12.4</v>
      </c>
      <c r="AB936" s="2" t="s">
        <v>181</v>
      </c>
      <c r="AC936" s="2">
        <v>25065200</v>
      </c>
    </row>
    <row r="937" spans="1:29">
      <c r="A937" s="2">
        <v>3567</v>
      </c>
      <c r="B937" s="26">
        <v>2</v>
      </c>
      <c r="C937" s="2">
        <v>1</v>
      </c>
      <c r="D937" s="2">
        <v>23</v>
      </c>
      <c r="E937" s="2">
        <v>0</v>
      </c>
      <c r="F937" s="35">
        <v>1</v>
      </c>
      <c r="G937" s="18">
        <v>20000</v>
      </c>
      <c r="H937" s="18">
        <v>1</v>
      </c>
      <c r="I937" s="2">
        <v>1</v>
      </c>
      <c r="J937" s="2">
        <v>1</v>
      </c>
      <c r="K937" s="2">
        <v>0</v>
      </c>
      <c r="L937" s="35">
        <v>1</v>
      </c>
      <c r="M937" s="2">
        <v>8</v>
      </c>
      <c r="N937" s="2">
        <v>1</v>
      </c>
      <c r="O937" s="2">
        <v>0</v>
      </c>
      <c r="P937" s="2">
        <v>5</v>
      </c>
      <c r="Q937" s="2">
        <v>0</v>
      </c>
      <c r="R937" s="2">
        <v>1</v>
      </c>
      <c r="S937" s="35">
        <v>0</v>
      </c>
      <c r="T937" s="35">
        <v>0</v>
      </c>
      <c r="U937" s="36">
        <v>0</v>
      </c>
      <c r="V937" s="26">
        <v>14.7</v>
      </c>
      <c r="W937" s="2">
        <v>0.33</v>
      </c>
      <c r="X937" s="16">
        <v>4.91</v>
      </c>
      <c r="Y937" s="26">
        <v>12.3</v>
      </c>
      <c r="Z937" s="2">
        <v>1.25</v>
      </c>
      <c r="AA937" s="2">
        <v>3.8</v>
      </c>
      <c r="AB937" s="2" t="s">
        <v>123</v>
      </c>
      <c r="AC937" s="2">
        <v>20720295</v>
      </c>
    </row>
    <row r="938" spans="1:29">
      <c r="A938" s="2">
        <v>3571</v>
      </c>
      <c r="B938" s="26">
        <v>1</v>
      </c>
      <c r="C938" s="2">
        <v>1</v>
      </c>
      <c r="D938" s="2">
        <v>25</v>
      </c>
      <c r="E938" s="2">
        <v>0</v>
      </c>
      <c r="F938" s="35">
        <v>1</v>
      </c>
      <c r="G938" s="18">
        <v>35000</v>
      </c>
      <c r="H938" s="18">
        <v>1</v>
      </c>
      <c r="I938" s="2">
        <v>1</v>
      </c>
      <c r="J938" s="2">
        <v>4</v>
      </c>
      <c r="K938" s="2">
        <v>1</v>
      </c>
      <c r="L938" s="35">
        <v>0</v>
      </c>
      <c r="M938" s="2">
        <v>8</v>
      </c>
      <c r="N938" s="2">
        <v>1</v>
      </c>
      <c r="O938" s="2">
        <v>0</v>
      </c>
      <c r="P938" s="2">
        <v>5</v>
      </c>
      <c r="Q938" s="2">
        <v>0</v>
      </c>
      <c r="R938" s="2">
        <v>1</v>
      </c>
      <c r="S938" s="35">
        <v>0</v>
      </c>
      <c r="T938" s="35">
        <v>0</v>
      </c>
      <c r="U938" s="36">
        <v>0</v>
      </c>
      <c r="V938" s="26">
        <v>13.8</v>
      </c>
      <c r="W938" s="2">
        <v>0.4</v>
      </c>
      <c r="X938" s="16">
        <v>4.6100000000000003</v>
      </c>
      <c r="Y938" s="26">
        <v>17.5</v>
      </c>
      <c r="Z938" s="2">
        <v>1.83</v>
      </c>
      <c r="AA938" s="2">
        <v>16.59</v>
      </c>
      <c r="AB938" s="2" t="s">
        <v>90</v>
      </c>
      <c r="AC938" s="2">
        <v>21911140</v>
      </c>
    </row>
    <row r="939" spans="1:29">
      <c r="A939" s="2">
        <v>3572</v>
      </c>
      <c r="B939" s="26">
        <v>1</v>
      </c>
      <c r="C939" s="2">
        <v>6</v>
      </c>
      <c r="D939" s="2">
        <v>32</v>
      </c>
      <c r="E939" s="2">
        <v>0</v>
      </c>
      <c r="F939" s="35">
        <v>1</v>
      </c>
      <c r="G939" s="18">
        <v>22000</v>
      </c>
      <c r="H939" s="18">
        <v>1</v>
      </c>
      <c r="I939" s="2">
        <v>1</v>
      </c>
      <c r="J939" s="2">
        <v>2</v>
      </c>
      <c r="K939" s="2">
        <v>1</v>
      </c>
      <c r="L939" s="35">
        <v>0</v>
      </c>
      <c r="M939" s="2">
        <v>8</v>
      </c>
      <c r="N939" s="2">
        <v>1</v>
      </c>
      <c r="O939" s="2">
        <v>0</v>
      </c>
      <c r="P939" s="2">
        <v>2</v>
      </c>
      <c r="Q939" s="2">
        <v>1</v>
      </c>
      <c r="R939" s="2">
        <v>0</v>
      </c>
      <c r="S939" s="35">
        <v>0</v>
      </c>
      <c r="T939" s="35">
        <v>0</v>
      </c>
      <c r="U939" s="36">
        <v>0</v>
      </c>
      <c r="V939" s="26">
        <v>31.7</v>
      </c>
      <c r="W939" s="2">
        <v>0.56999999999999995</v>
      </c>
      <c r="X939" s="16">
        <v>10.59</v>
      </c>
      <c r="Y939" s="26">
        <v>46.2</v>
      </c>
      <c r="Z939" s="2">
        <v>2.23</v>
      </c>
      <c r="AA939" s="2">
        <v>10.7</v>
      </c>
      <c r="AB939" s="2" t="s">
        <v>179</v>
      </c>
      <c r="AC939" s="2">
        <v>26255230</v>
      </c>
    </row>
    <row r="940" spans="1:29">
      <c r="A940" s="2">
        <v>3574</v>
      </c>
      <c r="B940" s="26">
        <v>1</v>
      </c>
      <c r="C940" s="2">
        <v>1</v>
      </c>
      <c r="D940" s="2">
        <v>22</v>
      </c>
      <c r="E940" s="2">
        <v>0</v>
      </c>
      <c r="F940" s="35">
        <v>1</v>
      </c>
      <c r="G940" s="18">
        <v>7000</v>
      </c>
      <c r="H940" s="18">
        <v>0</v>
      </c>
      <c r="I940" s="2">
        <v>1</v>
      </c>
      <c r="J940" s="2">
        <v>3</v>
      </c>
      <c r="K940" s="2">
        <v>1</v>
      </c>
      <c r="L940" s="35">
        <v>0</v>
      </c>
      <c r="M940" s="2">
        <v>8</v>
      </c>
      <c r="N940" s="2">
        <v>1</v>
      </c>
      <c r="O940" s="2">
        <v>0</v>
      </c>
      <c r="P940" s="2">
        <v>5</v>
      </c>
      <c r="Q940" s="2">
        <v>0</v>
      </c>
      <c r="R940" s="2">
        <v>1</v>
      </c>
      <c r="S940" s="35">
        <v>0</v>
      </c>
      <c r="T940" s="35">
        <v>0</v>
      </c>
      <c r="U940" s="36">
        <v>0</v>
      </c>
      <c r="V940" s="26">
        <v>11.9</v>
      </c>
      <c r="W940" s="2">
        <v>0.32</v>
      </c>
      <c r="X940" s="16">
        <v>3.97</v>
      </c>
      <c r="Y940" s="26">
        <v>14.6</v>
      </c>
      <c r="Z940" s="2">
        <v>1.45</v>
      </c>
      <c r="AA940" s="2">
        <v>16.600000000000001</v>
      </c>
      <c r="AB940" s="2" t="s">
        <v>67</v>
      </c>
      <c r="AC940" s="2">
        <v>21930450</v>
      </c>
    </row>
    <row r="941" spans="1:29">
      <c r="A941" s="2">
        <v>3583</v>
      </c>
      <c r="B941" s="26">
        <v>1</v>
      </c>
      <c r="C941" s="2">
        <v>1</v>
      </c>
      <c r="D941" s="2">
        <v>25</v>
      </c>
      <c r="E941" s="2">
        <v>0</v>
      </c>
      <c r="F941" s="35">
        <v>1</v>
      </c>
      <c r="G941" s="18">
        <v>10000</v>
      </c>
      <c r="H941" s="18">
        <v>1</v>
      </c>
      <c r="I941" s="2">
        <v>1</v>
      </c>
      <c r="J941" s="2">
        <v>2</v>
      </c>
      <c r="K941" s="2">
        <v>1</v>
      </c>
      <c r="L941" s="35">
        <v>0</v>
      </c>
      <c r="M941" s="2">
        <v>2</v>
      </c>
      <c r="N941" s="2">
        <v>0</v>
      </c>
      <c r="O941" s="2">
        <v>1</v>
      </c>
      <c r="P941" s="2">
        <v>5</v>
      </c>
      <c r="Q941" s="2">
        <v>0</v>
      </c>
      <c r="R941" s="2">
        <v>1</v>
      </c>
      <c r="S941" s="35">
        <v>0</v>
      </c>
      <c r="T941" s="35">
        <v>0</v>
      </c>
      <c r="U941" s="36">
        <v>0</v>
      </c>
      <c r="V941" s="26">
        <v>14.7</v>
      </c>
      <c r="W941" s="2">
        <v>0.33</v>
      </c>
      <c r="X941" s="16">
        <v>4.91</v>
      </c>
      <c r="Y941" s="26">
        <v>12.3</v>
      </c>
      <c r="Z941" s="2">
        <v>1.25</v>
      </c>
      <c r="AA941" s="2">
        <v>3.8</v>
      </c>
      <c r="AB941" s="2" t="s">
        <v>123</v>
      </c>
      <c r="AC941" s="2">
        <v>20720030</v>
      </c>
    </row>
    <row r="942" spans="1:29">
      <c r="A942" s="2">
        <v>3584</v>
      </c>
      <c r="B942" s="26">
        <v>2</v>
      </c>
      <c r="C942" s="2">
        <v>4</v>
      </c>
      <c r="D942" s="2">
        <v>40</v>
      </c>
      <c r="E942" s="2">
        <v>0</v>
      </c>
      <c r="F942" s="35">
        <v>0</v>
      </c>
      <c r="G942" s="18">
        <v>10000</v>
      </c>
      <c r="H942" s="18">
        <v>1</v>
      </c>
      <c r="I942" s="2">
        <v>1</v>
      </c>
      <c r="J942" s="2">
        <v>1</v>
      </c>
      <c r="K942" s="2">
        <v>0</v>
      </c>
      <c r="L942" s="35">
        <v>0</v>
      </c>
      <c r="M942" s="2">
        <v>1</v>
      </c>
      <c r="N942" s="2">
        <v>0</v>
      </c>
      <c r="O942" s="2">
        <v>1</v>
      </c>
      <c r="P942" s="2">
        <v>5</v>
      </c>
      <c r="Q942" s="2">
        <v>0</v>
      </c>
      <c r="R942" s="2">
        <v>1</v>
      </c>
      <c r="S942" s="35">
        <v>0</v>
      </c>
      <c r="T942" s="35">
        <v>0</v>
      </c>
      <c r="U942" s="36">
        <v>0</v>
      </c>
      <c r="V942" s="26">
        <v>13.3</v>
      </c>
      <c r="W942" s="2">
        <v>0.37</v>
      </c>
      <c r="X942" s="16">
        <v>4.4400000000000004</v>
      </c>
      <c r="Y942" s="26">
        <v>17</v>
      </c>
      <c r="Z942" s="2">
        <v>1.65</v>
      </c>
      <c r="AA942" s="2">
        <v>9.3000000000000007</v>
      </c>
      <c r="AB942" s="2" t="s">
        <v>55</v>
      </c>
      <c r="AC942" s="2">
        <v>20541120</v>
      </c>
    </row>
    <row r="943" spans="1:29">
      <c r="A943" s="2">
        <v>3589</v>
      </c>
      <c r="B943" s="26">
        <v>2</v>
      </c>
      <c r="C943" s="2">
        <v>2</v>
      </c>
      <c r="D943" s="2">
        <v>26</v>
      </c>
      <c r="E943" s="2">
        <v>0</v>
      </c>
      <c r="F943" s="35">
        <v>0</v>
      </c>
      <c r="G943" s="18">
        <v>5000</v>
      </c>
      <c r="H943" s="18">
        <v>0</v>
      </c>
      <c r="I943" s="2">
        <v>1</v>
      </c>
      <c r="J943" s="2">
        <v>1</v>
      </c>
      <c r="K943" s="2">
        <v>0</v>
      </c>
      <c r="L943" s="35">
        <v>0</v>
      </c>
      <c r="M943" s="2">
        <v>2</v>
      </c>
      <c r="N943" s="2">
        <v>0</v>
      </c>
      <c r="O943" s="2">
        <v>1</v>
      </c>
      <c r="P943" s="2">
        <v>5</v>
      </c>
      <c r="Q943" s="2">
        <v>0</v>
      </c>
      <c r="R943" s="2">
        <v>1</v>
      </c>
      <c r="S943" s="35">
        <v>0</v>
      </c>
      <c r="T943" s="35">
        <v>0</v>
      </c>
      <c r="U943" s="36">
        <v>0</v>
      </c>
      <c r="V943" s="26">
        <v>17.899999999999999</v>
      </c>
      <c r="W943" s="2">
        <v>0.4</v>
      </c>
      <c r="X943" s="16">
        <v>5.98</v>
      </c>
      <c r="Y943" s="26">
        <v>28.1</v>
      </c>
      <c r="Z943" s="2">
        <v>1.78</v>
      </c>
      <c r="AA943" s="2">
        <v>3.8</v>
      </c>
      <c r="AB943" s="2" t="s">
        <v>80</v>
      </c>
      <c r="AC943" s="2">
        <v>22031012</v>
      </c>
    </row>
    <row r="944" spans="1:29">
      <c r="A944" s="2">
        <v>3591</v>
      </c>
      <c r="B944" s="26">
        <v>2</v>
      </c>
      <c r="C944" s="2">
        <v>1</v>
      </c>
      <c r="D944" s="2">
        <v>24</v>
      </c>
      <c r="E944" s="2">
        <v>0</v>
      </c>
      <c r="F944" s="35">
        <v>1</v>
      </c>
      <c r="G944" s="18">
        <v>4000</v>
      </c>
      <c r="H944" s="18">
        <v>0</v>
      </c>
      <c r="I944" s="2">
        <v>1</v>
      </c>
      <c r="J944" s="2">
        <v>1</v>
      </c>
      <c r="K944" s="2">
        <v>0</v>
      </c>
      <c r="L944" s="35">
        <v>0</v>
      </c>
      <c r="M944" s="2">
        <v>8</v>
      </c>
      <c r="N944" s="2">
        <v>1</v>
      </c>
      <c r="O944" s="2">
        <v>0</v>
      </c>
      <c r="P944" s="2">
        <v>5</v>
      </c>
      <c r="Q944" s="2">
        <v>0</v>
      </c>
      <c r="R944" s="2">
        <v>1</v>
      </c>
      <c r="S944" s="35">
        <v>0</v>
      </c>
      <c r="T944" s="35">
        <v>0</v>
      </c>
      <c r="U944" s="36">
        <v>0</v>
      </c>
      <c r="V944" s="26">
        <v>20.399999999999999</v>
      </c>
      <c r="W944" s="2">
        <v>0.45</v>
      </c>
      <c r="X944" s="16">
        <v>6.81</v>
      </c>
      <c r="Y944" s="26">
        <v>22.2</v>
      </c>
      <c r="Z944" s="2">
        <v>1.9</v>
      </c>
      <c r="AA944" s="2">
        <v>3.8</v>
      </c>
      <c r="AB944" s="2" t="s">
        <v>158</v>
      </c>
      <c r="AC944" s="2">
        <v>22775730</v>
      </c>
    </row>
    <row r="945" spans="1:29">
      <c r="A945" s="2">
        <v>3592</v>
      </c>
      <c r="B945" s="26">
        <v>2</v>
      </c>
      <c r="C945" s="2">
        <v>6</v>
      </c>
      <c r="D945" s="2">
        <v>47</v>
      </c>
      <c r="E945" s="2">
        <v>1</v>
      </c>
      <c r="F945" s="35">
        <v>0</v>
      </c>
      <c r="G945" s="18">
        <v>6000</v>
      </c>
      <c r="H945" s="18">
        <v>0</v>
      </c>
      <c r="I945" s="2">
        <v>1</v>
      </c>
      <c r="J945" s="2">
        <v>1</v>
      </c>
      <c r="K945" s="2">
        <v>0</v>
      </c>
      <c r="L945" s="35">
        <v>1</v>
      </c>
      <c r="M945" s="2">
        <v>2</v>
      </c>
      <c r="N945" s="2">
        <v>0</v>
      </c>
      <c r="O945" s="2">
        <v>1</v>
      </c>
      <c r="P945" s="2">
        <v>5</v>
      </c>
      <c r="Q945" s="2">
        <v>0</v>
      </c>
      <c r="R945" s="2">
        <v>1</v>
      </c>
      <c r="S945" s="35">
        <v>0</v>
      </c>
      <c r="T945" s="35">
        <v>0</v>
      </c>
      <c r="U945" s="36">
        <v>0</v>
      </c>
      <c r="V945" s="26">
        <v>7.1</v>
      </c>
      <c r="W945" s="2">
        <v>0.17</v>
      </c>
      <c r="X945" s="16">
        <v>2.37</v>
      </c>
      <c r="Y945" s="26">
        <v>10.9</v>
      </c>
      <c r="Z945" s="2">
        <v>0.93</v>
      </c>
      <c r="AA945" s="2">
        <v>3.8</v>
      </c>
      <c r="AB945" s="2" t="s">
        <v>131</v>
      </c>
      <c r="AC945" s="2">
        <v>21020160</v>
      </c>
    </row>
    <row r="946" spans="1:29">
      <c r="A946" s="2">
        <v>3593</v>
      </c>
      <c r="B946" s="26">
        <v>1</v>
      </c>
      <c r="C946" s="2">
        <v>2</v>
      </c>
      <c r="D946" s="2">
        <v>27</v>
      </c>
      <c r="E946" s="2">
        <v>0</v>
      </c>
      <c r="F946" s="35">
        <v>0</v>
      </c>
      <c r="G946" s="18">
        <v>10000</v>
      </c>
      <c r="H946" s="18">
        <v>1</v>
      </c>
      <c r="I946" s="2">
        <v>1</v>
      </c>
      <c r="J946" s="2">
        <v>2</v>
      </c>
      <c r="K946" s="2">
        <v>1</v>
      </c>
      <c r="L946" s="35">
        <v>0</v>
      </c>
      <c r="M946" s="2">
        <v>1</v>
      </c>
      <c r="N946" s="2">
        <v>0</v>
      </c>
      <c r="O946" s="2">
        <v>1</v>
      </c>
      <c r="P946" s="2">
        <v>0</v>
      </c>
      <c r="Q946" s="2">
        <v>1</v>
      </c>
      <c r="R946" s="2">
        <v>0</v>
      </c>
      <c r="S946" s="35">
        <v>0</v>
      </c>
      <c r="T946" s="35">
        <v>1</v>
      </c>
      <c r="U946" s="36">
        <v>0</v>
      </c>
      <c r="V946" s="26">
        <v>18.5</v>
      </c>
      <c r="W946" s="2">
        <v>0.32</v>
      </c>
      <c r="X946" s="16">
        <v>6.18</v>
      </c>
      <c r="Y946" s="26">
        <v>21.1</v>
      </c>
      <c r="Z946" s="2">
        <v>1.7</v>
      </c>
      <c r="AA946" s="2">
        <v>6.7</v>
      </c>
      <c r="AB946" s="2" t="s">
        <v>178</v>
      </c>
      <c r="AC946" s="2">
        <v>24358080</v>
      </c>
    </row>
    <row r="947" spans="1:29">
      <c r="A947" s="2">
        <v>3601</v>
      </c>
      <c r="B947" s="26">
        <v>2</v>
      </c>
      <c r="C947" s="2">
        <v>1</v>
      </c>
      <c r="D947" s="2">
        <v>20</v>
      </c>
      <c r="E947" s="2">
        <v>0</v>
      </c>
      <c r="F947" s="35">
        <v>1</v>
      </c>
      <c r="G947" s="18">
        <v>2000</v>
      </c>
      <c r="H947" s="18">
        <v>0</v>
      </c>
      <c r="I947" s="2">
        <v>1</v>
      </c>
      <c r="J947" s="2">
        <v>1</v>
      </c>
      <c r="K947" s="2">
        <v>0</v>
      </c>
      <c r="L947" s="35">
        <v>1</v>
      </c>
      <c r="M947" s="2">
        <v>6</v>
      </c>
      <c r="N947" s="2">
        <v>0</v>
      </c>
      <c r="O947" s="2">
        <v>1</v>
      </c>
      <c r="P947" s="2">
        <v>0</v>
      </c>
      <c r="Q947" s="2">
        <v>1</v>
      </c>
      <c r="R947" s="2">
        <v>0</v>
      </c>
      <c r="S947" s="35">
        <v>1</v>
      </c>
      <c r="T947" s="35">
        <v>0</v>
      </c>
      <c r="U947" s="36">
        <v>0</v>
      </c>
      <c r="V947" s="26">
        <v>4.4000000000000004</v>
      </c>
      <c r="W947" s="2">
        <v>0.15</v>
      </c>
      <c r="X947" s="16">
        <v>1.47</v>
      </c>
      <c r="Y947" s="26">
        <v>4.9000000000000004</v>
      </c>
      <c r="Z947" s="2">
        <v>0.56999999999999995</v>
      </c>
      <c r="AA947" s="2">
        <v>3.8</v>
      </c>
      <c r="AB947" s="2" t="s">
        <v>120</v>
      </c>
      <c r="AC947" s="2">
        <v>21046720</v>
      </c>
    </row>
    <row r="948" spans="1:29">
      <c r="A948" s="2">
        <v>3603</v>
      </c>
      <c r="B948" s="26">
        <v>1</v>
      </c>
      <c r="C948" s="2">
        <v>2</v>
      </c>
      <c r="D948" s="2">
        <v>37</v>
      </c>
      <c r="E948" s="2">
        <v>0</v>
      </c>
      <c r="F948" s="35">
        <v>0</v>
      </c>
      <c r="G948" s="18">
        <v>35000</v>
      </c>
      <c r="H948" s="18">
        <v>1</v>
      </c>
      <c r="I948" s="2">
        <v>1</v>
      </c>
      <c r="J948" s="2">
        <v>2</v>
      </c>
      <c r="K948" s="2">
        <v>1</v>
      </c>
      <c r="L948" s="35">
        <v>0</v>
      </c>
      <c r="M948" s="2">
        <v>9</v>
      </c>
      <c r="N948" s="2">
        <v>0</v>
      </c>
      <c r="O948" s="2">
        <v>0</v>
      </c>
      <c r="P948" s="2">
        <v>4</v>
      </c>
      <c r="Q948" s="2">
        <v>0</v>
      </c>
      <c r="R948" s="2">
        <v>1</v>
      </c>
      <c r="S948" s="35">
        <v>0</v>
      </c>
      <c r="T948" s="35">
        <v>0</v>
      </c>
      <c r="U948" s="36">
        <v>0</v>
      </c>
      <c r="V948" s="26">
        <v>27.4</v>
      </c>
      <c r="W948" s="2">
        <v>0.45</v>
      </c>
      <c r="X948" s="16">
        <v>9.15</v>
      </c>
      <c r="Y948" s="26">
        <v>27.17</v>
      </c>
      <c r="Z948" s="2">
        <v>2.25</v>
      </c>
      <c r="AA948" s="2">
        <v>12.1</v>
      </c>
      <c r="AB948" s="2" t="s">
        <v>58</v>
      </c>
      <c r="AC948" s="2">
        <v>22631051</v>
      </c>
    </row>
    <row r="949" spans="1:29">
      <c r="A949" s="2">
        <v>3606</v>
      </c>
      <c r="B949" s="26">
        <v>1</v>
      </c>
      <c r="C949" s="2">
        <v>1</v>
      </c>
      <c r="D949" s="2">
        <v>25</v>
      </c>
      <c r="E949" s="2">
        <v>0</v>
      </c>
      <c r="F949" s="35">
        <v>0</v>
      </c>
      <c r="G949" s="18">
        <v>20000</v>
      </c>
      <c r="H949" s="18">
        <v>1</v>
      </c>
      <c r="I949" s="2">
        <v>1</v>
      </c>
      <c r="J949" s="2">
        <v>2</v>
      </c>
      <c r="K949" s="2">
        <v>1</v>
      </c>
      <c r="L949" s="35">
        <v>0</v>
      </c>
      <c r="M949" s="2">
        <v>6</v>
      </c>
      <c r="N949" s="2">
        <v>0</v>
      </c>
      <c r="O949" s="2">
        <v>1</v>
      </c>
      <c r="P949" s="2">
        <v>3</v>
      </c>
      <c r="Q949" s="2">
        <v>0</v>
      </c>
      <c r="R949" s="2">
        <v>0</v>
      </c>
      <c r="S949" s="35">
        <v>0</v>
      </c>
      <c r="T949" s="35">
        <v>0</v>
      </c>
      <c r="U949" s="36">
        <v>0</v>
      </c>
      <c r="V949" s="26">
        <v>14.2</v>
      </c>
      <c r="W949" s="2">
        <v>0.3</v>
      </c>
      <c r="X949" s="16">
        <v>4.74</v>
      </c>
      <c r="Y949" s="26">
        <v>15.8</v>
      </c>
      <c r="Z949" s="2">
        <v>1.37</v>
      </c>
      <c r="AA949" s="2">
        <v>3.8</v>
      </c>
      <c r="AB949" s="2" t="s">
        <v>113</v>
      </c>
      <c r="AC949" s="2">
        <v>22245070</v>
      </c>
    </row>
    <row r="950" spans="1:29">
      <c r="A950" s="2">
        <v>3613</v>
      </c>
      <c r="B950" s="26">
        <v>1</v>
      </c>
      <c r="C950" s="2">
        <v>2</v>
      </c>
      <c r="D950" s="2">
        <v>25</v>
      </c>
      <c r="E950" s="2">
        <v>0</v>
      </c>
      <c r="F950" s="35">
        <v>1</v>
      </c>
      <c r="G950" s="18">
        <v>10000</v>
      </c>
      <c r="H950" s="18">
        <v>1</v>
      </c>
      <c r="I950" s="2">
        <v>1</v>
      </c>
      <c r="J950" s="2">
        <v>1</v>
      </c>
      <c r="K950" s="2">
        <v>0</v>
      </c>
      <c r="L950" s="35">
        <v>1</v>
      </c>
      <c r="M950" s="2">
        <v>8</v>
      </c>
      <c r="N950" s="2">
        <v>1</v>
      </c>
      <c r="O950" s="2">
        <v>0</v>
      </c>
      <c r="P950" s="2">
        <v>5</v>
      </c>
      <c r="Q950" s="2">
        <v>0</v>
      </c>
      <c r="R950" s="2">
        <v>1</v>
      </c>
      <c r="S950" s="35">
        <v>0</v>
      </c>
      <c r="T950" s="35">
        <v>0</v>
      </c>
      <c r="U950" s="36">
        <v>0</v>
      </c>
      <c r="V950" s="26">
        <v>13.1</v>
      </c>
      <c r="W950" s="2">
        <v>0.38</v>
      </c>
      <c r="X950" s="16">
        <v>4.38</v>
      </c>
      <c r="Y950" s="26">
        <v>14.7</v>
      </c>
      <c r="Z950" s="2">
        <v>1.33</v>
      </c>
      <c r="AA950" s="2">
        <v>3.8</v>
      </c>
      <c r="AB950" s="2" t="s">
        <v>160</v>
      </c>
      <c r="AC950" s="2">
        <v>20530420</v>
      </c>
    </row>
    <row r="951" spans="1:29">
      <c r="A951" s="2">
        <v>3619</v>
      </c>
      <c r="B951" s="26">
        <v>1</v>
      </c>
      <c r="C951" s="2">
        <v>2</v>
      </c>
      <c r="D951" s="2">
        <v>28</v>
      </c>
      <c r="E951" s="2">
        <v>0</v>
      </c>
      <c r="F951" s="35">
        <v>0</v>
      </c>
      <c r="G951" s="18">
        <v>5000</v>
      </c>
      <c r="H951" s="18">
        <v>0</v>
      </c>
      <c r="I951" s="2">
        <v>1</v>
      </c>
      <c r="J951" s="2">
        <v>2</v>
      </c>
      <c r="K951" s="2">
        <v>1</v>
      </c>
      <c r="L951" s="35">
        <v>0</v>
      </c>
      <c r="M951" s="2">
        <v>2</v>
      </c>
      <c r="N951" s="2">
        <v>0</v>
      </c>
      <c r="O951" s="2">
        <v>1</v>
      </c>
      <c r="P951" s="2">
        <v>5</v>
      </c>
      <c r="Q951" s="2">
        <v>0</v>
      </c>
      <c r="R951" s="2">
        <v>1</v>
      </c>
      <c r="S951" s="35">
        <v>0</v>
      </c>
      <c r="T951" s="35">
        <v>0</v>
      </c>
      <c r="U951" s="36">
        <v>0</v>
      </c>
      <c r="V951" s="26">
        <v>20.399999999999999</v>
      </c>
      <c r="W951" s="2">
        <v>0.45</v>
      </c>
      <c r="X951" s="16">
        <v>6.81</v>
      </c>
      <c r="Y951" s="26">
        <v>22.2</v>
      </c>
      <c r="Z951" s="2">
        <v>1.9</v>
      </c>
      <c r="AA951" s="2">
        <v>3.8</v>
      </c>
      <c r="AB951" s="2" t="s">
        <v>158</v>
      </c>
      <c r="AC951" s="2">
        <v>22723002</v>
      </c>
    </row>
    <row r="952" spans="1:29">
      <c r="A952" s="2">
        <v>3625</v>
      </c>
      <c r="B952" s="26">
        <v>1</v>
      </c>
      <c r="C952" s="2">
        <v>1</v>
      </c>
      <c r="D952" s="2">
        <v>20</v>
      </c>
      <c r="E952" s="2">
        <v>0</v>
      </c>
      <c r="F952" s="35">
        <v>0</v>
      </c>
      <c r="G952" s="18">
        <v>16000</v>
      </c>
      <c r="H952" s="18">
        <v>1</v>
      </c>
      <c r="I952" s="2">
        <v>1</v>
      </c>
      <c r="J952" s="2">
        <v>1</v>
      </c>
      <c r="K952" s="2">
        <v>0</v>
      </c>
      <c r="L952" s="35">
        <v>0</v>
      </c>
      <c r="M952" s="2">
        <v>8</v>
      </c>
      <c r="N952" s="2">
        <v>1</v>
      </c>
      <c r="O952" s="2">
        <v>0</v>
      </c>
      <c r="P952" s="2">
        <v>5</v>
      </c>
      <c r="Q952" s="2">
        <v>0</v>
      </c>
      <c r="R952" s="2">
        <v>1</v>
      </c>
      <c r="S952" s="35">
        <v>0</v>
      </c>
      <c r="T952" s="35">
        <v>0</v>
      </c>
      <c r="U952" s="36">
        <v>0</v>
      </c>
      <c r="V952" s="26">
        <v>13.1</v>
      </c>
      <c r="W952" s="2">
        <v>0.38</v>
      </c>
      <c r="X952" s="16">
        <v>4.38</v>
      </c>
      <c r="Y952" s="26">
        <v>14.7</v>
      </c>
      <c r="Z952" s="2">
        <v>1.33</v>
      </c>
      <c r="AA952" s="2">
        <v>3.8</v>
      </c>
      <c r="AB952" s="2" t="s">
        <v>160</v>
      </c>
      <c r="AC952" s="2">
        <v>20271065</v>
      </c>
    </row>
    <row r="953" spans="1:29">
      <c r="A953" s="2">
        <v>3632</v>
      </c>
      <c r="B953" s="26">
        <v>1</v>
      </c>
      <c r="C953" s="2">
        <v>7</v>
      </c>
      <c r="D953" s="2">
        <v>72</v>
      </c>
      <c r="E953" s="2">
        <v>1</v>
      </c>
      <c r="F953" s="35">
        <v>1</v>
      </c>
      <c r="G953" s="18">
        <v>16000</v>
      </c>
      <c r="H953" s="18">
        <v>1</v>
      </c>
      <c r="I953" s="2">
        <v>1</v>
      </c>
      <c r="J953" s="2">
        <v>1</v>
      </c>
      <c r="K953" s="2">
        <v>0</v>
      </c>
      <c r="L953" s="35">
        <v>0</v>
      </c>
      <c r="M953" s="2">
        <v>8</v>
      </c>
      <c r="N953" s="2">
        <v>1</v>
      </c>
      <c r="O953" s="2">
        <v>0</v>
      </c>
      <c r="P953" s="2">
        <v>5</v>
      </c>
      <c r="Q953" s="2">
        <v>0</v>
      </c>
      <c r="R953" s="2">
        <v>1</v>
      </c>
      <c r="S953" s="35">
        <v>0</v>
      </c>
      <c r="T953" s="35">
        <v>0</v>
      </c>
      <c r="U953" s="36">
        <v>0</v>
      </c>
      <c r="V953" s="26">
        <v>17.899999999999999</v>
      </c>
      <c r="W953" s="2">
        <v>0.4</v>
      </c>
      <c r="X953" s="16">
        <v>5.98</v>
      </c>
      <c r="Y953" s="26">
        <v>28.1</v>
      </c>
      <c r="Z953" s="2">
        <v>1.78</v>
      </c>
      <c r="AA953" s="2">
        <v>3.8</v>
      </c>
      <c r="AB953" s="2" t="s">
        <v>80</v>
      </c>
      <c r="AC953" s="2">
        <v>22041070</v>
      </c>
    </row>
    <row r="954" spans="1:29">
      <c r="A954" s="2">
        <v>3634</v>
      </c>
      <c r="B954" s="26">
        <v>2</v>
      </c>
      <c r="C954" s="2">
        <v>1</v>
      </c>
      <c r="D954" s="2">
        <v>31</v>
      </c>
      <c r="E954" s="2">
        <v>0</v>
      </c>
      <c r="F954" s="35">
        <v>0</v>
      </c>
      <c r="G954" s="18">
        <v>5000</v>
      </c>
      <c r="H954" s="18">
        <v>0</v>
      </c>
      <c r="I954" s="2">
        <v>1</v>
      </c>
      <c r="J954" s="2">
        <v>1</v>
      </c>
      <c r="K954" s="2">
        <v>0</v>
      </c>
      <c r="L954" s="35">
        <v>0</v>
      </c>
      <c r="M954" s="2">
        <v>6</v>
      </c>
      <c r="N954" s="2">
        <v>0</v>
      </c>
      <c r="O954" s="2">
        <v>1</v>
      </c>
      <c r="P954" s="2">
        <v>4</v>
      </c>
      <c r="Q954" s="2">
        <v>0</v>
      </c>
      <c r="R954" s="2">
        <v>1</v>
      </c>
      <c r="S954" s="35">
        <v>0</v>
      </c>
      <c r="T954" s="35">
        <v>0</v>
      </c>
      <c r="U954" s="36">
        <v>0</v>
      </c>
      <c r="V954" s="26">
        <v>9.6999999999999993</v>
      </c>
      <c r="W954" s="2">
        <v>0.25</v>
      </c>
      <c r="X954" s="16">
        <v>3.24</v>
      </c>
      <c r="Y954" s="26">
        <v>11.8</v>
      </c>
      <c r="Z954" s="2">
        <v>1.23</v>
      </c>
      <c r="AA954" s="2">
        <v>3.8</v>
      </c>
      <c r="AB954" s="2" t="s">
        <v>143</v>
      </c>
      <c r="AC954" s="2">
        <v>20950230</v>
      </c>
    </row>
    <row r="955" spans="1:29">
      <c r="A955" s="2">
        <v>3637</v>
      </c>
      <c r="B955" s="26">
        <v>2</v>
      </c>
      <c r="C955" s="2">
        <v>1</v>
      </c>
      <c r="D955" s="2">
        <v>20</v>
      </c>
      <c r="E955" s="2">
        <v>0</v>
      </c>
      <c r="F955" s="35">
        <v>0</v>
      </c>
      <c r="G955" s="18">
        <v>9000</v>
      </c>
      <c r="H955" s="18">
        <v>1</v>
      </c>
      <c r="I955" s="2">
        <v>1</v>
      </c>
      <c r="J955" s="2">
        <v>1</v>
      </c>
      <c r="K955" s="2">
        <v>0</v>
      </c>
      <c r="L955" s="35">
        <v>0</v>
      </c>
      <c r="M955" s="2">
        <v>6</v>
      </c>
      <c r="N955" s="2">
        <v>0</v>
      </c>
      <c r="O955" s="2">
        <v>1</v>
      </c>
      <c r="P955" s="2">
        <v>5</v>
      </c>
      <c r="Q955" s="2">
        <v>0</v>
      </c>
      <c r="R955" s="2">
        <v>1</v>
      </c>
      <c r="S955" s="35">
        <v>0</v>
      </c>
      <c r="T955" s="35">
        <v>0</v>
      </c>
      <c r="U955" s="36">
        <v>0</v>
      </c>
      <c r="V955" s="26">
        <v>33.9</v>
      </c>
      <c r="W955" s="2">
        <v>0.68</v>
      </c>
      <c r="X955" s="16">
        <v>11.32</v>
      </c>
      <c r="Y955" s="26">
        <v>32.799999999999997</v>
      </c>
      <c r="Z955" s="2">
        <v>2.95</v>
      </c>
      <c r="AA955" s="2">
        <v>3.8</v>
      </c>
      <c r="AB955" s="2" t="s">
        <v>69</v>
      </c>
      <c r="AC955" s="2">
        <v>22780085</v>
      </c>
    </row>
    <row r="956" spans="1:29">
      <c r="A956" s="2">
        <v>3639</v>
      </c>
      <c r="B956" s="26">
        <v>2</v>
      </c>
      <c r="C956" s="2">
        <v>4</v>
      </c>
      <c r="D956" s="2">
        <v>42</v>
      </c>
      <c r="E956" s="2">
        <v>0</v>
      </c>
      <c r="F956" s="35">
        <v>0</v>
      </c>
      <c r="G956" s="18">
        <v>12000</v>
      </c>
      <c r="H956" s="18">
        <v>1</v>
      </c>
      <c r="I956" s="2">
        <v>1</v>
      </c>
      <c r="J956" s="2">
        <v>1</v>
      </c>
      <c r="K956" s="2">
        <v>0</v>
      </c>
      <c r="L956" s="35">
        <v>0</v>
      </c>
      <c r="M956" s="2">
        <v>8</v>
      </c>
      <c r="N956" s="2">
        <v>1</v>
      </c>
      <c r="O956" s="2">
        <v>0</v>
      </c>
      <c r="P956" s="2">
        <v>5</v>
      </c>
      <c r="Q956" s="2">
        <v>0</v>
      </c>
      <c r="R956" s="2">
        <v>1</v>
      </c>
      <c r="S956" s="35">
        <v>0</v>
      </c>
      <c r="T956" s="35">
        <v>0</v>
      </c>
      <c r="U956" s="36">
        <v>0</v>
      </c>
      <c r="V956" s="26">
        <v>20.399999999999999</v>
      </c>
      <c r="W956" s="2">
        <v>0.4</v>
      </c>
      <c r="X956" s="16">
        <v>6.81</v>
      </c>
      <c r="Y956" s="26">
        <v>20</v>
      </c>
      <c r="Z956" s="2">
        <v>1.77</v>
      </c>
      <c r="AA956" s="2">
        <v>9.3000000000000007</v>
      </c>
      <c r="AB956" s="2" t="s">
        <v>91</v>
      </c>
      <c r="AC956" s="2">
        <v>22745270</v>
      </c>
    </row>
    <row r="957" spans="1:29">
      <c r="A957" s="2">
        <v>3641</v>
      </c>
      <c r="B957" s="26">
        <v>1</v>
      </c>
      <c r="C957" s="2">
        <v>4</v>
      </c>
      <c r="D957" s="2">
        <v>33</v>
      </c>
      <c r="E957" s="2">
        <v>0</v>
      </c>
      <c r="F957" s="35">
        <v>0</v>
      </c>
      <c r="G957" s="18">
        <v>5000</v>
      </c>
      <c r="H957" s="18">
        <v>0</v>
      </c>
      <c r="I957" s="2">
        <v>1</v>
      </c>
      <c r="J957" s="2">
        <v>2</v>
      </c>
      <c r="K957" s="2">
        <v>1</v>
      </c>
      <c r="L957" s="35">
        <v>0</v>
      </c>
      <c r="M957" s="2">
        <v>8</v>
      </c>
      <c r="N957" s="2">
        <v>1</v>
      </c>
      <c r="O957" s="2">
        <v>0</v>
      </c>
      <c r="P957" s="2">
        <v>5</v>
      </c>
      <c r="Q957" s="2">
        <v>0</v>
      </c>
      <c r="R957" s="2">
        <v>1</v>
      </c>
      <c r="S957" s="35">
        <v>0</v>
      </c>
      <c r="T957" s="35">
        <v>0</v>
      </c>
      <c r="U957" s="36">
        <v>0</v>
      </c>
      <c r="V957" s="26">
        <v>14.7</v>
      </c>
      <c r="W957" s="2">
        <v>0.33</v>
      </c>
      <c r="X957" s="16">
        <v>4.91</v>
      </c>
      <c r="Y957" s="26">
        <v>12.3</v>
      </c>
      <c r="Z957" s="2">
        <v>1.25</v>
      </c>
      <c r="AA957" s="2">
        <v>3.8</v>
      </c>
      <c r="AB957" s="2" t="s">
        <v>123</v>
      </c>
      <c r="AC957" s="2">
        <v>20725232</v>
      </c>
    </row>
    <row r="958" spans="1:29">
      <c r="A958" s="2">
        <v>3644</v>
      </c>
      <c r="B958" s="26">
        <v>2</v>
      </c>
      <c r="C958" s="2">
        <v>1</v>
      </c>
      <c r="D958" s="2">
        <v>23</v>
      </c>
      <c r="E958" s="2">
        <v>0</v>
      </c>
      <c r="F958" s="35">
        <v>0</v>
      </c>
      <c r="G958" s="18">
        <v>10000</v>
      </c>
      <c r="H958" s="18">
        <v>1</v>
      </c>
      <c r="I958" s="2">
        <v>1</v>
      </c>
      <c r="J958" s="2">
        <v>2</v>
      </c>
      <c r="K958" s="2">
        <v>1</v>
      </c>
      <c r="L958" s="35">
        <v>0</v>
      </c>
      <c r="M958" s="2">
        <v>2</v>
      </c>
      <c r="N958" s="2">
        <v>0</v>
      </c>
      <c r="O958" s="2">
        <v>1</v>
      </c>
      <c r="P958" s="2">
        <v>4</v>
      </c>
      <c r="Q958" s="2">
        <v>0</v>
      </c>
      <c r="R958" s="2">
        <v>1</v>
      </c>
      <c r="S958" s="35">
        <v>0</v>
      </c>
      <c r="T958" s="35">
        <v>0</v>
      </c>
      <c r="U958" s="36">
        <v>0</v>
      </c>
      <c r="V958" s="26">
        <v>16.100000000000001</v>
      </c>
      <c r="W958" s="2">
        <v>0.37</v>
      </c>
      <c r="X958" s="16">
        <v>5.38</v>
      </c>
      <c r="Y958" s="26">
        <v>16</v>
      </c>
      <c r="Z958" s="2">
        <v>1.23</v>
      </c>
      <c r="AA958" s="2">
        <v>7.5</v>
      </c>
      <c r="AB958" s="2" t="s">
        <v>104</v>
      </c>
      <c r="AC958" s="2">
        <v>21235080</v>
      </c>
    </row>
    <row r="959" spans="1:29">
      <c r="A959" s="2">
        <v>3648</v>
      </c>
      <c r="B959" s="26">
        <v>1</v>
      </c>
      <c r="C959" s="2">
        <v>7</v>
      </c>
      <c r="D959" s="2">
        <v>31</v>
      </c>
      <c r="E959" s="2">
        <v>0</v>
      </c>
      <c r="F959" s="35">
        <v>0</v>
      </c>
      <c r="G959" s="18">
        <v>14000</v>
      </c>
      <c r="H959" s="18">
        <v>1</v>
      </c>
      <c r="I959" s="2">
        <v>1</v>
      </c>
      <c r="J959" s="2">
        <v>2</v>
      </c>
      <c r="K959" s="2">
        <v>1</v>
      </c>
      <c r="L959" s="35">
        <v>0</v>
      </c>
      <c r="M959" s="2">
        <v>8</v>
      </c>
      <c r="N959" s="2">
        <v>1</v>
      </c>
      <c r="O959" s="2">
        <v>0</v>
      </c>
      <c r="P959" s="2">
        <v>5</v>
      </c>
      <c r="Q959" s="2">
        <v>0</v>
      </c>
      <c r="R959" s="2">
        <v>1</v>
      </c>
      <c r="S959" s="35">
        <v>0</v>
      </c>
      <c r="T959" s="35">
        <v>0</v>
      </c>
      <c r="U959" s="36">
        <v>0</v>
      </c>
      <c r="V959" s="26">
        <v>16.2</v>
      </c>
      <c r="W959" s="2">
        <v>0.38</v>
      </c>
      <c r="X959" s="16">
        <v>5.41</v>
      </c>
      <c r="Y959" s="26">
        <v>17.3</v>
      </c>
      <c r="Z959" s="2">
        <v>1.45</v>
      </c>
      <c r="AA959" s="2">
        <v>3.8</v>
      </c>
      <c r="AB959" s="2" t="s">
        <v>64</v>
      </c>
      <c r="AC959" s="2">
        <v>22290031</v>
      </c>
    </row>
    <row r="960" spans="1:29">
      <c r="A960" s="2">
        <v>3649</v>
      </c>
      <c r="B960" s="26">
        <v>2</v>
      </c>
      <c r="C960" s="2">
        <v>2</v>
      </c>
      <c r="D960" s="2">
        <v>28</v>
      </c>
      <c r="E960" s="2">
        <v>0</v>
      </c>
      <c r="F960" s="35">
        <v>0</v>
      </c>
      <c r="G960" s="18">
        <v>10000</v>
      </c>
      <c r="H960" s="18">
        <v>1</v>
      </c>
      <c r="I960" s="2">
        <v>1</v>
      </c>
      <c r="J960" s="2">
        <v>1</v>
      </c>
      <c r="K960" s="2">
        <v>0</v>
      </c>
      <c r="L960" s="35">
        <v>0</v>
      </c>
      <c r="M960" s="2">
        <v>8</v>
      </c>
      <c r="N960" s="2">
        <v>1</v>
      </c>
      <c r="O960" s="2">
        <v>0</v>
      </c>
      <c r="P960" s="2">
        <v>5</v>
      </c>
      <c r="Q960" s="2">
        <v>0</v>
      </c>
      <c r="R960" s="2">
        <v>1</v>
      </c>
      <c r="S960" s="35">
        <v>0</v>
      </c>
      <c r="T960" s="35">
        <v>0</v>
      </c>
      <c r="U960" s="36">
        <v>0</v>
      </c>
      <c r="V960" s="26">
        <v>13.1</v>
      </c>
      <c r="W960" s="2">
        <v>0.38</v>
      </c>
      <c r="X960" s="16">
        <v>4.38</v>
      </c>
      <c r="Y960" s="26">
        <v>14.7</v>
      </c>
      <c r="Z960" s="2">
        <v>1.33</v>
      </c>
      <c r="AA960" s="2">
        <v>3.8</v>
      </c>
      <c r="AB960" s="2" t="s">
        <v>160</v>
      </c>
      <c r="AC960" s="2">
        <v>20511190</v>
      </c>
    </row>
    <row r="961" spans="1:29">
      <c r="A961" s="2">
        <v>3657</v>
      </c>
      <c r="B961" s="26">
        <v>2</v>
      </c>
      <c r="C961" s="2">
        <v>3</v>
      </c>
      <c r="D961" s="2">
        <v>25</v>
      </c>
      <c r="E961" s="2">
        <v>0</v>
      </c>
      <c r="F961" s="35">
        <v>0</v>
      </c>
      <c r="G961" s="18">
        <v>10000</v>
      </c>
      <c r="H961" s="18">
        <v>1</v>
      </c>
      <c r="I961" s="2">
        <v>1</v>
      </c>
      <c r="J961" s="2">
        <v>1</v>
      </c>
      <c r="K961" s="2">
        <v>0</v>
      </c>
      <c r="L961" s="35">
        <v>1</v>
      </c>
      <c r="M961" s="2">
        <v>8</v>
      </c>
      <c r="N961" s="2">
        <v>1</v>
      </c>
      <c r="O961" s="2">
        <v>0</v>
      </c>
      <c r="P961" s="2">
        <v>5</v>
      </c>
      <c r="Q961" s="2">
        <v>0</v>
      </c>
      <c r="R961" s="2">
        <v>1</v>
      </c>
      <c r="S961" s="35">
        <v>0</v>
      </c>
      <c r="T961" s="35">
        <v>0</v>
      </c>
      <c r="U961" s="36">
        <v>0</v>
      </c>
      <c r="V961" s="26">
        <v>11.8</v>
      </c>
      <c r="W961" s="2">
        <v>0.33</v>
      </c>
      <c r="X961" s="16">
        <v>3.94</v>
      </c>
      <c r="Y961" s="26">
        <v>15.7</v>
      </c>
      <c r="Z961" s="2">
        <v>1.57</v>
      </c>
      <c r="AA961" s="2">
        <v>9.3000000000000007</v>
      </c>
      <c r="AB961" s="2" t="s">
        <v>170</v>
      </c>
      <c r="AC961" s="2">
        <v>20550230</v>
      </c>
    </row>
    <row r="962" spans="1:29">
      <c r="A962" s="2">
        <v>3659</v>
      </c>
      <c r="B962" s="26">
        <v>1</v>
      </c>
      <c r="C962" s="2">
        <v>1</v>
      </c>
      <c r="D962" s="2">
        <v>25</v>
      </c>
      <c r="E962" s="2">
        <v>0</v>
      </c>
      <c r="F962" s="35">
        <v>0</v>
      </c>
      <c r="G962" s="18">
        <v>35000</v>
      </c>
      <c r="H962" s="18">
        <v>1</v>
      </c>
      <c r="I962" s="2">
        <v>1</v>
      </c>
      <c r="J962" s="2">
        <v>3</v>
      </c>
      <c r="K962" s="2">
        <v>1</v>
      </c>
      <c r="L962" s="35">
        <v>0</v>
      </c>
      <c r="M962" s="2">
        <v>8</v>
      </c>
      <c r="N962" s="2">
        <v>1</v>
      </c>
      <c r="O962" s="2">
        <v>0</v>
      </c>
      <c r="P962" s="2">
        <v>5</v>
      </c>
      <c r="Q962" s="2">
        <v>0</v>
      </c>
      <c r="R962" s="2">
        <v>1</v>
      </c>
      <c r="S962" s="35">
        <v>1</v>
      </c>
      <c r="T962" s="35">
        <v>0</v>
      </c>
      <c r="U962" s="36">
        <v>0</v>
      </c>
      <c r="V962" s="26">
        <v>27.4</v>
      </c>
      <c r="W962" s="2">
        <v>0.45</v>
      </c>
      <c r="X962" s="16">
        <v>9.15</v>
      </c>
      <c r="Y962" s="26">
        <v>27.17</v>
      </c>
      <c r="Z962" s="2">
        <v>2.25</v>
      </c>
      <c r="AA962" s="2">
        <v>12.1</v>
      </c>
      <c r="AB962" s="2" t="s">
        <v>58</v>
      </c>
      <c r="AC962" s="2">
        <v>22776050</v>
      </c>
    </row>
    <row r="963" spans="1:29">
      <c r="A963" s="2">
        <v>3662</v>
      </c>
      <c r="B963" s="26">
        <v>1</v>
      </c>
      <c r="C963" s="2">
        <v>7</v>
      </c>
      <c r="D963" s="2">
        <v>60</v>
      </c>
      <c r="E963" s="2">
        <v>1</v>
      </c>
      <c r="F963" s="35">
        <v>0</v>
      </c>
      <c r="G963" s="18">
        <v>10000</v>
      </c>
      <c r="H963" s="18">
        <v>1</v>
      </c>
      <c r="I963" s="2">
        <v>1</v>
      </c>
      <c r="J963" s="2">
        <v>1</v>
      </c>
      <c r="K963" s="2">
        <v>0</v>
      </c>
      <c r="L963" s="35">
        <v>0</v>
      </c>
      <c r="M963" s="2">
        <v>8</v>
      </c>
      <c r="N963" s="2">
        <v>1</v>
      </c>
      <c r="O963" s="2">
        <v>0</v>
      </c>
      <c r="P963" s="2">
        <v>3</v>
      </c>
      <c r="Q963" s="2">
        <v>0</v>
      </c>
      <c r="R963" s="2">
        <v>0</v>
      </c>
      <c r="S963" s="35">
        <v>0</v>
      </c>
      <c r="T963" s="35">
        <v>0</v>
      </c>
      <c r="U963" s="36">
        <v>0</v>
      </c>
      <c r="V963" s="26">
        <v>13.1</v>
      </c>
      <c r="W963" s="2">
        <v>0.38</v>
      </c>
      <c r="X963" s="16">
        <v>4.38</v>
      </c>
      <c r="Y963" s="26">
        <v>14.7</v>
      </c>
      <c r="Z963" s="2">
        <v>1.33</v>
      </c>
      <c r="AA963" s="2">
        <v>3.8</v>
      </c>
      <c r="AB963" s="2" t="s">
        <v>160</v>
      </c>
      <c r="AC963" s="2">
        <v>20511002</v>
      </c>
    </row>
    <row r="964" spans="1:29">
      <c r="A964" s="2">
        <v>3663</v>
      </c>
      <c r="B964" s="26">
        <v>2</v>
      </c>
      <c r="C964" s="2">
        <v>3</v>
      </c>
      <c r="D964" s="2">
        <v>23</v>
      </c>
      <c r="E964" s="2">
        <v>0</v>
      </c>
      <c r="F964" s="35">
        <v>0</v>
      </c>
      <c r="G964" s="18">
        <v>9000</v>
      </c>
      <c r="H964" s="18">
        <v>1</v>
      </c>
      <c r="I964" s="2">
        <v>1</v>
      </c>
      <c r="J964" s="2">
        <v>2</v>
      </c>
      <c r="K964" s="2">
        <v>1</v>
      </c>
      <c r="L964" s="35">
        <v>0</v>
      </c>
      <c r="M964" s="2">
        <v>6</v>
      </c>
      <c r="N964" s="2">
        <v>0</v>
      </c>
      <c r="O964" s="2">
        <v>1</v>
      </c>
      <c r="P964" s="2">
        <v>1</v>
      </c>
      <c r="Q964" s="2">
        <v>1</v>
      </c>
      <c r="R964" s="2">
        <v>0</v>
      </c>
      <c r="S964" s="35">
        <v>0</v>
      </c>
      <c r="T964" s="35">
        <v>0</v>
      </c>
      <c r="U964" s="36">
        <v>0</v>
      </c>
      <c r="V964" s="26">
        <v>14.2</v>
      </c>
      <c r="W964" s="2">
        <v>0.33</v>
      </c>
      <c r="X964" s="16">
        <v>4.74</v>
      </c>
      <c r="Y964" s="26">
        <v>15.9</v>
      </c>
      <c r="Z964" s="2">
        <v>1.38</v>
      </c>
      <c r="AA964" s="2">
        <v>3.8</v>
      </c>
      <c r="AB964" s="2" t="s">
        <v>89</v>
      </c>
      <c r="AC964" s="2">
        <v>22230000</v>
      </c>
    </row>
    <row r="965" spans="1:29">
      <c r="A965" s="2">
        <v>3664</v>
      </c>
      <c r="B965" s="26">
        <v>1</v>
      </c>
      <c r="C965" s="2">
        <v>2</v>
      </c>
      <c r="D965" s="2">
        <v>29</v>
      </c>
      <c r="E965" s="2">
        <v>0</v>
      </c>
      <c r="F965" s="35">
        <v>1</v>
      </c>
      <c r="G965" s="18">
        <v>5000</v>
      </c>
      <c r="H965" s="18">
        <v>0</v>
      </c>
      <c r="I965" s="2">
        <v>1</v>
      </c>
      <c r="J965" s="2">
        <v>1</v>
      </c>
      <c r="K965" s="2">
        <v>0</v>
      </c>
      <c r="L965" s="35">
        <v>1</v>
      </c>
      <c r="M965" s="2">
        <v>8</v>
      </c>
      <c r="N965" s="2">
        <v>1</v>
      </c>
      <c r="O965" s="2">
        <v>0</v>
      </c>
      <c r="P965" s="2">
        <v>1</v>
      </c>
      <c r="Q965" s="2">
        <v>1</v>
      </c>
      <c r="R965" s="2">
        <v>0</v>
      </c>
      <c r="S965" s="35">
        <v>1</v>
      </c>
      <c r="T965" s="35">
        <v>0</v>
      </c>
      <c r="U965" s="36">
        <v>0</v>
      </c>
      <c r="V965" s="26">
        <v>5.8</v>
      </c>
      <c r="W965" s="2">
        <v>0.12</v>
      </c>
      <c r="X965" s="16">
        <v>1.94</v>
      </c>
      <c r="Y965" s="26">
        <v>7.7</v>
      </c>
      <c r="Z965" s="2">
        <v>0.8</v>
      </c>
      <c r="AA965" s="2">
        <v>3.8</v>
      </c>
      <c r="AB965" s="2" t="s">
        <v>152</v>
      </c>
      <c r="AC965" s="2">
        <v>20940270</v>
      </c>
    </row>
    <row r="966" spans="1:29">
      <c r="A966" s="2">
        <v>3665</v>
      </c>
      <c r="B966" s="26">
        <v>1</v>
      </c>
      <c r="C966" s="2">
        <v>7</v>
      </c>
      <c r="D966" s="2">
        <v>36</v>
      </c>
      <c r="E966" s="2">
        <v>0</v>
      </c>
      <c r="F966" s="35">
        <v>0</v>
      </c>
      <c r="G966" s="18">
        <v>12000</v>
      </c>
      <c r="H966" s="18">
        <v>1</v>
      </c>
      <c r="I966" s="2">
        <v>1</v>
      </c>
      <c r="J966" s="2">
        <v>1</v>
      </c>
      <c r="K966" s="2">
        <v>0</v>
      </c>
      <c r="L966" s="35">
        <v>0</v>
      </c>
      <c r="M966" s="2">
        <v>8</v>
      </c>
      <c r="N966" s="2">
        <v>1</v>
      </c>
      <c r="O966" s="2">
        <v>0</v>
      </c>
      <c r="P966" s="2">
        <v>5</v>
      </c>
      <c r="Q966" s="2">
        <v>0</v>
      </c>
      <c r="R966" s="2">
        <v>1</v>
      </c>
      <c r="S966" s="35">
        <v>0</v>
      </c>
      <c r="T966" s="35">
        <v>0</v>
      </c>
      <c r="U966" s="36">
        <v>0</v>
      </c>
      <c r="V966" s="26">
        <v>18.5</v>
      </c>
      <c r="W966" s="2">
        <v>0.32</v>
      </c>
      <c r="X966" s="16">
        <v>6.18</v>
      </c>
      <c r="Y966" s="26">
        <v>21.1</v>
      </c>
      <c r="Z966" s="2">
        <v>1.7</v>
      </c>
      <c r="AA966" s="2">
        <v>6.7</v>
      </c>
      <c r="AB966" s="2" t="s">
        <v>178</v>
      </c>
      <c r="AC966" s="2">
        <v>24230062</v>
      </c>
    </row>
    <row r="967" spans="1:29">
      <c r="A967" s="2">
        <v>3669</v>
      </c>
      <c r="B967" s="26">
        <v>2</v>
      </c>
      <c r="C967" s="2">
        <v>1</v>
      </c>
      <c r="D967" s="2">
        <v>20</v>
      </c>
      <c r="E967" s="2">
        <v>0</v>
      </c>
      <c r="F967" s="35">
        <v>1</v>
      </c>
      <c r="G967" s="18">
        <v>20000</v>
      </c>
      <c r="H967" s="18">
        <v>1</v>
      </c>
      <c r="I967" s="2">
        <v>1</v>
      </c>
      <c r="J967" s="2">
        <v>2</v>
      </c>
      <c r="K967" s="2">
        <v>1</v>
      </c>
      <c r="L967" s="35">
        <v>1</v>
      </c>
      <c r="M967" s="2">
        <v>8</v>
      </c>
      <c r="N967" s="2">
        <v>1</v>
      </c>
      <c r="O967" s="2">
        <v>0</v>
      </c>
      <c r="P967" s="2">
        <v>5</v>
      </c>
      <c r="Q967" s="2">
        <v>0</v>
      </c>
      <c r="R967" s="2">
        <v>1</v>
      </c>
      <c r="S967" s="35">
        <v>0</v>
      </c>
      <c r="T967" s="35">
        <v>0</v>
      </c>
      <c r="U967" s="36">
        <v>0</v>
      </c>
      <c r="V967" s="26">
        <v>13.1</v>
      </c>
      <c r="W967" s="2">
        <v>0.38</v>
      </c>
      <c r="X967" s="16">
        <v>4.38</v>
      </c>
      <c r="Y967" s="26">
        <v>14.7</v>
      </c>
      <c r="Z967" s="2">
        <v>1.33</v>
      </c>
      <c r="AA967" s="2">
        <v>3.8</v>
      </c>
      <c r="AB967" s="2" t="s">
        <v>160</v>
      </c>
      <c r="AC967" s="2">
        <v>20540070</v>
      </c>
    </row>
    <row r="968" spans="1:29">
      <c r="A968" s="2">
        <v>3671</v>
      </c>
      <c r="B968" s="26">
        <v>1</v>
      </c>
      <c r="C968" s="2">
        <v>6</v>
      </c>
      <c r="D968" s="2">
        <v>33</v>
      </c>
      <c r="E968" s="2">
        <v>0</v>
      </c>
      <c r="F968" s="35">
        <v>1</v>
      </c>
      <c r="G968" s="18">
        <v>4000</v>
      </c>
      <c r="H968" s="18">
        <v>0</v>
      </c>
      <c r="I968" s="2">
        <v>1</v>
      </c>
      <c r="J968" s="2">
        <v>2</v>
      </c>
      <c r="K968" s="2">
        <v>1</v>
      </c>
      <c r="L968" s="35">
        <v>0</v>
      </c>
      <c r="M968" s="2">
        <v>2</v>
      </c>
      <c r="N968" s="2">
        <v>0</v>
      </c>
      <c r="O968" s="2">
        <v>1</v>
      </c>
      <c r="P968" s="2">
        <v>3</v>
      </c>
      <c r="Q968" s="2">
        <v>0</v>
      </c>
      <c r="R968" s="2">
        <v>0</v>
      </c>
      <c r="S968" s="35">
        <v>0</v>
      </c>
      <c r="T968" s="35">
        <v>0</v>
      </c>
      <c r="U968" s="36">
        <v>0</v>
      </c>
      <c r="V968" s="26">
        <v>17.899999999999999</v>
      </c>
      <c r="W968" s="2">
        <v>0.4</v>
      </c>
      <c r="X968" s="16">
        <v>5.98</v>
      </c>
      <c r="Y968" s="26">
        <v>28.1</v>
      </c>
      <c r="Z968" s="2">
        <v>1.78</v>
      </c>
      <c r="AA968" s="2">
        <v>3.8</v>
      </c>
      <c r="AB968" s="2" t="s">
        <v>80</v>
      </c>
      <c r="AC968" s="2">
        <v>22011000</v>
      </c>
    </row>
    <row r="969" spans="1:29">
      <c r="A969" s="2">
        <v>3678</v>
      </c>
      <c r="B969" s="26">
        <v>2</v>
      </c>
      <c r="C969" s="2">
        <v>2</v>
      </c>
      <c r="D969" s="2">
        <v>27</v>
      </c>
      <c r="E969" s="2">
        <v>0</v>
      </c>
      <c r="F969" s="35">
        <v>0</v>
      </c>
      <c r="G969" s="18">
        <v>16000</v>
      </c>
      <c r="H969" s="18">
        <v>1</v>
      </c>
      <c r="I969" s="2">
        <v>1</v>
      </c>
      <c r="J969" s="2">
        <v>1</v>
      </c>
      <c r="K969" s="2">
        <v>0</v>
      </c>
      <c r="L969" s="35">
        <v>0</v>
      </c>
      <c r="M969" s="2">
        <v>8</v>
      </c>
      <c r="N969" s="2">
        <v>1</v>
      </c>
      <c r="O969" s="2">
        <v>0</v>
      </c>
      <c r="P969" s="2">
        <v>5</v>
      </c>
      <c r="Q969" s="2">
        <v>0</v>
      </c>
      <c r="R969" s="2">
        <v>1</v>
      </c>
      <c r="S969" s="35">
        <v>0</v>
      </c>
      <c r="T969" s="35">
        <v>0</v>
      </c>
      <c r="U969" s="36">
        <v>0</v>
      </c>
      <c r="V969" s="26">
        <v>14.2</v>
      </c>
      <c r="W969" s="2">
        <v>0.33</v>
      </c>
      <c r="X969" s="16">
        <v>4.74</v>
      </c>
      <c r="Y969" s="26">
        <v>15.9</v>
      </c>
      <c r="Z969" s="2">
        <v>1.38</v>
      </c>
      <c r="AA969" s="2">
        <v>3.8</v>
      </c>
      <c r="AB969" s="2" t="s">
        <v>89</v>
      </c>
      <c r="AC969" s="2">
        <v>22230060</v>
      </c>
    </row>
    <row r="970" spans="1:29">
      <c r="A970" s="2">
        <v>3679</v>
      </c>
      <c r="B970" s="26">
        <v>2</v>
      </c>
      <c r="C970" s="2">
        <v>1</v>
      </c>
      <c r="D970" s="2">
        <v>19</v>
      </c>
      <c r="E970" s="2">
        <v>0</v>
      </c>
      <c r="F970" s="35">
        <v>0</v>
      </c>
      <c r="G970" s="18">
        <v>3000</v>
      </c>
      <c r="H970" s="18">
        <v>0</v>
      </c>
      <c r="I970" s="2">
        <v>1</v>
      </c>
      <c r="J970" s="2">
        <v>2</v>
      </c>
      <c r="K970" s="2">
        <v>1</v>
      </c>
      <c r="L970" s="35">
        <v>0</v>
      </c>
      <c r="M970" s="2">
        <v>2</v>
      </c>
      <c r="N970" s="2">
        <v>0</v>
      </c>
      <c r="O970" s="2">
        <v>1</v>
      </c>
      <c r="P970" s="2">
        <v>3</v>
      </c>
      <c r="Q970" s="2">
        <v>0</v>
      </c>
      <c r="R970" s="2">
        <v>0</v>
      </c>
      <c r="S970" s="35">
        <v>0</v>
      </c>
      <c r="T970" s="35">
        <v>0</v>
      </c>
      <c r="U970" s="36">
        <v>0</v>
      </c>
      <c r="V970" s="26">
        <v>18.5</v>
      </c>
      <c r="W970" s="2">
        <v>0.32</v>
      </c>
      <c r="X970" s="16">
        <v>6.18</v>
      </c>
      <c r="Y970" s="26">
        <v>21.1</v>
      </c>
      <c r="Z970" s="2">
        <v>1.7</v>
      </c>
      <c r="AA970" s="2">
        <v>6.7</v>
      </c>
      <c r="AB970" s="2" t="s">
        <v>178</v>
      </c>
      <c r="AC970" s="2">
        <v>24340045</v>
      </c>
    </row>
    <row r="971" spans="1:29">
      <c r="A971" s="2">
        <v>3680</v>
      </c>
      <c r="B971" s="26">
        <v>2</v>
      </c>
      <c r="C971" s="2">
        <v>1</v>
      </c>
      <c r="D971" s="2">
        <v>20</v>
      </c>
      <c r="E971" s="2">
        <v>0</v>
      </c>
      <c r="F971" s="35">
        <v>0</v>
      </c>
      <c r="G971" s="18">
        <v>3000</v>
      </c>
      <c r="H971" s="18">
        <v>0</v>
      </c>
      <c r="I971" s="2">
        <v>1</v>
      </c>
      <c r="J971" s="2">
        <v>1</v>
      </c>
      <c r="K971" s="2">
        <v>0</v>
      </c>
      <c r="L971" s="35">
        <v>0</v>
      </c>
      <c r="M971" s="2">
        <v>8</v>
      </c>
      <c r="N971" s="2">
        <v>1</v>
      </c>
      <c r="O971" s="2">
        <v>0</v>
      </c>
      <c r="P971" s="2">
        <v>4</v>
      </c>
      <c r="Q971" s="2">
        <v>0</v>
      </c>
      <c r="R971" s="2">
        <v>1</v>
      </c>
      <c r="S971" s="35">
        <v>0</v>
      </c>
      <c r="T971" s="35">
        <v>0</v>
      </c>
      <c r="U971" s="36">
        <v>0</v>
      </c>
      <c r="V971" s="26">
        <v>28.1</v>
      </c>
      <c r="W971" s="2">
        <v>0.6</v>
      </c>
      <c r="X971" s="16">
        <v>9.39</v>
      </c>
      <c r="Y971" s="26">
        <v>38.700000000000003</v>
      </c>
      <c r="Z971" s="2">
        <v>1.87</v>
      </c>
      <c r="AA971" s="2">
        <v>10.7</v>
      </c>
      <c r="AB971" s="2" t="s">
        <v>191</v>
      </c>
      <c r="AC971" s="2">
        <v>26525002</v>
      </c>
    </row>
    <row r="972" spans="1:29">
      <c r="A972" s="2">
        <v>3682</v>
      </c>
      <c r="B972" s="26">
        <v>1</v>
      </c>
      <c r="C972" s="2">
        <v>7</v>
      </c>
      <c r="D972" s="2">
        <v>56</v>
      </c>
      <c r="E972" s="2">
        <v>1</v>
      </c>
      <c r="F972" s="35">
        <v>1</v>
      </c>
      <c r="G972" s="18">
        <v>18000</v>
      </c>
      <c r="H972" s="18">
        <v>1</v>
      </c>
      <c r="I972" s="2">
        <v>1</v>
      </c>
      <c r="J972" s="2">
        <v>3</v>
      </c>
      <c r="K972" s="2">
        <v>1</v>
      </c>
      <c r="L972" s="35">
        <v>0</v>
      </c>
      <c r="M972" s="2">
        <v>8</v>
      </c>
      <c r="N972" s="2">
        <v>1</v>
      </c>
      <c r="O972" s="2">
        <v>0</v>
      </c>
      <c r="P972" s="2">
        <v>5</v>
      </c>
      <c r="Q972" s="2">
        <v>0</v>
      </c>
      <c r="R972" s="2">
        <v>1</v>
      </c>
      <c r="S972" s="35">
        <v>0</v>
      </c>
      <c r="T972" s="35">
        <v>0</v>
      </c>
      <c r="U972" s="36">
        <v>0</v>
      </c>
      <c r="V972" s="26">
        <v>15.9</v>
      </c>
      <c r="W972" s="2">
        <v>0.35</v>
      </c>
      <c r="X972" s="16">
        <v>5.31</v>
      </c>
      <c r="Y972" s="26">
        <v>21.8</v>
      </c>
      <c r="Z972" s="2">
        <v>1.87</v>
      </c>
      <c r="AA972" s="2">
        <v>3.8</v>
      </c>
      <c r="AB972" s="2" t="s">
        <v>108</v>
      </c>
      <c r="AC972" s="2">
        <v>22461020</v>
      </c>
    </row>
    <row r="973" spans="1:29">
      <c r="A973" s="2">
        <v>3684</v>
      </c>
      <c r="B973" s="26">
        <v>2</v>
      </c>
      <c r="C973" s="2">
        <v>1</v>
      </c>
      <c r="D973" s="2">
        <v>19</v>
      </c>
      <c r="E973" s="2">
        <v>0</v>
      </c>
      <c r="F973" s="35">
        <v>0</v>
      </c>
      <c r="G973" s="18">
        <v>4000</v>
      </c>
      <c r="H973" s="18">
        <v>0</v>
      </c>
      <c r="I973" s="2">
        <v>1</v>
      </c>
      <c r="J973" s="2">
        <v>2</v>
      </c>
      <c r="K973" s="2">
        <v>1</v>
      </c>
      <c r="L973" s="35">
        <v>0</v>
      </c>
      <c r="M973" s="2">
        <v>6</v>
      </c>
      <c r="N973" s="2">
        <v>0</v>
      </c>
      <c r="O973" s="2">
        <v>1</v>
      </c>
      <c r="P973" s="2">
        <v>5</v>
      </c>
      <c r="Q973" s="2">
        <v>0</v>
      </c>
      <c r="R973" s="2">
        <v>1</v>
      </c>
      <c r="S973" s="35">
        <v>0</v>
      </c>
      <c r="T973" s="35">
        <v>0</v>
      </c>
      <c r="U973" s="36">
        <v>0</v>
      </c>
      <c r="V973" s="26">
        <v>31.7</v>
      </c>
      <c r="W973" s="2">
        <v>0.56999999999999995</v>
      </c>
      <c r="X973" s="16">
        <v>10.59</v>
      </c>
      <c r="Y973" s="26">
        <v>46.2</v>
      </c>
      <c r="Z973" s="2">
        <v>2.23</v>
      </c>
      <c r="AA973" s="2">
        <v>10.7</v>
      </c>
      <c r="AB973" s="2" t="s">
        <v>179</v>
      </c>
      <c r="AC973" s="2">
        <v>26225440</v>
      </c>
    </row>
    <row r="974" spans="1:29">
      <c r="A974" s="2">
        <v>3685</v>
      </c>
      <c r="B974" s="26">
        <v>2</v>
      </c>
      <c r="C974" s="2">
        <v>1</v>
      </c>
      <c r="D974" s="2">
        <v>24</v>
      </c>
      <c r="E974" s="2">
        <v>0</v>
      </c>
      <c r="F974" s="35">
        <v>0</v>
      </c>
      <c r="G974" s="18">
        <v>2000</v>
      </c>
      <c r="H974" s="18">
        <v>0</v>
      </c>
      <c r="I974" s="2">
        <v>1</v>
      </c>
      <c r="J974" s="2">
        <v>1</v>
      </c>
      <c r="K974" s="2">
        <v>0</v>
      </c>
      <c r="L974" s="35">
        <v>0</v>
      </c>
      <c r="M974" s="2">
        <v>8</v>
      </c>
      <c r="N974" s="2">
        <v>1</v>
      </c>
      <c r="O974" s="2">
        <v>0</v>
      </c>
      <c r="P974" s="2">
        <v>5</v>
      </c>
      <c r="Q974" s="2">
        <v>0</v>
      </c>
      <c r="R974" s="2">
        <v>1</v>
      </c>
      <c r="S974" s="35">
        <v>0</v>
      </c>
      <c r="T974" s="35">
        <v>0</v>
      </c>
      <c r="U974" s="36">
        <v>0</v>
      </c>
      <c r="V974" s="26">
        <v>21.1</v>
      </c>
      <c r="W974" s="2">
        <v>0.4</v>
      </c>
      <c r="X974" s="16">
        <v>7.05</v>
      </c>
      <c r="Y974" s="26">
        <v>21</v>
      </c>
      <c r="Z974" s="2">
        <v>1.38</v>
      </c>
      <c r="AA974" s="2">
        <v>7.5</v>
      </c>
      <c r="AB974" s="2" t="s">
        <v>129</v>
      </c>
      <c r="AC974" s="2">
        <v>21520020</v>
      </c>
    </row>
    <row r="975" spans="1:29">
      <c r="A975" s="2">
        <v>3686</v>
      </c>
      <c r="B975" s="26">
        <v>1</v>
      </c>
      <c r="C975" s="2">
        <v>7</v>
      </c>
      <c r="D975" s="2">
        <v>31</v>
      </c>
      <c r="E975" s="2">
        <v>0</v>
      </c>
      <c r="F975" s="35">
        <v>1</v>
      </c>
      <c r="G975" s="18">
        <v>8000</v>
      </c>
      <c r="H975" s="18">
        <v>1</v>
      </c>
      <c r="I975" s="2">
        <v>1</v>
      </c>
      <c r="J975" s="2">
        <v>1</v>
      </c>
      <c r="K975" s="2">
        <v>0</v>
      </c>
      <c r="L975" s="35">
        <v>0</v>
      </c>
      <c r="M975" s="2">
        <v>11</v>
      </c>
      <c r="N975" s="2">
        <v>0</v>
      </c>
      <c r="O975" s="2">
        <v>0</v>
      </c>
      <c r="P975" s="2">
        <v>3</v>
      </c>
      <c r="Q975" s="2">
        <v>0</v>
      </c>
      <c r="R975" s="2">
        <v>0</v>
      </c>
      <c r="S975" s="35">
        <v>0</v>
      </c>
      <c r="T975" s="35">
        <v>0</v>
      </c>
      <c r="U975" s="36">
        <v>0</v>
      </c>
      <c r="V975" s="26">
        <v>9.3000000000000007</v>
      </c>
      <c r="W975" s="2">
        <v>0.23</v>
      </c>
      <c r="X975" s="16">
        <v>3.11</v>
      </c>
      <c r="Y975" s="26">
        <v>9.8000000000000007</v>
      </c>
      <c r="Z975" s="2">
        <v>1.02</v>
      </c>
      <c r="AA975" s="2">
        <v>3.8</v>
      </c>
      <c r="AB975" s="2" t="s">
        <v>66</v>
      </c>
      <c r="AC975" s="2">
        <v>20771632</v>
      </c>
    </row>
    <row r="976" spans="1:29">
      <c r="A976" s="2">
        <v>3689</v>
      </c>
      <c r="B976" s="26">
        <v>2</v>
      </c>
      <c r="C976" s="2">
        <v>1</v>
      </c>
      <c r="D976" s="2">
        <v>45</v>
      </c>
      <c r="E976" s="2">
        <v>0</v>
      </c>
      <c r="F976" s="35">
        <v>0</v>
      </c>
      <c r="G976" s="18">
        <v>10000</v>
      </c>
      <c r="H976" s="18">
        <v>1</v>
      </c>
      <c r="I976" s="2">
        <v>1</v>
      </c>
      <c r="J976" s="2">
        <v>1</v>
      </c>
      <c r="K976" s="2">
        <v>0</v>
      </c>
      <c r="L976" s="35">
        <v>0</v>
      </c>
      <c r="M976" s="2">
        <v>6</v>
      </c>
      <c r="N976" s="2">
        <v>0</v>
      </c>
      <c r="O976" s="2">
        <v>1</v>
      </c>
      <c r="P976" s="2">
        <v>3</v>
      </c>
      <c r="Q976" s="2">
        <v>0</v>
      </c>
      <c r="R976" s="2">
        <v>0</v>
      </c>
      <c r="S976" s="35">
        <v>0</v>
      </c>
      <c r="T976" s="35">
        <v>0</v>
      </c>
      <c r="U976" s="36">
        <v>0</v>
      </c>
      <c r="V976" s="26">
        <v>16.2</v>
      </c>
      <c r="W976" s="2">
        <v>0.38</v>
      </c>
      <c r="X976" s="16">
        <v>5.41</v>
      </c>
      <c r="Y976" s="26">
        <v>17.3</v>
      </c>
      <c r="Z976" s="2">
        <v>1.45</v>
      </c>
      <c r="AA976" s="2">
        <v>3.8</v>
      </c>
      <c r="AB976" s="2" t="s">
        <v>64</v>
      </c>
      <c r="AC976" s="2">
        <v>22251040</v>
      </c>
    </row>
    <row r="977" spans="1:29">
      <c r="A977" s="2">
        <v>3694</v>
      </c>
      <c r="B977" s="26">
        <v>2</v>
      </c>
      <c r="C977" s="2">
        <v>4</v>
      </c>
      <c r="D977" s="2">
        <v>39</v>
      </c>
      <c r="E977" s="2">
        <v>0</v>
      </c>
      <c r="F977" s="35">
        <v>0</v>
      </c>
      <c r="G977" s="18">
        <v>5000</v>
      </c>
      <c r="H977" s="18">
        <v>0</v>
      </c>
      <c r="I977" s="2">
        <v>1</v>
      </c>
      <c r="J977" s="2">
        <v>1</v>
      </c>
      <c r="K977" s="2">
        <v>0</v>
      </c>
      <c r="L977" s="35">
        <v>1</v>
      </c>
      <c r="M977" s="2">
        <v>8</v>
      </c>
      <c r="N977" s="2">
        <v>1</v>
      </c>
      <c r="O977" s="2">
        <v>0</v>
      </c>
      <c r="P977" s="2">
        <v>5</v>
      </c>
      <c r="Q977" s="2">
        <v>0</v>
      </c>
      <c r="R977" s="2">
        <v>1</v>
      </c>
      <c r="S977" s="35">
        <v>0</v>
      </c>
      <c r="T977" s="35">
        <v>0</v>
      </c>
      <c r="U977" s="36">
        <v>0</v>
      </c>
      <c r="V977" s="26">
        <v>13.8</v>
      </c>
      <c r="W977" s="2">
        <v>0.4</v>
      </c>
      <c r="X977" s="16">
        <v>4.6100000000000003</v>
      </c>
      <c r="Y977" s="26">
        <v>17.5</v>
      </c>
      <c r="Z977" s="2">
        <v>1.83</v>
      </c>
      <c r="AA977" s="2">
        <v>16.59</v>
      </c>
      <c r="AB977" s="2" t="s">
        <v>90</v>
      </c>
      <c r="AC977" s="2">
        <v>21911180</v>
      </c>
    </row>
    <row r="978" spans="1:29">
      <c r="A978" s="2">
        <v>3696</v>
      </c>
      <c r="B978" s="26">
        <v>1</v>
      </c>
      <c r="C978" s="2">
        <v>7</v>
      </c>
      <c r="D978" s="2">
        <v>36</v>
      </c>
      <c r="E978" s="2">
        <v>0</v>
      </c>
      <c r="F978" s="35">
        <v>0</v>
      </c>
      <c r="G978" s="18">
        <v>16000</v>
      </c>
      <c r="H978" s="18">
        <v>1</v>
      </c>
      <c r="I978" s="2">
        <v>1</v>
      </c>
      <c r="J978" s="2">
        <v>2</v>
      </c>
      <c r="K978" s="2">
        <v>1</v>
      </c>
      <c r="L978" s="35">
        <v>0</v>
      </c>
      <c r="M978" s="2">
        <v>8</v>
      </c>
      <c r="N978" s="2">
        <v>1</v>
      </c>
      <c r="O978" s="2">
        <v>0</v>
      </c>
      <c r="P978" s="2">
        <v>5</v>
      </c>
      <c r="Q978" s="2">
        <v>0</v>
      </c>
      <c r="R978" s="2">
        <v>1</v>
      </c>
      <c r="S978" s="35">
        <v>0</v>
      </c>
      <c r="T978" s="35">
        <v>0</v>
      </c>
      <c r="U978" s="36">
        <v>0</v>
      </c>
      <c r="V978" s="26">
        <v>20.399999999999999</v>
      </c>
      <c r="W978" s="2">
        <v>0.4</v>
      </c>
      <c r="X978" s="16">
        <v>6.81</v>
      </c>
      <c r="Y978" s="26">
        <v>20</v>
      </c>
      <c r="Z978" s="2">
        <v>1.77</v>
      </c>
      <c r="AA978" s="2">
        <v>9.3000000000000007</v>
      </c>
      <c r="AB978" s="2" t="s">
        <v>91</v>
      </c>
      <c r="AC978" s="2">
        <v>22745056</v>
      </c>
    </row>
    <row r="979" spans="1:29">
      <c r="A979" s="2">
        <v>3698</v>
      </c>
      <c r="B979" s="26">
        <v>2</v>
      </c>
      <c r="C979" s="2">
        <v>2</v>
      </c>
      <c r="D979" s="2">
        <v>23</v>
      </c>
      <c r="E979" s="2">
        <v>0</v>
      </c>
      <c r="F979" s="35">
        <v>0</v>
      </c>
      <c r="G979" s="18">
        <v>10000</v>
      </c>
      <c r="H979" s="18">
        <v>1</v>
      </c>
      <c r="I979" s="2">
        <v>1</v>
      </c>
      <c r="J979" s="2">
        <v>1</v>
      </c>
      <c r="K979" s="2">
        <v>0</v>
      </c>
      <c r="L979" s="35">
        <v>0</v>
      </c>
      <c r="M979" s="2">
        <v>11</v>
      </c>
      <c r="N979" s="2">
        <v>0</v>
      </c>
      <c r="O979" s="2">
        <v>0</v>
      </c>
      <c r="P979" s="2">
        <v>3</v>
      </c>
      <c r="Q979" s="2">
        <v>0</v>
      </c>
      <c r="R979" s="2">
        <v>0</v>
      </c>
      <c r="S979" s="35">
        <v>0</v>
      </c>
      <c r="T979" s="35">
        <v>0</v>
      </c>
      <c r="U979" s="36">
        <v>0</v>
      </c>
      <c r="V979" s="26">
        <v>27.4</v>
      </c>
      <c r="W979" s="2">
        <v>0.45</v>
      </c>
      <c r="X979" s="16">
        <v>9.15</v>
      </c>
      <c r="Y979" s="26">
        <v>27.17</v>
      </c>
      <c r="Z979" s="2">
        <v>2.25</v>
      </c>
      <c r="AA979" s="2">
        <v>12.1</v>
      </c>
      <c r="AB979" s="2" t="s">
        <v>58</v>
      </c>
      <c r="AC979" s="2">
        <v>22631350</v>
      </c>
    </row>
    <row r="980" spans="1:29">
      <c r="A980" s="2">
        <v>3699</v>
      </c>
      <c r="B980" s="26">
        <v>2</v>
      </c>
      <c r="C980" s="2">
        <v>1</v>
      </c>
      <c r="D980" s="2">
        <v>21</v>
      </c>
      <c r="E980" s="2">
        <v>0</v>
      </c>
      <c r="F980" s="35">
        <v>0</v>
      </c>
      <c r="G980" s="18">
        <v>10000</v>
      </c>
      <c r="H980" s="18">
        <v>1</v>
      </c>
      <c r="I980" s="2">
        <v>1</v>
      </c>
      <c r="J980" s="2">
        <v>1</v>
      </c>
      <c r="K980" s="2">
        <v>0</v>
      </c>
      <c r="L980" s="35">
        <v>0</v>
      </c>
      <c r="M980" s="2">
        <v>6</v>
      </c>
      <c r="N980" s="2">
        <v>0</v>
      </c>
      <c r="O980" s="2">
        <v>1</v>
      </c>
      <c r="P980" s="2">
        <v>5</v>
      </c>
      <c r="Q980" s="2">
        <v>0</v>
      </c>
      <c r="R980" s="2">
        <v>1</v>
      </c>
      <c r="S980" s="35">
        <v>0</v>
      </c>
      <c r="T980" s="35">
        <v>0</v>
      </c>
      <c r="U980" s="36">
        <v>0</v>
      </c>
      <c r="V980" s="26">
        <v>31.7</v>
      </c>
      <c r="W980" s="2">
        <v>0.56999999999999995</v>
      </c>
      <c r="X980" s="16">
        <v>10.59</v>
      </c>
      <c r="Y980" s="26">
        <v>46.2</v>
      </c>
      <c r="Z980" s="2">
        <v>2.23</v>
      </c>
      <c r="AA980" s="2">
        <v>10.7</v>
      </c>
      <c r="AB980" s="2" t="s">
        <v>179</v>
      </c>
      <c r="AC980" s="2">
        <v>26010790</v>
      </c>
    </row>
    <row r="981" spans="1:29">
      <c r="A981" s="2">
        <v>3701</v>
      </c>
      <c r="B981" s="26">
        <v>2</v>
      </c>
      <c r="C981" s="2">
        <v>1</v>
      </c>
      <c r="D981" s="2">
        <v>21</v>
      </c>
      <c r="E981" s="2">
        <v>0</v>
      </c>
      <c r="F981" s="35">
        <v>1</v>
      </c>
      <c r="G981" s="18">
        <v>7000</v>
      </c>
      <c r="H981" s="18">
        <v>0</v>
      </c>
      <c r="I981" s="2">
        <v>1</v>
      </c>
      <c r="J981" s="2">
        <v>1</v>
      </c>
      <c r="K981" s="2">
        <v>0</v>
      </c>
      <c r="L981" s="35">
        <v>0</v>
      </c>
      <c r="M981" s="2">
        <v>1</v>
      </c>
      <c r="N981" s="2">
        <v>0</v>
      </c>
      <c r="O981" s="2">
        <v>1</v>
      </c>
      <c r="P981" s="2">
        <v>5</v>
      </c>
      <c r="Q981" s="2">
        <v>0</v>
      </c>
      <c r="R981" s="2">
        <v>1</v>
      </c>
      <c r="S981" s="35">
        <v>0</v>
      </c>
      <c r="T981" s="35">
        <v>0</v>
      </c>
      <c r="U981" s="36">
        <v>0</v>
      </c>
      <c r="V981" s="26">
        <v>11.4</v>
      </c>
      <c r="W981" s="2">
        <v>0.25</v>
      </c>
      <c r="X981" s="16">
        <v>3.81</v>
      </c>
      <c r="Y981" s="26">
        <v>11</v>
      </c>
      <c r="Z981" s="2">
        <v>0.9</v>
      </c>
      <c r="AA981" s="2">
        <v>7</v>
      </c>
      <c r="AB981" s="2" t="s">
        <v>134</v>
      </c>
      <c r="AC981" s="2">
        <v>20771002</v>
      </c>
    </row>
    <row r="982" spans="1:29">
      <c r="A982" s="2">
        <v>3702</v>
      </c>
      <c r="B982" s="26">
        <v>1</v>
      </c>
      <c r="C982" s="2">
        <v>5</v>
      </c>
      <c r="D982" s="2">
        <v>29</v>
      </c>
      <c r="E982" s="2">
        <v>0</v>
      </c>
      <c r="F982" s="35">
        <v>0</v>
      </c>
      <c r="G982" s="18">
        <v>6000</v>
      </c>
      <c r="H982" s="18">
        <v>0</v>
      </c>
      <c r="I982" s="2">
        <v>1</v>
      </c>
      <c r="J982" s="2">
        <v>2</v>
      </c>
      <c r="K982" s="2">
        <v>1</v>
      </c>
      <c r="L982" s="35">
        <v>0</v>
      </c>
      <c r="M982" s="2">
        <v>8</v>
      </c>
      <c r="N982" s="2">
        <v>1</v>
      </c>
      <c r="O982" s="2">
        <v>0</v>
      </c>
      <c r="P982" s="2">
        <v>5</v>
      </c>
      <c r="Q982" s="2">
        <v>0</v>
      </c>
      <c r="R982" s="2">
        <v>1</v>
      </c>
      <c r="S982" s="35">
        <v>0</v>
      </c>
      <c r="T982" s="35">
        <v>0</v>
      </c>
      <c r="U982" s="36">
        <v>0</v>
      </c>
      <c r="V982" s="26">
        <v>23.4</v>
      </c>
      <c r="W982" s="2">
        <v>0.48</v>
      </c>
      <c r="X982" s="16">
        <v>7.82</v>
      </c>
      <c r="Y982" s="26">
        <v>34</v>
      </c>
      <c r="Z982" s="2">
        <v>1.65</v>
      </c>
      <c r="AA982" s="2">
        <v>10.7</v>
      </c>
      <c r="AB982" s="2" t="s">
        <v>145</v>
      </c>
      <c r="AC982" s="2">
        <v>21620050</v>
      </c>
    </row>
    <row r="983" spans="1:29">
      <c r="A983" s="2">
        <v>3703</v>
      </c>
      <c r="B983" s="26">
        <v>1</v>
      </c>
      <c r="C983" s="2">
        <v>6</v>
      </c>
      <c r="D983" s="2">
        <v>24</v>
      </c>
      <c r="E983" s="2">
        <v>0</v>
      </c>
      <c r="F983" s="35">
        <v>0</v>
      </c>
      <c r="G983" s="18">
        <v>7000</v>
      </c>
      <c r="H983" s="18">
        <v>0</v>
      </c>
      <c r="I983" s="2">
        <v>1</v>
      </c>
      <c r="J983" s="2">
        <v>1</v>
      </c>
      <c r="K983" s="2">
        <v>0</v>
      </c>
      <c r="L983" s="35">
        <v>1</v>
      </c>
      <c r="M983" s="2">
        <v>8</v>
      </c>
      <c r="N983" s="2">
        <v>1</v>
      </c>
      <c r="O983" s="2">
        <v>0</v>
      </c>
      <c r="P983" s="2">
        <v>5</v>
      </c>
      <c r="Q983" s="2">
        <v>0</v>
      </c>
      <c r="R983" s="2">
        <v>1</v>
      </c>
      <c r="S983" s="35">
        <v>0</v>
      </c>
      <c r="T983" s="35">
        <v>0</v>
      </c>
      <c r="U983" s="36">
        <v>0</v>
      </c>
      <c r="V983" s="26">
        <v>31.2</v>
      </c>
      <c r="W983" s="2">
        <v>0.57999999999999996</v>
      </c>
      <c r="X983" s="16">
        <v>10.42</v>
      </c>
      <c r="Y983" s="26">
        <v>41.1</v>
      </c>
      <c r="Z983" s="2">
        <v>1.88</v>
      </c>
      <c r="AA983" s="2">
        <v>10.7</v>
      </c>
      <c r="AB983" s="2" t="s">
        <v>57</v>
      </c>
      <c r="AC983" s="2">
        <v>21842550</v>
      </c>
    </row>
    <row r="984" spans="1:29">
      <c r="A984" s="2">
        <v>3704</v>
      </c>
      <c r="B984" s="26">
        <v>1</v>
      </c>
      <c r="C984" s="2">
        <v>6</v>
      </c>
      <c r="D984" s="2">
        <v>61</v>
      </c>
      <c r="E984" s="2">
        <v>1</v>
      </c>
      <c r="F984" s="35">
        <v>1</v>
      </c>
      <c r="G984" s="18">
        <v>22000</v>
      </c>
      <c r="H984" s="18">
        <v>1</v>
      </c>
      <c r="I984" s="2">
        <v>1</v>
      </c>
      <c r="J984" s="2">
        <v>2</v>
      </c>
      <c r="K984" s="2">
        <v>1</v>
      </c>
      <c r="L984" s="35">
        <v>0</v>
      </c>
      <c r="M984" s="2">
        <v>8</v>
      </c>
      <c r="N984" s="2">
        <v>1</v>
      </c>
      <c r="O984" s="2">
        <v>0</v>
      </c>
      <c r="P984" s="2">
        <v>5</v>
      </c>
      <c r="Q984" s="2">
        <v>0</v>
      </c>
      <c r="R984" s="2">
        <v>1</v>
      </c>
      <c r="S984" s="35">
        <v>0</v>
      </c>
      <c r="T984" s="35">
        <v>0</v>
      </c>
      <c r="U984" s="36">
        <v>0</v>
      </c>
      <c r="V984" s="26">
        <v>13.1</v>
      </c>
      <c r="W984" s="2">
        <v>0.38</v>
      </c>
      <c r="X984" s="16">
        <v>4.38</v>
      </c>
      <c r="Y984" s="26">
        <v>14.7</v>
      </c>
      <c r="Z984" s="2">
        <v>1.33</v>
      </c>
      <c r="AA984" s="2">
        <v>3.8</v>
      </c>
      <c r="AB984" s="2" t="s">
        <v>160</v>
      </c>
      <c r="AC984" s="2">
        <v>20510180</v>
      </c>
    </row>
    <row r="985" spans="1:29">
      <c r="A985" s="2">
        <v>3706</v>
      </c>
      <c r="B985" s="26">
        <v>1</v>
      </c>
      <c r="C985" s="2">
        <v>7</v>
      </c>
      <c r="D985" s="2">
        <v>53</v>
      </c>
      <c r="E985" s="2">
        <v>1</v>
      </c>
      <c r="F985" s="35">
        <v>0</v>
      </c>
      <c r="G985" s="18">
        <v>8000</v>
      </c>
      <c r="H985" s="18">
        <v>1</v>
      </c>
      <c r="I985" s="2">
        <v>1</v>
      </c>
      <c r="J985" s="2">
        <v>1</v>
      </c>
      <c r="K985" s="2">
        <v>0</v>
      </c>
      <c r="L985" s="35">
        <v>0</v>
      </c>
      <c r="M985" s="2">
        <v>8</v>
      </c>
      <c r="N985" s="2">
        <v>1</v>
      </c>
      <c r="O985" s="2">
        <v>0</v>
      </c>
      <c r="P985" s="2">
        <v>5</v>
      </c>
      <c r="Q985" s="2">
        <v>0</v>
      </c>
      <c r="R985" s="2">
        <v>1</v>
      </c>
      <c r="S985" s="35">
        <v>0</v>
      </c>
      <c r="T985" s="35">
        <v>0</v>
      </c>
      <c r="U985" s="36">
        <v>0</v>
      </c>
      <c r="V985" s="26">
        <v>14.2</v>
      </c>
      <c r="W985" s="2">
        <v>0.3</v>
      </c>
      <c r="X985" s="16">
        <v>4.74</v>
      </c>
      <c r="Y985" s="26">
        <v>15.8</v>
      </c>
      <c r="Z985" s="2">
        <v>1.37</v>
      </c>
      <c r="AA985" s="2">
        <v>3.8</v>
      </c>
      <c r="AB985" s="2" t="s">
        <v>113</v>
      </c>
      <c r="AC985" s="2">
        <v>22245000</v>
      </c>
    </row>
    <row r="986" spans="1:29">
      <c r="A986" s="2">
        <v>3707</v>
      </c>
      <c r="B986" s="26">
        <v>2</v>
      </c>
      <c r="C986" s="2">
        <v>1</v>
      </c>
      <c r="D986" s="2">
        <v>20</v>
      </c>
      <c r="E986" s="2">
        <v>0</v>
      </c>
      <c r="F986" s="35">
        <v>1</v>
      </c>
      <c r="G986" s="18">
        <v>6000</v>
      </c>
      <c r="H986" s="18">
        <v>0</v>
      </c>
      <c r="I986" s="2">
        <v>1</v>
      </c>
      <c r="J986" s="2">
        <v>1</v>
      </c>
      <c r="K986" s="2">
        <v>0</v>
      </c>
      <c r="L986" s="35">
        <v>0</v>
      </c>
      <c r="M986" s="2">
        <v>2</v>
      </c>
      <c r="N986" s="2">
        <v>0</v>
      </c>
      <c r="O986" s="2">
        <v>1</v>
      </c>
      <c r="P986" s="2">
        <v>5</v>
      </c>
      <c r="Q986" s="2">
        <v>0</v>
      </c>
      <c r="R986" s="2">
        <v>1</v>
      </c>
      <c r="S986" s="35">
        <v>0</v>
      </c>
      <c r="T986" s="35">
        <v>0</v>
      </c>
      <c r="U986" s="36">
        <v>0</v>
      </c>
      <c r="V986" s="26">
        <v>20.399999999999999</v>
      </c>
      <c r="W986" s="2">
        <v>0.45</v>
      </c>
      <c r="X986" s="16">
        <v>6.81</v>
      </c>
      <c r="Y986" s="26">
        <v>22.2</v>
      </c>
      <c r="Z986" s="2">
        <v>1.9</v>
      </c>
      <c r="AA986" s="2">
        <v>3.8</v>
      </c>
      <c r="AB986" s="2" t="s">
        <v>158</v>
      </c>
      <c r="AC986" s="2">
        <v>22720011</v>
      </c>
    </row>
    <row r="987" spans="1:29">
      <c r="A987" s="2">
        <v>3711</v>
      </c>
      <c r="B987" s="26">
        <v>1</v>
      </c>
      <c r="C987" s="2">
        <v>2</v>
      </c>
      <c r="D987" s="2">
        <v>26</v>
      </c>
      <c r="E987" s="2">
        <v>0</v>
      </c>
      <c r="F987" s="35">
        <v>0</v>
      </c>
      <c r="G987" s="18">
        <v>20000</v>
      </c>
      <c r="H987" s="18">
        <v>1</v>
      </c>
      <c r="I987" s="2">
        <v>1</v>
      </c>
      <c r="J987" s="2">
        <v>2</v>
      </c>
      <c r="K987" s="2">
        <v>1</v>
      </c>
      <c r="L987" s="35">
        <v>0</v>
      </c>
      <c r="M987" s="2">
        <v>8</v>
      </c>
      <c r="N987" s="2">
        <v>1</v>
      </c>
      <c r="O987" s="2">
        <v>0</v>
      </c>
      <c r="P987" s="2">
        <v>5</v>
      </c>
      <c r="Q987" s="2">
        <v>0</v>
      </c>
      <c r="R987" s="2">
        <v>1</v>
      </c>
      <c r="S987" s="35">
        <v>0</v>
      </c>
      <c r="T987" s="35">
        <v>0</v>
      </c>
      <c r="U987" s="36">
        <v>0</v>
      </c>
      <c r="V987" s="26">
        <v>13.1</v>
      </c>
      <c r="W987" s="2">
        <v>0.38</v>
      </c>
      <c r="X987" s="16">
        <v>4.38</v>
      </c>
      <c r="Y987" s="26">
        <v>14.7</v>
      </c>
      <c r="Z987" s="2">
        <v>1.33</v>
      </c>
      <c r="AA987" s="2">
        <v>3.8</v>
      </c>
      <c r="AB987" s="2" t="s">
        <v>160</v>
      </c>
      <c r="AC987" s="2">
        <v>205206050</v>
      </c>
    </row>
    <row r="988" spans="1:29">
      <c r="A988" s="2">
        <v>3712</v>
      </c>
      <c r="B988" s="26">
        <v>1</v>
      </c>
      <c r="C988" s="2">
        <v>2</v>
      </c>
      <c r="D988" s="2">
        <v>32</v>
      </c>
      <c r="E988" s="2">
        <v>0</v>
      </c>
      <c r="F988" s="35">
        <v>1</v>
      </c>
      <c r="G988" s="18">
        <v>12000</v>
      </c>
      <c r="H988" s="18">
        <v>1</v>
      </c>
      <c r="I988" s="2">
        <v>1</v>
      </c>
      <c r="J988" s="2">
        <v>3</v>
      </c>
      <c r="K988" s="2">
        <v>1</v>
      </c>
      <c r="L988" s="35">
        <v>0</v>
      </c>
      <c r="M988" s="2">
        <v>8</v>
      </c>
      <c r="N988" s="2">
        <v>1</v>
      </c>
      <c r="O988" s="2">
        <v>0</v>
      </c>
      <c r="P988" s="2">
        <v>5</v>
      </c>
      <c r="Q988" s="2">
        <v>0</v>
      </c>
      <c r="R988" s="2">
        <v>1</v>
      </c>
      <c r="S988" s="35">
        <v>0</v>
      </c>
      <c r="T988" s="35">
        <v>0</v>
      </c>
      <c r="U988" s="36">
        <v>0</v>
      </c>
      <c r="V988" s="26">
        <v>43.6</v>
      </c>
      <c r="W988" s="2">
        <v>0.78</v>
      </c>
      <c r="X988" s="16">
        <v>14.56</v>
      </c>
      <c r="Y988" s="26">
        <v>42.7</v>
      </c>
      <c r="Z988" s="2">
        <v>2</v>
      </c>
      <c r="AA988" s="2">
        <v>7</v>
      </c>
      <c r="AB988" s="2" t="s">
        <v>71</v>
      </c>
      <c r="AC988" s="2">
        <v>23040030</v>
      </c>
    </row>
    <row r="989" spans="1:29">
      <c r="A989" s="2">
        <v>3714</v>
      </c>
      <c r="B989" s="26">
        <v>1</v>
      </c>
      <c r="C989" s="2">
        <v>7</v>
      </c>
      <c r="D989" s="2">
        <v>35</v>
      </c>
      <c r="E989" s="2">
        <v>0</v>
      </c>
      <c r="F989" s="35">
        <v>1</v>
      </c>
      <c r="G989" s="18">
        <v>10000</v>
      </c>
      <c r="H989" s="18">
        <v>1</v>
      </c>
      <c r="I989" s="2">
        <v>1</v>
      </c>
      <c r="J989" s="2">
        <v>1</v>
      </c>
      <c r="K989" s="2">
        <v>0</v>
      </c>
      <c r="L989" s="35">
        <v>0</v>
      </c>
      <c r="M989" s="2">
        <v>8</v>
      </c>
      <c r="N989" s="2">
        <v>1</v>
      </c>
      <c r="O989" s="2">
        <v>0</v>
      </c>
      <c r="P989" s="2">
        <v>3</v>
      </c>
      <c r="Q989" s="2">
        <v>0</v>
      </c>
      <c r="R989" s="2">
        <v>0</v>
      </c>
      <c r="S989" s="35">
        <v>0</v>
      </c>
      <c r="T989" s="35">
        <v>0</v>
      </c>
      <c r="U989" s="36">
        <v>0</v>
      </c>
      <c r="V989" s="26">
        <v>13.1</v>
      </c>
      <c r="W989" s="2">
        <v>0.38</v>
      </c>
      <c r="X989" s="16">
        <v>4.38</v>
      </c>
      <c r="Y989" s="26">
        <v>14.7</v>
      </c>
      <c r="Z989" s="2">
        <v>1.33</v>
      </c>
      <c r="AA989" s="2">
        <v>3.8</v>
      </c>
      <c r="AB989" s="2" t="s">
        <v>160</v>
      </c>
      <c r="AC989" s="2">
        <v>20270245</v>
      </c>
    </row>
    <row r="990" spans="1:29">
      <c r="A990" s="2">
        <v>3718</v>
      </c>
      <c r="B990" s="26">
        <v>2</v>
      </c>
      <c r="C990" s="2">
        <v>2</v>
      </c>
      <c r="D990" s="2">
        <v>25</v>
      </c>
      <c r="E990" s="2">
        <v>0</v>
      </c>
      <c r="F990" s="35">
        <v>0</v>
      </c>
      <c r="G990" s="18">
        <v>7000</v>
      </c>
      <c r="H990" s="18">
        <v>0</v>
      </c>
      <c r="I990" s="2">
        <v>1</v>
      </c>
      <c r="J990" s="2">
        <v>2</v>
      </c>
      <c r="K990" s="2">
        <v>1</v>
      </c>
      <c r="L990" s="35">
        <v>0</v>
      </c>
      <c r="M990" s="2">
        <v>8</v>
      </c>
      <c r="N990" s="2">
        <v>1</v>
      </c>
      <c r="O990" s="2">
        <v>0</v>
      </c>
      <c r="P990" s="2">
        <v>2</v>
      </c>
      <c r="Q990" s="2">
        <v>1</v>
      </c>
      <c r="R990" s="2">
        <v>0</v>
      </c>
      <c r="S990" s="35">
        <v>0</v>
      </c>
      <c r="T990" s="35">
        <v>0</v>
      </c>
      <c r="U990" s="36">
        <v>0</v>
      </c>
      <c r="V990" s="26">
        <v>36</v>
      </c>
      <c r="W990" s="2">
        <v>0.63</v>
      </c>
      <c r="X990" s="16">
        <v>12.02</v>
      </c>
      <c r="Y990" s="26">
        <v>38.4</v>
      </c>
      <c r="Z990" s="2">
        <v>3.57</v>
      </c>
      <c r="AA990" s="2">
        <v>29.9</v>
      </c>
      <c r="AB990" s="2" t="s">
        <v>142</v>
      </c>
      <c r="AC990" s="2">
        <v>22790585</v>
      </c>
    </row>
    <row r="991" spans="1:29">
      <c r="A991" s="2">
        <v>3720</v>
      </c>
      <c r="B991" s="26">
        <v>2</v>
      </c>
      <c r="C991" s="2">
        <v>1</v>
      </c>
      <c r="D991" s="2">
        <v>20</v>
      </c>
      <c r="E991" s="2">
        <v>0</v>
      </c>
      <c r="F991" s="35">
        <v>1</v>
      </c>
      <c r="G991" s="18">
        <v>6000</v>
      </c>
      <c r="H991" s="18">
        <v>0</v>
      </c>
      <c r="I991" s="2">
        <v>1</v>
      </c>
      <c r="J991" s="2">
        <v>2</v>
      </c>
      <c r="K991" s="2">
        <v>1</v>
      </c>
      <c r="L991" s="35">
        <v>0</v>
      </c>
      <c r="M991" s="2">
        <v>8</v>
      </c>
      <c r="N991" s="2">
        <v>1</v>
      </c>
      <c r="O991" s="2">
        <v>0</v>
      </c>
      <c r="P991" s="2">
        <v>5</v>
      </c>
      <c r="Q991" s="2">
        <v>0</v>
      </c>
      <c r="R991" s="2">
        <v>1</v>
      </c>
      <c r="S991" s="35">
        <v>0</v>
      </c>
      <c r="T991" s="35">
        <v>0</v>
      </c>
      <c r="U991" s="36">
        <v>0</v>
      </c>
      <c r="V991" s="26">
        <v>16</v>
      </c>
      <c r="W991" s="2">
        <v>0.38</v>
      </c>
      <c r="X991" s="16">
        <v>5.34</v>
      </c>
      <c r="Y991" s="26">
        <v>17.7</v>
      </c>
      <c r="Z991" s="2">
        <v>1.3</v>
      </c>
      <c r="AA991" s="2">
        <v>7</v>
      </c>
      <c r="AB991" s="2" t="s">
        <v>117</v>
      </c>
      <c r="AC991" s="2">
        <v>21360160</v>
      </c>
    </row>
    <row r="992" spans="1:29">
      <c r="A992" s="2">
        <v>3723</v>
      </c>
      <c r="B992" s="26">
        <v>2</v>
      </c>
      <c r="C992" s="2">
        <v>1</v>
      </c>
      <c r="D992" s="2">
        <v>53</v>
      </c>
      <c r="E992" s="2">
        <v>1</v>
      </c>
      <c r="F992" s="35">
        <v>0</v>
      </c>
      <c r="G992" s="18">
        <v>7000</v>
      </c>
      <c r="H992" s="18">
        <v>0</v>
      </c>
      <c r="I992" s="2">
        <v>1</v>
      </c>
      <c r="J992" s="2">
        <v>1</v>
      </c>
      <c r="K992" s="2">
        <v>0</v>
      </c>
      <c r="L992" s="35">
        <v>1</v>
      </c>
      <c r="M992" s="2">
        <v>8</v>
      </c>
      <c r="N992" s="2">
        <v>1</v>
      </c>
      <c r="O992" s="2">
        <v>0</v>
      </c>
      <c r="P992" s="2">
        <v>5</v>
      </c>
      <c r="Q992" s="2">
        <v>0</v>
      </c>
      <c r="R992" s="2">
        <v>1</v>
      </c>
      <c r="S992" s="35">
        <v>0</v>
      </c>
      <c r="T992" s="35">
        <v>0</v>
      </c>
      <c r="U992" s="36">
        <v>0</v>
      </c>
      <c r="V992" s="26">
        <v>18.5</v>
      </c>
      <c r="W992" s="2">
        <v>0.32</v>
      </c>
      <c r="X992" s="16">
        <v>6.18</v>
      </c>
      <c r="Y992" s="26">
        <v>21.1</v>
      </c>
      <c r="Z992" s="2">
        <v>1.7</v>
      </c>
      <c r="AA992" s="2">
        <v>6.7</v>
      </c>
      <c r="AB992" s="2" t="s">
        <v>178</v>
      </c>
      <c r="AC992" s="2">
        <v>24130001</v>
      </c>
    </row>
    <row r="993" spans="1:29">
      <c r="A993" s="2">
        <v>3725</v>
      </c>
      <c r="B993" s="26">
        <v>2</v>
      </c>
      <c r="C993" s="2">
        <v>1</v>
      </c>
      <c r="D993" s="2">
        <v>20</v>
      </c>
      <c r="E993" s="2">
        <v>0</v>
      </c>
      <c r="F993" s="35">
        <v>0</v>
      </c>
      <c r="G993" s="18">
        <v>2000</v>
      </c>
      <c r="H993" s="18">
        <v>0</v>
      </c>
      <c r="I993" s="2">
        <v>1</v>
      </c>
      <c r="J993" s="2">
        <v>2</v>
      </c>
      <c r="K993" s="2">
        <v>1</v>
      </c>
      <c r="L993" s="35">
        <v>0</v>
      </c>
      <c r="M993" s="2">
        <v>2</v>
      </c>
      <c r="N993" s="2">
        <v>0</v>
      </c>
      <c r="O993" s="2">
        <v>1</v>
      </c>
      <c r="P993" s="2">
        <v>0</v>
      </c>
      <c r="Q993" s="2">
        <v>1</v>
      </c>
      <c r="R993" s="2">
        <v>0</v>
      </c>
      <c r="S993" s="35">
        <v>0</v>
      </c>
      <c r="T993" s="35">
        <v>1</v>
      </c>
      <c r="U993" s="36">
        <v>0</v>
      </c>
      <c r="V993" s="26">
        <v>36.700000000000003</v>
      </c>
      <c r="W993" s="2">
        <v>0.7</v>
      </c>
      <c r="X993" s="16">
        <v>12.26</v>
      </c>
      <c r="Y993" s="26">
        <v>55.8</v>
      </c>
      <c r="Z993" s="2">
        <v>5</v>
      </c>
      <c r="AA993" s="2">
        <v>29.8</v>
      </c>
      <c r="AB993" s="2" t="s">
        <v>166</v>
      </c>
      <c r="AC993" s="2">
        <v>22783395</v>
      </c>
    </row>
    <row r="994" spans="1:29">
      <c r="A994" s="2">
        <v>3728</v>
      </c>
      <c r="B994" s="26">
        <v>1</v>
      </c>
      <c r="C994" s="2">
        <v>1</v>
      </c>
      <c r="D994" s="2">
        <v>27</v>
      </c>
      <c r="E994" s="2">
        <v>0</v>
      </c>
      <c r="F994" s="35">
        <v>0</v>
      </c>
      <c r="G994" s="18">
        <v>6000</v>
      </c>
      <c r="H994" s="18">
        <v>0</v>
      </c>
      <c r="I994" s="2">
        <v>1</v>
      </c>
      <c r="J994" s="2">
        <v>1</v>
      </c>
      <c r="K994" s="2">
        <v>0</v>
      </c>
      <c r="L994" s="35">
        <v>0</v>
      </c>
      <c r="M994" s="2">
        <v>6</v>
      </c>
      <c r="N994" s="2">
        <v>0</v>
      </c>
      <c r="O994" s="2">
        <v>1</v>
      </c>
      <c r="P994" s="2">
        <v>1</v>
      </c>
      <c r="Q994" s="2">
        <v>1</v>
      </c>
      <c r="R994" s="2">
        <v>0</v>
      </c>
      <c r="S994" s="35">
        <v>0</v>
      </c>
      <c r="T994" s="35">
        <v>0</v>
      </c>
      <c r="U994" s="36">
        <v>0</v>
      </c>
      <c r="V994" s="26">
        <v>11.8</v>
      </c>
      <c r="W994" s="2">
        <v>0.33</v>
      </c>
      <c r="X994" s="16">
        <v>3.94</v>
      </c>
      <c r="Y994" s="26">
        <v>15.7</v>
      </c>
      <c r="Z994" s="2">
        <v>1.57</v>
      </c>
      <c r="AA994" s="2">
        <v>9.3000000000000007</v>
      </c>
      <c r="AB994" s="2" t="s">
        <v>170</v>
      </c>
      <c r="AC994" s="2">
        <v>20551190</v>
      </c>
    </row>
    <row r="995" spans="1:29">
      <c r="A995" s="2">
        <v>3733</v>
      </c>
      <c r="B995" s="26">
        <v>2</v>
      </c>
      <c r="C995" s="2">
        <v>4</v>
      </c>
      <c r="D995" s="2">
        <v>28</v>
      </c>
      <c r="E995" s="2">
        <v>0</v>
      </c>
      <c r="F995" s="35">
        <v>0</v>
      </c>
      <c r="G995" s="18">
        <v>8000</v>
      </c>
      <c r="H995" s="18">
        <v>1</v>
      </c>
      <c r="I995" s="2">
        <v>1</v>
      </c>
      <c r="J995" s="2">
        <v>1</v>
      </c>
      <c r="K995" s="2">
        <v>0</v>
      </c>
      <c r="L995" s="35">
        <v>0</v>
      </c>
      <c r="M995" s="2">
        <v>11</v>
      </c>
      <c r="N995" s="2">
        <v>0</v>
      </c>
      <c r="O995" s="2">
        <v>0</v>
      </c>
      <c r="P995" s="2">
        <v>5</v>
      </c>
      <c r="Q995" s="2">
        <v>0</v>
      </c>
      <c r="R995" s="2">
        <v>1</v>
      </c>
      <c r="S995" s="35">
        <v>0</v>
      </c>
      <c r="T995" s="35">
        <v>0</v>
      </c>
      <c r="U995" s="36">
        <v>0</v>
      </c>
      <c r="V995" s="26">
        <v>9.3000000000000007</v>
      </c>
      <c r="W995" s="2">
        <v>0.23</v>
      </c>
      <c r="X995" s="16">
        <v>3.11</v>
      </c>
      <c r="Y995" s="26">
        <v>9.8000000000000007</v>
      </c>
      <c r="Z995" s="2">
        <v>1.02</v>
      </c>
      <c r="AA995" s="2">
        <v>3.8</v>
      </c>
      <c r="AB995" s="2" t="s">
        <v>66</v>
      </c>
      <c r="AC995" s="2">
        <v>20771445</v>
      </c>
    </row>
    <row r="996" spans="1:29">
      <c r="A996" s="2">
        <v>3738</v>
      </c>
      <c r="B996" s="26">
        <v>2</v>
      </c>
      <c r="C996" s="2">
        <v>1</v>
      </c>
      <c r="D996" s="2">
        <v>27</v>
      </c>
      <c r="E996" s="2">
        <v>0</v>
      </c>
      <c r="F996" s="35">
        <v>1</v>
      </c>
      <c r="G996" s="18">
        <v>2000</v>
      </c>
      <c r="H996" s="18">
        <v>0</v>
      </c>
      <c r="I996" s="2">
        <v>1</v>
      </c>
      <c r="J996" s="2">
        <v>1</v>
      </c>
      <c r="K996" s="2">
        <v>0</v>
      </c>
      <c r="L996" s="35">
        <v>0</v>
      </c>
      <c r="M996" s="2">
        <v>8</v>
      </c>
      <c r="N996" s="2">
        <v>1</v>
      </c>
      <c r="O996" s="2">
        <v>0</v>
      </c>
      <c r="P996" s="2">
        <v>5</v>
      </c>
      <c r="Q996" s="2">
        <v>0</v>
      </c>
      <c r="R996" s="2">
        <v>1</v>
      </c>
      <c r="S996" s="35">
        <v>0</v>
      </c>
      <c r="T996" s="35">
        <v>0</v>
      </c>
      <c r="U996" s="36">
        <v>0</v>
      </c>
      <c r="V996" s="26">
        <v>76.5</v>
      </c>
      <c r="W996" s="2">
        <v>1</v>
      </c>
      <c r="X996" s="16">
        <v>25.55</v>
      </c>
      <c r="Y996" s="26">
        <v>82.9</v>
      </c>
      <c r="Z996" s="2">
        <v>6.97</v>
      </c>
      <c r="AA996" s="2">
        <v>21.3</v>
      </c>
      <c r="AB996" s="2" t="s">
        <v>193</v>
      </c>
      <c r="AC996" s="2">
        <v>28800000</v>
      </c>
    </row>
    <row r="997" spans="1:29">
      <c r="A997" s="2">
        <v>3741</v>
      </c>
      <c r="B997" s="26">
        <v>1</v>
      </c>
      <c r="C997" s="2">
        <v>5</v>
      </c>
      <c r="D997" s="2">
        <v>61</v>
      </c>
      <c r="E997" s="2">
        <v>1</v>
      </c>
      <c r="F997" s="35">
        <v>1</v>
      </c>
      <c r="G997" s="18">
        <v>5000</v>
      </c>
      <c r="H997" s="18">
        <v>0</v>
      </c>
      <c r="I997" s="2">
        <v>1</v>
      </c>
      <c r="J997" s="2">
        <v>1</v>
      </c>
      <c r="K997" s="2">
        <v>0</v>
      </c>
      <c r="L997" s="35">
        <v>0</v>
      </c>
      <c r="M997" s="2">
        <v>8</v>
      </c>
      <c r="N997" s="2">
        <v>1</v>
      </c>
      <c r="O997" s="2">
        <v>0</v>
      </c>
      <c r="P997" s="2">
        <v>5</v>
      </c>
      <c r="Q997" s="2">
        <v>0</v>
      </c>
      <c r="R997" s="2">
        <v>1</v>
      </c>
      <c r="S997" s="35">
        <v>0</v>
      </c>
      <c r="T997" s="35">
        <v>0</v>
      </c>
      <c r="U997" s="36">
        <v>0</v>
      </c>
      <c r="V997" s="26">
        <v>5.5</v>
      </c>
      <c r="W997" s="2">
        <v>0.18</v>
      </c>
      <c r="X997" s="16">
        <v>1.84</v>
      </c>
      <c r="Y997" s="26">
        <v>6.4</v>
      </c>
      <c r="Z997" s="2">
        <v>0.67</v>
      </c>
      <c r="AA997" s="2">
        <v>3.8</v>
      </c>
      <c r="AB997" s="2" t="s">
        <v>63</v>
      </c>
      <c r="AC997" s="2">
        <v>21040113</v>
      </c>
    </row>
    <row r="998" spans="1:29">
      <c r="A998" s="2">
        <v>3745</v>
      </c>
      <c r="B998" s="26">
        <v>2</v>
      </c>
      <c r="C998" s="2">
        <v>1</v>
      </c>
      <c r="D998" s="2">
        <v>22</v>
      </c>
      <c r="E998" s="2">
        <v>0</v>
      </c>
      <c r="F998" s="35">
        <v>0</v>
      </c>
      <c r="G998" s="18">
        <v>14000</v>
      </c>
      <c r="H998" s="18">
        <v>1</v>
      </c>
      <c r="I998" s="2">
        <v>1</v>
      </c>
      <c r="J998" s="2">
        <v>1</v>
      </c>
      <c r="K998" s="2">
        <v>0</v>
      </c>
      <c r="L998" s="35">
        <v>0</v>
      </c>
      <c r="M998" s="2">
        <v>8</v>
      </c>
      <c r="N998" s="2">
        <v>1</v>
      </c>
      <c r="O998" s="2">
        <v>0</v>
      </c>
      <c r="P998" s="2">
        <v>5</v>
      </c>
      <c r="Q998" s="2">
        <v>0</v>
      </c>
      <c r="R998" s="2">
        <v>1</v>
      </c>
      <c r="S998" s="35">
        <v>0</v>
      </c>
      <c r="T998" s="35">
        <v>0</v>
      </c>
      <c r="U998" s="36">
        <v>0</v>
      </c>
      <c r="V998" s="26">
        <v>14.2</v>
      </c>
      <c r="W998" s="2">
        <v>0.33</v>
      </c>
      <c r="X998" s="16">
        <v>4.74</v>
      </c>
      <c r="Y998" s="26">
        <v>16.260000000000002</v>
      </c>
      <c r="Z998" s="2">
        <v>1.45</v>
      </c>
      <c r="AA998" s="2">
        <v>3.8</v>
      </c>
      <c r="AB998" s="2" t="s">
        <v>73</v>
      </c>
      <c r="AC998" s="2">
        <v>22221000</v>
      </c>
    </row>
    <row r="999" spans="1:29">
      <c r="A999" s="2">
        <v>3754</v>
      </c>
      <c r="B999" s="26">
        <v>1</v>
      </c>
      <c r="C999" s="2">
        <v>1</v>
      </c>
      <c r="D999" s="2">
        <v>28</v>
      </c>
      <c r="E999" s="2">
        <v>0</v>
      </c>
      <c r="F999" s="35">
        <v>1</v>
      </c>
      <c r="G999" s="18">
        <v>2000</v>
      </c>
      <c r="H999" s="18">
        <v>0</v>
      </c>
      <c r="I999" s="2">
        <v>1</v>
      </c>
      <c r="J999" s="2">
        <v>1</v>
      </c>
      <c r="K999" s="2">
        <v>0</v>
      </c>
      <c r="L999" s="35">
        <v>0</v>
      </c>
      <c r="M999" s="2">
        <v>11</v>
      </c>
      <c r="N999" s="2">
        <v>0</v>
      </c>
      <c r="O999" s="2">
        <v>0</v>
      </c>
      <c r="P999" s="2">
        <v>5</v>
      </c>
      <c r="Q999" s="2">
        <v>0</v>
      </c>
      <c r="R999" s="2">
        <v>1</v>
      </c>
      <c r="S999" s="35">
        <v>0</v>
      </c>
      <c r="T999" s="35">
        <v>0</v>
      </c>
      <c r="U999" s="36">
        <v>0</v>
      </c>
      <c r="V999" s="26">
        <v>14</v>
      </c>
      <c r="W999" s="2">
        <v>0.32</v>
      </c>
      <c r="X999" s="16">
        <v>4.68</v>
      </c>
      <c r="Y999" s="26">
        <v>17.399999999999999</v>
      </c>
      <c r="Z999" s="2">
        <v>1.58</v>
      </c>
      <c r="AA999" s="2">
        <v>5.4</v>
      </c>
      <c r="AB999" s="2" t="s">
        <v>174</v>
      </c>
      <c r="AC999" s="2">
        <v>21231070</v>
      </c>
    </row>
    <row r="1000" spans="1:29">
      <c r="A1000" s="2">
        <v>3756</v>
      </c>
      <c r="B1000" s="26">
        <v>1</v>
      </c>
      <c r="C1000" s="2">
        <v>4</v>
      </c>
      <c r="D1000" s="2">
        <v>57</v>
      </c>
      <c r="E1000" s="2">
        <v>1</v>
      </c>
      <c r="F1000" s="35">
        <v>1</v>
      </c>
      <c r="G1000" s="18">
        <v>10000</v>
      </c>
      <c r="H1000" s="18">
        <v>1</v>
      </c>
      <c r="I1000" s="2">
        <v>1</v>
      </c>
      <c r="J1000" s="2">
        <v>1</v>
      </c>
      <c r="K1000" s="2">
        <v>0</v>
      </c>
      <c r="L1000" s="35">
        <v>0</v>
      </c>
      <c r="M1000" s="2">
        <v>9</v>
      </c>
      <c r="N1000" s="2">
        <v>0</v>
      </c>
      <c r="O1000" s="2">
        <v>0</v>
      </c>
      <c r="P1000" s="2">
        <v>5</v>
      </c>
      <c r="Q1000" s="2">
        <v>0</v>
      </c>
      <c r="R1000" s="2">
        <v>1</v>
      </c>
      <c r="S1000" s="35">
        <v>0</v>
      </c>
      <c r="T1000" s="35">
        <v>0</v>
      </c>
      <c r="U1000" s="36">
        <v>0</v>
      </c>
      <c r="V1000" s="26">
        <v>7.4</v>
      </c>
      <c r="W1000" s="2">
        <v>0.17</v>
      </c>
      <c r="X1000" s="16">
        <v>2.4700000000000002</v>
      </c>
      <c r="Y1000" s="26">
        <v>9</v>
      </c>
      <c r="Z1000" s="2">
        <v>0.83</v>
      </c>
      <c r="AA1000" s="2">
        <v>3.8</v>
      </c>
      <c r="AB1000" s="2" t="s">
        <v>84</v>
      </c>
      <c r="AC1000" s="2">
        <v>21051300</v>
      </c>
    </row>
    <row r="1001" spans="1:29">
      <c r="A1001" s="2">
        <v>3761</v>
      </c>
      <c r="B1001" s="26">
        <v>2</v>
      </c>
      <c r="C1001" s="2">
        <v>1</v>
      </c>
      <c r="D1001" s="2">
        <v>19</v>
      </c>
      <c r="E1001" s="2">
        <v>0</v>
      </c>
      <c r="F1001" s="35">
        <v>1</v>
      </c>
      <c r="G1001" s="18">
        <v>16000</v>
      </c>
      <c r="H1001" s="18">
        <v>1</v>
      </c>
      <c r="I1001" s="2">
        <v>1</v>
      </c>
      <c r="J1001" s="2">
        <v>3</v>
      </c>
      <c r="K1001" s="2">
        <v>1</v>
      </c>
      <c r="L1001" s="35">
        <v>0</v>
      </c>
      <c r="M1001" s="2">
        <v>8</v>
      </c>
      <c r="N1001" s="2">
        <v>1</v>
      </c>
      <c r="O1001" s="2">
        <v>0</v>
      </c>
      <c r="P1001" s="2">
        <v>2</v>
      </c>
      <c r="Q1001" s="2">
        <v>1</v>
      </c>
      <c r="R1001" s="2">
        <v>0</v>
      </c>
      <c r="S1001" s="35">
        <v>0</v>
      </c>
      <c r="T1001" s="35">
        <v>0</v>
      </c>
      <c r="U1001" s="36">
        <v>0</v>
      </c>
      <c r="V1001" s="26">
        <v>20.399999999999999</v>
      </c>
      <c r="W1001" s="2">
        <v>0.45</v>
      </c>
      <c r="X1001" s="16">
        <v>6.81</v>
      </c>
      <c r="Y1001" s="26">
        <v>22.2</v>
      </c>
      <c r="Z1001" s="2">
        <v>1.9</v>
      </c>
      <c r="AA1001" s="2">
        <v>3.8</v>
      </c>
      <c r="AB1001" s="2" t="s">
        <v>158</v>
      </c>
      <c r="AC1001" s="2">
        <v>22710205</v>
      </c>
    </row>
    <row r="1002" spans="1:29">
      <c r="A1002" s="2">
        <v>3763</v>
      </c>
      <c r="B1002" s="26">
        <v>2</v>
      </c>
      <c r="C1002" s="2">
        <v>1</v>
      </c>
      <c r="D1002" s="2">
        <v>22</v>
      </c>
      <c r="E1002" s="2">
        <v>0</v>
      </c>
      <c r="F1002" s="35">
        <v>0</v>
      </c>
      <c r="G1002" s="18">
        <v>1000</v>
      </c>
      <c r="H1002" s="18">
        <v>0</v>
      </c>
      <c r="I1002" s="2">
        <v>1</v>
      </c>
      <c r="J1002" s="2">
        <v>1</v>
      </c>
      <c r="K1002" s="2">
        <v>0</v>
      </c>
      <c r="L1002" s="35">
        <v>0</v>
      </c>
      <c r="M1002" s="2">
        <v>2</v>
      </c>
      <c r="N1002" s="2">
        <v>0</v>
      </c>
      <c r="O1002" s="2">
        <v>1</v>
      </c>
      <c r="P1002" s="2">
        <v>5</v>
      </c>
      <c r="Q1002" s="2">
        <v>0</v>
      </c>
      <c r="R1002" s="2">
        <v>1</v>
      </c>
      <c r="S1002" s="35">
        <v>0</v>
      </c>
      <c r="T1002" s="35">
        <v>0</v>
      </c>
      <c r="U1002" s="36">
        <v>0</v>
      </c>
      <c r="V1002" s="26">
        <v>14.7</v>
      </c>
      <c r="W1002" s="2">
        <v>0.38</v>
      </c>
      <c r="X1002" s="16">
        <v>4.91</v>
      </c>
      <c r="Y1002" s="26">
        <v>14.9</v>
      </c>
      <c r="Z1002" s="2">
        <v>1.65</v>
      </c>
      <c r="AA1002" s="2">
        <v>11.4</v>
      </c>
      <c r="AB1002" s="2" t="s">
        <v>116</v>
      </c>
      <c r="AC1002" s="2">
        <v>20720294</v>
      </c>
    </row>
    <row r="1003" spans="1:29">
      <c r="A1003" s="2">
        <v>3772</v>
      </c>
      <c r="B1003" s="26">
        <v>1</v>
      </c>
      <c r="C1003" s="2">
        <v>7</v>
      </c>
      <c r="D1003" s="2">
        <v>50</v>
      </c>
      <c r="E1003" s="2">
        <v>1</v>
      </c>
      <c r="F1003" s="35">
        <v>1</v>
      </c>
      <c r="G1003" s="18">
        <v>18000</v>
      </c>
      <c r="H1003" s="18">
        <v>1</v>
      </c>
      <c r="I1003" s="2">
        <v>1</v>
      </c>
      <c r="J1003" s="2">
        <v>1</v>
      </c>
      <c r="K1003" s="2">
        <v>0</v>
      </c>
      <c r="L1003" s="35">
        <v>0</v>
      </c>
      <c r="M1003" s="2">
        <v>8</v>
      </c>
      <c r="N1003" s="2">
        <v>1</v>
      </c>
      <c r="O1003" s="2">
        <v>0</v>
      </c>
      <c r="P1003" s="2">
        <v>5</v>
      </c>
      <c r="Q1003" s="2">
        <v>0</v>
      </c>
      <c r="R1003" s="2">
        <v>1</v>
      </c>
      <c r="S1003" s="35">
        <v>0</v>
      </c>
      <c r="T1003" s="35">
        <v>0</v>
      </c>
      <c r="U1003" s="36">
        <v>0</v>
      </c>
      <c r="V1003" s="26">
        <v>17.899999999999999</v>
      </c>
      <c r="W1003" s="2">
        <v>0.4</v>
      </c>
      <c r="X1003" s="16">
        <v>5.98</v>
      </c>
      <c r="Y1003" s="26">
        <v>28.1</v>
      </c>
      <c r="Z1003" s="2">
        <v>1.78</v>
      </c>
      <c r="AA1003" s="2">
        <v>3.8</v>
      </c>
      <c r="AB1003" s="2" t="s">
        <v>80</v>
      </c>
      <c r="AC1003" s="2">
        <v>22031011</v>
      </c>
    </row>
    <row r="1004" spans="1:29">
      <c r="A1004" s="2">
        <v>3773</v>
      </c>
      <c r="B1004" s="26">
        <v>2</v>
      </c>
      <c r="C1004" s="2">
        <v>4</v>
      </c>
      <c r="D1004" s="2">
        <v>55</v>
      </c>
      <c r="E1004" s="2">
        <v>1</v>
      </c>
      <c r="F1004" s="35">
        <v>0</v>
      </c>
      <c r="G1004" s="18">
        <v>12000</v>
      </c>
      <c r="H1004" s="18">
        <v>1</v>
      </c>
      <c r="I1004" s="2">
        <v>1</v>
      </c>
      <c r="J1004" s="2">
        <v>1</v>
      </c>
      <c r="K1004" s="2">
        <v>0</v>
      </c>
      <c r="L1004" s="35">
        <v>0</v>
      </c>
      <c r="M1004" s="2">
        <v>1</v>
      </c>
      <c r="N1004" s="2">
        <v>0</v>
      </c>
      <c r="O1004" s="2">
        <v>1</v>
      </c>
      <c r="P1004" s="2">
        <v>5</v>
      </c>
      <c r="Q1004" s="2">
        <v>0</v>
      </c>
      <c r="R1004" s="2">
        <v>1</v>
      </c>
      <c r="S1004" s="35">
        <v>0</v>
      </c>
      <c r="T1004" s="35">
        <v>0</v>
      </c>
      <c r="U1004" s="36">
        <v>0</v>
      </c>
      <c r="V1004" s="26">
        <v>18</v>
      </c>
      <c r="W1004" s="2">
        <v>0.32</v>
      </c>
      <c r="X1004" s="16">
        <v>6.01</v>
      </c>
      <c r="Y1004" s="26">
        <v>19.899999999999999</v>
      </c>
      <c r="Z1004" s="2">
        <v>1.68</v>
      </c>
      <c r="AA1004" s="2">
        <v>3.8</v>
      </c>
      <c r="AB1004" s="2" t="s">
        <v>184</v>
      </c>
      <c r="AC1004" s="2">
        <v>22740361</v>
      </c>
    </row>
    <row r="1005" spans="1:29">
      <c r="A1005" s="2">
        <v>3777</v>
      </c>
      <c r="B1005" s="26">
        <v>2</v>
      </c>
      <c r="C1005" s="2">
        <v>1</v>
      </c>
      <c r="D1005" s="2">
        <v>20</v>
      </c>
      <c r="E1005" s="2">
        <v>0</v>
      </c>
      <c r="F1005" s="35">
        <v>0</v>
      </c>
      <c r="G1005" s="18">
        <v>3000</v>
      </c>
      <c r="H1005" s="18">
        <v>0</v>
      </c>
      <c r="I1005" s="2">
        <v>1</v>
      </c>
      <c r="J1005" s="2">
        <v>1</v>
      </c>
      <c r="K1005" s="2">
        <v>0</v>
      </c>
      <c r="L1005" s="35">
        <v>1</v>
      </c>
      <c r="M1005" s="2">
        <v>6</v>
      </c>
      <c r="N1005" s="2">
        <v>0</v>
      </c>
      <c r="O1005" s="2">
        <v>1</v>
      </c>
      <c r="P1005" s="2">
        <v>3</v>
      </c>
      <c r="Q1005" s="2">
        <v>0</v>
      </c>
      <c r="R1005" s="2">
        <v>0</v>
      </c>
      <c r="S1005" s="35">
        <v>1</v>
      </c>
      <c r="T1005" s="35">
        <v>0</v>
      </c>
      <c r="U1005" s="36">
        <v>0</v>
      </c>
      <c r="V1005" s="26">
        <v>17.899999999999999</v>
      </c>
      <c r="W1005" s="2">
        <v>0.32</v>
      </c>
      <c r="X1005" s="16">
        <v>5.98</v>
      </c>
      <c r="Y1005" s="26">
        <v>20.3</v>
      </c>
      <c r="Z1005" s="2">
        <v>1.5</v>
      </c>
      <c r="AA1005" s="2">
        <v>7.5</v>
      </c>
      <c r="AB1005" s="2" t="s">
        <v>128</v>
      </c>
      <c r="AC1005" s="2">
        <v>21535340</v>
      </c>
    </row>
    <row r="1006" spans="1:29">
      <c r="A1006" s="2">
        <v>3778</v>
      </c>
      <c r="B1006" s="26">
        <v>2</v>
      </c>
      <c r="C1006" s="2">
        <v>1</v>
      </c>
      <c r="D1006" s="2">
        <v>25</v>
      </c>
      <c r="E1006" s="2">
        <v>0</v>
      </c>
      <c r="F1006" s="35">
        <v>1</v>
      </c>
      <c r="G1006" s="18">
        <v>10000</v>
      </c>
      <c r="H1006" s="18">
        <v>1</v>
      </c>
      <c r="I1006" s="2">
        <v>1</v>
      </c>
      <c r="J1006" s="2">
        <v>2</v>
      </c>
      <c r="K1006" s="2">
        <v>1</v>
      </c>
      <c r="L1006" s="35">
        <v>0</v>
      </c>
      <c r="M1006" s="2">
        <v>6</v>
      </c>
      <c r="N1006" s="2">
        <v>0</v>
      </c>
      <c r="O1006" s="2">
        <v>1</v>
      </c>
      <c r="P1006" s="2">
        <v>2</v>
      </c>
      <c r="Q1006" s="2">
        <v>1</v>
      </c>
      <c r="R1006" s="2">
        <v>0</v>
      </c>
      <c r="S1006" s="35">
        <v>0</v>
      </c>
      <c r="T1006" s="35">
        <v>0</v>
      </c>
      <c r="U1006" s="36">
        <v>0</v>
      </c>
      <c r="V1006" s="26">
        <v>20.399999999999999</v>
      </c>
      <c r="W1006" s="2">
        <v>0.45</v>
      </c>
      <c r="X1006" s="16">
        <v>6.81</v>
      </c>
      <c r="Y1006" s="26">
        <v>22.2</v>
      </c>
      <c r="Z1006" s="2">
        <v>1.9</v>
      </c>
      <c r="AA1006" s="2">
        <v>3.8</v>
      </c>
      <c r="AB1006" s="2" t="s">
        <v>158</v>
      </c>
      <c r="AC1006" s="2">
        <v>22720400</v>
      </c>
    </row>
    <row r="1007" spans="1:29">
      <c r="A1007" s="2">
        <v>3779</v>
      </c>
      <c r="B1007" s="26">
        <v>1</v>
      </c>
      <c r="C1007" s="2">
        <v>1</v>
      </c>
      <c r="D1007" s="2">
        <v>22</v>
      </c>
      <c r="E1007" s="2">
        <v>0</v>
      </c>
      <c r="F1007" s="35">
        <v>0</v>
      </c>
      <c r="G1007" s="18">
        <v>10000</v>
      </c>
      <c r="H1007" s="18">
        <v>1</v>
      </c>
      <c r="I1007" s="2">
        <v>1</v>
      </c>
      <c r="J1007" s="2">
        <v>2</v>
      </c>
      <c r="K1007" s="2">
        <v>1</v>
      </c>
      <c r="L1007" s="35">
        <v>0</v>
      </c>
      <c r="M1007" s="2">
        <v>8</v>
      </c>
      <c r="N1007" s="2">
        <v>1</v>
      </c>
      <c r="O1007" s="2">
        <v>0</v>
      </c>
      <c r="P1007" s="2">
        <v>5</v>
      </c>
      <c r="Q1007" s="2">
        <v>0</v>
      </c>
      <c r="R1007" s="2">
        <v>1</v>
      </c>
      <c r="S1007" s="35">
        <v>0</v>
      </c>
      <c r="T1007" s="35">
        <v>0</v>
      </c>
      <c r="U1007" s="36">
        <v>0</v>
      </c>
      <c r="V1007" s="26">
        <v>17.600000000000001</v>
      </c>
      <c r="W1007" s="2">
        <v>0.4</v>
      </c>
      <c r="X1007" s="16">
        <v>5.88</v>
      </c>
      <c r="Y1007" s="26">
        <v>23.71</v>
      </c>
      <c r="Z1007" s="2">
        <v>2.02</v>
      </c>
      <c r="AA1007" s="2">
        <v>3.8</v>
      </c>
      <c r="AB1007" s="2" t="s">
        <v>114</v>
      </c>
      <c r="AC1007" s="2">
        <v>22441140</v>
      </c>
    </row>
    <row r="1008" spans="1:29">
      <c r="A1008" s="2">
        <v>3780</v>
      </c>
      <c r="B1008" s="26">
        <v>1</v>
      </c>
      <c r="C1008" s="2">
        <v>3</v>
      </c>
      <c r="D1008" s="2">
        <v>36</v>
      </c>
      <c r="E1008" s="2">
        <v>0</v>
      </c>
      <c r="F1008" s="35">
        <v>1</v>
      </c>
      <c r="G1008" s="18">
        <v>18000</v>
      </c>
      <c r="H1008" s="18">
        <v>1</v>
      </c>
      <c r="I1008" s="2">
        <v>1</v>
      </c>
      <c r="J1008" s="2">
        <v>1</v>
      </c>
      <c r="K1008" s="2">
        <v>0</v>
      </c>
      <c r="L1008" s="35">
        <v>0</v>
      </c>
      <c r="M1008" s="2">
        <v>8</v>
      </c>
      <c r="N1008" s="2">
        <v>1</v>
      </c>
      <c r="O1008" s="2">
        <v>0</v>
      </c>
      <c r="P1008" s="2">
        <v>0</v>
      </c>
      <c r="Q1008" s="2">
        <v>1</v>
      </c>
      <c r="R1008" s="2">
        <v>0</v>
      </c>
      <c r="S1008" s="35">
        <v>0</v>
      </c>
      <c r="T1008" s="35">
        <v>0</v>
      </c>
      <c r="U1008" s="36">
        <v>1</v>
      </c>
      <c r="V1008" s="26">
        <v>13.1</v>
      </c>
      <c r="W1008" s="2">
        <v>0.38</v>
      </c>
      <c r="X1008" s="16">
        <v>4.38</v>
      </c>
      <c r="Y1008" s="26">
        <v>14.7</v>
      </c>
      <c r="Z1008" s="2">
        <v>1.33</v>
      </c>
      <c r="AA1008" s="2">
        <v>3.8</v>
      </c>
      <c r="AB1008" s="2" t="s">
        <v>160</v>
      </c>
      <c r="AC1008" s="2">
        <v>20550012</v>
      </c>
    </row>
    <row r="1009" spans="1:29">
      <c r="A1009" s="2">
        <v>3784</v>
      </c>
      <c r="B1009" s="26">
        <v>2</v>
      </c>
      <c r="C1009" s="2">
        <v>2</v>
      </c>
      <c r="D1009" s="2">
        <v>24</v>
      </c>
      <c r="E1009" s="2">
        <v>0</v>
      </c>
      <c r="F1009" s="35">
        <v>0</v>
      </c>
      <c r="G1009" s="18">
        <v>4000</v>
      </c>
      <c r="H1009" s="18">
        <v>0</v>
      </c>
      <c r="I1009" s="2">
        <v>1</v>
      </c>
      <c r="J1009" s="2">
        <v>1</v>
      </c>
      <c r="K1009" s="2">
        <v>0</v>
      </c>
      <c r="L1009" s="35">
        <v>0</v>
      </c>
      <c r="M1009" s="2">
        <v>2</v>
      </c>
      <c r="N1009" s="2">
        <v>0</v>
      </c>
      <c r="O1009" s="2">
        <v>1</v>
      </c>
      <c r="P1009" s="2">
        <v>5</v>
      </c>
      <c r="Q1009" s="2">
        <v>0</v>
      </c>
      <c r="R1009" s="2">
        <v>1</v>
      </c>
      <c r="S1009" s="35">
        <v>0</v>
      </c>
      <c r="T1009" s="35">
        <v>0</v>
      </c>
      <c r="U1009" s="36">
        <v>0</v>
      </c>
      <c r="V1009" s="26">
        <v>14.8</v>
      </c>
      <c r="W1009" s="2">
        <v>0.3</v>
      </c>
      <c r="X1009" s="16">
        <v>4.9400000000000004</v>
      </c>
      <c r="Y1009" s="26">
        <v>15.4</v>
      </c>
      <c r="Z1009" s="2">
        <v>1.22</v>
      </c>
      <c r="AA1009" s="2">
        <v>7</v>
      </c>
      <c r="AB1009" s="2" t="s">
        <v>72</v>
      </c>
      <c r="AC1009" s="2">
        <v>21311050</v>
      </c>
    </row>
    <row r="1010" spans="1:29">
      <c r="A1010" s="2">
        <v>3788</v>
      </c>
      <c r="B1010" s="26">
        <v>1</v>
      </c>
      <c r="C1010" s="2">
        <v>2</v>
      </c>
      <c r="D1010" s="2">
        <v>33</v>
      </c>
      <c r="E1010" s="2">
        <v>0</v>
      </c>
      <c r="F1010" s="35">
        <v>1</v>
      </c>
      <c r="G1010" s="18">
        <v>6000</v>
      </c>
      <c r="H1010" s="18">
        <v>0</v>
      </c>
      <c r="I1010" s="2">
        <v>1</v>
      </c>
      <c r="J1010" s="2">
        <v>2</v>
      </c>
      <c r="K1010" s="2">
        <v>1</v>
      </c>
      <c r="L1010" s="35">
        <v>1</v>
      </c>
      <c r="M1010" s="2">
        <v>1</v>
      </c>
      <c r="N1010" s="2">
        <v>0</v>
      </c>
      <c r="O1010" s="2">
        <v>1</v>
      </c>
      <c r="P1010" s="2">
        <v>1</v>
      </c>
      <c r="Q1010" s="2">
        <v>1</v>
      </c>
      <c r="R1010" s="2">
        <v>0</v>
      </c>
      <c r="S1010" s="35">
        <v>0</v>
      </c>
      <c r="T1010" s="35">
        <v>0</v>
      </c>
      <c r="U1010" s="36">
        <v>0</v>
      </c>
      <c r="V1010" s="26">
        <v>27</v>
      </c>
      <c r="W1010" s="2">
        <v>0.52</v>
      </c>
      <c r="X1010" s="16">
        <v>9.02</v>
      </c>
      <c r="Y1010" s="26">
        <v>31.5</v>
      </c>
      <c r="Z1010" s="2">
        <v>2.7</v>
      </c>
      <c r="AA1010" s="2">
        <v>14.2</v>
      </c>
      <c r="AB1010" s="2" t="s">
        <v>180</v>
      </c>
      <c r="AC1010" s="2">
        <v>24722790</v>
      </c>
    </row>
    <row r="1011" spans="1:29">
      <c r="A1011" s="2">
        <v>3791</v>
      </c>
      <c r="B1011" s="26">
        <v>1</v>
      </c>
      <c r="C1011" s="2">
        <v>1</v>
      </c>
      <c r="D1011" s="2">
        <v>20</v>
      </c>
      <c r="E1011" s="2">
        <v>0</v>
      </c>
      <c r="F1011" s="35">
        <v>1</v>
      </c>
      <c r="G1011" s="18">
        <v>30000</v>
      </c>
      <c r="H1011" s="18">
        <v>1</v>
      </c>
      <c r="I1011" s="2">
        <v>1</v>
      </c>
      <c r="J1011" s="2">
        <v>3</v>
      </c>
      <c r="K1011" s="2">
        <v>1</v>
      </c>
      <c r="L1011" s="35">
        <v>0</v>
      </c>
      <c r="M1011" s="2">
        <v>8</v>
      </c>
      <c r="N1011" s="2">
        <v>1</v>
      </c>
      <c r="O1011" s="2">
        <v>0</v>
      </c>
      <c r="P1011" s="2">
        <v>5</v>
      </c>
      <c r="Q1011" s="2">
        <v>0</v>
      </c>
      <c r="R1011" s="2">
        <v>1</v>
      </c>
      <c r="S1011" s="35">
        <v>0</v>
      </c>
      <c r="T1011" s="35">
        <v>0</v>
      </c>
      <c r="U1011" s="36">
        <v>0</v>
      </c>
      <c r="V1011" s="26">
        <v>14.2</v>
      </c>
      <c r="W1011" s="2">
        <v>0.27</v>
      </c>
      <c r="X1011" s="16">
        <v>4.74</v>
      </c>
      <c r="Y1011" s="26">
        <v>19</v>
      </c>
      <c r="Z1011" s="2">
        <v>1.58</v>
      </c>
      <c r="AA1011" s="2">
        <v>3.8</v>
      </c>
      <c r="AB1011" s="2" t="s">
        <v>100</v>
      </c>
      <c r="AC1011" s="2">
        <v>22281080</v>
      </c>
    </row>
    <row r="1012" spans="1:29">
      <c r="A1012" s="2">
        <v>3792</v>
      </c>
      <c r="B1012" s="26">
        <v>1</v>
      </c>
      <c r="C1012" s="2">
        <v>2</v>
      </c>
      <c r="D1012" s="2">
        <v>25</v>
      </c>
      <c r="E1012" s="2">
        <v>0</v>
      </c>
      <c r="F1012" s="35">
        <v>0</v>
      </c>
      <c r="G1012" s="18">
        <v>12000</v>
      </c>
      <c r="H1012" s="18">
        <v>1</v>
      </c>
      <c r="I1012" s="2">
        <v>1</v>
      </c>
      <c r="J1012" s="2">
        <v>2</v>
      </c>
      <c r="K1012" s="2">
        <v>1</v>
      </c>
      <c r="L1012" s="35">
        <v>0</v>
      </c>
      <c r="M1012" s="2">
        <v>2</v>
      </c>
      <c r="N1012" s="2">
        <v>0</v>
      </c>
      <c r="O1012" s="2">
        <v>1</v>
      </c>
      <c r="P1012" s="2">
        <v>4</v>
      </c>
      <c r="Q1012" s="2">
        <v>0</v>
      </c>
      <c r="R1012" s="2">
        <v>1</v>
      </c>
      <c r="S1012" s="35">
        <v>0</v>
      </c>
      <c r="T1012" s="35">
        <v>0</v>
      </c>
      <c r="U1012" s="36">
        <v>0</v>
      </c>
      <c r="V1012" s="26">
        <v>11.6</v>
      </c>
      <c r="W1012" s="2">
        <v>0.28000000000000003</v>
      </c>
      <c r="X1012" s="16">
        <v>3.87</v>
      </c>
      <c r="Y1012" s="26">
        <v>13.4</v>
      </c>
      <c r="Z1012" s="2">
        <v>1.1499999999999999</v>
      </c>
      <c r="AA1012" s="2">
        <v>3.8</v>
      </c>
      <c r="AB1012" s="2" t="s">
        <v>149</v>
      </c>
      <c r="AC1012" s="2">
        <v>22241040</v>
      </c>
    </row>
    <row r="1013" spans="1:29">
      <c r="A1013" s="2">
        <v>3794</v>
      </c>
      <c r="B1013" s="26">
        <v>2</v>
      </c>
      <c r="C1013" s="2">
        <v>2</v>
      </c>
      <c r="D1013" s="2">
        <v>27</v>
      </c>
      <c r="E1013" s="2">
        <v>0</v>
      </c>
      <c r="F1013" s="35">
        <v>0</v>
      </c>
      <c r="G1013" s="18">
        <v>10000</v>
      </c>
      <c r="H1013" s="18">
        <v>1</v>
      </c>
      <c r="I1013" s="2">
        <v>1</v>
      </c>
      <c r="J1013" s="2">
        <v>1</v>
      </c>
      <c r="K1013" s="2">
        <v>0</v>
      </c>
      <c r="L1013" s="35">
        <v>0</v>
      </c>
      <c r="M1013" s="2">
        <v>8</v>
      </c>
      <c r="N1013" s="2">
        <v>1</v>
      </c>
      <c r="O1013" s="2">
        <v>0</v>
      </c>
      <c r="P1013" s="2">
        <v>5</v>
      </c>
      <c r="Q1013" s="2">
        <v>0</v>
      </c>
      <c r="R1013" s="2">
        <v>1</v>
      </c>
      <c r="S1013" s="35">
        <v>0</v>
      </c>
      <c r="T1013" s="35">
        <v>0</v>
      </c>
      <c r="U1013" s="36">
        <v>0</v>
      </c>
      <c r="V1013" s="26">
        <v>12.3</v>
      </c>
      <c r="W1013" s="2">
        <v>0.25</v>
      </c>
      <c r="X1013" s="16">
        <v>4.1100000000000003</v>
      </c>
      <c r="Y1013" s="26">
        <v>14.88</v>
      </c>
      <c r="Z1013" s="2">
        <v>1.4</v>
      </c>
      <c r="AA1013" s="2">
        <v>3.8</v>
      </c>
      <c r="AB1013" s="2" t="s">
        <v>81</v>
      </c>
      <c r="AC1013" s="2">
        <v>21010290</v>
      </c>
    </row>
    <row r="1014" spans="1:29">
      <c r="A1014" s="2">
        <v>3799</v>
      </c>
      <c r="B1014" s="26">
        <v>2</v>
      </c>
      <c r="C1014" s="2">
        <v>2</v>
      </c>
      <c r="D1014" s="2">
        <v>33</v>
      </c>
      <c r="E1014" s="2">
        <v>0</v>
      </c>
      <c r="F1014" s="35">
        <v>0</v>
      </c>
      <c r="G1014" s="18">
        <v>8000</v>
      </c>
      <c r="H1014" s="18">
        <v>1</v>
      </c>
      <c r="I1014" s="2">
        <v>1</v>
      </c>
      <c r="J1014" s="2">
        <v>1</v>
      </c>
      <c r="K1014" s="2">
        <v>0</v>
      </c>
      <c r="L1014" s="35">
        <v>0</v>
      </c>
      <c r="M1014" s="2">
        <v>1</v>
      </c>
      <c r="N1014" s="2">
        <v>0</v>
      </c>
      <c r="O1014" s="2">
        <v>1</v>
      </c>
      <c r="P1014" s="2">
        <v>5</v>
      </c>
      <c r="Q1014" s="2">
        <v>0</v>
      </c>
      <c r="R1014" s="2">
        <v>1</v>
      </c>
      <c r="S1014" s="35">
        <v>0</v>
      </c>
      <c r="T1014" s="35">
        <v>0</v>
      </c>
      <c r="U1014" s="36">
        <v>0</v>
      </c>
      <c r="V1014" s="26">
        <v>13.1</v>
      </c>
      <c r="W1014" s="2">
        <v>0.38</v>
      </c>
      <c r="X1014" s="16">
        <v>4.38</v>
      </c>
      <c r="Y1014" s="26">
        <v>14.7</v>
      </c>
      <c r="Z1014" s="2">
        <v>1.33</v>
      </c>
      <c r="AA1014" s="2">
        <v>3.8</v>
      </c>
      <c r="AB1014" s="2" t="s">
        <v>160</v>
      </c>
      <c r="AC1014" s="2">
        <v>20510150</v>
      </c>
    </row>
    <row r="1015" spans="1:29">
      <c r="A1015" s="2">
        <v>3801</v>
      </c>
      <c r="B1015" s="26">
        <v>2</v>
      </c>
      <c r="C1015" s="2">
        <v>1</v>
      </c>
      <c r="D1015" s="2">
        <v>28</v>
      </c>
      <c r="E1015" s="2">
        <v>0</v>
      </c>
      <c r="F1015" s="35">
        <v>1</v>
      </c>
      <c r="G1015" s="18">
        <v>2000</v>
      </c>
      <c r="H1015" s="18">
        <v>0</v>
      </c>
      <c r="I1015" s="2">
        <v>1</v>
      </c>
      <c r="J1015" s="2">
        <v>2</v>
      </c>
      <c r="K1015" s="2">
        <v>1</v>
      </c>
      <c r="L1015" s="35">
        <v>0</v>
      </c>
      <c r="M1015" s="2">
        <v>1</v>
      </c>
      <c r="N1015" s="2">
        <v>0</v>
      </c>
      <c r="O1015" s="2">
        <v>1</v>
      </c>
      <c r="P1015" s="2">
        <v>2</v>
      </c>
      <c r="Q1015" s="2">
        <v>1</v>
      </c>
      <c r="R1015" s="2">
        <v>0</v>
      </c>
      <c r="S1015" s="35">
        <v>0</v>
      </c>
      <c r="T1015" s="35">
        <v>0</v>
      </c>
      <c r="U1015" s="36">
        <v>0</v>
      </c>
      <c r="V1015" s="26">
        <v>18.5</v>
      </c>
      <c r="W1015" s="2">
        <v>0.32</v>
      </c>
      <c r="X1015" s="16">
        <v>6.18</v>
      </c>
      <c r="Y1015" s="26">
        <v>21.1</v>
      </c>
      <c r="Z1015" s="2">
        <v>1.7</v>
      </c>
      <c r="AA1015" s="2">
        <v>6.7</v>
      </c>
      <c r="AB1015" s="2" t="s">
        <v>178</v>
      </c>
      <c r="AC1015" s="2">
        <v>24344170</v>
      </c>
    </row>
    <row r="1016" spans="1:29">
      <c r="A1016" s="2">
        <v>3806</v>
      </c>
      <c r="B1016" s="26">
        <v>2</v>
      </c>
      <c r="C1016" s="2">
        <v>2</v>
      </c>
      <c r="D1016" s="2">
        <v>30</v>
      </c>
      <c r="E1016" s="2">
        <v>0</v>
      </c>
      <c r="F1016" s="35">
        <v>1</v>
      </c>
      <c r="G1016" s="18">
        <v>3000</v>
      </c>
      <c r="H1016" s="18">
        <v>0</v>
      </c>
      <c r="I1016" s="2">
        <v>1</v>
      </c>
      <c r="J1016" s="2">
        <v>1</v>
      </c>
      <c r="K1016" s="2">
        <v>0</v>
      </c>
      <c r="L1016" s="35">
        <v>0</v>
      </c>
      <c r="M1016" s="2">
        <v>8</v>
      </c>
      <c r="N1016" s="2">
        <v>1</v>
      </c>
      <c r="O1016" s="2">
        <v>0</v>
      </c>
      <c r="P1016" s="2">
        <v>5</v>
      </c>
      <c r="Q1016" s="2">
        <v>0</v>
      </c>
      <c r="R1016" s="2">
        <v>1</v>
      </c>
      <c r="S1016" s="35">
        <v>0</v>
      </c>
      <c r="T1016" s="35">
        <v>0</v>
      </c>
      <c r="U1016" s="36">
        <v>0</v>
      </c>
      <c r="V1016" s="26">
        <v>13.5</v>
      </c>
      <c r="W1016" s="2">
        <v>0.28000000000000003</v>
      </c>
      <c r="X1016" s="16">
        <v>4.51</v>
      </c>
      <c r="Y1016" s="26">
        <v>14.73</v>
      </c>
      <c r="Z1016" s="2">
        <v>1.68</v>
      </c>
      <c r="AA1016" s="2">
        <v>3.8</v>
      </c>
      <c r="AB1016" s="2" t="s">
        <v>133</v>
      </c>
      <c r="AC1016" s="2">
        <v>20751390</v>
      </c>
    </row>
    <row r="1017" spans="1:29">
      <c r="A1017" s="2">
        <v>3808</v>
      </c>
      <c r="B1017" s="26">
        <v>1</v>
      </c>
      <c r="C1017" s="2">
        <v>3</v>
      </c>
      <c r="D1017" s="2">
        <v>30</v>
      </c>
      <c r="E1017" s="2">
        <v>0</v>
      </c>
      <c r="F1017" s="35">
        <v>0</v>
      </c>
      <c r="G1017" s="18">
        <v>30000</v>
      </c>
      <c r="H1017" s="18">
        <v>1</v>
      </c>
      <c r="I1017" s="2">
        <v>1</v>
      </c>
      <c r="J1017" s="2">
        <v>2</v>
      </c>
      <c r="K1017" s="2">
        <v>1</v>
      </c>
      <c r="L1017" s="35">
        <v>0</v>
      </c>
      <c r="M1017" s="2">
        <v>9</v>
      </c>
      <c r="N1017" s="2">
        <v>0</v>
      </c>
      <c r="O1017" s="2">
        <v>0</v>
      </c>
      <c r="P1017" s="2">
        <v>5</v>
      </c>
      <c r="Q1017" s="2">
        <v>0</v>
      </c>
      <c r="R1017" s="2">
        <v>1</v>
      </c>
      <c r="S1017" s="35">
        <v>0</v>
      </c>
      <c r="T1017" s="35">
        <v>0</v>
      </c>
      <c r="U1017" s="36">
        <v>0</v>
      </c>
      <c r="V1017" s="26">
        <v>14.9</v>
      </c>
      <c r="W1017" s="2">
        <v>0.32</v>
      </c>
      <c r="X1017" s="16">
        <v>4.9800000000000004</v>
      </c>
      <c r="Y1017" s="26">
        <v>17.600000000000001</v>
      </c>
      <c r="Z1017" s="2">
        <v>1.72</v>
      </c>
      <c r="AA1017" s="2">
        <v>3.8</v>
      </c>
      <c r="AB1017" s="2" t="s">
        <v>112</v>
      </c>
      <c r="AC1017" s="2">
        <v>22471140</v>
      </c>
    </row>
    <row r="1018" spans="1:29">
      <c r="A1018" s="2">
        <v>3811</v>
      </c>
      <c r="B1018" s="26">
        <v>2</v>
      </c>
      <c r="C1018" s="2">
        <v>1</v>
      </c>
      <c r="D1018" s="2">
        <v>23</v>
      </c>
      <c r="E1018" s="2">
        <v>0</v>
      </c>
      <c r="F1018" s="35">
        <v>1</v>
      </c>
      <c r="G1018" s="18">
        <v>4000</v>
      </c>
      <c r="H1018" s="18">
        <v>0</v>
      </c>
      <c r="I1018" s="2">
        <v>1</v>
      </c>
      <c r="J1018" s="2">
        <v>1</v>
      </c>
      <c r="K1018" s="2">
        <v>0</v>
      </c>
      <c r="L1018" s="35">
        <v>1</v>
      </c>
      <c r="M1018" s="2">
        <v>11</v>
      </c>
      <c r="N1018" s="2">
        <v>0</v>
      </c>
      <c r="O1018" s="2">
        <v>0</v>
      </c>
      <c r="P1018" s="2">
        <v>0</v>
      </c>
      <c r="Q1018" s="2">
        <v>1</v>
      </c>
      <c r="R1018" s="2">
        <v>0</v>
      </c>
      <c r="S1018" s="35">
        <v>0</v>
      </c>
      <c r="T1018" s="35">
        <v>1</v>
      </c>
      <c r="U1018" s="36">
        <v>0</v>
      </c>
      <c r="V1018" s="26">
        <v>10.1</v>
      </c>
      <c r="W1018" s="2">
        <v>0.28000000000000003</v>
      </c>
      <c r="X1018" s="16">
        <v>3.37</v>
      </c>
      <c r="Y1018" s="26">
        <v>12.1</v>
      </c>
      <c r="Z1018" s="2">
        <v>1.28</v>
      </c>
      <c r="AA1018" s="2">
        <v>11.85</v>
      </c>
      <c r="AB1018" s="2" t="s">
        <v>132</v>
      </c>
      <c r="AC1018" s="2">
        <v>21020170</v>
      </c>
    </row>
    <row r="1019" spans="1:29">
      <c r="A1019" s="2">
        <v>3814</v>
      </c>
      <c r="B1019" s="26">
        <v>1</v>
      </c>
      <c r="C1019" s="2">
        <v>7</v>
      </c>
      <c r="D1019" s="2">
        <v>63</v>
      </c>
      <c r="E1019" s="2">
        <v>1</v>
      </c>
      <c r="F1019" s="35">
        <v>1</v>
      </c>
      <c r="G1019" s="18">
        <v>14000</v>
      </c>
      <c r="H1019" s="18">
        <v>1</v>
      </c>
      <c r="I1019" s="2">
        <v>1</v>
      </c>
      <c r="J1019" s="2">
        <v>1</v>
      </c>
      <c r="K1019" s="2">
        <v>0</v>
      </c>
      <c r="L1019" s="35">
        <v>0</v>
      </c>
      <c r="M1019" s="2">
        <v>8</v>
      </c>
      <c r="N1019" s="2">
        <v>1</v>
      </c>
      <c r="O1019" s="2">
        <v>0</v>
      </c>
      <c r="P1019" s="2">
        <v>5</v>
      </c>
      <c r="Q1019" s="2">
        <v>0</v>
      </c>
      <c r="R1019" s="2">
        <v>1</v>
      </c>
      <c r="S1019" s="35">
        <v>0</v>
      </c>
      <c r="T1019" s="35">
        <v>0</v>
      </c>
      <c r="U1019" s="36">
        <v>0</v>
      </c>
      <c r="V1019" s="26">
        <v>18.5</v>
      </c>
      <c r="W1019" s="2">
        <v>0.32</v>
      </c>
      <c r="X1019" s="16">
        <v>6.18</v>
      </c>
      <c r="Y1019" s="26">
        <v>21.1</v>
      </c>
      <c r="Z1019" s="2">
        <v>1.7</v>
      </c>
      <c r="AA1019" s="2">
        <v>6.7</v>
      </c>
      <c r="AB1019" s="2" t="s">
        <v>178</v>
      </c>
      <c r="AC1019" s="2">
        <v>24230153</v>
      </c>
    </row>
    <row r="1020" spans="1:29">
      <c r="A1020" s="2">
        <v>3819</v>
      </c>
      <c r="B1020" s="26">
        <v>2</v>
      </c>
      <c r="C1020" s="2">
        <v>1</v>
      </c>
      <c r="D1020" s="2">
        <v>23</v>
      </c>
      <c r="E1020" s="2">
        <v>0</v>
      </c>
      <c r="F1020" s="35">
        <v>1</v>
      </c>
      <c r="G1020" s="18">
        <v>3000</v>
      </c>
      <c r="H1020" s="18">
        <v>0</v>
      </c>
      <c r="I1020" s="2">
        <v>1</v>
      </c>
      <c r="J1020" s="2">
        <v>1</v>
      </c>
      <c r="K1020" s="2">
        <v>0</v>
      </c>
      <c r="L1020" s="35">
        <v>0</v>
      </c>
      <c r="M1020" s="2">
        <v>2</v>
      </c>
      <c r="N1020" s="2">
        <v>0</v>
      </c>
      <c r="O1020" s="2">
        <v>1</v>
      </c>
      <c r="P1020" s="2">
        <v>5</v>
      </c>
      <c r="Q1020" s="2">
        <v>0</v>
      </c>
      <c r="R1020" s="2">
        <v>1</v>
      </c>
      <c r="S1020" s="35">
        <v>0</v>
      </c>
      <c r="T1020" s="35">
        <v>0</v>
      </c>
      <c r="U1020" s="36">
        <v>0</v>
      </c>
      <c r="V1020" s="26">
        <v>11.4</v>
      </c>
      <c r="W1020" s="2">
        <v>0.25</v>
      </c>
      <c r="X1020" s="16">
        <v>3.81</v>
      </c>
      <c r="Y1020" s="26">
        <v>11</v>
      </c>
      <c r="Z1020" s="2">
        <v>0.9</v>
      </c>
      <c r="AA1020" s="2">
        <v>7</v>
      </c>
      <c r="AB1020" s="2" t="s">
        <v>134</v>
      </c>
      <c r="AC1020" s="2">
        <v>20760230</v>
      </c>
    </row>
    <row r="1021" spans="1:29">
      <c r="A1021" s="2">
        <v>3822</v>
      </c>
      <c r="B1021" s="26">
        <v>1</v>
      </c>
      <c r="C1021" s="2">
        <v>7</v>
      </c>
      <c r="D1021" s="2">
        <v>59</v>
      </c>
      <c r="E1021" s="2">
        <v>1</v>
      </c>
      <c r="F1021" s="35">
        <v>1</v>
      </c>
      <c r="G1021" s="18">
        <v>26000</v>
      </c>
      <c r="H1021" s="18">
        <v>1</v>
      </c>
      <c r="I1021" s="2">
        <v>1</v>
      </c>
      <c r="J1021" s="2">
        <v>3</v>
      </c>
      <c r="K1021" s="2">
        <v>1</v>
      </c>
      <c r="L1021" s="35">
        <v>0</v>
      </c>
      <c r="M1021" s="2">
        <v>8</v>
      </c>
      <c r="N1021" s="2">
        <v>1</v>
      </c>
      <c r="O1021" s="2">
        <v>0</v>
      </c>
      <c r="P1021" s="2">
        <v>5</v>
      </c>
      <c r="Q1021" s="2">
        <v>0</v>
      </c>
      <c r="R1021" s="2">
        <v>1</v>
      </c>
      <c r="S1021" s="35">
        <v>0</v>
      </c>
      <c r="T1021" s="35">
        <v>0</v>
      </c>
      <c r="U1021" s="36">
        <v>0</v>
      </c>
      <c r="V1021" s="26">
        <v>17.399999999999999</v>
      </c>
      <c r="W1021" s="2">
        <v>0.4</v>
      </c>
      <c r="X1021" s="16">
        <v>5.81</v>
      </c>
      <c r="Y1021" s="26">
        <v>22.9</v>
      </c>
      <c r="Z1021" s="2">
        <v>1.97</v>
      </c>
      <c r="AA1021" s="2">
        <v>3.8</v>
      </c>
      <c r="AB1021" s="2" t="s">
        <v>93</v>
      </c>
      <c r="AC1021" s="2">
        <v>22451040</v>
      </c>
    </row>
    <row r="1022" spans="1:29">
      <c r="A1022" s="2">
        <v>3826</v>
      </c>
      <c r="B1022" s="26">
        <v>2</v>
      </c>
      <c r="C1022" s="2">
        <v>1</v>
      </c>
      <c r="D1022" s="2">
        <v>30</v>
      </c>
      <c r="E1022" s="2">
        <v>0</v>
      </c>
      <c r="F1022" s="35">
        <v>0</v>
      </c>
      <c r="G1022" s="18">
        <v>3000</v>
      </c>
      <c r="H1022" s="18">
        <v>0</v>
      </c>
      <c r="I1022" s="2">
        <v>1</v>
      </c>
      <c r="J1022" s="2">
        <v>1</v>
      </c>
      <c r="K1022" s="2">
        <v>0</v>
      </c>
      <c r="L1022" s="35">
        <v>0</v>
      </c>
      <c r="M1022" s="2">
        <v>2</v>
      </c>
      <c r="N1022" s="2">
        <v>0</v>
      </c>
      <c r="O1022" s="2">
        <v>1</v>
      </c>
      <c r="P1022" s="2">
        <v>5</v>
      </c>
      <c r="Q1022" s="2">
        <v>0</v>
      </c>
      <c r="R1022" s="2">
        <v>1</v>
      </c>
      <c r="S1022" s="35">
        <v>0</v>
      </c>
      <c r="T1022" s="35">
        <v>0</v>
      </c>
      <c r="U1022" s="36">
        <v>0</v>
      </c>
      <c r="V1022" s="26">
        <v>50.4</v>
      </c>
      <c r="W1022" s="2">
        <v>0.75</v>
      </c>
      <c r="X1022" s="16">
        <v>16.829999999999998</v>
      </c>
      <c r="Y1022" s="26">
        <v>65</v>
      </c>
      <c r="Z1022" s="2">
        <v>6.32</v>
      </c>
      <c r="AA1022" s="2">
        <v>28.45</v>
      </c>
      <c r="AB1022" s="2" t="s">
        <v>186</v>
      </c>
      <c r="AC1022" s="2">
        <v>24809234</v>
      </c>
    </row>
    <row r="1023" spans="1:29">
      <c r="A1023" s="2">
        <v>3827</v>
      </c>
      <c r="B1023" s="26">
        <v>1</v>
      </c>
      <c r="C1023" s="2">
        <v>7</v>
      </c>
      <c r="D1023" s="2">
        <v>58</v>
      </c>
      <c r="E1023" s="2">
        <v>1</v>
      </c>
      <c r="F1023" s="35">
        <v>0</v>
      </c>
      <c r="G1023" s="18">
        <v>12000</v>
      </c>
      <c r="H1023" s="18">
        <v>1</v>
      </c>
      <c r="I1023" s="2">
        <v>1</v>
      </c>
      <c r="J1023" s="2">
        <v>1</v>
      </c>
      <c r="K1023" s="2">
        <v>0</v>
      </c>
      <c r="L1023" s="35">
        <v>0</v>
      </c>
      <c r="M1023" s="2">
        <v>8</v>
      </c>
      <c r="N1023" s="2">
        <v>1</v>
      </c>
      <c r="O1023" s="2">
        <v>0</v>
      </c>
      <c r="P1023" s="2">
        <v>5</v>
      </c>
      <c r="Q1023" s="2">
        <v>0</v>
      </c>
      <c r="R1023" s="2">
        <v>1</v>
      </c>
      <c r="S1023" s="35">
        <v>0</v>
      </c>
      <c r="T1023" s="35">
        <v>0</v>
      </c>
      <c r="U1023" s="36">
        <v>0</v>
      </c>
      <c r="V1023" s="26">
        <v>27.4</v>
      </c>
      <c r="W1023" s="2">
        <v>0.45</v>
      </c>
      <c r="X1023" s="16">
        <v>9.15</v>
      </c>
      <c r="Y1023" s="26">
        <v>27.17</v>
      </c>
      <c r="Z1023" s="2">
        <v>2.25</v>
      </c>
      <c r="AA1023" s="2">
        <v>12.1</v>
      </c>
      <c r="AB1023" s="2" t="s">
        <v>58</v>
      </c>
      <c r="AC1023" s="2">
        <v>22793395</v>
      </c>
    </row>
    <row r="1024" spans="1:29">
      <c r="A1024" s="2">
        <v>3830</v>
      </c>
      <c r="B1024" s="26">
        <v>1</v>
      </c>
      <c r="C1024" s="2">
        <v>1</v>
      </c>
      <c r="D1024" s="2">
        <v>25</v>
      </c>
      <c r="E1024" s="2">
        <v>0</v>
      </c>
      <c r="F1024" s="35">
        <v>1</v>
      </c>
      <c r="G1024" s="18">
        <v>14000</v>
      </c>
      <c r="H1024" s="18">
        <v>1</v>
      </c>
      <c r="I1024" s="2">
        <v>1</v>
      </c>
      <c r="J1024" s="2">
        <v>1</v>
      </c>
      <c r="K1024" s="2">
        <v>0</v>
      </c>
      <c r="L1024" s="35">
        <v>1</v>
      </c>
      <c r="M1024" s="2">
        <v>1</v>
      </c>
      <c r="N1024" s="2">
        <v>0</v>
      </c>
      <c r="O1024" s="2">
        <v>1</v>
      </c>
      <c r="P1024" s="2">
        <v>5</v>
      </c>
      <c r="Q1024" s="2">
        <v>0</v>
      </c>
      <c r="R1024" s="2">
        <v>1</v>
      </c>
      <c r="S1024" s="35">
        <v>0</v>
      </c>
      <c r="T1024" s="35">
        <v>0</v>
      </c>
      <c r="U1024" s="36">
        <v>0</v>
      </c>
      <c r="V1024" s="26">
        <v>14.3</v>
      </c>
      <c r="W1024" s="2">
        <v>0.42</v>
      </c>
      <c r="X1024" s="16">
        <v>4.78</v>
      </c>
      <c r="Y1024" s="26">
        <v>18.739999999999998</v>
      </c>
      <c r="Z1024" s="2">
        <v>1.38</v>
      </c>
      <c r="AA1024" s="2">
        <v>3.8</v>
      </c>
      <c r="AB1024" s="2" t="s">
        <v>94</v>
      </c>
      <c r="AC1024" s="2">
        <v>20241220</v>
      </c>
    </row>
    <row r="1025" spans="1:29">
      <c r="A1025" s="2">
        <v>3834</v>
      </c>
      <c r="B1025" s="26">
        <v>2</v>
      </c>
      <c r="C1025" s="2">
        <v>7</v>
      </c>
      <c r="D1025" s="2">
        <v>55</v>
      </c>
      <c r="E1025" s="2">
        <v>1</v>
      </c>
      <c r="F1025" s="35">
        <v>1</v>
      </c>
      <c r="G1025" s="18">
        <v>12000</v>
      </c>
      <c r="H1025" s="18">
        <v>1</v>
      </c>
      <c r="I1025" s="2">
        <v>1</v>
      </c>
      <c r="J1025" s="2">
        <v>1</v>
      </c>
      <c r="K1025" s="2">
        <v>0</v>
      </c>
      <c r="L1025" s="35">
        <v>0</v>
      </c>
      <c r="M1025" s="2">
        <v>9</v>
      </c>
      <c r="N1025" s="2">
        <v>0</v>
      </c>
      <c r="O1025" s="2">
        <v>0</v>
      </c>
      <c r="P1025" s="2">
        <v>4</v>
      </c>
      <c r="Q1025" s="2">
        <v>0</v>
      </c>
      <c r="R1025" s="2">
        <v>1</v>
      </c>
      <c r="S1025" s="35">
        <v>0</v>
      </c>
      <c r="T1025" s="35">
        <v>0</v>
      </c>
      <c r="U1025" s="36">
        <v>0</v>
      </c>
      <c r="V1025" s="26">
        <v>15.9</v>
      </c>
      <c r="W1025" s="2">
        <v>0.35</v>
      </c>
      <c r="X1025" s="16">
        <v>5.31</v>
      </c>
      <c r="Y1025" s="26">
        <v>21.8</v>
      </c>
      <c r="Z1025" s="2">
        <v>1.87</v>
      </c>
      <c r="AA1025" s="2">
        <v>3.8</v>
      </c>
      <c r="AB1025" s="2" t="s">
        <v>108</v>
      </c>
      <c r="AC1025" s="2">
        <v>22460040</v>
      </c>
    </row>
    <row r="1026" spans="1:29">
      <c r="A1026" s="2">
        <v>3836</v>
      </c>
      <c r="B1026" s="26">
        <v>2</v>
      </c>
      <c r="C1026" s="2">
        <v>1</v>
      </c>
      <c r="D1026" s="2">
        <v>23</v>
      </c>
      <c r="E1026" s="2">
        <v>0</v>
      </c>
      <c r="F1026" s="35">
        <v>1</v>
      </c>
      <c r="G1026" s="18">
        <v>1000</v>
      </c>
      <c r="H1026" s="18">
        <v>0</v>
      </c>
      <c r="I1026" s="2">
        <v>1</v>
      </c>
      <c r="J1026" s="2">
        <v>1</v>
      </c>
      <c r="K1026" s="2">
        <v>0</v>
      </c>
      <c r="L1026" s="35">
        <v>0</v>
      </c>
      <c r="M1026" s="2">
        <v>6</v>
      </c>
      <c r="N1026" s="2">
        <v>0</v>
      </c>
      <c r="O1026" s="2">
        <v>1</v>
      </c>
      <c r="P1026" s="2">
        <v>5</v>
      </c>
      <c r="Q1026" s="2">
        <v>0</v>
      </c>
      <c r="R1026" s="2">
        <v>1</v>
      </c>
      <c r="S1026" s="35">
        <v>0</v>
      </c>
      <c r="T1026" s="35">
        <v>0</v>
      </c>
      <c r="U1026" s="36">
        <v>0</v>
      </c>
      <c r="V1026" s="26">
        <v>12.4</v>
      </c>
      <c r="W1026" s="2">
        <v>0.25</v>
      </c>
      <c r="X1026" s="16">
        <v>4.1399999999999997</v>
      </c>
      <c r="Y1026" s="26">
        <v>21.1</v>
      </c>
      <c r="Z1026" s="2">
        <v>1.37</v>
      </c>
      <c r="AA1026" s="2">
        <v>10.7</v>
      </c>
      <c r="AB1026" s="2" t="s">
        <v>87</v>
      </c>
      <c r="AC1026" s="2">
        <v>207770006</v>
      </c>
    </row>
    <row r="1027" spans="1:29">
      <c r="A1027" s="2">
        <v>3847</v>
      </c>
      <c r="B1027" s="26">
        <v>2</v>
      </c>
      <c r="C1027" s="2">
        <v>1</v>
      </c>
      <c r="D1027" s="2">
        <v>59</v>
      </c>
      <c r="E1027" s="2">
        <v>1</v>
      </c>
      <c r="F1027" s="35">
        <v>0</v>
      </c>
      <c r="G1027" s="18">
        <v>4000</v>
      </c>
      <c r="H1027" s="18">
        <v>0</v>
      </c>
      <c r="I1027" s="2">
        <v>1</v>
      </c>
      <c r="J1027" s="2">
        <v>1</v>
      </c>
      <c r="K1027" s="2">
        <v>0</v>
      </c>
      <c r="L1027" s="35">
        <v>0</v>
      </c>
      <c r="M1027" s="2">
        <v>6</v>
      </c>
      <c r="N1027" s="2">
        <v>0</v>
      </c>
      <c r="O1027" s="2">
        <v>1</v>
      </c>
      <c r="P1027" s="2">
        <v>5</v>
      </c>
      <c r="Q1027" s="2">
        <v>0</v>
      </c>
      <c r="R1027" s="2">
        <v>1</v>
      </c>
      <c r="S1027" s="35">
        <v>0</v>
      </c>
      <c r="T1027" s="35">
        <v>0</v>
      </c>
      <c r="U1027" s="36">
        <v>0</v>
      </c>
      <c r="V1027" s="26">
        <v>19.2</v>
      </c>
      <c r="W1027" s="2">
        <v>0.33</v>
      </c>
      <c r="X1027" s="16">
        <v>6.41</v>
      </c>
      <c r="Y1027" s="26">
        <v>17.600000000000001</v>
      </c>
      <c r="Z1027" s="2">
        <v>1.75</v>
      </c>
      <c r="AA1027" s="2">
        <v>13.8</v>
      </c>
      <c r="AB1027" s="2" t="s">
        <v>107</v>
      </c>
      <c r="AC1027" s="2">
        <v>21240670</v>
      </c>
    </row>
    <row r="1028" spans="1:29">
      <c r="A1028" s="2">
        <v>3849</v>
      </c>
      <c r="B1028" s="26">
        <v>2</v>
      </c>
      <c r="C1028" s="2">
        <v>1</v>
      </c>
      <c r="D1028" s="2">
        <v>24</v>
      </c>
      <c r="E1028" s="2">
        <v>0</v>
      </c>
      <c r="F1028" s="35">
        <v>1</v>
      </c>
      <c r="G1028" s="18">
        <v>1000</v>
      </c>
      <c r="H1028" s="18">
        <v>0</v>
      </c>
      <c r="I1028" s="2">
        <v>1</v>
      </c>
      <c r="J1028" s="2">
        <v>1</v>
      </c>
      <c r="K1028" s="2">
        <v>0</v>
      </c>
      <c r="L1028" s="35">
        <v>0</v>
      </c>
      <c r="M1028" s="2">
        <v>6</v>
      </c>
      <c r="N1028" s="2">
        <v>0</v>
      </c>
      <c r="O1028" s="2">
        <v>1</v>
      </c>
      <c r="P1028" s="2">
        <v>2</v>
      </c>
      <c r="Q1028" s="2">
        <v>1</v>
      </c>
      <c r="R1028" s="2">
        <v>0</v>
      </c>
      <c r="S1028" s="35">
        <v>0</v>
      </c>
      <c r="T1028" s="35">
        <v>0</v>
      </c>
      <c r="U1028" s="36">
        <v>0</v>
      </c>
      <c r="V1028" s="26">
        <v>27.5</v>
      </c>
      <c r="W1028" s="2">
        <v>0.53</v>
      </c>
      <c r="X1028" s="16">
        <v>9.19</v>
      </c>
      <c r="Y1028" s="26">
        <v>37.1</v>
      </c>
      <c r="Z1028" s="2">
        <v>1.7</v>
      </c>
      <c r="AA1028" s="2">
        <v>10.7</v>
      </c>
      <c r="AB1028" s="2" t="s">
        <v>141</v>
      </c>
      <c r="AC1028" s="2">
        <v>21770060</v>
      </c>
    </row>
    <row r="1029" spans="1:29">
      <c r="A1029" s="2">
        <v>3851</v>
      </c>
      <c r="B1029" s="26">
        <v>1</v>
      </c>
      <c r="C1029" s="2">
        <v>7</v>
      </c>
      <c r="D1029" s="2">
        <v>39</v>
      </c>
      <c r="E1029" s="2">
        <v>0</v>
      </c>
      <c r="F1029" s="35">
        <v>0</v>
      </c>
      <c r="G1029" s="18">
        <v>22000</v>
      </c>
      <c r="H1029" s="18">
        <v>1</v>
      </c>
      <c r="I1029" s="2">
        <v>1</v>
      </c>
      <c r="J1029" s="2">
        <v>1</v>
      </c>
      <c r="K1029" s="2">
        <v>0</v>
      </c>
      <c r="L1029" s="35">
        <v>0</v>
      </c>
      <c r="M1029" s="2">
        <v>2</v>
      </c>
      <c r="N1029" s="2">
        <v>0</v>
      </c>
      <c r="O1029" s="2">
        <v>1</v>
      </c>
      <c r="P1029" s="2">
        <v>5</v>
      </c>
      <c r="Q1029" s="2">
        <v>0</v>
      </c>
      <c r="R1029" s="2">
        <v>1</v>
      </c>
      <c r="S1029" s="35">
        <v>0</v>
      </c>
      <c r="T1029" s="35">
        <v>0</v>
      </c>
      <c r="U1029" s="36">
        <v>0</v>
      </c>
      <c r="V1029" s="26">
        <v>17.600000000000001</v>
      </c>
      <c r="W1029" s="2">
        <v>0.4</v>
      </c>
      <c r="X1029" s="16">
        <v>5.88</v>
      </c>
      <c r="Y1029" s="26">
        <v>23.71</v>
      </c>
      <c r="Z1029" s="2">
        <v>2.02</v>
      </c>
      <c r="AA1029" s="2">
        <v>3.8</v>
      </c>
      <c r="AB1029" s="2" t="s">
        <v>114</v>
      </c>
      <c r="AC1029" s="2">
        <v>22450130</v>
      </c>
    </row>
    <row r="1030" spans="1:29">
      <c r="A1030" s="2">
        <v>3854</v>
      </c>
      <c r="B1030" s="26">
        <v>1</v>
      </c>
      <c r="C1030" s="2">
        <v>2</v>
      </c>
      <c r="D1030" s="2">
        <v>26</v>
      </c>
      <c r="E1030" s="2">
        <v>0</v>
      </c>
      <c r="F1030" s="35">
        <v>0</v>
      </c>
      <c r="G1030" s="18">
        <v>5000</v>
      </c>
      <c r="H1030" s="18">
        <v>0</v>
      </c>
      <c r="I1030" s="2">
        <v>1</v>
      </c>
      <c r="J1030" s="2">
        <v>2</v>
      </c>
      <c r="K1030" s="2">
        <v>1</v>
      </c>
      <c r="L1030" s="35">
        <v>0</v>
      </c>
      <c r="M1030" s="2">
        <v>2</v>
      </c>
      <c r="N1030" s="2">
        <v>0</v>
      </c>
      <c r="O1030" s="2">
        <v>1</v>
      </c>
      <c r="P1030" s="2">
        <v>5</v>
      </c>
      <c r="Q1030" s="2">
        <v>0</v>
      </c>
      <c r="R1030" s="2">
        <v>1</v>
      </c>
      <c r="S1030" s="35">
        <v>0</v>
      </c>
      <c r="T1030" s="35">
        <v>0</v>
      </c>
      <c r="U1030" s="36">
        <v>0</v>
      </c>
      <c r="V1030" s="26">
        <v>22.8</v>
      </c>
      <c r="W1030" s="2">
        <v>0.45</v>
      </c>
      <c r="X1030" s="16">
        <v>7.62</v>
      </c>
      <c r="Y1030" s="26">
        <v>22.7</v>
      </c>
      <c r="Z1030" s="2">
        <v>2.08</v>
      </c>
      <c r="AA1030" s="2">
        <v>10.5</v>
      </c>
      <c r="AB1030" s="2" t="s">
        <v>56</v>
      </c>
      <c r="AC1030" s="2">
        <v>22755340</v>
      </c>
    </row>
    <row r="1031" spans="1:29">
      <c r="A1031" s="2">
        <v>3857</v>
      </c>
      <c r="B1031" s="26">
        <v>2</v>
      </c>
      <c r="C1031" s="2">
        <v>2</v>
      </c>
      <c r="D1031" s="2">
        <v>25</v>
      </c>
      <c r="E1031" s="2">
        <v>0</v>
      </c>
      <c r="F1031" s="35">
        <v>0</v>
      </c>
      <c r="G1031" s="18">
        <v>2000</v>
      </c>
      <c r="H1031" s="18">
        <v>0</v>
      </c>
      <c r="I1031" s="2">
        <v>1</v>
      </c>
      <c r="J1031" s="2">
        <v>1</v>
      </c>
      <c r="K1031" s="2">
        <v>0</v>
      </c>
      <c r="L1031" s="35">
        <v>0</v>
      </c>
      <c r="M1031" s="2">
        <v>2</v>
      </c>
      <c r="N1031" s="2">
        <v>0</v>
      </c>
      <c r="O1031" s="2">
        <v>1</v>
      </c>
      <c r="P1031" s="2">
        <v>4</v>
      </c>
      <c r="Q1031" s="2">
        <v>0</v>
      </c>
      <c r="R1031" s="2">
        <v>1</v>
      </c>
      <c r="S1031" s="35">
        <v>0</v>
      </c>
      <c r="T1031" s="35">
        <v>0</v>
      </c>
      <c r="U1031" s="36">
        <v>0</v>
      </c>
      <c r="V1031" s="26">
        <v>31.7</v>
      </c>
      <c r="W1031" s="2">
        <v>0.56999999999999995</v>
      </c>
      <c r="X1031" s="16">
        <v>10.59</v>
      </c>
      <c r="Y1031" s="26">
        <v>46.2</v>
      </c>
      <c r="Z1031" s="2">
        <v>2.23</v>
      </c>
      <c r="AA1031" s="2">
        <v>10.7</v>
      </c>
      <c r="AB1031" s="2" t="s">
        <v>179</v>
      </c>
      <c r="AC1031" s="2">
        <v>26255140</v>
      </c>
    </row>
    <row r="1032" spans="1:29">
      <c r="A1032" s="2">
        <v>3858</v>
      </c>
      <c r="B1032" s="26">
        <v>1</v>
      </c>
      <c r="C1032" s="2">
        <v>2</v>
      </c>
      <c r="D1032" s="2">
        <v>34</v>
      </c>
      <c r="E1032" s="2">
        <v>0</v>
      </c>
      <c r="F1032" s="35">
        <v>0</v>
      </c>
      <c r="G1032" s="18">
        <v>10000</v>
      </c>
      <c r="H1032" s="18">
        <v>1</v>
      </c>
      <c r="I1032" s="2">
        <v>1</v>
      </c>
      <c r="J1032" s="2">
        <v>1</v>
      </c>
      <c r="K1032" s="2">
        <v>0</v>
      </c>
      <c r="L1032" s="35">
        <v>0</v>
      </c>
      <c r="M1032" s="2">
        <v>2</v>
      </c>
      <c r="N1032" s="2">
        <v>0</v>
      </c>
      <c r="O1032" s="2">
        <v>1</v>
      </c>
      <c r="P1032" s="2">
        <v>5</v>
      </c>
      <c r="Q1032" s="2">
        <v>0</v>
      </c>
      <c r="R1032" s="2">
        <v>1</v>
      </c>
      <c r="S1032" s="35">
        <v>0</v>
      </c>
      <c r="T1032" s="35">
        <v>0</v>
      </c>
      <c r="U1032" s="36">
        <v>0</v>
      </c>
      <c r="V1032" s="26">
        <v>5.0999999999999996</v>
      </c>
      <c r="W1032" s="2">
        <v>0.17</v>
      </c>
      <c r="X1032" s="16">
        <v>1.7</v>
      </c>
      <c r="Y1032" s="26">
        <v>8</v>
      </c>
      <c r="Z1032" s="2">
        <v>0.83</v>
      </c>
      <c r="AA1032" s="2">
        <v>3.8</v>
      </c>
      <c r="AB1032" s="2" t="s">
        <v>140</v>
      </c>
      <c r="AC1032" s="2">
        <v>22031820</v>
      </c>
    </row>
    <row r="1033" spans="1:29">
      <c r="A1033" s="2">
        <v>3860</v>
      </c>
      <c r="B1033" s="26">
        <v>1</v>
      </c>
      <c r="C1033" s="2">
        <v>2</v>
      </c>
      <c r="D1033" s="2">
        <v>39</v>
      </c>
      <c r="E1033" s="2">
        <v>0</v>
      </c>
      <c r="F1033" s="35">
        <v>1</v>
      </c>
      <c r="G1033" s="18">
        <v>7000</v>
      </c>
      <c r="H1033" s="18">
        <v>0</v>
      </c>
      <c r="I1033" s="2">
        <v>1</v>
      </c>
      <c r="J1033" s="2">
        <v>1</v>
      </c>
      <c r="K1033" s="2">
        <v>0</v>
      </c>
      <c r="L1033" s="35">
        <v>0</v>
      </c>
      <c r="M1033" s="2">
        <v>8</v>
      </c>
      <c r="N1033" s="2">
        <v>1</v>
      </c>
      <c r="O1033" s="2">
        <v>0</v>
      </c>
      <c r="P1033" s="2">
        <v>5</v>
      </c>
      <c r="Q1033" s="2">
        <v>0</v>
      </c>
      <c r="R1033" s="2">
        <v>1</v>
      </c>
      <c r="S1033" s="35">
        <v>0</v>
      </c>
      <c r="T1033" s="35">
        <v>0</v>
      </c>
      <c r="U1033" s="36">
        <v>0</v>
      </c>
      <c r="V1033" s="26">
        <v>7.1</v>
      </c>
      <c r="W1033" s="2">
        <v>0.17</v>
      </c>
      <c r="X1033" s="16">
        <v>2.37</v>
      </c>
      <c r="Y1033" s="26">
        <v>10.9</v>
      </c>
      <c r="Z1033" s="2">
        <v>0.93</v>
      </c>
      <c r="AA1033" s="2">
        <v>3.8</v>
      </c>
      <c r="AB1033" s="2" t="s">
        <v>131</v>
      </c>
      <c r="AC1033" s="2">
        <v>210170170</v>
      </c>
    </row>
    <row r="1034" spans="1:29">
      <c r="A1034" s="2">
        <v>3861</v>
      </c>
      <c r="B1034" s="26">
        <v>1</v>
      </c>
      <c r="C1034" s="2">
        <v>2</v>
      </c>
      <c r="D1034" s="2">
        <v>25</v>
      </c>
      <c r="E1034" s="2">
        <v>0</v>
      </c>
      <c r="F1034" s="35">
        <v>0</v>
      </c>
      <c r="G1034" s="18">
        <v>9000</v>
      </c>
      <c r="H1034" s="18">
        <v>1</v>
      </c>
      <c r="I1034" s="2">
        <v>1</v>
      </c>
      <c r="J1034" s="2">
        <v>2</v>
      </c>
      <c r="K1034" s="2">
        <v>1</v>
      </c>
      <c r="L1034" s="35">
        <v>0</v>
      </c>
      <c r="M1034" s="2">
        <v>2</v>
      </c>
      <c r="N1034" s="2">
        <v>0</v>
      </c>
      <c r="O1034" s="2">
        <v>1</v>
      </c>
      <c r="P1034" s="2">
        <v>0</v>
      </c>
      <c r="Q1034" s="2">
        <v>1</v>
      </c>
      <c r="R1034" s="2">
        <v>0</v>
      </c>
      <c r="S1034" s="35">
        <v>0</v>
      </c>
      <c r="T1034" s="35">
        <v>1</v>
      </c>
      <c r="U1034" s="36">
        <v>0</v>
      </c>
      <c r="V1034" s="26">
        <v>11.6</v>
      </c>
      <c r="W1034" s="2">
        <v>0.28000000000000003</v>
      </c>
      <c r="X1034" s="16">
        <v>3.87</v>
      </c>
      <c r="Y1034" s="26">
        <v>13.4</v>
      </c>
      <c r="Z1034" s="2">
        <v>1.1499999999999999</v>
      </c>
      <c r="AA1034" s="2">
        <v>3.8</v>
      </c>
      <c r="AB1034" s="2" t="s">
        <v>149</v>
      </c>
      <c r="AC1034" s="2">
        <v>20241220</v>
      </c>
    </row>
    <row r="1035" spans="1:29">
      <c r="A1035" s="2">
        <v>3864</v>
      </c>
      <c r="B1035" s="26">
        <v>1</v>
      </c>
      <c r="C1035" s="2">
        <v>2</v>
      </c>
      <c r="D1035" s="2">
        <v>28</v>
      </c>
      <c r="E1035" s="2">
        <v>0</v>
      </c>
      <c r="F1035" s="35">
        <v>1</v>
      </c>
      <c r="G1035" s="18">
        <v>4000</v>
      </c>
      <c r="H1035" s="18">
        <v>0</v>
      </c>
      <c r="I1035" s="2">
        <v>1</v>
      </c>
      <c r="J1035" s="2">
        <v>1</v>
      </c>
      <c r="K1035" s="2">
        <v>0</v>
      </c>
      <c r="L1035" s="35">
        <v>0</v>
      </c>
      <c r="M1035" s="2">
        <v>8</v>
      </c>
      <c r="N1035" s="2">
        <v>1</v>
      </c>
      <c r="O1035" s="2">
        <v>0</v>
      </c>
      <c r="P1035" s="2">
        <v>5</v>
      </c>
      <c r="Q1035" s="2">
        <v>0</v>
      </c>
      <c r="R1035" s="2">
        <v>1</v>
      </c>
      <c r="S1035" s="35">
        <v>0</v>
      </c>
      <c r="T1035" s="35">
        <v>0</v>
      </c>
      <c r="U1035" s="36">
        <v>0</v>
      </c>
      <c r="V1035" s="26">
        <v>10.7</v>
      </c>
      <c r="W1035" s="2">
        <v>0.28000000000000003</v>
      </c>
      <c r="X1035" s="16">
        <v>3.57</v>
      </c>
      <c r="Y1035" s="26">
        <v>12.4</v>
      </c>
      <c r="Z1035" s="2">
        <v>1.22</v>
      </c>
      <c r="AA1035" s="2">
        <v>18.7</v>
      </c>
      <c r="AB1035" s="2" t="s">
        <v>109</v>
      </c>
      <c r="AC1035" s="2">
        <v>21920445</v>
      </c>
    </row>
    <row r="1036" spans="1:29">
      <c r="A1036" s="2">
        <v>3871</v>
      </c>
      <c r="B1036" s="26">
        <v>1</v>
      </c>
      <c r="C1036" s="2">
        <v>2</v>
      </c>
      <c r="D1036" s="2">
        <v>26</v>
      </c>
      <c r="E1036" s="2">
        <v>0</v>
      </c>
      <c r="F1036" s="35">
        <v>0</v>
      </c>
      <c r="G1036" s="18">
        <v>5000</v>
      </c>
      <c r="H1036" s="18">
        <v>0</v>
      </c>
      <c r="I1036" s="2">
        <v>1</v>
      </c>
      <c r="J1036" s="2">
        <v>1</v>
      </c>
      <c r="K1036" s="2">
        <v>0</v>
      </c>
      <c r="L1036" s="35">
        <v>0</v>
      </c>
      <c r="M1036" s="2">
        <v>8</v>
      </c>
      <c r="N1036" s="2">
        <v>1</v>
      </c>
      <c r="O1036" s="2">
        <v>0</v>
      </c>
      <c r="P1036" s="2">
        <v>5</v>
      </c>
      <c r="Q1036" s="2">
        <v>0</v>
      </c>
      <c r="R1036" s="2">
        <v>1</v>
      </c>
      <c r="S1036" s="35">
        <v>0</v>
      </c>
      <c r="T1036" s="35">
        <v>0</v>
      </c>
      <c r="U1036" s="36">
        <v>0</v>
      </c>
      <c r="V1036" s="26">
        <v>10.7</v>
      </c>
      <c r="W1036" s="2">
        <v>0.28000000000000003</v>
      </c>
      <c r="X1036" s="16">
        <v>3.57</v>
      </c>
      <c r="Y1036" s="26">
        <v>12.4</v>
      </c>
      <c r="Z1036" s="2">
        <v>1.22</v>
      </c>
      <c r="AA1036" s="2">
        <v>18.7</v>
      </c>
      <c r="AB1036" s="2" t="s">
        <v>109</v>
      </c>
      <c r="AC1036" s="2">
        <v>21920445</v>
      </c>
    </row>
    <row r="1037" spans="1:29">
      <c r="A1037" s="2">
        <v>3881</v>
      </c>
      <c r="B1037" s="26">
        <v>2</v>
      </c>
      <c r="C1037" s="2">
        <v>1</v>
      </c>
      <c r="D1037" s="2">
        <v>19</v>
      </c>
      <c r="E1037" s="2">
        <v>0</v>
      </c>
      <c r="F1037" s="35">
        <v>1</v>
      </c>
      <c r="G1037" s="18">
        <v>20000</v>
      </c>
      <c r="H1037" s="18">
        <v>1</v>
      </c>
      <c r="I1037" s="2">
        <v>1</v>
      </c>
      <c r="J1037" s="2">
        <v>1</v>
      </c>
      <c r="K1037" s="2">
        <v>0</v>
      </c>
      <c r="L1037" s="35">
        <v>0</v>
      </c>
      <c r="M1037" s="2">
        <v>8</v>
      </c>
      <c r="N1037" s="2">
        <v>1</v>
      </c>
      <c r="O1037" s="2">
        <v>0</v>
      </c>
      <c r="P1037" s="2">
        <v>4</v>
      </c>
      <c r="Q1037" s="2">
        <v>0</v>
      </c>
      <c r="R1037" s="2">
        <v>1</v>
      </c>
      <c r="S1037" s="35">
        <v>0</v>
      </c>
      <c r="T1037" s="35">
        <v>0</v>
      </c>
      <c r="U1037" s="36">
        <v>0</v>
      </c>
      <c r="V1037" s="26">
        <v>14.2</v>
      </c>
      <c r="W1037" s="2">
        <v>0.3</v>
      </c>
      <c r="X1037" s="16">
        <v>4.74</v>
      </c>
      <c r="Y1037" s="26">
        <v>15.8</v>
      </c>
      <c r="Z1037" s="2">
        <v>1.37</v>
      </c>
      <c r="AA1037" s="2">
        <v>3.8</v>
      </c>
      <c r="AB1037" s="2" t="s">
        <v>113</v>
      </c>
      <c r="AC1037" s="2">
        <v>22231180</v>
      </c>
    </row>
    <row r="1038" spans="1:29">
      <c r="A1038" s="2">
        <v>3883</v>
      </c>
      <c r="B1038" s="26">
        <v>1</v>
      </c>
      <c r="C1038" s="2">
        <v>4</v>
      </c>
      <c r="D1038" s="2">
        <v>38</v>
      </c>
      <c r="E1038" s="2">
        <v>0</v>
      </c>
      <c r="F1038" s="35">
        <v>0</v>
      </c>
      <c r="G1038" s="18">
        <v>5000</v>
      </c>
      <c r="H1038" s="18">
        <v>0</v>
      </c>
      <c r="I1038" s="2">
        <v>1</v>
      </c>
      <c r="J1038" s="2">
        <v>1</v>
      </c>
      <c r="K1038" s="2">
        <v>0</v>
      </c>
      <c r="L1038" s="35">
        <v>0</v>
      </c>
      <c r="M1038" s="2">
        <v>9</v>
      </c>
      <c r="N1038" s="2">
        <v>0</v>
      </c>
      <c r="O1038" s="2">
        <v>0</v>
      </c>
      <c r="P1038" s="2">
        <v>4</v>
      </c>
      <c r="Q1038" s="2">
        <v>0</v>
      </c>
      <c r="R1038" s="2">
        <v>1</v>
      </c>
      <c r="S1038" s="35">
        <v>0</v>
      </c>
      <c r="T1038" s="35">
        <v>0</v>
      </c>
      <c r="U1038" s="36">
        <v>0</v>
      </c>
      <c r="V1038" s="26">
        <v>18.5</v>
      </c>
      <c r="W1038" s="2">
        <v>0.32</v>
      </c>
      <c r="X1038" s="16">
        <v>6.18</v>
      </c>
      <c r="Y1038" s="26">
        <v>21.1</v>
      </c>
      <c r="Z1038" s="2">
        <v>1.7</v>
      </c>
      <c r="AA1038" s="2">
        <v>6.7</v>
      </c>
      <c r="AB1038" s="2" t="s">
        <v>178</v>
      </c>
      <c r="AC1038" s="2">
        <v>24220120</v>
      </c>
    </row>
    <row r="1039" spans="1:29">
      <c r="A1039" s="2">
        <v>3886</v>
      </c>
      <c r="B1039" s="26">
        <v>1</v>
      </c>
      <c r="C1039" s="2">
        <v>7</v>
      </c>
      <c r="D1039" s="2">
        <v>62</v>
      </c>
      <c r="E1039" s="2">
        <v>1</v>
      </c>
      <c r="F1039" s="35">
        <v>1</v>
      </c>
      <c r="G1039" s="18">
        <v>10000</v>
      </c>
      <c r="H1039" s="18">
        <v>1</v>
      </c>
      <c r="I1039" s="2">
        <v>1</v>
      </c>
      <c r="J1039" s="2">
        <v>1</v>
      </c>
      <c r="K1039" s="2">
        <v>0</v>
      </c>
      <c r="L1039" s="35">
        <v>0</v>
      </c>
      <c r="M1039" s="2">
        <v>8</v>
      </c>
      <c r="N1039" s="2">
        <v>1</v>
      </c>
      <c r="O1039" s="2">
        <v>0</v>
      </c>
      <c r="P1039" s="2">
        <v>5</v>
      </c>
      <c r="Q1039" s="2">
        <v>0</v>
      </c>
      <c r="R1039" s="2">
        <v>1</v>
      </c>
      <c r="S1039" s="35">
        <v>0</v>
      </c>
      <c r="T1039" s="35">
        <v>0</v>
      </c>
      <c r="U1039" s="36">
        <v>0</v>
      </c>
      <c r="V1039" s="26">
        <v>14.2</v>
      </c>
      <c r="W1039" s="2">
        <v>0.27</v>
      </c>
      <c r="X1039" s="16">
        <v>4.74</v>
      </c>
      <c r="Y1039" s="26">
        <v>19</v>
      </c>
      <c r="Z1039" s="2">
        <v>1.58</v>
      </c>
      <c r="AA1039" s="2">
        <v>3.8</v>
      </c>
      <c r="AB1039" s="2" t="s">
        <v>100</v>
      </c>
      <c r="AC1039" s="2">
        <v>22271050</v>
      </c>
    </row>
    <row r="1040" spans="1:29">
      <c r="A1040" s="2">
        <v>3887</v>
      </c>
      <c r="B1040" s="26">
        <v>1</v>
      </c>
      <c r="C1040" s="2">
        <v>6</v>
      </c>
      <c r="D1040" s="2">
        <v>32</v>
      </c>
      <c r="E1040" s="2">
        <v>0</v>
      </c>
      <c r="F1040" s="35">
        <v>1</v>
      </c>
      <c r="G1040" s="18">
        <v>14000</v>
      </c>
      <c r="H1040" s="18">
        <v>1</v>
      </c>
      <c r="I1040" s="2">
        <v>1</v>
      </c>
      <c r="J1040" s="2">
        <v>1</v>
      </c>
      <c r="K1040" s="2">
        <v>0</v>
      </c>
      <c r="L1040" s="35">
        <v>1</v>
      </c>
      <c r="M1040" s="2">
        <v>9</v>
      </c>
      <c r="N1040" s="2">
        <v>0</v>
      </c>
      <c r="O1040" s="2">
        <v>0</v>
      </c>
      <c r="P1040" s="2">
        <v>2</v>
      </c>
      <c r="Q1040" s="2">
        <v>1</v>
      </c>
      <c r="R1040" s="2">
        <v>0</v>
      </c>
      <c r="S1040" s="35">
        <v>0</v>
      </c>
      <c r="T1040" s="35">
        <v>0</v>
      </c>
      <c r="U1040" s="36">
        <v>0</v>
      </c>
      <c r="V1040" s="26">
        <v>36</v>
      </c>
      <c r="W1040" s="2">
        <v>0.63</v>
      </c>
      <c r="X1040" s="16">
        <v>12.02</v>
      </c>
      <c r="Y1040" s="26">
        <v>38.4</v>
      </c>
      <c r="Z1040" s="2">
        <v>3.57</v>
      </c>
      <c r="AA1040" s="2">
        <v>29.9</v>
      </c>
      <c r="AB1040" s="2" t="s">
        <v>142</v>
      </c>
      <c r="AC1040" s="2">
        <v>22790100</v>
      </c>
    </row>
    <row r="1041" spans="1:29">
      <c r="A1041" s="2">
        <v>3889</v>
      </c>
      <c r="B1041" s="26">
        <v>1</v>
      </c>
      <c r="C1041" s="2">
        <v>2</v>
      </c>
      <c r="D1041" s="2">
        <v>28</v>
      </c>
      <c r="E1041" s="2">
        <v>0</v>
      </c>
      <c r="F1041" s="35">
        <v>1</v>
      </c>
      <c r="G1041" s="18">
        <v>5000</v>
      </c>
      <c r="H1041" s="18">
        <v>0</v>
      </c>
      <c r="I1041" s="2">
        <v>1</v>
      </c>
      <c r="J1041" s="2">
        <v>1</v>
      </c>
      <c r="K1041" s="2">
        <v>0</v>
      </c>
      <c r="L1041" s="35">
        <v>1</v>
      </c>
      <c r="M1041" s="2">
        <v>11</v>
      </c>
      <c r="N1041" s="2">
        <v>0</v>
      </c>
      <c r="O1041" s="2">
        <v>0</v>
      </c>
      <c r="P1041" s="2">
        <v>3</v>
      </c>
      <c r="Q1041" s="2">
        <v>0</v>
      </c>
      <c r="R1041" s="2">
        <v>0</v>
      </c>
      <c r="S1041" s="35">
        <v>0</v>
      </c>
      <c r="T1041" s="35">
        <v>0</v>
      </c>
      <c r="U1041" s="36">
        <v>0</v>
      </c>
      <c r="V1041" s="26">
        <v>17.899999999999999</v>
      </c>
      <c r="W1041" s="2">
        <v>0.4</v>
      </c>
      <c r="X1041" s="16">
        <v>5.98</v>
      </c>
      <c r="Y1041" s="26">
        <v>28.1</v>
      </c>
      <c r="Z1041" s="2">
        <v>1.78</v>
      </c>
      <c r="AA1041" s="2">
        <v>3.8</v>
      </c>
      <c r="AB1041" s="2" t="s">
        <v>80</v>
      </c>
      <c r="AC1041" s="2">
        <v>22020001</v>
      </c>
    </row>
    <row r="1042" spans="1:29">
      <c r="A1042" s="2">
        <v>3893</v>
      </c>
      <c r="B1042" s="26">
        <v>2</v>
      </c>
      <c r="C1042" s="2">
        <v>2</v>
      </c>
      <c r="D1042" s="2">
        <v>23</v>
      </c>
      <c r="E1042" s="2">
        <v>0</v>
      </c>
      <c r="F1042" s="35">
        <v>1</v>
      </c>
      <c r="G1042" s="18">
        <v>10000</v>
      </c>
      <c r="H1042" s="18">
        <v>1</v>
      </c>
      <c r="I1042" s="2">
        <v>1</v>
      </c>
      <c r="J1042" s="2">
        <v>1</v>
      </c>
      <c r="K1042" s="2">
        <v>0</v>
      </c>
      <c r="L1042" s="35">
        <v>0</v>
      </c>
      <c r="M1042" s="2">
        <v>8</v>
      </c>
      <c r="N1042" s="2">
        <v>1</v>
      </c>
      <c r="O1042" s="2">
        <v>0</v>
      </c>
      <c r="P1042" s="2">
        <v>5</v>
      </c>
      <c r="Q1042" s="2">
        <v>0</v>
      </c>
      <c r="R1042" s="2">
        <v>1</v>
      </c>
      <c r="S1042" s="35">
        <v>0</v>
      </c>
      <c r="T1042" s="35">
        <v>0</v>
      </c>
      <c r="U1042" s="36">
        <v>0</v>
      </c>
      <c r="V1042" s="26">
        <v>13.3</v>
      </c>
      <c r="W1042" s="2">
        <v>0.37</v>
      </c>
      <c r="X1042" s="16">
        <v>4.4400000000000004</v>
      </c>
      <c r="Y1042" s="26">
        <v>17</v>
      </c>
      <c r="Z1042" s="2">
        <v>1.65</v>
      </c>
      <c r="AA1042" s="2">
        <v>9.3000000000000007</v>
      </c>
      <c r="AB1042" s="2" t="s">
        <v>55</v>
      </c>
      <c r="AC1042" s="2">
        <v>20541155</v>
      </c>
    </row>
    <row r="1043" spans="1:29">
      <c r="A1043" s="2">
        <v>3894</v>
      </c>
      <c r="B1043" s="26">
        <v>1</v>
      </c>
      <c r="C1043" s="2">
        <v>7</v>
      </c>
      <c r="D1043" s="2">
        <v>45</v>
      </c>
      <c r="E1043" s="2">
        <v>0</v>
      </c>
      <c r="F1043" s="35">
        <v>1</v>
      </c>
      <c r="G1043" s="18">
        <v>1000</v>
      </c>
      <c r="H1043" s="18">
        <v>0</v>
      </c>
      <c r="I1043" s="2">
        <v>1</v>
      </c>
      <c r="J1043" s="2">
        <v>1</v>
      </c>
      <c r="K1043" s="2">
        <v>0</v>
      </c>
      <c r="L1043" s="35">
        <v>0</v>
      </c>
      <c r="M1043" s="2">
        <v>2</v>
      </c>
      <c r="N1043" s="2">
        <v>0</v>
      </c>
      <c r="O1043" s="2">
        <v>1</v>
      </c>
      <c r="P1043" s="2">
        <v>5</v>
      </c>
      <c r="Q1043" s="2">
        <v>0</v>
      </c>
      <c r="R1043" s="2">
        <v>1</v>
      </c>
      <c r="S1043" s="35">
        <v>0</v>
      </c>
      <c r="T1043" s="35">
        <v>0</v>
      </c>
      <c r="U1043" s="36">
        <v>0</v>
      </c>
      <c r="V1043" s="26">
        <v>14.2</v>
      </c>
      <c r="W1043" s="2">
        <v>0.3</v>
      </c>
      <c r="X1043" s="16">
        <v>4.74</v>
      </c>
      <c r="Y1043" s="26">
        <v>15.8</v>
      </c>
      <c r="Z1043" s="2">
        <v>1.37</v>
      </c>
      <c r="AA1043" s="2">
        <v>3.8</v>
      </c>
      <c r="AB1043" s="2" t="s">
        <v>113</v>
      </c>
      <c r="AC1043" s="2">
        <v>22240005</v>
      </c>
    </row>
    <row r="1044" spans="1:29">
      <c r="A1044" s="2">
        <v>3895</v>
      </c>
      <c r="B1044" s="26">
        <v>1</v>
      </c>
      <c r="C1044" s="2">
        <v>1</v>
      </c>
      <c r="D1044" s="2">
        <v>22</v>
      </c>
      <c r="E1044" s="2">
        <v>0</v>
      </c>
      <c r="F1044" s="35">
        <v>0</v>
      </c>
      <c r="G1044" s="18">
        <v>16000</v>
      </c>
      <c r="H1044" s="18">
        <v>1</v>
      </c>
      <c r="I1044" s="2">
        <v>1</v>
      </c>
      <c r="J1044" s="2">
        <v>4</v>
      </c>
      <c r="K1044" s="2">
        <v>1</v>
      </c>
      <c r="L1044" s="35">
        <v>1</v>
      </c>
      <c r="M1044" s="2">
        <v>8</v>
      </c>
      <c r="N1044" s="2">
        <v>1</v>
      </c>
      <c r="O1044" s="2">
        <v>0</v>
      </c>
      <c r="P1044" s="2">
        <v>3</v>
      </c>
      <c r="Q1044" s="2">
        <v>0</v>
      </c>
      <c r="R1044" s="2">
        <v>0</v>
      </c>
      <c r="S1044" s="35">
        <v>0</v>
      </c>
      <c r="T1044" s="35">
        <v>0</v>
      </c>
      <c r="U1044" s="36">
        <v>0</v>
      </c>
      <c r="V1044" s="26">
        <v>17.399999999999999</v>
      </c>
      <c r="W1044" s="2">
        <v>0.4</v>
      </c>
      <c r="X1044" s="16">
        <v>5.81</v>
      </c>
      <c r="Y1044" s="26">
        <v>22.9</v>
      </c>
      <c r="Z1044" s="2">
        <v>1.97</v>
      </c>
      <c r="AA1044" s="2">
        <v>3.8</v>
      </c>
      <c r="AB1044" s="2" t="s">
        <v>93</v>
      </c>
      <c r="AC1044" s="2">
        <v>22451030</v>
      </c>
    </row>
    <row r="1045" spans="1:29">
      <c r="A1045" s="2">
        <v>3906</v>
      </c>
      <c r="B1045" s="26">
        <v>1</v>
      </c>
      <c r="C1045" s="2">
        <v>2</v>
      </c>
      <c r="D1045" s="2">
        <v>36</v>
      </c>
      <c r="E1045" s="2">
        <v>0</v>
      </c>
      <c r="F1045" s="35">
        <v>1</v>
      </c>
      <c r="G1045" s="18">
        <v>14000</v>
      </c>
      <c r="H1045" s="18">
        <v>1</v>
      </c>
      <c r="I1045" s="2">
        <v>1</v>
      </c>
      <c r="J1045" s="2">
        <v>2</v>
      </c>
      <c r="K1045" s="2">
        <v>1</v>
      </c>
      <c r="L1045" s="35">
        <v>1</v>
      </c>
      <c r="M1045" s="2">
        <v>2</v>
      </c>
      <c r="N1045" s="2">
        <v>0</v>
      </c>
      <c r="O1045" s="2">
        <v>1</v>
      </c>
      <c r="P1045" s="2">
        <v>1</v>
      </c>
      <c r="Q1045" s="2">
        <v>1</v>
      </c>
      <c r="R1045" s="2">
        <v>0</v>
      </c>
      <c r="S1045" s="35">
        <v>0</v>
      </c>
      <c r="T1045" s="35">
        <v>0</v>
      </c>
      <c r="U1045" s="36">
        <v>0</v>
      </c>
      <c r="V1045" s="26">
        <v>36</v>
      </c>
      <c r="W1045" s="2">
        <v>0.63</v>
      </c>
      <c r="X1045" s="16">
        <v>12.02</v>
      </c>
      <c r="Y1045" s="26">
        <v>38.4</v>
      </c>
      <c r="Z1045" s="2">
        <v>3.57</v>
      </c>
      <c r="AA1045" s="2">
        <v>29.9</v>
      </c>
      <c r="AB1045" s="2" t="s">
        <v>142</v>
      </c>
      <c r="AC1045" s="2">
        <v>22795491</v>
      </c>
    </row>
    <row r="1046" spans="1:29">
      <c r="A1046" s="2">
        <v>3909</v>
      </c>
      <c r="B1046" s="26">
        <v>2</v>
      </c>
      <c r="C1046" s="2">
        <v>1</v>
      </c>
      <c r="D1046" s="2">
        <v>24</v>
      </c>
      <c r="E1046" s="2">
        <v>0</v>
      </c>
      <c r="F1046" s="35">
        <v>0</v>
      </c>
      <c r="G1046" s="18">
        <v>2000</v>
      </c>
      <c r="H1046" s="18">
        <v>0</v>
      </c>
      <c r="I1046" s="2">
        <v>1</v>
      </c>
      <c r="J1046" s="2">
        <v>1</v>
      </c>
      <c r="K1046" s="2">
        <v>0</v>
      </c>
      <c r="L1046" s="35">
        <v>1</v>
      </c>
      <c r="M1046" s="2">
        <v>6</v>
      </c>
      <c r="N1046" s="2">
        <v>0</v>
      </c>
      <c r="O1046" s="2">
        <v>1</v>
      </c>
      <c r="P1046" s="2">
        <v>5</v>
      </c>
      <c r="Q1046" s="2">
        <v>0</v>
      </c>
      <c r="R1046" s="2">
        <v>1</v>
      </c>
      <c r="S1046" s="35">
        <v>0</v>
      </c>
      <c r="T1046" s="35">
        <v>0</v>
      </c>
      <c r="U1046" s="36">
        <v>0</v>
      </c>
      <c r="V1046" s="26">
        <v>10.7</v>
      </c>
      <c r="W1046" s="2">
        <v>0.23</v>
      </c>
      <c r="X1046" s="16">
        <v>3.57</v>
      </c>
      <c r="Y1046" s="26">
        <v>12.9</v>
      </c>
      <c r="Z1046" s="2">
        <v>1.28</v>
      </c>
      <c r="AA1046" s="2">
        <v>16.59</v>
      </c>
      <c r="AB1046" s="2" t="s">
        <v>135</v>
      </c>
      <c r="AC1046" s="2">
        <v>21931574</v>
      </c>
    </row>
    <row r="1047" spans="1:29">
      <c r="A1047" s="2">
        <v>3914</v>
      </c>
      <c r="B1047" s="26">
        <v>1</v>
      </c>
      <c r="C1047" s="2">
        <v>4</v>
      </c>
      <c r="D1047" s="2">
        <v>26</v>
      </c>
      <c r="E1047" s="2">
        <v>0</v>
      </c>
      <c r="F1047" s="35">
        <v>0</v>
      </c>
      <c r="G1047" s="18">
        <v>8000</v>
      </c>
      <c r="H1047" s="18">
        <v>1</v>
      </c>
      <c r="I1047" s="2">
        <v>1</v>
      </c>
      <c r="J1047" s="2">
        <v>2</v>
      </c>
      <c r="K1047" s="2">
        <v>1</v>
      </c>
      <c r="L1047" s="35">
        <v>0</v>
      </c>
      <c r="M1047" s="2">
        <v>2</v>
      </c>
      <c r="N1047" s="2">
        <v>0</v>
      </c>
      <c r="O1047" s="2">
        <v>1</v>
      </c>
      <c r="P1047" s="2">
        <v>5</v>
      </c>
      <c r="Q1047" s="2">
        <v>0</v>
      </c>
      <c r="R1047" s="2">
        <v>1</v>
      </c>
      <c r="S1047" s="35">
        <v>0</v>
      </c>
      <c r="T1047" s="35">
        <v>0</v>
      </c>
      <c r="U1047" s="36">
        <v>0</v>
      </c>
      <c r="V1047" s="26">
        <v>10.7</v>
      </c>
      <c r="W1047" s="2">
        <v>0.23</v>
      </c>
      <c r="X1047" s="16">
        <v>3.57</v>
      </c>
      <c r="Y1047" s="26">
        <v>12.9</v>
      </c>
      <c r="Z1047" s="2">
        <v>1.28</v>
      </c>
      <c r="AA1047" s="2">
        <v>16.59</v>
      </c>
      <c r="AB1047" s="2" t="s">
        <v>135</v>
      </c>
      <c r="AC1047" s="2">
        <v>21920400</v>
      </c>
    </row>
    <row r="1048" spans="1:29">
      <c r="A1048" s="2">
        <v>3919</v>
      </c>
      <c r="B1048" s="26">
        <v>2</v>
      </c>
      <c r="C1048" s="2">
        <v>1</v>
      </c>
      <c r="D1048" s="2">
        <v>19</v>
      </c>
      <c r="E1048" s="2">
        <v>0</v>
      </c>
      <c r="F1048" s="35">
        <v>1</v>
      </c>
      <c r="G1048" s="18">
        <v>7000</v>
      </c>
      <c r="H1048" s="18">
        <v>0</v>
      </c>
      <c r="I1048" s="2">
        <v>1</v>
      </c>
      <c r="J1048" s="2">
        <v>1</v>
      </c>
      <c r="K1048" s="2">
        <v>0</v>
      </c>
      <c r="L1048" s="35">
        <v>0</v>
      </c>
      <c r="M1048" s="2">
        <v>8</v>
      </c>
      <c r="N1048" s="2">
        <v>1</v>
      </c>
      <c r="O1048" s="2">
        <v>0</v>
      </c>
      <c r="P1048" s="2">
        <v>5</v>
      </c>
      <c r="Q1048" s="2">
        <v>0</v>
      </c>
      <c r="R1048" s="2">
        <v>1</v>
      </c>
      <c r="S1048" s="35">
        <v>0</v>
      </c>
      <c r="T1048" s="35">
        <v>0</v>
      </c>
      <c r="U1048" s="36">
        <v>0</v>
      </c>
      <c r="V1048" s="26">
        <v>17.899999999999999</v>
      </c>
      <c r="W1048" s="2">
        <v>0.4</v>
      </c>
      <c r="X1048" s="16">
        <v>5.98</v>
      </c>
      <c r="Y1048" s="26">
        <v>28.1</v>
      </c>
      <c r="Z1048" s="2">
        <v>1.78</v>
      </c>
      <c r="AA1048" s="2">
        <v>3.8</v>
      </c>
      <c r="AB1048" s="2" t="s">
        <v>80</v>
      </c>
      <c r="AC1048" s="2">
        <v>22050001</v>
      </c>
    </row>
    <row r="1049" spans="1:29">
      <c r="A1049" s="2">
        <v>3921</v>
      </c>
      <c r="B1049" s="26">
        <v>1</v>
      </c>
      <c r="C1049" s="2">
        <v>1</v>
      </c>
      <c r="D1049" s="2">
        <v>21</v>
      </c>
      <c r="E1049" s="2">
        <v>0</v>
      </c>
      <c r="F1049" s="35">
        <v>1</v>
      </c>
      <c r="G1049" s="18">
        <v>4000</v>
      </c>
      <c r="H1049" s="18">
        <v>0</v>
      </c>
      <c r="I1049" s="2">
        <v>1</v>
      </c>
      <c r="J1049" s="2">
        <v>2</v>
      </c>
      <c r="K1049" s="2">
        <v>1</v>
      </c>
      <c r="L1049" s="35">
        <v>1</v>
      </c>
      <c r="M1049" s="2">
        <v>2</v>
      </c>
      <c r="N1049" s="2">
        <v>0</v>
      </c>
      <c r="O1049" s="2">
        <v>1</v>
      </c>
      <c r="P1049" s="2">
        <v>5</v>
      </c>
      <c r="Q1049" s="2">
        <v>0</v>
      </c>
      <c r="R1049" s="2">
        <v>1</v>
      </c>
      <c r="S1049" s="35">
        <v>0</v>
      </c>
      <c r="T1049" s="35">
        <v>0</v>
      </c>
      <c r="U1049" s="36">
        <v>0</v>
      </c>
      <c r="V1049" s="26">
        <v>7.4</v>
      </c>
      <c r="W1049" s="2">
        <v>0.17</v>
      </c>
      <c r="X1049" s="16">
        <v>2.4700000000000002</v>
      </c>
      <c r="Y1049" s="26">
        <v>9</v>
      </c>
      <c r="Z1049" s="2">
        <v>0.83</v>
      </c>
      <c r="AA1049" s="2">
        <v>3.8</v>
      </c>
      <c r="AB1049" s="2" t="s">
        <v>84</v>
      </c>
      <c r="AC1049" s="2">
        <v>21051380</v>
      </c>
    </row>
    <row r="1050" spans="1:29">
      <c r="A1050" s="2">
        <v>3922</v>
      </c>
      <c r="B1050" s="26">
        <v>1</v>
      </c>
      <c r="C1050" s="2">
        <v>7</v>
      </c>
      <c r="D1050" s="2">
        <v>63</v>
      </c>
      <c r="E1050" s="2">
        <v>1</v>
      </c>
      <c r="F1050" s="35">
        <v>1</v>
      </c>
      <c r="G1050" s="18">
        <v>16000</v>
      </c>
      <c r="H1050" s="18">
        <v>1</v>
      </c>
      <c r="I1050" s="2">
        <v>1</v>
      </c>
      <c r="J1050" s="2">
        <v>1</v>
      </c>
      <c r="K1050" s="2">
        <v>0</v>
      </c>
      <c r="L1050" s="35">
        <v>0</v>
      </c>
      <c r="M1050" s="2">
        <v>1</v>
      </c>
      <c r="N1050" s="2">
        <v>0</v>
      </c>
      <c r="O1050" s="2">
        <v>1</v>
      </c>
      <c r="P1050" s="2">
        <v>5</v>
      </c>
      <c r="Q1050" s="2">
        <v>0</v>
      </c>
      <c r="R1050" s="2">
        <v>1</v>
      </c>
      <c r="S1050" s="35">
        <v>0</v>
      </c>
      <c r="T1050" s="35">
        <v>0</v>
      </c>
      <c r="U1050" s="36">
        <v>0</v>
      </c>
      <c r="V1050" s="26">
        <v>13.1</v>
      </c>
      <c r="W1050" s="2">
        <v>0.38</v>
      </c>
      <c r="X1050" s="16">
        <v>4.38</v>
      </c>
      <c r="Y1050" s="26">
        <v>14.7</v>
      </c>
      <c r="Z1050" s="2">
        <v>1.33</v>
      </c>
      <c r="AA1050" s="2">
        <v>3.8</v>
      </c>
      <c r="AB1050" s="2" t="s">
        <v>160</v>
      </c>
      <c r="AC1050" s="2">
        <v>20261105</v>
      </c>
    </row>
    <row r="1051" spans="1:29">
      <c r="A1051" s="2">
        <v>3930</v>
      </c>
      <c r="B1051" s="26">
        <v>2</v>
      </c>
      <c r="C1051" s="2">
        <v>1</v>
      </c>
      <c r="D1051" s="2">
        <v>26</v>
      </c>
      <c r="E1051" s="2">
        <v>0</v>
      </c>
      <c r="F1051" s="35">
        <v>0</v>
      </c>
      <c r="G1051" s="18">
        <v>7000</v>
      </c>
      <c r="H1051" s="18">
        <v>0</v>
      </c>
      <c r="I1051" s="2">
        <v>1</v>
      </c>
      <c r="J1051" s="2">
        <v>1</v>
      </c>
      <c r="K1051" s="2">
        <v>0</v>
      </c>
      <c r="L1051" s="35">
        <v>1</v>
      </c>
      <c r="M1051" s="2">
        <v>8</v>
      </c>
      <c r="N1051" s="2">
        <v>1</v>
      </c>
      <c r="O1051" s="2">
        <v>0</v>
      </c>
      <c r="P1051" s="2">
        <v>5</v>
      </c>
      <c r="Q1051" s="2">
        <v>0</v>
      </c>
      <c r="R1051" s="2">
        <v>1</v>
      </c>
      <c r="S1051" s="35">
        <v>0</v>
      </c>
      <c r="T1051" s="35">
        <v>0</v>
      </c>
      <c r="U1051" s="36">
        <v>0</v>
      </c>
      <c r="V1051" s="26">
        <v>27.4</v>
      </c>
      <c r="W1051" s="2">
        <v>0.45</v>
      </c>
      <c r="X1051" s="16">
        <v>9.15</v>
      </c>
      <c r="Y1051" s="26">
        <v>27.17</v>
      </c>
      <c r="Z1051" s="2">
        <v>2.25</v>
      </c>
      <c r="AA1051" s="2">
        <v>12.1</v>
      </c>
      <c r="AB1051" s="2" t="s">
        <v>58</v>
      </c>
      <c r="AC1051" s="2">
        <v>22775040</v>
      </c>
    </row>
    <row r="1052" spans="1:29">
      <c r="A1052" s="2">
        <v>3934</v>
      </c>
      <c r="B1052" s="26">
        <v>2</v>
      </c>
      <c r="C1052" s="2">
        <v>1</v>
      </c>
      <c r="D1052" s="2">
        <v>20</v>
      </c>
      <c r="E1052" s="2">
        <v>0</v>
      </c>
      <c r="F1052" s="35">
        <v>0</v>
      </c>
      <c r="G1052" s="18">
        <v>4000</v>
      </c>
      <c r="H1052" s="18">
        <v>0</v>
      </c>
      <c r="I1052" s="2">
        <v>1</v>
      </c>
      <c r="J1052" s="2">
        <v>1</v>
      </c>
      <c r="K1052" s="2">
        <v>0</v>
      </c>
      <c r="L1052" s="35">
        <v>0</v>
      </c>
      <c r="M1052" s="2">
        <v>6</v>
      </c>
      <c r="N1052" s="2">
        <v>0</v>
      </c>
      <c r="O1052" s="2">
        <v>1</v>
      </c>
      <c r="P1052" s="2">
        <v>5</v>
      </c>
      <c r="Q1052" s="2">
        <v>0</v>
      </c>
      <c r="R1052" s="2">
        <v>1</v>
      </c>
      <c r="S1052" s="35">
        <v>0</v>
      </c>
      <c r="T1052" s="35">
        <v>0</v>
      </c>
      <c r="U1052" s="36">
        <v>0</v>
      </c>
      <c r="V1052" s="26">
        <v>19.7</v>
      </c>
      <c r="W1052" s="2">
        <v>0.42</v>
      </c>
      <c r="X1052" s="16">
        <v>6.58</v>
      </c>
      <c r="Y1052" s="26">
        <v>22.6</v>
      </c>
      <c r="Z1052" s="2">
        <v>1.67</v>
      </c>
      <c r="AA1052" s="2">
        <v>10.8</v>
      </c>
      <c r="AB1052" s="2" t="s">
        <v>157</v>
      </c>
      <c r="AC1052" s="2">
        <v>22730305</v>
      </c>
    </row>
    <row r="1053" spans="1:29">
      <c r="A1053" s="2">
        <v>3935</v>
      </c>
      <c r="B1053" s="26">
        <v>1</v>
      </c>
      <c r="C1053" s="2">
        <v>2</v>
      </c>
      <c r="D1053" s="2">
        <v>34</v>
      </c>
      <c r="E1053" s="2">
        <v>0</v>
      </c>
      <c r="F1053" s="35">
        <v>1</v>
      </c>
      <c r="G1053" s="18">
        <v>14000</v>
      </c>
      <c r="H1053" s="18">
        <v>1</v>
      </c>
      <c r="I1053" s="2">
        <v>1</v>
      </c>
      <c r="J1053" s="2">
        <v>1</v>
      </c>
      <c r="K1053" s="2">
        <v>0</v>
      </c>
      <c r="L1053" s="35">
        <v>1</v>
      </c>
      <c r="M1053" s="2">
        <v>6</v>
      </c>
      <c r="N1053" s="2">
        <v>0</v>
      </c>
      <c r="O1053" s="2">
        <v>1</v>
      </c>
      <c r="P1053" s="2">
        <v>3</v>
      </c>
      <c r="Q1053" s="2">
        <v>0</v>
      </c>
      <c r="R1053" s="2">
        <v>0</v>
      </c>
      <c r="S1053" s="35">
        <v>0</v>
      </c>
      <c r="T1053" s="35">
        <v>0</v>
      </c>
      <c r="U1053" s="36">
        <v>0</v>
      </c>
      <c r="V1053" s="26">
        <v>14.2</v>
      </c>
      <c r="W1053" s="2">
        <v>0.33</v>
      </c>
      <c r="X1053" s="16">
        <v>4.74</v>
      </c>
      <c r="Y1053" s="26">
        <v>16.260000000000002</v>
      </c>
      <c r="Z1053" s="2">
        <v>1.45</v>
      </c>
      <c r="AA1053" s="2">
        <v>3.8</v>
      </c>
      <c r="AB1053" s="2" t="s">
        <v>73</v>
      </c>
      <c r="AC1053" s="2">
        <v>22221010</v>
      </c>
    </row>
    <row r="1054" spans="1:29">
      <c r="A1054" s="2">
        <v>3948</v>
      </c>
      <c r="B1054" s="26">
        <v>1</v>
      </c>
      <c r="C1054" s="2">
        <v>1</v>
      </c>
      <c r="D1054" s="2">
        <v>21</v>
      </c>
      <c r="E1054" s="2">
        <v>0</v>
      </c>
      <c r="F1054" s="35">
        <v>1</v>
      </c>
      <c r="G1054" s="18">
        <v>2000</v>
      </c>
      <c r="H1054" s="18">
        <v>0</v>
      </c>
      <c r="I1054" s="2">
        <v>1</v>
      </c>
      <c r="J1054" s="2">
        <v>1</v>
      </c>
      <c r="K1054" s="2">
        <v>0</v>
      </c>
      <c r="L1054" s="35">
        <v>0</v>
      </c>
      <c r="M1054" s="2">
        <v>8</v>
      </c>
      <c r="N1054" s="2">
        <v>1</v>
      </c>
      <c r="O1054" s="2">
        <v>0</v>
      </c>
      <c r="P1054" s="2">
        <v>5</v>
      </c>
      <c r="Q1054" s="2">
        <v>0</v>
      </c>
      <c r="R1054" s="2">
        <v>1</v>
      </c>
      <c r="S1054" s="35">
        <v>0</v>
      </c>
      <c r="T1054" s="35">
        <v>0</v>
      </c>
      <c r="U1054" s="36">
        <v>0</v>
      </c>
      <c r="V1054" s="26">
        <v>21.2</v>
      </c>
      <c r="W1054" s="2">
        <v>0.45</v>
      </c>
      <c r="X1054" s="16">
        <v>7.08</v>
      </c>
      <c r="Y1054" s="26">
        <v>21</v>
      </c>
      <c r="Z1054" s="2">
        <v>1.33</v>
      </c>
      <c r="AA1054" s="2">
        <v>7</v>
      </c>
      <c r="AB1054" s="2" t="s">
        <v>121</v>
      </c>
      <c r="AC1054" s="2">
        <v>21555500</v>
      </c>
    </row>
    <row r="1055" spans="1:29">
      <c r="A1055" s="2">
        <v>3950</v>
      </c>
      <c r="B1055" s="26">
        <v>1</v>
      </c>
      <c r="C1055" s="2">
        <v>2</v>
      </c>
      <c r="D1055" s="2">
        <v>29</v>
      </c>
      <c r="E1055" s="2">
        <v>0</v>
      </c>
      <c r="F1055" s="35">
        <v>0</v>
      </c>
      <c r="G1055" s="18">
        <v>14000</v>
      </c>
      <c r="H1055" s="18">
        <v>1</v>
      </c>
      <c r="I1055" s="2">
        <v>1</v>
      </c>
      <c r="J1055" s="2">
        <v>1</v>
      </c>
      <c r="K1055" s="2">
        <v>0</v>
      </c>
      <c r="L1055" s="35">
        <v>0</v>
      </c>
      <c r="M1055" s="2">
        <v>8</v>
      </c>
      <c r="N1055" s="2">
        <v>1</v>
      </c>
      <c r="O1055" s="2">
        <v>0</v>
      </c>
      <c r="P1055" s="2">
        <v>3</v>
      </c>
      <c r="Q1055" s="2">
        <v>0</v>
      </c>
      <c r="R1055" s="2">
        <v>0</v>
      </c>
      <c r="S1055" s="35">
        <v>0</v>
      </c>
      <c r="T1055" s="35">
        <v>0</v>
      </c>
      <c r="U1055" s="36">
        <v>0</v>
      </c>
      <c r="V1055" s="26">
        <v>12.6</v>
      </c>
      <c r="W1055" s="2">
        <v>0.27</v>
      </c>
      <c r="X1055" s="16">
        <v>4.21</v>
      </c>
      <c r="Y1055" s="26">
        <v>12.5</v>
      </c>
      <c r="Z1055" s="2">
        <v>1.17</v>
      </c>
      <c r="AA1055" s="2">
        <v>3.8</v>
      </c>
      <c r="AB1055" s="2" t="s">
        <v>146</v>
      </c>
      <c r="AC1055" s="2">
        <v>20270134</v>
      </c>
    </row>
    <row r="1056" spans="1:29">
      <c r="A1056" s="2">
        <v>3953</v>
      </c>
      <c r="B1056" s="26">
        <v>2</v>
      </c>
      <c r="C1056" s="2">
        <v>1</v>
      </c>
      <c r="D1056" s="2">
        <v>24</v>
      </c>
      <c r="E1056" s="2">
        <v>0</v>
      </c>
      <c r="F1056" s="35">
        <v>0</v>
      </c>
      <c r="G1056" s="18">
        <v>4000</v>
      </c>
      <c r="H1056" s="18">
        <v>0</v>
      </c>
      <c r="I1056" s="2">
        <v>1</v>
      </c>
      <c r="J1056" s="2">
        <v>1</v>
      </c>
      <c r="K1056" s="2">
        <v>0</v>
      </c>
      <c r="L1056" s="35">
        <v>0</v>
      </c>
      <c r="M1056" s="2">
        <v>2</v>
      </c>
      <c r="N1056" s="2">
        <v>0</v>
      </c>
      <c r="O1056" s="2">
        <v>1</v>
      </c>
      <c r="P1056" s="2">
        <v>5</v>
      </c>
      <c r="Q1056" s="2">
        <v>0</v>
      </c>
      <c r="R1056" s="2">
        <v>1</v>
      </c>
      <c r="S1056" s="35">
        <v>0</v>
      </c>
      <c r="T1056" s="35">
        <v>0</v>
      </c>
      <c r="U1056" s="36">
        <v>0</v>
      </c>
      <c r="V1056" s="26">
        <v>27</v>
      </c>
      <c r="W1056" s="2">
        <v>0.52</v>
      </c>
      <c r="X1056" s="16">
        <v>9.02</v>
      </c>
      <c r="Y1056" s="26">
        <v>31.5</v>
      </c>
      <c r="Z1056" s="2">
        <v>2.7</v>
      </c>
      <c r="AA1056" s="2">
        <v>14.2</v>
      </c>
      <c r="AB1056" s="2" t="s">
        <v>180</v>
      </c>
      <c r="AC1056" s="2">
        <v>24410375</v>
      </c>
    </row>
    <row r="1057" spans="1:29">
      <c r="A1057" s="2">
        <v>3957</v>
      </c>
      <c r="B1057" s="26">
        <v>1</v>
      </c>
      <c r="C1057" s="2">
        <v>1</v>
      </c>
      <c r="D1057" s="2">
        <v>24</v>
      </c>
      <c r="E1057" s="2">
        <v>0</v>
      </c>
      <c r="F1057" s="35">
        <v>1</v>
      </c>
      <c r="G1057" s="18">
        <v>10000</v>
      </c>
      <c r="H1057" s="18">
        <v>1</v>
      </c>
      <c r="I1057" s="2">
        <v>1</v>
      </c>
      <c r="J1057" s="2">
        <v>2</v>
      </c>
      <c r="K1057" s="2">
        <v>1</v>
      </c>
      <c r="L1057" s="35">
        <v>0</v>
      </c>
      <c r="M1057" s="2">
        <v>8</v>
      </c>
      <c r="N1057" s="2">
        <v>1</v>
      </c>
      <c r="O1057" s="2">
        <v>0</v>
      </c>
      <c r="P1057" s="2">
        <v>5</v>
      </c>
      <c r="Q1057" s="2">
        <v>0</v>
      </c>
      <c r="R1057" s="2">
        <v>1</v>
      </c>
      <c r="S1057" s="35">
        <v>0</v>
      </c>
      <c r="T1057" s="35">
        <v>0</v>
      </c>
      <c r="U1057" s="36">
        <v>0</v>
      </c>
      <c r="V1057" s="26">
        <v>11.6</v>
      </c>
      <c r="W1057" s="2">
        <v>0.28000000000000003</v>
      </c>
      <c r="X1057" s="16">
        <v>3.87</v>
      </c>
      <c r="Y1057" s="26">
        <v>13.4</v>
      </c>
      <c r="Z1057" s="2">
        <v>1.1499999999999999</v>
      </c>
      <c r="AA1057" s="2">
        <v>3.8</v>
      </c>
      <c r="AB1057" s="2" t="s">
        <v>149</v>
      </c>
      <c r="AC1057" s="2">
        <v>20241265</v>
      </c>
    </row>
    <row r="1058" spans="1:29">
      <c r="A1058" s="2">
        <v>3960</v>
      </c>
      <c r="B1058" s="26">
        <v>2</v>
      </c>
      <c r="C1058" s="2">
        <v>1</v>
      </c>
      <c r="D1058" s="2">
        <v>24</v>
      </c>
      <c r="E1058" s="2">
        <v>0</v>
      </c>
      <c r="F1058" s="35">
        <v>1</v>
      </c>
      <c r="G1058" s="18">
        <v>35000</v>
      </c>
      <c r="H1058" s="18">
        <v>1</v>
      </c>
      <c r="I1058" s="2">
        <v>1</v>
      </c>
      <c r="J1058" s="2">
        <v>2</v>
      </c>
      <c r="K1058" s="2">
        <v>1</v>
      </c>
      <c r="L1058" s="35">
        <v>1</v>
      </c>
      <c r="M1058" s="2">
        <v>2</v>
      </c>
      <c r="N1058" s="2">
        <v>0</v>
      </c>
      <c r="O1058" s="2">
        <v>1</v>
      </c>
      <c r="P1058" s="2">
        <v>5</v>
      </c>
      <c r="Q1058" s="2">
        <v>0</v>
      </c>
      <c r="R1058" s="2">
        <v>1</v>
      </c>
      <c r="S1058" s="35">
        <v>0</v>
      </c>
      <c r="T1058" s="35">
        <v>0</v>
      </c>
      <c r="U1058" s="36">
        <v>0</v>
      </c>
      <c r="V1058" s="26">
        <v>11.8</v>
      </c>
      <c r="W1058" s="2">
        <v>0.33</v>
      </c>
      <c r="X1058" s="16">
        <v>3.94</v>
      </c>
      <c r="Y1058" s="26">
        <v>15.7</v>
      </c>
      <c r="Z1058" s="2">
        <v>1.57</v>
      </c>
      <c r="AA1058" s="2">
        <v>9.3000000000000007</v>
      </c>
      <c r="AB1058" s="2" t="s">
        <v>170</v>
      </c>
      <c r="AC1058" s="2">
        <v>20520000</v>
      </c>
    </row>
    <row r="1059" spans="1:29">
      <c r="A1059" s="2">
        <v>3961</v>
      </c>
      <c r="B1059" s="26">
        <v>2</v>
      </c>
      <c r="C1059" s="2">
        <v>1</v>
      </c>
      <c r="D1059" s="2">
        <v>22</v>
      </c>
      <c r="E1059" s="2">
        <v>0</v>
      </c>
      <c r="F1059" s="35">
        <v>0</v>
      </c>
      <c r="G1059" s="18">
        <v>5000</v>
      </c>
      <c r="H1059" s="18">
        <v>0</v>
      </c>
      <c r="I1059" s="2">
        <v>1</v>
      </c>
      <c r="J1059" s="2">
        <v>1</v>
      </c>
      <c r="K1059" s="2">
        <v>0</v>
      </c>
      <c r="L1059" s="35">
        <v>0</v>
      </c>
      <c r="M1059" s="2">
        <v>2</v>
      </c>
      <c r="N1059" s="2">
        <v>0</v>
      </c>
      <c r="O1059" s="2">
        <v>1</v>
      </c>
      <c r="P1059" s="2">
        <v>5</v>
      </c>
      <c r="Q1059" s="2">
        <v>0</v>
      </c>
      <c r="R1059" s="2">
        <v>1</v>
      </c>
      <c r="S1059" s="35">
        <v>0</v>
      </c>
      <c r="T1059" s="35">
        <v>0</v>
      </c>
      <c r="U1059" s="36">
        <v>0</v>
      </c>
      <c r="V1059" s="26">
        <v>66.8</v>
      </c>
      <c r="W1059" s="2">
        <v>0.87</v>
      </c>
      <c r="X1059" s="16">
        <v>22.31</v>
      </c>
      <c r="Y1059" s="26">
        <v>75.400000000000006</v>
      </c>
      <c r="Z1059" s="2">
        <v>6.23</v>
      </c>
      <c r="AA1059" s="2">
        <v>13.3</v>
      </c>
      <c r="AB1059" s="2" t="s">
        <v>192</v>
      </c>
      <c r="AC1059" s="2">
        <v>25940000</v>
      </c>
    </row>
    <row r="1060" spans="1:29">
      <c r="A1060" s="2">
        <v>3966</v>
      </c>
      <c r="B1060" s="26">
        <v>2</v>
      </c>
      <c r="C1060" s="2">
        <v>1</v>
      </c>
      <c r="D1060" s="2">
        <v>29</v>
      </c>
      <c r="E1060" s="2">
        <v>0</v>
      </c>
      <c r="F1060" s="35">
        <v>0</v>
      </c>
      <c r="G1060" s="18">
        <v>1000</v>
      </c>
      <c r="H1060" s="18">
        <v>0</v>
      </c>
      <c r="I1060" s="2">
        <v>1</v>
      </c>
      <c r="J1060" s="2">
        <v>1</v>
      </c>
      <c r="K1060" s="2">
        <v>0</v>
      </c>
      <c r="L1060" s="35">
        <v>0</v>
      </c>
      <c r="M1060" s="2">
        <v>6</v>
      </c>
      <c r="N1060" s="2">
        <v>0</v>
      </c>
      <c r="O1060" s="2">
        <v>1</v>
      </c>
      <c r="P1060" s="2">
        <v>4</v>
      </c>
      <c r="Q1060" s="2">
        <v>0</v>
      </c>
      <c r="R1060" s="2">
        <v>1</v>
      </c>
      <c r="S1060" s="35">
        <v>0</v>
      </c>
      <c r="T1060" s="35">
        <v>0</v>
      </c>
      <c r="U1060" s="36">
        <v>0</v>
      </c>
      <c r="V1060" s="26">
        <v>31.7</v>
      </c>
      <c r="W1060" s="2">
        <v>0.56999999999999995</v>
      </c>
      <c r="X1060" s="16">
        <v>10.59</v>
      </c>
      <c r="Y1060" s="26">
        <v>46.2</v>
      </c>
      <c r="Z1060" s="2">
        <v>2.23</v>
      </c>
      <c r="AA1060" s="2">
        <v>10.7</v>
      </c>
      <c r="AB1060" s="2" t="s">
        <v>179</v>
      </c>
      <c r="AC1060" s="2">
        <v>26041051</v>
      </c>
    </row>
    <row r="1061" spans="1:29">
      <c r="A1061" s="2">
        <v>3969</v>
      </c>
      <c r="B1061" s="26">
        <v>2</v>
      </c>
      <c r="C1061" s="2">
        <v>1</v>
      </c>
      <c r="D1061" s="2">
        <v>24</v>
      </c>
      <c r="E1061" s="2">
        <v>0</v>
      </c>
      <c r="F1061" s="35">
        <v>0</v>
      </c>
      <c r="G1061" s="18">
        <v>20000</v>
      </c>
      <c r="H1061" s="18">
        <v>1</v>
      </c>
      <c r="I1061" s="2">
        <v>1</v>
      </c>
      <c r="J1061" s="2">
        <v>1</v>
      </c>
      <c r="K1061" s="2">
        <v>0</v>
      </c>
      <c r="L1061" s="35">
        <v>0</v>
      </c>
      <c r="M1061" s="2">
        <v>6</v>
      </c>
      <c r="N1061" s="2">
        <v>0</v>
      </c>
      <c r="O1061" s="2">
        <v>1</v>
      </c>
      <c r="P1061" s="2">
        <v>5</v>
      </c>
      <c r="Q1061" s="2">
        <v>0</v>
      </c>
      <c r="R1061" s="2">
        <v>1</v>
      </c>
      <c r="S1061" s="35">
        <v>0</v>
      </c>
      <c r="T1061" s="35">
        <v>0</v>
      </c>
      <c r="U1061" s="36">
        <v>0</v>
      </c>
      <c r="V1061" s="26">
        <v>9.1</v>
      </c>
      <c r="W1061" s="2">
        <v>0.2</v>
      </c>
      <c r="X1061" s="16">
        <v>3.04</v>
      </c>
      <c r="Y1061" s="26">
        <v>11</v>
      </c>
      <c r="Z1061" s="2">
        <v>1.1000000000000001</v>
      </c>
      <c r="AA1061" s="2">
        <v>16.600000000000001</v>
      </c>
      <c r="AB1061" s="2" t="s">
        <v>110</v>
      </c>
      <c r="AC1061" s="2">
        <v>21931190</v>
      </c>
    </row>
    <row r="1062" spans="1:29">
      <c r="A1062" s="2">
        <v>3973</v>
      </c>
      <c r="B1062" s="26">
        <v>1</v>
      </c>
      <c r="C1062" s="2">
        <v>7</v>
      </c>
      <c r="D1062" s="2">
        <v>60</v>
      </c>
      <c r="E1062" s="2">
        <v>1</v>
      </c>
      <c r="F1062" s="35">
        <v>0</v>
      </c>
      <c r="G1062" s="18">
        <v>35000</v>
      </c>
      <c r="H1062" s="18">
        <v>1</v>
      </c>
      <c r="I1062" s="2">
        <v>1</v>
      </c>
      <c r="J1062" s="2">
        <v>2</v>
      </c>
      <c r="K1062" s="2">
        <v>1</v>
      </c>
      <c r="L1062" s="35">
        <v>0</v>
      </c>
      <c r="M1062" s="2">
        <v>8</v>
      </c>
      <c r="N1062" s="2">
        <v>1</v>
      </c>
      <c r="O1062" s="2">
        <v>0</v>
      </c>
      <c r="P1062" s="2">
        <v>2</v>
      </c>
      <c r="Q1062" s="2">
        <v>1</v>
      </c>
      <c r="R1062" s="2">
        <v>0</v>
      </c>
      <c r="S1062" s="35">
        <v>0</v>
      </c>
      <c r="T1062" s="35">
        <v>0</v>
      </c>
      <c r="U1062" s="36">
        <v>0</v>
      </c>
      <c r="V1062" s="26">
        <v>14.9</v>
      </c>
      <c r="W1062" s="2">
        <v>0.32</v>
      </c>
      <c r="X1062" s="16">
        <v>4.9800000000000004</v>
      </c>
      <c r="Y1062" s="26">
        <v>17.600000000000001</v>
      </c>
      <c r="Z1062" s="2">
        <v>1.72</v>
      </c>
      <c r="AA1062" s="2">
        <v>3.8</v>
      </c>
      <c r="AB1062" s="2" t="s">
        <v>112</v>
      </c>
      <c r="AC1062" s="2">
        <v>22411072</v>
      </c>
    </row>
    <row r="1063" spans="1:29">
      <c r="A1063" s="2">
        <v>3974</v>
      </c>
      <c r="B1063" s="26">
        <v>2</v>
      </c>
      <c r="C1063" s="2">
        <v>1</v>
      </c>
      <c r="D1063" s="2">
        <v>18</v>
      </c>
      <c r="E1063" s="2">
        <v>0</v>
      </c>
      <c r="F1063" s="35">
        <v>0</v>
      </c>
      <c r="G1063" s="18">
        <v>4000</v>
      </c>
      <c r="H1063" s="18">
        <v>0</v>
      </c>
      <c r="I1063" s="2">
        <v>1</v>
      </c>
      <c r="J1063" s="2">
        <v>1</v>
      </c>
      <c r="K1063" s="2">
        <v>0</v>
      </c>
      <c r="L1063" s="35">
        <v>0</v>
      </c>
      <c r="M1063" s="2">
        <v>6</v>
      </c>
      <c r="N1063" s="2">
        <v>0</v>
      </c>
      <c r="O1063" s="2">
        <v>1</v>
      </c>
      <c r="P1063" s="2">
        <v>5</v>
      </c>
      <c r="Q1063" s="2">
        <v>0</v>
      </c>
      <c r="R1063" s="2">
        <v>1</v>
      </c>
      <c r="S1063" s="35">
        <v>0</v>
      </c>
      <c r="T1063" s="35">
        <v>0</v>
      </c>
      <c r="U1063" s="36">
        <v>0</v>
      </c>
      <c r="V1063" s="26">
        <v>56.74</v>
      </c>
      <c r="W1063" s="2">
        <v>0.98</v>
      </c>
      <c r="X1063" s="16">
        <v>18.95</v>
      </c>
      <c r="Y1063" s="26">
        <v>61.6</v>
      </c>
      <c r="Z1063" s="2">
        <v>2.5</v>
      </c>
      <c r="AA1063" s="2">
        <v>7</v>
      </c>
      <c r="AB1063" s="2" t="s">
        <v>534</v>
      </c>
      <c r="AC1063" s="2">
        <v>23550270</v>
      </c>
    </row>
    <row r="1064" spans="1:29">
      <c r="A1064" s="2">
        <v>3980</v>
      </c>
      <c r="B1064" s="26">
        <v>2</v>
      </c>
      <c r="C1064" s="2">
        <v>1</v>
      </c>
      <c r="D1064" s="2">
        <v>22</v>
      </c>
      <c r="E1064" s="2">
        <v>0</v>
      </c>
      <c r="F1064" s="35">
        <v>0</v>
      </c>
      <c r="G1064" s="18">
        <v>10000</v>
      </c>
      <c r="H1064" s="18">
        <v>1</v>
      </c>
      <c r="I1064" s="2">
        <v>1</v>
      </c>
      <c r="J1064" s="2">
        <v>2</v>
      </c>
      <c r="K1064" s="2">
        <v>1</v>
      </c>
      <c r="L1064" s="35">
        <v>0</v>
      </c>
      <c r="M1064" s="2">
        <v>2</v>
      </c>
      <c r="N1064" s="2">
        <v>0</v>
      </c>
      <c r="O1064" s="2">
        <v>1</v>
      </c>
      <c r="P1064" s="2">
        <v>5</v>
      </c>
      <c r="Q1064" s="2">
        <v>0</v>
      </c>
      <c r="R1064" s="2">
        <v>1</v>
      </c>
      <c r="S1064" s="35">
        <v>0</v>
      </c>
      <c r="T1064" s="35">
        <v>0</v>
      </c>
      <c r="U1064" s="36">
        <v>0</v>
      </c>
      <c r="V1064" s="26">
        <v>27.4</v>
      </c>
      <c r="W1064" s="2">
        <v>0.45</v>
      </c>
      <c r="X1064" s="16">
        <v>9.15</v>
      </c>
      <c r="Y1064" s="26">
        <v>27.17</v>
      </c>
      <c r="Z1064" s="2">
        <v>2.25</v>
      </c>
      <c r="AA1064" s="2">
        <v>12.1</v>
      </c>
      <c r="AB1064" s="2" t="s">
        <v>58</v>
      </c>
      <c r="AC1064" s="2">
        <v>22775033</v>
      </c>
    </row>
    <row r="1065" spans="1:29">
      <c r="A1065" s="2">
        <v>3982</v>
      </c>
      <c r="B1065" s="26">
        <v>1</v>
      </c>
      <c r="C1065" s="2">
        <v>6</v>
      </c>
      <c r="D1065" s="2">
        <v>37</v>
      </c>
      <c r="E1065" s="2">
        <v>0</v>
      </c>
      <c r="F1065" s="35">
        <v>1</v>
      </c>
      <c r="G1065" s="18">
        <v>14000</v>
      </c>
      <c r="H1065" s="18">
        <v>1</v>
      </c>
      <c r="I1065" s="2">
        <v>1</v>
      </c>
      <c r="J1065" s="2">
        <v>2</v>
      </c>
      <c r="K1065" s="2">
        <v>1</v>
      </c>
      <c r="L1065" s="35">
        <v>0</v>
      </c>
      <c r="M1065" s="2">
        <v>2</v>
      </c>
      <c r="N1065" s="2">
        <v>0</v>
      </c>
      <c r="O1065" s="2">
        <v>1</v>
      </c>
      <c r="P1065" s="2">
        <v>5</v>
      </c>
      <c r="Q1065" s="2">
        <v>0</v>
      </c>
      <c r="R1065" s="2">
        <v>1</v>
      </c>
      <c r="S1065" s="35">
        <v>0</v>
      </c>
      <c r="T1065" s="35">
        <v>0</v>
      </c>
      <c r="U1065" s="36">
        <v>0</v>
      </c>
      <c r="V1065" s="26">
        <v>9.1</v>
      </c>
      <c r="W1065" s="2">
        <v>0.2</v>
      </c>
      <c r="X1065" s="16">
        <v>3.04</v>
      </c>
      <c r="Y1065" s="26">
        <v>11</v>
      </c>
      <c r="Z1065" s="2">
        <v>1.1000000000000001</v>
      </c>
      <c r="AA1065" s="2">
        <v>16.600000000000001</v>
      </c>
      <c r="AB1065" s="2" t="s">
        <v>110</v>
      </c>
      <c r="AC1065" s="2">
        <v>21940170</v>
      </c>
    </row>
    <row r="1066" spans="1:29">
      <c r="A1066" s="2">
        <v>3984</v>
      </c>
      <c r="B1066" s="26">
        <v>1</v>
      </c>
      <c r="C1066" s="2">
        <v>2</v>
      </c>
      <c r="D1066" s="2">
        <v>32</v>
      </c>
      <c r="E1066" s="2">
        <v>0</v>
      </c>
      <c r="F1066" s="35">
        <v>0</v>
      </c>
      <c r="G1066" s="18">
        <v>7000</v>
      </c>
      <c r="H1066" s="18">
        <v>0</v>
      </c>
      <c r="I1066" s="2">
        <v>1</v>
      </c>
      <c r="J1066" s="2">
        <v>2</v>
      </c>
      <c r="K1066" s="2">
        <v>1</v>
      </c>
      <c r="L1066" s="35">
        <v>1</v>
      </c>
      <c r="M1066" s="2">
        <v>8</v>
      </c>
      <c r="N1066" s="2">
        <v>1</v>
      </c>
      <c r="O1066" s="2">
        <v>0</v>
      </c>
      <c r="P1066" s="2">
        <v>0</v>
      </c>
      <c r="Q1066" s="2">
        <v>1</v>
      </c>
      <c r="R1066" s="2">
        <v>0</v>
      </c>
      <c r="S1066" s="35">
        <v>0</v>
      </c>
      <c r="T1066" s="35">
        <v>1</v>
      </c>
      <c r="U1066" s="36">
        <v>0</v>
      </c>
      <c r="V1066" s="26">
        <v>13.1</v>
      </c>
      <c r="W1066" s="2">
        <v>0.38</v>
      </c>
      <c r="X1066" s="16">
        <v>4.38</v>
      </c>
      <c r="Y1066" s="26">
        <v>14.7</v>
      </c>
      <c r="Z1066" s="2">
        <v>1.33</v>
      </c>
      <c r="AA1066" s="2">
        <v>3.8</v>
      </c>
      <c r="AB1066" s="2" t="s">
        <v>160</v>
      </c>
      <c r="AC1066" s="2">
        <v>20511001</v>
      </c>
    </row>
    <row r="1067" spans="1:29">
      <c r="A1067" s="2">
        <v>3988</v>
      </c>
      <c r="B1067" s="26">
        <v>2</v>
      </c>
      <c r="C1067" s="2">
        <v>1</v>
      </c>
      <c r="D1067" s="2">
        <v>21</v>
      </c>
      <c r="E1067" s="2">
        <v>0</v>
      </c>
      <c r="F1067" s="35">
        <v>0</v>
      </c>
      <c r="G1067" s="18">
        <v>2000</v>
      </c>
      <c r="H1067" s="18">
        <v>0</v>
      </c>
      <c r="I1067" s="2">
        <v>1</v>
      </c>
      <c r="J1067" s="2">
        <v>1</v>
      </c>
      <c r="K1067" s="2">
        <v>0</v>
      </c>
      <c r="L1067" s="35">
        <v>1</v>
      </c>
      <c r="M1067" s="2">
        <v>2</v>
      </c>
      <c r="N1067" s="2">
        <v>0</v>
      </c>
      <c r="O1067" s="2">
        <v>1</v>
      </c>
      <c r="P1067" s="2">
        <v>5</v>
      </c>
      <c r="Q1067" s="2">
        <v>0</v>
      </c>
      <c r="R1067" s="2">
        <v>1</v>
      </c>
      <c r="S1067" s="35">
        <v>0</v>
      </c>
      <c r="T1067" s="35">
        <v>0</v>
      </c>
      <c r="U1067" s="36">
        <v>0</v>
      </c>
      <c r="V1067" s="26">
        <v>8.6</v>
      </c>
      <c r="W1067" s="2">
        <v>0.25</v>
      </c>
      <c r="X1067" s="16">
        <v>2.87</v>
      </c>
      <c r="Y1067" s="26">
        <v>12.6</v>
      </c>
      <c r="Z1067" s="2">
        <v>1.28</v>
      </c>
      <c r="AA1067" s="2">
        <v>3.8</v>
      </c>
      <c r="AB1067" s="2" t="s">
        <v>105</v>
      </c>
      <c r="AC1067" s="2">
        <v>20970001</v>
      </c>
    </row>
    <row r="1068" spans="1:29">
      <c r="A1068" s="2">
        <v>3989</v>
      </c>
      <c r="B1068" s="26">
        <v>1</v>
      </c>
      <c r="C1068" s="2">
        <v>1</v>
      </c>
      <c r="D1068" s="2">
        <v>24</v>
      </c>
      <c r="E1068" s="2">
        <v>0</v>
      </c>
      <c r="F1068" s="35">
        <v>0</v>
      </c>
      <c r="G1068" s="18">
        <v>20000</v>
      </c>
      <c r="H1068" s="18">
        <v>1</v>
      </c>
      <c r="I1068" s="2">
        <v>1</v>
      </c>
      <c r="J1068" s="2">
        <v>3</v>
      </c>
      <c r="K1068" s="2">
        <v>1</v>
      </c>
      <c r="L1068" s="35">
        <v>0</v>
      </c>
      <c r="M1068" s="2">
        <v>2</v>
      </c>
      <c r="N1068" s="2">
        <v>0</v>
      </c>
      <c r="O1068" s="2">
        <v>1</v>
      </c>
      <c r="P1068" s="2">
        <v>5</v>
      </c>
      <c r="Q1068" s="2">
        <v>0</v>
      </c>
      <c r="R1068" s="2">
        <v>1</v>
      </c>
      <c r="S1068" s="35">
        <v>0</v>
      </c>
      <c r="T1068" s="35">
        <v>0</v>
      </c>
      <c r="U1068" s="36">
        <v>0</v>
      </c>
      <c r="V1068" s="26">
        <v>27.4</v>
      </c>
      <c r="W1068" s="2">
        <v>0.45</v>
      </c>
      <c r="X1068" s="16">
        <v>9.15</v>
      </c>
      <c r="Y1068" s="26">
        <v>27.17</v>
      </c>
      <c r="Z1068" s="2">
        <v>2.25</v>
      </c>
      <c r="AA1068" s="2">
        <v>12.1</v>
      </c>
      <c r="AB1068" s="2" t="s">
        <v>58</v>
      </c>
      <c r="AC1068" s="2">
        <v>22621270</v>
      </c>
    </row>
    <row r="1069" spans="1:29">
      <c r="A1069" s="2">
        <v>3996</v>
      </c>
      <c r="B1069" s="26">
        <v>2</v>
      </c>
      <c r="C1069" s="2">
        <v>1</v>
      </c>
      <c r="D1069" s="2">
        <v>21</v>
      </c>
      <c r="E1069" s="2">
        <v>0</v>
      </c>
      <c r="F1069" s="35">
        <v>0</v>
      </c>
      <c r="G1069" s="18">
        <v>10000</v>
      </c>
      <c r="H1069" s="18">
        <v>1</v>
      </c>
      <c r="I1069" s="2">
        <v>1</v>
      </c>
      <c r="J1069" s="2">
        <v>1</v>
      </c>
      <c r="K1069" s="2">
        <v>0</v>
      </c>
      <c r="L1069" s="35">
        <v>1</v>
      </c>
      <c r="M1069" s="2">
        <v>6</v>
      </c>
      <c r="N1069" s="2">
        <v>0</v>
      </c>
      <c r="O1069" s="2">
        <v>1</v>
      </c>
      <c r="P1069" s="2">
        <v>2</v>
      </c>
      <c r="Q1069" s="2">
        <v>1</v>
      </c>
      <c r="R1069" s="2">
        <v>0</v>
      </c>
      <c r="S1069" s="35">
        <v>0</v>
      </c>
      <c r="T1069" s="35">
        <v>0</v>
      </c>
      <c r="U1069" s="36">
        <v>0</v>
      </c>
      <c r="V1069" s="26">
        <v>11.8</v>
      </c>
      <c r="W1069" s="2">
        <v>0.33</v>
      </c>
      <c r="X1069" s="16">
        <v>3.94</v>
      </c>
      <c r="Y1069" s="26">
        <v>15.7</v>
      </c>
      <c r="Z1069" s="2">
        <v>1.57</v>
      </c>
      <c r="AA1069" s="2">
        <v>9.3000000000000007</v>
      </c>
      <c r="AB1069" s="2" t="s">
        <v>170</v>
      </c>
      <c r="AC1069" s="2">
        <v>20560120</v>
      </c>
    </row>
    <row r="1070" spans="1:29">
      <c r="A1070" s="2">
        <v>4001</v>
      </c>
      <c r="B1070" s="26">
        <v>1</v>
      </c>
      <c r="C1070" s="2">
        <v>1</v>
      </c>
      <c r="D1070" s="2">
        <v>32</v>
      </c>
      <c r="E1070" s="2">
        <v>0</v>
      </c>
      <c r="F1070" s="35">
        <v>0</v>
      </c>
      <c r="G1070" s="18">
        <v>7000</v>
      </c>
      <c r="H1070" s="18">
        <v>0</v>
      </c>
      <c r="I1070" s="2">
        <v>1</v>
      </c>
      <c r="J1070" s="2">
        <v>3</v>
      </c>
      <c r="K1070" s="2">
        <v>1</v>
      </c>
      <c r="L1070" s="35">
        <v>1</v>
      </c>
      <c r="M1070" s="2">
        <v>6</v>
      </c>
      <c r="N1070" s="2">
        <v>0</v>
      </c>
      <c r="O1070" s="2">
        <v>1</v>
      </c>
      <c r="P1070" s="2">
        <v>1</v>
      </c>
      <c r="Q1070" s="2">
        <v>1</v>
      </c>
      <c r="R1070" s="2">
        <v>0</v>
      </c>
      <c r="S1070" s="35">
        <v>0</v>
      </c>
      <c r="T1070" s="35">
        <v>0</v>
      </c>
      <c r="U1070" s="36">
        <v>0</v>
      </c>
      <c r="V1070" s="26">
        <v>11.83</v>
      </c>
      <c r="W1070" s="2">
        <v>0.2</v>
      </c>
      <c r="X1070" s="16">
        <v>3.95</v>
      </c>
      <c r="Y1070" s="26">
        <v>16.57</v>
      </c>
      <c r="Z1070" s="2">
        <v>1.6</v>
      </c>
      <c r="AA1070" s="2">
        <v>7</v>
      </c>
      <c r="AB1070" s="2" t="s">
        <v>652</v>
      </c>
      <c r="AC1070" s="2">
        <v>20756090</v>
      </c>
    </row>
    <row r="1071" spans="1:29">
      <c r="A1071" s="2">
        <v>4006</v>
      </c>
      <c r="B1071" s="26">
        <v>1</v>
      </c>
      <c r="C1071" s="2">
        <v>7</v>
      </c>
      <c r="D1071" s="2">
        <v>40</v>
      </c>
      <c r="E1071" s="2">
        <v>0</v>
      </c>
      <c r="F1071" s="35">
        <v>0</v>
      </c>
      <c r="G1071" s="18">
        <v>16000</v>
      </c>
      <c r="H1071" s="18">
        <v>1</v>
      </c>
      <c r="I1071" s="2">
        <v>1</v>
      </c>
      <c r="J1071" s="2">
        <v>2</v>
      </c>
      <c r="K1071" s="2">
        <v>1</v>
      </c>
      <c r="L1071" s="35">
        <v>0</v>
      </c>
      <c r="M1071" s="2">
        <v>2</v>
      </c>
      <c r="N1071" s="2">
        <v>0</v>
      </c>
      <c r="O1071" s="2">
        <v>1</v>
      </c>
      <c r="P1071" s="2">
        <v>5</v>
      </c>
      <c r="Q1071" s="2">
        <v>0</v>
      </c>
      <c r="R1071" s="2">
        <v>1</v>
      </c>
      <c r="S1071" s="35">
        <v>0</v>
      </c>
      <c r="T1071" s="35">
        <v>0</v>
      </c>
      <c r="U1071" s="36">
        <v>0</v>
      </c>
      <c r="V1071" s="26">
        <v>20.399999999999999</v>
      </c>
      <c r="W1071" s="2">
        <v>0.4</v>
      </c>
      <c r="X1071" s="16">
        <v>6.81</v>
      </c>
      <c r="Y1071" s="26">
        <v>20</v>
      </c>
      <c r="Z1071" s="2">
        <v>1.77</v>
      </c>
      <c r="AA1071" s="2">
        <v>9.3000000000000007</v>
      </c>
      <c r="AB1071" s="2" t="s">
        <v>91</v>
      </c>
      <c r="AC1071" s="2">
        <v>22750054</v>
      </c>
    </row>
    <row r="1072" spans="1:29">
      <c r="A1072" s="2">
        <v>4009</v>
      </c>
      <c r="B1072" s="26">
        <v>2</v>
      </c>
      <c r="C1072" s="2">
        <v>1</v>
      </c>
      <c r="D1072" s="2">
        <v>34</v>
      </c>
      <c r="E1072" s="2">
        <v>0</v>
      </c>
      <c r="F1072" s="35">
        <v>1</v>
      </c>
      <c r="G1072" s="18">
        <v>3000</v>
      </c>
      <c r="H1072" s="18">
        <v>0</v>
      </c>
      <c r="I1072" s="2">
        <v>1</v>
      </c>
      <c r="J1072" s="2">
        <v>1</v>
      </c>
      <c r="K1072" s="2">
        <v>0</v>
      </c>
      <c r="L1072" s="35">
        <v>1</v>
      </c>
      <c r="M1072" s="2">
        <v>2</v>
      </c>
      <c r="N1072" s="2">
        <v>0</v>
      </c>
      <c r="O1072" s="2">
        <v>1</v>
      </c>
      <c r="P1072" s="2">
        <v>4</v>
      </c>
      <c r="Q1072" s="2">
        <v>0</v>
      </c>
      <c r="R1072" s="2">
        <v>1</v>
      </c>
      <c r="S1072" s="35">
        <v>0</v>
      </c>
      <c r="T1072" s="35">
        <v>0</v>
      </c>
      <c r="U1072" s="36">
        <v>0</v>
      </c>
      <c r="V1072" s="26">
        <v>31.7</v>
      </c>
      <c r="W1072" s="2">
        <v>0.56999999999999995</v>
      </c>
      <c r="X1072" s="16">
        <v>10.59</v>
      </c>
      <c r="Y1072" s="26">
        <v>46.2</v>
      </c>
      <c r="Z1072" s="2">
        <v>2.23</v>
      </c>
      <c r="AA1072" s="2">
        <v>10.7</v>
      </c>
      <c r="AB1072" s="2" t="s">
        <v>179</v>
      </c>
      <c r="AC1072" s="2">
        <v>26012370</v>
      </c>
    </row>
    <row r="1073" spans="1:29">
      <c r="A1073" s="2">
        <v>4013</v>
      </c>
      <c r="B1073" s="26">
        <v>1</v>
      </c>
      <c r="C1073" s="2">
        <v>1</v>
      </c>
      <c r="D1073" s="2">
        <v>23</v>
      </c>
      <c r="E1073" s="2">
        <v>0</v>
      </c>
      <c r="F1073" s="35">
        <v>0</v>
      </c>
      <c r="G1073" s="18">
        <v>14000</v>
      </c>
      <c r="H1073" s="18">
        <v>1</v>
      </c>
      <c r="I1073" s="2">
        <v>1</v>
      </c>
      <c r="J1073" s="2">
        <v>4</v>
      </c>
      <c r="K1073" s="2">
        <v>1</v>
      </c>
      <c r="L1073" s="35">
        <v>0</v>
      </c>
      <c r="M1073" s="2">
        <v>2</v>
      </c>
      <c r="N1073" s="2">
        <v>0</v>
      </c>
      <c r="O1073" s="2">
        <v>1</v>
      </c>
      <c r="P1073" s="2">
        <v>5</v>
      </c>
      <c r="Q1073" s="2">
        <v>0</v>
      </c>
      <c r="R1073" s="2">
        <v>1</v>
      </c>
      <c r="S1073" s="35">
        <v>0</v>
      </c>
      <c r="T1073" s="35">
        <v>0</v>
      </c>
      <c r="U1073" s="36">
        <v>0</v>
      </c>
      <c r="V1073" s="26">
        <v>27</v>
      </c>
      <c r="W1073" s="2">
        <v>0.48</v>
      </c>
      <c r="X1073" s="16">
        <v>9.02</v>
      </c>
      <c r="Y1073" s="26">
        <v>27.5</v>
      </c>
      <c r="Z1073" s="2">
        <v>2.35</v>
      </c>
      <c r="AA1073" s="2">
        <v>3.8</v>
      </c>
      <c r="AB1073" s="2" t="s">
        <v>106</v>
      </c>
      <c r="AC1073" s="2">
        <v>22775033</v>
      </c>
    </row>
    <row r="1074" spans="1:29">
      <c r="A1074" s="2">
        <v>4017</v>
      </c>
      <c r="B1074" s="26">
        <v>2</v>
      </c>
      <c r="C1074" s="2">
        <v>2</v>
      </c>
      <c r="D1074" s="2">
        <v>27</v>
      </c>
      <c r="E1074" s="2">
        <v>0</v>
      </c>
      <c r="F1074" s="35">
        <v>1</v>
      </c>
      <c r="G1074" s="18">
        <v>4000</v>
      </c>
      <c r="H1074" s="18">
        <v>0</v>
      </c>
      <c r="I1074" s="2">
        <v>1</v>
      </c>
      <c r="J1074" s="2">
        <v>1</v>
      </c>
      <c r="K1074" s="2">
        <v>0</v>
      </c>
      <c r="L1074" s="35">
        <v>0</v>
      </c>
      <c r="M1074" s="2">
        <v>6</v>
      </c>
      <c r="N1074" s="2">
        <v>0</v>
      </c>
      <c r="O1074" s="2">
        <v>1</v>
      </c>
      <c r="P1074" s="2">
        <v>4</v>
      </c>
      <c r="Q1074" s="2">
        <v>0</v>
      </c>
      <c r="R1074" s="2">
        <v>1</v>
      </c>
      <c r="S1074" s="35">
        <v>0</v>
      </c>
      <c r="T1074" s="35">
        <v>0</v>
      </c>
      <c r="U1074" s="36">
        <v>0</v>
      </c>
      <c r="V1074" s="26">
        <v>43.6</v>
      </c>
      <c r="W1074" s="2">
        <v>0.78</v>
      </c>
      <c r="X1074" s="16">
        <v>14.56</v>
      </c>
      <c r="Y1074" s="26">
        <v>42.7</v>
      </c>
      <c r="Z1074" s="2">
        <v>2</v>
      </c>
      <c r="AA1074" s="2">
        <v>7</v>
      </c>
      <c r="AB1074" s="2" t="s">
        <v>71</v>
      </c>
      <c r="AC1074" s="2">
        <v>23047420</v>
      </c>
    </row>
    <row r="1075" spans="1:29">
      <c r="A1075" s="2">
        <v>4021</v>
      </c>
      <c r="B1075" s="26">
        <v>1</v>
      </c>
      <c r="C1075" s="2">
        <v>4</v>
      </c>
      <c r="D1075" s="2">
        <v>54</v>
      </c>
      <c r="E1075" s="2">
        <v>1</v>
      </c>
      <c r="F1075" s="35">
        <v>1</v>
      </c>
      <c r="G1075" s="18">
        <v>6000</v>
      </c>
      <c r="H1075" s="18">
        <v>0</v>
      </c>
      <c r="I1075" s="2">
        <v>1</v>
      </c>
      <c r="J1075" s="2">
        <v>2</v>
      </c>
      <c r="K1075" s="2">
        <v>1</v>
      </c>
      <c r="L1075" s="35">
        <v>1</v>
      </c>
      <c r="M1075" s="2">
        <v>11</v>
      </c>
      <c r="N1075" s="2">
        <v>0</v>
      </c>
      <c r="O1075" s="2">
        <v>0</v>
      </c>
      <c r="P1075" s="2">
        <v>5</v>
      </c>
      <c r="Q1075" s="2">
        <v>0</v>
      </c>
      <c r="R1075" s="2">
        <v>1</v>
      </c>
      <c r="S1075" s="35">
        <v>0</v>
      </c>
      <c r="T1075" s="35">
        <v>0</v>
      </c>
      <c r="U1075" s="36">
        <v>0</v>
      </c>
      <c r="V1075" s="26">
        <v>5.5</v>
      </c>
      <c r="W1075" s="2">
        <v>0.18</v>
      </c>
      <c r="X1075" s="16">
        <v>1.84</v>
      </c>
      <c r="Y1075" s="26">
        <v>6.4</v>
      </c>
      <c r="Z1075" s="2">
        <v>0.67</v>
      </c>
      <c r="AA1075" s="2">
        <v>3.8</v>
      </c>
      <c r="AB1075" s="2" t="s">
        <v>63</v>
      </c>
      <c r="AC1075" s="2">
        <v>21040282</v>
      </c>
    </row>
    <row r="1076" spans="1:29">
      <c r="A1076" s="2">
        <v>4022</v>
      </c>
      <c r="B1076" s="26">
        <v>2</v>
      </c>
      <c r="C1076" s="2">
        <v>1</v>
      </c>
      <c r="D1076" s="2">
        <v>20</v>
      </c>
      <c r="E1076" s="2">
        <v>0</v>
      </c>
      <c r="F1076" s="35">
        <v>0</v>
      </c>
      <c r="G1076" s="18">
        <v>3000</v>
      </c>
      <c r="H1076" s="18">
        <v>0</v>
      </c>
      <c r="I1076" s="2">
        <v>1</v>
      </c>
      <c r="J1076" s="2">
        <v>2</v>
      </c>
      <c r="K1076" s="2">
        <v>1</v>
      </c>
      <c r="L1076" s="35">
        <v>0</v>
      </c>
      <c r="M1076" s="2">
        <v>2</v>
      </c>
      <c r="N1076" s="2">
        <v>0</v>
      </c>
      <c r="O1076" s="2">
        <v>1</v>
      </c>
      <c r="P1076" s="2">
        <v>5</v>
      </c>
      <c r="Q1076" s="2">
        <v>0</v>
      </c>
      <c r="R1076" s="2">
        <v>1</v>
      </c>
      <c r="S1076" s="35">
        <v>0</v>
      </c>
      <c r="T1076" s="35">
        <v>0</v>
      </c>
      <c r="U1076" s="36">
        <v>0</v>
      </c>
      <c r="V1076" s="26">
        <v>21.2</v>
      </c>
      <c r="W1076" s="2">
        <v>0.45</v>
      </c>
      <c r="X1076" s="16">
        <v>7.08</v>
      </c>
      <c r="Y1076" s="26">
        <v>21</v>
      </c>
      <c r="Z1076" s="2">
        <v>1.33</v>
      </c>
      <c r="AA1076" s="2">
        <v>7</v>
      </c>
      <c r="AB1076" s="2" t="s">
        <v>121</v>
      </c>
      <c r="AC1076" s="2">
        <v>21610420</v>
      </c>
    </row>
    <row r="1077" spans="1:29">
      <c r="A1077" s="2">
        <v>4024</v>
      </c>
      <c r="B1077" s="26">
        <v>2</v>
      </c>
      <c r="C1077" s="2">
        <v>1</v>
      </c>
      <c r="D1077" s="2">
        <v>19</v>
      </c>
      <c r="E1077" s="2">
        <v>0</v>
      </c>
      <c r="F1077" s="35">
        <v>1</v>
      </c>
      <c r="G1077" s="18">
        <v>10000</v>
      </c>
      <c r="H1077" s="18">
        <v>1</v>
      </c>
      <c r="I1077" s="2">
        <v>1</v>
      </c>
      <c r="J1077" s="2">
        <v>2</v>
      </c>
      <c r="K1077" s="2">
        <v>1</v>
      </c>
      <c r="L1077" s="35">
        <v>0</v>
      </c>
      <c r="M1077" s="2">
        <v>8</v>
      </c>
      <c r="N1077" s="2">
        <v>1</v>
      </c>
      <c r="O1077" s="2">
        <v>0</v>
      </c>
      <c r="P1077" s="2">
        <v>5</v>
      </c>
      <c r="Q1077" s="2">
        <v>0</v>
      </c>
      <c r="R1077" s="2">
        <v>1</v>
      </c>
      <c r="S1077" s="35">
        <v>0</v>
      </c>
      <c r="T1077" s="35">
        <v>0</v>
      </c>
      <c r="U1077" s="36">
        <v>0</v>
      </c>
      <c r="V1077" s="26">
        <v>18.899999999999999</v>
      </c>
      <c r="W1077" s="2">
        <v>0.43</v>
      </c>
      <c r="X1077" s="16">
        <v>6.31</v>
      </c>
      <c r="Y1077" s="26">
        <v>20.100000000000001</v>
      </c>
      <c r="Z1077" s="2">
        <v>1.45</v>
      </c>
      <c r="AA1077" s="2">
        <v>10.8</v>
      </c>
      <c r="AB1077" s="2" t="s">
        <v>137</v>
      </c>
      <c r="AC1077" s="2">
        <v>21341270</v>
      </c>
    </row>
    <row r="1078" spans="1:29">
      <c r="A1078" s="2">
        <v>4026</v>
      </c>
      <c r="B1078" s="26">
        <v>2</v>
      </c>
      <c r="C1078" s="2">
        <v>1</v>
      </c>
      <c r="D1078" s="2">
        <v>22</v>
      </c>
      <c r="E1078" s="2">
        <v>0</v>
      </c>
      <c r="F1078" s="35">
        <v>0</v>
      </c>
      <c r="G1078" s="18">
        <v>4000</v>
      </c>
      <c r="H1078" s="18">
        <v>0</v>
      </c>
      <c r="I1078" s="2">
        <v>1</v>
      </c>
      <c r="J1078" s="2">
        <v>1</v>
      </c>
      <c r="K1078" s="2">
        <v>0</v>
      </c>
      <c r="L1078" s="35">
        <v>0</v>
      </c>
      <c r="M1078" s="2">
        <v>8</v>
      </c>
      <c r="N1078" s="2">
        <v>1</v>
      </c>
      <c r="O1078" s="2">
        <v>0</v>
      </c>
      <c r="P1078" s="2">
        <v>3</v>
      </c>
      <c r="Q1078" s="2">
        <v>0</v>
      </c>
      <c r="R1078" s="2">
        <v>0</v>
      </c>
      <c r="S1078" s="35">
        <v>0</v>
      </c>
      <c r="T1078" s="35">
        <v>0</v>
      </c>
      <c r="U1078" s="36">
        <v>0</v>
      </c>
      <c r="V1078" s="26">
        <v>27.4</v>
      </c>
      <c r="W1078" s="2">
        <v>0.45</v>
      </c>
      <c r="X1078" s="16">
        <v>9.15</v>
      </c>
      <c r="Y1078" s="26">
        <v>27.17</v>
      </c>
      <c r="Z1078" s="2">
        <v>2.25</v>
      </c>
      <c r="AA1078" s="2">
        <v>12.1</v>
      </c>
      <c r="AB1078" s="2" t="s">
        <v>58</v>
      </c>
      <c r="AC1078" s="2">
        <v>22631005</v>
      </c>
    </row>
    <row r="1079" spans="1:29">
      <c r="A1079" s="2">
        <v>4027</v>
      </c>
      <c r="B1079" s="26">
        <v>2</v>
      </c>
      <c r="C1079" s="2">
        <v>2</v>
      </c>
      <c r="D1079" s="2">
        <v>28</v>
      </c>
      <c r="E1079" s="2">
        <v>0</v>
      </c>
      <c r="F1079" s="35">
        <v>0</v>
      </c>
      <c r="G1079" s="18">
        <v>4000</v>
      </c>
      <c r="H1079" s="18">
        <v>0</v>
      </c>
      <c r="I1079" s="2">
        <v>1</v>
      </c>
      <c r="J1079" s="2">
        <v>1</v>
      </c>
      <c r="K1079" s="2">
        <v>0</v>
      </c>
      <c r="L1079" s="35">
        <v>1</v>
      </c>
      <c r="M1079" s="2">
        <v>11</v>
      </c>
      <c r="N1079" s="2">
        <v>0</v>
      </c>
      <c r="O1079" s="2">
        <v>0</v>
      </c>
      <c r="P1079" s="2">
        <v>0</v>
      </c>
      <c r="Q1079" s="2">
        <v>1</v>
      </c>
      <c r="R1079" s="2">
        <v>0</v>
      </c>
      <c r="S1079" s="35">
        <v>0</v>
      </c>
      <c r="T1079" s="35">
        <v>0</v>
      </c>
      <c r="U1079" s="36">
        <v>1</v>
      </c>
      <c r="V1079" s="26">
        <v>13.3</v>
      </c>
      <c r="W1079" s="2">
        <v>0.3</v>
      </c>
      <c r="X1079" s="16">
        <v>4.4400000000000004</v>
      </c>
      <c r="Y1079" s="26">
        <v>15.8</v>
      </c>
      <c r="Z1079" s="2">
        <v>1.57</v>
      </c>
      <c r="AA1079" s="2">
        <v>11.85</v>
      </c>
      <c r="AB1079" s="2" t="s">
        <v>52</v>
      </c>
      <c r="AC1079" s="2">
        <v>20745290</v>
      </c>
    </row>
    <row r="1080" spans="1:29">
      <c r="A1080" s="2">
        <v>4028</v>
      </c>
      <c r="B1080" s="26">
        <v>2</v>
      </c>
      <c r="C1080" s="2">
        <v>1</v>
      </c>
      <c r="D1080" s="2">
        <v>27</v>
      </c>
      <c r="E1080" s="2">
        <v>0</v>
      </c>
      <c r="F1080" s="35">
        <v>0</v>
      </c>
      <c r="G1080" s="18">
        <v>4000</v>
      </c>
      <c r="H1080" s="18">
        <v>0</v>
      </c>
      <c r="I1080" s="2">
        <v>1</v>
      </c>
      <c r="J1080" s="2">
        <v>1</v>
      </c>
      <c r="K1080" s="2">
        <v>0</v>
      </c>
      <c r="L1080" s="35">
        <v>0</v>
      </c>
      <c r="M1080" s="2">
        <v>6</v>
      </c>
      <c r="N1080" s="2">
        <v>0</v>
      </c>
      <c r="O1080" s="2">
        <v>1</v>
      </c>
      <c r="P1080" s="2">
        <v>5</v>
      </c>
      <c r="Q1080" s="2">
        <v>0</v>
      </c>
      <c r="R1080" s="2">
        <v>1</v>
      </c>
      <c r="S1080" s="35">
        <v>0</v>
      </c>
      <c r="T1080" s="35">
        <v>0</v>
      </c>
      <c r="U1080" s="36">
        <v>0</v>
      </c>
      <c r="V1080" s="26">
        <v>14.2</v>
      </c>
      <c r="W1080" s="2">
        <v>0.33</v>
      </c>
      <c r="X1080" s="16">
        <v>4.74</v>
      </c>
      <c r="Y1080" s="26">
        <v>15.9</v>
      </c>
      <c r="Z1080" s="2">
        <v>1.38</v>
      </c>
      <c r="AA1080" s="2">
        <v>3.8</v>
      </c>
      <c r="AB1080" s="2" t="s">
        <v>89</v>
      </c>
      <c r="AC1080" s="2">
        <v>22210085</v>
      </c>
    </row>
    <row r="1081" spans="1:29">
      <c r="A1081" s="2">
        <v>4034</v>
      </c>
      <c r="B1081" s="26">
        <v>2</v>
      </c>
      <c r="C1081" s="2">
        <v>1</v>
      </c>
      <c r="D1081" s="2">
        <v>23</v>
      </c>
      <c r="E1081" s="2">
        <v>0</v>
      </c>
      <c r="F1081" s="35">
        <v>0</v>
      </c>
      <c r="G1081" s="18">
        <v>6000</v>
      </c>
      <c r="H1081" s="18">
        <v>0</v>
      </c>
      <c r="I1081" s="2">
        <v>1</v>
      </c>
      <c r="J1081" s="2">
        <v>1</v>
      </c>
      <c r="K1081" s="2">
        <v>0</v>
      </c>
      <c r="L1081" s="35">
        <v>0</v>
      </c>
      <c r="M1081" s="2">
        <v>2</v>
      </c>
      <c r="N1081" s="2">
        <v>0</v>
      </c>
      <c r="O1081" s="2">
        <v>1</v>
      </c>
      <c r="P1081" s="2">
        <v>5</v>
      </c>
      <c r="Q1081" s="2">
        <v>0</v>
      </c>
      <c r="R1081" s="2">
        <v>1</v>
      </c>
      <c r="S1081" s="35">
        <v>0</v>
      </c>
      <c r="T1081" s="35">
        <v>0</v>
      </c>
      <c r="U1081" s="36">
        <v>0</v>
      </c>
      <c r="V1081" s="26">
        <v>14.7</v>
      </c>
      <c r="W1081" s="2">
        <v>0.33</v>
      </c>
      <c r="X1081" s="16">
        <v>4.91</v>
      </c>
      <c r="Y1081" s="26">
        <v>12.3</v>
      </c>
      <c r="Z1081" s="2">
        <v>1.25</v>
      </c>
      <c r="AA1081" s="2">
        <v>3.8</v>
      </c>
      <c r="AB1081" s="2" t="s">
        <v>123</v>
      </c>
      <c r="AC1081" s="2">
        <v>20720180</v>
      </c>
    </row>
    <row r="1082" spans="1:29">
      <c r="A1082" s="2">
        <v>4040</v>
      </c>
      <c r="B1082" s="26">
        <v>1</v>
      </c>
      <c r="C1082" s="2">
        <v>7</v>
      </c>
      <c r="D1082" s="2">
        <v>57</v>
      </c>
      <c r="E1082" s="2">
        <v>1</v>
      </c>
      <c r="F1082" s="35">
        <v>0</v>
      </c>
      <c r="G1082" s="18">
        <v>10000</v>
      </c>
      <c r="H1082" s="18">
        <v>1</v>
      </c>
      <c r="I1082" s="2">
        <v>1</v>
      </c>
      <c r="J1082" s="2">
        <v>2</v>
      </c>
      <c r="K1082" s="2">
        <v>1</v>
      </c>
      <c r="L1082" s="35">
        <v>0</v>
      </c>
      <c r="M1082" s="2">
        <v>2</v>
      </c>
      <c r="N1082" s="2">
        <v>0</v>
      </c>
      <c r="O1082" s="2">
        <v>1</v>
      </c>
      <c r="P1082" s="2">
        <v>5</v>
      </c>
      <c r="Q1082" s="2">
        <v>0</v>
      </c>
      <c r="R1082" s="2">
        <v>1</v>
      </c>
      <c r="S1082" s="35">
        <v>0</v>
      </c>
      <c r="T1082" s="35">
        <v>0</v>
      </c>
      <c r="U1082" s="36">
        <v>0</v>
      </c>
      <c r="V1082" s="26">
        <v>12.4</v>
      </c>
      <c r="W1082" s="2">
        <v>0.25</v>
      </c>
      <c r="X1082" s="16">
        <v>4.1399999999999997</v>
      </c>
      <c r="Y1082" s="26">
        <v>21.1</v>
      </c>
      <c r="Z1082" s="2">
        <v>1.37</v>
      </c>
      <c r="AA1082" s="2">
        <v>10.7</v>
      </c>
      <c r="AB1082" s="2" t="s">
        <v>87</v>
      </c>
      <c r="AC1082" s="2">
        <v>20730390</v>
      </c>
    </row>
    <row r="1083" spans="1:29">
      <c r="A1083" s="2">
        <v>4047</v>
      </c>
      <c r="B1083" s="26">
        <v>1</v>
      </c>
      <c r="C1083" s="2">
        <v>7</v>
      </c>
      <c r="D1083" s="2">
        <v>40</v>
      </c>
      <c r="E1083" s="2">
        <v>0</v>
      </c>
      <c r="F1083" s="35">
        <v>1</v>
      </c>
      <c r="G1083" s="18">
        <v>1000</v>
      </c>
      <c r="H1083" s="18">
        <v>0</v>
      </c>
      <c r="I1083" s="2">
        <v>1</v>
      </c>
      <c r="J1083" s="2">
        <v>4</v>
      </c>
      <c r="K1083" s="2">
        <v>1</v>
      </c>
      <c r="L1083" s="35">
        <v>0</v>
      </c>
      <c r="M1083" s="2">
        <v>2</v>
      </c>
      <c r="N1083" s="2">
        <v>0</v>
      </c>
      <c r="O1083" s="2">
        <v>1</v>
      </c>
      <c r="P1083" s="2">
        <v>5</v>
      </c>
      <c r="Q1083" s="2">
        <v>0</v>
      </c>
      <c r="R1083" s="2">
        <v>1</v>
      </c>
      <c r="S1083" s="35">
        <v>0</v>
      </c>
      <c r="T1083" s="35">
        <v>0</v>
      </c>
      <c r="U1083" s="36">
        <v>0</v>
      </c>
      <c r="V1083" s="26">
        <v>14.2</v>
      </c>
      <c r="W1083" s="2">
        <v>0.3</v>
      </c>
      <c r="X1083" s="16">
        <v>4.74</v>
      </c>
      <c r="Y1083" s="26">
        <v>15.8</v>
      </c>
      <c r="Z1083" s="2">
        <v>1.37</v>
      </c>
      <c r="AA1083" s="2">
        <v>3.8</v>
      </c>
      <c r="AB1083" s="2" t="s">
        <v>113</v>
      </c>
      <c r="AC1083" s="2">
        <v>22245000</v>
      </c>
    </row>
    <row r="1084" spans="1:29">
      <c r="A1084" s="2">
        <v>4048</v>
      </c>
      <c r="B1084" s="26">
        <v>2</v>
      </c>
      <c r="C1084" s="2">
        <v>1</v>
      </c>
      <c r="D1084" s="2">
        <v>18</v>
      </c>
      <c r="E1084" s="2">
        <v>0</v>
      </c>
      <c r="F1084" s="35">
        <v>0</v>
      </c>
      <c r="G1084" s="18">
        <v>35000</v>
      </c>
      <c r="H1084" s="18">
        <v>1</v>
      </c>
      <c r="I1084" s="2">
        <v>1</v>
      </c>
      <c r="J1084" s="2">
        <v>1</v>
      </c>
      <c r="K1084" s="2">
        <v>0</v>
      </c>
      <c r="L1084" s="35">
        <v>0</v>
      </c>
      <c r="M1084" s="2">
        <v>2</v>
      </c>
      <c r="N1084" s="2">
        <v>0</v>
      </c>
      <c r="O1084" s="2">
        <v>1</v>
      </c>
      <c r="P1084" s="2">
        <v>5</v>
      </c>
      <c r="Q1084" s="2">
        <v>0</v>
      </c>
      <c r="R1084" s="2">
        <v>1</v>
      </c>
      <c r="S1084" s="35">
        <v>0</v>
      </c>
      <c r="T1084" s="35">
        <v>0</v>
      </c>
      <c r="U1084" s="36">
        <v>0</v>
      </c>
      <c r="V1084" s="26">
        <v>18.5</v>
      </c>
      <c r="W1084" s="2">
        <v>0.32</v>
      </c>
      <c r="X1084" s="16">
        <v>6.18</v>
      </c>
      <c r="Y1084" s="26">
        <v>21.1</v>
      </c>
      <c r="Z1084" s="2">
        <v>1.7</v>
      </c>
      <c r="AA1084" s="2">
        <v>6.7</v>
      </c>
      <c r="AB1084" s="2" t="s">
        <v>178</v>
      </c>
      <c r="AC1084" s="2">
        <v>24220400</v>
      </c>
    </row>
    <row r="1085" spans="1:29">
      <c r="A1085" s="2">
        <v>4049</v>
      </c>
      <c r="B1085" s="26">
        <v>1</v>
      </c>
      <c r="C1085" s="2">
        <v>7</v>
      </c>
      <c r="D1085" s="2">
        <v>50</v>
      </c>
      <c r="E1085" s="2">
        <v>1</v>
      </c>
      <c r="F1085" s="35">
        <v>0</v>
      </c>
      <c r="G1085" s="18">
        <v>20000</v>
      </c>
      <c r="H1085" s="18">
        <v>1</v>
      </c>
      <c r="I1085" s="2">
        <v>1</v>
      </c>
      <c r="J1085" s="2">
        <v>2</v>
      </c>
      <c r="K1085" s="2">
        <v>1</v>
      </c>
      <c r="L1085" s="35">
        <v>0</v>
      </c>
      <c r="M1085" s="2">
        <v>2</v>
      </c>
      <c r="N1085" s="2">
        <v>0</v>
      </c>
      <c r="O1085" s="2">
        <v>1</v>
      </c>
      <c r="P1085" s="2">
        <v>5</v>
      </c>
      <c r="Q1085" s="2">
        <v>0</v>
      </c>
      <c r="R1085" s="2">
        <v>1</v>
      </c>
      <c r="S1085" s="35">
        <v>0</v>
      </c>
      <c r="T1085" s="35">
        <v>0</v>
      </c>
      <c r="U1085" s="36">
        <v>0</v>
      </c>
      <c r="V1085" s="26">
        <v>16.2</v>
      </c>
      <c r="W1085" s="2">
        <v>0.38</v>
      </c>
      <c r="X1085" s="16">
        <v>5.41</v>
      </c>
      <c r="Y1085" s="26">
        <v>17.3</v>
      </c>
      <c r="Z1085" s="2">
        <v>1.45</v>
      </c>
      <c r="AA1085" s="2">
        <v>3.8</v>
      </c>
      <c r="AB1085" s="2" t="s">
        <v>64</v>
      </c>
      <c r="AC1085" s="2">
        <v>22280020</v>
      </c>
    </row>
    <row r="1086" spans="1:29">
      <c r="A1086" s="2">
        <v>4051</v>
      </c>
      <c r="B1086" s="26">
        <v>2</v>
      </c>
      <c r="C1086" s="2">
        <v>1</v>
      </c>
      <c r="D1086" s="2">
        <v>24</v>
      </c>
      <c r="E1086" s="2">
        <v>0</v>
      </c>
      <c r="F1086" s="35">
        <v>0</v>
      </c>
      <c r="G1086" s="18">
        <v>3000</v>
      </c>
      <c r="H1086" s="18">
        <v>0</v>
      </c>
      <c r="I1086" s="2">
        <v>1</v>
      </c>
      <c r="J1086" s="2">
        <v>1</v>
      </c>
      <c r="K1086" s="2">
        <v>0</v>
      </c>
      <c r="L1086" s="35">
        <v>1</v>
      </c>
      <c r="M1086" s="2">
        <v>2</v>
      </c>
      <c r="N1086" s="2">
        <v>0</v>
      </c>
      <c r="O1086" s="2">
        <v>1</v>
      </c>
      <c r="P1086" s="2">
        <v>5</v>
      </c>
      <c r="Q1086" s="2">
        <v>0</v>
      </c>
      <c r="R1086" s="2">
        <v>1</v>
      </c>
      <c r="S1086" s="35">
        <v>1</v>
      </c>
      <c r="T1086" s="35">
        <v>0</v>
      </c>
      <c r="U1086" s="36">
        <v>0</v>
      </c>
      <c r="V1086" s="26">
        <v>26.2</v>
      </c>
      <c r="W1086" s="2">
        <v>0.52</v>
      </c>
      <c r="X1086" s="16">
        <v>8.75</v>
      </c>
      <c r="Y1086" s="26">
        <v>31.4</v>
      </c>
      <c r="Z1086" s="2">
        <v>1.42</v>
      </c>
      <c r="AA1086" s="2">
        <v>7</v>
      </c>
      <c r="AB1086" s="2" t="s">
        <v>177</v>
      </c>
      <c r="AC1086" s="2">
        <v>26110610</v>
      </c>
    </row>
    <row r="1087" spans="1:29">
      <c r="A1087" s="2">
        <v>4052</v>
      </c>
      <c r="B1087" s="26">
        <v>1</v>
      </c>
      <c r="C1087" s="2">
        <v>2</v>
      </c>
      <c r="D1087" s="2">
        <v>25</v>
      </c>
      <c r="E1087" s="2">
        <v>0</v>
      </c>
      <c r="F1087" s="35">
        <v>0</v>
      </c>
      <c r="G1087" s="18">
        <v>16000</v>
      </c>
      <c r="H1087" s="18">
        <v>1</v>
      </c>
      <c r="I1087" s="2">
        <v>1</v>
      </c>
      <c r="J1087" s="2">
        <v>3</v>
      </c>
      <c r="K1087" s="2">
        <v>1</v>
      </c>
      <c r="L1087" s="35">
        <v>0</v>
      </c>
      <c r="M1087" s="2">
        <v>2</v>
      </c>
      <c r="N1087" s="2">
        <v>0</v>
      </c>
      <c r="O1087" s="2">
        <v>1</v>
      </c>
      <c r="P1087" s="2">
        <v>5</v>
      </c>
      <c r="Q1087" s="2">
        <v>0</v>
      </c>
      <c r="R1087" s="2">
        <v>1</v>
      </c>
      <c r="S1087" s="35">
        <v>0</v>
      </c>
      <c r="T1087" s="35">
        <v>0</v>
      </c>
      <c r="U1087" s="36">
        <v>0</v>
      </c>
      <c r="V1087" s="26">
        <v>16.2</v>
      </c>
      <c r="W1087" s="2">
        <v>0.38</v>
      </c>
      <c r="X1087" s="16">
        <v>5.41</v>
      </c>
      <c r="Y1087" s="26">
        <v>17.3</v>
      </c>
      <c r="Z1087" s="2">
        <v>1.45</v>
      </c>
      <c r="AA1087" s="2">
        <v>3.8</v>
      </c>
      <c r="AB1087" s="2" t="s">
        <v>64</v>
      </c>
      <c r="AC1087" s="2">
        <v>22290175</v>
      </c>
    </row>
    <row r="1088" spans="1:29">
      <c r="A1088" s="2">
        <v>4053</v>
      </c>
      <c r="B1088" s="26">
        <v>2</v>
      </c>
      <c r="C1088" s="2">
        <v>1</v>
      </c>
      <c r="D1088" s="2">
        <v>22</v>
      </c>
      <c r="E1088" s="2">
        <v>0</v>
      </c>
      <c r="F1088" s="35">
        <v>0</v>
      </c>
      <c r="G1088" s="18">
        <v>10000</v>
      </c>
      <c r="H1088" s="18">
        <v>1</v>
      </c>
      <c r="I1088" s="2">
        <v>1</v>
      </c>
      <c r="J1088" s="2">
        <v>2</v>
      </c>
      <c r="K1088" s="2">
        <v>1</v>
      </c>
      <c r="L1088" s="35">
        <v>0</v>
      </c>
      <c r="M1088" s="2">
        <v>2</v>
      </c>
      <c r="N1088" s="2">
        <v>0</v>
      </c>
      <c r="O1088" s="2">
        <v>1</v>
      </c>
      <c r="P1088" s="2">
        <v>1</v>
      </c>
      <c r="Q1088" s="2">
        <v>1</v>
      </c>
      <c r="R1088" s="2">
        <v>0</v>
      </c>
      <c r="S1088" s="35">
        <v>0</v>
      </c>
      <c r="T1088" s="35">
        <v>0</v>
      </c>
      <c r="U1088" s="36">
        <v>0</v>
      </c>
      <c r="V1088" s="26">
        <v>13.1</v>
      </c>
      <c r="W1088" s="2">
        <v>0.38</v>
      </c>
      <c r="X1088" s="16">
        <v>4.38</v>
      </c>
      <c r="Y1088" s="26">
        <v>14.7</v>
      </c>
      <c r="Z1088" s="2">
        <v>1.33</v>
      </c>
      <c r="AA1088" s="2">
        <v>3.8</v>
      </c>
      <c r="AB1088" s="2" t="s">
        <v>160</v>
      </c>
      <c r="AC1088" s="2">
        <v>20510060</v>
      </c>
    </row>
    <row r="1089" spans="1:29">
      <c r="A1089" s="2">
        <v>4059</v>
      </c>
      <c r="B1089" s="26">
        <v>2</v>
      </c>
      <c r="C1089" s="2">
        <v>1</v>
      </c>
      <c r="D1089" s="2">
        <v>23</v>
      </c>
      <c r="E1089" s="2">
        <v>0</v>
      </c>
      <c r="F1089" s="35">
        <v>1</v>
      </c>
      <c r="G1089" s="18">
        <v>16000</v>
      </c>
      <c r="H1089" s="18">
        <v>1</v>
      </c>
      <c r="I1089" s="2">
        <v>1</v>
      </c>
      <c r="J1089" s="2">
        <v>1</v>
      </c>
      <c r="K1089" s="2">
        <v>0</v>
      </c>
      <c r="L1089" s="35">
        <v>0</v>
      </c>
      <c r="M1089" s="2">
        <v>8</v>
      </c>
      <c r="N1089" s="2">
        <v>1</v>
      </c>
      <c r="O1089" s="2">
        <v>0</v>
      </c>
      <c r="P1089" s="2">
        <v>5</v>
      </c>
      <c r="Q1089" s="2">
        <v>0</v>
      </c>
      <c r="R1089" s="2">
        <v>1</v>
      </c>
      <c r="S1089" s="35">
        <v>0</v>
      </c>
      <c r="T1089" s="35">
        <v>0</v>
      </c>
      <c r="U1089" s="36">
        <v>0</v>
      </c>
      <c r="V1089" s="26">
        <v>17.399999999999999</v>
      </c>
      <c r="W1089" s="2">
        <v>0.4</v>
      </c>
      <c r="X1089" s="16">
        <v>5.81</v>
      </c>
      <c r="Y1089" s="26">
        <v>22.9</v>
      </c>
      <c r="Z1089" s="2">
        <v>1.97</v>
      </c>
      <c r="AA1089" s="2">
        <v>3.8</v>
      </c>
      <c r="AB1089" s="2" t="s">
        <v>93</v>
      </c>
      <c r="AC1089" s="2">
        <v>22451080</v>
      </c>
    </row>
    <row r="1090" spans="1:29">
      <c r="A1090" s="2">
        <v>4060</v>
      </c>
      <c r="B1090" s="26">
        <v>1</v>
      </c>
      <c r="C1090" s="2">
        <v>2</v>
      </c>
      <c r="D1090" s="2">
        <v>27</v>
      </c>
      <c r="E1090" s="2">
        <v>0</v>
      </c>
      <c r="F1090" s="35">
        <v>0</v>
      </c>
      <c r="G1090" s="18">
        <v>5000</v>
      </c>
      <c r="H1090" s="18">
        <v>0</v>
      </c>
      <c r="I1090" s="2">
        <v>1</v>
      </c>
      <c r="J1090" s="2">
        <v>3</v>
      </c>
      <c r="K1090" s="2">
        <v>1</v>
      </c>
      <c r="L1090" s="35">
        <v>0</v>
      </c>
      <c r="M1090" s="2">
        <v>2</v>
      </c>
      <c r="N1090" s="2">
        <v>0</v>
      </c>
      <c r="O1090" s="2">
        <v>1</v>
      </c>
      <c r="P1090" s="2">
        <v>5</v>
      </c>
      <c r="Q1090" s="2">
        <v>0</v>
      </c>
      <c r="R1090" s="2">
        <v>1</v>
      </c>
      <c r="S1090" s="35">
        <v>0</v>
      </c>
      <c r="T1090" s="35">
        <v>0</v>
      </c>
      <c r="U1090" s="36">
        <v>0</v>
      </c>
      <c r="V1090" s="26">
        <v>17.899999999999999</v>
      </c>
      <c r="W1090" s="2">
        <v>0.4</v>
      </c>
      <c r="X1090" s="16">
        <v>5.98</v>
      </c>
      <c r="Y1090" s="26">
        <v>28.1</v>
      </c>
      <c r="Z1090" s="2">
        <v>1.78</v>
      </c>
      <c r="AA1090" s="2">
        <v>3.8</v>
      </c>
      <c r="AB1090" s="2" t="s">
        <v>80</v>
      </c>
      <c r="AC1090" s="2">
        <v>22041012</v>
      </c>
    </row>
    <row r="1091" spans="1:29">
      <c r="A1091" s="2">
        <v>4061</v>
      </c>
      <c r="B1091" s="26">
        <v>2</v>
      </c>
      <c r="C1091" s="2">
        <v>1</v>
      </c>
      <c r="D1091" s="2">
        <v>21</v>
      </c>
      <c r="E1091" s="2">
        <v>0</v>
      </c>
      <c r="F1091" s="35">
        <v>0</v>
      </c>
      <c r="G1091" s="18">
        <v>6000</v>
      </c>
      <c r="H1091" s="18">
        <v>0</v>
      </c>
      <c r="I1091" s="2">
        <v>1</v>
      </c>
      <c r="J1091" s="2">
        <v>1</v>
      </c>
      <c r="K1091" s="2">
        <v>0</v>
      </c>
      <c r="L1091" s="35">
        <v>1</v>
      </c>
      <c r="M1091" s="2">
        <v>2</v>
      </c>
      <c r="N1091" s="2">
        <v>0</v>
      </c>
      <c r="O1091" s="2">
        <v>1</v>
      </c>
      <c r="P1091" s="2">
        <v>4</v>
      </c>
      <c r="Q1091" s="2">
        <v>0</v>
      </c>
      <c r="R1091" s="2">
        <v>1</v>
      </c>
      <c r="S1091" s="35">
        <v>0</v>
      </c>
      <c r="T1091" s="35">
        <v>0</v>
      </c>
      <c r="U1091" s="36">
        <v>0</v>
      </c>
      <c r="V1091" s="26">
        <v>12.3</v>
      </c>
      <c r="W1091" s="2">
        <v>0.33</v>
      </c>
      <c r="X1091" s="16">
        <v>4.1100000000000003</v>
      </c>
      <c r="Y1091" s="26">
        <v>20.7</v>
      </c>
      <c r="Z1091" s="2">
        <v>1.38</v>
      </c>
      <c r="AA1091" s="2">
        <v>7.5</v>
      </c>
      <c r="AB1091" s="2" t="s">
        <v>183</v>
      </c>
      <c r="AC1091" s="2">
        <v>25570031</v>
      </c>
    </row>
    <row r="1092" spans="1:29">
      <c r="A1092" s="2">
        <v>4080</v>
      </c>
      <c r="B1092" s="26">
        <v>2</v>
      </c>
      <c r="C1092" s="2">
        <v>1</v>
      </c>
      <c r="D1092" s="2">
        <v>19</v>
      </c>
      <c r="E1092" s="2">
        <v>0</v>
      </c>
      <c r="F1092" s="35">
        <v>0</v>
      </c>
      <c r="G1092" s="18">
        <v>28000</v>
      </c>
      <c r="H1092" s="18">
        <v>1</v>
      </c>
      <c r="I1092" s="2">
        <v>1</v>
      </c>
      <c r="J1092" s="2">
        <v>1</v>
      </c>
      <c r="K1092" s="2">
        <v>0</v>
      </c>
      <c r="L1092" s="35">
        <v>1</v>
      </c>
      <c r="M1092" s="2">
        <v>8</v>
      </c>
      <c r="N1092" s="2">
        <v>1</v>
      </c>
      <c r="O1092" s="2">
        <v>0</v>
      </c>
      <c r="P1092" s="2">
        <v>5</v>
      </c>
      <c r="Q1092" s="2">
        <v>0</v>
      </c>
      <c r="R1092" s="2">
        <v>1</v>
      </c>
      <c r="S1092" s="35">
        <v>0</v>
      </c>
      <c r="T1092" s="35">
        <v>0</v>
      </c>
      <c r="U1092" s="36">
        <v>0</v>
      </c>
      <c r="V1092" s="26">
        <v>16.2</v>
      </c>
      <c r="W1092" s="2">
        <v>0.38</v>
      </c>
      <c r="X1092" s="16">
        <v>5.41</v>
      </c>
      <c r="Y1092" s="26">
        <v>17.3</v>
      </c>
      <c r="Z1092" s="2">
        <v>1.45</v>
      </c>
      <c r="AA1092" s="2">
        <v>3.8</v>
      </c>
      <c r="AB1092" s="2" t="s">
        <v>64</v>
      </c>
      <c r="AC1092" s="2">
        <v>22270050</v>
      </c>
    </row>
    <row r="1093" spans="1:29">
      <c r="A1093" s="2">
        <v>4087</v>
      </c>
      <c r="B1093" s="26">
        <v>2</v>
      </c>
      <c r="C1093" s="2">
        <v>1</v>
      </c>
      <c r="D1093" s="2">
        <v>32</v>
      </c>
      <c r="E1093" s="2">
        <v>0</v>
      </c>
      <c r="F1093" s="35">
        <v>1</v>
      </c>
      <c r="G1093" s="18">
        <v>3000</v>
      </c>
      <c r="H1093" s="18">
        <v>0</v>
      </c>
      <c r="I1093" s="2">
        <v>1</v>
      </c>
      <c r="J1093" s="2">
        <v>1</v>
      </c>
      <c r="K1093" s="2">
        <v>0</v>
      </c>
      <c r="L1093" s="35">
        <v>1</v>
      </c>
      <c r="M1093" s="2">
        <v>2</v>
      </c>
      <c r="N1093" s="2">
        <v>0</v>
      </c>
      <c r="O1093" s="2">
        <v>1</v>
      </c>
      <c r="P1093" s="2">
        <v>3</v>
      </c>
      <c r="Q1093" s="2">
        <v>0</v>
      </c>
      <c r="R1093" s="2">
        <v>0</v>
      </c>
      <c r="S1093" s="35">
        <v>0</v>
      </c>
      <c r="T1093" s="35">
        <v>0</v>
      </c>
      <c r="U1093" s="36">
        <v>0</v>
      </c>
      <c r="V1093" s="26">
        <v>28.1</v>
      </c>
      <c r="W1093" s="2">
        <v>0.6</v>
      </c>
      <c r="X1093" s="16">
        <v>9.39</v>
      </c>
      <c r="Y1093" s="26">
        <v>38.700000000000003</v>
      </c>
      <c r="Z1093" s="2">
        <v>1.87</v>
      </c>
      <c r="AA1093" s="2">
        <v>10.7</v>
      </c>
      <c r="AB1093" s="2" t="s">
        <v>191</v>
      </c>
      <c r="AC1093" s="2">
        <v>26520385</v>
      </c>
    </row>
    <row r="1094" spans="1:29">
      <c r="A1094" s="2">
        <v>4093</v>
      </c>
      <c r="B1094" s="26">
        <v>2</v>
      </c>
      <c r="C1094" s="2">
        <v>1</v>
      </c>
      <c r="D1094" s="2">
        <v>22</v>
      </c>
      <c r="E1094" s="2">
        <v>0</v>
      </c>
      <c r="F1094" s="35">
        <v>0</v>
      </c>
      <c r="G1094" s="18">
        <v>5000</v>
      </c>
      <c r="H1094" s="18">
        <v>0</v>
      </c>
      <c r="I1094" s="2">
        <v>1</v>
      </c>
      <c r="J1094" s="2">
        <v>1</v>
      </c>
      <c r="K1094" s="2">
        <v>0</v>
      </c>
      <c r="L1094" s="35">
        <v>0</v>
      </c>
      <c r="M1094" s="2">
        <v>6</v>
      </c>
      <c r="N1094" s="2">
        <v>0</v>
      </c>
      <c r="O1094" s="2">
        <v>1</v>
      </c>
      <c r="P1094" s="2">
        <v>4</v>
      </c>
      <c r="Q1094" s="2">
        <v>0</v>
      </c>
      <c r="R1094" s="2">
        <v>1</v>
      </c>
      <c r="S1094" s="35">
        <v>0</v>
      </c>
      <c r="T1094" s="35">
        <v>0</v>
      </c>
      <c r="U1094" s="36">
        <v>0</v>
      </c>
      <c r="V1094" s="26">
        <v>36</v>
      </c>
      <c r="W1094" s="2">
        <v>0.63</v>
      </c>
      <c r="X1094" s="16">
        <v>12.02</v>
      </c>
      <c r="Y1094" s="26">
        <v>38.4</v>
      </c>
      <c r="Z1094" s="2">
        <v>3.57</v>
      </c>
      <c r="AA1094" s="2">
        <v>29.9</v>
      </c>
      <c r="AB1094" s="2" t="s">
        <v>142</v>
      </c>
      <c r="AC1094" s="2">
        <v>22790832</v>
      </c>
    </row>
    <row r="1095" spans="1:29">
      <c r="A1095" s="2">
        <v>4099</v>
      </c>
      <c r="B1095" s="26">
        <v>1</v>
      </c>
      <c r="C1095" s="2">
        <v>2</v>
      </c>
      <c r="D1095" s="2">
        <v>51</v>
      </c>
      <c r="E1095" s="2">
        <v>1</v>
      </c>
      <c r="F1095" s="35">
        <v>0</v>
      </c>
      <c r="G1095" s="18">
        <v>8000</v>
      </c>
      <c r="H1095" s="18">
        <v>1</v>
      </c>
      <c r="I1095" s="2">
        <v>1</v>
      </c>
      <c r="J1095" s="2">
        <v>1</v>
      </c>
      <c r="K1095" s="2">
        <v>0</v>
      </c>
      <c r="L1095" s="35">
        <v>0</v>
      </c>
      <c r="M1095" s="2">
        <v>11</v>
      </c>
      <c r="N1095" s="2">
        <v>0</v>
      </c>
      <c r="O1095" s="2">
        <v>0</v>
      </c>
      <c r="P1095" s="2">
        <v>4</v>
      </c>
      <c r="Q1095" s="2">
        <v>0</v>
      </c>
      <c r="R1095" s="2">
        <v>1</v>
      </c>
      <c r="S1095" s="35">
        <v>0</v>
      </c>
      <c r="T1095" s="35">
        <v>0</v>
      </c>
      <c r="U1095" s="36">
        <v>0</v>
      </c>
      <c r="V1095" s="26">
        <v>13.1</v>
      </c>
      <c r="W1095" s="2">
        <v>0.38</v>
      </c>
      <c r="X1095" s="16">
        <v>4.38</v>
      </c>
      <c r="Y1095" s="26">
        <v>14.7</v>
      </c>
      <c r="Z1095" s="2">
        <v>1.33</v>
      </c>
      <c r="AA1095" s="2">
        <v>3.8</v>
      </c>
      <c r="AB1095" s="2" t="s">
        <v>160</v>
      </c>
      <c r="AC1095" s="2">
        <v>20510230</v>
      </c>
    </row>
    <row r="1096" spans="1:29">
      <c r="A1096" s="2">
        <v>4102</v>
      </c>
      <c r="B1096" s="26">
        <v>2</v>
      </c>
      <c r="C1096" s="2">
        <v>1</v>
      </c>
      <c r="D1096" s="2">
        <v>22</v>
      </c>
      <c r="E1096" s="2">
        <v>0</v>
      </c>
      <c r="F1096" s="35">
        <v>0</v>
      </c>
      <c r="G1096" s="18">
        <v>9000</v>
      </c>
      <c r="H1096" s="18">
        <v>1</v>
      </c>
      <c r="I1096" s="2">
        <v>1</v>
      </c>
      <c r="J1096" s="2">
        <v>2</v>
      </c>
      <c r="K1096" s="2">
        <v>1</v>
      </c>
      <c r="L1096" s="35">
        <v>0</v>
      </c>
      <c r="M1096" s="2">
        <v>8</v>
      </c>
      <c r="N1096" s="2">
        <v>1</v>
      </c>
      <c r="O1096" s="2">
        <v>0</v>
      </c>
      <c r="P1096" s="2">
        <v>5</v>
      </c>
      <c r="Q1096" s="2">
        <v>0</v>
      </c>
      <c r="R1096" s="2">
        <v>1</v>
      </c>
      <c r="S1096" s="35">
        <v>0</v>
      </c>
      <c r="T1096" s="35">
        <v>0</v>
      </c>
      <c r="U1096" s="36">
        <v>0</v>
      </c>
      <c r="V1096" s="26">
        <v>18</v>
      </c>
      <c r="W1096" s="2">
        <v>0.32</v>
      </c>
      <c r="X1096" s="16">
        <v>6.01</v>
      </c>
      <c r="Y1096" s="26">
        <v>19.899999999999999</v>
      </c>
      <c r="Z1096" s="2">
        <v>1.68</v>
      </c>
      <c r="AA1096" s="2">
        <v>3.8</v>
      </c>
      <c r="AB1096" s="2" t="s">
        <v>184</v>
      </c>
      <c r="AC1096" s="2">
        <v>22763010</v>
      </c>
    </row>
    <row r="1097" spans="1:29">
      <c r="A1097" s="2">
        <v>4104</v>
      </c>
      <c r="B1097" s="26">
        <v>2</v>
      </c>
      <c r="C1097" s="2">
        <v>1</v>
      </c>
      <c r="D1097" s="2">
        <v>21</v>
      </c>
      <c r="E1097" s="2">
        <v>0</v>
      </c>
      <c r="F1097" s="35">
        <v>0</v>
      </c>
      <c r="G1097" s="18">
        <v>12000</v>
      </c>
      <c r="H1097" s="18">
        <v>1</v>
      </c>
      <c r="I1097" s="2">
        <v>1</v>
      </c>
      <c r="J1097" s="2">
        <v>2</v>
      </c>
      <c r="K1097" s="2">
        <v>1</v>
      </c>
      <c r="L1097" s="35">
        <v>0</v>
      </c>
      <c r="M1097" s="2">
        <v>2</v>
      </c>
      <c r="N1097" s="2">
        <v>0</v>
      </c>
      <c r="O1097" s="2">
        <v>1</v>
      </c>
      <c r="P1097" s="2">
        <v>5</v>
      </c>
      <c r="Q1097" s="2">
        <v>0</v>
      </c>
      <c r="R1097" s="2">
        <v>1</v>
      </c>
      <c r="S1097" s="35">
        <v>0</v>
      </c>
      <c r="T1097" s="35">
        <v>0</v>
      </c>
      <c r="U1097" s="36">
        <v>0</v>
      </c>
      <c r="V1097" s="26">
        <v>9.3000000000000007</v>
      </c>
      <c r="W1097" s="2">
        <v>0.23</v>
      </c>
      <c r="X1097" s="16">
        <v>3.11</v>
      </c>
      <c r="Y1097" s="26">
        <v>9.8000000000000007</v>
      </c>
      <c r="Z1097" s="2">
        <v>1.02</v>
      </c>
      <c r="AA1097" s="2">
        <v>3.8</v>
      </c>
      <c r="AB1097" s="2" t="s">
        <v>66</v>
      </c>
      <c r="AC1097" s="2">
        <v>20775182</v>
      </c>
    </row>
    <row r="1098" spans="1:29">
      <c r="A1098" s="2">
        <v>4106</v>
      </c>
      <c r="B1098" s="26">
        <v>2</v>
      </c>
      <c r="C1098" s="2">
        <v>1</v>
      </c>
      <c r="D1098" s="2">
        <v>29</v>
      </c>
      <c r="E1098" s="2">
        <v>0</v>
      </c>
      <c r="F1098" s="35">
        <v>0</v>
      </c>
      <c r="G1098" s="18">
        <v>14000</v>
      </c>
      <c r="H1098" s="18">
        <v>1</v>
      </c>
      <c r="I1098" s="2">
        <v>1</v>
      </c>
      <c r="J1098" s="2">
        <v>2</v>
      </c>
      <c r="K1098" s="2">
        <v>1</v>
      </c>
      <c r="L1098" s="35">
        <v>0</v>
      </c>
      <c r="M1098" s="2">
        <v>8</v>
      </c>
      <c r="N1098" s="2">
        <v>1</v>
      </c>
      <c r="O1098" s="2">
        <v>0</v>
      </c>
      <c r="P1098" s="2">
        <v>5</v>
      </c>
      <c r="Q1098" s="2">
        <v>0</v>
      </c>
      <c r="R1098" s="2">
        <v>1</v>
      </c>
      <c r="S1098" s="35">
        <v>0</v>
      </c>
      <c r="T1098" s="35">
        <v>0</v>
      </c>
      <c r="U1098" s="36">
        <v>0</v>
      </c>
      <c r="V1098" s="26">
        <v>18</v>
      </c>
      <c r="W1098" s="2">
        <v>0.32</v>
      </c>
      <c r="X1098" s="16">
        <v>6.01</v>
      </c>
      <c r="Y1098" s="26">
        <v>19.899999999999999</v>
      </c>
      <c r="Z1098" s="2">
        <v>1.68</v>
      </c>
      <c r="AA1098" s="2">
        <v>3.8</v>
      </c>
      <c r="AB1098" s="2" t="s">
        <v>184</v>
      </c>
      <c r="AC1098" s="2">
        <v>22743050</v>
      </c>
    </row>
    <row r="1099" spans="1:29">
      <c r="A1099" s="2">
        <v>4113</v>
      </c>
      <c r="B1099" s="26">
        <v>2</v>
      </c>
      <c r="C1099" s="2">
        <v>1</v>
      </c>
      <c r="D1099" s="2">
        <v>20</v>
      </c>
      <c r="E1099" s="2">
        <v>0</v>
      </c>
      <c r="F1099" s="35">
        <v>1</v>
      </c>
      <c r="G1099" s="18">
        <v>3000</v>
      </c>
      <c r="H1099" s="18">
        <v>0</v>
      </c>
      <c r="I1099" s="2">
        <v>1</v>
      </c>
      <c r="J1099" s="2">
        <v>1</v>
      </c>
      <c r="K1099" s="2">
        <v>0</v>
      </c>
      <c r="L1099" s="35">
        <v>0</v>
      </c>
      <c r="M1099" s="2">
        <v>2</v>
      </c>
      <c r="N1099" s="2">
        <v>0</v>
      </c>
      <c r="O1099" s="2">
        <v>1</v>
      </c>
      <c r="P1099" s="2">
        <v>5</v>
      </c>
      <c r="Q1099" s="2">
        <v>0</v>
      </c>
      <c r="R1099" s="2">
        <v>1</v>
      </c>
      <c r="S1099" s="35">
        <v>0</v>
      </c>
      <c r="T1099" s="35">
        <v>0</v>
      </c>
      <c r="U1099" s="36">
        <v>0</v>
      </c>
      <c r="V1099" s="26">
        <v>27</v>
      </c>
      <c r="W1099" s="2">
        <v>0.48</v>
      </c>
      <c r="X1099" s="16">
        <v>9.02</v>
      </c>
      <c r="Y1099" s="26">
        <v>27.5</v>
      </c>
      <c r="Z1099" s="2">
        <v>2.35</v>
      </c>
      <c r="AA1099" s="2">
        <v>3.8</v>
      </c>
      <c r="AB1099" s="2" t="s">
        <v>106</v>
      </c>
      <c r="AC1099" s="2">
        <v>22710255</v>
      </c>
    </row>
    <row r="1100" spans="1:29">
      <c r="A1100" s="2">
        <v>4117</v>
      </c>
      <c r="B1100" s="26">
        <v>1</v>
      </c>
      <c r="C1100" s="2">
        <v>7</v>
      </c>
      <c r="D1100" s="2">
        <v>63</v>
      </c>
      <c r="E1100" s="2">
        <v>1</v>
      </c>
      <c r="F1100" s="35">
        <v>1</v>
      </c>
      <c r="G1100" s="18">
        <v>1000</v>
      </c>
      <c r="H1100" s="18">
        <v>0</v>
      </c>
      <c r="I1100" s="2">
        <v>1</v>
      </c>
      <c r="J1100" s="2">
        <v>2</v>
      </c>
      <c r="K1100" s="2">
        <v>1</v>
      </c>
      <c r="L1100" s="35">
        <v>0</v>
      </c>
      <c r="M1100" s="2">
        <v>8</v>
      </c>
      <c r="N1100" s="2">
        <v>1</v>
      </c>
      <c r="O1100" s="2">
        <v>0</v>
      </c>
      <c r="P1100" s="2">
        <v>1</v>
      </c>
      <c r="Q1100" s="2">
        <v>1</v>
      </c>
      <c r="R1100" s="2">
        <v>0</v>
      </c>
      <c r="S1100" s="35">
        <v>0</v>
      </c>
      <c r="T1100" s="35">
        <v>0</v>
      </c>
      <c r="U1100" s="36">
        <v>0</v>
      </c>
      <c r="V1100" s="26">
        <v>13.1</v>
      </c>
      <c r="W1100" s="2">
        <v>0.38</v>
      </c>
      <c r="X1100" s="16">
        <v>4.38</v>
      </c>
      <c r="Y1100" s="26">
        <v>14.7</v>
      </c>
      <c r="Z1100" s="2">
        <v>1.33</v>
      </c>
      <c r="AA1100" s="2">
        <v>3.8</v>
      </c>
      <c r="AB1100" s="2" t="s">
        <v>160</v>
      </c>
      <c r="AC1100" s="2">
        <v>20502050</v>
      </c>
    </row>
    <row r="1101" spans="1:29">
      <c r="A1101" s="2">
        <v>4125</v>
      </c>
      <c r="B1101" s="26">
        <v>1</v>
      </c>
      <c r="C1101" s="2">
        <v>2</v>
      </c>
      <c r="D1101" s="2">
        <v>29</v>
      </c>
      <c r="E1101" s="2">
        <v>0</v>
      </c>
      <c r="F1101" s="35">
        <v>0</v>
      </c>
      <c r="G1101" s="18">
        <v>5000</v>
      </c>
      <c r="H1101" s="18">
        <v>0</v>
      </c>
      <c r="I1101" s="2">
        <v>1</v>
      </c>
      <c r="J1101" s="2">
        <v>1</v>
      </c>
      <c r="K1101" s="2">
        <v>0</v>
      </c>
      <c r="L1101" s="35">
        <v>1</v>
      </c>
      <c r="M1101" s="2">
        <v>6</v>
      </c>
      <c r="N1101" s="2">
        <v>0</v>
      </c>
      <c r="O1101" s="2">
        <v>1</v>
      </c>
      <c r="P1101" s="2">
        <v>1</v>
      </c>
      <c r="Q1101" s="2">
        <v>1</v>
      </c>
      <c r="R1101" s="2">
        <v>0</v>
      </c>
      <c r="S1101" s="35">
        <v>0</v>
      </c>
      <c r="T1101" s="35">
        <v>0</v>
      </c>
      <c r="U1101" s="36">
        <v>0</v>
      </c>
      <c r="V1101" s="26">
        <v>8.1999999999999993</v>
      </c>
      <c r="W1101" s="2">
        <v>0.2</v>
      </c>
      <c r="X1101" s="16">
        <v>2.74</v>
      </c>
      <c r="Y1101" s="26">
        <v>10.130000000000001</v>
      </c>
      <c r="Z1101" s="2">
        <v>1.1000000000000001</v>
      </c>
      <c r="AA1101" s="2">
        <v>3.8</v>
      </c>
      <c r="AB1101" s="2" t="s">
        <v>101</v>
      </c>
      <c r="AC1101" s="2">
        <v>21061300</v>
      </c>
    </row>
    <row r="1102" spans="1:29">
      <c r="A1102" s="2">
        <v>4126</v>
      </c>
      <c r="B1102" s="26">
        <v>1</v>
      </c>
      <c r="C1102" s="2">
        <v>2</v>
      </c>
      <c r="D1102" s="2">
        <v>55</v>
      </c>
      <c r="E1102" s="2">
        <v>1</v>
      </c>
      <c r="F1102" s="35">
        <v>1</v>
      </c>
      <c r="G1102" s="18">
        <v>35000</v>
      </c>
      <c r="H1102" s="18">
        <v>1</v>
      </c>
      <c r="I1102" s="2">
        <v>1</v>
      </c>
      <c r="J1102" s="2">
        <v>2</v>
      </c>
      <c r="K1102" s="2">
        <v>1</v>
      </c>
      <c r="L1102" s="35">
        <v>0</v>
      </c>
      <c r="M1102" s="2">
        <v>8</v>
      </c>
      <c r="N1102" s="2">
        <v>1</v>
      </c>
      <c r="O1102" s="2">
        <v>0</v>
      </c>
      <c r="P1102" s="2">
        <v>0</v>
      </c>
      <c r="Q1102" s="2">
        <v>1</v>
      </c>
      <c r="R1102" s="2">
        <v>0</v>
      </c>
      <c r="S1102" s="35">
        <v>0</v>
      </c>
      <c r="T1102" s="35">
        <v>1</v>
      </c>
      <c r="U1102" s="36">
        <v>0</v>
      </c>
      <c r="V1102" s="26">
        <v>20.399999999999999</v>
      </c>
      <c r="W1102" s="2">
        <v>0.4</v>
      </c>
      <c r="X1102" s="16">
        <v>6.81</v>
      </c>
      <c r="Y1102" s="26">
        <v>20</v>
      </c>
      <c r="Z1102" s="2">
        <v>1.77</v>
      </c>
      <c r="AA1102" s="2">
        <v>9.3000000000000007</v>
      </c>
      <c r="AB1102" s="2" t="s">
        <v>91</v>
      </c>
      <c r="AC1102" s="2">
        <v>22745004</v>
      </c>
    </row>
    <row r="1103" spans="1:29">
      <c r="A1103" s="2">
        <v>4134</v>
      </c>
      <c r="B1103" s="26">
        <v>1</v>
      </c>
      <c r="C1103" s="2">
        <v>7</v>
      </c>
      <c r="D1103" s="2">
        <v>58</v>
      </c>
      <c r="E1103" s="2">
        <v>1</v>
      </c>
      <c r="F1103" s="35">
        <v>1</v>
      </c>
      <c r="G1103" s="18">
        <v>16000</v>
      </c>
      <c r="H1103" s="18">
        <v>1</v>
      </c>
      <c r="I1103" s="2">
        <v>1</v>
      </c>
      <c r="J1103" s="2">
        <v>1</v>
      </c>
      <c r="K1103" s="2">
        <v>0</v>
      </c>
      <c r="L1103" s="35">
        <v>0</v>
      </c>
      <c r="M1103" s="2">
        <v>8</v>
      </c>
      <c r="N1103" s="2">
        <v>1</v>
      </c>
      <c r="O1103" s="2">
        <v>0</v>
      </c>
      <c r="P1103" s="2">
        <v>3</v>
      </c>
      <c r="Q1103" s="2">
        <v>0</v>
      </c>
      <c r="R1103" s="2">
        <v>0</v>
      </c>
      <c r="S1103" s="35">
        <v>0</v>
      </c>
      <c r="T1103" s="35">
        <v>0</v>
      </c>
      <c r="U1103" s="36">
        <v>0</v>
      </c>
      <c r="V1103" s="26">
        <v>17.399999999999999</v>
      </c>
      <c r="W1103" s="2">
        <v>0.4</v>
      </c>
      <c r="X1103" s="16">
        <v>5.81</v>
      </c>
      <c r="Y1103" s="26">
        <v>22.9</v>
      </c>
      <c r="Z1103" s="2">
        <v>1.97</v>
      </c>
      <c r="AA1103" s="2">
        <v>3.8</v>
      </c>
      <c r="AB1103" s="2" t="s">
        <v>93</v>
      </c>
      <c r="AC1103" s="2">
        <v>22451040</v>
      </c>
    </row>
    <row r="1104" spans="1:29">
      <c r="A1104" s="2">
        <v>4137</v>
      </c>
      <c r="B1104" s="26">
        <v>2</v>
      </c>
      <c r="C1104" s="2">
        <v>1</v>
      </c>
      <c r="D1104" s="2">
        <v>37</v>
      </c>
      <c r="E1104" s="2">
        <v>0</v>
      </c>
      <c r="F1104" s="35">
        <v>1</v>
      </c>
      <c r="G1104" s="18">
        <v>4000</v>
      </c>
      <c r="H1104" s="18">
        <v>0</v>
      </c>
      <c r="I1104" s="2">
        <v>1</v>
      </c>
      <c r="J1104" s="2">
        <v>1</v>
      </c>
      <c r="K1104" s="2">
        <v>0</v>
      </c>
      <c r="L1104" s="35">
        <v>0</v>
      </c>
      <c r="M1104" s="2">
        <v>2</v>
      </c>
      <c r="N1104" s="2">
        <v>0</v>
      </c>
      <c r="O1104" s="2">
        <v>1</v>
      </c>
      <c r="P1104" s="2">
        <v>0</v>
      </c>
      <c r="Q1104" s="2">
        <v>1</v>
      </c>
      <c r="R1104" s="2">
        <v>0</v>
      </c>
      <c r="S1104" s="35">
        <v>0</v>
      </c>
      <c r="T1104" s="35">
        <v>0</v>
      </c>
      <c r="U1104" s="36">
        <v>1</v>
      </c>
      <c r="V1104" s="26">
        <v>31.2</v>
      </c>
      <c r="W1104" s="2">
        <v>0.57999999999999996</v>
      </c>
      <c r="X1104" s="16">
        <v>10.42</v>
      </c>
      <c r="Y1104" s="26">
        <v>41.1</v>
      </c>
      <c r="Z1104" s="2">
        <v>1.88</v>
      </c>
      <c r="AA1104" s="2">
        <v>10.7</v>
      </c>
      <c r="AB1104" s="2" t="s">
        <v>57</v>
      </c>
      <c r="AC1104" s="2">
        <v>21842550</v>
      </c>
    </row>
    <row r="1105" spans="1:29">
      <c r="A1105" s="2">
        <v>4138</v>
      </c>
      <c r="B1105" s="26">
        <v>2</v>
      </c>
      <c r="C1105" s="2">
        <v>1</v>
      </c>
      <c r="D1105" s="2">
        <v>25</v>
      </c>
      <c r="E1105" s="2">
        <v>0</v>
      </c>
      <c r="F1105" s="35">
        <v>0</v>
      </c>
      <c r="G1105" s="18">
        <v>7000</v>
      </c>
      <c r="H1105" s="18">
        <v>0</v>
      </c>
      <c r="I1105" s="2">
        <v>1</v>
      </c>
      <c r="J1105" s="2">
        <v>1</v>
      </c>
      <c r="K1105" s="2">
        <v>0</v>
      </c>
      <c r="L1105" s="35">
        <v>1</v>
      </c>
      <c r="M1105" s="2">
        <v>11</v>
      </c>
      <c r="N1105" s="2">
        <v>0</v>
      </c>
      <c r="O1105" s="2">
        <v>0</v>
      </c>
      <c r="P1105" s="2">
        <v>4</v>
      </c>
      <c r="Q1105" s="2">
        <v>0</v>
      </c>
      <c r="R1105" s="2">
        <v>1</v>
      </c>
      <c r="S1105" s="35">
        <v>0</v>
      </c>
      <c r="T1105" s="35">
        <v>0</v>
      </c>
      <c r="U1105" s="36">
        <v>0</v>
      </c>
      <c r="V1105" s="26">
        <v>11.6</v>
      </c>
      <c r="W1105" s="2">
        <v>0.28000000000000003</v>
      </c>
      <c r="X1105" s="16">
        <v>3.87</v>
      </c>
      <c r="Y1105" s="26">
        <v>13.4</v>
      </c>
      <c r="Z1105" s="2">
        <v>1.1499999999999999</v>
      </c>
      <c r="AA1105" s="2">
        <v>3.8</v>
      </c>
      <c r="AB1105" s="2" t="s">
        <v>149</v>
      </c>
      <c r="AC1105" s="2">
        <v>20241260</v>
      </c>
    </row>
    <row r="1106" spans="1:29">
      <c r="A1106" s="2">
        <v>4141</v>
      </c>
      <c r="B1106" s="26">
        <v>1</v>
      </c>
      <c r="C1106" s="2">
        <v>1</v>
      </c>
      <c r="D1106" s="2">
        <v>37</v>
      </c>
      <c r="E1106" s="2">
        <v>0</v>
      </c>
      <c r="F1106" s="35">
        <v>1</v>
      </c>
      <c r="G1106" s="18">
        <v>7000</v>
      </c>
      <c r="H1106" s="18">
        <v>0</v>
      </c>
      <c r="I1106" s="2">
        <v>1</v>
      </c>
      <c r="J1106" s="2">
        <v>1</v>
      </c>
      <c r="K1106" s="2">
        <v>0</v>
      </c>
      <c r="L1106" s="35">
        <v>1</v>
      </c>
      <c r="M1106" s="2">
        <v>1</v>
      </c>
      <c r="N1106" s="2">
        <v>0</v>
      </c>
      <c r="O1106" s="2">
        <v>1</v>
      </c>
      <c r="P1106" s="2">
        <v>3</v>
      </c>
      <c r="Q1106" s="2">
        <v>0</v>
      </c>
      <c r="R1106" s="2">
        <v>0</v>
      </c>
      <c r="S1106" s="35">
        <v>0</v>
      </c>
      <c r="T1106" s="35">
        <v>0</v>
      </c>
      <c r="U1106" s="36">
        <v>0</v>
      </c>
      <c r="V1106" s="26">
        <v>16.2</v>
      </c>
      <c r="W1106" s="2">
        <v>0.38</v>
      </c>
      <c r="X1106" s="16">
        <v>5.41</v>
      </c>
      <c r="Y1106" s="26">
        <v>17.3</v>
      </c>
      <c r="Z1106" s="2">
        <v>1.45</v>
      </c>
      <c r="AA1106" s="2">
        <v>3.8</v>
      </c>
      <c r="AB1106" s="2" t="s">
        <v>64</v>
      </c>
      <c r="AC1106" s="2">
        <v>2250040</v>
      </c>
    </row>
    <row r="1107" spans="1:29">
      <c r="A1107" s="2">
        <v>4145</v>
      </c>
      <c r="B1107" s="26">
        <v>2</v>
      </c>
      <c r="C1107" s="2">
        <v>1</v>
      </c>
      <c r="D1107" s="2">
        <v>22</v>
      </c>
      <c r="E1107" s="2">
        <v>0</v>
      </c>
      <c r="F1107" s="35">
        <v>0</v>
      </c>
      <c r="G1107" s="18">
        <v>3000</v>
      </c>
      <c r="H1107" s="18">
        <v>0</v>
      </c>
      <c r="I1107" s="2">
        <v>1</v>
      </c>
      <c r="J1107" s="2">
        <v>2</v>
      </c>
      <c r="K1107" s="2">
        <v>1</v>
      </c>
      <c r="L1107" s="35">
        <v>0</v>
      </c>
      <c r="M1107" s="2">
        <v>1</v>
      </c>
      <c r="N1107" s="2">
        <v>0</v>
      </c>
      <c r="O1107" s="2">
        <v>1</v>
      </c>
      <c r="P1107" s="2">
        <v>5</v>
      </c>
      <c r="Q1107" s="2">
        <v>0</v>
      </c>
      <c r="R1107" s="2">
        <v>1</v>
      </c>
      <c r="S1107" s="35">
        <v>0</v>
      </c>
      <c r="T1107" s="35">
        <v>0</v>
      </c>
      <c r="U1107" s="36">
        <v>0</v>
      </c>
      <c r="V1107" s="26">
        <v>19.7</v>
      </c>
      <c r="W1107" s="2">
        <v>0.5</v>
      </c>
      <c r="X1107" s="16">
        <v>6.58</v>
      </c>
      <c r="Y1107" s="26">
        <v>21.79</v>
      </c>
      <c r="Z1107" s="2">
        <v>2.1</v>
      </c>
      <c r="AA1107" s="2">
        <v>17.8</v>
      </c>
      <c r="AB1107" s="2" t="s">
        <v>173</v>
      </c>
      <c r="AC1107" s="2">
        <v>21330320</v>
      </c>
    </row>
    <row r="1108" spans="1:29">
      <c r="A1108" s="2">
        <v>4147</v>
      </c>
      <c r="B1108" s="26">
        <v>2</v>
      </c>
      <c r="C1108" s="2">
        <v>1</v>
      </c>
      <c r="D1108" s="2">
        <v>19</v>
      </c>
      <c r="E1108" s="2">
        <v>0</v>
      </c>
      <c r="F1108" s="35">
        <v>1</v>
      </c>
      <c r="G1108" s="18">
        <v>9000</v>
      </c>
      <c r="H1108" s="18">
        <v>1</v>
      </c>
      <c r="I1108" s="2">
        <v>1</v>
      </c>
      <c r="J1108" s="2">
        <v>1</v>
      </c>
      <c r="K1108" s="2">
        <v>0</v>
      </c>
      <c r="L1108" s="35">
        <v>0</v>
      </c>
      <c r="M1108" s="2">
        <v>8</v>
      </c>
      <c r="N1108" s="2">
        <v>1</v>
      </c>
      <c r="O1108" s="2">
        <v>0</v>
      </c>
      <c r="P1108" s="2">
        <v>4</v>
      </c>
      <c r="Q1108" s="2">
        <v>0</v>
      </c>
      <c r="R1108" s="2">
        <v>1</v>
      </c>
      <c r="S1108" s="35">
        <v>0</v>
      </c>
      <c r="T1108" s="35">
        <v>0</v>
      </c>
      <c r="U1108" s="36">
        <v>0</v>
      </c>
      <c r="V1108" s="26">
        <v>14.2</v>
      </c>
      <c r="W1108" s="2">
        <v>0.27</v>
      </c>
      <c r="X1108" s="16">
        <v>4.74</v>
      </c>
      <c r="Y1108" s="26">
        <v>19</v>
      </c>
      <c r="Z1108" s="2">
        <v>1.58</v>
      </c>
      <c r="AA1108" s="2">
        <v>3.8</v>
      </c>
      <c r="AB1108" s="2" t="s">
        <v>100</v>
      </c>
      <c r="AC1108" s="2">
        <v>22271044</v>
      </c>
    </row>
    <row r="1109" spans="1:29">
      <c r="A1109" s="2">
        <v>4148</v>
      </c>
      <c r="B1109" s="26">
        <v>2</v>
      </c>
      <c r="C1109" s="2">
        <v>1</v>
      </c>
      <c r="D1109" s="2">
        <v>20</v>
      </c>
      <c r="E1109" s="2">
        <v>0</v>
      </c>
      <c r="F1109" s="35">
        <v>1</v>
      </c>
      <c r="G1109" s="18">
        <v>5000</v>
      </c>
      <c r="H1109" s="18">
        <v>0</v>
      </c>
      <c r="I1109" s="2">
        <v>1</v>
      </c>
      <c r="J1109" s="2">
        <v>1</v>
      </c>
      <c r="K1109" s="2">
        <v>0</v>
      </c>
      <c r="L1109" s="35">
        <v>1</v>
      </c>
      <c r="M1109" s="2">
        <v>11</v>
      </c>
      <c r="N1109" s="2">
        <v>0</v>
      </c>
      <c r="O1109" s="2">
        <v>0</v>
      </c>
      <c r="P1109" s="2">
        <v>0</v>
      </c>
      <c r="Q1109" s="2">
        <v>1</v>
      </c>
      <c r="R1109" s="2">
        <v>0</v>
      </c>
      <c r="S1109" s="35">
        <v>0</v>
      </c>
      <c r="T1109" s="35">
        <v>1</v>
      </c>
      <c r="U1109" s="36">
        <v>0</v>
      </c>
      <c r="V1109" s="26">
        <v>41.5</v>
      </c>
      <c r="W1109" s="2">
        <v>0.83</v>
      </c>
      <c r="X1109" s="16">
        <v>13.86</v>
      </c>
      <c r="Y1109" s="26">
        <v>51.1</v>
      </c>
      <c r="Z1109" s="2">
        <v>4.5999999999999996</v>
      </c>
      <c r="AA1109" s="2">
        <v>29.8</v>
      </c>
      <c r="AB1109" s="2" t="s">
        <v>165</v>
      </c>
      <c r="AC1109" s="2">
        <v>22785600</v>
      </c>
    </row>
    <row r="1110" spans="1:29">
      <c r="A1110" s="2">
        <v>4150</v>
      </c>
      <c r="B1110" s="26">
        <v>2</v>
      </c>
      <c r="C1110" s="2">
        <v>2</v>
      </c>
      <c r="D1110" s="2">
        <v>29</v>
      </c>
      <c r="E1110" s="2">
        <v>0</v>
      </c>
      <c r="F1110" s="35">
        <v>1</v>
      </c>
      <c r="G1110" s="18">
        <v>14000</v>
      </c>
      <c r="H1110" s="18">
        <v>1</v>
      </c>
      <c r="I1110" s="2">
        <v>1</v>
      </c>
      <c r="J1110" s="2">
        <v>1</v>
      </c>
      <c r="K1110" s="2">
        <v>0</v>
      </c>
      <c r="L1110" s="35">
        <v>1</v>
      </c>
      <c r="M1110" s="2">
        <v>8</v>
      </c>
      <c r="N1110" s="2">
        <v>1</v>
      </c>
      <c r="O1110" s="2">
        <v>0</v>
      </c>
      <c r="P1110" s="2">
        <v>0</v>
      </c>
      <c r="Q1110" s="2">
        <v>1</v>
      </c>
      <c r="R1110" s="2">
        <v>0</v>
      </c>
      <c r="S1110" s="35">
        <v>0</v>
      </c>
      <c r="T1110" s="35">
        <v>0</v>
      </c>
      <c r="U1110" s="36">
        <v>1</v>
      </c>
      <c r="V1110" s="26">
        <v>11.8</v>
      </c>
      <c r="W1110" s="2">
        <v>0.33</v>
      </c>
      <c r="X1110" s="16">
        <v>3.94</v>
      </c>
      <c r="Y1110" s="26">
        <v>15.7</v>
      </c>
      <c r="Z1110" s="2">
        <v>1.57</v>
      </c>
      <c r="AA1110" s="2">
        <v>9.3000000000000007</v>
      </c>
      <c r="AB1110" s="2" t="s">
        <v>170</v>
      </c>
      <c r="AC1110" s="2">
        <v>20551070</v>
      </c>
    </row>
    <row r="1111" spans="1:29">
      <c r="A1111" s="2">
        <v>4151</v>
      </c>
      <c r="B1111" s="26">
        <v>2</v>
      </c>
      <c r="C1111" s="2">
        <v>1</v>
      </c>
      <c r="D1111" s="2">
        <v>21</v>
      </c>
      <c r="E1111" s="2">
        <v>0</v>
      </c>
      <c r="F1111" s="35">
        <v>1</v>
      </c>
      <c r="G1111" s="18">
        <v>3000</v>
      </c>
      <c r="H1111" s="18">
        <v>0</v>
      </c>
      <c r="I1111" s="2">
        <v>1</v>
      </c>
      <c r="J1111" s="2">
        <v>1</v>
      </c>
      <c r="K1111" s="2">
        <v>0</v>
      </c>
      <c r="L1111" s="35">
        <v>0</v>
      </c>
      <c r="M1111" s="2">
        <v>8</v>
      </c>
      <c r="N1111" s="2">
        <v>1</v>
      </c>
      <c r="O1111" s="2">
        <v>0</v>
      </c>
      <c r="P1111" s="2">
        <v>5</v>
      </c>
      <c r="Q1111" s="2">
        <v>0</v>
      </c>
      <c r="R1111" s="2">
        <v>1</v>
      </c>
      <c r="S1111" s="35">
        <v>0</v>
      </c>
      <c r="T1111" s="35">
        <v>0</v>
      </c>
      <c r="U1111" s="36">
        <v>0</v>
      </c>
      <c r="V1111" s="26">
        <v>5.0999999999999996</v>
      </c>
      <c r="W1111" s="2">
        <v>0.17</v>
      </c>
      <c r="X1111" s="16">
        <v>1.7</v>
      </c>
      <c r="Y1111" s="26">
        <v>8</v>
      </c>
      <c r="Z1111" s="2">
        <v>0.83</v>
      </c>
      <c r="AA1111" s="2">
        <v>3.8</v>
      </c>
      <c r="AB1111" s="2" t="s">
        <v>140</v>
      </c>
      <c r="AC1111" s="2">
        <v>21040060</v>
      </c>
    </row>
    <row r="1112" spans="1:29">
      <c r="A1112" s="2">
        <v>4156</v>
      </c>
      <c r="B1112" s="26">
        <v>1</v>
      </c>
      <c r="C1112" s="2">
        <v>7</v>
      </c>
      <c r="D1112" s="2">
        <v>35</v>
      </c>
      <c r="E1112" s="2">
        <v>0</v>
      </c>
      <c r="F1112" s="35">
        <v>1</v>
      </c>
      <c r="G1112" s="18">
        <v>8000</v>
      </c>
      <c r="H1112" s="18">
        <v>1</v>
      </c>
      <c r="I1112" s="2">
        <v>1</v>
      </c>
      <c r="J1112" s="2">
        <v>1</v>
      </c>
      <c r="K1112" s="2">
        <v>0</v>
      </c>
      <c r="L1112" s="35">
        <v>0</v>
      </c>
      <c r="M1112" s="2">
        <v>2</v>
      </c>
      <c r="N1112" s="2">
        <v>0</v>
      </c>
      <c r="O1112" s="2">
        <v>1</v>
      </c>
      <c r="P1112" s="2">
        <v>5</v>
      </c>
      <c r="Q1112" s="2">
        <v>0</v>
      </c>
      <c r="R1112" s="2">
        <v>1</v>
      </c>
      <c r="S1112" s="35">
        <v>0</v>
      </c>
      <c r="T1112" s="35">
        <v>0</v>
      </c>
      <c r="U1112" s="36">
        <v>0</v>
      </c>
      <c r="V1112" s="26">
        <v>18.100000000000001</v>
      </c>
      <c r="W1112" s="2">
        <v>0.37</v>
      </c>
      <c r="X1112" s="16">
        <v>6.05</v>
      </c>
      <c r="Y1112" s="26">
        <v>18.7</v>
      </c>
      <c r="Z1112" s="2">
        <v>1.8</v>
      </c>
      <c r="AA1112" s="2">
        <v>3.8</v>
      </c>
      <c r="AB1112" s="2" t="s">
        <v>82</v>
      </c>
      <c r="AC1112" s="2">
        <v>22241125</v>
      </c>
    </row>
    <row r="1113" spans="1:29">
      <c r="A1113" s="2">
        <v>4157</v>
      </c>
      <c r="B1113" s="26">
        <v>1</v>
      </c>
      <c r="C1113" s="2">
        <v>2</v>
      </c>
      <c r="D1113" s="2">
        <v>28</v>
      </c>
      <c r="E1113" s="2">
        <v>0</v>
      </c>
      <c r="F1113" s="35">
        <v>0</v>
      </c>
      <c r="G1113" s="18">
        <v>12000</v>
      </c>
      <c r="H1113" s="18">
        <v>1</v>
      </c>
      <c r="I1113" s="2">
        <v>1</v>
      </c>
      <c r="J1113" s="2">
        <v>2</v>
      </c>
      <c r="K1113" s="2">
        <v>1</v>
      </c>
      <c r="L1113" s="35">
        <v>0</v>
      </c>
      <c r="M1113" s="2">
        <v>2</v>
      </c>
      <c r="N1113" s="2">
        <v>0</v>
      </c>
      <c r="O1113" s="2">
        <v>1</v>
      </c>
      <c r="P1113" s="2">
        <v>5</v>
      </c>
      <c r="Q1113" s="2">
        <v>0</v>
      </c>
      <c r="R1113" s="2">
        <v>1</v>
      </c>
      <c r="S1113" s="35">
        <v>0</v>
      </c>
      <c r="T1113" s="35">
        <v>0</v>
      </c>
      <c r="U1113" s="36">
        <v>0</v>
      </c>
      <c r="V1113" s="26">
        <v>12.6</v>
      </c>
      <c r="W1113" s="2">
        <v>0.27</v>
      </c>
      <c r="X1113" s="16">
        <v>4.21</v>
      </c>
      <c r="Y1113" s="26">
        <v>12.5</v>
      </c>
      <c r="Z1113" s="2">
        <v>1.17</v>
      </c>
      <c r="AA1113" s="2">
        <v>3.8</v>
      </c>
      <c r="AB1113" s="2" t="s">
        <v>146</v>
      </c>
      <c r="AC1113" s="2">
        <v>20261080</v>
      </c>
    </row>
    <row r="1114" spans="1:29">
      <c r="A1114" s="2">
        <v>4159</v>
      </c>
      <c r="B1114" s="26">
        <v>2</v>
      </c>
      <c r="C1114" s="2">
        <v>2</v>
      </c>
      <c r="D1114" s="2">
        <v>35</v>
      </c>
      <c r="E1114" s="2">
        <v>0</v>
      </c>
      <c r="F1114" s="35">
        <v>1</v>
      </c>
      <c r="G1114" s="18">
        <v>5000</v>
      </c>
      <c r="H1114" s="18">
        <v>0</v>
      </c>
      <c r="I1114" s="2">
        <v>1</v>
      </c>
      <c r="J1114" s="2">
        <v>2</v>
      </c>
      <c r="K1114" s="2">
        <v>1</v>
      </c>
      <c r="L1114" s="35">
        <v>1</v>
      </c>
      <c r="M1114" s="2">
        <v>11</v>
      </c>
      <c r="N1114" s="2">
        <v>0</v>
      </c>
      <c r="O1114" s="2">
        <v>0</v>
      </c>
      <c r="P1114" s="2">
        <v>0</v>
      </c>
      <c r="Q1114" s="2">
        <v>1</v>
      </c>
      <c r="R1114" s="2">
        <v>0</v>
      </c>
      <c r="S1114" s="35">
        <v>0</v>
      </c>
      <c r="T1114" s="35">
        <v>1</v>
      </c>
      <c r="U1114" s="36">
        <v>0</v>
      </c>
      <c r="V1114" s="26">
        <v>18.5</v>
      </c>
      <c r="W1114" s="2">
        <v>0.32</v>
      </c>
      <c r="X1114" s="16">
        <v>6.18</v>
      </c>
      <c r="Y1114" s="26">
        <v>21.1</v>
      </c>
      <c r="Z1114" s="2">
        <v>1.7</v>
      </c>
      <c r="AA1114" s="2">
        <v>6.7</v>
      </c>
      <c r="AB1114" s="2" t="s">
        <v>178</v>
      </c>
      <c r="AC1114" s="2">
        <v>24360600</v>
      </c>
    </row>
    <row r="1115" spans="1:29">
      <c r="A1115" s="2">
        <v>4161</v>
      </c>
      <c r="B1115" s="26">
        <v>1</v>
      </c>
      <c r="C1115" s="2">
        <v>2</v>
      </c>
      <c r="D1115" s="2">
        <v>33</v>
      </c>
      <c r="E1115" s="2">
        <v>0</v>
      </c>
      <c r="F1115" s="35">
        <v>1</v>
      </c>
      <c r="G1115" s="18">
        <v>20000</v>
      </c>
      <c r="H1115" s="18">
        <v>1</v>
      </c>
      <c r="I1115" s="2">
        <v>1</v>
      </c>
      <c r="J1115" s="2">
        <v>1</v>
      </c>
      <c r="K1115" s="2">
        <v>0</v>
      </c>
      <c r="L1115" s="35">
        <v>1</v>
      </c>
      <c r="M1115" s="2">
        <v>8</v>
      </c>
      <c r="N1115" s="2">
        <v>1</v>
      </c>
      <c r="O1115" s="2">
        <v>0</v>
      </c>
      <c r="P1115" s="2">
        <v>2</v>
      </c>
      <c r="Q1115" s="2">
        <v>1</v>
      </c>
      <c r="R1115" s="2">
        <v>0</v>
      </c>
      <c r="S1115" s="35">
        <v>0</v>
      </c>
      <c r="T1115" s="35">
        <v>0</v>
      </c>
      <c r="U1115" s="36">
        <v>0</v>
      </c>
      <c r="V1115" s="26">
        <v>13.1</v>
      </c>
      <c r="W1115" s="2">
        <v>0.38</v>
      </c>
      <c r="X1115" s="16">
        <v>4.38</v>
      </c>
      <c r="Y1115" s="26">
        <v>14.7</v>
      </c>
      <c r="Z1115" s="2">
        <v>1.33</v>
      </c>
      <c r="AA1115" s="2">
        <v>3.8</v>
      </c>
      <c r="AB1115" s="2" t="s">
        <v>160</v>
      </c>
      <c r="AC1115" s="2">
        <v>20511190</v>
      </c>
    </row>
    <row r="1116" spans="1:29">
      <c r="A1116" s="2">
        <v>4163</v>
      </c>
      <c r="B1116" s="26">
        <v>2</v>
      </c>
      <c r="C1116" s="2">
        <v>1</v>
      </c>
      <c r="D1116" s="2">
        <v>27</v>
      </c>
      <c r="E1116" s="2">
        <v>0</v>
      </c>
      <c r="F1116" s="35">
        <v>0</v>
      </c>
      <c r="G1116" s="18">
        <v>1000</v>
      </c>
      <c r="H1116" s="18">
        <v>0</v>
      </c>
      <c r="I1116" s="2">
        <v>1</v>
      </c>
      <c r="J1116" s="2">
        <v>1</v>
      </c>
      <c r="K1116" s="2">
        <v>0</v>
      </c>
      <c r="L1116" s="35">
        <v>1</v>
      </c>
      <c r="M1116" s="2">
        <v>6</v>
      </c>
      <c r="N1116" s="2">
        <v>0</v>
      </c>
      <c r="O1116" s="2">
        <v>1</v>
      </c>
      <c r="P1116" s="2">
        <v>2</v>
      </c>
      <c r="Q1116" s="2">
        <v>1</v>
      </c>
      <c r="R1116" s="2">
        <v>0</v>
      </c>
      <c r="S1116" s="35">
        <v>0</v>
      </c>
      <c r="T1116" s="35">
        <v>0</v>
      </c>
      <c r="U1116" s="36">
        <v>0</v>
      </c>
      <c r="V1116" s="26">
        <v>31.2</v>
      </c>
      <c r="W1116" s="2">
        <v>0.57999999999999996</v>
      </c>
      <c r="X1116" s="16">
        <v>10.42</v>
      </c>
      <c r="Y1116" s="26">
        <v>41.1</v>
      </c>
      <c r="Z1116" s="2">
        <v>1.88</v>
      </c>
      <c r="AA1116" s="2">
        <v>10.7</v>
      </c>
      <c r="AB1116" s="2" t="s">
        <v>57</v>
      </c>
      <c r="AC1116" s="2">
        <v>21840600</v>
      </c>
    </row>
    <row r="1117" spans="1:29">
      <c r="A1117" s="2">
        <v>4167</v>
      </c>
      <c r="B1117" s="26">
        <v>2</v>
      </c>
      <c r="C1117" s="2">
        <v>1</v>
      </c>
      <c r="D1117" s="2">
        <v>42</v>
      </c>
      <c r="E1117" s="2">
        <v>0</v>
      </c>
      <c r="F1117" s="35">
        <v>0</v>
      </c>
      <c r="G1117" s="18">
        <v>3000</v>
      </c>
      <c r="H1117" s="18">
        <v>0</v>
      </c>
      <c r="I1117" s="2">
        <v>1</v>
      </c>
      <c r="J1117" s="2">
        <v>1</v>
      </c>
      <c r="K1117" s="2">
        <v>0</v>
      </c>
      <c r="L1117" s="35">
        <v>0</v>
      </c>
      <c r="M1117" s="2">
        <v>2</v>
      </c>
      <c r="N1117" s="2">
        <v>0</v>
      </c>
      <c r="O1117" s="2">
        <v>1</v>
      </c>
      <c r="P1117" s="2">
        <v>4</v>
      </c>
      <c r="Q1117" s="2">
        <v>0</v>
      </c>
      <c r="R1117" s="2">
        <v>1</v>
      </c>
      <c r="S1117" s="35">
        <v>0</v>
      </c>
      <c r="T1117" s="35">
        <v>0</v>
      </c>
      <c r="U1117" s="36">
        <v>0</v>
      </c>
      <c r="V1117" s="26">
        <v>14.9</v>
      </c>
      <c r="W1117" s="2">
        <v>0.33</v>
      </c>
      <c r="X1117" s="16">
        <v>4.9800000000000004</v>
      </c>
      <c r="Y1117" s="26">
        <v>18.899999999999999</v>
      </c>
      <c r="Z1117" s="2">
        <v>1.32</v>
      </c>
      <c r="AA1117" s="2">
        <v>12.4</v>
      </c>
      <c r="AB1117" s="2" t="s">
        <v>181</v>
      </c>
      <c r="AC1117" s="2">
        <v>25260050</v>
      </c>
    </row>
    <row r="1118" spans="1:29">
      <c r="A1118" s="2">
        <v>4169</v>
      </c>
      <c r="B1118" s="26">
        <v>1</v>
      </c>
      <c r="C1118" s="2">
        <v>2</v>
      </c>
      <c r="D1118" s="2">
        <v>32</v>
      </c>
      <c r="E1118" s="2">
        <v>0</v>
      </c>
      <c r="F1118" s="35">
        <v>0</v>
      </c>
      <c r="G1118" s="18">
        <v>9000</v>
      </c>
      <c r="H1118" s="18">
        <v>1</v>
      </c>
      <c r="I1118" s="2">
        <v>1</v>
      </c>
      <c r="J1118" s="2">
        <v>1</v>
      </c>
      <c r="K1118" s="2">
        <v>0</v>
      </c>
      <c r="L1118" s="35">
        <v>0</v>
      </c>
      <c r="M1118" s="2">
        <v>11</v>
      </c>
      <c r="N1118" s="2">
        <v>0</v>
      </c>
      <c r="O1118" s="2">
        <v>0</v>
      </c>
      <c r="P1118" s="2">
        <v>1</v>
      </c>
      <c r="Q1118" s="2">
        <v>1</v>
      </c>
      <c r="R1118" s="2">
        <v>0</v>
      </c>
      <c r="S1118" s="35">
        <v>0</v>
      </c>
      <c r="T1118" s="35">
        <v>0</v>
      </c>
      <c r="U1118" s="36">
        <v>0</v>
      </c>
      <c r="V1118" s="26">
        <v>5.5</v>
      </c>
      <c r="W1118" s="2">
        <v>0.18</v>
      </c>
      <c r="X1118" s="16">
        <v>1.84</v>
      </c>
      <c r="Y1118" s="26">
        <v>6.4</v>
      </c>
      <c r="Z1118" s="2">
        <v>0.67</v>
      </c>
      <c r="AA1118" s="2">
        <v>3.8</v>
      </c>
      <c r="AB1118" s="2" t="s">
        <v>63</v>
      </c>
      <c r="AC1118" s="2">
        <v>21032000</v>
      </c>
    </row>
    <row r="1119" spans="1:29">
      <c r="A1119" s="2">
        <v>4170</v>
      </c>
      <c r="B1119" s="26">
        <v>2</v>
      </c>
      <c r="C1119" s="2">
        <v>1</v>
      </c>
      <c r="D1119" s="2">
        <v>19</v>
      </c>
      <c r="E1119" s="2">
        <v>0</v>
      </c>
      <c r="F1119" s="35">
        <v>0</v>
      </c>
      <c r="G1119" s="18">
        <v>1000</v>
      </c>
      <c r="H1119" s="18">
        <v>0</v>
      </c>
      <c r="I1119" s="2">
        <v>1</v>
      </c>
      <c r="J1119" s="2">
        <v>2</v>
      </c>
      <c r="K1119" s="2">
        <v>1</v>
      </c>
      <c r="L1119" s="35">
        <v>1</v>
      </c>
      <c r="M1119" s="2">
        <v>11</v>
      </c>
      <c r="N1119" s="2">
        <v>0</v>
      </c>
      <c r="O1119" s="2">
        <v>0</v>
      </c>
      <c r="P1119" s="2">
        <v>5</v>
      </c>
      <c r="Q1119" s="2">
        <v>0</v>
      </c>
      <c r="R1119" s="2">
        <v>1</v>
      </c>
      <c r="S1119" s="35">
        <v>0</v>
      </c>
      <c r="T1119" s="35">
        <v>0</v>
      </c>
      <c r="U1119" s="36">
        <v>0</v>
      </c>
      <c r="V1119" s="26">
        <v>11.9</v>
      </c>
      <c r="W1119" s="2">
        <v>0.32</v>
      </c>
      <c r="X1119" s="16">
        <v>3.97</v>
      </c>
      <c r="Y1119" s="26">
        <v>14.6</v>
      </c>
      <c r="Z1119" s="2">
        <v>1.45</v>
      </c>
      <c r="AA1119" s="2">
        <v>16.600000000000001</v>
      </c>
      <c r="AB1119" s="2" t="s">
        <v>67</v>
      </c>
      <c r="AC1119" s="2">
        <v>21930550</v>
      </c>
    </row>
    <row r="1120" spans="1:29">
      <c r="A1120" s="2">
        <v>4178</v>
      </c>
      <c r="B1120" s="26">
        <v>2</v>
      </c>
      <c r="C1120" s="2">
        <v>2</v>
      </c>
      <c r="D1120" s="2">
        <v>27</v>
      </c>
      <c r="E1120" s="2">
        <v>0</v>
      </c>
      <c r="F1120" s="35">
        <v>0</v>
      </c>
      <c r="G1120" s="18">
        <v>6000</v>
      </c>
      <c r="H1120" s="18">
        <v>0</v>
      </c>
      <c r="I1120" s="2">
        <v>1</v>
      </c>
      <c r="J1120" s="2">
        <v>1</v>
      </c>
      <c r="K1120" s="2">
        <v>0</v>
      </c>
      <c r="L1120" s="35">
        <v>0</v>
      </c>
      <c r="M1120" s="2">
        <v>6</v>
      </c>
      <c r="N1120" s="2">
        <v>0</v>
      </c>
      <c r="O1120" s="2">
        <v>1</v>
      </c>
      <c r="P1120" s="2">
        <v>5</v>
      </c>
      <c r="Q1120" s="2">
        <v>0</v>
      </c>
      <c r="R1120" s="2">
        <v>1</v>
      </c>
      <c r="S1120" s="35">
        <v>0</v>
      </c>
      <c r="T1120" s="35">
        <v>0</v>
      </c>
      <c r="U1120" s="36">
        <v>0</v>
      </c>
      <c r="V1120" s="26">
        <v>9.1</v>
      </c>
      <c r="W1120" s="2">
        <v>0.2</v>
      </c>
      <c r="X1120" s="16">
        <v>3.04</v>
      </c>
      <c r="Y1120" s="26">
        <v>11</v>
      </c>
      <c r="Z1120" s="2">
        <v>1.1000000000000001</v>
      </c>
      <c r="AA1120" s="2">
        <v>16.600000000000001</v>
      </c>
      <c r="AB1120" s="2" t="s">
        <v>110</v>
      </c>
      <c r="AC1120" s="2">
        <v>21940480</v>
      </c>
    </row>
    <row r="1121" spans="1:29">
      <c r="A1121" s="2">
        <v>4182</v>
      </c>
      <c r="B1121" s="26">
        <v>1</v>
      </c>
      <c r="C1121" s="2">
        <v>1</v>
      </c>
      <c r="D1121" s="2">
        <v>21</v>
      </c>
      <c r="E1121" s="2">
        <v>0</v>
      </c>
      <c r="F1121" s="35">
        <v>0</v>
      </c>
      <c r="G1121" s="18">
        <v>4000</v>
      </c>
      <c r="H1121" s="18">
        <v>0</v>
      </c>
      <c r="I1121" s="2">
        <v>1</v>
      </c>
      <c r="J1121" s="2">
        <v>1</v>
      </c>
      <c r="K1121" s="2">
        <v>0</v>
      </c>
      <c r="L1121" s="35">
        <v>0</v>
      </c>
      <c r="M1121" s="2">
        <v>2</v>
      </c>
      <c r="N1121" s="2">
        <v>0</v>
      </c>
      <c r="O1121" s="2">
        <v>1</v>
      </c>
      <c r="P1121" s="2">
        <v>5</v>
      </c>
      <c r="Q1121" s="2">
        <v>0</v>
      </c>
      <c r="R1121" s="2">
        <v>1</v>
      </c>
      <c r="S1121" s="35">
        <v>0</v>
      </c>
      <c r="T1121" s="35">
        <v>0</v>
      </c>
      <c r="U1121" s="36">
        <v>0</v>
      </c>
      <c r="V1121" s="26">
        <v>11.8</v>
      </c>
      <c r="W1121" s="2">
        <v>0.25</v>
      </c>
      <c r="X1121" s="16">
        <v>3.94</v>
      </c>
      <c r="Y1121" s="26">
        <v>12.1</v>
      </c>
      <c r="Z1121" s="2">
        <v>1.1200000000000001</v>
      </c>
      <c r="AA1121" s="2">
        <v>7</v>
      </c>
      <c r="AB1121" s="2" t="s">
        <v>51</v>
      </c>
      <c r="AC1121" s="2">
        <v>20755450</v>
      </c>
    </row>
    <row r="1122" spans="1:29">
      <c r="A1122" s="2">
        <v>4184</v>
      </c>
      <c r="B1122" s="26">
        <v>2</v>
      </c>
      <c r="C1122" s="2">
        <v>1</v>
      </c>
      <c r="D1122" s="2">
        <v>22</v>
      </c>
      <c r="E1122" s="2">
        <v>0</v>
      </c>
      <c r="F1122" s="35">
        <v>0</v>
      </c>
      <c r="G1122" s="18">
        <v>10000</v>
      </c>
      <c r="H1122" s="18">
        <v>1</v>
      </c>
      <c r="I1122" s="2">
        <v>1</v>
      </c>
      <c r="J1122" s="2">
        <v>2</v>
      </c>
      <c r="K1122" s="2">
        <v>1</v>
      </c>
      <c r="L1122" s="35">
        <v>1</v>
      </c>
      <c r="M1122" s="2">
        <v>8</v>
      </c>
      <c r="N1122" s="2">
        <v>1</v>
      </c>
      <c r="O1122" s="2">
        <v>0</v>
      </c>
      <c r="P1122" s="2">
        <v>5</v>
      </c>
      <c r="Q1122" s="2">
        <v>0</v>
      </c>
      <c r="R1122" s="2">
        <v>1</v>
      </c>
      <c r="S1122" s="35">
        <v>0</v>
      </c>
      <c r="T1122" s="35">
        <v>0</v>
      </c>
      <c r="U1122" s="36">
        <v>0</v>
      </c>
      <c r="V1122" s="26">
        <v>17.899999999999999</v>
      </c>
      <c r="W1122" s="2">
        <v>0.4</v>
      </c>
      <c r="X1122" s="16">
        <v>5.98</v>
      </c>
      <c r="Y1122" s="26">
        <v>28.1</v>
      </c>
      <c r="Z1122" s="2">
        <v>1.78</v>
      </c>
      <c r="AA1122" s="2">
        <v>3.8</v>
      </c>
      <c r="AB1122" s="2" t="s">
        <v>80</v>
      </c>
      <c r="AC1122" s="2">
        <v>22030002</v>
      </c>
    </row>
    <row r="1123" spans="1:29">
      <c r="A1123" s="2">
        <v>4185</v>
      </c>
      <c r="B1123" s="26">
        <v>1</v>
      </c>
      <c r="C1123" s="2">
        <v>1</v>
      </c>
      <c r="D1123" s="2">
        <v>58</v>
      </c>
      <c r="E1123" s="2">
        <v>1</v>
      </c>
      <c r="F1123" s="35">
        <v>0</v>
      </c>
      <c r="G1123" s="18">
        <v>14000</v>
      </c>
      <c r="H1123" s="18">
        <v>1</v>
      </c>
      <c r="I1123" s="2">
        <v>1</v>
      </c>
      <c r="J1123" s="2">
        <v>3</v>
      </c>
      <c r="K1123" s="2">
        <v>1</v>
      </c>
      <c r="L1123" s="35">
        <v>0</v>
      </c>
      <c r="M1123" s="2">
        <v>8</v>
      </c>
      <c r="N1123" s="2">
        <v>1</v>
      </c>
      <c r="O1123" s="2">
        <v>0</v>
      </c>
      <c r="P1123" s="2">
        <v>2</v>
      </c>
      <c r="Q1123" s="2">
        <v>1</v>
      </c>
      <c r="R1123" s="2">
        <v>0</v>
      </c>
      <c r="S1123" s="35">
        <v>0</v>
      </c>
      <c r="T1123" s="35">
        <v>0</v>
      </c>
      <c r="U1123" s="36">
        <v>0</v>
      </c>
      <c r="V1123" s="26">
        <v>9.1</v>
      </c>
      <c r="W1123" s="2">
        <v>0.2</v>
      </c>
      <c r="X1123" s="16">
        <v>3.04</v>
      </c>
      <c r="Y1123" s="26">
        <v>11</v>
      </c>
      <c r="Z1123" s="2">
        <v>1.1000000000000001</v>
      </c>
      <c r="AA1123" s="2">
        <v>16.600000000000001</v>
      </c>
      <c r="AB1123" s="2" t="s">
        <v>110</v>
      </c>
      <c r="AC1123" s="2">
        <v>21940410</v>
      </c>
    </row>
    <row r="1124" spans="1:29">
      <c r="A1124" s="2">
        <v>4191</v>
      </c>
      <c r="B1124" s="26">
        <v>2</v>
      </c>
      <c r="C1124" s="2">
        <v>1</v>
      </c>
      <c r="D1124" s="2">
        <v>19</v>
      </c>
      <c r="E1124" s="2">
        <v>0</v>
      </c>
      <c r="F1124" s="35">
        <v>1</v>
      </c>
      <c r="G1124" s="18">
        <v>20000</v>
      </c>
      <c r="H1124" s="18">
        <v>1</v>
      </c>
      <c r="I1124" s="2">
        <v>1</v>
      </c>
      <c r="J1124" s="2">
        <v>1</v>
      </c>
      <c r="K1124" s="2">
        <v>0</v>
      </c>
      <c r="L1124" s="35">
        <v>0</v>
      </c>
      <c r="M1124" s="2">
        <v>8</v>
      </c>
      <c r="N1124" s="2">
        <v>1</v>
      </c>
      <c r="O1124" s="2">
        <v>0</v>
      </c>
      <c r="P1124" s="2">
        <v>4</v>
      </c>
      <c r="Q1124" s="2">
        <v>0</v>
      </c>
      <c r="R1124" s="2">
        <v>1</v>
      </c>
      <c r="S1124" s="35">
        <v>0</v>
      </c>
      <c r="T1124" s="35">
        <v>0</v>
      </c>
      <c r="U1124" s="36">
        <v>0</v>
      </c>
      <c r="V1124" s="26">
        <v>16.5</v>
      </c>
      <c r="W1124" s="2">
        <v>0.37</v>
      </c>
      <c r="X1124" s="16">
        <v>5.51</v>
      </c>
      <c r="Y1124" s="26">
        <v>18.899999999999999</v>
      </c>
      <c r="Z1124" s="2">
        <v>1.62</v>
      </c>
      <c r="AA1124" s="2">
        <v>3.8</v>
      </c>
      <c r="AB1124" s="2" t="s">
        <v>164</v>
      </c>
      <c r="AC1124" s="2">
        <v>22291000</v>
      </c>
    </row>
    <row r="1125" spans="1:29">
      <c r="A1125" s="2">
        <v>4195</v>
      </c>
      <c r="B1125" s="26">
        <v>1</v>
      </c>
      <c r="C1125" s="2">
        <v>7</v>
      </c>
      <c r="D1125" s="2">
        <v>36</v>
      </c>
      <c r="E1125" s="2">
        <v>0</v>
      </c>
      <c r="F1125" s="35">
        <v>0</v>
      </c>
      <c r="G1125" s="18">
        <v>22000</v>
      </c>
      <c r="H1125" s="18">
        <v>1</v>
      </c>
      <c r="I1125" s="2">
        <v>1</v>
      </c>
      <c r="J1125" s="2">
        <v>2</v>
      </c>
      <c r="K1125" s="2">
        <v>1</v>
      </c>
      <c r="L1125" s="35">
        <v>1</v>
      </c>
      <c r="M1125" s="2">
        <v>8</v>
      </c>
      <c r="N1125" s="2">
        <v>1</v>
      </c>
      <c r="O1125" s="2">
        <v>0</v>
      </c>
      <c r="P1125" s="2">
        <v>5</v>
      </c>
      <c r="Q1125" s="2">
        <v>0</v>
      </c>
      <c r="R1125" s="2">
        <v>1</v>
      </c>
      <c r="S1125" s="35">
        <v>0</v>
      </c>
      <c r="T1125" s="35">
        <v>0</v>
      </c>
      <c r="U1125" s="36">
        <v>0</v>
      </c>
      <c r="V1125" s="26">
        <v>15.9</v>
      </c>
      <c r="W1125" s="2">
        <v>0.35</v>
      </c>
      <c r="X1125" s="16">
        <v>5.31</v>
      </c>
      <c r="Y1125" s="26">
        <v>21.8</v>
      </c>
      <c r="Z1125" s="2">
        <v>1.87</v>
      </c>
      <c r="AA1125" s="2">
        <v>3.8</v>
      </c>
      <c r="AB1125" s="2" t="s">
        <v>108</v>
      </c>
      <c r="AC1125" s="2">
        <v>22461000</v>
      </c>
    </row>
    <row r="1126" spans="1:29">
      <c r="A1126" s="2">
        <v>4200</v>
      </c>
      <c r="B1126" s="26">
        <v>2</v>
      </c>
      <c r="C1126" s="2">
        <v>1</v>
      </c>
      <c r="D1126" s="2">
        <v>19</v>
      </c>
      <c r="E1126" s="2">
        <v>0</v>
      </c>
      <c r="F1126" s="35">
        <v>1</v>
      </c>
      <c r="G1126" s="18">
        <v>4000</v>
      </c>
      <c r="H1126" s="18">
        <v>0</v>
      </c>
      <c r="I1126" s="2">
        <v>1</v>
      </c>
      <c r="J1126" s="2">
        <v>1</v>
      </c>
      <c r="K1126" s="2">
        <v>0</v>
      </c>
      <c r="L1126" s="35">
        <v>0</v>
      </c>
      <c r="M1126" s="2">
        <v>2</v>
      </c>
      <c r="N1126" s="2">
        <v>0</v>
      </c>
      <c r="O1126" s="2">
        <v>1</v>
      </c>
      <c r="P1126" s="2">
        <v>5</v>
      </c>
      <c r="Q1126" s="2">
        <v>0</v>
      </c>
      <c r="R1126" s="2">
        <v>1</v>
      </c>
      <c r="S1126" s="35">
        <v>0</v>
      </c>
      <c r="T1126" s="35">
        <v>0</v>
      </c>
      <c r="U1126" s="36">
        <v>0</v>
      </c>
      <c r="V1126" s="26">
        <v>13.1</v>
      </c>
      <c r="W1126" s="2">
        <v>0.38</v>
      </c>
      <c r="X1126" s="16">
        <v>4.38</v>
      </c>
      <c r="Y1126" s="26">
        <v>14.7</v>
      </c>
      <c r="Z1126" s="2">
        <v>1.33</v>
      </c>
      <c r="AA1126" s="2">
        <v>3.8</v>
      </c>
      <c r="AB1126" s="2" t="s">
        <v>160</v>
      </c>
      <c r="AC1126" s="2">
        <v>20550000</v>
      </c>
    </row>
    <row r="1127" spans="1:29">
      <c r="A1127" s="2">
        <v>4206</v>
      </c>
      <c r="B1127" s="26">
        <v>2</v>
      </c>
      <c r="C1127" s="2">
        <v>1</v>
      </c>
      <c r="D1127" s="2">
        <v>21</v>
      </c>
      <c r="E1127" s="2">
        <v>0</v>
      </c>
      <c r="F1127" s="35">
        <v>0</v>
      </c>
      <c r="G1127" s="18">
        <v>8000</v>
      </c>
      <c r="H1127" s="18">
        <v>1</v>
      </c>
      <c r="I1127" s="2">
        <v>1</v>
      </c>
      <c r="J1127" s="2">
        <v>3</v>
      </c>
      <c r="K1127" s="2">
        <v>1</v>
      </c>
      <c r="L1127" s="35">
        <v>1</v>
      </c>
      <c r="M1127" s="2">
        <v>1</v>
      </c>
      <c r="N1127" s="2">
        <v>0</v>
      </c>
      <c r="O1127" s="2">
        <v>1</v>
      </c>
      <c r="P1127" s="2">
        <v>4</v>
      </c>
      <c r="Q1127" s="2">
        <v>0</v>
      </c>
      <c r="R1127" s="2">
        <v>1</v>
      </c>
      <c r="S1127" s="35">
        <v>0</v>
      </c>
      <c r="T1127" s="35">
        <v>0</v>
      </c>
      <c r="U1127" s="36">
        <v>0</v>
      </c>
      <c r="V1127" s="26">
        <v>20.399999999999999</v>
      </c>
      <c r="W1127" s="2">
        <v>0.45</v>
      </c>
      <c r="X1127" s="16">
        <v>6.81</v>
      </c>
      <c r="Y1127" s="26">
        <v>22.2</v>
      </c>
      <c r="Z1127" s="2">
        <v>1.9</v>
      </c>
      <c r="AA1127" s="2">
        <v>3.8</v>
      </c>
      <c r="AB1127" s="2" t="s">
        <v>158</v>
      </c>
      <c r="AC1127" s="2">
        <v>22710560</v>
      </c>
    </row>
    <row r="1128" spans="1:29">
      <c r="A1128" s="2">
        <v>4208</v>
      </c>
      <c r="B1128" s="26">
        <v>1</v>
      </c>
      <c r="C1128" s="2">
        <v>1</v>
      </c>
      <c r="D1128" s="2">
        <v>21</v>
      </c>
      <c r="E1128" s="2">
        <v>0</v>
      </c>
      <c r="F1128" s="35">
        <v>0</v>
      </c>
      <c r="G1128" s="18">
        <v>7000</v>
      </c>
      <c r="H1128" s="18">
        <v>0</v>
      </c>
      <c r="I1128" s="2">
        <v>1</v>
      </c>
      <c r="J1128" s="2">
        <v>2</v>
      </c>
      <c r="K1128" s="2">
        <v>1</v>
      </c>
      <c r="L1128" s="35">
        <v>0</v>
      </c>
      <c r="M1128" s="2">
        <v>9</v>
      </c>
      <c r="N1128" s="2">
        <v>0</v>
      </c>
      <c r="O1128" s="2">
        <v>0</v>
      </c>
      <c r="P1128" s="2">
        <v>5</v>
      </c>
      <c r="Q1128" s="2">
        <v>0</v>
      </c>
      <c r="R1128" s="2">
        <v>1</v>
      </c>
      <c r="S1128" s="35">
        <v>0</v>
      </c>
      <c r="T1128" s="35">
        <v>0</v>
      </c>
      <c r="U1128" s="36">
        <v>0</v>
      </c>
      <c r="V1128" s="26">
        <v>10.7</v>
      </c>
      <c r="W1128" s="2">
        <v>0.28000000000000003</v>
      </c>
      <c r="X1128" s="16">
        <v>3.57</v>
      </c>
      <c r="Y1128" s="26">
        <v>12.4</v>
      </c>
      <c r="Z1128" s="2">
        <v>1.22</v>
      </c>
      <c r="AA1128" s="2">
        <v>18.7</v>
      </c>
      <c r="AB1128" s="2" t="s">
        <v>109</v>
      </c>
      <c r="AC1128" s="2">
        <v>21921720</v>
      </c>
    </row>
    <row r="1129" spans="1:29">
      <c r="A1129" s="2">
        <v>4216</v>
      </c>
      <c r="B1129" s="26">
        <v>2</v>
      </c>
      <c r="C1129" s="2">
        <v>1</v>
      </c>
      <c r="D1129" s="2">
        <v>22</v>
      </c>
      <c r="E1129" s="2">
        <v>0</v>
      </c>
      <c r="F1129" s="35">
        <v>1</v>
      </c>
      <c r="G1129" s="18">
        <v>4000</v>
      </c>
      <c r="H1129" s="18">
        <v>0</v>
      </c>
      <c r="I1129" s="2">
        <v>1</v>
      </c>
      <c r="J1129" s="2">
        <v>1</v>
      </c>
      <c r="K1129" s="2">
        <v>0</v>
      </c>
      <c r="L1129" s="35">
        <v>1</v>
      </c>
      <c r="M1129" s="2">
        <v>1</v>
      </c>
      <c r="N1129" s="2">
        <v>0</v>
      </c>
      <c r="O1129" s="2">
        <v>1</v>
      </c>
      <c r="P1129" s="2">
        <v>5</v>
      </c>
      <c r="Q1129" s="2">
        <v>0</v>
      </c>
      <c r="R1129" s="2">
        <v>1</v>
      </c>
      <c r="S1129" s="35">
        <v>0</v>
      </c>
      <c r="T1129" s="35">
        <v>0</v>
      </c>
      <c r="U1129" s="36">
        <v>0</v>
      </c>
      <c r="V1129" s="26">
        <v>36</v>
      </c>
      <c r="W1129" s="2">
        <v>0.63</v>
      </c>
      <c r="X1129" s="16">
        <v>12.02</v>
      </c>
      <c r="Y1129" s="26">
        <v>38.4</v>
      </c>
      <c r="Z1129" s="2">
        <v>3.57</v>
      </c>
      <c r="AA1129" s="2">
        <v>29.9</v>
      </c>
      <c r="AB1129" s="2" t="s">
        <v>142</v>
      </c>
      <c r="AC1129" s="2">
        <v>22790869</v>
      </c>
    </row>
    <row r="1130" spans="1:29">
      <c r="A1130" s="2">
        <v>4220</v>
      </c>
      <c r="B1130" s="26">
        <v>2</v>
      </c>
      <c r="C1130" s="2">
        <v>1</v>
      </c>
      <c r="D1130" s="2">
        <v>21</v>
      </c>
      <c r="E1130" s="2">
        <v>0</v>
      </c>
      <c r="F1130" s="35">
        <v>1</v>
      </c>
      <c r="G1130" s="18">
        <v>10000</v>
      </c>
      <c r="H1130" s="18">
        <v>1</v>
      </c>
      <c r="I1130" s="2">
        <v>1</v>
      </c>
      <c r="J1130" s="2">
        <v>1</v>
      </c>
      <c r="K1130" s="2">
        <v>0</v>
      </c>
      <c r="L1130" s="35">
        <v>0</v>
      </c>
      <c r="M1130" s="2">
        <v>8</v>
      </c>
      <c r="N1130" s="2">
        <v>1</v>
      </c>
      <c r="O1130" s="2">
        <v>0</v>
      </c>
      <c r="P1130" s="2">
        <v>4</v>
      </c>
      <c r="Q1130" s="2">
        <v>0</v>
      </c>
      <c r="R1130" s="2">
        <v>1</v>
      </c>
      <c r="S1130" s="35">
        <v>0</v>
      </c>
      <c r="T1130" s="35">
        <v>0</v>
      </c>
      <c r="U1130" s="36">
        <v>0</v>
      </c>
      <c r="V1130" s="26">
        <v>14.9</v>
      </c>
      <c r="W1130" s="2">
        <v>0.33</v>
      </c>
      <c r="X1130" s="16">
        <v>4.9800000000000004</v>
      </c>
      <c r="Y1130" s="26">
        <v>18.899999999999999</v>
      </c>
      <c r="Z1130" s="2">
        <v>1.32</v>
      </c>
      <c r="AA1130" s="2">
        <v>12.4</v>
      </c>
      <c r="AB1130" s="2" t="s">
        <v>181</v>
      </c>
      <c r="AC1130" s="2">
        <v>25050600</v>
      </c>
    </row>
    <row r="1131" spans="1:29">
      <c r="A1131" s="2">
        <v>4226</v>
      </c>
      <c r="B1131" s="26">
        <v>2</v>
      </c>
      <c r="C1131" s="2">
        <v>4</v>
      </c>
      <c r="D1131" s="2">
        <v>41</v>
      </c>
      <c r="E1131" s="2">
        <v>0</v>
      </c>
      <c r="F1131" s="35">
        <v>1</v>
      </c>
      <c r="G1131" s="18">
        <v>7000</v>
      </c>
      <c r="H1131" s="18">
        <v>0</v>
      </c>
      <c r="I1131" s="2">
        <v>1</v>
      </c>
      <c r="J1131" s="2">
        <v>2</v>
      </c>
      <c r="K1131" s="2">
        <v>1</v>
      </c>
      <c r="L1131" s="35">
        <v>0</v>
      </c>
      <c r="M1131" s="2">
        <v>11</v>
      </c>
      <c r="N1131" s="2">
        <v>0</v>
      </c>
      <c r="O1131" s="2">
        <v>0</v>
      </c>
      <c r="P1131" s="2">
        <v>2</v>
      </c>
      <c r="Q1131" s="2">
        <v>1</v>
      </c>
      <c r="R1131" s="2">
        <v>0</v>
      </c>
      <c r="S1131" s="35">
        <v>0</v>
      </c>
      <c r="T1131" s="35">
        <v>0</v>
      </c>
      <c r="U1131" s="36">
        <v>0</v>
      </c>
      <c r="V1131" s="26">
        <v>12.6</v>
      </c>
      <c r="W1131" s="2">
        <v>0.27</v>
      </c>
      <c r="X1131" s="16">
        <v>4.21</v>
      </c>
      <c r="Y1131" s="26">
        <v>12.5</v>
      </c>
      <c r="Z1131" s="2">
        <v>1.17</v>
      </c>
      <c r="AA1131" s="2">
        <v>3.8</v>
      </c>
      <c r="AB1131" s="2" t="s">
        <v>146</v>
      </c>
      <c r="AC1131" s="2">
        <v>20261067</v>
      </c>
    </row>
    <row r="1132" spans="1:29">
      <c r="A1132" s="2">
        <v>4227</v>
      </c>
      <c r="B1132" s="26">
        <v>1</v>
      </c>
      <c r="C1132" s="2">
        <v>7</v>
      </c>
      <c r="D1132" s="2">
        <v>50</v>
      </c>
      <c r="E1132" s="2">
        <v>1</v>
      </c>
      <c r="F1132" s="35">
        <v>0</v>
      </c>
      <c r="G1132" s="18">
        <v>8000</v>
      </c>
      <c r="H1132" s="18">
        <v>1</v>
      </c>
      <c r="I1132" s="2">
        <v>1</v>
      </c>
      <c r="J1132" s="2">
        <v>1</v>
      </c>
      <c r="K1132" s="2">
        <v>0</v>
      </c>
      <c r="L1132" s="35">
        <v>1</v>
      </c>
      <c r="M1132" s="2">
        <v>2</v>
      </c>
      <c r="N1132" s="2">
        <v>0</v>
      </c>
      <c r="O1132" s="2">
        <v>1</v>
      </c>
      <c r="P1132" s="2">
        <v>4</v>
      </c>
      <c r="Q1132" s="2">
        <v>0</v>
      </c>
      <c r="R1132" s="2">
        <v>1</v>
      </c>
      <c r="S1132" s="35">
        <v>0</v>
      </c>
      <c r="T1132" s="35">
        <v>0</v>
      </c>
      <c r="U1132" s="36">
        <v>0</v>
      </c>
      <c r="V1132" s="26">
        <v>9.1</v>
      </c>
      <c r="W1132" s="2">
        <v>0.2</v>
      </c>
      <c r="X1132" s="16">
        <v>3.04</v>
      </c>
      <c r="Y1132" s="26">
        <v>11</v>
      </c>
      <c r="Z1132" s="2">
        <v>1.1000000000000001</v>
      </c>
      <c r="AA1132" s="2">
        <v>16.600000000000001</v>
      </c>
      <c r="AB1132" s="2" t="s">
        <v>110</v>
      </c>
      <c r="AC1132" s="2">
        <v>21940280</v>
      </c>
    </row>
    <row r="1133" spans="1:29">
      <c r="A1133" s="2">
        <v>4228</v>
      </c>
      <c r="B1133" s="26">
        <v>2</v>
      </c>
      <c r="C1133" s="2">
        <v>6</v>
      </c>
      <c r="D1133" s="2">
        <v>29</v>
      </c>
      <c r="E1133" s="2">
        <v>0</v>
      </c>
      <c r="F1133" s="35">
        <v>1</v>
      </c>
      <c r="G1133" s="18">
        <v>8000</v>
      </c>
      <c r="H1133" s="18">
        <v>1</v>
      </c>
      <c r="I1133" s="2">
        <v>1</v>
      </c>
      <c r="J1133" s="2">
        <v>1</v>
      </c>
      <c r="K1133" s="2">
        <v>0</v>
      </c>
      <c r="L1133" s="35">
        <v>1</v>
      </c>
      <c r="M1133" s="2">
        <v>2</v>
      </c>
      <c r="N1133" s="2">
        <v>0</v>
      </c>
      <c r="O1133" s="2">
        <v>1</v>
      </c>
      <c r="P1133" s="2">
        <v>5</v>
      </c>
      <c r="Q1133" s="2">
        <v>0</v>
      </c>
      <c r="R1133" s="2">
        <v>1</v>
      </c>
      <c r="S1133" s="35">
        <v>0</v>
      </c>
      <c r="T1133" s="35">
        <v>0</v>
      </c>
      <c r="U1133" s="36">
        <v>0</v>
      </c>
      <c r="V1133" s="26">
        <v>14.9</v>
      </c>
      <c r="W1133" s="2">
        <v>0.33</v>
      </c>
      <c r="X1133" s="16">
        <v>4.9800000000000004</v>
      </c>
      <c r="Y1133" s="26">
        <v>18.899999999999999</v>
      </c>
      <c r="Z1133" s="2">
        <v>1.32</v>
      </c>
      <c r="AA1133" s="2">
        <v>12.4</v>
      </c>
      <c r="AB1133" s="2" t="s">
        <v>181</v>
      </c>
      <c r="AC1133" s="2">
        <v>25035130</v>
      </c>
    </row>
    <row r="1134" spans="1:29">
      <c r="A1134" s="2">
        <v>4235</v>
      </c>
      <c r="B1134" s="26">
        <v>1</v>
      </c>
      <c r="C1134" s="2">
        <v>1</v>
      </c>
      <c r="D1134" s="2">
        <v>19</v>
      </c>
      <c r="E1134" s="2">
        <v>0</v>
      </c>
      <c r="F1134" s="35">
        <v>1</v>
      </c>
      <c r="G1134" s="18">
        <v>30000</v>
      </c>
      <c r="H1134" s="18">
        <v>1</v>
      </c>
      <c r="I1134" s="2">
        <v>1</v>
      </c>
      <c r="J1134" s="2">
        <v>4</v>
      </c>
      <c r="K1134" s="2">
        <v>1</v>
      </c>
      <c r="L1134" s="35">
        <v>0</v>
      </c>
      <c r="M1134" s="2">
        <v>6</v>
      </c>
      <c r="N1134" s="2">
        <v>0</v>
      </c>
      <c r="O1134" s="2">
        <v>1</v>
      </c>
      <c r="P1134" s="2">
        <v>5</v>
      </c>
      <c r="Q1134" s="2">
        <v>0</v>
      </c>
      <c r="R1134" s="2">
        <v>1</v>
      </c>
      <c r="S1134" s="35">
        <v>0</v>
      </c>
      <c r="T1134" s="35">
        <v>0</v>
      </c>
      <c r="U1134" s="36">
        <v>0</v>
      </c>
      <c r="V1134" s="26">
        <v>17.600000000000001</v>
      </c>
      <c r="W1134" s="2">
        <v>0.4</v>
      </c>
      <c r="X1134" s="16">
        <v>5.88</v>
      </c>
      <c r="Y1134" s="26">
        <v>23.71</v>
      </c>
      <c r="Z1134" s="2">
        <v>2.02</v>
      </c>
      <c r="AA1134" s="2">
        <v>3.8</v>
      </c>
      <c r="AB1134" s="2" t="s">
        <v>114</v>
      </c>
      <c r="AC1134" s="2">
        <v>22450190</v>
      </c>
    </row>
    <row r="1135" spans="1:29">
      <c r="A1135" s="2">
        <v>4236</v>
      </c>
      <c r="B1135" s="26">
        <v>2</v>
      </c>
      <c r="C1135" s="2">
        <v>1</v>
      </c>
      <c r="D1135" s="2">
        <v>24</v>
      </c>
      <c r="E1135" s="2">
        <v>0</v>
      </c>
      <c r="F1135" s="35">
        <v>1</v>
      </c>
      <c r="G1135" s="18">
        <v>4000</v>
      </c>
      <c r="H1135" s="18">
        <v>0</v>
      </c>
      <c r="I1135" s="2">
        <v>1</v>
      </c>
      <c r="J1135" s="2">
        <v>1</v>
      </c>
      <c r="K1135" s="2">
        <v>0</v>
      </c>
      <c r="L1135" s="35">
        <v>0</v>
      </c>
      <c r="M1135" s="2">
        <v>2</v>
      </c>
      <c r="N1135" s="2">
        <v>0</v>
      </c>
      <c r="O1135" s="2">
        <v>1</v>
      </c>
      <c r="P1135" s="2">
        <v>4</v>
      </c>
      <c r="Q1135" s="2">
        <v>0</v>
      </c>
      <c r="R1135" s="2">
        <v>1</v>
      </c>
      <c r="S1135" s="35">
        <v>0</v>
      </c>
      <c r="T1135" s="35">
        <v>0</v>
      </c>
      <c r="U1135" s="36">
        <v>0</v>
      </c>
      <c r="V1135" s="26">
        <v>43.6</v>
      </c>
      <c r="W1135" s="2">
        <v>0.78</v>
      </c>
      <c r="X1135" s="16">
        <v>14.56</v>
      </c>
      <c r="Y1135" s="26">
        <v>42.7</v>
      </c>
      <c r="Z1135" s="2">
        <v>2</v>
      </c>
      <c r="AA1135" s="2">
        <v>7</v>
      </c>
      <c r="AB1135" s="2" t="s">
        <v>71</v>
      </c>
      <c r="AC1135" s="2">
        <v>23070070</v>
      </c>
    </row>
    <row r="1136" spans="1:29">
      <c r="A1136" s="2">
        <v>4245</v>
      </c>
      <c r="B1136" s="26">
        <v>2</v>
      </c>
      <c r="C1136" s="2">
        <v>1</v>
      </c>
      <c r="D1136" s="2">
        <v>23</v>
      </c>
      <c r="E1136" s="2">
        <v>0</v>
      </c>
      <c r="F1136" s="35">
        <v>0</v>
      </c>
      <c r="G1136" s="18">
        <v>6000</v>
      </c>
      <c r="H1136" s="18">
        <v>0</v>
      </c>
      <c r="I1136" s="2">
        <v>1</v>
      </c>
      <c r="J1136" s="2">
        <v>1</v>
      </c>
      <c r="K1136" s="2">
        <v>0</v>
      </c>
      <c r="L1136" s="35">
        <v>1</v>
      </c>
      <c r="M1136" s="2">
        <v>2</v>
      </c>
      <c r="N1136" s="2">
        <v>0</v>
      </c>
      <c r="O1136" s="2">
        <v>1</v>
      </c>
      <c r="P1136" s="2">
        <v>5</v>
      </c>
      <c r="Q1136" s="2">
        <v>0</v>
      </c>
      <c r="R1136" s="2">
        <v>1</v>
      </c>
      <c r="S1136" s="35">
        <v>1</v>
      </c>
      <c r="T1136" s="35">
        <v>0</v>
      </c>
      <c r="U1136" s="36">
        <v>0</v>
      </c>
      <c r="V1136" s="26">
        <v>19.2</v>
      </c>
      <c r="W1136" s="2">
        <v>0.33</v>
      </c>
      <c r="X1136" s="16">
        <v>6.41</v>
      </c>
      <c r="Y1136" s="26">
        <v>17.600000000000001</v>
      </c>
      <c r="Z1136" s="2">
        <v>1.75</v>
      </c>
      <c r="AA1136" s="2">
        <v>13.8</v>
      </c>
      <c r="AB1136" s="2" t="s">
        <v>107</v>
      </c>
      <c r="AC1136" s="2">
        <v>21240090</v>
      </c>
    </row>
    <row r="1137" spans="1:29">
      <c r="A1137" s="2">
        <v>4249</v>
      </c>
      <c r="B1137" s="26">
        <v>2</v>
      </c>
      <c r="C1137" s="2">
        <v>1</v>
      </c>
      <c r="D1137" s="2">
        <v>21</v>
      </c>
      <c r="E1137" s="2">
        <v>0</v>
      </c>
      <c r="F1137" s="35">
        <v>1</v>
      </c>
      <c r="G1137" s="18">
        <v>7000</v>
      </c>
      <c r="H1137" s="18">
        <v>0</v>
      </c>
      <c r="I1137" s="2">
        <v>1</v>
      </c>
      <c r="J1137" s="2">
        <v>1</v>
      </c>
      <c r="K1137" s="2">
        <v>0</v>
      </c>
      <c r="L1137" s="35">
        <v>0</v>
      </c>
      <c r="M1137" s="2">
        <v>1</v>
      </c>
      <c r="N1137" s="2">
        <v>0</v>
      </c>
      <c r="O1137" s="2">
        <v>1</v>
      </c>
      <c r="P1137" s="2">
        <v>5</v>
      </c>
      <c r="Q1137" s="2">
        <v>0</v>
      </c>
      <c r="R1137" s="2">
        <v>1</v>
      </c>
      <c r="S1137" s="35">
        <v>0</v>
      </c>
      <c r="T1137" s="35">
        <v>0</v>
      </c>
      <c r="U1137" s="36">
        <v>0</v>
      </c>
      <c r="V1137" s="26">
        <v>53.4</v>
      </c>
      <c r="W1137" s="2">
        <v>0.77</v>
      </c>
      <c r="X1137" s="16">
        <v>17.84</v>
      </c>
      <c r="Y1137" s="26">
        <v>55.7</v>
      </c>
      <c r="Z1137" s="2">
        <v>4.45</v>
      </c>
      <c r="AA1137" s="2">
        <v>28.45</v>
      </c>
      <c r="AB1137" s="2" t="s">
        <v>185</v>
      </c>
      <c r="AC1137" s="2">
        <v>25931830</v>
      </c>
    </row>
    <row r="1138" spans="1:29">
      <c r="A1138" s="2">
        <v>4251</v>
      </c>
      <c r="B1138" s="26">
        <v>1</v>
      </c>
      <c r="C1138" s="2">
        <v>1</v>
      </c>
      <c r="D1138" s="2">
        <v>58</v>
      </c>
      <c r="E1138" s="2">
        <v>1</v>
      </c>
      <c r="F1138" s="35">
        <v>1</v>
      </c>
      <c r="G1138" s="18">
        <v>4000</v>
      </c>
      <c r="H1138" s="18">
        <v>0</v>
      </c>
      <c r="I1138" s="2">
        <v>1</v>
      </c>
      <c r="J1138" s="2">
        <v>2</v>
      </c>
      <c r="K1138" s="2">
        <v>1</v>
      </c>
      <c r="L1138" s="35">
        <v>0</v>
      </c>
      <c r="M1138" s="2">
        <v>6</v>
      </c>
      <c r="N1138" s="2">
        <v>0</v>
      </c>
      <c r="O1138" s="2">
        <v>1</v>
      </c>
      <c r="P1138" s="2">
        <v>4</v>
      </c>
      <c r="Q1138" s="2">
        <v>0</v>
      </c>
      <c r="R1138" s="2">
        <v>1</v>
      </c>
      <c r="S1138" s="35">
        <v>0</v>
      </c>
      <c r="T1138" s="35">
        <v>0</v>
      </c>
      <c r="U1138" s="36">
        <v>0</v>
      </c>
      <c r="V1138" s="26">
        <v>31.7</v>
      </c>
      <c r="W1138" s="2">
        <v>0.56999999999999995</v>
      </c>
      <c r="X1138" s="16">
        <v>10.59</v>
      </c>
      <c r="Y1138" s="26">
        <v>46.2</v>
      </c>
      <c r="Z1138" s="2">
        <v>2.23</v>
      </c>
      <c r="AA1138" s="2">
        <v>10.7</v>
      </c>
      <c r="AB1138" s="2" t="s">
        <v>179</v>
      </c>
      <c r="AC1138" s="2">
        <v>26021210</v>
      </c>
    </row>
    <row r="1139" spans="1:29">
      <c r="A1139" s="2">
        <v>4255</v>
      </c>
      <c r="B1139" s="26">
        <v>1</v>
      </c>
      <c r="C1139" s="2">
        <v>2</v>
      </c>
      <c r="D1139" s="2">
        <v>28</v>
      </c>
      <c r="E1139" s="2">
        <v>0</v>
      </c>
      <c r="F1139" s="35">
        <v>0</v>
      </c>
      <c r="G1139" s="18">
        <v>20000</v>
      </c>
      <c r="H1139" s="18">
        <v>1</v>
      </c>
      <c r="I1139" s="2">
        <v>1</v>
      </c>
      <c r="J1139" s="2">
        <v>1</v>
      </c>
      <c r="K1139" s="2">
        <v>0</v>
      </c>
      <c r="L1139" s="35">
        <v>0</v>
      </c>
      <c r="M1139" s="2">
        <v>8</v>
      </c>
      <c r="N1139" s="2">
        <v>1</v>
      </c>
      <c r="O1139" s="2">
        <v>0</v>
      </c>
      <c r="P1139" s="2">
        <v>3</v>
      </c>
      <c r="Q1139" s="2">
        <v>0</v>
      </c>
      <c r="R1139" s="2">
        <v>0</v>
      </c>
      <c r="S1139" s="35">
        <v>0</v>
      </c>
      <c r="T1139" s="35">
        <v>0</v>
      </c>
      <c r="U1139" s="36">
        <v>0</v>
      </c>
      <c r="V1139" s="26">
        <v>17.899999999999999</v>
      </c>
      <c r="W1139" s="2">
        <v>0.42</v>
      </c>
      <c r="X1139" s="16">
        <v>5.98</v>
      </c>
      <c r="Y1139" s="26">
        <v>22.34</v>
      </c>
      <c r="Z1139" s="2">
        <v>1.9</v>
      </c>
      <c r="AA1139" s="2">
        <v>3.8</v>
      </c>
      <c r="AB1139" s="2" t="s">
        <v>103</v>
      </c>
      <c r="AC1139" s="2">
        <v>22410001</v>
      </c>
    </row>
    <row r="1140" spans="1:29">
      <c r="A1140" s="2">
        <v>4256</v>
      </c>
      <c r="B1140" s="26">
        <v>1</v>
      </c>
      <c r="C1140" s="2">
        <v>7</v>
      </c>
      <c r="D1140" s="2">
        <v>53</v>
      </c>
      <c r="E1140" s="2">
        <v>1</v>
      </c>
      <c r="F1140" s="35">
        <v>1</v>
      </c>
      <c r="G1140" s="18">
        <v>22000</v>
      </c>
      <c r="H1140" s="18">
        <v>1</v>
      </c>
      <c r="I1140" s="2">
        <v>1</v>
      </c>
      <c r="J1140" s="2">
        <v>2</v>
      </c>
      <c r="K1140" s="2">
        <v>1</v>
      </c>
      <c r="L1140" s="35">
        <v>0</v>
      </c>
      <c r="M1140" s="2">
        <v>8</v>
      </c>
      <c r="N1140" s="2">
        <v>1</v>
      </c>
      <c r="O1140" s="2">
        <v>0</v>
      </c>
      <c r="P1140" s="2">
        <v>5</v>
      </c>
      <c r="Q1140" s="2">
        <v>0</v>
      </c>
      <c r="R1140" s="2">
        <v>1</v>
      </c>
      <c r="S1140" s="35">
        <v>0</v>
      </c>
      <c r="T1140" s="35">
        <v>0</v>
      </c>
      <c r="U1140" s="36">
        <v>0</v>
      </c>
      <c r="V1140" s="26">
        <v>20.399999999999999</v>
      </c>
      <c r="W1140" s="2">
        <v>0.4</v>
      </c>
      <c r="X1140" s="16">
        <v>6.81</v>
      </c>
      <c r="Y1140" s="26">
        <v>20</v>
      </c>
      <c r="Z1140" s="2">
        <v>1.77</v>
      </c>
      <c r="AA1140" s="2">
        <v>9.3000000000000007</v>
      </c>
      <c r="AB1140" s="2" t="s">
        <v>91</v>
      </c>
      <c r="AC1140" s="2">
        <v>22743710</v>
      </c>
    </row>
    <row r="1141" spans="1:29">
      <c r="A1141" s="2">
        <v>4258</v>
      </c>
      <c r="B1141" s="26">
        <v>1</v>
      </c>
      <c r="C1141" s="2">
        <v>1</v>
      </c>
      <c r="D1141" s="2">
        <v>23</v>
      </c>
      <c r="E1141" s="2">
        <v>0</v>
      </c>
      <c r="F1141" s="35">
        <v>1</v>
      </c>
      <c r="G1141" s="18">
        <v>22000</v>
      </c>
      <c r="H1141" s="18">
        <v>1</v>
      </c>
      <c r="I1141" s="2">
        <v>1</v>
      </c>
      <c r="J1141" s="2">
        <v>1</v>
      </c>
      <c r="K1141" s="2">
        <v>0</v>
      </c>
      <c r="L1141" s="35">
        <v>1</v>
      </c>
      <c r="M1141" s="2">
        <v>8</v>
      </c>
      <c r="N1141" s="2">
        <v>1</v>
      </c>
      <c r="O1141" s="2">
        <v>0</v>
      </c>
      <c r="P1141" s="2">
        <v>2</v>
      </c>
      <c r="Q1141" s="2">
        <v>1</v>
      </c>
      <c r="R1141" s="2">
        <v>0</v>
      </c>
      <c r="S1141" s="35">
        <v>0</v>
      </c>
      <c r="T1141" s="35">
        <v>0</v>
      </c>
      <c r="U1141" s="36">
        <v>0</v>
      </c>
      <c r="V1141" s="26">
        <v>11.6</v>
      </c>
      <c r="W1141" s="2">
        <v>0.28000000000000003</v>
      </c>
      <c r="X1141" s="16">
        <v>3.87</v>
      </c>
      <c r="Y1141" s="26">
        <v>13.4</v>
      </c>
      <c r="Z1141" s="2">
        <v>1.1499999999999999</v>
      </c>
      <c r="AA1141" s="2">
        <v>3.8</v>
      </c>
      <c r="AB1141" s="2" t="s">
        <v>149</v>
      </c>
      <c r="AC1141" s="2">
        <v>20241260</v>
      </c>
    </row>
    <row r="1142" spans="1:29">
      <c r="A1142" s="2">
        <v>4269</v>
      </c>
      <c r="B1142" s="26">
        <v>2</v>
      </c>
      <c r="C1142" s="2">
        <v>2</v>
      </c>
      <c r="D1142" s="2">
        <v>28</v>
      </c>
      <c r="E1142" s="2">
        <v>0</v>
      </c>
      <c r="F1142" s="35">
        <v>1</v>
      </c>
      <c r="G1142" s="18">
        <v>3000</v>
      </c>
      <c r="H1142" s="18">
        <v>0</v>
      </c>
      <c r="I1142" s="2">
        <v>1</v>
      </c>
      <c r="J1142" s="2">
        <v>1</v>
      </c>
      <c r="K1142" s="2">
        <v>0</v>
      </c>
      <c r="L1142" s="35">
        <v>0</v>
      </c>
      <c r="M1142" s="2">
        <v>8</v>
      </c>
      <c r="N1142" s="2">
        <v>1</v>
      </c>
      <c r="O1142" s="2">
        <v>0</v>
      </c>
      <c r="P1142" s="2">
        <v>5</v>
      </c>
      <c r="Q1142" s="2">
        <v>0</v>
      </c>
      <c r="R1142" s="2">
        <v>1</v>
      </c>
      <c r="S1142" s="35">
        <v>1</v>
      </c>
      <c r="T1142" s="35">
        <v>0</v>
      </c>
      <c r="U1142" s="36">
        <v>0</v>
      </c>
      <c r="V1142" s="26">
        <v>10.7</v>
      </c>
      <c r="W1142" s="2">
        <v>0.28000000000000003</v>
      </c>
      <c r="X1142" s="16">
        <v>3.57</v>
      </c>
      <c r="Y1142" s="26">
        <v>12.4</v>
      </c>
      <c r="Z1142" s="2">
        <v>1.22</v>
      </c>
      <c r="AA1142" s="2">
        <v>18.7</v>
      </c>
      <c r="AB1142" s="2" t="s">
        <v>109</v>
      </c>
      <c r="AC1142" s="2">
        <v>29148180</v>
      </c>
    </row>
    <row r="1143" spans="1:29">
      <c r="A1143" s="2">
        <v>4270</v>
      </c>
      <c r="B1143" s="26">
        <v>1</v>
      </c>
      <c r="C1143" s="2">
        <v>2</v>
      </c>
      <c r="D1143" s="2">
        <v>64</v>
      </c>
      <c r="E1143" s="2">
        <v>1</v>
      </c>
      <c r="F1143" s="35">
        <v>1</v>
      </c>
      <c r="G1143" s="18">
        <v>35000</v>
      </c>
      <c r="H1143" s="18">
        <v>1</v>
      </c>
      <c r="I1143" s="2">
        <v>1</v>
      </c>
      <c r="J1143" s="2">
        <v>2</v>
      </c>
      <c r="K1143" s="2">
        <v>1</v>
      </c>
      <c r="L1143" s="35">
        <v>0</v>
      </c>
      <c r="M1143" s="2">
        <v>8</v>
      </c>
      <c r="N1143" s="2">
        <v>1</v>
      </c>
      <c r="O1143" s="2">
        <v>0</v>
      </c>
      <c r="P1143" s="2">
        <v>0</v>
      </c>
      <c r="Q1143" s="2">
        <v>1</v>
      </c>
      <c r="R1143" s="2">
        <v>0</v>
      </c>
      <c r="S1143" s="35">
        <v>0</v>
      </c>
      <c r="T1143" s="35">
        <v>0</v>
      </c>
      <c r="U1143" s="36">
        <v>1</v>
      </c>
      <c r="V1143" s="26">
        <v>14.2</v>
      </c>
      <c r="W1143" s="2">
        <v>0.3</v>
      </c>
      <c r="X1143" s="16">
        <v>4.74</v>
      </c>
      <c r="Y1143" s="26">
        <v>15.8</v>
      </c>
      <c r="Z1143" s="2">
        <v>1.37</v>
      </c>
      <c r="AA1143" s="2">
        <v>3.8</v>
      </c>
      <c r="AB1143" s="2" t="s">
        <v>113</v>
      </c>
      <c r="AC1143" s="2">
        <v>22245120</v>
      </c>
    </row>
    <row r="1144" spans="1:29">
      <c r="A1144" s="2">
        <v>4271</v>
      </c>
      <c r="B1144" s="26">
        <v>1</v>
      </c>
      <c r="C1144" s="2">
        <v>2</v>
      </c>
      <c r="D1144" s="2">
        <v>38</v>
      </c>
      <c r="E1144" s="2">
        <v>0</v>
      </c>
      <c r="F1144" s="35">
        <v>0</v>
      </c>
      <c r="G1144" s="18">
        <v>6000</v>
      </c>
      <c r="H1144" s="18">
        <v>0</v>
      </c>
      <c r="I1144" s="2">
        <v>1</v>
      </c>
      <c r="J1144" s="2">
        <v>1</v>
      </c>
      <c r="K1144" s="2">
        <v>0</v>
      </c>
      <c r="L1144" s="35">
        <v>0</v>
      </c>
      <c r="M1144" s="2">
        <v>2</v>
      </c>
      <c r="N1144" s="2">
        <v>0</v>
      </c>
      <c r="O1144" s="2">
        <v>1</v>
      </c>
      <c r="P1144" s="2">
        <v>5</v>
      </c>
      <c r="Q1144" s="2">
        <v>0</v>
      </c>
      <c r="R1144" s="2">
        <v>1</v>
      </c>
      <c r="S1144" s="35">
        <v>0</v>
      </c>
      <c r="T1144" s="35">
        <v>0</v>
      </c>
      <c r="U1144" s="36">
        <v>0</v>
      </c>
      <c r="V1144" s="26">
        <v>9.1</v>
      </c>
      <c r="W1144" s="2">
        <v>0.2</v>
      </c>
      <c r="X1144" s="16">
        <v>3.04</v>
      </c>
      <c r="Y1144" s="26">
        <v>11</v>
      </c>
      <c r="Z1144" s="2">
        <v>1.1000000000000001</v>
      </c>
      <c r="AA1144" s="2">
        <v>16.600000000000001</v>
      </c>
      <c r="AB1144" s="2" t="s">
        <v>110</v>
      </c>
      <c r="AC1144" s="2">
        <v>21940180</v>
      </c>
    </row>
    <row r="1145" spans="1:29">
      <c r="A1145" s="2">
        <v>4272</v>
      </c>
      <c r="B1145" s="26">
        <v>1</v>
      </c>
      <c r="C1145" s="2">
        <v>1</v>
      </c>
      <c r="D1145" s="2">
        <v>32</v>
      </c>
      <c r="E1145" s="2">
        <v>0</v>
      </c>
      <c r="F1145" s="35">
        <v>1</v>
      </c>
      <c r="G1145" s="18">
        <v>3000</v>
      </c>
      <c r="H1145" s="18">
        <v>0</v>
      </c>
      <c r="I1145" s="2">
        <v>1</v>
      </c>
      <c r="J1145" s="2">
        <v>3</v>
      </c>
      <c r="K1145" s="2">
        <v>1</v>
      </c>
      <c r="L1145" s="35">
        <v>1</v>
      </c>
      <c r="M1145" s="2">
        <v>8</v>
      </c>
      <c r="N1145" s="2">
        <v>1</v>
      </c>
      <c r="O1145" s="2">
        <v>0</v>
      </c>
      <c r="P1145" s="2">
        <v>5</v>
      </c>
      <c r="Q1145" s="2">
        <v>0</v>
      </c>
      <c r="R1145" s="2">
        <v>1</v>
      </c>
      <c r="S1145" s="35">
        <v>1</v>
      </c>
      <c r="T1145" s="35">
        <v>0</v>
      </c>
      <c r="U1145" s="36">
        <v>0</v>
      </c>
      <c r="V1145" s="26">
        <v>5.5</v>
      </c>
      <c r="W1145" s="2">
        <v>0.18</v>
      </c>
      <c r="X1145" s="16">
        <v>1.84</v>
      </c>
      <c r="Y1145" s="26">
        <v>6.4</v>
      </c>
      <c r="Z1145" s="2">
        <v>0.67</v>
      </c>
      <c r="AA1145" s="2">
        <v>3.8</v>
      </c>
      <c r="AB1145" s="2" t="s">
        <v>63</v>
      </c>
      <c r="AC1145" s="2">
        <v>21060610</v>
      </c>
    </row>
    <row r="1146" spans="1:29">
      <c r="A1146" s="2">
        <v>4277</v>
      </c>
      <c r="B1146" s="26">
        <v>2</v>
      </c>
      <c r="C1146" s="2">
        <v>1</v>
      </c>
      <c r="D1146" s="2">
        <v>26</v>
      </c>
      <c r="E1146" s="2">
        <v>0</v>
      </c>
      <c r="F1146" s="35">
        <v>1</v>
      </c>
      <c r="G1146" s="18">
        <v>3000</v>
      </c>
      <c r="H1146" s="18">
        <v>0</v>
      </c>
      <c r="I1146" s="2">
        <v>1</v>
      </c>
      <c r="J1146" s="2">
        <v>1</v>
      </c>
      <c r="K1146" s="2">
        <v>0</v>
      </c>
      <c r="L1146" s="35">
        <v>1</v>
      </c>
      <c r="M1146" s="2">
        <v>6</v>
      </c>
      <c r="N1146" s="2">
        <v>0</v>
      </c>
      <c r="O1146" s="2">
        <v>1</v>
      </c>
      <c r="P1146" s="2">
        <v>5</v>
      </c>
      <c r="Q1146" s="2">
        <v>0</v>
      </c>
      <c r="R1146" s="2">
        <v>1</v>
      </c>
      <c r="S1146" s="35">
        <v>0</v>
      </c>
      <c r="T1146" s="35">
        <v>0</v>
      </c>
      <c r="U1146" s="36">
        <v>0</v>
      </c>
      <c r="V1146" s="26">
        <v>12.3</v>
      </c>
      <c r="W1146" s="2">
        <v>0.33</v>
      </c>
      <c r="X1146" s="16">
        <v>4.1100000000000003</v>
      </c>
      <c r="Y1146" s="26">
        <v>16.739999999999998</v>
      </c>
      <c r="Z1146" s="2">
        <v>1.5</v>
      </c>
      <c r="AA1146" s="2">
        <v>3.8</v>
      </c>
      <c r="AB1146" s="2" t="s">
        <v>61</v>
      </c>
      <c r="AC1146" s="2">
        <v>20031060</v>
      </c>
    </row>
    <row r="1147" spans="1:29">
      <c r="A1147" s="2">
        <v>4279</v>
      </c>
      <c r="B1147" s="26">
        <v>2</v>
      </c>
      <c r="C1147" s="2">
        <v>1</v>
      </c>
      <c r="D1147" s="2">
        <v>30</v>
      </c>
      <c r="E1147" s="2">
        <v>0</v>
      </c>
      <c r="F1147" s="35">
        <v>1</v>
      </c>
      <c r="G1147" s="18">
        <v>9000</v>
      </c>
      <c r="H1147" s="18">
        <v>1</v>
      </c>
      <c r="I1147" s="2">
        <v>1</v>
      </c>
      <c r="J1147" s="2">
        <v>2</v>
      </c>
      <c r="K1147" s="2">
        <v>1</v>
      </c>
      <c r="L1147" s="35">
        <v>0</v>
      </c>
      <c r="M1147" s="2">
        <v>1</v>
      </c>
      <c r="N1147" s="2">
        <v>0</v>
      </c>
      <c r="O1147" s="2">
        <v>1</v>
      </c>
      <c r="P1147" s="2">
        <v>3</v>
      </c>
      <c r="Q1147" s="2">
        <v>0</v>
      </c>
      <c r="R1147" s="2">
        <v>0</v>
      </c>
      <c r="S1147" s="35">
        <v>0</v>
      </c>
      <c r="T1147" s="35">
        <v>0</v>
      </c>
      <c r="U1147" s="36">
        <v>0</v>
      </c>
      <c r="V1147" s="26">
        <v>14</v>
      </c>
      <c r="W1147" s="2">
        <v>0.32</v>
      </c>
      <c r="X1147" s="16">
        <v>4.68</v>
      </c>
      <c r="Y1147" s="26">
        <v>17.399999999999999</v>
      </c>
      <c r="Z1147" s="2">
        <v>1.58</v>
      </c>
      <c r="AA1147" s="2">
        <v>5.4</v>
      </c>
      <c r="AB1147" s="2" t="s">
        <v>174</v>
      </c>
      <c r="AC1147" s="2">
        <v>21235602</v>
      </c>
    </row>
    <row r="1148" spans="1:29">
      <c r="A1148" s="2">
        <v>4294</v>
      </c>
      <c r="B1148" s="26">
        <v>2</v>
      </c>
      <c r="C1148" s="2">
        <v>1</v>
      </c>
      <c r="D1148" s="2">
        <v>18</v>
      </c>
      <c r="E1148" s="2">
        <v>0</v>
      </c>
      <c r="F1148" s="35">
        <v>1</v>
      </c>
      <c r="G1148" s="18">
        <v>12000</v>
      </c>
      <c r="H1148" s="18">
        <v>1</v>
      </c>
      <c r="I1148" s="2">
        <v>1</v>
      </c>
      <c r="J1148" s="2">
        <v>3</v>
      </c>
      <c r="K1148" s="2">
        <v>1</v>
      </c>
      <c r="L1148" s="35">
        <v>0</v>
      </c>
      <c r="M1148" s="2">
        <v>8</v>
      </c>
      <c r="N1148" s="2">
        <v>1</v>
      </c>
      <c r="O1148" s="2">
        <v>0</v>
      </c>
      <c r="P1148" s="2">
        <v>5</v>
      </c>
      <c r="Q1148" s="2">
        <v>0</v>
      </c>
      <c r="R1148" s="2">
        <v>1</v>
      </c>
      <c r="S1148" s="35">
        <v>0</v>
      </c>
      <c r="T1148" s="35">
        <v>0</v>
      </c>
      <c r="U1148" s="36">
        <v>0</v>
      </c>
      <c r="V1148" s="26">
        <v>16.5</v>
      </c>
      <c r="W1148" s="2">
        <v>0.37</v>
      </c>
      <c r="X1148" s="16">
        <v>5.51</v>
      </c>
      <c r="Y1148" s="26">
        <v>18.899999999999999</v>
      </c>
      <c r="Z1148" s="2">
        <v>1.62</v>
      </c>
      <c r="AA1148" s="2">
        <v>3.8</v>
      </c>
      <c r="AB1148" s="2" t="s">
        <v>164</v>
      </c>
      <c r="AC1148" s="2">
        <v>22291140</v>
      </c>
    </row>
    <row r="1149" spans="1:29">
      <c r="A1149" s="2">
        <v>4296</v>
      </c>
      <c r="B1149" s="26">
        <v>2</v>
      </c>
      <c r="C1149" s="2">
        <v>1</v>
      </c>
      <c r="D1149" s="2">
        <v>32</v>
      </c>
      <c r="E1149" s="2">
        <v>0</v>
      </c>
      <c r="F1149" s="35">
        <v>1</v>
      </c>
      <c r="G1149" s="18">
        <v>3000</v>
      </c>
      <c r="H1149" s="18">
        <v>0</v>
      </c>
      <c r="I1149" s="2">
        <v>1</v>
      </c>
      <c r="J1149" s="2">
        <v>1</v>
      </c>
      <c r="K1149" s="2">
        <v>0</v>
      </c>
      <c r="L1149" s="35">
        <v>1</v>
      </c>
      <c r="M1149" s="2">
        <v>6</v>
      </c>
      <c r="N1149" s="2">
        <v>0</v>
      </c>
      <c r="O1149" s="2">
        <v>1</v>
      </c>
      <c r="P1149" s="2">
        <v>5</v>
      </c>
      <c r="Q1149" s="2">
        <v>0</v>
      </c>
      <c r="R1149" s="2">
        <v>1</v>
      </c>
      <c r="S1149" s="35">
        <v>0</v>
      </c>
      <c r="T1149" s="35">
        <v>0</v>
      </c>
      <c r="U1149" s="36">
        <v>0</v>
      </c>
      <c r="V1149" s="26">
        <v>17</v>
      </c>
      <c r="W1149" s="2">
        <v>0.43</v>
      </c>
      <c r="X1149" s="16">
        <v>5.68</v>
      </c>
      <c r="Y1149" s="26">
        <v>20.2</v>
      </c>
      <c r="Z1149" s="2">
        <v>1.32</v>
      </c>
      <c r="AA1149" s="2">
        <v>7</v>
      </c>
      <c r="AB1149" s="2" t="s">
        <v>163</v>
      </c>
      <c r="AC1149" s="2">
        <v>21540070</v>
      </c>
    </row>
    <row r="1150" spans="1:29">
      <c r="A1150" s="2">
        <v>4301</v>
      </c>
      <c r="B1150" s="26">
        <v>1</v>
      </c>
      <c r="C1150" s="2">
        <v>2</v>
      </c>
      <c r="D1150" s="2">
        <v>26</v>
      </c>
      <c r="E1150" s="2">
        <v>0</v>
      </c>
      <c r="F1150" s="35">
        <v>1</v>
      </c>
      <c r="G1150" s="18">
        <v>26000</v>
      </c>
      <c r="H1150" s="18">
        <v>1</v>
      </c>
      <c r="I1150" s="2">
        <v>1</v>
      </c>
      <c r="J1150" s="2">
        <v>2</v>
      </c>
      <c r="K1150" s="2">
        <v>1</v>
      </c>
      <c r="L1150" s="35">
        <v>0</v>
      </c>
      <c r="M1150" s="2">
        <v>2</v>
      </c>
      <c r="N1150" s="2">
        <v>0</v>
      </c>
      <c r="O1150" s="2">
        <v>1</v>
      </c>
      <c r="P1150" s="2">
        <v>5</v>
      </c>
      <c r="Q1150" s="2">
        <v>0</v>
      </c>
      <c r="R1150" s="2">
        <v>1</v>
      </c>
      <c r="S1150" s="35">
        <v>1</v>
      </c>
      <c r="T1150" s="35">
        <v>0</v>
      </c>
      <c r="U1150" s="36">
        <v>0</v>
      </c>
      <c r="V1150" s="26">
        <v>18.5</v>
      </c>
      <c r="W1150" s="2">
        <v>0.32</v>
      </c>
      <c r="X1150" s="16">
        <v>6.18</v>
      </c>
      <c r="Y1150" s="26">
        <v>21.1</v>
      </c>
      <c r="Z1150" s="2">
        <v>1.7</v>
      </c>
      <c r="AA1150" s="2">
        <v>6.7</v>
      </c>
      <c r="AB1150" s="2" t="s">
        <v>178</v>
      </c>
      <c r="AC1150" s="2">
        <v>24355270</v>
      </c>
    </row>
    <row r="1151" spans="1:29">
      <c r="A1151" s="2">
        <v>4302</v>
      </c>
      <c r="B1151" s="26">
        <v>2</v>
      </c>
      <c r="C1151" s="2">
        <v>1</v>
      </c>
      <c r="D1151" s="2">
        <v>20</v>
      </c>
      <c r="E1151" s="2">
        <v>0</v>
      </c>
      <c r="F1151" s="35">
        <v>1</v>
      </c>
      <c r="G1151" s="18">
        <v>3000</v>
      </c>
      <c r="H1151" s="18">
        <v>0</v>
      </c>
      <c r="I1151" s="2">
        <v>1</v>
      </c>
      <c r="J1151" s="2">
        <v>2</v>
      </c>
      <c r="K1151" s="2">
        <v>1</v>
      </c>
      <c r="L1151" s="35">
        <v>0</v>
      </c>
      <c r="M1151" s="2">
        <v>8</v>
      </c>
      <c r="N1151" s="2">
        <v>1</v>
      </c>
      <c r="O1151" s="2">
        <v>0</v>
      </c>
      <c r="P1151" s="2">
        <v>4</v>
      </c>
      <c r="Q1151" s="2">
        <v>0</v>
      </c>
      <c r="R1151" s="2">
        <v>1</v>
      </c>
      <c r="S1151" s="35">
        <v>0</v>
      </c>
      <c r="T1151" s="35">
        <v>0</v>
      </c>
      <c r="U1151" s="36">
        <v>0</v>
      </c>
      <c r="V1151" s="26">
        <v>14.9</v>
      </c>
      <c r="W1151" s="2">
        <v>0.33</v>
      </c>
      <c r="X1151" s="16">
        <v>4.9800000000000004</v>
      </c>
      <c r="Y1151" s="26">
        <v>18.899999999999999</v>
      </c>
      <c r="Z1151" s="2">
        <v>1.32</v>
      </c>
      <c r="AA1151" s="2">
        <v>12.4</v>
      </c>
      <c r="AB1151" s="2" t="s">
        <v>181</v>
      </c>
      <c r="AC1151" s="2">
        <v>25015380</v>
      </c>
    </row>
    <row r="1152" spans="1:29">
      <c r="A1152" s="2">
        <v>4304</v>
      </c>
      <c r="B1152" s="26">
        <v>2</v>
      </c>
      <c r="C1152" s="2">
        <v>1</v>
      </c>
      <c r="D1152" s="2">
        <v>21</v>
      </c>
      <c r="E1152" s="2">
        <v>0</v>
      </c>
      <c r="F1152" s="35">
        <v>1</v>
      </c>
      <c r="G1152" s="18">
        <v>12000</v>
      </c>
      <c r="H1152" s="18">
        <v>1</v>
      </c>
      <c r="I1152" s="2">
        <v>1</v>
      </c>
      <c r="J1152" s="2">
        <v>3</v>
      </c>
      <c r="K1152" s="2">
        <v>1</v>
      </c>
      <c r="L1152" s="35">
        <v>0</v>
      </c>
      <c r="M1152" s="2">
        <v>8</v>
      </c>
      <c r="N1152" s="2">
        <v>1</v>
      </c>
      <c r="O1152" s="2">
        <v>0</v>
      </c>
      <c r="P1152" s="2">
        <v>4</v>
      </c>
      <c r="Q1152" s="2">
        <v>0</v>
      </c>
      <c r="R1152" s="2">
        <v>1</v>
      </c>
      <c r="S1152" s="35">
        <v>0</v>
      </c>
      <c r="T1152" s="35">
        <v>0</v>
      </c>
      <c r="U1152" s="36">
        <v>0</v>
      </c>
      <c r="V1152" s="26">
        <v>11.4</v>
      </c>
      <c r="W1152" s="2">
        <v>0.3</v>
      </c>
      <c r="X1152" s="16">
        <v>3.81</v>
      </c>
      <c r="Y1152" s="26">
        <v>14</v>
      </c>
      <c r="Z1152" s="2">
        <v>1.32</v>
      </c>
      <c r="AA1152" s="2">
        <v>22.7</v>
      </c>
      <c r="AB1152" s="2" t="s">
        <v>176</v>
      </c>
      <c r="AC1152" s="2">
        <v>37464000</v>
      </c>
    </row>
    <row r="1153" spans="1:29">
      <c r="A1153" s="2">
        <v>4306</v>
      </c>
      <c r="B1153" s="26">
        <v>1</v>
      </c>
      <c r="C1153" s="2">
        <v>2</v>
      </c>
      <c r="D1153" s="2">
        <v>36</v>
      </c>
      <c r="E1153" s="2">
        <v>0</v>
      </c>
      <c r="F1153" s="35">
        <v>0</v>
      </c>
      <c r="G1153" s="18">
        <v>10000</v>
      </c>
      <c r="H1153" s="18">
        <v>1</v>
      </c>
      <c r="I1153" s="2">
        <v>1</v>
      </c>
      <c r="J1153" s="2">
        <v>1</v>
      </c>
      <c r="K1153" s="2">
        <v>0</v>
      </c>
      <c r="L1153" s="35">
        <v>1</v>
      </c>
      <c r="M1153" s="2">
        <v>8</v>
      </c>
      <c r="N1153" s="2">
        <v>1</v>
      </c>
      <c r="O1153" s="2">
        <v>0</v>
      </c>
      <c r="P1153" s="2">
        <v>5</v>
      </c>
      <c r="Q1153" s="2">
        <v>0</v>
      </c>
      <c r="R1153" s="2">
        <v>1</v>
      </c>
      <c r="S1153" s="35">
        <v>0</v>
      </c>
      <c r="T1153" s="35">
        <v>0</v>
      </c>
      <c r="U1153" s="36">
        <v>0</v>
      </c>
      <c r="V1153" s="26">
        <v>13.1</v>
      </c>
      <c r="W1153" s="2">
        <v>0.38</v>
      </c>
      <c r="X1153" s="16">
        <v>4.38</v>
      </c>
      <c r="Y1153" s="26">
        <v>14.7</v>
      </c>
      <c r="Z1153" s="2">
        <v>1.33</v>
      </c>
      <c r="AA1153" s="2">
        <v>3.8</v>
      </c>
      <c r="AB1153" s="2" t="s">
        <v>160</v>
      </c>
      <c r="AC1153" s="2">
        <v>20511390</v>
      </c>
    </row>
    <row r="1154" spans="1:29">
      <c r="A1154" s="2">
        <v>4311</v>
      </c>
      <c r="B1154" s="26">
        <v>2</v>
      </c>
      <c r="C1154" s="2">
        <v>1</v>
      </c>
      <c r="D1154" s="2">
        <v>34</v>
      </c>
      <c r="E1154" s="2">
        <v>0</v>
      </c>
      <c r="F1154" s="35">
        <v>0</v>
      </c>
      <c r="G1154" s="18">
        <v>3000</v>
      </c>
      <c r="H1154" s="18">
        <v>0</v>
      </c>
      <c r="I1154" s="2">
        <v>1</v>
      </c>
      <c r="J1154" s="2">
        <v>1</v>
      </c>
      <c r="K1154" s="2">
        <v>0</v>
      </c>
      <c r="L1154" s="35">
        <v>1</v>
      </c>
      <c r="M1154" s="2">
        <v>6</v>
      </c>
      <c r="N1154" s="2">
        <v>0</v>
      </c>
      <c r="O1154" s="2">
        <v>1</v>
      </c>
      <c r="P1154" s="2">
        <v>4</v>
      </c>
      <c r="Q1154" s="2">
        <v>0</v>
      </c>
      <c r="R1154" s="2">
        <v>1</v>
      </c>
      <c r="S1154" s="35">
        <v>0</v>
      </c>
      <c r="T1154" s="35">
        <v>0</v>
      </c>
      <c r="U1154" s="36">
        <v>0</v>
      </c>
      <c r="V1154" s="26">
        <v>27</v>
      </c>
      <c r="W1154" s="2">
        <v>0.52</v>
      </c>
      <c r="X1154" s="16">
        <v>9.02</v>
      </c>
      <c r="Y1154" s="26">
        <v>31.5</v>
      </c>
      <c r="Z1154" s="2">
        <v>2.7</v>
      </c>
      <c r="AA1154" s="2">
        <v>14.2</v>
      </c>
      <c r="AB1154" s="2" t="s">
        <v>180</v>
      </c>
      <c r="AC1154" s="2">
        <v>24750130</v>
      </c>
    </row>
    <row r="1155" spans="1:29">
      <c r="A1155" s="2">
        <v>4315</v>
      </c>
      <c r="B1155" s="26">
        <v>1</v>
      </c>
      <c r="C1155" s="2">
        <v>7</v>
      </c>
      <c r="D1155" s="2">
        <v>63</v>
      </c>
      <c r="E1155" s="2">
        <v>1</v>
      </c>
      <c r="F1155" s="35">
        <v>0</v>
      </c>
      <c r="G1155" s="18">
        <v>16000</v>
      </c>
      <c r="H1155" s="18">
        <v>1</v>
      </c>
      <c r="I1155" s="2">
        <v>1</v>
      </c>
      <c r="J1155" s="2">
        <v>1</v>
      </c>
      <c r="K1155" s="2">
        <v>0</v>
      </c>
      <c r="L1155" s="35">
        <v>0</v>
      </c>
      <c r="M1155" s="2">
        <v>8</v>
      </c>
      <c r="N1155" s="2">
        <v>1</v>
      </c>
      <c r="O1155" s="2">
        <v>0</v>
      </c>
      <c r="P1155" s="2">
        <v>5</v>
      </c>
      <c r="Q1155" s="2">
        <v>0</v>
      </c>
      <c r="R1155" s="2">
        <v>1</v>
      </c>
      <c r="S1155" s="35">
        <v>0</v>
      </c>
      <c r="T1155" s="35">
        <v>0</v>
      </c>
      <c r="U1155" s="36">
        <v>0</v>
      </c>
      <c r="V1155" s="26">
        <v>14.9</v>
      </c>
      <c r="W1155" s="2">
        <v>0.32</v>
      </c>
      <c r="X1155" s="16">
        <v>4.9800000000000004</v>
      </c>
      <c r="Y1155" s="26">
        <v>17.600000000000001</v>
      </c>
      <c r="Z1155" s="2">
        <v>1.72</v>
      </c>
      <c r="AA1155" s="2">
        <v>3.8</v>
      </c>
      <c r="AB1155" s="2" t="s">
        <v>112</v>
      </c>
      <c r="AC1155" s="2">
        <v>22470202</v>
      </c>
    </row>
    <row r="1156" spans="1:29">
      <c r="A1156" s="2">
        <v>4319</v>
      </c>
      <c r="B1156" s="26">
        <v>1</v>
      </c>
      <c r="C1156" s="2">
        <v>1</v>
      </c>
      <c r="D1156" s="2">
        <v>25</v>
      </c>
      <c r="E1156" s="2">
        <v>0</v>
      </c>
      <c r="F1156" s="35">
        <v>1</v>
      </c>
      <c r="G1156" s="18">
        <v>10000</v>
      </c>
      <c r="H1156" s="18">
        <v>1</v>
      </c>
      <c r="I1156" s="2">
        <v>1</v>
      </c>
      <c r="J1156" s="2">
        <v>3</v>
      </c>
      <c r="K1156" s="2">
        <v>1</v>
      </c>
      <c r="L1156" s="35">
        <v>0</v>
      </c>
      <c r="M1156" s="2">
        <v>8</v>
      </c>
      <c r="N1156" s="2">
        <v>1</v>
      </c>
      <c r="O1156" s="2">
        <v>0</v>
      </c>
      <c r="P1156" s="2">
        <v>4</v>
      </c>
      <c r="Q1156" s="2">
        <v>0</v>
      </c>
      <c r="R1156" s="2">
        <v>1</v>
      </c>
      <c r="S1156" s="35">
        <v>0</v>
      </c>
      <c r="T1156" s="35">
        <v>0</v>
      </c>
      <c r="U1156" s="36">
        <v>0</v>
      </c>
      <c r="V1156" s="26">
        <v>13.5</v>
      </c>
      <c r="W1156" s="2">
        <v>0.4</v>
      </c>
      <c r="X1156" s="16">
        <v>4.51</v>
      </c>
      <c r="Y1156" s="26">
        <v>16.399999999999999</v>
      </c>
      <c r="Z1156" s="2">
        <v>1.63</v>
      </c>
      <c r="AA1156" s="2">
        <v>3.8</v>
      </c>
      <c r="AB1156" s="2" t="s">
        <v>95</v>
      </c>
      <c r="AC1156" s="2">
        <v>20541340</v>
      </c>
    </row>
    <row r="1157" spans="1:29">
      <c r="A1157" s="2">
        <v>4326</v>
      </c>
      <c r="B1157" s="26">
        <v>2</v>
      </c>
      <c r="C1157" s="2">
        <v>1</v>
      </c>
      <c r="D1157" s="2">
        <v>25</v>
      </c>
      <c r="E1157" s="2">
        <v>0</v>
      </c>
      <c r="F1157" s="35">
        <v>1</v>
      </c>
      <c r="G1157" s="18">
        <v>4000</v>
      </c>
      <c r="H1157" s="18">
        <v>0</v>
      </c>
      <c r="I1157" s="2">
        <v>1</v>
      </c>
      <c r="J1157" s="2">
        <v>1</v>
      </c>
      <c r="K1157" s="2">
        <v>0</v>
      </c>
      <c r="L1157" s="35">
        <v>1</v>
      </c>
      <c r="M1157" s="2">
        <v>6</v>
      </c>
      <c r="N1157" s="2">
        <v>0</v>
      </c>
      <c r="O1157" s="2">
        <v>1</v>
      </c>
      <c r="P1157" s="2">
        <v>5</v>
      </c>
      <c r="Q1157" s="2">
        <v>0</v>
      </c>
      <c r="R1157" s="2">
        <v>1</v>
      </c>
      <c r="S1157" s="35">
        <v>0</v>
      </c>
      <c r="T1157" s="35">
        <v>0</v>
      </c>
      <c r="U1157" s="36">
        <v>0</v>
      </c>
      <c r="V1157" s="26">
        <v>29.2</v>
      </c>
      <c r="W1157" s="2">
        <v>0.6</v>
      </c>
      <c r="X1157" s="16">
        <v>9.75</v>
      </c>
      <c r="Y1157" s="26">
        <v>39.200000000000003</v>
      </c>
      <c r="Z1157" s="2">
        <v>1.78</v>
      </c>
      <c r="AA1157" s="2">
        <v>10.7</v>
      </c>
      <c r="AB1157" s="2" t="s">
        <v>127</v>
      </c>
      <c r="AC1157" s="2">
        <v>21720400</v>
      </c>
    </row>
    <row r="1158" spans="1:29">
      <c r="A1158" s="2">
        <v>4327</v>
      </c>
      <c r="B1158" s="26">
        <v>1</v>
      </c>
      <c r="C1158" s="2">
        <v>2</v>
      </c>
      <c r="D1158" s="2">
        <v>51</v>
      </c>
      <c r="E1158" s="2">
        <v>1</v>
      </c>
      <c r="F1158" s="35">
        <v>0</v>
      </c>
      <c r="G1158" s="18">
        <v>14000</v>
      </c>
      <c r="H1158" s="18">
        <v>1</v>
      </c>
      <c r="I1158" s="2">
        <v>1</v>
      </c>
      <c r="J1158" s="2">
        <v>2</v>
      </c>
      <c r="K1158" s="2">
        <v>1</v>
      </c>
      <c r="L1158" s="35">
        <v>0</v>
      </c>
      <c r="M1158" s="2">
        <v>8</v>
      </c>
      <c r="N1158" s="2">
        <v>1</v>
      </c>
      <c r="O1158" s="2">
        <v>0</v>
      </c>
      <c r="P1158" s="2">
        <v>2</v>
      </c>
      <c r="Q1158" s="2">
        <v>1</v>
      </c>
      <c r="R1158" s="2">
        <v>0</v>
      </c>
      <c r="S1158" s="35">
        <v>0</v>
      </c>
      <c r="T1158" s="35">
        <v>0</v>
      </c>
      <c r="U1158" s="36">
        <v>0</v>
      </c>
      <c r="V1158" s="26">
        <v>36</v>
      </c>
      <c r="W1158" s="2">
        <v>0.63</v>
      </c>
      <c r="X1158" s="16">
        <v>12.02</v>
      </c>
      <c r="Y1158" s="26">
        <v>38.4</v>
      </c>
      <c r="Z1158" s="2">
        <v>3.57</v>
      </c>
      <c r="AA1158" s="2">
        <v>29.9</v>
      </c>
      <c r="AB1158" s="2" t="s">
        <v>142</v>
      </c>
      <c r="AC1158" s="2">
        <v>22795171</v>
      </c>
    </row>
    <row r="1159" spans="1:29">
      <c r="A1159" s="2">
        <v>4329</v>
      </c>
      <c r="B1159" s="26">
        <v>2</v>
      </c>
      <c r="C1159" s="2">
        <v>1</v>
      </c>
      <c r="D1159" s="2">
        <v>19</v>
      </c>
      <c r="E1159" s="2">
        <v>0</v>
      </c>
      <c r="F1159" s="35">
        <v>0</v>
      </c>
      <c r="G1159" s="18">
        <v>6000</v>
      </c>
      <c r="H1159" s="18">
        <v>0</v>
      </c>
      <c r="I1159" s="2">
        <v>1</v>
      </c>
      <c r="J1159" s="2">
        <v>2</v>
      </c>
      <c r="K1159" s="2">
        <v>1</v>
      </c>
      <c r="L1159" s="35">
        <v>0</v>
      </c>
      <c r="M1159" s="2">
        <v>8</v>
      </c>
      <c r="N1159" s="2">
        <v>1</v>
      </c>
      <c r="O1159" s="2">
        <v>0</v>
      </c>
      <c r="P1159" s="2">
        <v>5</v>
      </c>
      <c r="Q1159" s="2">
        <v>0</v>
      </c>
      <c r="R1159" s="2">
        <v>1</v>
      </c>
      <c r="S1159" s="35">
        <v>0</v>
      </c>
      <c r="T1159" s="35">
        <v>0</v>
      </c>
      <c r="U1159" s="36">
        <v>0</v>
      </c>
      <c r="V1159" s="26">
        <v>13.3</v>
      </c>
      <c r="W1159" s="2">
        <v>0.37</v>
      </c>
      <c r="X1159" s="16">
        <v>4.4400000000000004</v>
      </c>
      <c r="Y1159" s="26">
        <v>17</v>
      </c>
      <c r="Z1159" s="2">
        <v>1.65</v>
      </c>
      <c r="AA1159" s="2">
        <v>9.3000000000000007</v>
      </c>
      <c r="AB1159" s="2" t="s">
        <v>55</v>
      </c>
      <c r="AC1159" s="2">
        <v>20541142</v>
      </c>
    </row>
    <row r="1160" spans="1:29">
      <c r="A1160" s="2">
        <v>4336</v>
      </c>
      <c r="B1160" s="26">
        <v>2</v>
      </c>
      <c r="C1160" s="2">
        <v>1</v>
      </c>
      <c r="D1160" s="2">
        <v>19</v>
      </c>
      <c r="E1160" s="2">
        <v>0</v>
      </c>
      <c r="F1160" s="35">
        <v>1</v>
      </c>
      <c r="G1160" s="18">
        <v>10000</v>
      </c>
      <c r="H1160" s="18">
        <v>1</v>
      </c>
      <c r="I1160" s="2">
        <v>1</v>
      </c>
      <c r="J1160" s="2">
        <v>1</v>
      </c>
      <c r="K1160" s="2">
        <v>0</v>
      </c>
      <c r="L1160" s="35">
        <v>0</v>
      </c>
      <c r="M1160" s="2">
        <v>8</v>
      </c>
      <c r="N1160" s="2">
        <v>1</v>
      </c>
      <c r="O1160" s="2">
        <v>0</v>
      </c>
      <c r="P1160" s="2">
        <v>5</v>
      </c>
      <c r="Q1160" s="2">
        <v>0</v>
      </c>
      <c r="R1160" s="2">
        <v>1</v>
      </c>
      <c r="S1160" s="35">
        <v>0</v>
      </c>
      <c r="T1160" s="35">
        <v>0</v>
      </c>
      <c r="U1160" s="36">
        <v>0</v>
      </c>
      <c r="V1160" s="26">
        <v>14.2</v>
      </c>
      <c r="W1160" s="2">
        <v>0.3</v>
      </c>
      <c r="X1160" s="16">
        <v>4.74</v>
      </c>
      <c r="Y1160" s="26">
        <v>15.8</v>
      </c>
      <c r="Z1160" s="2">
        <v>1.37</v>
      </c>
      <c r="AA1160" s="2">
        <v>3.8</v>
      </c>
      <c r="AB1160" s="2" t="s">
        <v>113</v>
      </c>
      <c r="AC1160" s="2">
        <v>22245120</v>
      </c>
    </row>
    <row r="1161" spans="1:29">
      <c r="A1161" s="2">
        <v>4340</v>
      </c>
      <c r="B1161" s="26">
        <v>1</v>
      </c>
      <c r="C1161" s="2">
        <v>7</v>
      </c>
      <c r="D1161" s="2">
        <v>46</v>
      </c>
      <c r="E1161" s="2">
        <v>1</v>
      </c>
      <c r="F1161" s="35">
        <v>1</v>
      </c>
      <c r="G1161" s="18">
        <v>6000</v>
      </c>
      <c r="H1161" s="18">
        <v>0</v>
      </c>
      <c r="I1161" s="2">
        <v>1</v>
      </c>
      <c r="J1161" s="2">
        <v>1</v>
      </c>
      <c r="K1161" s="2">
        <v>0</v>
      </c>
      <c r="L1161" s="35">
        <v>0</v>
      </c>
      <c r="M1161" s="2">
        <v>6</v>
      </c>
      <c r="N1161" s="2">
        <v>0</v>
      </c>
      <c r="O1161" s="2">
        <v>1</v>
      </c>
      <c r="P1161" s="2">
        <v>2</v>
      </c>
      <c r="Q1161" s="2">
        <v>1</v>
      </c>
      <c r="R1161" s="2">
        <v>0</v>
      </c>
      <c r="S1161" s="35">
        <v>0</v>
      </c>
      <c r="T1161" s="35">
        <v>0</v>
      </c>
      <c r="U1161" s="36">
        <v>0</v>
      </c>
      <c r="V1161" s="26">
        <v>14.2</v>
      </c>
      <c r="W1161" s="2">
        <v>0.27</v>
      </c>
      <c r="X1161" s="16">
        <v>4.74</v>
      </c>
      <c r="Y1161" s="26">
        <v>19</v>
      </c>
      <c r="Z1161" s="2">
        <v>1.58</v>
      </c>
      <c r="AA1161" s="2">
        <v>3.8</v>
      </c>
      <c r="AB1161" s="2" t="s">
        <v>100</v>
      </c>
      <c r="AC1161" s="2">
        <v>22261004</v>
      </c>
    </row>
    <row r="1162" spans="1:29">
      <c r="A1162" s="2">
        <v>4345</v>
      </c>
      <c r="B1162" s="26">
        <v>1</v>
      </c>
      <c r="C1162" s="2">
        <v>2</v>
      </c>
      <c r="D1162" s="2">
        <v>27</v>
      </c>
      <c r="E1162" s="2">
        <v>0</v>
      </c>
      <c r="F1162" s="35">
        <v>0</v>
      </c>
      <c r="G1162" s="18">
        <v>5000</v>
      </c>
      <c r="H1162" s="18">
        <v>0</v>
      </c>
      <c r="I1162" s="2">
        <v>1</v>
      </c>
      <c r="J1162" s="2">
        <v>1</v>
      </c>
      <c r="K1162" s="2">
        <v>0</v>
      </c>
      <c r="L1162" s="35">
        <v>1</v>
      </c>
      <c r="M1162" s="2">
        <v>2</v>
      </c>
      <c r="N1162" s="2">
        <v>0</v>
      </c>
      <c r="O1162" s="2">
        <v>1</v>
      </c>
      <c r="P1162" s="2">
        <v>5</v>
      </c>
      <c r="Q1162" s="2">
        <v>0</v>
      </c>
      <c r="R1162" s="2">
        <v>1</v>
      </c>
      <c r="S1162" s="35">
        <v>0</v>
      </c>
      <c r="T1162" s="35">
        <v>0</v>
      </c>
      <c r="U1162" s="36">
        <v>0</v>
      </c>
      <c r="V1162" s="26">
        <v>9.3000000000000007</v>
      </c>
      <c r="W1162" s="2">
        <v>0.23</v>
      </c>
      <c r="X1162" s="16">
        <v>3.11</v>
      </c>
      <c r="Y1162" s="26">
        <v>9.8000000000000007</v>
      </c>
      <c r="Z1162" s="2">
        <v>1.02</v>
      </c>
      <c r="AA1162" s="2">
        <v>3.8</v>
      </c>
      <c r="AB1162" s="2" t="s">
        <v>66</v>
      </c>
      <c r="AC1162" s="2">
        <v>21771310</v>
      </c>
    </row>
    <row r="1163" spans="1:29">
      <c r="A1163" s="2">
        <v>4348</v>
      </c>
      <c r="B1163" s="26">
        <v>2</v>
      </c>
      <c r="C1163" s="2">
        <v>1</v>
      </c>
      <c r="D1163" s="2">
        <v>24</v>
      </c>
      <c r="E1163" s="2">
        <v>0</v>
      </c>
      <c r="F1163" s="35">
        <v>1</v>
      </c>
      <c r="G1163" s="18">
        <v>20000</v>
      </c>
      <c r="H1163" s="18">
        <v>1</v>
      </c>
      <c r="I1163" s="2">
        <v>1</v>
      </c>
      <c r="J1163" s="2">
        <v>2</v>
      </c>
      <c r="K1163" s="2">
        <v>1</v>
      </c>
      <c r="L1163" s="35">
        <v>1</v>
      </c>
      <c r="M1163" s="2">
        <v>6</v>
      </c>
      <c r="N1163" s="2">
        <v>0</v>
      </c>
      <c r="O1163" s="2">
        <v>1</v>
      </c>
      <c r="P1163" s="2">
        <v>3</v>
      </c>
      <c r="Q1163" s="2">
        <v>0</v>
      </c>
      <c r="R1163" s="2">
        <v>0</v>
      </c>
      <c r="S1163" s="35">
        <v>0</v>
      </c>
      <c r="T1163" s="35">
        <v>0</v>
      </c>
      <c r="U1163" s="36">
        <v>0</v>
      </c>
      <c r="V1163" s="26">
        <v>13.1</v>
      </c>
      <c r="W1163" s="2">
        <v>0.38</v>
      </c>
      <c r="X1163" s="16">
        <v>4.38</v>
      </c>
      <c r="Y1163" s="26">
        <v>14.7</v>
      </c>
      <c r="Z1163" s="2">
        <v>1.33</v>
      </c>
      <c r="AA1163" s="2">
        <v>3.8</v>
      </c>
      <c r="AB1163" s="2" t="s">
        <v>160</v>
      </c>
      <c r="AC1163" s="2">
        <v>20521260</v>
      </c>
    </row>
    <row r="1164" spans="1:29">
      <c r="A1164" s="2">
        <v>4352</v>
      </c>
      <c r="B1164" s="26">
        <v>2</v>
      </c>
      <c r="C1164" s="2">
        <v>1</v>
      </c>
      <c r="D1164" s="2">
        <v>22</v>
      </c>
      <c r="E1164" s="2">
        <v>0</v>
      </c>
      <c r="F1164" s="35">
        <v>0</v>
      </c>
      <c r="G1164" s="18">
        <v>10000</v>
      </c>
      <c r="H1164" s="18">
        <v>1</v>
      </c>
      <c r="I1164" s="2">
        <v>1</v>
      </c>
      <c r="J1164" s="2">
        <v>1</v>
      </c>
      <c r="K1164" s="2">
        <v>0</v>
      </c>
      <c r="L1164" s="35">
        <v>1</v>
      </c>
      <c r="M1164" s="2">
        <v>1</v>
      </c>
      <c r="N1164" s="2">
        <v>0</v>
      </c>
      <c r="O1164" s="2">
        <v>1</v>
      </c>
      <c r="P1164" s="2">
        <v>5</v>
      </c>
      <c r="Q1164" s="2">
        <v>0</v>
      </c>
      <c r="R1164" s="2">
        <v>1</v>
      </c>
      <c r="S1164" s="35">
        <v>0</v>
      </c>
      <c r="T1164" s="35">
        <v>0</v>
      </c>
      <c r="U1164" s="36">
        <v>0</v>
      </c>
      <c r="V1164" s="26">
        <v>9.3000000000000007</v>
      </c>
      <c r="W1164" s="2">
        <v>0.23</v>
      </c>
      <c r="X1164" s="16">
        <v>3.11</v>
      </c>
      <c r="Y1164" s="26">
        <v>9.8000000000000007</v>
      </c>
      <c r="Z1164" s="2">
        <v>1.02</v>
      </c>
      <c r="AA1164" s="2">
        <v>3.8</v>
      </c>
      <c r="AB1164" s="2" t="s">
        <v>66</v>
      </c>
      <c r="AC1164" s="2">
        <v>220771445</v>
      </c>
    </row>
    <row r="1165" spans="1:29">
      <c r="A1165" s="2">
        <v>4372</v>
      </c>
      <c r="B1165" s="26">
        <v>2</v>
      </c>
      <c r="C1165" s="2">
        <v>2</v>
      </c>
      <c r="D1165" s="2">
        <v>35</v>
      </c>
      <c r="E1165" s="2">
        <v>0</v>
      </c>
      <c r="F1165" s="35">
        <v>0</v>
      </c>
      <c r="G1165" s="18">
        <v>5000</v>
      </c>
      <c r="H1165" s="18">
        <v>0</v>
      </c>
      <c r="I1165" s="2">
        <v>1</v>
      </c>
      <c r="J1165" s="2">
        <v>1</v>
      </c>
      <c r="K1165" s="2">
        <v>0</v>
      </c>
      <c r="L1165" s="35">
        <v>0</v>
      </c>
      <c r="M1165" s="2">
        <v>2</v>
      </c>
      <c r="N1165" s="2">
        <v>0</v>
      </c>
      <c r="O1165" s="2">
        <v>1</v>
      </c>
      <c r="P1165" s="2">
        <v>3</v>
      </c>
      <c r="Q1165" s="2">
        <v>0</v>
      </c>
      <c r="R1165" s="2">
        <v>0</v>
      </c>
      <c r="S1165" s="35">
        <v>0</v>
      </c>
      <c r="T1165" s="35">
        <v>0</v>
      </c>
      <c r="U1165" s="36">
        <v>0</v>
      </c>
      <c r="V1165" s="26">
        <v>11.6</v>
      </c>
      <c r="W1165" s="2">
        <v>0.28000000000000003</v>
      </c>
      <c r="X1165" s="16">
        <v>3.87</v>
      </c>
      <c r="Y1165" s="26">
        <v>13.4</v>
      </c>
      <c r="Z1165" s="2">
        <v>1.1499999999999999</v>
      </c>
      <c r="AA1165" s="2">
        <v>3.8</v>
      </c>
      <c r="AB1165" s="2" t="s">
        <v>149</v>
      </c>
      <c r="AC1165" s="2">
        <v>20240015</v>
      </c>
    </row>
    <row r="1166" spans="1:29">
      <c r="A1166" s="2">
        <v>4373</v>
      </c>
      <c r="B1166" s="26">
        <v>1</v>
      </c>
      <c r="C1166" s="2">
        <v>7</v>
      </c>
      <c r="D1166" s="2">
        <v>38</v>
      </c>
      <c r="E1166" s="2">
        <v>0</v>
      </c>
      <c r="F1166" s="35">
        <v>0</v>
      </c>
      <c r="G1166" s="18">
        <v>8000</v>
      </c>
      <c r="H1166" s="18">
        <v>1</v>
      </c>
      <c r="I1166" s="2">
        <v>1</v>
      </c>
      <c r="J1166" s="2">
        <v>1</v>
      </c>
      <c r="K1166" s="2">
        <v>0</v>
      </c>
      <c r="L1166" s="35">
        <v>0</v>
      </c>
      <c r="M1166" s="2">
        <v>1</v>
      </c>
      <c r="N1166" s="2">
        <v>0</v>
      </c>
      <c r="O1166" s="2">
        <v>1</v>
      </c>
      <c r="P1166" s="2">
        <v>4</v>
      </c>
      <c r="Q1166" s="2">
        <v>0</v>
      </c>
      <c r="R1166" s="2">
        <v>1</v>
      </c>
      <c r="S1166" s="35">
        <v>0</v>
      </c>
      <c r="T1166" s="35">
        <v>0</v>
      </c>
      <c r="U1166" s="36">
        <v>0</v>
      </c>
      <c r="V1166" s="26">
        <v>14.9</v>
      </c>
      <c r="W1166" s="2">
        <v>0.33</v>
      </c>
      <c r="X1166" s="16">
        <v>4.9800000000000004</v>
      </c>
      <c r="Y1166" s="26">
        <v>18.899999999999999</v>
      </c>
      <c r="Z1166" s="2">
        <v>1.32</v>
      </c>
      <c r="AA1166" s="2">
        <v>12.4</v>
      </c>
      <c r="AB1166" s="2" t="s">
        <v>181</v>
      </c>
      <c r="AC1166" s="2">
        <v>25015340</v>
      </c>
    </row>
    <row r="1167" spans="1:29">
      <c r="A1167" s="2">
        <v>4382</v>
      </c>
      <c r="B1167" s="26">
        <v>2</v>
      </c>
      <c r="C1167" s="2">
        <v>1</v>
      </c>
      <c r="D1167" s="2">
        <v>24</v>
      </c>
      <c r="E1167" s="2">
        <v>0</v>
      </c>
      <c r="F1167" s="35">
        <v>0</v>
      </c>
      <c r="G1167" s="18">
        <v>12000</v>
      </c>
      <c r="H1167" s="18">
        <v>1</v>
      </c>
      <c r="I1167" s="2">
        <v>1</v>
      </c>
      <c r="J1167" s="2">
        <v>1</v>
      </c>
      <c r="K1167" s="2">
        <v>0</v>
      </c>
      <c r="L1167" s="35">
        <v>1</v>
      </c>
      <c r="M1167" s="2">
        <v>6</v>
      </c>
      <c r="N1167" s="2">
        <v>0</v>
      </c>
      <c r="O1167" s="2">
        <v>1</v>
      </c>
      <c r="P1167" s="2">
        <v>5</v>
      </c>
      <c r="Q1167" s="2">
        <v>0</v>
      </c>
      <c r="R1167" s="2">
        <v>1</v>
      </c>
      <c r="S1167" s="35">
        <v>0</v>
      </c>
      <c r="T1167" s="35">
        <v>0</v>
      </c>
      <c r="U1167" s="36">
        <v>0</v>
      </c>
      <c r="V1167" s="26">
        <v>18</v>
      </c>
      <c r="W1167" s="2">
        <v>0.32</v>
      </c>
      <c r="X1167" s="16">
        <v>6.01</v>
      </c>
      <c r="Y1167" s="26">
        <v>19.899999999999999</v>
      </c>
      <c r="Z1167" s="2">
        <v>1.68</v>
      </c>
      <c r="AA1167" s="2">
        <v>3.8</v>
      </c>
      <c r="AB1167" s="2" t="s">
        <v>184</v>
      </c>
      <c r="AC1167" s="2">
        <v>22740300</v>
      </c>
    </row>
    <row r="1168" spans="1:29">
      <c r="A1168" s="2">
        <v>4383</v>
      </c>
      <c r="B1168" s="26">
        <v>2</v>
      </c>
      <c r="C1168" s="2">
        <v>2</v>
      </c>
      <c r="D1168" s="2">
        <v>28</v>
      </c>
      <c r="E1168" s="2">
        <v>0</v>
      </c>
      <c r="F1168" s="35">
        <v>0</v>
      </c>
      <c r="G1168" s="18">
        <v>3000</v>
      </c>
      <c r="H1168" s="18">
        <v>0</v>
      </c>
      <c r="I1168" s="2">
        <v>1</v>
      </c>
      <c r="J1168" s="2">
        <v>1</v>
      </c>
      <c r="K1168" s="2">
        <v>0</v>
      </c>
      <c r="L1168" s="35">
        <v>0</v>
      </c>
      <c r="M1168" s="2">
        <v>2</v>
      </c>
      <c r="N1168" s="2">
        <v>0</v>
      </c>
      <c r="O1168" s="2">
        <v>1</v>
      </c>
      <c r="P1168" s="2">
        <v>5</v>
      </c>
      <c r="Q1168" s="2">
        <v>0</v>
      </c>
      <c r="R1168" s="2">
        <v>1</v>
      </c>
      <c r="S1168" s="35">
        <v>0</v>
      </c>
      <c r="T1168" s="35">
        <v>0</v>
      </c>
      <c r="U1168" s="36">
        <v>0</v>
      </c>
      <c r="V1168" s="26">
        <v>18.2</v>
      </c>
      <c r="W1168" s="2">
        <v>0.45</v>
      </c>
      <c r="X1168" s="16">
        <v>6.08</v>
      </c>
      <c r="Y1168" s="26">
        <v>20.100000000000001</v>
      </c>
      <c r="Z1168" s="2">
        <v>1.72</v>
      </c>
      <c r="AA1168" s="2">
        <v>3.8</v>
      </c>
      <c r="AB1168" s="2" t="s">
        <v>115</v>
      </c>
      <c r="AC1168" s="2">
        <v>22010010</v>
      </c>
    </row>
    <row r="1169" spans="1:29">
      <c r="A1169" s="2">
        <v>4395</v>
      </c>
      <c r="B1169" s="26">
        <v>2</v>
      </c>
      <c r="C1169" s="2">
        <v>1</v>
      </c>
      <c r="D1169" s="2">
        <v>24</v>
      </c>
      <c r="E1169" s="2">
        <v>0</v>
      </c>
      <c r="F1169" s="35">
        <v>1</v>
      </c>
      <c r="G1169" s="18">
        <v>1000</v>
      </c>
      <c r="H1169" s="18">
        <v>0</v>
      </c>
      <c r="I1169" s="2">
        <v>1</v>
      </c>
      <c r="J1169" s="2">
        <v>1</v>
      </c>
      <c r="K1169" s="2">
        <v>0</v>
      </c>
      <c r="L1169" s="35">
        <v>0</v>
      </c>
      <c r="M1169" s="2">
        <v>2</v>
      </c>
      <c r="N1169" s="2">
        <v>0</v>
      </c>
      <c r="O1169" s="2">
        <v>1</v>
      </c>
      <c r="P1169" s="2">
        <v>5</v>
      </c>
      <c r="Q1169" s="2">
        <v>0</v>
      </c>
      <c r="R1169" s="2">
        <v>1</v>
      </c>
      <c r="S1169" s="35">
        <v>0</v>
      </c>
      <c r="T1169" s="35">
        <v>0</v>
      </c>
      <c r="U1169" s="36">
        <v>0</v>
      </c>
      <c r="V1169" s="26">
        <v>52.1</v>
      </c>
      <c r="W1169" s="2">
        <v>0.93</v>
      </c>
      <c r="X1169" s="16">
        <v>17.399999999999999</v>
      </c>
      <c r="Y1169" s="26">
        <v>46.5</v>
      </c>
      <c r="Z1169" s="2">
        <v>2.08</v>
      </c>
      <c r="AA1169" s="2">
        <v>7</v>
      </c>
      <c r="AB1169" s="2" t="s">
        <v>102</v>
      </c>
      <c r="AC1169" s="2">
        <v>23059150</v>
      </c>
    </row>
    <row r="1170" spans="1:29">
      <c r="A1170" s="2">
        <v>4396</v>
      </c>
      <c r="B1170" s="26">
        <v>1</v>
      </c>
      <c r="C1170" s="2">
        <v>1</v>
      </c>
      <c r="D1170" s="2">
        <v>22</v>
      </c>
      <c r="E1170" s="2">
        <v>0</v>
      </c>
      <c r="F1170" s="35">
        <v>0</v>
      </c>
      <c r="G1170" s="18">
        <v>6000</v>
      </c>
      <c r="H1170" s="18">
        <v>0</v>
      </c>
      <c r="I1170" s="2">
        <v>1</v>
      </c>
      <c r="J1170" s="2">
        <v>1</v>
      </c>
      <c r="K1170" s="2">
        <v>0</v>
      </c>
      <c r="L1170" s="35">
        <v>0</v>
      </c>
      <c r="M1170" s="2">
        <v>2</v>
      </c>
      <c r="N1170" s="2">
        <v>0</v>
      </c>
      <c r="O1170" s="2">
        <v>1</v>
      </c>
      <c r="P1170" s="2">
        <v>5</v>
      </c>
      <c r="Q1170" s="2">
        <v>0</v>
      </c>
      <c r="R1170" s="2">
        <v>1</v>
      </c>
      <c r="S1170" s="35">
        <v>0</v>
      </c>
      <c r="T1170" s="35">
        <v>0</v>
      </c>
      <c r="U1170" s="36">
        <v>0</v>
      </c>
      <c r="V1170" s="26">
        <v>1</v>
      </c>
      <c r="W1170" s="2">
        <v>7.0000000000000007E-2</v>
      </c>
      <c r="X1170" s="16">
        <v>0.33</v>
      </c>
      <c r="Y1170" s="26">
        <v>1</v>
      </c>
      <c r="Z1170" s="2">
        <v>0.17</v>
      </c>
      <c r="AA1170" s="2">
        <v>0</v>
      </c>
      <c r="AB1170" s="2" t="s">
        <v>76</v>
      </c>
      <c r="AC1170" s="2">
        <v>21941805</v>
      </c>
    </row>
    <row r="1171" spans="1:29">
      <c r="A1171" s="2">
        <v>4402</v>
      </c>
      <c r="B1171" s="26">
        <v>2</v>
      </c>
      <c r="C1171" s="2">
        <v>1</v>
      </c>
      <c r="D1171" s="2">
        <v>24</v>
      </c>
      <c r="E1171" s="2">
        <v>0</v>
      </c>
      <c r="F1171" s="35">
        <v>0</v>
      </c>
      <c r="G1171" s="18">
        <v>5000</v>
      </c>
      <c r="H1171" s="18">
        <v>0</v>
      </c>
      <c r="I1171" s="2">
        <v>1</v>
      </c>
      <c r="J1171" s="2">
        <v>1</v>
      </c>
      <c r="K1171" s="2">
        <v>0</v>
      </c>
      <c r="L1171" s="35">
        <v>0</v>
      </c>
      <c r="M1171" s="2">
        <v>8</v>
      </c>
      <c r="N1171" s="2">
        <v>1</v>
      </c>
      <c r="O1171" s="2">
        <v>0</v>
      </c>
      <c r="P1171" s="2">
        <v>5</v>
      </c>
      <c r="Q1171" s="2">
        <v>0</v>
      </c>
      <c r="R1171" s="2">
        <v>1</v>
      </c>
      <c r="S1171" s="35">
        <v>0</v>
      </c>
      <c r="T1171" s="35">
        <v>0</v>
      </c>
      <c r="U1171" s="36">
        <v>0</v>
      </c>
      <c r="V1171" s="26">
        <v>11.8</v>
      </c>
      <c r="W1171" s="2">
        <v>0.33</v>
      </c>
      <c r="X1171" s="16">
        <v>3.94</v>
      </c>
      <c r="Y1171" s="26">
        <v>15.7</v>
      </c>
      <c r="Z1171" s="2">
        <v>1.57</v>
      </c>
      <c r="AA1171" s="2">
        <v>9.3000000000000007</v>
      </c>
      <c r="AB1171" s="2" t="s">
        <v>170</v>
      </c>
      <c r="AC1171" s="2">
        <v>20560080</v>
      </c>
    </row>
    <row r="1172" spans="1:29">
      <c r="A1172" s="2">
        <v>4406</v>
      </c>
      <c r="B1172" s="26">
        <v>1</v>
      </c>
      <c r="C1172" s="2">
        <v>2</v>
      </c>
      <c r="D1172" s="2">
        <v>42</v>
      </c>
      <c r="E1172" s="2">
        <v>0</v>
      </c>
      <c r="F1172" s="35">
        <v>1</v>
      </c>
      <c r="G1172" s="18">
        <v>6000</v>
      </c>
      <c r="H1172" s="18">
        <v>0</v>
      </c>
      <c r="I1172" s="2">
        <v>1</v>
      </c>
      <c r="J1172" s="2">
        <v>1</v>
      </c>
      <c r="K1172" s="2">
        <v>0</v>
      </c>
      <c r="L1172" s="35">
        <v>1</v>
      </c>
      <c r="M1172" s="2">
        <v>8</v>
      </c>
      <c r="N1172" s="2">
        <v>1</v>
      </c>
      <c r="O1172" s="2">
        <v>0</v>
      </c>
      <c r="P1172" s="2">
        <v>1</v>
      </c>
      <c r="Q1172" s="2">
        <v>1</v>
      </c>
      <c r="R1172" s="2">
        <v>0</v>
      </c>
      <c r="S1172" s="35">
        <v>0</v>
      </c>
      <c r="T1172" s="35">
        <v>0</v>
      </c>
      <c r="U1172" s="36">
        <v>0</v>
      </c>
      <c r="V1172" s="26">
        <v>13.1</v>
      </c>
      <c r="W1172" s="2">
        <v>0.38</v>
      </c>
      <c r="X1172" s="16">
        <v>4.38</v>
      </c>
      <c r="Y1172" s="26">
        <v>14.7</v>
      </c>
      <c r="Z1172" s="2">
        <v>1.33</v>
      </c>
      <c r="AA1172" s="2">
        <v>3.8</v>
      </c>
      <c r="AB1172" s="2" t="s">
        <v>160</v>
      </c>
      <c r="AC1172" s="2">
        <v>20520060</v>
      </c>
    </row>
    <row r="1173" spans="1:29">
      <c r="A1173" s="2">
        <v>4408</v>
      </c>
      <c r="B1173" s="26">
        <v>2</v>
      </c>
      <c r="C1173" s="2">
        <v>1</v>
      </c>
      <c r="D1173" s="2">
        <v>21</v>
      </c>
      <c r="E1173" s="2">
        <v>0</v>
      </c>
      <c r="F1173" s="35">
        <v>0</v>
      </c>
      <c r="G1173" s="18">
        <v>16000</v>
      </c>
      <c r="H1173" s="18">
        <v>1</v>
      </c>
      <c r="I1173" s="2">
        <v>1</v>
      </c>
      <c r="J1173" s="2">
        <v>2</v>
      </c>
      <c r="K1173" s="2">
        <v>1</v>
      </c>
      <c r="L1173" s="35">
        <v>0</v>
      </c>
      <c r="M1173" s="2">
        <v>8</v>
      </c>
      <c r="N1173" s="2">
        <v>1</v>
      </c>
      <c r="O1173" s="2">
        <v>0</v>
      </c>
      <c r="P1173" s="2">
        <v>4</v>
      </c>
      <c r="Q1173" s="2">
        <v>0</v>
      </c>
      <c r="R1173" s="2">
        <v>1</v>
      </c>
      <c r="S1173" s="35">
        <v>0</v>
      </c>
      <c r="T1173" s="35">
        <v>0</v>
      </c>
      <c r="U1173" s="36">
        <v>0</v>
      </c>
      <c r="V1173" s="26">
        <v>13.1</v>
      </c>
      <c r="W1173" s="2">
        <v>0.38</v>
      </c>
      <c r="X1173" s="16">
        <v>4.38</v>
      </c>
      <c r="Y1173" s="26">
        <v>14.7</v>
      </c>
      <c r="Z1173" s="2">
        <v>1.33</v>
      </c>
      <c r="AA1173" s="2">
        <v>3.8</v>
      </c>
      <c r="AB1173" s="2" t="s">
        <v>160</v>
      </c>
      <c r="AC1173" s="2">
        <v>20540145</v>
      </c>
    </row>
    <row r="1174" spans="1:29">
      <c r="A1174" s="2">
        <v>4409</v>
      </c>
      <c r="B1174" s="26">
        <v>1</v>
      </c>
      <c r="C1174" s="2">
        <v>4</v>
      </c>
      <c r="D1174" s="2">
        <v>35</v>
      </c>
      <c r="E1174" s="2">
        <v>0</v>
      </c>
      <c r="F1174" s="35">
        <v>1</v>
      </c>
      <c r="G1174" s="18">
        <v>20000</v>
      </c>
      <c r="H1174" s="18">
        <v>1</v>
      </c>
      <c r="I1174" s="2">
        <v>1</v>
      </c>
      <c r="J1174" s="2">
        <v>2</v>
      </c>
      <c r="K1174" s="2">
        <v>1</v>
      </c>
      <c r="L1174" s="35">
        <v>1</v>
      </c>
      <c r="M1174" s="2">
        <v>9</v>
      </c>
      <c r="N1174" s="2">
        <v>0</v>
      </c>
      <c r="O1174" s="2">
        <v>0</v>
      </c>
      <c r="P1174" s="2">
        <v>2</v>
      </c>
      <c r="Q1174" s="2">
        <v>1</v>
      </c>
      <c r="R1174" s="2">
        <v>0</v>
      </c>
      <c r="S1174" s="35">
        <v>0</v>
      </c>
      <c r="T1174" s="35">
        <v>0</v>
      </c>
      <c r="U1174" s="36">
        <v>0</v>
      </c>
      <c r="V1174" s="26">
        <v>14.2</v>
      </c>
      <c r="W1174" s="2">
        <v>0.27</v>
      </c>
      <c r="X1174" s="16">
        <v>4.74</v>
      </c>
      <c r="Y1174" s="26">
        <v>19</v>
      </c>
      <c r="Z1174" s="2">
        <v>1.58</v>
      </c>
      <c r="AA1174" s="2">
        <v>3.8</v>
      </c>
      <c r="AB1174" s="2" t="s">
        <v>100</v>
      </c>
      <c r="AC1174" s="2">
        <v>22271080</v>
      </c>
    </row>
    <row r="1175" spans="1:29">
      <c r="A1175" s="2">
        <v>4410</v>
      </c>
      <c r="B1175" s="26">
        <v>1</v>
      </c>
      <c r="C1175" s="2">
        <v>1</v>
      </c>
      <c r="D1175" s="2">
        <v>57</v>
      </c>
      <c r="E1175" s="2">
        <v>1</v>
      </c>
      <c r="F1175" s="35">
        <v>1</v>
      </c>
      <c r="G1175" s="18">
        <v>10000</v>
      </c>
      <c r="H1175" s="18">
        <v>1</v>
      </c>
      <c r="I1175" s="2">
        <v>1</v>
      </c>
      <c r="J1175" s="2">
        <v>1</v>
      </c>
      <c r="K1175" s="2">
        <v>0</v>
      </c>
      <c r="L1175" s="35">
        <v>1</v>
      </c>
      <c r="M1175" s="2">
        <v>6</v>
      </c>
      <c r="N1175" s="2">
        <v>0</v>
      </c>
      <c r="O1175" s="2">
        <v>1</v>
      </c>
      <c r="P1175" s="2">
        <v>3</v>
      </c>
      <c r="Q1175" s="2">
        <v>0</v>
      </c>
      <c r="R1175" s="2">
        <v>0</v>
      </c>
      <c r="S1175" s="35">
        <v>0</v>
      </c>
      <c r="T1175" s="35">
        <v>0</v>
      </c>
      <c r="U1175" s="36">
        <v>0</v>
      </c>
      <c r="V1175" s="26">
        <v>14.7</v>
      </c>
      <c r="W1175" s="2">
        <v>0.33</v>
      </c>
      <c r="X1175" s="16">
        <v>4.91</v>
      </c>
      <c r="Y1175" s="26">
        <v>12.3</v>
      </c>
      <c r="Z1175" s="2">
        <v>1.25</v>
      </c>
      <c r="AA1175" s="2">
        <v>3.8</v>
      </c>
      <c r="AB1175" s="2" t="s">
        <v>123</v>
      </c>
      <c r="AC1175" s="2">
        <v>20720050</v>
      </c>
    </row>
    <row r="1176" spans="1:29">
      <c r="A1176" s="2">
        <v>4411</v>
      </c>
      <c r="B1176" s="26">
        <v>2</v>
      </c>
      <c r="C1176" s="2">
        <v>1</v>
      </c>
      <c r="D1176" s="2">
        <v>24</v>
      </c>
      <c r="E1176" s="2">
        <v>0</v>
      </c>
      <c r="F1176" s="35">
        <v>0</v>
      </c>
      <c r="G1176" s="18">
        <v>2000</v>
      </c>
      <c r="H1176" s="18">
        <v>0</v>
      </c>
      <c r="I1176" s="2">
        <v>1</v>
      </c>
      <c r="J1176" s="2">
        <v>1</v>
      </c>
      <c r="K1176" s="2">
        <v>0</v>
      </c>
      <c r="L1176" s="35">
        <v>1</v>
      </c>
      <c r="M1176" s="2">
        <v>6</v>
      </c>
      <c r="N1176" s="2">
        <v>0</v>
      </c>
      <c r="O1176" s="2">
        <v>1</v>
      </c>
      <c r="P1176" s="2">
        <v>3</v>
      </c>
      <c r="Q1176" s="2">
        <v>0</v>
      </c>
      <c r="R1176" s="2">
        <v>0</v>
      </c>
      <c r="S1176" s="35">
        <v>1</v>
      </c>
      <c r="T1176" s="35">
        <v>0</v>
      </c>
      <c r="U1176" s="36">
        <v>0</v>
      </c>
      <c r="V1176" s="26">
        <v>9.9</v>
      </c>
      <c r="W1176" s="2">
        <v>0.23</v>
      </c>
      <c r="X1176" s="16">
        <v>3.31</v>
      </c>
      <c r="Y1176" s="26">
        <v>11.96</v>
      </c>
      <c r="Z1176" s="2">
        <v>1.1000000000000001</v>
      </c>
      <c r="AA1176" s="2">
        <v>3.8</v>
      </c>
      <c r="AB1176" s="2" t="s">
        <v>119</v>
      </c>
      <c r="AC1176" s="2">
        <v>20550170</v>
      </c>
    </row>
    <row r="1177" spans="1:29">
      <c r="A1177" s="2">
        <v>4414</v>
      </c>
      <c r="B1177" s="26">
        <v>2</v>
      </c>
      <c r="C1177" s="2">
        <v>1</v>
      </c>
      <c r="D1177" s="2">
        <v>26</v>
      </c>
      <c r="E1177" s="2">
        <v>0</v>
      </c>
      <c r="F1177" s="35">
        <v>0</v>
      </c>
      <c r="G1177" s="18">
        <v>5000</v>
      </c>
      <c r="H1177" s="18">
        <v>0</v>
      </c>
      <c r="I1177" s="2">
        <v>1</v>
      </c>
      <c r="J1177" s="2">
        <v>1</v>
      </c>
      <c r="K1177" s="2">
        <v>0</v>
      </c>
      <c r="L1177" s="35">
        <v>1</v>
      </c>
      <c r="M1177" s="2">
        <v>2</v>
      </c>
      <c r="N1177" s="2">
        <v>0</v>
      </c>
      <c r="O1177" s="2">
        <v>1</v>
      </c>
      <c r="P1177" s="2">
        <v>0</v>
      </c>
      <c r="Q1177" s="2">
        <v>1</v>
      </c>
      <c r="R1177" s="2">
        <v>0</v>
      </c>
      <c r="S1177" s="35">
        <v>0</v>
      </c>
      <c r="T1177" s="35">
        <v>0</v>
      </c>
      <c r="U1177" s="36">
        <v>1</v>
      </c>
      <c r="V1177" s="26">
        <v>27.4</v>
      </c>
      <c r="W1177" s="2">
        <v>0.45</v>
      </c>
      <c r="X1177" s="16">
        <v>9.15</v>
      </c>
      <c r="Y1177" s="26">
        <v>27.17</v>
      </c>
      <c r="Z1177" s="2">
        <v>2.25</v>
      </c>
      <c r="AA1177" s="2">
        <v>12.1</v>
      </c>
      <c r="AB1177" s="2" t="s">
        <v>58</v>
      </c>
      <c r="AC1177" s="2">
        <v>22793261</v>
      </c>
    </row>
    <row r="1178" spans="1:29">
      <c r="A1178" s="2">
        <v>4420</v>
      </c>
      <c r="B1178" s="26">
        <v>1</v>
      </c>
      <c r="C1178" s="2">
        <v>2</v>
      </c>
      <c r="D1178" s="2">
        <v>33</v>
      </c>
      <c r="E1178" s="2">
        <v>0</v>
      </c>
      <c r="F1178" s="35">
        <v>1</v>
      </c>
      <c r="G1178" s="18">
        <v>3000</v>
      </c>
      <c r="H1178" s="18">
        <v>0</v>
      </c>
      <c r="I1178" s="2">
        <v>1</v>
      </c>
      <c r="J1178" s="2">
        <v>1</v>
      </c>
      <c r="K1178" s="2">
        <v>0</v>
      </c>
      <c r="L1178" s="35">
        <v>1</v>
      </c>
      <c r="M1178" s="2">
        <v>11</v>
      </c>
      <c r="N1178" s="2">
        <v>0</v>
      </c>
      <c r="O1178" s="2">
        <v>0</v>
      </c>
      <c r="P1178" s="2">
        <v>2</v>
      </c>
      <c r="Q1178" s="2">
        <v>1</v>
      </c>
      <c r="R1178" s="2">
        <v>0</v>
      </c>
      <c r="S1178" s="35">
        <v>0</v>
      </c>
      <c r="T1178" s="35">
        <v>0</v>
      </c>
      <c r="U1178" s="36">
        <v>0</v>
      </c>
      <c r="V1178" s="26">
        <v>43.6</v>
      </c>
      <c r="W1178" s="2">
        <v>0.78</v>
      </c>
      <c r="X1178" s="16">
        <v>14.56</v>
      </c>
      <c r="Y1178" s="26">
        <v>42.7</v>
      </c>
      <c r="Z1178" s="2">
        <v>2</v>
      </c>
      <c r="AA1178" s="2">
        <v>7</v>
      </c>
      <c r="AB1178" s="2" t="s">
        <v>71</v>
      </c>
      <c r="AC1178" s="2">
        <v>23065480</v>
      </c>
    </row>
    <row r="1179" spans="1:29">
      <c r="A1179" s="2">
        <v>4421</v>
      </c>
      <c r="B1179" s="26">
        <v>1</v>
      </c>
      <c r="C1179" s="2">
        <v>7</v>
      </c>
      <c r="D1179" s="2">
        <v>53</v>
      </c>
      <c r="E1179" s="2">
        <v>1</v>
      </c>
      <c r="F1179" s="35">
        <v>1</v>
      </c>
      <c r="G1179" s="18">
        <v>10000</v>
      </c>
      <c r="H1179" s="18">
        <v>1</v>
      </c>
      <c r="I1179" s="2">
        <v>1</v>
      </c>
      <c r="J1179" s="2">
        <v>1</v>
      </c>
      <c r="K1179" s="2">
        <v>0</v>
      </c>
      <c r="L1179" s="35">
        <v>0</v>
      </c>
      <c r="M1179" s="2">
        <v>8</v>
      </c>
      <c r="N1179" s="2">
        <v>1</v>
      </c>
      <c r="O1179" s="2">
        <v>0</v>
      </c>
      <c r="P1179" s="2">
        <v>4</v>
      </c>
      <c r="Q1179" s="2">
        <v>0</v>
      </c>
      <c r="R1179" s="2">
        <v>1</v>
      </c>
      <c r="S1179" s="35">
        <v>0</v>
      </c>
      <c r="T1179" s="35">
        <v>0</v>
      </c>
      <c r="U1179" s="36">
        <v>0</v>
      </c>
      <c r="V1179" s="26">
        <v>18.5</v>
      </c>
      <c r="W1179" s="2">
        <v>0.32</v>
      </c>
      <c r="X1179" s="16">
        <v>6.18</v>
      </c>
      <c r="Y1179" s="26">
        <v>21.1</v>
      </c>
      <c r="Z1179" s="2">
        <v>1.7</v>
      </c>
      <c r="AA1179" s="2">
        <v>6.7</v>
      </c>
      <c r="AB1179" s="2" t="s">
        <v>178</v>
      </c>
      <c r="AC1179" s="2">
        <v>24230065</v>
      </c>
    </row>
    <row r="1180" spans="1:29">
      <c r="A1180" s="2">
        <v>4429</v>
      </c>
      <c r="B1180" s="26">
        <v>1</v>
      </c>
      <c r="C1180" s="2">
        <v>2</v>
      </c>
      <c r="D1180" s="2">
        <v>28</v>
      </c>
      <c r="E1180" s="2">
        <v>0</v>
      </c>
      <c r="F1180" s="35">
        <v>0</v>
      </c>
      <c r="G1180" s="18">
        <v>10000</v>
      </c>
      <c r="H1180" s="18">
        <v>1</v>
      </c>
      <c r="I1180" s="2">
        <v>1</v>
      </c>
      <c r="J1180" s="2">
        <v>1</v>
      </c>
      <c r="K1180" s="2">
        <v>0</v>
      </c>
      <c r="L1180" s="35">
        <v>1</v>
      </c>
      <c r="M1180" s="2">
        <v>8</v>
      </c>
      <c r="N1180" s="2">
        <v>1</v>
      </c>
      <c r="O1180" s="2">
        <v>0</v>
      </c>
      <c r="P1180" s="2">
        <v>2</v>
      </c>
      <c r="Q1180" s="2">
        <v>1</v>
      </c>
      <c r="R1180" s="2">
        <v>0</v>
      </c>
      <c r="S1180" s="35">
        <v>0</v>
      </c>
      <c r="T1180" s="35">
        <v>0</v>
      </c>
      <c r="U1180" s="36">
        <v>0</v>
      </c>
      <c r="V1180" s="26">
        <v>10.7</v>
      </c>
      <c r="W1180" s="2">
        <v>0.23</v>
      </c>
      <c r="X1180" s="16">
        <v>3.57</v>
      </c>
      <c r="Y1180" s="26">
        <v>12.9</v>
      </c>
      <c r="Z1180" s="2">
        <v>1.28</v>
      </c>
      <c r="AA1180" s="2">
        <v>16.59</v>
      </c>
      <c r="AB1180" s="2" t="s">
        <v>135</v>
      </c>
      <c r="AC1180" s="2">
        <v>21920430</v>
      </c>
    </row>
    <row r="1181" spans="1:29">
      <c r="A1181" s="2">
        <v>4430</v>
      </c>
      <c r="B1181" s="26">
        <v>2</v>
      </c>
      <c r="C1181" s="2">
        <v>1</v>
      </c>
      <c r="D1181" s="2">
        <v>19</v>
      </c>
      <c r="E1181" s="2">
        <v>0</v>
      </c>
      <c r="F1181" s="35">
        <v>0</v>
      </c>
      <c r="G1181" s="18">
        <v>5000</v>
      </c>
      <c r="H1181" s="18">
        <v>0</v>
      </c>
      <c r="I1181" s="2">
        <v>1</v>
      </c>
      <c r="J1181" s="2">
        <v>1</v>
      </c>
      <c r="K1181" s="2">
        <v>0</v>
      </c>
      <c r="L1181" s="35">
        <v>0</v>
      </c>
      <c r="M1181" s="2">
        <v>8</v>
      </c>
      <c r="N1181" s="2">
        <v>1</v>
      </c>
      <c r="O1181" s="2">
        <v>0</v>
      </c>
      <c r="P1181" s="2">
        <v>5</v>
      </c>
      <c r="Q1181" s="2">
        <v>0</v>
      </c>
      <c r="R1181" s="2">
        <v>1</v>
      </c>
      <c r="S1181" s="35">
        <v>0</v>
      </c>
      <c r="T1181" s="35">
        <v>0</v>
      </c>
      <c r="U1181" s="36">
        <v>0</v>
      </c>
      <c r="V1181" s="26">
        <v>11.8</v>
      </c>
      <c r="W1181" s="2">
        <v>0.25</v>
      </c>
      <c r="X1181" s="16">
        <v>3.94</v>
      </c>
      <c r="Y1181" s="26">
        <v>12.1</v>
      </c>
      <c r="Z1181" s="2">
        <v>1.1200000000000001</v>
      </c>
      <c r="AA1181" s="2">
        <v>7</v>
      </c>
      <c r="AB1181" s="2" t="s">
        <v>51</v>
      </c>
      <c r="AC1181" s="2">
        <v>20755250</v>
      </c>
    </row>
    <row r="1182" spans="1:29">
      <c r="A1182" s="2">
        <v>4433</v>
      </c>
      <c r="B1182" s="26">
        <v>2</v>
      </c>
      <c r="C1182" s="2">
        <v>2</v>
      </c>
      <c r="D1182" s="2">
        <v>27</v>
      </c>
      <c r="E1182" s="2">
        <v>0</v>
      </c>
      <c r="F1182" s="35">
        <v>0</v>
      </c>
      <c r="G1182" s="18">
        <v>10000</v>
      </c>
      <c r="H1182" s="18">
        <v>1</v>
      </c>
      <c r="I1182" s="2">
        <v>1</v>
      </c>
      <c r="J1182" s="2">
        <v>1</v>
      </c>
      <c r="K1182" s="2">
        <v>0</v>
      </c>
      <c r="L1182" s="35">
        <v>1</v>
      </c>
      <c r="M1182" s="2">
        <v>8</v>
      </c>
      <c r="N1182" s="2">
        <v>1</v>
      </c>
      <c r="O1182" s="2">
        <v>0</v>
      </c>
      <c r="P1182" s="2">
        <v>4</v>
      </c>
      <c r="Q1182" s="2">
        <v>0</v>
      </c>
      <c r="R1182" s="2">
        <v>1</v>
      </c>
      <c r="S1182" s="35">
        <v>0</v>
      </c>
      <c r="T1182" s="35">
        <v>0</v>
      </c>
      <c r="U1182" s="36">
        <v>0</v>
      </c>
      <c r="V1182" s="26">
        <v>9.9</v>
      </c>
      <c r="W1182" s="2">
        <v>0.23</v>
      </c>
      <c r="X1182" s="16">
        <v>3.31</v>
      </c>
      <c r="Y1182" s="26">
        <v>11.96</v>
      </c>
      <c r="Z1182" s="2">
        <v>1.1000000000000001</v>
      </c>
      <c r="AA1182" s="2">
        <v>3.8</v>
      </c>
      <c r="AB1182" s="2" t="s">
        <v>119</v>
      </c>
      <c r="AC1182" s="2">
        <v>20550015</v>
      </c>
    </row>
    <row r="1183" spans="1:29">
      <c r="A1183" s="2">
        <v>4435</v>
      </c>
      <c r="B1183" s="26">
        <v>2</v>
      </c>
      <c r="C1183" s="2">
        <v>2</v>
      </c>
      <c r="D1183" s="2">
        <v>26</v>
      </c>
      <c r="E1183" s="2">
        <v>0</v>
      </c>
      <c r="F1183" s="35">
        <v>1</v>
      </c>
      <c r="G1183" s="18">
        <v>2000</v>
      </c>
      <c r="H1183" s="18">
        <v>0</v>
      </c>
      <c r="I1183" s="2">
        <v>1</v>
      </c>
      <c r="J1183" s="2">
        <v>1</v>
      </c>
      <c r="K1183" s="2">
        <v>0</v>
      </c>
      <c r="L1183" s="35">
        <v>0</v>
      </c>
      <c r="M1183" s="2">
        <v>2</v>
      </c>
      <c r="N1183" s="2">
        <v>0</v>
      </c>
      <c r="O1183" s="2">
        <v>1</v>
      </c>
      <c r="P1183" s="2">
        <v>5</v>
      </c>
      <c r="Q1183" s="2">
        <v>0</v>
      </c>
      <c r="R1183" s="2">
        <v>1</v>
      </c>
      <c r="S1183" s="35">
        <v>0</v>
      </c>
      <c r="T1183" s="35">
        <v>0</v>
      </c>
      <c r="U1183" s="36">
        <v>0</v>
      </c>
      <c r="V1183" s="26">
        <v>14.7</v>
      </c>
      <c r="W1183" s="2">
        <v>0.33</v>
      </c>
      <c r="X1183" s="16">
        <v>4.91</v>
      </c>
      <c r="Y1183" s="26">
        <v>12.3</v>
      </c>
      <c r="Z1183" s="2">
        <v>1.25</v>
      </c>
      <c r="AA1183" s="2">
        <v>3.8</v>
      </c>
      <c r="AB1183" s="2" t="s">
        <v>123</v>
      </c>
      <c r="AC1183" s="2">
        <v>20725050</v>
      </c>
    </row>
    <row r="1184" spans="1:29">
      <c r="A1184" s="2">
        <v>4438</v>
      </c>
      <c r="B1184" s="26">
        <v>2</v>
      </c>
      <c r="C1184" s="2">
        <v>1</v>
      </c>
      <c r="D1184" s="2">
        <v>19</v>
      </c>
      <c r="E1184" s="2">
        <v>0</v>
      </c>
      <c r="F1184" s="35">
        <v>0</v>
      </c>
      <c r="G1184" s="18">
        <v>12000</v>
      </c>
      <c r="H1184" s="18">
        <v>1</v>
      </c>
      <c r="I1184" s="2">
        <v>1</v>
      </c>
      <c r="J1184" s="2">
        <v>2</v>
      </c>
      <c r="K1184" s="2">
        <v>1</v>
      </c>
      <c r="L1184" s="35">
        <v>0</v>
      </c>
      <c r="M1184" s="2">
        <v>11</v>
      </c>
      <c r="N1184" s="2">
        <v>0</v>
      </c>
      <c r="O1184" s="2">
        <v>0</v>
      </c>
      <c r="P1184" s="2">
        <v>5</v>
      </c>
      <c r="Q1184" s="2">
        <v>0</v>
      </c>
      <c r="R1184" s="2">
        <v>1</v>
      </c>
      <c r="S1184" s="35">
        <v>0</v>
      </c>
      <c r="T1184" s="35">
        <v>0</v>
      </c>
      <c r="U1184" s="36">
        <v>0</v>
      </c>
      <c r="V1184" s="26">
        <v>36</v>
      </c>
      <c r="W1184" s="2">
        <v>0.63</v>
      </c>
      <c r="X1184" s="16">
        <v>12.02</v>
      </c>
      <c r="Y1184" s="26">
        <v>38.4</v>
      </c>
      <c r="Z1184" s="2">
        <v>3.57</v>
      </c>
      <c r="AA1184" s="2">
        <v>29.9</v>
      </c>
      <c r="AB1184" s="2" t="s">
        <v>142</v>
      </c>
      <c r="AC1184" s="2">
        <v>22795310</v>
      </c>
    </row>
    <row r="1185" spans="1:29">
      <c r="A1185" s="2">
        <v>4439</v>
      </c>
      <c r="B1185" s="26">
        <v>2</v>
      </c>
      <c r="C1185" s="2">
        <v>1</v>
      </c>
      <c r="D1185" s="2">
        <v>28</v>
      </c>
      <c r="E1185" s="2">
        <v>0</v>
      </c>
      <c r="F1185" s="35">
        <v>0</v>
      </c>
      <c r="G1185" s="18">
        <v>10000</v>
      </c>
      <c r="H1185" s="18">
        <v>1</v>
      </c>
      <c r="I1185" s="2">
        <v>1</v>
      </c>
      <c r="J1185" s="2">
        <v>3</v>
      </c>
      <c r="K1185" s="2">
        <v>1</v>
      </c>
      <c r="L1185" s="35">
        <v>0</v>
      </c>
      <c r="M1185" s="2">
        <v>6</v>
      </c>
      <c r="N1185" s="2">
        <v>0</v>
      </c>
      <c r="O1185" s="2">
        <v>1</v>
      </c>
      <c r="P1185" s="2">
        <v>5</v>
      </c>
      <c r="Q1185" s="2">
        <v>0</v>
      </c>
      <c r="R1185" s="2">
        <v>1</v>
      </c>
      <c r="S1185" s="35">
        <v>0</v>
      </c>
      <c r="T1185" s="35">
        <v>0</v>
      </c>
      <c r="U1185" s="36">
        <v>0</v>
      </c>
      <c r="V1185" s="26">
        <v>36</v>
      </c>
      <c r="W1185" s="2">
        <v>0.63</v>
      </c>
      <c r="X1185" s="16">
        <v>12.02</v>
      </c>
      <c r="Y1185" s="26">
        <v>38.4</v>
      </c>
      <c r="Z1185" s="2">
        <v>3.57</v>
      </c>
      <c r="AA1185" s="2">
        <v>29.9</v>
      </c>
      <c r="AB1185" s="2" t="s">
        <v>142</v>
      </c>
      <c r="AC1185" s="2">
        <v>22795230</v>
      </c>
    </row>
    <row r="1186" spans="1:29">
      <c r="A1186" s="2">
        <v>4444</v>
      </c>
      <c r="B1186" s="26">
        <v>1</v>
      </c>
      <c r="C1186" s="2">
        <v>1</v>
      </c>
      <c r="D1186" s="2">
        <v>22</v>
      </c>
      <c r="E1186" s="2">
        <v>0</v>
      </c>
      <c r="F1186" s="35">
        <v>0</v>
      </c>
      <c r="G1186" s="18">
        <v>16000</v>
      </c>
      <c r="H1186" s="18">
        <v>1</v>
      </c>
      <c r="I1186" s="2">
        <v>1</v>
      </c>
      <c r="J1186" s="2">
        <v>2</v>
      </c>
      <c r="K1186" s="2">
        <v>1</v>
      </c>
      <c r="L1186" s="35">
        <v>1</v>
      </c>
      <c r="M1186" s="2">
        <v>8</v>
      </c>
      <c r="N1186" s="2">
        <v>1</v>
      </c>
      <c r="O1186" s="2">
        <v>0</v>
      </c>
      <c r="P1186" s="2">
        <v>5</v>
      </c>
      <c r="Q1186" s="2">
        <v>0</v>
      </c>
      <c r="R1186" s="2">
        <v>1</v>
      </c>
      <c r="S1186" s="35">
        <v>0</v>
      </c>
      <c r="T1186" s="35">
        <v>0</v>
      </c>
      <c r="U1186" s="36">
        <v>0</v>
      </c>
      <c r="V1186" s="26">
        <v>14.7</v>
      </c>
      <c r="W1186" s="2">
        <v>0.33</v>
      </c>
      <c r="X1186" s="16">
        <v>4.91</v>
      </c>
      <c r="Y1186" s="26">
        <v>12.3</v>
      </c>
      <c r="Z1186" s="2">
        <v>1.25</v>
      </c>
      <c r="AA1186" s="2">
        <v>3.8</v>
      </c>
      <c r="AB1186" s="2" t="s">
        <v>123</v>
      </c>
      <c r="AC1186" s="2">
        <v>20735080</v>
      </c>
    </row>
    <row r="1187" spans="1:29">
      <c r="A1187" s="2">
        <v>4448</v>
      </c>
      <c r="B1187" s="26">
        <v>1</v>
      </c>
      <c r="C1187" s="2">
        <v>1</v>
      </c>
      <c r="D1187" s="2">
        <v>23</v>
      </c>
      <c r="E1187" s="2">
        <v>0</v>
      </c>
      <c r="F1187" s="35">
        <v>1</v>
      </c>
      <c r="G1187" s="18">
        <v>14000</v>
      </c>
      <c r="H1187" s="18">
        <v>1</v>
      </c>
      <c r="I1187" s="2">
        <v>1</v>
      </c>
      <c r="J1187" s="2">
        <v>3</v>
      </c>
      <c r="K1187" s="2">
        <v>1</v>
      </c>
      <c r="L1187" s="35">
        <v>1</v>
      </c>
      <c r="M1187" s="2">
        <v>8</v>
      </c>
      <c r="N1187" s="2">
        <v>1</v>
      </c>
      <c r="O1187" s="2">
        <v>0</v>
      </c>
      <c r="P1187" s="2">
        <v>3</v>
      </c>
      <c r="Q1187" s="2">
        <v>0</v>
      </c>
      <c r="R1187" s="2">
        <v>0</v>
      </c>
      <c r="S1187" s="35">
        <v>0</v>
      </c>
      <c r="T1187" s="35">
        <v>0</v>
      </c>
      <c r="U1187" s="36">
        <v>0</v>
      </c>
      <c r="V1187" s="26">
        <v>16.2</v>
      </c>
      <c r="W1187" s="2">
        <v>0.38</v>
      </c>
      <c r="X1187" s="16">
        <v>5.41</v>
      </c>
      <c r="Y1187" s="26">
        <v>17.3</v>
      </c>
      <c r="Z1187" s="2">
        <v>1.45</v>
      </c>
      <c r="AA1187" s="2">
        <v>3.8</v>
      </c>
      <c r="AB1187" s="2" t="s">
        <v>64</v>
      </c>
      <c r="AC1187" s="2">
        <v>22260001</v>
      </c>
    </row>
    <row r="1188" spans="1:29">
      <c r="A1188" s="2">
        <v>4459</v>
      </c>
      <c r="B1188" s="26">
        <v>2</v>
      </c>
      <c r="C1188" s="2">
        <v>1</v>
      </c>
      <c r="D1188" s="2">
        <v>18</v>
      </c>
      <c r="E1188" s="2">
        <v>0</v>
      </c>
      <c r="F1188" s="35">
        <v>0</v>
      </c>
      <c r="G1188" s="18">
        <v>6000</v>
      </c>
      <c r="H1188" s="18">
        <v>0</v>
      </c>
      <c r="I1188" s="2">
        <v>1</v>
      </c>
      <c r="J1188" s="2">
        <v>2</v>
      </c>
      <c r="K1188" s="2">
        <v>1</v>
      </c>
      <c r="L1188" s="35">
        <v>1</v>
      </c>
      <c r="M1188" s="2">
        <v>1</v>
      </c>
      <c r="N1188" s="2">
        <v>0</v>
      </c>
      <c r="O1188" s="2">
        <v>1</v>
      </c>
      <c r="P1188" s="2">
        <v>3</v>
      </c>
      <c r="Q1188" s="2">
        <v>0</v>
      </c>
      <c r="R1188" s="2">
        <v>0</v>
      </c>
      <c r="S1188" s="35">
        <v>0</v>
      </c>
      <c r="T1188" s="35">
        <v>0</v>
      </c>
      <c r="U1188" s="36">
        <v>0</v>
      </c>
      <c r="V1188" s="26">
        <v>13.1</v>
      </c>
      <c r="W1188" s="2">
        <v>0.38</v>
      </c>
      <c r="X1188" s="16">
        <v>4.38</v>
      </c>
      <c r="Y1188" s="26">
        <v>14.7</v>
      </c>
      <c r="Z1188" s="2">
        <v>1.33</v>
      </c>
      <c r="AA1188" s="2">
        <v>3.8</v>
      </c>
      <c r="AB1188" s="2" t="s">
        <v>160</v>
      </c>
      <c r="AC1188" s="2">
        <v>20510230</v>
      </c>
    </row>
    <row r="1189" spans="1:29">
      <c r="A1189" s="2">
        <v>4461</v>
      </c>
      <c r="B1189" s="26">
        <v>2</v>
      </c>
      <c r="C1189" s="2">
        <v>1</v>
      </c>
      <c r="D1189" s="2">
        <v>25</v>
      </c>
      <c r="E1189" s="2">
        <v>0</v>
      </c>
      <c r="F1189" s="35">
        <v>1</v>
      </c>
      <c r="G1189" s="18">
        <v>16000</v>
      </c>
      <c r="H1189" s="18">
        <v>1</v>
      </c>
      <c r="I1189" s="2">
        <v>1</v>
      </c>
      <c r="J1189" s="2">
        <v>1</v>
      </c>
      <c r="K1189" s="2">
        <v>0</v>
      </c>
      <c r="L1189" s="35">
        <v>0</v>
      </c>
      <c r="M1189" s="2">
        <v>2</v>
      </c>
      <c r="N1189" s="2">
        <v>0</v>
      </c>
      <c r="O1189" s="2">
        <v>1</v>
      </c>
      <c r="P1189" s="2">
        <v>5</v>
      </c>
      <c r="Q1189" s="2">
        <v>0</v>
      </c>
      <c r="R1189" s="2">
        <v>1</v>
      </c>
      <c r="S1189" s="35">
        <v>1</v>
      </c>
      <c r="T1189" s="35">
        <v>0</v>
      </c>
      <c r="U1189" s="36">
        <v>0</v>
      </c>
      <c r="V1189" s="26">
        <v>18.5</v>
      </c>
      <c r="W1189" s="2">
        <v>0.32</v>
      </c>
      <c r="X1189" s="16">
        <v>6.18</v>
      </c>
      <c r="Y1189" s="26">
        <v>21.1</v>
      </c>
      <c r="Z1189" s="2">
        <v>1.7</v>
      </c>
      <c r="AA1189" s="2">
        <v>6.7</v>
      </c>
      <c r="AB1189" s="2" t="s">
        <v>178</v>
      </c>
      <c r="AC1189" s="2">
        <v>24220380</v>
      </c>
    </row>
    <row r="1190" spans="1:29">
      <c r="A1190" s="2">
        <v>4470</v>
      </c>
      <c r="B1190" s="26">
        <v>2</v>
      </c>
      <c r="C1190" s="2">
        <v>2</v>
      </c>
      <c r="D1190" s="2">
        <v>30</v>
      </c>
      <c r="E1190" s="2">
        <v>0</v>
      </c>
      <c r="F1190" s="35">
        <v>1</v>
      </c>
      <c r="G1190" s="18">
        <v>12000</v>
      </c>
      <c r="H1190" s="18">
        <v>1</v>
      </c>
      <c r="I1190" s="2">
        <v>1</v>
      </c>
      <c r="J1190" s="2">
        <v>2</v>
      </c>
      <c r="K1190" s="2">
        <v>1</v>
      </c>
      <c r="L1190" s="35">
        <v>1</v>
      </c>
      <c r="M1190" s="2">
        <v>1</v>
      </c>
      <c r="N1190" s="2">
        <v>0</v>
      </c>
      <c r="O1190" s="2">
        <v>1</v>
      </c>
      <c r="P1190" s="2">
        <v>2</v>
      </c>
      <c r="Q1190" s="2">
        <v>1</v>
      </c>
      <c r="R1190" s="2">
        <v>0</v>
      </c>
      <c r="S1190" s="35">
        <v>0</v>
      </c>
      <c r="T1190" s="35">
        <v>0</v>
      </c>
      <c r="U1190" s="36">
        <v>0</v>
      </c>
      <c r="V1190" s="26">
        <v>36</v>
      </c>
      <c r="W1190" s="2">
        <v>0.63</v>
      </c>
      <c r="X1190" s="16">
        <v>12.02</v>
      </c>
      <c r="Y1190" s="26">
        <v>38.4</v>
      </c>
      <c r="Z1190" s="2">
        <v>3.57</v>
      </c>
      <c r="AA1190" s="2">
        <v>29.9</v>
      </c>
      <c r="AB1190" s="2" t="s">
        <v>142</v>
      </c>
      <c r="AC1190" s="2">
        <v>22795077</v>
      </c>
    </row>
    <row r="1191" spans="1:29">
      <c r="A1191" s="2">
        <v>4472</v>
      </c>
      <c r="B1191" s="26">
        <v>2</v>
      </c>
      <c r="C1191" s="2">
        <v>2</v>
      </c>
      <c r="D1191" s="2">
        <v>24</v>
      </c>
      <c r="E1191" s="2">
        <v>0</v>
      </c>
      <c r="F1191" s="35">
        <v>1</v>
      </c>
      <c r="G1191" s="18">
        <v>5000</v>
      </c>
      <c r="H1191" s="18">
        <v>0</v>
      </c>
      <c r="I1191" s="2">
        <v>1</v>
      </c>
      <c r="J1191" s="2">
        <v>3</v>
      </c>
      <c r="K1191" s="2">
        <v>1</v>
      </c>
      <c r="L1191" s="35">
        <v>0</v>
      </c>
      <c r="M1191" s="2">
        <v>2</v>
      </c>
      <c r="N1191" s="2">
        <v>0</v>
      </c>
      <c r="O1191" s="2">
        <v>1</v>
      </c>
      <c r="P1191" s="2">
        <v>5</v>
      </c>
      <c r="Q1191" s="2">
        <v>0</v>
      </c>
      <c r="R1191" s="2">
        <v>1</v>
      </c>
      <c r="S1191" s="35">
        <v>0</v>
      </c>
      <c r="T1191" s="35">
        <v>0</v>
      </c>
      <c r="U1191" s="36">
        <v>0</v>
      </c>
      <c r="V1191" s="26">
        <v>43.6</v>
      </c>
      <c r="W1191" s="2">
        <v>0.78</v>
      </c>
      <c r="X1191" s="16">
        <v>14.56</v>
      </c>
      <c r="Y1191" s="26">
        <v>42.7</v>
      </c>
      <c r="Z1191" s="2">
        <v>2</v>
      </c>
      <c r="AA1191" s="2">
        <v>7</v>
      </c>
      <c r="AB1191" s="2" t="s">
        <v>71</v>
      </c>
      <c r="AC1191" s="2">
        <v>23050450</v>
      </c>
    </row>
    <row r="1192" spans="1:29">
      <c r="A1192" s="2">
        <v>4477</v>
      </c>
      <c r="B1192" s="26">
        <v>2</v>
      </c>
      <c r="C1192" s="2">
        <v>1</v>
      </c>
      <c r="D1192" s="2">
        <v>20</v>
      </c>
      <c r="E1192" s="2">
        <v>0</v>
      </c>
      <c r="F1192" s="35">
        <v>1</v>
      </c>
      <c r="G1192" s="18">
        <v>3000</v>
      </c>
      <c r="H1192" s="18">
        <v>0</v>
      </c>
      <c r="I1192" s="2">
        <v>1</v>
      </c>
      <c r="J1192" s="2">
        <v>2</v>
      </c>
      <c r="K1192" s="2">
        <v>1</v>
      </c>
      <c r="L1192" s="35">
        <v>0</v>
      </c>
      <c r="M1192" s="2">
        <v>1</v>
      </c>
      <c r="N1192" s="2">
        <v>0</v>
      </c>
      <c r="O1192" s="2">
        <v>1</v>
      </c>
      <c r="P1192" s="2">
        <v>4</v>
      </c>
      <c r="Q1192" s="2">
        <v>0</v>
      </c>
      <c r="R1192" s="2">
        <v>1</v>
      </c>
      <c r="S1192" s="35">
        <v>0</v>
      </c>
      <c r="T1192" s="35">
        <v>0</v>
      </c>
      <c r="U1192" s="36">
        <v>0</v>
      </c>
      <c r="V1192" s="26">
        <v>19.8</v>
      </c>
      <c r="W1192" s="2">
        <v>0.52</v>
      </c>
      <c r="X1192" s="16">
        <v>6.61</v>
      </c>
      <c r="Y1192" s="26">
        <v>20.399999999999999</v>
      </c>
      <c r="Z1192" s="2">
        <v>1.38</v>
      </c>
      <c r="AA1192" s="2">
        <v>7</v>
      </c>
      <c r="AB1192" s="2" t="s">
        <v>62</v>
      </c>
      <c r="AC1192" s="2">
        <v>21550510</v>
      </c>
    </row>
    <row r="1193" spans="1:29">
      <c r="A1193" s="2">
        <v>4478</v>
      </c>
      <c r="B1193" s="26">
        <v>2</v>
      </c>
      <c r="C1193" s="2">
        <v>1</v>
      </c>
      <c r="D1193" s="2">
        <v>22</v>
      </c>
      <c r="E1193" s="2">
        <v>0</v>
      </c>
      <c r="F1193" s="35">
        <v>0</v>
      </c>
      <c r="G1193" s="18">
        <v>9000</v>
      </c>
      <c r="H1193" s="18">
        <v>1</v>
      </c>
      <c r="I1193" s="2">
        <v>1</v>
      </c>
      <c r="J1193" s="2">
        <v>1</v>
      </c>
      <c r="K1193" s="2">
        <v>0</v>
      </c>
      <c r="L1193" s="35">
        <v>1</v>
      </c>
      <c r="M1193" s="2">
        <v>2</v>
      </c>
      <c r="N1193" s="2">
        <v>0</v>
      </c>
      <c r="O1193" s="2">
        <v>1</v>
      </c>
      <c r="P1193" s="2">
        <v>5</v>
      </c>
      <c r="Q1193" s="2">
        <v>0</v>
      </c>
      <c r="R1193" s="2">
        <v>1</v>
      </c>
      <c r="S1193" s="35">
        <v>0</v>
      </c>
      <c r="T1193" s="35">
        <v>0</v>
      </c>
      <c r="U1193" s="36">
        <v>0</v>
      </c>
      <c r="V1193" s="26">
        <v>16.100000000000001</v>
      </c>
      <c r="W1193" s="2">
        <v>0.37</v>
      </c>
      <c r="X1193" s="16">
        <v>5.38</v>
      </c>
      <c r="Y1193" s="26">
        <v>16</v>
      </c>
      <c r="Z1193" s="2">
        <v>1.23</v>
      </c>
      <c r="AA1193" s="2">
        <v>7.5</v>
      </c>
      <c r="AB1193" s="2" t="s">
        <v>104</v>
      </c>
      <c r="AC1193" s="2">
        <v>21235540</v>
      </c>
    </row>
    <row r="1194" spans="1:29">
      <c r="A1194" s="2">
        <v>4479</v>
      </c>
      <c r="B1194" s="26">
        <v>1</v>
      </c>
      <c r="C1194" s="2">
        <v>2</v>
      </c>
      <c r="D1194" s="2">
        <v>53</v>
      </c>
      <c r="E1194" s="2">
        <v>1</v>
      </c>
      <c r="F1194" s="35">
        <v>0</v>
      </c>
      <c r="G1194" s="18">
        <v>14000</v>
      </c>
      <c r="H1194" s="18">
        <v>1</v>
      </c>
      <c r="I1194" s="2">
        <v>1</v>
      </c>
      <c r="J1194" s="2">
        <v>1</v>
      </c>
      <c r="K1194" s="2">
        <v>0</v>
      </c>
      <c r="L1194" s="35">
        <v>0</v>
      </c>
      <c r="M1194" s="2">
        <v>2</v>
      </c>
      <c r="N1194" s="2">
        <v>0</v>
      </c>
      <c r="O1194" s="2">
        <v>1</v>
      </c>
      <c r="P1194" s="2">
        <v>1</v>
      </c>
      <c r="Q1194" s="2">
        <v>1</v>
      </c>
      <c r="R1194" s="2">
        <v>0</v>
      </c>
      <c r="S1194" s="35">
        <v>0</v>
      </c>
      <c r="T1194" s="35">
        <v>0</v>
      </c>
      <c r="U1194" s="36">
        <v>0</v>
      </c>
      <c r="V1194" s="26">
        <v>11.8</v>
      </c>
      <c r="W1194" s="2">
        <v>0.33</v>
      </c>
      <c r="X1194" s="16">
        <v>3.94</v>
      </c>
      <c r="Y1194" s="26">
        <v>15.7</v>
      </c>
      <c r="Z1194" s="2">
        <v>1.57</v>
      </c>
      <c r="AA1194" s="2">
        <v>9.3000000000000007</v>
      </c>
      <c r="AB1194" s="2" t="s">
        <v>170</v>
      </c>
      <c r="AC1194" s="2">
        <v>20551120</v>
      </c>
    </row>
    <row r="1195" spans="1:29">
      <c r="A1195" s="2">
        <v>4482</v>
      </c>
      <c r="B1195" s="26">
        <v>1</v>
      </c>
      <c r="C1195" s="2">
        <v>7</v>
      </c>
      <c r="D1195" s="2">
        <v>50</v>
      </c>
      <c r="E1195" s="2">
        <v>1</v>
      </c>
      <c r="F1195" s="35">
        <v>1</v>
      </c>
      <c r="G1195" s="18">
        <v>12000</v>
      </c>
      <c r="H1195" s="18">
        <v>1</v>
      </c>
      <c r="I1195" s="2">
        <v>1</v>
      </c>
      <c r="J1195" s="2">
        <v>1</v>
      </c>
      <c r="K1195" s="2">
        <v>0</v>
      </c>
      <c r="L1195" s="35">
        <v>0</v>
      </c>
      <c r="M1195" s="2">
        <v>8</v>
      </c>
      <c r="N1195" s="2">
        <v>1</v>
      </c>
      <c r="O1195" s="2">
        <v>0</v>
      </c>
      <c r="P1195" s="2">
        <v>5</v>
      </c>
      <c r="Q1195" s="2">
        <v>0</v>
      </c>
      <c r="R1195" s="2">
        <v>1</v>
      </c>
      <c r="S1195" s="35">
        <v>0</v>
      </c>
      <c r="T1195" s="35">
        <v>0</v>
      </c>
      <c r="U1195" s="36">
        <v>0</v>
      </c>
      <c r="V1195" s="26">
        <v>16.2</v>
      </c>
      <c r="W1195" s="2">
        <v>0.38</v>
      </c>
      <c r="X1195" s="16">
        <v>5.41</v>
      </c>
      <c r="Y1195" s="26">
        <v>17.3</v>
      </c>
      <c r="Z1195" s="2">
        <v>1.45</v>
      </c>
      <c r="AA1195" s="2">
        <v>3.8</v>
      </c>
      <c r="AB1195" s="2" t="s">
        <v>64</v>
      </c>
      <c r="AC1195" s="2">
        <v>22250180</v>
      </c>
    </row>
    <row r="1196" spans="1:29">
      <c r="A1196" s="2">
        <v>4486</v>
      </c>
      <c r="B1196" s="26">
        <v>1</v>
      </c>
      <c r="C1196" s="2">
        <v>1</v>
      </c>
      <c r="D1196" s="2">
        <v>59</v>
      </c>
      <c r="E1196" s="2">
        <v>1</v>
      </c>
      <c r="F1196" s="35">
        <v>1</v>
      </c>
      <c r="G1196" s="18">
        <v>2000</v>
      </c>
      <c r="H1196" s="18">
        <v>0</v>
      </c>
      <c r="I1196" s="2">
        <v>1</v>
      </c>
      <c r="J1196" s="2">
        <v>1</v>
      </c>
      <c r="K1196" s="2">
        <v>0</v>
      </c>
      <c r="L1196" s="35">
        <v>1</v>
      </c>
      <c r="M1196" s="2">
        <v>6</v>
      </c>
      <c r="N1196" s="2">
        <v>0</v>
      </c>
      <c r="O1196" s="2">
        <v>1</v>
      </c>
      <c r="P1196" s="2">
        <v>3</v>
      </c>
      <c r="Q1196" s="2">
        <v>0</v>
      </c>
      <c r="R1196" s="2">
        <v>0</v>
      </c>
      <c r="S1196" s="35">
        <v>0</v>
      </c>
      <c r="T1196" s="35">
        <v>0</v>
      </c>
      <c r="U1196" s="36">
        <v>0</v>
      </c>
      <c r="V1196" s="26">
        <v>12.4</v>
      </c>
      <c r="W1196" s="2">
        <v>0.4</v>
      </c>
      <c r="X1196" s="16">
        <v>4.1399999999999997</v>
      </c>
      <c r="Y1196" s="26">
        <v>14.82</v>
      </c>
      <c r="Z1196" s="2">
        <v>1.58</v>
      </c>
      <c r="AA1196" s="2">
        <v>3.8</v>
      </c>
      <c r="AB1196" s="2" t="s">
        <v>169</v>
      </c>
      <c r="AC1196" s="2">
        <v>21210270</v>
      </c>
    </row>
    <row r="1197" spans="1:29">
      <c r="A1197" s="2">
        <v>4491</v>
      </c>
      <c r="B1197" s="26">
        <v>2</v>
      </c>
      <c r="C1197" s="2">
        <v>1</v>
      </c>
      <c r="D1197" s="2">
        <v>22</v>
      </c>
      <c r="E1197" s="2">
        <v>0</v>
      </c>
      <c r="F1197" s="35">
        <v>1</v>
      </c>
      <c r="G1197" s="18">
        <v>3000</v>
      </c>
      <c r="H1197" s="18">
        <v>0</v>
      </c>
      <c r="I1197" s="2">
        <v>1</v>
      </c>
      <c r="J1197" s="2">
        <v>1</v>
      </c>
      <c r="K1197" s="2">
        <v>0</v>
      </c>
      <c r="L1197" s="35">
        <v>1</v>
      </c>
      <c r="M1197" s="2">
        <v>8</v>
      </c>
      <c r="N1197" s="2">
        <v>1</v>
      </c>
      <c r="O1197" s="2">
        <v>0</v>
      </c>
      <c r="P1197" s="2">
        <v>5</v>
      </c>
      <c r="Q1197" s="2">
        <v>0</v>
      </c>
      <c r="R1197" s="2">
        <v>1</v>
      </c>
      <c r="S1197" s="35">
        <v>0</v>
      </c>
      <c r="T1197" s="35">
        <v>0</v>
      </c>
      <c r="U1197" s="36">
        <v>0</v>
      </c>
      <c r="V1197" s="26">
        <v>27</v>
      </c>
      <c r="W1197" s="2">
        <v>0.52</v>
      </c>
      <c r="X1197" s="16">
        <v>9.02</v>
      </c>
      <c r="Y1197" s="26">
        <v>31.5</v>
      </c>
      <c r="Z1197" s="2">
        <v>2.7</v>
      </c>
      <c r="AA1197" s="2">
        <v>14.2</v>
      </c>
      <c r="AB1197" s="2" t="s">
        <v>180</v>
      </c>
      <c r="AC1197" s="2">
        <v>24740120</v>
      </c>
    </row>
    <row r="1198" spans="1:29">
      <c r="A1198" s="2">
        <v>4492</v>
      </c>
      <c r="B1198" s="26">
        <v>1</v>
      </c>
      <c r="C1198" s="2">
        <v>7</v>
      </c>
      <c r="D1198" s="2">
        <v>81</v>
      </c>
      <c r="E1198" s="2">
        <v>1</v>
      </c>
      <c r="F1198" s="35">
        <v>1</v>
      </c>
      <c r="G1198" s="18">
        <v>18000</v>
      </c>
      <c r="H1198" s="18">
        <v>1</v>
      </c>
      <c r="I1198" s="2">
        <v>1</v>
      </c>
      <c r="J1198" s="2">
        <v>1</v>
      </c>
      <c r="K1198" s="2">
        <v>0</v>
      </c>
      <c r="L1198" s="35">
        <v>0</v>
      </c>
      <c r="M1198" s="2">
        <v>8</v>
      </c>
      <c r="N1198" s="2">
        <v>1</v>
      </c>
      <c r="O1198" s="2">
        <v>0</v>
      </c>
      <c r="P1198" s="2">
        <v>5</v>
      </c>
      <c r="Q1198" s="2">
        <v>0</v>
      </c>
      <c r="R1198" s="2">
        <v>1</v>
      </c>
      <c r="S1198" s="35">
        <v>0</v>
      </c>
      <c r="T1198" s="35">
        <v>0</v>
      </c>
      <c r="U1198" s="36">
        <v>0</v>
      </c>
      <c r="V1198" s="26">
        <v>17.899999999999999</v>
      </c>
      <c r="W1198" s="2">
        <v>0.42</v>
      </c>
      <c r="X1198" s="16">
        <v>5.98</v>
      </c>
      <c r="Y1198" s="26">
        <v>22.34</v>
      </c>
      <c r="Z1198" s="2">
        <v>1.9</v>
      </c>
      <c r="AA1198" s="2">
        <v>3.8</v>
      </c>
      <c r="AB1198" s="2" t="s">
        <v>103</v>
      </c>
      <c r="AC1198" s="2">
        <v>22701110</v>
      </c>
    </row>
    <row r="1199" spans="1:29">
      <c r="A1199" s="2">
        <v>4493</v>
      </c>
      <c r="B1199" s="26">
        <v>1</v>
      </c>
      <c r="C1199" s="2">
        <v>7</v>
      </c>
      <c r="D1199" s="2">
        <v>53</v>
      </c>
      <c r="E1199" s="2">
        <v>1</v>
      </c>
      <c r="F1199" s="35">
        <v>1</v>
      </c>
      <c r="G1199" s="18">
        <v>16000</v>
      </c>
      <c r="H1199" s="18">
        <v>1</v>
      </c>
      <c r="I1199" s="2">
        <v>1</v>
      </c>
      <c r="J1199" s="2">
        <v>1</v>
      </c>
      <c r="K1199" s="2">
        <v>0</v>
      </c>
      <c r="L1199" s="35">
        <v>0</v>
      </c>
      <c r="M1199" s="2">
        <v>8</v>
      </c>
      <c r="N1199" s="2">
        <v>1</v>
      </c>
      <c r="O1199" s="2">
        <v>0</v>
      </c>
      <c r="P1199" s="2">
        <v>5</v>
      </c>
      <c r="Q1199" s="2">
        <v>0</v>
      </c>
      <c r="R1199" s="2">
        <v>1</v>
      </c>
      <c r="S1199" s="35">
        <v>0</v>
      </c>
      <c r="T1199" s="35">
        <v>0</v>
      </c>
      <c r="U1199" s="36">
        <v>0</v>
      </c>
      <c r="V1199" s="26">
        <v>12.6</v>
      </c>
      <c r="W1199" s="2">
        <v>0.27</v>
      </c>
      <c r="X1199" s="16">
        <v>4.21</v>
      </c>
      <c r="Y1199" s="26">
        <v>12.5</v>
      </c>
      <c r="Z1199" s="2">
        <v>1.17</v>
      </c>
      <c r="AA1199" s="2">
        <v>3.8</v>
      </c>
      <c r="AB1199" s="2" t="s">
        <v>146</v>
      </c>
      <c r="AC1199" s="2">
        <v>20270135</v>
      </c>
    </row>
    <row r="1200" spans="1:29">
      <c r="A1200" s="2">
        <v>4500</v>
      </c>
      <c r="B1200" s="26">
        <v>2</v>
      </c>
      <c r="C1200" s="2">
        <v>1</v>
      </c>
      <c r="D1200" s="2">
        <v>28</v>
      </c>
      <c r="E1200" s="2">
        <v>0</v>
      </c>
      <c r="F1200" s="35">
        <v>0</v>
      </c>
      <c r="G1200" s="18">
        <v>2000</v>
      </c>
      <c r="H1200" s="18">
        <v>0</v>
      </c>
      <c r="I1200" s="2">
        <v>1</v>
      </c>
      <c r="J1200" s="2">
        <v>1</v>
      </c>
      <c r="K1200" s="2">
        <v>0</v>
      </c>
      <c r="L1200" s="35">
        <v>1</v>
      </c>
      <c r="M1200" s="2">
        <v>1</v>
      </c>
      <c r="N1200" s="2">
        <v>0</v>
      </c>
      <c r="O1200" s="2">
        <v>1</v>
      </c>
      <c r="P1200" s="2">
        <v>5</v>
      </c>
      <c r="Q1200" s="2">
        <v>0</v>
      </c>
      <c r="R1200" s="2">
        <v>1</v>
      </c>
      <c r="S1200" s="35">
        <v>0</v>
      </c>
      <c r="T1200" s="35">
        <v>0</v>
      </c>
      <c r="U1200" s="36">
        <v>0</v>
      </c>
      <c r="V1200" s="26">
        <v>19.7</v>
      </c>
      <c r="W1200" s="2">
        <v>0.5</v>
      </c>
      <c r="X1200" s="16">
        <v>6.58</v>
      </c>
      <c r="Y1200" s="26">
        <v>21.79</v>
      </c>
      <c r="Z1200" s="2">
        <v>2.1</v>
      </c>
      <c r="AA1200" s="2">
        <v>17.8</v>
      </c>
      <c r="AB1200" s="2" t="s">
        <v>173</v>
      </c>
      <c r="AC1200" s="2">
        <v>21330090</v>
      </c>
    </row>
    <row r="1201" spans="1:29">
      <c r="A1201" s="2">
        <v>4501</v>
      </c>
      <c r="B1201" s="26">
        <v>2</v>
      </c>
      <c r="C1201" s="2">
        <v>2</v>
      </c>
      <c r="D1201" s="2">
        <v>36</v>
      </c>
      <c r="E1201" s="2">
        <v>0</v>
      </c>
      <c r="F1201" s="35">
        <v>0</v>
      </c>
      <c r="G1201" s="18">
        <v>7000</v>
      </c>
      <c r="H1201" s="18">
        <v>0</v>
      </c>
      <c r="I1201" s="2">
        <v>1</v>
      </c>
      <c r="J1201" s="2">
        <v>1</v>
      </c>
      <c r="K1201" s="2">
        <v>0</v>
      </c>
      <c r="L1201" s="35">
        <v>1</v>
      </c>
      <c r="M1201" s="2">
        <v>2</v>
      </c>
      <c r="N1201" s="2">
        <v>0</v>
      </c>
      <c r="O1201" s="2">
        <v>1</v>
      </c>
      <c r="P1201" s="2">
        <v>2</v>
      </c>
      <c r="Q1201" s="2">
        <v>1</v>
      </c>
      <c r="R1201" s="2">
        <v>0</v>
      </c>
      <c r="S1201" s="35">
        <v>0</v>
      </c>
      <c r="T1201" s="35">
        <v>0</v>
      </c>
      <c r="U1201" s="36">
        <v>0</v>
      </c>
      <c r="V1201" s="26">
        <v>27</v>
      </c>
      <c r="W1201" s="2">
        <v>0.48</v>
      </c>
      <c r="X1201" s="16">
        <v>9.02</v>
      </c>
      <c r="Y1201" s="26">
        <v>27.5</v>
      </c>
      <c r="Z1201" s="2">
        <v>2.35</v>
      </c>
      <c r="AA1201" s="2">
        <v>3.8</v>
      </c>
      <c r="AB1201" s="2" t="s">
        <v>106</v>
      </c>
      <c r="AC1201" s="2">
        <v>22763140</v>
      </c>
    </row>
    <row r="1202" spans="1:29">
      <c r="A1202" s="2">
        <v>4502</v>
      </c>
      <c r="B1202" s="26">
        <v>1</v>
      </c>
      <c r="C1202" s="2">
        <v>2</v>
      </c>
      <c r="D1202" s="2">
        <v>30</v>
      </c>
      <c r="E1202" s="2">
        <v>0</v>
      </c>
      <c r="F1202" s="35">
        <v>1</v>
      </c>
      <c r="G1202" s="18">
        <v>5000</v>
      </c>
      <c r="H1202" s="18">
        <v>0</v>
      </c>
      <c r="I1202" s="2">
        <v>1</v>
      </c>
      <c r="J1202" s="2">
        <v>1</v>
      </c>
      <c r="K1202" s="2">
        <v>0</v>
      </c>
      <c r="L1202" s="35">
        <v>0</v>
      </c>
      <c r="M1202" s="2">
        <v>2</v>
      </c>
      <c r="N1202" s="2">
        <v>0</v>
      </c>
      <c r="O1202" s="2">
        <v>1</v>
      </c>
      <c r="P1202" s="2">
        <v>2</v>
      </c>
      <c r="Q1202" s="2">
        <v>1</v>
      </c>
      <c r="R1202" s="2">
        <v>0</v>
      </c>
      <c r="S1202" s="35">
        <v>0</v>
      </c>
      <c r="T1202" s="35">
        <v>0</v>
      </c>
      <c r="U1202" s="36">
        <v>0</v>
      </c>
      <c r="V1202" s="26">
        <v>27</v>
      </c>
      <c r="W1202" s="2">
        <v>0.48</v>
      </c>
      <c r="X1202" s="16">
        <v>9.02</v>
      </c>
      <c r="Y1202" s="26">
        <v>27.5</v>
      </c>
      <c r="Z1202" s="2">
        <v>2.35</v>
      </c>
      <c r="AA1202" s="2">
        <v>3.8</v>
      </c>
      <c r="AB1202" s="2" t="s">
        <v>106</v>
      </c>
      <c r="AC1202" s="2">
        <v>22750300</v>
      </c>
    </row>
    <row r="1203" spans="1:29">
      <c r="A1203" s="2">
        <v>4509</v>
      </c>
      <c r="B1203" s="26">
        <v>1</v>
      </c>
      <c r="C1203" s="2">
        <v>1</v>
      </c>
      <c r="D1203" s="2">
        <v>51</v>
      </c>
      <c r="E1203" s="2">
        <v>1</v>
      </c>
      <c r="F1203" s="35">
        <v>1</v>
      </c>
      <c r="G1203" s="18">
        <v>4000</v>
      </c>
      <c r="H1203" s="18">
        <v>0</v>
      </c>
      <c r="I1203" s="2">
        <v>1</v>
      </c>
      <c r="J1203" s="2">
        <v>1</v>
      </c>
      <c r="K1203" s="2">
        <v>0</v>
      </c>
      <c r="L1203" s="35">
        <v>0</v>
      </c>
      <c r="M1203" s="2">
        <v>6</v>
      </c>
      <c r="N1203" s="2">
        <v>0</v>
      </c>
      <c r="O1203" s="2">
        <v>1</v>
      </c>
      <c r="P1203" s="2">
        <v>4</v>
      </c>
      <c r="Q1203" s="2">
        <v>0</v>
      </c>
      <c r="R1203" s="2">
        <v>1</v>
      </c>
      <c r="S1203" s="35">
        <v>0</v>
      </c>
      <c r="T1203" s="35">
        <v>0</v>
      </c>
      <c r="U1203" s="36">
        <v>0</v>
      </c>
      <c r="V1203" s="26">
        <v>22.8</v>
      </c>
      <c r="W1203" s="2">
        <v>0.45</v>
      </c>
      <c r="X1203" s="16">
        <v>7.62</v>
      </c>
      <c r="Y1203" s="26">
        <v>22.7</v>
      </c>
      <c r="Z1203" s="2">
        <v>2.08</v>
      </c>
      <c r="AA1203" s="2">
        <v>10.5</v>
      </c>
      <c r="AB1203" s="2" t="s">
        <v>56</v>
      </c>
      <c r="AC1203" s="2">
        <v>22765005</v>
      </c>
    </row>
    <row r="1204" spans="1:29">
      <c r="A1204" s="2">
        <v>4512</v>
      </c>
      <c r="B1204" s="26">
        <v>1</v>
      </c>
      <c r="C1204" s="2">
        <v>2</v>
      </c>
      <c r="D1204" s="2">
        <v>40</v>
      </c>
      <c r="E1204" s="2">
        <v>0</v>
      </c>
      <c r="F1204" s="35">
        <v>1</v>
      </c>
      <c r="G1204" s="18">
        <v>14000</v>
      </c>
      <c r="H1204" s="18">
        <v>1</v>
      </c>
      <c r="I1204" s="2">
        <v>1</v>
      </c>
      <c r="J1204" s="2">
        <v>1</v>
      </c>
      <c r="K1204" s="2">
        <v>0</v>
      </c>
      <c r="L1204" s="35">
        <v>1</v>
      </c>
      <c r="M1204" s="2">
        <v>8</v>
      </c>
      <c r="N1204" s="2">
        <v>1</v>
      </c>
      <c r="O1204" s="2">
        <v>0</v>
      </c>
      <c r="P1204" s="2">
        <v>1</v>
      </c>
      <c r="Q1204" s="2">
        <v>1</v>
      </c>
      <c r="R1204" s="2">
        <v>0</v>
      </c>
      <c r="S1204" s="35">
        <v>0</v>
      </c>
      <c r="T1204" s="35">
        <v>0</v>
      </c>
      <c r="U1204" s="36">
        <v>0</v>
      </c>
      <c r="V1204" s="26">
        <v>27.4</v>
      </c>
      <c r="W1204" s="2">
        <v>0.45</v>
      </c>
      <c r="X1204" s="16">
        <v>9.15</v>
      </c>
      <c r="Y1204" s="26">
        <v>27.17</v>
      </c>
      <c r="Z1204" s="2">
        <v>2.25</v>
      </c>
      <c r="AA1204" s="2">
        <v>12.1</v>
      </c>
      <c r="AB1204" s="2" t="s">
        <v>58</v>
      </c>
      <c r="AC1204" s="2">
        <v>22611250</v>
      </c>
    </row>
    <row r="1205" spans="1:29">
      <c r="A1205" s="2">
        <v>4518</v>
      </c>
      <c r="B1205" s="26">
        <v>1</v>
      </c>
      <c r="C1205" s="2">
        <v>1</v>
      </c>
      <c r="D1205" s="2">
        <v>25</v>
      </c>
      <c r="E1205" s="2">
        <v>0</v>
      </c>
      <c r="F1205" s="35">
        <v>1</v>
      </c>
      <c r="G1205" s="18">
        <v>16000</v>
      </c>
      <c r="H1205" s="18">
        <v>1</v>
      </c>
      <c r="I1205" s="2">
        <v>1</v>
      </c>
      <c r="J1205" s="2">
        <v>3</v>
      </c>
      <c r="K1205" s="2">
        <v>1</v>
      </c>
      <c r="L1205" s="35">
        <v>0</v>
      </c>
      <c r="M1205" s="2">
        <v>8</v>
      </c>
      <c r="N1205" s="2">
        <v>1</v>
      </c>
      <c r="O1205" s="2">
        <v>0</v>
      </c>
      <c r="P1205" s="2">
        <v>5</v>
      </c>
      <c r="Q1205" s="2">
        <v>0</v>
      </c>
      <c r="R1205" s="2">
        <v>1</v>
      </c>
      <c r="S1205" s="35">
        <v>1</v>
      </c>
      <c r="T1205" s="35">
        <v>0</v>
      </c>
      <c r="U1205" s="36">
        <v>0</v>
      </c>
      <c r="V1205" s="26">
        <v>12.4</v>
      </c>
      <c r="W1205" s="2">
        <v>0.4</v>
      </c>
      <c r="X1205" s="16">
        <v>4.1399999999999997</v>
      </c>
      <c r="Y1205" s="26">
        <v>14.82</v>
      </c>
      <c r="Z1205" s="2">
        <v>1.58</v>
      </c>
      <c r="AA1205" s="2">
        <v>3.8</v>
      </c>
      <c r="AB1205" s="2" t="s">
        <v>169</v>
      </c>
      <c r="AC1205" s="2">
        <v>21221330</v>
      </c>
    </row>
    <row r="1206" spans="1:29">
      <c r="A1206" s="2">
        <v>4524</v>
      </c>
      <c r="B1206" s="26">
        <v>2</v>
      </c>
      <c r="C1206" s="2">
        <v>2</v>
      </c>
      <c r="D1206" s="2">
        <v>32</v>
      </c>
      <c r="E1206" s="2">
        <v>0</v>
      </c>
      <c r="F1206" s="35">
        <v>0</v>
      </c>
      <c r="G1206" s="18">
        <v>5000</v>
      </c>
      <c r="H1206" s="18">
        <v>0</v>
      </c>
      <c r="I1206" s="2">
        <v>1</v>
      </c>
      <c r="J1206" s="2">
        <v>1</v>
      </c>
      <c r="K1206" s="2">
        <v>0</v>
      </c>
      <c r="L1206" s="35">
        <v>0</v>
      </c>
      <c r="M1206" s="2">
        <v>2</v>
      </c>
      <c r="N1206" s="2">
        <v>0</v>
      </c>
      <c r="O1206" s="2">
        <v>1</v>
      </c>
      <c r="P1206" s="2">
        <v>5</v>
      </c>
      <c r="Q1206" s="2">
        <v>0</v>
      </c>
      <c r="R1206" s="2">
        <v>1</v>
      </c>
      <c r="S1206" s="35">
        <v>0</v>
      </c>
      <c r="T1206" s="35">
        <v>0</v>
      </c>
      <c r="U1206" s="36">
        <v>0</v>
      </c>
      <c r="V1206" s="26">
        <v>14.2</v>
      </c>
      <c r="W1206" s="2">
        <v>0.3</v>
      </c>
      <c r="X1206" s="16">
        <v>4.74</v>
      </c>
      <c r="Y1206" s="26">
        <v>15.8</v>
      </c>
      <c r="Z1206" s="2">
        <v>1.37</v>
      </c>
      <c r="AA1206" s="2">
        <v>3.8</v>
      </c>
      <c r="AB1206" s="2" t="s">
        <v>113</v>
      </c>
      <c r="AC1206" s="2">
        <v>22240070</v>
      </c>
    </row>
    <row r="1207" spans="1:29">
      <c r="A1207" s="2">
        <v>4529</v>
      </c>
      <c r="B1207" s="26">
        <v>1</v>
      </c>
      <c r="C1207" s="2">
        <v>2</v>
      </c>
      <c r="D1207" s="2">
        <v>29</v>
      </c>
      <c r="E1207" s="2">
        <v>0</v>
      </c>
      <c r="F1207" s="35">
        <v>0</v>
      </c>
      <c r="G1207" s="18">
        <v>12000</v>
      </c>
      <c r="H1207" s="18">
        <v>1</v>
      </c>
      <c r="I1207" s="2">
        <v>1</v>
      </c>
      <c r="J1207" s="2">
        <v>1</v>
      </c>
      <c r="K1207" s="2">
        <v>0</v>
      </c>
      <c r="L1207" s="35">
        <v>0</v>
      </c>
      <c r="M1207" s="2">
        <v>8</v>
      </c>
      <c r="N1207" s="2">
        <v>1</v>
      </c>
      <c r="O1207" s="2">
        <v>0</v>
      </c>
      <c r="P1207" s="2">
        <v>3</v>
      </c>
      <c r="Q1207" s="2">
        <v>0</v>
      </c>
      <c r="R1207" s="2">
        <v>0</v>
      </c>
      <c r="S1207" s="35">
        <v>0</v>
      </c>
      <c r="T1207" s="35">
        <v>0</v>
      </c>
      <c r="U1207" s="36">
        <v>0</v>
      </c>
      <c r="V1207" s="26">
        <v>8.1</v>
      </c>
      <c r="W1207" s="2">
        <v>0.23</v>
      </c>
      <c r="X1207" s="16">
        <v>2.71</v>
      </c>
      <c r="Y1207" s="26">
        <v>9.6</v>
      </c>
      <c r="Z1207" s="2">
        <v>0.85</v>
      </c>
      <c r="AA1207" s="2">
        <v>3.8</v>
      </c>
      <c r="AB1207" s="2" t="s">
        <v>136</v>
      </c>
      <c r="AC1207" s="2">
        <v>20270070</v>
      </c>
    </row>
    <row r="1208" spans="1:29">
      <c r="A1208" s="2">
        <v>4532</v>
      </c>
      <c r="B1208" s="26">
        <v>2</v>
      </c>
      <c r="C1208" s="2">
        <v>1</v>
      </c>
      <c r="D1208" s="2">
        <v>20</v>
      </c>
      <c r="E1208" s="2">
        <v>0</v>
      </c>
      <c r="F1208" s="35">
        <v>1</v>
      </c>
      <c r="G1208" s="18">
        <v>5000</v>
      </c>
      <c r="H1208" s="18">
        <v>0</v>
      </c>
      <c r="I1208" s="2">
        <v>1</v>
      </c>
      <c r="J1208" s="2">
        <v>2</v>
      </c>
      <c r="K1208" s="2">
        <v>1</v>
      </c>
      <c r="L1208" s="35">
        <v>0</v>
      </c>
      <c r="M1208" s="2">
        <v>8</v>
      </c>
      <c r="N1208" s="2">
        <v>1</v>
      </c>
      <c r="O1208" s="2">
        <v>0</v>
      </c>
      <c r="P1208" s="2">
        <v>5</v>
      </c>
      <c r="Q1208" s="2">
        <v>0</v>
      </c>
      <c r="R1208" s="2">
        <v>1</v>
      </c>
      <c r="S1208" s="35">
        <v>0</v>
      </c>
      <c r="T1208" s="35">
        <v>0</v>
      </c>
      <c r="U1208" s="36">
        <v>0</v>
      </c>
      <c r="V1208" s="26">
        <v>31.2</v>
      </c>
      <c r="W1208" s="2">
        <v>0.57999999999999996</v>
      </c>
      <c r="X1208" s="16">
        <v>10.42</v>
      </c>
      <c r="Y1208" s="26">
        <v>41.1</v>
      </c>
      <c r="Z1208" s="2">
        <v>1.88</v>
      </c>
      <c r="AA1208" s="2">
        <v>10.7</v>
      </c>
      <c r="AB1208" s="2" t="s">
        <v>57</v>
      </c>
      <c r="AC1208" s="2">
        <v>21852620</v>
      </c>
    </row>
    <row r="1209" spans="1:29">
      <c r="A1209" s="2">
        <v>4536</v>
      </c>
      <c r="B1209" s="26">
        <v>1</v>
      </c>
      <c r="C1209" s="2">
        <v>1</v>
      </c>
      <c r="D1209" s="2">
        <v>23</v>
      </c>
      <c r="E1209" s="2">
        <v>0</v>
      </c>
      <c r="F1209" s="35">
        <v>0</v>
      </c>
      <c r="G1209" s="18">
        <v>35000</v>
      </c>
      <c r="H1209" s="18">
        <v>1</v>
      </c>
      <c r="I1209" s="2">
        <v>1</v>
      </c>
      <c r="J1209" s="2">
        <v>4</v>
      </c>
      <c r="K1209" s="2">
        <v>1</v>
      </c>
      <c r="L1209" s="35">
        <v>1</v>
      </c>
      <c r="M1209" s="2">
        <v>8</v>
      </c>
      <c r="N1209" s="2">
        <v>1</v>
      </c>
      <c r="O1209" s="2">
        <v>0</v>
      </c>
      <c r="P1209" s="2">
        <v>3</v>
      </c>
      <c r="Q1209" s="2">
        <v>0</v>
      </c>
      <c r="R1209" s="2">
        <v>0</v>
      </c>
      <c r="S1209" s="35">
        <v>0</v>
      </c>
      <c r="T1209" s="35">
        <v>0</v>
      </c>
      <c r="U1209" s="36">
        <v>0</v>
      </c>
      <c r="V1209" s="26">
        <v>27.4</v>
      </c>
      <c r="W1209" s="2">
        <v>0.45</v>
      </c>
      <c r="X1209" s="16">
        <v>9.15</v>
      </c>
      <c r="Y1209" s="26">
        <v>27.17</v>
      </c>
      <c r="Z1209" s="2">
        <v>2.25</v>
      </c>
      <c r="AA1209" s="2">
        <v>12.1</v>
      </c>
      <c r="AB1209" s="2" t="s">
        <v>58</v>
      </c>
      <c r="AC1209" s="2">
        <v>22630011</v>
      </c>
    </row>
    <row r="1210" spans="1:29">
      <c r="A1210" s="2">
        <v>4541</v>
      </c>
      <c r="B1210" s="26">
        <v>2</v>
      </c>
      <c r="C1210" s="2">
        <v>1</v>
      </c>
      <c r="D1210" s="2">
        <v>25</v>
      </c>
      <c r="E1210" s="2">
        <v>0</v>
      </c>
      <c r="F1210" s="35">
        <v>0</v>
      </c>
      <c r="G1210" s="18">
        <v>12000</v>
      </c>
      <c r="H1210" s="18">
        <v>1</v>
      </c>
      <c r="I1210" s="2">
        <v>1</v>
      </c>
      <c r="J1210" s="2">
        <v>2</v>
      </c>
      <c r="K1210" s="2">
        <v>1</v>
      </c>
      <c r="L1210" s="35">
        <v>0</v>
      </c>
      <c r="M1210" s="2">
        <v>8</v>
      </c>
      <c r="N1210" s="2">
        <v>1</v>
      </c>
      <c r="O1210" s="2">
        <v>0</v>
      </c>
      <c r="P1210" s="2">
        <v>5</v>
      </c>
      <c r="Q1210" s="2">
        <v>0</v>
      </c>
      <c r="R1210" s="2">
        <v>1</v>
      </c>
      <c r="S1210" s="35">
        <v>0</v>
      </c>
      <c r="T1210" s="35">
        <v>0</v>
      </c>
      <c r="U1210" s="36">
        <v>0</v>
      </c>
      <c r="V1210" s="26">
        <v>19.7</v>
      </c>
      <c r="W1210" s="2">
        <v>0.5</v>
      </c>
      <c r="X1210" s="16">
        <v>6.58</v>
      </c>
      <c r="Y1210" s="26">
        <v>21.79</v>
      </c>
      <c r="Z1210" s="2">
        <v>2.1</v>
      </c>
      <c r="AA1210" s="2">
        <v>17.8</v>
      </c>
      <c r="AB1210" s="2" t="s">
        <v>173</v>
      </c>
      <c r="AC1210" s="2">
        <v>21321550</v>
      </c>
    </row>
    <row r="1211" spans="1:29">
      <c r="A1211" s="2">
        <v>4542</v>
      </c>
      <c r="B1211" s="26">
        <v>2</v>
      </c>
      <c r="C1211" s="2">
        <v>2</v>
      </c>
      <c r="D1211" s="2">
        <v>26</v>
      </c>
      <c r="E1211" s="2">
        <v>0</v>
      </c>
      <c r="F1211" s="35">
        <v>0</v>
      </c>
      <c r="G1211" s="18">
        <v>18000</v>
      </c>
      <c r="H1211" s="18">
        <v>1</v>
      </c>
      <c r="I1211" s="2">
        <v>1</v>
      </c>
      <c r="J1211" s="2">
        <v>2</v>
      </c>
      <c r="K1211" s="2">
        <v>1</v>
      </c>
      <c r="L1211" s="35">
        <v>0</v>
      </c>
      <c r="M1211" s="2">
        <v>9</v>
      </c>
      <c r="N1211" s="2">
        <v>0</v>
      </c>
      <c r="O1211" s="2">
        <v>0</v>
      </c>
      <c r="P1211" s="2">
        <v>5</v>
      </c>
      <c r="Q1211" s="2">
        <v>0</v>
      </c>
      <c r="R1211" s="2">
        <v>1</v>
      </c>
      <c r="S1211" s="35">
        <v>0</v>
      </c>
      <c r="T1211" s="35">
        <v>0</v>
      </c>
      <c r="U1211" s="36">
        <v>0</v>
      </c>
      <c r="V1211" s="26">
        <v>18.5</v>
      </c>
      <c r="W1211" s="2">
        <v>0.32</v>
      </c>
      <c r="X1211" s="16">
        <v>6.18</v>
      </c>
      <c r="Y1211" s="26">
        <v>21.1</v>
      </c>
      <c r="Z1211" s="2">
        <v>1.7</v>
      </c>
      <c r="AA1211" s="2">
        <v>6.7</v>
      </c>
      <c r="AB1211" s="2" t="s">
        <v>178</v>
      </c>
      <c r="AC1211" s="2">
        <v>24110666</v>
      </c>
    </row>
    <row r="1212" spans="1:29">
      <c r="A1212" s="2">
        <v>4544</v>
      </c>
      <c r="B1212" s="26">
        <v>2</v>
      </c>
      <c r="C1212" s="2">
        <v>1</v>
      </c>
      <c r="D1212" s="2">
        <v>23</v>
      </c>
      <c r="E1212" s="2">
        <v>0</v>
      </c>
      <c r="F1212" s="35">
        <v>0</v>
      </c>
      <c r="G1212" s="18">
        <v>10000</v>
      </c>
      <c r="H1212" s="18">
        <v>1</v>
      </c>
      <c r="I1212" s="2">
        <v>1</v>
      </c>
      <c r="J1212" s="2">
        <v>3</v>
      </c>
      <c r="K1212" s="2">
        <v>1</v>
      </c>
      <c r="L1212" s="35">
        <v>1</v>
      </c>
      <c r="M1212" s="2">
        <v>2</v>
      </c>
      <c r="N1212" s="2">
        <v>0</v>
      </c>
      <c r="O1212" s="2">
        <v>1</v>
      </c>
      <c r="P1212" s="2">
        <v>1</v>
      </c>
      <c r="Q1212" s="2">
        <v>1</v>
      </c>
      <c r="R1212" s="2">
        <v>0</v>
      </c>
      <c r="S1212" s="35">
        <v>0</v>
      </c>
      <c r="T1212" s="35">
        <v>0</v>
      </c>
      <c r="U1212" s="36">
        <v>0</v>
      </c>
      <c r="V1212" s="26">
        <v>9.1</v>
      </c>
      <c r="W1212" s="2">
        <v>0.2</v>
      </c>
      <c r="X1212" s="16">
        <v>3.04</v>
      </c>
      <c r="Y1212" s="26">
        <v>11</v>
      </c>
      <c r="Z1212" s="2">
        <v>1.1000000000000001</v>
      </c>
      <c r="AA1212" s="2">
        <v>16.600000000000001</v>
      </c>
      <c r="AB1212" s="2" t="s">
        <v>110</v>
      </c>
      <c r="AC1212" s="2">
        <v>21940380</v>
      </c>
    </row>
    <row r="1213" spans="1:29">
      <c r="A1213" s="2">
        <v>4554</v>
      </c>
      <c r="B1213" s="26">
        <v>2</v>
      </c>
      <c r="C1213" s="2">
        <v>1</v>
      </c>
      <c r="D1213" s="2">
        <v>21</v>
      </c>
      <c r="E1213" s="2">
        <v>0</v>
      </c>
      <c r="F1213" s="35">
        <v>0</v>
      </c>
      <c r="G1213" s="18">
        <v>5000</v>
      </c>
      <c r="H1213" s="18">
        <v>0</v>
      </c>
      <c r="I1213" s="2">
        <v>1</v>
      </c>
      <c r="J1213" s="2">
        <v>1</v>
      </c>
      <c r="K1213" s="2">
        <v>0</v>
      </c>
      <c r="L1213" s="35">
        <v>0</v>
      </c>
      <c r="M1213" s="2">
        <v>2</v>
      </c>
      <c r="N1213" s="2">
        <v>0</v>
      </c>
      <c r="O1213" s="2">
        <v>1</v>
      </c>
      <c r="P1213" s="2">
        <v>5</v>
      </c>
      <c r="Q1213" s="2">
        <v>0</v>
      </c>
      <c r="R1213" s="2">
        <v>1</v>
      </c>
      <c r="S1213" s="35">
        <v>0</v>
      </c>
      <c r="T1213" s="35">
        <v>0</v>
      </c>
      <c r="U1213" s="36">
        <v>0</v>
      </c>
      <c r="V1213" s="26">
        <v>17.899999999999999</v>
      </c>
      <c r="W1213" s="2">
        <v>0.4</v>
      </c>
      <c r="X1213" s="16">
        <v>5.98</v>
      </c>
      <c r="Y1213" s="26">
        <v>28.1</v>
      </c>
      <c r="Z1213" s="2">
        <v>1.78</v>
      </c>
      <c r="AA1213" s="2">
        <v>3.8</v>
      </c>
      <c r="AB1213" s="2" t="s">
        <v>80</v>
      </c>
      <c r="AC1213" s="2">
        <v>22061000</v>
      </c>
    </row>
    <row r="1214" spans="1:29">
      <c r="A1214" s="2">
        <v>4557</v>
      </c>
      <c r="B1214" s="26">
        <v>2</v>
      </c>
      <c r="C1214" s="2">
        <v>1</v>
      </c>
      <c r="D1214" s="2">
        <v>21</v>
      </c>
      <c r="E1214" s="2">
        <v>0</v>
      </c>
      <c r="F1214" s="35">
        <v>0</v>
      </c>
      <c r="G1214" s="18">
        <v>3000</v>
      </c>
      <c r="H1214" s="18">
        <v>0</v>
      </c>
      <c r="I1214" s="2">
        <v>1</v>
      </c>
      <c r="J1214" s="2">
        <v>1</v>
      </c>
      <c r="K1214" s="2">
        <v>0</v>
      </c>
      <c r="L1214" s="35">
        <v>0</v>
      </c>
      <c r="M1214" s="2">
        <v>6</v>
      </c>
      <c r="N1214" s="2">
        <v>0</v>
      </c>
      <c r="O1214" s="2">
        <v>1</v>
      </c>
      <c r="P1214" s="2">
        <v>5</v>
      </c>
      <c r="Q1214" s="2">
        <v>0</v>
      </c>
      <c r="R1214" s="2">
        <v>1</v>
      </c>
      <c r="S1214" s="35">
        <v>0</v>
      </c>
      <c r="T1214" s="35">
        <v>0</v>
      </c>
      <c r="U1214" s="36">
        <v>0</v>
      </c>
      <c r="V1214" s="26">
        <v>31.7</v>
      </c>
      <c r="W1214" s="2">
        <v>0.56999999999999995</v>
      </c>
      <c r="X1214" s="16">
        <v>10.59</v>
      </c>
      <c r="Y1214" s="26">
        <v>46.2</v>
      </c>
      <c r="Z1214" s="2">
        <v>2.23</v>
      </c>
      <c r="AA1214" s="2">
        <v>10.7</v>
      </c>
      <c r="AB1214" s="2" t="s">
        <v>179</v>
      </c>
      <c r="AC1214" s="2">
        <v>26215450</v>
      </c>
    </row>
    <row r="1215" spans="1:29">
      <c r="A1215" s="2">
        <v>4560</v>
      </c>
      <c r="B1215" s="26">
        <v>2</v>
      </c>
      <c r="C1215" s="2">
        <v>1</v>
      </c>
      <c r="D1215" s="2">
        <v>21</v>
      </c>
      <c r="E1215" s="2">
        <v>0</v>
      </c>
      <c r="F1215" s="35">
        <v>0</v>
      </c>
      <c r="G1215" s="18">
        <v>24000</v>
      </c>
      <c r="H1215" s="18">
        <v>1</v>
      </c>
      <c r="I1215" s="2">
        <v>1</v>
      </c>
      <c r="J1215" s="2">
        <v>3</v>
      </c>
      <c r="K1215" s="2">
        <v>1</v>
      </c>
      <c r="L1215" s="35">
        <v>0</v>
      </c>
      <c r="M1215" s="2">
        <v>8</v>
      </c>
      <c r="N1215" s="2">
        <v>1</v>
      </c>
      <c r="O1215" s="2">
        <v>0</v>
      </c>
      <c r="P1215" s="2">
        <v>5</v>
      </c>
      <c r="Q1215" s="2">
        <v>0</v>
      </c>
      <c r="R1215" s="2">
        <v>1</v>
      </c>
      <c r="S1215" s="35">
        <v>0</v>
      </c>
      <c r="T1215" s="35">
        <v>0</v>
      </c>
      <c r="U1215" s="36">
        <v>0</v>
      </c>
      <c r="V1215" s="26">
        <v>19.7</v>
      </c>
      <c r="W1215" s="2">
        <v>0.5</v>
      </c>
      <c r="X1215" s="16">
        <v>6.58</v>
      </c>
      <c r="Y1215" s="26">
        <v>21.79</v>
      </c>
      <c r="Z1215" s="2">
        <v>2.1</v>
      </c>
      <c r="AA1215" s="2">
        <v>17.8</v>
      </c>
      <c r="AB1215" s="2" t="s">
        <v>173</v>
      </c>
      <c r="AC1215" s="2">
        <v>2130650</v>
      </c>
    </row>
    <row r="1216" spans="1:29">
      <c r="A1216" s="2">
        <v>4563</v>
      </c>
      <c r="B1216" s="26">
        <v>2</v>
      </c>
      <c r="C1216" s="2">
        <v>1</v>
      </c>
      <c r="D1216" s="2">
        <v>21</v>
      </c>
      <c r="E1216" s="2">
        <v>0</v>
      </c>
      <c r="F1216" s="35">
        <v>0</v>
      </c>
      <c r="G1216" s="18">
        <v>2000</v>
      </c>
      <c r="H1216" s="18">
        <v>0</v>
      </c>
      <c r="I1216" s="2">
        <v>1</v>
      </c>
      <c r="J1216" s="2">
        <v>1</v>
      </c>
      <c r="K1216" s="2">
        <v>0</v>
      </c>
      <c r="L1216" s="35">
        <v>0</v>
      </c>
      <c r="M1216" s="2">
        <v>6</v>
      </c>
      <c r="N1216" s="2">
        <v>0</v>
      </c>
      <c r="O1216" s="2">
        <v>1</v>
      </c>
      <c r="P1216" s="2">
        <v>5</v>
      </c>
      <c r="Q1216" s="2">
        <v>0</v>
      </c>
      <c r="R1216" s="2">
        <v>1</v>
      </c>
      <c r="S1216" s="35">
        <v>0</v>
      </c>
      <c r="T1216" s="35">
        <v>0</v>
      </c>
      <c r="U1216" s="36">
        <v>0</v>
      </c>
      <c r="V1216" s="26">
        <v>16.899999999999999</v>
      </c>
      <c r="W1216" s="2">
        <v>0.42</v>
      </c>
      <c r="X1216" s="16">
        <v>5.64</v>
      </c>
      <c r="Y1216" s="26">
        <v>19.600000000000001</v>
      </c>
      <c r="Z1216" s="2">
        <v>1.2</v>
      </c>
      <c r="AA1216" s="2">
        <v>7</v>
      </c>
      <c r="AB1216" s="2" t="s">
        <v>148</v>
      </c>
      <c r="AC1216" s="2">
        <v>21540500</v>
      </c>
    </row>
    <row r="1217" spans="1:29">
      <c r="A1217" s="2">
        <v>4566</v>
      </c>
      <c r="B1217" s="26">
        <v>2</v>
      </c>
      <c r="C1217" s="2">
        <v>1</v>
      </c>
      <c r="D1217" s="2">
        <v>26</v>
      </c>
      <c r="E1217" s="2">
        <v>0</v>
      </c>
      <c r="F1217" s="35">
        <v>1</v>
      </c>
      <c r="G1217" s="18">
        <v>2000</v>
      </c>
      <c r="H1217" s="18">
        <v>0</v>
      </c>
      <c r="I1217" s="2">
        <v>1</v>
      </c>
      <c r="J1217" s="2">
        <v>1</v>
      </c>
      <c r="K1217" s="2">
        <v>0</v>
      </c>
      <c r="L1217" s="35">
        <v>0</v>
      </c>
      <c r="M1217" s="2">
        <v>2</v>
      </c>
      <c r="N1217" s="2">
        <v>0</v>
      </c>
      <c r="O1217" s="2">
        <v>1</v>
      </c>
      <c r="P1217" s="2">
        <v>5</v>
      </c>
      <c r="Q1217" s="2">
        <v>0</v>
      </c>
      <c r="R1217" s="2">
        <v>1</v>
      </c>
      <c r="S1217" s="35">
        <v>0</v>
      </c>
      <c r="T1217" s="35">
        <v>0</v>
      </c>
      <c r="U1217" s="36">
        <v>0</v>
      </c>
      <c r="V1217" s="26">
        <v>26.2</v>
      </c>
      <c r="W1217" s="2">
        <v>0.52</v>
      </c>
      <c r="X1217" s="16">
        <v>8.75</v>
      </c>
      <c r="Y1217" s="26">
        <v>31.4</v>
      </c>
      <c r="Z1217" s="2">
        <v>1.42</v>
      </c>
      <c r="AA1217" s="2">
        <v>7</v>
      </c>
      <c r="AB1217" s="2" t="s">
        <v>177</v>
      </c>
      <c r="AC1217" s="2">
        <v>26185460</v>
      </c>
    </row>
    <row r="1218" spans="1:29">
      <c r="A1218" s="2">
        <v>4576</v>
      </c>
      <c r="B1218" s="26">
        <v>1</v>
      </c>
      <c r="C1218" s="2">
        <v>6</v>
      </c>
      <c r="D1218" s="2">
        <v>35</v>
      </c>
      <c r="E1218" s="2">
        <v>0</v>
      </c>
      <c r="F1218" s="35">
        <v>0</v>
      </c>
      <c r="G1218" s="18">
        <v>8000</v>
      </c>
      <c r="H1218" s="18">
        <v>1</v>
      </c>
      <c r="I1218" s="2">
        <v>1</v>
      </c>
      <c r="J1218" s="2">
        <v>1</v>
      </c>
      <c r="K1218" s="2">
        <v>0</v>
      </c>
      <c r="L1218" s="35">
        <v>0</v>
      </c>
      <c r="M1218" s="2">
        <v>2</v>
      </c>
      <c r="N1218" s="2">
        <v>0</v>
      </c>
      <c r="O1218" s="2">
        <v>1</v>
      </c>
      <c r="P1218" s="2">
        <v>5</v>
      </c>
      <c r="Q1218" s="2">
        <v>0</v>
      </c>
      <c r="R1218" s="2">
        <v>1</v>
      </c>
      <c r="S1218" s="35">
        <v>0</v>
      </c>
      <c r="T1218" s="35">
        <v>0</v>
      </c>
      <c r="U1218" s="36">
        <v>0</v>
      </c>
      <c r="V1218" s="26">
        <v>31.7</v>
      </c>
      <c r="W1218" s="2">
        <v>0.56999999999999995</v>
      </c>
      <c r="X1218" s="16">
        <v>10.59</v>
      </c>
      <c r="Y1218" s="26">
        <v>46.2</v>
      </c>
      <c r="Z1218" s="2">
        <v>2.23</v>
      </c>
      <c r="AA1218" s="2">
        <v>10.7</v>
      </c>
      <c r="AB1218" s="2" t="s">
        <v>179</v>
      </c>
      <c r="AC1218" s="2">
        <v>26255040</v>
      </c>
    </row>
    <row r="1219" spans="1:29">
      <c r="A1219" s="2">
        <v>4577</v>
      </c>
      <c r="B1219" s="26">
        <v>2</v>
      </c>
      <c r="C1219" s="2">
        <v>2</v>
      </c>
      <c r="D1219" s="2">
        <v>25</v>
      </c>
      <c r="E1219" s="2">
        <v>0</v>
      </c>
      <c r="F1219" s="35">
        <v>1</v>
      </c>
      <c r="G1219" s="18">
        <v>18000</v>
      </c>
      <c r="H1219" s="18">
        <v>1</v>
      </c>
      <c r="I1219" s="2">
        <v>1</v>
      </c>
      <c r="J1219" s="2">
        <v>2</v>
      </c>
      <c r="K1219" s="2">
        <v>1</v>
      </c>
      <c r="L1219" s="35">
        <v>0</v>
      </c>
      <c r="M1219" s="2">
        <v>8</v>
      </c>
      <c r="N1219" s="2">
        <v>1</v>
      </c>
      <c r="O1219" s="2">
        <v>0</v>
      </c>
      <c r="P1219" s="2">
        <v>1</v>
      </c>
      <c r="Q1219" s="2">
        <v>1</v>
      </c>
      <c r="R1219" s="2">
        <v>0</v>
      </c>
      <c r="S1219" s="35">
        <v>0</v>
      </c>
      <c r="T1219" s="35">
        <v>0</v>
      </c>
      <c r="U1219" s="36">
        <v>0</v>
      </c>
      <c r="V1219" s="26">
        <v>18.5</v>
      </c>
      <c r="W1219" s="2">
        <v>0.32</v>
      </c>
      <c r="X1219" s="16">
        <v>6.18</v>
      </c>
      <c r="Y1219" s="26">
        <v>21.1</v>
      </c>
      <c r="Z1219" s="2">
        <v>1.7</v>
      </c>
      <c r="AA1219" s="2">
        <v>6.7</v>
      </c>
      <c r="AB1219" s="2" t="s">
        <v>178</v>
      </c>
      <c r="AC1219" s="2">
        <v>24110666</v>
      </c>
    </row>
    <row r="1220" spans="1:29">
      <c r="A1220" s="2">
        <v>4579</v>
      </c>
      <c r="B1220" s="26">
        <v>2</v>
      </c>
      <c r="C1220" s="2">
        <v>1</v>
      </c>
      <c r="D1220" s="2">
        <v>21</v>
      </c>
      <c r="E1220" s="2">
        <v>0</v>
      </c>
      <c r="F1220" s="35">
        <v>0</v>
      </c>
      <c r="G1220" s="18">
        <v>2000</v>
      </c>
      <c r="H1220" s="18">
        <v>0</v>
      </c>
      <c r="I1220" s="2">
        <v>1</v>
      </c>
      <c r="J1220" s="2">
        <v>1</v>
      </c>
      <c r="K1220" s="2">
        <v>0</v>
      </c>
      <c r="L1220" s="35">
        <v>0</v>
      </c>
      <c r="M1220" s="2">
        <v>1</v>
      </c>
      <c r="N1220" s="2">
        <v>0</v>
      </c>
      <c r="O1220" s="2">
        <v>1</v>
      </c>
      <c r="P1220" s="2">
        <v>5</v>
      </c>
      <c r="Q1220" s="2">
        <v>0</v>
      </c>
      <c r="R1220" s="2">
        <v>1</v>
      </c>
      <c r="S1220" s="35">
        <v>0</v>
      </c>
      <c r="T1220" s="35">
        <v>0</v>
      </c>
      <c r="U1220" s="36">
        <v>0</v>
      </c>
      <c r="V1220" s="26">
        <v>8.1999999999999993</v>
      </c>
      <c r="W1220" s="2">
        <v>0.2</v>
      </c>
      <c r="X1220" s="16">
        <v>2.74</v>
      </c>
      <c r="Y1220" s="26">
        <v>10.130000000000001</v>
      </c>
      <c r="Z1220" s="2">
        <v>1.1000000000000001</v>
      </c>
      <c r="AA1220" s="2">
        <v>3.8</v>
      </c>
      <c r="AB1220" s="2" t="s">
        <v>101</v>
      </c>
      <c r="AC1220" s="2">
        <v>20766515</v>
      </c>
    </row>
    <row r="1221" spans="1:29">
      <c r="A1221" s="2">
        <v>4584</v>
      </c>
      <c r="B1221" s="26">
        <v>2</v>
      </c>
      <c r="C1221" s="2">
        <v>1</v>
      </c>
      <c r="D1221" s="2">
        <v>21</v>
      </c>
      <c r="E1221" s="2">
        <v>0</v>
      </c>
      <c r="F1221" s="35">
        <v>1</v>
      </c>
      <c r="G1221" s="18">
        <v>2000</v>
      </c>
      <c r="H1221" s="18">
        <v>0</v>
      </c>
      <c r="I1221" s="2">
        <v>1</v>
      </c>
      <c r="J1221" s="2">
        <v>1</v>
      </c>
      <c r="K1221" s="2">
        <v>0</v>
      </c>
      <c r="L1221" s="35">
        <v>0</v>
      </c>
      <c r="M1221" s="2">
        <v>6</v>
      </c>
      <c r="N1221" s="2">
        <v>0</v>
      </c>
      <c r="O1221" s="2">
        <v>1</v>
      </c>
      <c r="P1221" s="2">
        <v>5</v>
      </c>
      <c r="Q1221" s="2">
        <v>0</v>
      </c>
      <c r="R1221" s="2">
        <v>1</v>
      </c>
      <c r="S1221" s="35">
        <v>0</v>
      </c>
      <c r="T1221" s="35">
        <v>0</v>
      </c>
      <c r="U1221" s="36">
        <v>0</v>
      </c>
      <c r="V1221" s="26">
        <v>11.4</v>
      </c>
      <c r="W1221" s="2">
        <v>0.3</v>
      </c>
      <c r="X1221" s="16">
        <v>3.81</v>
      </c>
      <c r="Y1221" s="26">
        <v>13.3</v>
      </c>
      <c r="Z1221" s="2">
        <v>1.28</v>
      </c>
      <c r="AA1221" s="2">
        <v>3.8</v>
      </c>
      <c r="AB1221" s="2" t="s">
        <v>159</v>
      </c>
      <c r="AC1221" s="2">
        <v>21920000</v>
      </c>
    </row>
    <row r="1222" spans="1:29">
      <c r="A1222" s="2">
        <v>4585</v>
      </c>
      <c r="B1222" s="26">
        <v>1</v>
      </c>
      <c r="C1222" s="2">
        <v>4</v>
      </c>
      <c r="D1222" s="2">
        <v>26</v>
      </c>
      <c r="E1222" s="2">
        <v>0</v>
      </c>
      <c r="F1222" s="35">
        <v>0</v>
      </c>
      <c r="G1222" s="18">
        <v>24000</v>
      </c>
      <c r="H1222" s="18">
        <v>1</v>
      </c>
      <c r="I1222" s="2">
        <v>1</v>
      </c>
      <c r="J1222" s="2">
        <v>2</v>
      </c>
      <c r="K1222" s="2">
        <v>1</v>
      </c>
      <c r="L1222" s="35">
        <v>0</v>
      </c>
      <c r="M1222" s="2">
        <v>6</v>
      </c>
      <c r="N1222" s="2">
        <v>0</v>
      </c>
      <c r="O1222" s="2">
        <v>1</v>
      </c>
      <c r="P1222" s="2">
        <v>0</v>
      </c>
      <c r="Q1222" s="2">
        <v>1</v>
      </c>
      <c r="R1222" s="2">
        <v>0</v>
      </c>
      <c r="S1222" s="35">
        <v>0</v>
      </c>
      <c r="T1222" s="35">
        <v>0</v>
      </c>
      <c r="U1222" s="36">
        <v>1</v>
      </c>
      <c r="V1222" s="26">
        <v>14.7</v>
      </c>
      <c r="W1222" s="2">
        <v>0.33</v>
      </c>
      <c r="X1222" s="16">
        <v>4.91</v>
      </c>
      <c r="Y1222" s="26">
        <v>12.3</v>
      </c>
      <c r="Z1222" s="2">
        <v>1.25</v>
      </c>
      <c r="AA1222" s="2">
        <v>3.8</v>
      </c>
      <c r="AB1222" s="2" t="s">
        <v>123</v>
      </c>
      <c r="AC1222" s="2">
        <v>20780100</v>
      </c>
    </row>
    <row r="1223" spans="1:29">
      <c r="A1223" s="2">
        <v>4588</v>
      </c>
      <c r="B1223" s="26">
        <v>1</v>
      </c>
      <c r="C1223" s="2">
        <v>1</v>
      </c>
      <c r="D1223" s="2">
        <v>25</v>
      </c>
      <c r="E1223" s="2">
        <v>0</v>
      </c>
      <c r="F1223" s="35">
        <v>1</v>
      </c>
      <c r="G1223" s="18">
        <v>3000</v>
      </c>
      <c r="H1223" s="18">
        <v>0</v>
      </c>
      <c r="I1223" s="2">
        <v>1</v>
      </c>
      <c r="J1223" s="2">
        <v>1</v>
      </c>
      <c r="K1223" s="2">
        <v>0</v>
      </c>
      <c r="L1223" s="35">
        <v>0</v>
      </c>
      <c r="M1223" s="2">
        <v>8</v>
      </c>
      <c r="N1223" s="2">
        <v>1</v>
      </c>
      <c r="O1223" s="2">
        <v>0</v>
      </c>
      <c r="P1223" s="2">
        <v>5</v>
      </c>
      <c r="Q1223" s="2">
        <v>0</v>
      </c>
      <c r="R1223" s="2">
        <v>1</v>
      </c>
      <c r="S1223" s="35">
        <v>0</v>
      </c>
      <c r="T1223" s="35">
        <v>0</v>
      </c>
      <c r="U1223" s="36">
        <v>0</v>
      </c>
      <c r="V1223" s="26">
        <v>12.3</v>
      </c>
      <c r="W1223" s="2">
        <v>0.33</v>
      </c>
      <c r="X1223" s="16">
        <v>4.1100000000000003</v>
      </c>
      <c r="Y1223" s="26">
        <v>20.7</v>
      </c>
      <c r="Z1223" s="2">
        <v>1.38</v>
      </c>
      <c r="AA1223" s="2">
        <v>7.5</v>
      </c>
      <c r="AB1223" s="2" t="s">
        <v>183</v>
      </c>
      <c r="AC1223" s="2">
        <v>25525711</v>
      </c>
    </row>
    <row r="1224" spans="1:29">
      <c r="A1224" s="2">
        <v>4596</v>
      </c>
      <c r="B1224" s="26">
        <v>2</v>
      </c>
      <c r="C1224" s="2">
        <v>2</v>
      </c>
      <c r="D1224" s="2">
        <v>34</v>
      </c>
      <c r="E1224" s="2">
        <v>0</v>
      </c>
      <c r="F1224" s="35">
        <v>0</v>
      </c>
      <c r="G1224" s="18">
        <v>4000</v>
      </c>
      <c r="H1224" s="18">
        <v>0</v>
      </c>
      <c r="I1224" s="2">
        <v>1</v>
      </c>
      <c r="J1224" s="2">
        <v>1</v>
      </c>
      <c r="K1224" s="2">
        <v>0</v>
      </c>
      <c r="L1224" s="35">
        <v>1</v>
      </c>
      <c r="M1224" s="2">
        <v>8</v>
      </c>
      <c r="N1224" s="2">
        <v>1</v>
      </c>
      <c r="O1224" s="2">
        <v>0</v>
      </c>
      <c r="P1224" s="2">
        <v>5</v>
      </c>
      <c r="Q1224" s="2">
        <v>0</v>
      </c>
      <c r="R1224" s="2">
        <v>1</v>
      </c>
      <c r="S1224" s="35">
        <v>1</v>
      </c>
      <c r="T1224" s="35">
        <v>0</v>
      </c>
      <c r="U1224" s="36">
        <v>0</v>
      </c>
      <c r="V1224" s="26">
        <v>21.2</v>
      </c>
      <c r="W1224" s="2">
        <v>0.45</v>
      </c>
      <c r="X1224" s="16">
        <v>7.08</v>
      </c>
      <c r="Y1224" s="26">
        <v>21</v>
      </c>
      <c r="Z1224" s="2">
        <v>1.33</v>
      </c>
      <c r="AA1224" s="2">
        <v>7</v>
      </c>
      <c r="AB1224" s="2" t="s">
        <v>121</v>
      </c>
      <c r="AC1224" s="2">
        <v>21610290</v>
      </c>
    </row>
    <row r="1225" spans="1:29">
      <c r="A1225" s="2">
        <v>4597</v>
      </c>
      <c r="B1225" s="26">
        <v>1</v>
      </c>
      <c r="C1225" s="2">
        <v>7</v>
      </c>
      <c r="D1225" s="2">
        <v>65</v>
      </c>
      <c r="E1225" s="2">
        <v>1</v>
      </c>
      <c r="F1225" s="35">
        <v>1</v>
      </c>
      <c r="G1225" s="18">
        <v>18000</v>
      </c>
      <c r="H1225" s="18">
        <v>1</v>
      </c>
      <c r="I1225" s="2">
        <v>1</v>
      </c>
      <c r="J1225" s="2">
        <v>1</v>
      </c>
      <c r="K1225" s="2">
        <v>0</v>
      </c>
      <c r="L1225" s="35">
        <v>0</v>
      </c>
      <c r="M1225" s="2">
        <v>8</v>
      </c>
      <c r="N1225" s="2">
        <v>1</v>
      </c>
      <c r="O1225" s="2">
        <v>0</v>
      </c>
      <c r="P1225" s="2">
        <v>5</v>
      </c>
      <c r="Q1225" s="2">
        <v>0</v>
      </c>
      <c r="R1225" s="2">
        <v>1</v>
      </c>
      <c r="S1225" s="35">
        <v>0</v>
      </c>
      <c r="T1225" s="35">
        <v>0</v>
      </c>
      <c r="U1225" s="36">
        <v>0</v>
      </c>
      <c r="V1225" s="26">
        <v>13.1</v>
      </c>
      <c r="W1225" s="2">
        <v>0.38</v>
      </c>
      <c r="X1225" s="16">
        <v>4.38</v>
      </c>
      <c r="Y1225" s="26">
        <v>14.7</v>
      </c>
      <c r="Z1225" s="2">
        <v>1.33</v>
      </c>
      <c r="AA1225" s="2">
        <v>3.8</v>
      </c>
      <c r="AB1225" s="2" t="s">
        <v>160</v>
      </c>
      <c r="AC1225" s="2">
        <v>20511001</v>
      </c>
    </row>
    <row r="1226" spans="1:29">
      <c r="A1226" s="2">
        <v>4600</v>
      </c>
      <c r="B1226" s="26">
        <v>2</v>
      </c>
      <c r="C1226" s="2">
        <v>4</v>
      </c>
      <c r="D1226" s="2">
        <v>47</v>
      </c>
      <c r="E1226" s="2">
        <v>1</v>
      </c>
      <c r="F1226" s="35">
        <v>0</v>
      </c>
      <c r="G1226" s="18">
        <v>12000</v>
      </c>
      <c r="H1226" s="18">
        <v>1</v>
      </c>
      <c r="I1226" s="2">
        <v>1</v>
      </c>
      <c r="J1226" s="2">
        <v>1</v>
      </c>
      <c r="K1226" s="2">
        <v>0</v>
      </c>
      <c r="L1226" s="35">
        <v>0</v>
      </c>
      <c r="M1226" s="2">
        <v>1</v>
      </c>
      <c r="N1226" s="2">
        <v>0</v>
      </c>
      <c r="O1226" s="2">
        <v>1</v>
      </c>
      <c r="P1226" s="2">
        <v>5</v>
      </c>
      <c r="Q1226" s="2">
        <v>0</v>
      </c>
      <c r="R1226" s="2">
        <v>1</v>
      </c>
      <c r="S1226" s="35">
        <v>0</v>
      </c>
      <c r="T1226" s="35">
        <v>0</v>
      </c>
      <c r="U1226" s="36">
        <v>0</v>
      </c>
      <c r="V1226" s="26">
        <v>7.1</v>
      </c>
      <c r="W1226" s="2">
        <v>0.17</v>
      </c>
      <c r="X1226" s="16">
        <v>2.37</v>
      </c>
      <c r="Y1226" s="26">
        <v>10.9</v>
      </c>
      <c r="Z1226" s="2">
        <v>0.93</v>
      </c>
      <c r="AA1226" s="2">
        <v>3.8</v>
      </c>
      <c r="AB1226" s="2" t="s">
        <v>131</v>
      </c>
      <c r="AC1226" s="2">
        <v>21020410</v>
      </c>
    </row>
    <row r="1227" spans="1:29">
      <c r="A1227" s="2">
        <v>4602</v>
      </c>
      <c r="B1227" s="26">
        <v>2</v>
      </c>
      <c r="C1227" s="2">
        <v>1</v>
      </c>
      <c r="D1227" s="2">
        <v>21</v>
      </c>
      <c r="E1227" s="2">
        <v>0</v>
      </c>
      <c r="F1227" s="35">
        <v>0</v>
      </c>
      <c r="G1227" s="18">
        <v>4000</v>
      </c>
      <c r="H1227" s="18">
        <v>0</v>
      </c>
      <c r="I1227" s="2">
        <v>1</v>
      </c>
      <c r="J1227" s="2">
        <v>2</v>
      </c>
      <c r="K1227" s="2">
        <v>1</v>
      </c>
      <c r="L1227" s="35">
        <v>0</v>
      </c>
      <c r="M1227" s="2">
        <v>1</v>
      </c>
      <c r="N1227" s="2">
        <v>0</v>
      </c>
      <c r="O1227" s="2">
        <v>1</v>
      </c>
      <c r="P1227" s="2">
        <v>5</v>
      </c>
      <c r="Q1227" s="2">
        <v>0</v>
      </c>
      <c r="R1227" s="2">
        <v>1</v>
      </c>
      <c r="S1227" s="35">
        <v>1</v>
      </c>
      <c r="T1227" s="35">
        <v>0</v>
      </c>
      <c r="U1227" s="36">
        <v>0</v>
      </c>
      <c r="V1227" s="26">
        <v>7.1</v>
      </c>
      <c r="W1227" s="2">
        <v>0.17</v>
      </c>
      <c r="X1227" s="16">
        <v>2.37</v>
      </c>
      <c r="Y1227" s="26">
        <v>10.9</v>
      </c>
      <c r="Z1227" s="2">
        <v>0.93</v>
      </c>
      <c r="AA1227" s="2">
        <v>3.8</v>
      </c>
      <c r="AB1227" s="2" t="s">
        <v>131</v>
      </c>
      <c r="AC1227" s="2">
        <v>21020330</v>
      </c>
    </row>
    <row r="1228" spans="1:29">
      <c r="A1228" s="2">
        <v>4607</v>
      </c>
      <c r="B1228" s="26">
        <v>2</v>
      </c>
      <c r="C1228" s="2">
        <v>2</v>
      </c>
      <c r="D1228" s="2">
        <v>26</v>
      </c>
      <c r="E1228" s="2">
        <v>0</v>
      </c>
      <c r="F1228" s="35">
        <v>0</v>
      </c>
      <c r="G1228" s="18">
        <v>7000</v>
      </c>
      <c r="H1228" s="18">
        <v>0</v>
      </c>
      <c r="I1228" s="2">
        <v>1</v>
      </c>
      <c r="J1228" s="2">
        <v>2</v>
      </c>
      <c r="K1228" s="2">
        <v>1</v>
      </c>
      <c r="L1228" s="35">
        <v>0</v>
      </c>
      <c r="M1228" s="2">
        <v>8</v>
      </c>
      <c r="N1228" s="2">
        <v>1</v>
      </c>
      <c r="O1228" s="2">
        <v>0</v>
      </c>
      <c r="P1228" s="2">
        <v>1</v>
      </c>
      <c r="Q1228" s="2">
        <v>1</v>
      </c>
      <c r="R1228" s="2">
        <v>0</v>
      </c>
      <c r="S1228" s="35">
        <v>0</v>
      </c>
      <c r="T1228" s="35">
        <v>0</v>
      </c>
      <c r="U1228" s="36">
        <v>0</v>
      </c>
      <c r="V1228" s="26">
        <v>22.6</v>
      </c>
      <c r="W1228" s="2">
        <v>0.56999999999999995</v>
      </c>
      <c r="X1228" s="16">
        <v>7.55</v>
      </c>
      <c r="Y1228" s="26">
        <v>24.6</v>
      </c>
      <c r="Z1228" s="2">
        <v>1.98</v>
      </c>
      <c r="AA1228" s="2">
        <v>14.6</v>
      </c>
      <c r="AB1228" s="2" t="s">
        <v>111</v>
      </c>
      <c r="AC1228" s="2">
        <v>21740002</v>
      </c>
    </row>
    <row r="1229" spans="1:29">
      <c r="A1229" s="2">
        <v>4608</v>
      </c>
      <c r="B1229" s="26">
        <v>1</v>
      </c>
      <c r="C1229" s="2">
        <v>2</v>
      </c>
      <c r="D1229" s="2">
        <v>48</v>
      </c>
      <c r="E1229" s="2">
        <v>1</v>
      </c>
      <c r="F1229" s="35">
        <v>1</v>
      </c>
      <c r="G1229" s="18">
        <v>12000</v>
      </c>
      <c r="H1229" s="18">
        <v>1</v>
      </c>
      <c r="I1229" s="2">
        <v>1</v>
      </c>
      <c r="J1229" s="2">
        <v>2</v>
      </c>
      <c r="K1229" s="2">
        <v>1</v>
      </c>
      <c r="L1229" s="35">
        <v>1</v>
      </c>
      <c r="M1229" s="2">
        <v>10</v>
      </c>
      <c r="N1229" s="2">
        <v>0</v>
      </c>
      <c r="O1229" s="2">
        <v>0</v>
      </c>
      <c r="P1229" s="2">
        <v>3</v>
      </c>
      <c r="Q1229" s="2">
        <v>0</v>
      </c>
      <c r="R1229" s="2">
        <v>0</v>
      </c>
      <c r="S1229" s="35">
        <v>0</v>
      </c>
      <c r="T1229" s="35">
        <v>0</v>
      </c>
      <c r="U1229" s="36">
        <v>0</v>
      </c>
      <c r="V1229" s="26">
        <v>9.1</v>
      </c>
      <c r="W1229" s="2">
        <v>0.2</v>
      </c>
      <c r="X1229" s="16">
        <v>3.04</v>
      </c>
      <c r="Y1229" s="26">
        <v>11</v>
      </c>
      <c r="Z1229" s="2">
        <v>1.1000000000000001</v>
      </c>
      <c r="AA1229" s="2">
        <v>16.600000000000001</v>
      </c>
      <c r="AB1229" s="2" t="s">
        <v>110</v>
      </c>
      <c r="AC1229" s="2">
        <v>21940430</v>
      </c>
    </row>
    <row r="1230" spans="1:29">
      <c r="A1230" s="2">
        <v>4610</v>
      </c>
      <c r="B1230" s="26">
        <v>1</v>
      </c>
      <c r="C1230" s="2">
        <v>7</v>
      </c>
      <c r="D1230" s="2">
        <v>35</v>
      </c>
      <c r="E1230" s="2">
        <v>0</v>
      </c>
      <c r="F1230" s="35">
        <v>1</v>
      </c>
      <c r="G1230" s="18">
        <v>12000</v>
      </c>
      <c r="H1230" s="18">
        <v>1</v>
      </c>
      <c r="I1230" s="2">
        <v>1</v>
      </c>
      <c r="J1230" s="2">
        <v>1</v>
      </c>
      <c r="K1230" s="2">
        <v>0</v>
      </c>
      <c r="L1230" s="35">
        <v>0</v>
      </c>
      <c r="M1230" s="2">
        <v>8</v>
      </c>
      <c r="N1230" s="2">
        <v>1</v>
      </c>
      <c r="O1230" s="2">
        <v>0</v>
      </c>
      <c r="P1230" s="2">
        <v>5</v>
      </c>
      <c r="Q1230" s="2">
        <v>0</v>
      </c>
      <c r="R1230" s="2">
        <v>1</v>
      </c>
      <c r="S1230" s="35">
        <v>0</v>
      </c>
      <c r="T1230" s="35">
        <v>0</v>
      </c>
      <c r="U1230" s="36">
        <v>0</v>
      </c>
      <c r="V1230" s="26">
        <v>16.2</v>
      </c>
      <c r="W1230" s="2">
        <v>0.38</v>
      </c>
      <c r="X1230" s="16">
        <v>5.41</v>
      </c>
      <c r="Y1230" s="26">
        <v>17.3</v>
      </c>
      <c r="Z1230" s="2">
        <v>1.45</v>
      </c>
      <c r="AA1230" s="2">
        <v>3.8</v>
      </c>
      <c r="AB1230" s="2" t="s">
        <v>64</v>
      </c>
      <c r="AC1230" s="2">
        <v>22280030</v>
      </c>
    </row>
    <row r="1231" spans="1:29">
      <c r="A1231" s="2">
        <v>4612</v>
      </c>
      <c r="B1231" s="26">
        <v>2</v>
      </c>
      <c r="C1231" s="2">
        <v>1</v>
      </c>
      <c r="D1231" s="2">
        <v>24</v>
      </c>
      <c r="E1231" s="2">
        <v>0</v>
      </c>
      <c r="F1231" s="35">
        <v>1</v>
      </c>
      <c r="G1231" s="18">
        <v>20000</v>
      </c>
      <c r="H1231" s="18">
        <v>1</v>
      </c>
      <c r="I1231" s="2">
        <v>1</v>
      </c>
      <c r="J1231" s="2">
        <v>2</v>
      </c>
      <c r="K1231" s="2">
        <v>1</v>
      </c>
      <c r="L1231" s="35">
        <v>1</v>
      </c>
      <c r="M1231" s="2">
        <v>8</v>
      </c>
      <c r="N1231" s="2">
        <v>1</v>
      </c>
      <c r="O1231" s="2">
        <v>0</v>
      </c>
      <c r="P1231" s="2">
        <v>0</v>
      </c>
      <c r="Q1231" s="2">
        <v>1</v>
      </c>
      <c r="R1231" s="2">
        <v>0</v>
      </c>
      <c r="S1231" s="35">
        <v>0</v>
      </c>
      <c r="T1231" s="35">
        <v>1</v>
      </c>
      <c r="U1231" s="36">
        <v>0</v>
      </c>
      <c r="V1231" s="26">
        <v>27.4</v>
      </c>
      <c r="W1231" s="2">
        <v>0.45</v>
      </c>
      <c r="X1231" s="16">
        <v>9.15</v>
      </c>
      <c r="Y1231" s="26">
        <v>27.17</v>
      </c>
      <c r="Z1231" s="2">
        <v>2.25</v>
      </c>
      <c r="AA1231" s="2">
        <v>12.1</v>
      </c>
      <c r="AB1231" s="2" t="s">
        <v>58</v>
      </c>
      <c r="AC1231" s="2">
        <v>22631052</v>
      </c>
    </row>
    <row r="1232" spans="1:29">
      <c r="A1232" s="2">
        <v>4615</v>
      </c>
      <c r="B1232" s="26">
        <v>2</v>
      </c>
      <c r="C1232" s="2">
        <v>2</v>
      </c>
      <c r="D1232" s="2">
        <v>28</v>
      </c>
      <c r="E1232" s="2">
        <v>0</v>
      </c>
      <c r="F1232" s="35">
        <v>1</v>
      </c>
      <c r="G1232" s="18">
        <v>7000</v>
      </c>
      <c r="H1232" s="18">
        <v>0</v>
      </c>
      <c r="I1232" s="2">
        <v>1</v>
      </c>
      <c r="J1232" s="2">
        <v>1</v>
      </c>
      <c r="K1232" s="2">
        <v>0</v>
      </c>
      <c r="L1232" s="35">
        <v>1</v>
      </c>
      <c r="M1232" s="2">
        <v>8</v>
      </c>
      <c r="N1232" s="2">
        <v>1</v>
      </c>
      <c r="O1232" s="2">
        <v>0</v>
      </c>
      <c r="P1232" s="2">
        <v>0</v>
      </c>
      <c r="Q1232" s="2">
        <v>1</v>
      </c>
      <c r="R1232" s="2">
        <v>0</v>
      </c>
      <c r="S1232" s="35">
        <v>0</v>
      </c>
      <c r="T1232" s="35">
        <v>1</v>
      </c>
      <c r="U1232" s="36">
        <v>0</v>
      </c>
      <c r="V1232" s="26">
        <v>20.399999999999999</v>
      </c>
      <c r="W1232" s="2">
        <v>0.45</v>
      </c>
      <c r="X1232" s="16">
        <v>6.81</v>
      </c>
      <c r="Y1232" s="26">
        <v>22.2</v>
      </c>
      <c r="Z1232" s="2">
        <v>1.9</v>
      </c>
      <c r="AA1232" s="2">
        <v>3.8</v>
      </c>
      <c r="AB1232" s="2" t="s">
        <v>158</v>
      </c>
      <c r="AC1232" s="2">
        <v>22740210</v>
      </c>
    </row>
    <row r="1233" spans="1:29">
      <c r="A1233" s="2">
        <v>4616</v>
      </c>
      <c r="B1233" s="26">
        <v>2</v>
      </c>
      <c r="C1233" s="2">
        <v>6</v>
      </c>
      <c r="D1233" s="2">
        <v>61</v>
      </c>
      <c r="E1233" s="2">
        <v>1</v>
      </c>
      <c r="F1233" s="35">
        <v>1</v>
      </c>
      <c r="G1233" s="18">
        <v>5000</v>
      </c>
      <c r="H1233" s="18">
        <v>0</v>
      </c>
      <c r="I1233" s="2">
        <v>1</v>
      </c>
      <c r="J1233" s="2">
        <v>1</v>
      </c>
      <c r="K1233" s="2">
        <v>0</v>
      </c>
      <c r="L1233" s="35">
        <v>0</v>
      </c>
      <c r="M1233" s="2">
        <v>8</v>
      </c>
      <c r="N1233" s="2">
        <v>1</v>
      </c>
      <c r="O1233" s="2">
        <v>0</v>
      </c>
      <c r="P1233" s="2">
        <v>5</v>
      </c>
      <c r="Q1233" s="2">
        <v>0</v>
      </c>
      <c r="R1233" s="2">
        <v>1</v>
      </c>
      <c r="S1233" s="35">
        <v>0</v>
      </c>
      <c r="T1233" s="35">
        <v>0</v>
      </c>
      <c r="U1233" s="36">
        <v>0</v>
      </c>
      <c r="V1233" s="26">
        <v>16.2</v>
      </c>
      <c r="W1233" s="2">
        <v>0.38</v>
      </c>
      <c r="X1233" s="16">
        <v>5.41</v>
      </c>
      <c r="Y1233" s="26">
        <v>17.3</v>
      </c>
      <c r="Z1233" s="2">
        <v>1.45</v>
      </c>
      <c r="AA1233" s="2">
        <v>3.8</v>
      </c>
      <c r="AB1233" s="2" t="s">
        <v>64</v>
      </c>
      <c r="AC1233" s="2">
        <v>22250145</v>
      </c>
    </row>
    <row r="1234" spans="1:29">
      <c r="A1234" s="2">
        <v>4618</v>
      </c>
      <c r="B1234" s="26">
        <v>1</v>
      </c>
      <c r="C1234" s="2">
        <v>1</v>
      </c>
      <c r="D1234" s="2">
        <v>22</v>
      </c>
      <c r="E1234" s="2">
        <v>0</v>
      </c>
      <c r="F1234" s="35">
        <v>1</v>
      </c>
      <c r="G1234" s="18">
        <v>10000</v>
      </c>
      <c r="H1234" s="18">
        <v>1</v>
      </c>
      <c r="I1234" s="2">
        <v>1</v>
      </c>
      <c r="J1234" s="2">
        <v>2</v>
      </c>
      <c r="K1234" s="2">
        <v>1</v>
      </c>
      <c r="L1234" s="35">
        <v>1</v>
      </c>
      <c r="M1234" s="2">
        <v>6</v>
      </c>
      <c r="N1234" s="2">
        <v>0</v>
      </c>
      <c r="O1234" s="2">
        <v>1</v>
      </c>
      <c r="P1234" s="2">
        <v>5</v>
      </c>
      <c r="Q1234" s="2">
        <v>0</v>
      </c>
      <c r="R1234" s="2">
        <v>1</v>
      </c>
      <c r="S1234" s="35">
        <v>0</v>
      </c>
      <c r="T1234" s="35">
        <v>0</v>
      </c>
      <c r="U1234" s="36">
        <v>0</v>
      </c>
      <c r="V1234" s="26">
        <v>12.1</v>
      </c>
      <c r="W1234" s="2">
        <v>0.25</v>
      </c>
      <c r="X1234" s="16">
        <v>4.04</v>
      </c>
      <c r="Y1234" s="26">
        <v>14.4</v>
      </c>
      <c r="Z1234" s="2">
        <v>1.02</v>
      </c>
      <c r="AA1234" s="2">
        <v>7</v>
      </c>
      <c r="AB1234" s="2" t="s">
        <v>74</v>
      </c>
      <c r="AC1234" s="2">
        <v>21370370</v>
      </c>
    </row>
    <row r="1235" spans="1:29">
      <c r="A1235" s="2">
        <v>4619</v>
      </c>
      <c r="B1235" s="26">
        <v>1</v>
      </c>
      <c r="C1235" s="2">
        <v>4</v>
      </c>
      <c r="D1235" s="2">
        <v>44</v>
      </c>
      <c r="E1235" s="2">
        <v>0</v>
      </c>
      <c r="F1235" s="35">
        <v>1</v>
      </c>
      <c r="G1235" s="18">
        <v>6000</v>
      </c>
      <c r="H1235" s="18">
        <v>0</v>
      </c>
      <c r="I1235" s="2">
        <v>1</v>
      </c>
      <c r="J1235" s="2">
        <v>1</v>
      </c>
      <c r="K1235" s="2">
        <v>0</v>
      </c>
      <c r="L1235" s="35">
        <v>0</v>
      </c>
      <c r="M1235" s="2">
        <v>6</v>
      </c>
      <c r="N1235" s="2">
        <v>0</v>
      </c>
      <c r="O1235" s="2">
        <v>1</v>
      </c>
      <c r="P1235" s="2">
        <v>5</v>
      </c>
      <c r="Q1235" s="2">
        <v>0</v>
      </c>
      <c r="R1235" s="2">
        <v>1</v>
      </c>
      <c r="S1235" s="35">
        <v>0</v>
      </c>
      <c r="T1235" s="35">
        <v>0</v>
      </c>
      <c r="U1235" s="36">
        <v>0</v>
      </c>
      <c r="V1235" s="26">
        <v>14.2</v>
      </c>
      <c r="W1235" s="2">
        <v>0.33</v>
      </c>
      <c r="X1235" s="16">
        <v>4.74</v>
      </c>
      <c r="Y1235" s="26">
        <v>15.9</v>
      </c>
      <c r="Z1235" s="2">
        <v>1.38</v>
      </c>
      <c r="AA1235" s="2">
        <v>3.8</v>
      </c>
      <c r="AB1235" s="2" t="s">
        <v>89</v>
      </c>
      <c r="AC1235" s="2">
        <v>22230061</v>
      </c>
    </row>
    <row r="1236" spans="1:29">
      <c r="A1236" s="2">
        <v>4620</v>
      </c>
      <c r="B1236" s="26">
        <v>1</v>
      </c>
      <c r="C1236" s="2">
        <v>1</v>
      </c>
      <c r="D1236" s="2">
        <v>57</v>
      </c>
      <c r="E1236" s="2">
        <v>1</v>
      </c>
      <c r="F1236" s="35">
        <v>1</v>
      </c>
      <c r="G1236" s="18">
        <v>2000</v>
      </c>
      <c r="H1236" s="18">
        <v>0</v>
      </c>
      <c r="I1236" s="2">
        <v>1</v>
      </c>
      <c r="J1236" s="2">
        <v>4</v>
      </c>
      <c r="K1236" s="2">
        <v>1</v>
      </c>
      <c r="L1236" s="35">
        <v>0</v>
      </c>
      <c r="M1236" s="2">
        <v>1</v>
      </c>
      <c r="N1236" s="2">
        <v>0</v>
      </c>
      <c r="O1236" s="2">
        <v>1</v>
      </c>
      <c r="P1236" s="2">
        <v>5</v>
      </c>
      <c r="Q1236" s="2">
        <v>0</v>
      </c>
      <c r="R1236" s="2">
        <v>1</v>
      </c>
      <c r="S1236" s="35">
        <v>0</v>
      </c>
      <c r="T1236" s="35">
        <v>0</v>
      </c>
      <c r="U1236" s="36">
        <v>0</v>
      </c>
      <c r="V1236" s="26">
        <v>9.1</v>
      </c>
      <c r="W1236" s="2">
        <v>0.2</v>
      </c>
      <c r="X1236" s="16">
        <v>3.04</v>
      </c>
      <c r="Y1236" s="26">
        <v>11</v>
      </c>
      <c r="Z1236" s="2">
        <v>1.1000000000000001</v>
      </c>
      <c r="AA1236" s="2">
        <v>16.600000000000001</v>
      </c>
      <c r="AB1236" s="2" t="s">
        <v>110</v>
      </c>
      <c r="AC1236" s="2">
        <v>21931170</v>
      </c>
    </row>
    <row r="1237" spans="1:29">
      <c r="A1237" s="2">
        <v>4621</v>
      </c>
      <c r="B1237" s="26">
        <v>1</v>
      </c>
      <c r="C1237" s="2">
        <v>2</v>
      </c>
      <c r="D1237" s="2">
        <v>27</v>
      </c>
      <c r="E1237" s="2">
        <v>0</v>
      </c>
      <c r="F1237" s="35">
        <v>0</v>
      </c>
      <c r="G1237" s="18">
        <v>3000</v>
      </c>
      <c r="H1237" s="18">
        <v>0</v>
      </c>
      <c r="I1237" s="2">
        <v>1</v>
      </c>
      <c r="J1237" s="2">
        <v>1</v>
      </c>
      <c r="K1237" s="2">
        <v>0</v>
      </c>
      <c r="L1237" s="35">
        <v>0</v>
      </c>
      <c r="M1237" s="2">
        <v>8</v>
      </c>
      <c r="N1237" s="2">
        <v>1</v>
      </c>
      <c r="O1237" s="2">
        <v>0</v>
      </c>
      <c r="P1237" s="2">
        <v>5</v>
      </c>
      <c r="Q1237" s="2">
        <v>0</v>
      </c>
      <c r="R1237" s="2">
        <v>1</v>
      </c>
      <c r="S1237" s="35">
        <v>0</v>
      </c>
      <c r="T1237" s="35">
        <v>0</v>
      </c>
      <c r="U1237" s="36">
        <v>0</v>
      </c>
      <c r="V1237" s="26">
        <v>14.2</v>
      </c>
      <c r="W1237" s="2">
        <v>0.33</v>
      </c>
      <c r="X1237" s="16">
        <v>4.74</v>
      </c>
      <c r="Y1237" s="26">
        <v>16.260000000000002</v>
      </c>
      <c r="Z1237" s="2">
        <v>1.45</v>
      </c>
      <c r="AA1237" s="2">
        <v>3.8</v>
      </c>
      <c r="AB1237" s="2" t="s">
        <v>73</v>
      </c>
      <c r="AC1237" s="2">
        <v>22221020</v>
      </c>
    </row>
    <row r="1238" spans="1:29">
      <c r="A1238" s="2">
        <v>4626</v>
      </c>
      <c r="B1238" s="26">
        <v>1</v>
      </c>
      <c r="C1238" s="2">
        <v>7</v>
      </c>
      <c r="D1238" s="2">
        <v>39</v>
      </c>
      <c r="E1238" s="2">
        <v>0</v>
      </c>
      <c r="F1238" s="35">
        <v>0</v>
      </c>
      <c r="G1238" s="18">
        <v>12000</v>
      </c>
      <c r="H1238" s="18">
        <v>1</v>
      </c>
      <c r="I1238" s="2">
        <v>1</v>
      </c>
      <c r="J1238" s="2">
        <v>1</v>
      </c>
      <c r="K1238" s="2">
        <v>0</v>
      </c>
      <c r="L1238" s="35">
        <v>0</v>
      </c>
      <c r="M1238" s="2">
        <v>8</v>
      </c>
      <c r="N1238" s="2">
        <v>1</v>
      </c>
      <c r="O1238" s="2">
        <v>0</v>
      </c>
      <c r="P1238" s="2">
        <v>5</v>
      </c>
      <c r="Q1238" s="2">
        <v>0</v>
      </c>
      <c r="R1238" s="2">
        <v>1</v>
      </c>
      <c r="S1238" s="35">
        <v>0</v>
      </c>
      <c r="T1238" s="35">
        <v>0</v>
      </c>
      <c r="U1238" s="36">
        <v>0</v>
      </c>
      <c r="V1238" s="26">
        <v>9.1</v>
      </c>
      <c r="W1238" s="2">
        <v>0.2</v>
      </c>
      <c r="X1238" s="16">
        <v>3.04</v>
      </c>
      <c r="Y1238" s="26">
        <v>11</v>
      </c>
      <c r="Z1238" s="2">
        <v>1.1000000000000001</v>
      </c>
      <c r="AA1238" s="2">
        <v>16.600000000000001</v>
      </c>
      <c r="AB1238" s="2" t="s">
        <v>110</v>
      </c>
      <c r="AC1238" s="2">
        <v>21931300</v>
      </c>
    </row>
    <row r="1239" spans="1:29">
      <c r="A1239" s="2">
        <v>4628</v>
      </c>
      <c r="B1239" s="26">
        <v>2</v>
      </c>
      <c r="C1239" s="2">
        <v>1</v>
      </c>
      <c r="D1239" s="2">
        <v>25</v>
      </c>
      <c r="E1239" s="2">
        <v>0</v>
      </c>
      <c r="F1239" s="35">
        <v>0</v>
      </c>
      <c r="G1239" s="18">
        <v>18000</v>
      </c>
      <c r="H1239" s="18">
        <v>1</v>
      </c>
      <c r="I1239" s="2">
        <v>1</v>
      </c>
      <c r="J1239" s="2">
        <v>2</v>
      </c>
      <c r="K1239" s="2">
        <v>1</v>
      </c>
      <c r="L1239" s="35">
        <v>1</v>
      </c>
      <c r="M1239" s="2">
        <v>8</v>
      </c>
      <c r="N1239" s="2">
        <v>1</v>
      </c>
      <c r="O1239" s="2">
        <v>0</v>
      </c>
      <c r="P1239" s="2">
        <v>5</v>
      </c>
      <c r="Q1239" s="2">
        <v>0</v>
      </c>
      <c r="R1239" s="2">
        <v>1</v>
      </c>
      <c r="S1239" s="35">
        <v>0</v>
      </c>
      <c r="T1239" s="35">
        <v>0</v>
      </c>
      <c r="U1239" s="36">
        <v>0</v>
      </c>
      <c r="V1239" s="26">
        <v>13.1</v>
      </c>
      <c r="W1239" s="2">
        <v>0.38</v>
      </c>
      <c r="X1239" s="16">
        <v>4.38</v>
      </c>
      <c r="Y1239" s="26">
        <v>14.7</v>
      </c>
      <c r="Z1239" s="2">
        <v>1.33</v>
      </c>
      <c r="AA1239" s="2">
        <v>3.8</v>
      </c>
      <c r="AB1239" s="2" t="s">
        <v>160</v>
      </c>
      <c r="AC1239" s="2">
        <v>20530050</v>
      </c>
    </row>
    <row r="1240" spans="1:29">
      <c r="A1240" s="2">
        <v>4632</v>
      </c>
      <c r="B1240" s="26">
        <v>2</v>
      </c>
      <c r="C1240" s="2">
        <v>2</v>
      </c>
      <c r="D1240" s="2">
        <v>38</v>
      </c>
      <c r="E1240" s="2">
        <v>0</v>
      </c>
      <c r="F1240" s="35">
        <v>1</v>
      </c>
      <c r="G1240" s="18">
        <v>22000</v>
      </c>
      <c r="H1240" s="18">
        <v>1</v>
      </c>
      <c r="I1240" s="2">
        <v>1</v>
      </c>
      <c r="J1240" s="2">
        <v>1</v>
      </c>
      <c r="K1240" s="2">
        <v>0</v>
      </c>
      <c r="L1240" s="35">
        <v>0</v>
      </c>
      <c r="M1240" s="2">
        <v>8</v>
      </c>
      <c r="N1240" s="2">
        <v>1</v>
      </c>
      <c r="O1240" s="2">
        <v>0</v>
      </c>
      <c r="P1240" s="2">
        <v>5</v>
      </c>
      <c r="Q1240" s="2">
        <v>0</v>
      </c>
      <c r="R1240" s="2">
        <v>1</v>
      </c>
      <c r="S1240" s="35">
        <v>0</v>
      </c>
      <c r="T1240" s="35">
        <v>0</v>
      </c>
      <c r="U1240" s="36">
        <v>0</v>
      </c>
      <c r="V1240" s="26">
        <v>14.2</v>
      </c>
      <c r="W1240" s="2">
        <v>0.33</v>
      </c>
      <c r="X1240" s="16">
        <v>4.74</v>
      </c>
      <c r="Y1240" s="26">
        <v>16.260000000000002</v>
      </c>
      <c r="Z1240" s="2">
        <v>1.45</v>
      </c>
      <c r="AA1240" s="2">
        <v>3.8</v>
      </c>
      <c r="AB1240" s="2" t="s">
        <v>73</v>
      </c>
      <c r="AC1240" s="2">
        <v>22221011</v>
      </c>
    </row>
    <row r="1241" spans="1:29">
      <c r="A1241" s="2">
        <v>4633</v>
      </c>
      <c r="B1241" s="26">
        <v>2</v>
      </c>
      <c r="C1241" s="2">
        <v>1</v>
      </c>
      <c r="D1241" s="2">
        <v>48</v>
      </c>
      <c r="E1241" s="2">
        <v>1</v>
      </c>
      <c r="F1241" s="35">
        <v>0</v>
      </c>
      <c r="G1241" s="18">
        <v>6000</v>
      </c>
      <c r="H1241" s="18">
        <v>0</v>
      </c>
      <c r="I1241" s="2">
        <v>1</v>
      </c>
      <c r="J1241" s="2">
        <v>1</v>
      </c>
      <c r="K1241" s="2">
        <v>0</v>
      </c>
      <c r="L1241" s="35">
        <v>0</v>
      </c>
      <c r="M1241" s="2">
        <v>6</v>
      </c>
      <c r="N1241" s="2">
        <v>0</v>
      </c>
      <c r="O1241" s="2">
        <v>1</v>
      </c>
      <c r="P1241" s="2">
        <v>3</v>
      </c>
      <c r="Q1241" s="2">
        <v>0</v>
      </c>
      <c r="R1241" s="2">
        <v>0</v>
      </c>
      <c r="S1241" s="35">
        <v>0</v>
      </c>
      <c r="T1241" s="35">
        <v>0</v>
      </c>
      <c r="U1241" s="36">
        <v>0</v>
      </c>
      <c r="V1241" s="26">
        <v>26.2</v>
      </c>
      <c r="W1241" s="2">
        <v>0.52</v>
      </c>
      <c r="X1241" s="16">
        <v>8.75</v>
      </c>
      <c r="Y1241" s="26">
        <v>31.4</v>
      </c>
      <c r="Z1241" s="2">
        <v>1.42</v>
      </c>
      <c r="AA1241" s="2">
        <v>7</v>
      </c>
      <c r="AB1241" s="2" t="s">
        <v>177</v>
      </c>
      <c r="AC1241" s="2">
        <v>26135800</v>
      </c>
    </row>
    <row r="1242" spans="1:29">
      <c r="A1242" s="2">
        <v>4634</v>
      </c>
      <c r="B1242" s="26">
        <v>1</v>
      </c>
      <c r="C1242" s="2">
        <v>6</v>
      </c>
      <c r="D1242" s="2">
        <v>38</v>
      </c>
      <c r="E1242" s="2">
        <v>0</v>
      </c>
      <c r="F1242" s="35">
        <v>1</v>
      </c>
      <c r="G1242" s="18">
        <v>14000</v>
      </c>
      <c r="H1242" s="18">
        <v>1</v>
      </c>
      <c r="I1242" s="2">
        <v>1</v>
      </c>
      <c r="J1242" s="2">
        <v>1</v>
      </c>
      <c r="K1242" s="2">
        <v>0</v>
      </c>
      <c r="L1242" s="35">
        <v>0</v>
      </c>
      <c r="M1242" s="2">
        <v>8</v>
      </c>
      <c r="N1242" s="2">
        <v>1</v>
      </c>
      <c r="O1242" s="2">
        <v>0</v>
      </c>
      <c r="P1242" s="2">
        <v>5</v>
      </c>
      <c r="Q1242" s="2">
        <v>0</v>
      </c>
      <c r="R1242" s="2">
        <v>1</v>
      </c>
      <c r="S1242" s="35">
        <v>0</v>
      </c>
      <c r="T1242" s="35">
        <v>0</v>
      </c>
      <c r="U1242" s="36">
        <v>0</v>
      </c>
      <c r="V1242" s="26">
        <v>13.1</v>
      </c>
      <c r="W1242" s="2">
        <v>0.38</v>
      </c>
      <c r="X1242" s="16">
        <v>4.38</v>
      </c>
      <c r="Y1242" s="26">
        <v>14.7</v>
      </c>
      <c r="Z1242" s="2">
        <v>1.33</v>
      </c>
      <c r="AA1242" s="2">
        <v>3.8</v>
      </c>
      <c r="AB1242" s="2" t="s">
        <v>160</v>
      </c>
      <c r="AC1242" s="2">
        <v>20520100</v>
      </c>
    </row>
    <row r="1243" spans="1:29">
      <c r="A1243" s="2">
        <v>4635</v>
      </c>
      <c r="B1243" s="26">
        <v>1</v>
      </c>
      <c r="C1243" s="2">
        <v>7</v>
      </c>
      <c r="D1243" s="2">
        <v>39</v>
      </c>
      <c r="E1243" s="2">
        <v>0</v>
      </c>
      <c r="F1243" s="35">
        <v>0</v>
      </c>
      <c r="G1243" s="18">
        <v>18000</v>
      </c>
      <c r="H1243" s="18">
        <v>1</v>
      </c>
      <c r="I1243" s="2">
        <v>1</v>
      </c>
      <c r="J1243" s="2">
        <v>2</v>
      </c>
      <c r="K1243" s="2">
        <v>1</v>
      </c>
      <c r="L1243" s="35">
        <v>0</v>
      </c>
      <c r="M1243" s="2">
        <v>2</v>
      </c>
      <c r="N1243" s="2">
        <v>0</v>
      </c>
      <c r="O1243" s="2">
        <v>1</v>
      </c>
      <c r="P1243" s="2">
        <v>5</v>
      </c>
      <c r="Q1243" s="2">
        <v>0</v>
      </c>
      <c r="R1243" s="2">
        <v>1</v>
      </c>
      <c r="S1243" s="35">
        <v>0</v>
      </c>
      <c r="T1243" s="35">
        <v>0</v>
      </c>
      <c r="U1243" s="36">
        <v>0</v>
      </c>
      <c r="V1243" s="26">
        <v>16.2</v>
      </c>
      <c r="W1243" s="2">
        <v>0.38</v>
      </c>
      <c r="X1243" s="16">
        <v>5.41</v>
      </c>
      <c r="Y1243" s="26">
        <v>17.3</v>
      </c>
      <c r="Z1243" s="2">
        <v>1.45</v>
      </c>
      <c r="AA1243" s="2">
        <v>3.8</v>
      </c>
      <c r="AB1243" s="2" t="s">
        <v>64</v>
      </c>
      <c r="AC1243" s="2">
        <v>22280020</v>
      </c>
    </row>
    <row r="1244" spans="1:29">
      <c r="A1244" s="2">
        <v>4636</v>
      </c>
      <c r="B1244" s="26">
        <v>2</v>
      </c>
      <c r="C1244" s="2">
        <v>2</v>
      </c>
      <c r="D1244" s="2">
        <v>45</v>
      </c>
      <c r="E1244" s="2">
        <v>0</v>
      </c>
      <c r="F1244" s="35">
        <v>1</v>
      </c>
      <c r="G1244" s="18">
        <v>6000</v>
      </c>
      <c r="H1244" s="18">
        <v>0</v>
      </c>
      <c r="I1244" s="2">
        <v>1</v>
      </c>
      <c r="J1244" s="2">
        <v>2</v>
      </c>
      <c r="K1244" s="2">
        <v>1</v>
      </c>
      <c r="L1244" s="35">
        <v>1</v>
      </c>
      <c r="M1244" s="2">
        <v>1</v>
      </c>
      <c r="N1244" s="2">
        <v>0</v>
      </c>
      <c r="O1244" s="2">
        <v>1</v>
      </c>
      <c r="P1244" s="2">
        <v>3</v>
      </c>
      <c r="Q1244" s="2">
        <v>0</v>
      </c>
      <c r="R1244" s="2">
        <v>0</v>
      </c>
      <c r="S1244" s="35">
        <v>0</v>
      </c>
      <c r="T1244" s="35">
        <v>0</v>
      </c>
      <c r="U1244" s="36">
        <v>0</v>
      </c>
      <c r="V1244" s="26">
        <v>14.9</v>
      </c>
      <c r="W1244" s="2">
        <v>0.33</v>
      </c>
      <c r="X1244" s="16">
        <v>4.9800000000000004</v>
      </c>
      <c r="Y1244" s="26">
        <v>18.899999999999999</v>
      </c>
      <c r="Z1244" s="2">
        <v>1.32</v>
      </c>
      <c r="AA1244" s="2">
        <v>12.4</v>
      </c>
      <c r="AB1244" s="2" t="s">
        <v>181</v>
      </c>
      <c r="AC1244" s="2">
        <v>25245970</v>
      </c>
    </row>
    <row r="1245" spans="1:29">
      <c r="A1245" s="2">
        <v>4638</v>
      </c>
      <c r="B1245" s="26">
        <v>2</v>
      </c>
      <c r="C1245" s="2">
        <v>1</v>
      </c>
      <c r="D1245" s="2">
        <v>20</v>
      </c>
      <c r="E1245" s="2">
        <v>0</v>
      </c>
      <c r="F1245" s="35">
        <v>0</v>
      </c>
      <c r="G1245" s="18">
        <v>6000</v>
      </c>
      <c r="H1245" s="18">
        <v>0</v>
      </c>
      <c r="I1245" s="2">
        <v>1</v>
      </c>
      <c r="J1245" s="2">
        <v>1</v>
      </c>
      <c r="K1245" s="2">
        <v>0</v>
      </c>
      <c r="L1245" s="35">
        <v>0</v>
      </c>
      <c r="M1245" s="2">
        <v>6</v>
      </c>
      <c r="N1245" s="2">
        <v>0</v>
      </c>
      <c r="O1245" s="2">
        <v>1</v>
      </c>
      <c r="P1245" s="2">
        <v>4</v>
      </c>
      <c r="Q1245" s="2">
        <v>0</v>
      </c>
      <c r="R1245" s="2">
        <v>1</v>
      </c>
      <c r="S1245" s="35">
        <v>0</v>
      </c>
      <c r="T1245" s="35">
        <v>0</v>
      </c>
      <c r="U1245" s="36">
        <v>0</v>
      </c>
      <c r="V1245" s="26">
        <v>9.3000000000000007</v>
      </c>
      <c r="W1245" s="2">
        <v>0.23</v>
      </c>
      <c r="X1245" s="16">
        <v>3.11</v>
      </c>
      <c r="Y1245" s="26">
        <v>9.8000000000000007</v>
      </c>
      <c r="Z1245" s="2">
        <v>1.02</v>
      </c>
      <c r="AA1245" s="2">
        <v>3.8</v>
      </c>
      <c r="AB1245" s="2" t="s">
        <v>66</v>
      </c>
      <c r="AC1245" s="2">
        <v>20780280</v>
      </c>
    </row>
    <row r="1246" spans="1:29">
      <c r="A1246" s="2">
        <v>4641</v>
      </c>
      <c r="B1246" s="26">
        <v>1</v>
      </c>
      <c r="C1246" s="2">
        <v>6</v>
      </c>
      <c r="D1246" s="2">
        <v>35</v>
      </c>
      <c r="E1246" s="2">
        <v>0</v>
      </c>
      <c r="F1246" s="35">
        <v>0</v>
      </c>
      <c r="G1246" s="18">
        <v>18000</v>
      </c>
      <c r="H1246" s="18">
        <v>1</v>
      </c>
      <c r="I1246" s="2">
        <v>1</v>
      </c>
      <c r="J1246" s="2">
        <v>1</v>
      </c>
      <c r="K1246" s="2">
        <v>0</v>
      </c>
      <c r="L1246" s="35">
        <v>0</v>
      </c>
      <c r="M1246" s="2">
        <v>2</v>
      </c>
      <c r="N1246" s="2">
        <v>0</v>
      </c>
      <c r="O1246" s="2">
        <v>1</v>
      </c>
      <c r="P1246" s="2">
        <v>2</v>
      </c>
      <c r="Q1246" s="2">
        <v>1</v>
      </c>
      <c r="R1246" s="2">
        <v>0</v>
      </c>
      <c r="S1246" s="35">
        <v>0</v>
      </c>
      <c r="T1246" s="35">
        <v>0</v>
      </c>
      <c r="U1246" s="36">
        <v>0</v>
      </c>
      <c r="V1246" s="26">
        <v>17.399999999999999</v>
      </c>
      <c r="W1246" s="2">
        <v>0.4</v>
      </c>
      <c r="X1246" s="16">
        <v>5.81</v>
      </c>
      <c r="Y1246" s="26">
        <v>22.9</v>
      </c>
      <c r="Z1246" s="2">
        <v>1.97</v>
      </c>
      <c r="AA1246" s="2">
        <v>3.8</v>
      </c>
      <c r="AB1246" s="2" t="s">
        <v>93</v>
      </c>
      <c r="AC1246" s="2">
        <v>22450060</v>
      </c>
    </row>
    <row r="1247" spans="1:29">
      <c r="A1247" s="2">
        <v>4646</v>
      </c>
      <c r="B1247" s="26">
        <v>1</v>
      </c>
      <c r="C1247" s="2">
        <v>4</v>
      </c>
      <c r="D1247" s="2">
        <v>33</v>
      </c>
      <c r="E1247" s="2">
        <v>0</v>
      </c>
      <c r="F1247" s="35">
        <v>0</v>
      </c>
      <c r="G1247" s="18">
        <v>10000</v>
      </c>
      <c r="H1247" s="18">
        <v>1</v>
      </c>
      <c r="I1247" s="2">
        <v>1</v>
      </c>
      <c r="J1247" s="2">
        <v>3</v>
      </c>
      <c r="K1247" s="2">
        <v>1</v>
      </c>
      <c r="L1247" s="35">
        <v>0</v>
      </c>
      <c r="M1247" s="2">
        <v>9</v>
      </c>
      <c r="N1247" s="2">
        <v>0</v>
      </c>
      <c r="O1247" s="2">
        <v>0</v>
      </c>
      <c r="P1247" s="2">
        <v>5</v>
      </c>
      <c r="Q1247" s="2">
        <v>0</v>
      </c>
      <c r="R1247" s="2">
        <v>1</v>
      </c>
      <c r="S1247" s="35">
        <v>0</v>
      </c>
      <c r="T1247" s="35">
        <v>0</v>
      </c>
      <c r="U1247" s="36">
        <v>0</v>
      </c>
      <c r="V1247" s="26">
        <v>28.1</v>
      </c>
      <c r="W1247" s="2">
        <v>0.6</v>
      </c>
      <c r="X1247" s="16">
        <v>9.39</v>
      </c>
      <c r="Y1247" s="26">
        <v>38.700000000000003</v>
      </c>
      <c r="Z1247" s="2">
        <v>1.87</v>
      </c>
      <c r="AA1247" s="2">
        <v>10.7</v>
      </c>
      <c r="AB1247" s="2" t="s">
        <v>191</v>
      </c>
      <c r="AC1247" s="2">
        <v>26540150</v>
      </c>
    </row>
    <row r="1248" spans="1:29">
      <c r="A1248" s="2">
        <v>4647</v>
      </c>
      <c r="B1248" s="26">
        <v>1</v>
      </c>
      <c r="C1248" s="2">
        <v>4</v>
      </c>
      <c r="D1248" s="2">
        <v>33</v>
      </c>
      <c r="E1248" s="2">
        <v>0</v>
      </c>
      <c r="F1248" s="35">
        <v>1</v>
      </c>
      <c r="G1248" s="18">
        <v>5000</v>
      </c>
      <c r="H1248" s="18">
        <v>0</v>
      </c>
      <c r="I1248" s="2">
        <v>1</v>
      </c>
      <c r="J1248" s="2">
        <v>1</v>
      </c>
      <c r="K1248" s="2">
        <v>0</v>
      </c>
      <c r="L1248" s="35">
        <v>0</v>
      </c>
      <c r="M1248" s="2">
        <v>8</v>
      </c>
      <c r="N1248" s="2">
        <v>1</v>
      </c>
      <c r="O1248" s="2">
        <v>0</v>
      </c>
      <c r="P1248" s="2">
        <v>5</v>
      </c>
      <c r="Q1248" s="2">
        <v>0</v>
      </c>
      <c r="R1248" s="2">
        <v>1</v>
      </c>
      <c r="S1248" s="35">
        <v>0</v>
      </c>
      <c r="T1248" s="35">
        <v>0</v>
      </c>
      <c r="U1248" s="36">
        <v>0</v>
      </c>
      <c r="V1248" s="26">
        <v>27</v>
      </c>
      <c r="W1248" s="2">
        <v>0.52</v>
      </c>
      <c r="X1248" s="16">
        <v>9.02</v>
      </c>
      <c r="Y1248" s="26">
        <v>31.5</v>
      </c>
      <c r="Z1248" s="2">
        <v>2.7</v>
      </c>
      <c r="AA1248" s="2">
        <v>14.2</v>
      </c>
      <c r="AB1248" s="2" t="s">
        <v>180</v>
      </c>
      <c r="AC1248" s="2">
        <v>24715571</v>
      </c>
    </row>
    <row r="1249" spans="1:29">
      <c r="A1249" s="2">
        <v>4648</v>
      </c>
      <c r="B1249" s="26">
        <v>1</v>
      </c>
      <c r="C1249" s="2">
        <v>4</v>
      </c>
      <c r="D1249" s="2">
        <v>52</v>
      </c>
      <c r="E1249" s="2">
        <v>1</v>
      </c>
      <c r="F1249" s="35">
        <v>0</v>
      </c>
      <c r="G1249" s="18">
        <v>16000</v>
      </c>
      <c r="H1249" s="18">
        <v>1</v>
      </c>
      <c r="I1249" s="2">
        <v>1</v>
      </c>
      <c r="J1249" s="2">
        <v>1</v>
      </c>
      <c r="K1249" s="2">
        <v>0</v>
      </c>
      <c r="L1249" s="35">
        <v>0</v>
      </c>
      <c r="M1249" s="2">
        <v>6</v>
      </c>
      <c r="N1249" s="2">
        <v>0</v>
      </c>
      <c r="O1249" s="2">
        <v>1</v>
      </c>
      <c r="P1249" s="2">
        <v>5</v>
      </c>
      <c r="Q1249" s="2">
        <v>0</v>
      </c>
      <c r="R1249" s="2">
        <v>1</v>
      </c>
      <c r="S1249" s="35">
        <v>0</v>
      </c>
      <c r="T1249" s="35">
        <v>0</v>
      </c>
      <c r="U1249" s="36">
        <v>0</v>
      </c>
      <c r="V1249" s="26">
        <v>13.1</v>
      </c>
      <c r="W1249" s="2">
        <v>0.38</v>
      </c>
      <c r="X1249" s="16">
        <v>4.38</v>
      </c>
      <c r="Y1249" s="26">
        <v>14.7</v>
      </c>
      <c r="Z1249" s="2">
        <v>1.33</v>
      </c>
      <c r="AA1249" s="2">
        <v>3.8</v>
      </c>
      <c r="AB1249" s="2" t="s">
        <v>160</v>
      </c>
      <c r="AC1249" s="2">
        <v>20510230</v>
      </c>
    </row>
    <row r="1250" spans="1:29">
      <c r="A1250" s="2">
        <v>4649</v>
      </c>
      <c r="B1250" s="26">
        <v>2</v>
      </c>
      <c r="C1250" s="2">
        <v>1</v>
      </c>
      <c r="D1250" s="2">
        <v>22</v>
      </c>
      <c r="E1250" s="2">
        <v>0</v>
      </c>
      <c r="F1250" s="35">
        <v>0</v>
      </c>
      <c r="G1250" s="18">
        <v>4000</v>
      </c>
      <c r="H1250" s="18">
        <v>0</v>
      </c>
      <c r="I1250" s="2">
        <v>1</v>
      </c>
      <c r="J1250" s="2">
        <v>2</v>
      </c>
      <c r="K1250" s="2">
        <v>1</v>
      </c>
      <c r="L1250" s="35">
        <v>1</v>
      </c>
      <c r="M1250" s="2">
        <v>11</v>
      </c>
      <c r="N1250" s="2">
        <v>0</v>
      </c>
      <c r="O1250" s="2">
        <v>0</v>
      </c>
      <c r="P1250" s="2">
        <v>0</v>
      </c>
      <c r="Q1250" s="2">
        <v>1</v>
      </c>
      <c r="R1250" s="2">
        <v>0</v>
      </c>
      <c r="S1250" s="35">
        <v>0</v>
      </c>
      <c r="T1250" s="35">
        <v>0</v>
      </c>
      <c r="U1250" s="36">
        <v>1</v>
      </c>
      <c r="V1250" s="26">
        <v>27</v>
      </c>
      <c r="W1250" s="2">
        <v>0.48</v>
      </c>
      <c r="X1250" s="16">
        <v>9.02</v>
      </c>
      <c r="Y1250" s="26">
        <v>27.5</v>
      </c>
      <c r="Z1250" s="2">
        <v>2.35</v>
      </c>
      <c r="AA1250" s="2">
        <v>3.8</v>
      </c>
      <c r="AB1250" s="2" t="s">
        <v>106</v>
      </c>
      <c r="AC1250" s="2">
        <v>22723497</v>
      </c>
    </row>
    <row r="1251" spans="1:29">
      <c r="A1251" s="2">
        <v>4650</v>
      </c>
      <c r="B1251" s="26">
        <v>1</v>
      </c>
      <c r="C1251" s="2">
        <v>2</v>
      </c>
      <c r="D1251" s="2">
        <v>42</v>
      </c>
      <c r="E1251" s="2">
        <v>0</v>
      </c>
      <c r="F1251" s="35">
        <v>1</v>
      </c>
      <c r="G1251" s="18">
        <v>8000</v>
      </c>
      <c r="H1251" s="18">
        <v>1</v>
      </c>
      <c r="I1251" s="2">
        <v>1</v>
      </c>
      <c r="J1251" s="2">
        <v>1</v>
      </c>
      <c r="K1251" s="2">
        <v>0</v>
      </c>
      <c r="L1251" s="35">
        <v>1</v>
      </c>
      <c r="M1251" s="2">
        <v>8</v>
      </c>
      <c r="N1251" s="2">
        <v>1</v>
      </c>
      <c r="O1251" s="2">
        <v>0</v>
      </c>
      <c r="P1251" s="2">
        <v>3</v>
      </c>
      <c r="Q1251" s="2">
        <v>0</v>
      </c>
      <c r="R1251" s="2">
        <v>0</v>
      </c>
      <c r="S1251" s="35">
        <v>0</v>
      </c>
      <c r="T1251" s="35">
        <v>0</v>
      </c>
      <c r="U1251" s="36">
        <v>0</v>
      </c>
      <c r="V1251" s="26">
        <v>18.5</v>
      </c>
      <c r="W1251" s="2">
        <v>0.32</v>
      </c>
      <c r="X1251" s="16">
        <v>6.18</v>
      </c>
      <c r="Y1251" s="26">
        <v>21.1</v>
      </c>
      <c r="Z1251" s="2">
        <v>1.7</v>
      </c>
      <c r="AA1251" s="2">
        <v>6.7</v>
      </c>
      <c r="AB1251" s="2" t="s">
        <v>178</v>
      </c>
      <c r="AC1251" s="2">
        <v>24240182</v>
      </c>
    </row>
    <row r="1252" spans="1:29">
      <c r="A1252" s="2">
        <v>4653</v>
      </c>
      <c r="B1252" s="26">
        <v>2</v>
      </c>
      <c r="C1252" s="2">
        <v>4</v>
      </c>
      <c r="D1252" s="2">
        <v>59</v>
      </c>
      <c r="E1252" s="2">
        <v>1</v>
      </c>
      <c r="F1252" s="35">
        <v>0</v>
      </c>
      <c r="G1252" s="18">
        <v>20000</v>
      </c>
      <c r="H1252" s="18">
        <v>1</v>
      </c>
      <c r="I1252" s="2">
        <v>1</v>
      </c>
      <c r="J1252" s="2">
        <v>2</v>
      </c>
      <c r="K1252" s="2">
        <v>1</v>
      </c>
      <c r="L1252" s="35">
        <v>0</v>
      </c>
      <c r="M1252" s="2">
        <v>8</v>
      </c>
      <c r="N1252" s="2">
        <v>1</v>
      </c>
      <c r="O1252" s="2">
        <v>0</v>
      </c>
      <c r="P1252" s="2">
        <v>5</v>
      </c>
      <c r="Q1252" s="2">
        <v>0</v>
      </c>
      <c r="R1252" s="2">
        <v>1</v>
      </c>
      <c r="S1252" s="35">
        <v>0</v>
      </c>
      <c r="T1252" s="35">
        <v>0</v>
      </c>
      <c r="U1252" s="36">
        <v>0</v>
      </c>
      <c r="V1252" s="26">
        <v>20.399999999999999</v>
      </c>
      <c r="W1252" s="2">
        <v>0.45</v>
      </c>
      <c r="X1252" s="16">
        <v>6.81</v>
      </c>
      <c r="Y1252" s="26">
        <v>22.2</v>
      </c>
      <c r="Z1252" s="2">
        <v>1.9</v>
      </c>
      <c r="AA1252" s="2">
        <v>3.8</v>
      </c>
      <c r="AB1252" s="2" t="s">
        <v>158</v>
      </c>
      <c r="AC1252" s="2">
        <v>22710074</v>
      </c>
    </row>
    <row r="1253" spans="1:29">
      <c r="A1253" s="2">
        <v>4654</v>
      </c>
      <c r="B1253" s="26">
        <v>2</v>
      </c>
      <c r="C1253" s="2">
        <v>2</v>
      </c>
      <c r="D1253" s="2">
        <v>28</v>
      </c>
      <c r="E1253" s="2">
        <v>0</v>
      </c>
      <c r="F1253" s="35">
        <v>0</v>
      </c>
      <c r="G1253" s="18">
        <v>6000</v>
      </c>
      <c r="H1253" s="18">
        <v>0</v>
      </c>
      <c r="I1253" s="2">
        <v>1</v>
      </c>
      <c r="J1253" s="2">
        <v>1</v>
      </c>
      <c r="K1253" s="2">
        <v>0</v>
      </c>
      <c r="L1253" s="35">
        <v>1</v>
      </c>
      <c r="M1253" s="2">
        <v>6</v>
      </c>
      <c r="N1253" s="2">
        <v>0</v>
      </c>
      <c r="O1253" s="2">
        <v>1</v>
      </c>
      <c r="P1253" s="2">
        <v>3</v>
      </c>
      <c r="Q1253" s="2">
        <v>0</v>
      </c>
      <c r="R1253" s="2">
        <v>0</v>
      </c>
      <c r="S1253" s="35">
        <v>0</v>
      </c>
      <c r="T1253" s="35">
        <v>0</v>
      </c>
      <c r="U1253" s="36">
        <v>0</v>
      </c>
      <c r="V1253" s="26">
        <v>9.1</v>
      </c>
      <c r="W1253" s="2">
        <v>0.2</v>
      </c>
      <c r="X1253" s="16">
        <v>3.04</v>
      </c>
      <c r="Y1253" s="26">
        <v>11</v>
      </c>
      <c r="Z1253" s="2">
        <v>1.1000000000000001</v>
      </c>
      <c r="AA1253" s="2">
        <v>16.600000000000001</v>
      </c>
      <c r="AB1253" s="2" t="s">
        <v>110</v>
      </c>
      <c r="AC1253" s="2">
        <v>21931080</v>
      </c>
    </row>
    <row r="1254" spans="1:29">
      <c r="A1254" s="2">
        <v>4661</v>
      </c>
      <c r="B1254" s="26">
        <v>2</v>
      </c>
      <c r="C1254" s="2">
        <v>2</v>
      </c>
      <c r="D1254" s="2">
        <v>28</v>
      </c>
      <c r="E1254" s="2">
        <v>0</v>
      </c>
      <c r="F1254" s="35">
        <v>1</v>
      </c>
      <c r="G1254" s="18">
        <v>7000</v>
      </c>
      <c r="H1254" s="18">
        <v>0</v>
      </c>
      <c r="I1254" s="2">
        <v>1</v>
      </c>
      <c r="J1254" s="2">
        <v>1</v>
      </c>
      <c r="K1254" s="2">
        <v>0</v>
      </c>
      <c r="L1254" s="35">
        <v>0</v>
      </c>
      <c r="M1254" s="2">
        <v>2</v>
      </c>
      <c r="N1254" s="2">
        <v>0</v>
      </c>
      <c r="O1254" s="2">
        <v>1</v>
      </c>
      <c r="P1254" s="2">
        <v>5</v>
      </c>
      <c r="Q1254" s="2">
        <v>0</v>
      </c>
      <c r="R1254" s="2">
        <v>1</v>
      </c>
      <c r="S1254" s="35">
        <v>0</v>
      </c>
      <c r="T1254" s="35">
        <v>0</v>
      </c>
      <c r="U1254" s="36">
        <v>0</v>
      </c>
      <c r="V1254" s="26">
        <v>14.2</v>
      </c>
      <c r="W1254" s="2">
        <v>0.33</v>
      </c>
      <c r="X1254" s="16">
        <v>4.74</v>
      </c>
      <c r="Y1254" s="26">
        <v>15.9</v>
      </c>
      <c r="Z1254" s="2">
        <v>1.38</v>
      </c>
      <c r="AA1254" s="2">
        <v>3.8</v>
      </c>
      <c r="AB1254" s="2" t="s">
        <v>89</v>
      </c>
      <c r="AC1254" s="2">
        <v>22210065</v>
      </c>
    </row>
    <row r="1255" spans="1:29">
      <c r="A1255" s="2">
        <v>4665</v>
      </c>
      <c r="B1255" s="26">
        <v>1</v>
      </c>
      <c r="C1255" s="2">
        <v>6</v>
      </c>
      <c r="D1255" s="2">
        <v>37</v>
      </c>
      <c r="E1255" s="2">
        <v>0</v>
      </c>
      <c r="F1255" s="35">
        <v>1</v>
      </c>
      <c r="G1255" s="18">
        <v>14000</v>
      </c>
      <c r="H1255" s="18">
        <v>1</v>
      </c>
      <c r="I1255" s="2">
        <v>1</v>
      </c>
      <c r="J1255" s="2">
        <v>2</v>
      </c>
      <c r="K1255" s="2">
        <v>1</v>
      </c>
      <c r="L1255" s="35">
        <v>1</v>
      </c>
      <c r="M1255" s="2">
        <v>8</v>
      </c>
      <c r="N1255" s="2">
        <v>1</v>
      </c>
      <c r="O1255" s="2">
        <v>0</v>
      </c>
      <c r="P1255" s="2">
        <v>5</v>
      </c>
      <c r="Q1255" s="2">
        <v>0</v>
      </c>
      <c r="R1255" s="2">
        <v>1</v>
      </c>
      <c r="S1255" s="35">
        <v>0</v>
      </c>
      <c r="T1255" s="35">
        <v>0</v>
      </c>
      <c r="U1255" s="36">
        <v>0</v>
      </c>
      <c r="V1255" s="26">
        <v>9.4</v>
      </c>
      <c r="W1255" s="2">
        <v>0.28000000000000003</v>
      </c>
      <c r="X1255" s="16">
        <v>3.14</v>
      </c>
      <c r="Y1255" s="26">
        <v>10.8</v>
      </c>
      <c r="Z1255" s="2">
        <v>1</v>
      </c>
      <c r="AA1255" s="2">
        <v>3.8</v>
      </c>
      <c r="AB1255" s="2" t="s">
        <v>88</v>
      </c>
      <c r="AC1255" s="2">
        <v>20250030</v>
      </c>
    </row>
    <row r="1256" spans="1:29">
      <c r="A1256" s="2">
        <v>4676</v>
      </c>
      <c r="B1256" s="26">
        <v>1</v>
      </c>
      <c r="C1256" s="2">
        <v>2</v>
      </c>
      <c r="D1256" s="2">
        <v>46</v>
      </c>
      <c r="E1256" s="2">
        <v>1</v>
      </c>
      <c r="F1256" s="35">
        <v>0</v>
      </c>
      <c r="G1256" s="18">
        <v>3000</v>
      </c>
      <c r="H1256" s="18">
        <v>0</v>
      </c>
      <c r="I1256" s="2">
        <v>1</v>
      </c>
      <c r="J1256" s="2">
        <v>1</v>
      </c>
      <c r="K1256" s="2">
        <v>0</v>
      </c>
      <c r="L1256" s="35">
        <v>0</v>
      </c>
      <c r="M1256" s="2">
        <v>2</v>
      </c>
      <c r="N1256" s="2">
        <v>0</v>
      </c>
      <c r="O1256" s="2">
        <v>1</v>
      </c>
      <c r="P1256" s="2">
        <v>5</v>
      </c>
      <c r="Q1256" s="2">
        <v>0</v>
      </c>
      <c r="R1256" s="2">
        <v>1</v>
      </c>
      <c r="S1256" s="35">
        <v>0</v>
      </c>
      <c r="T1256" s="35">
        <v>0</v>
      </c>
      <c r="U1256" s="36">
        <v>0</v>
      </c>
      <c r="V1256" s="26">
        <v>11</v>
      </c>
      <c r="W1256" s="2">
        <v>0.27</v>
      </c>
      <c r="X1256" s="16">
        <v>3.67</v>
      </c>
      <c r="Y1256" s="26">
        <v>12.9</v>
      </c>
      <c r="Z1256" s="2">
        <v>1.33</v>
      </c>
      <c r="AA1256" s="2">
        <v>16.59</v>
      </c>
      <c r="AB1256" s="2" t="s">
        <v>124</v>
      </c>
      <c r="AC1256" s="2">
        <v>21920240</v>
      </c>
    </row>
    <row r="1257" spans="1:29">
      <c r="A1257" s="2">
        <v>4677</v>
      </c>
      <c r="B1257" s="26">
        <v>1</v>
      </c>
      <c r="C1257" s="2">
        <v>1</v>
      </c>
      <c r="D1257" s="2">
        <v>24</v>
      </c>
      <c r="E1257" s="2">
        <v>0</v>
      </c>
      <c r="F1257" s="35">
        <v>1</v>
      </c>
      <c r="G1257" s="18">
        <v>10000</v>
      </c>
      <c r="H1257" s="18">
        <v>1</v>
      </c>
      <c r="I1257" s="2">
        <v>1</v>
      </c>
      <c r="J1257" s="2">
        <v>2</v>
      </c>
      <c r="K1257" s="2">
        <v>1</v>
      </c>
      <c r="L1257" s="35">
        <v>0</v>
      </c>
      <c r="M1257" s="2">
        <v>8</v>
      </c>
      <c r="N1257" s="2">
        <v>1</v>
      </c>
      <c r="O1257" s="2">
        <v>0</v>
      </c>
      <c r="P1257" s="2">
        <v>5</v>
      </c>
      <c r="Q1257" s="2">
        <v>0</v>
      </c>
      <c r="R1257" s="2">
        <v>1</v>
      </c>
      <c r="S1257" s="35">
        <v>0</v>
      </c>
      <c r="T1257" s="35">
        <v>0</v>
      </c>
      <c r="U1257" s="36">
        <v>0</v>
      </c>
      <c r="V1257" s="26">
        <v>27.4</v>
      </c>
      <c r="W1257" s="2">
        <v>0.45</v>
      </c>
      <c r="X1257" s="16">
        <v>9.15</v>
      </c>
      <c r="Y1257" s="26">
        <v>27.17</v>
      </c>
      <c r="Z1257" s="2">
        <v>2.25</v>
      </c>
      <c r="AA1257" s="2">
        <v>12.1</v>
      </c>
      <c r="AB1257" s="2" t="s">
        <v>58</v>
      </c>
      <c r="AC1257" s="2">
        <v>20630010</v>
      </c>
    </row>
    <row r="1258" spans="1:29">
      <c r="A1258" s="2">
        <v>4681</v>
      </c>
      <c r="B1258" s="26">
        <v>2</v>
      </c>
      <c r="C1258" s="2">
        <v>7</v>
      </c>
      <c r="D1258" s="2">
        <v>64</v>
      </c>
      <c r="E1258" s="2">
        <v>1</v>
      </c>
      <c r="F1258" s="35">
        <v>1</v>
      </c>
      <c r="G1258" s="18">
        <v>14000</v>
      </c>
      <c r="H1258" s="18">
        <v>1</v>
      </c>
      <c r="I1258" s="2">
        <v>1</v>
      </c>
      <c r="J1258" s="2">
        <v>1</v>
      </c>
      <c r="K1258" s="2">
        <v>0</v>
      </c>
      <c r="L1258" s="35">
        <v>1</v>
      </c>
      <c r="M1258" s="2">
        <v>8</v>
      </c>
      <c r="N1258" s="2">
        <v>1</v>
      </c>
      <c r="O1258" s="2">
        <v>0</v>
      </c>
      <c r="P1258" s="2">
        <v>4</v>
      </c>
      <c r="Q1258" s="2">
        <v>0</v>
      </c>
      <c r="R1258" s="2">
        <v>1</v>
      </c>
      <c r="S1258" s="35">
        <v>0</v>
      </c>
      <c r="T1258" s="35">
        <v>0</v>
      </c>
      <c r="U1258" s="36">
        <v>0</v>
      </c>
      <c r="V1258" s="26">
        <v>14.8</v>
      </c>
      <c r="W1258" s="2">
        <v>0.3</v>
      </c>
      <c r="X1258" s="16">
        <v>4.9400000000000004</v>
      </c>
      <c r="Y1258" s="26">
        <v>15.4</v>
      </c>
      <c r="Z1258" s="2">
        <v>1.22</v>
      </c>
      <c r="AA1258" s="2">
        <v>7</v>
      </c>
      <c r="AB1258" s="2" t="s">
        <v>72</v>
      </c>
      <c r="AC1258" s="2">
        <v>21350000</v>
      </c>
    </row>
    <row r="1259" spans="1:29">
      <c r="A1259" s="2">
        <v>4684</v>
      </c>
      <c r="B1259" s="26">
        <v>2</v>
      </c>
      <c r="C1259" s="2">
        <v>1</v>
      </c>
      <c r="D1259" s="2">
        <v>20</v>
      </c>
      <c r="E1259" s="2">
        <v>0</v>
      </c>
      <c r="F1259" s="35">
        <v>0</v>
      </c>
      <c r="G1259" s="18">
        <v>7000</v>
      </c>
      <c r="H1259" s="18">
        <v>0</v>
      </c>
      <c r="I1259" s="2">
        <v>1</v>
      </c>
      <c r="J1259" s="2">
        <v>1</v>
      </c>
      <c r="K1259" s="2">
        <v>0</v>
      </c>
      <c r="L1259" s="35">
        <v>0</v>
      </c>
      <c r="M1259" s="2">
        <v>1</v>
      </c>
      <c r="N1259" s="2">
        <v>0</v>
      </c>
      <c r="O1259" s="2">
        <v>1</v>
      </c>
      <c r="P1259" s="2">
        <v>5</v>
      </c>
      <c r="Q1259" s="2">
        <v>0</v>
      </c>
      <c r="R1259" s="2">
        <v>1</v>
      </c>
      <c r="S1259" s="35">
        <v>0</v>
      </c>
      <c r="T1259" s="35">
        <v>0</v>
      </c>
      <c r="U1259" s="36">
        <v>0</v>
      </c>
      <c r="V1259" s="26">
        <v>18.899999999999999</v>
      </c>
      <c r="W1259" s="2">
        <v>0.43</v>
      </c>
      <c r="X1259" s="16">
        <v>6.31</v>
      </c>
      <c r="Y1259" s="26">
        <v>20.100000000000001</v>
      </c>
      <c r="Z1259" s="2">
        <v>1.45</v>
      </c>
      <c r="AA1259" s="2">
        <v>10.8</v>
      </c>
      <c r="AB1259" s="2" t="s">
        <v>137</v>
      </c>
      <c r="AC1259" s="2">
        <v>21341270</v>
      </c>
    </row>
    <row r="1260" spans="1:29">
      <c r="A1260" s="2">
        <v>4685</v>
      </c>
      <c r="B1260" s="26">
        <v>1</v>
      </c>
      <c r="C1260" s="2">
        <v>1</v>
      </c>
      <c r="D1260" s="2">
        <v>20</v>
      </c>
      <c r="E1260" s="2">
        <v>0</v>
      </c>
      <c r="F1260" s="35">
        <v>1</v>
      </c>
      <c r="G1260" s="18">
        <v>14000</v>
      </c>
      <c r="H1260" s="18">
        <v>1</v>
      </c>
      <c r="I1260" s="2">
        <v>1</v>
      </c>
      <c r="J1260" s="2">
        <v>2</v>
      </c>
      <c r="K1260" s="2">
        <v>1</v>
      </c>
      <c r="L1260" s="35">
        <v>0</v>
      </c>
      <c r="M1260" s="2">
        <v>8</v>
      </c>
      <c r="N1260" s="2">
        <v>1</v>
      </c>
      <c r="O1260" s="2">
        <v>0</v>
      </c>
      <c r="P1260" s="2">
        <v>5</v>
      </c>
      <c r="Q1260" s="2">
        <v>0</v>
      </c>
      <c r="R1260" s="2">
        <v>1</v>
      </c>
      <c r="S1260" s="35">
        <v>0</v>
      </c>
      <c r="T1260" s="35">
        <v>0</v>
      </c>
      <c r="U1260" s="36">
        <v>0</v>
      </c>
      <c r="V1260" s="26">
        <v>27</v>
      </c>
      <c r="W1260" s="2">
        <v>0.52</v>
      </c>
      <c r="X1260" s="16">
        <v>9.02</v>
      </c>
      <c r="Y1260" s="26">
        <v>31.5</v>
      </c>
      <c r="Z1260" s="2">
        <v>2.7</v>
      </c>
      <c r="AA1260" s="2">
        <v>14.2</v>
      </c>
      <c r="AB1260" s="2" t="s">
        <v>180</v>
      </c>
      <c r="AC1260" s="2">
        <v>24450700</v>
      </c>
    </row>
    <row r="1261" spans="1:29">
      <c r="A1261" s="2">
        <v>4687</v>
      </c>
      <c r="B1261" s="26">
        <v>1</v>
      </c>
      <c r="C1261" s="2">
        <v>7</v>
      </c>
      <c r="D1261" s="2">
        <v>32</v>
      </c>
      <c r="E1261" s="2">
        <v>0</v>
      </c>
      <c r="F1261" s="35">
        <v>1</v>
      </c>
      <c r="G1261" s="18">
        <v>9000</v>
      </c>
      <c r="H1261" s="18">
        <v>1</v>
      </c>
      <c r="I1261" s="2">
        <v>1</v>
      </c>
      <c r="J1261" s="2">
        <v>1</v>
      </c>
      <c r="K1261" s="2">
        <v>0</v>
      </c>
      <c r="L1261" s="35">
        <v>0</v>
      </c>
      <c r="M1261" s="2">
        <v>8</v>
      </c>
      <c r="N1261" s="2">
        <v>1</v>
      </c>
      <c r="O1261" s="2">
        <v>0</v>
      </c>
      <c r="P1261" s="2">
        <v>4</v>
      </c>
      <c r="Q1261" s="2">
        <v>0</v>
      </c>
      <c r="R1261" s="2">
        <v>1</v>
      </c>
      <c r="S1261" s="35">
        <v>0</v>
      </c>
      <c r="T1261" s="35">
        <v>0</v>
      </c>
      <c r="U1261" s="36">
        <v>0</v>
      </c>
      <c r="V1261" s="26">
        <v>17.899999999999999</v>
      </c>
      <c r="W1261" s="2">
        <v>0.42</v>
      </c>
      <c r="X1261" s="16">
        <v>5.98</v>
      </c>
      <c r="Y1261" s="26">
        <v>22.34</v>
      </c>
      <c r="Z1261" s="2">
        <v>1.9</v>
      </c>
      <c r="AA1261" s="2">
        <v>3.8</v>
      </c>
      <c r="AB1261" s="2" t="s">
        <v>103</v>
      </c>
      <c r="AC1261" s="2">
        <v>22410080</v>
      </c>
    </row>
    <row r="1262" spans="1:29">
      <c r="A1262" s="2">
        <v>4688</v>
      </c>
      <c r="B1262" s="26">
        <v>2</v>
      </c>
      <c r="C1262" s="2">
        <v>1</v>
      </c>
      <c r="D1262" s="2">
        <v>34</v>
      </c>
      <c r="E1262" s="2">
        <v>0</v>
      </c>
      <c r="F1262" s="35">
        <v>0</v>
      </c>
      <c r="G1262" s="18">
        <v>1000</v>
      </c>
      <c r="H1262" s="18">
        <v>0</v>
      </c>
      <c r="I1262" s="2">
        <v>1</v>
      </c>
      <c r="J1262" s="2">
        <v>1</v>
      </c>
      <c r="K1262" s="2">
        <v>0</v>
      </c>
      <c r="L1262" s="35">
        <v>1</v>
      </c>
      <c r="M1262" s="2">
        <v>2</v>
      </c>
      <c r="N1262" s="2">
        <v>0</v>
      </c>
      <c r="O1262" s="2">
        <v>1</v>
      </c>
      <c r="P1262" s="2">
        <v>5</v>
      </c>
      <c r="Q1262" s="2">
        <v>0</v>
      </c>
      <c r="R1262" s="2">
        <v>1</v>
      </c>
      <c r="S1262" s="35">
        <v>0</v>
      </c>
      <c r="T1262" s="35">
        <v>0</v>
      </c>
      <c r="U1262" s="36">
        <v>0</v>
      </c>
      <c r="V1262" s="26">
        <v>12.3</v>
      </c>
      <c r="W1262" s="2">
        <v>0.33</v>
      </c>
      <c r="X1262" s="16">
        <v>4.1100000000000003</v>
      </c>
      <c r="Y1262" s="26">
        <v>20.7</v>
      </c>
      <c r="Z1262" s="2">
        <v>1.38</v>
      </c>
      <c r="AA1262" s="2">
        <v>7.5</v>
      </c>
      <c r="AB1262" s="2" t="s">
        <v>183</v>
      </c>
      <c r="AC1262" s="2">
        <v>25565390</v>
      </c>
    </row>
    <row r="1263" spans="1:29">
      <c r="A1263" s="2">
        <v>4689</v>
      </c>
      <c r="B1263" s="26">
        <v>1</v>
      </c>
      <c r="C1263" s="2">
        <v>7</v>
      </c>
      <c r="D1263" s="2">
        <v>32</v>
      </c>
      <c r="E1263" s="2">
        <v>0</v>
      </c>
      <c r="F1263" s="35">
        <v>0</v>
      </c>
      <c r="G1263" s="18">
        <v>12000</v>
      </c>
      <c r="H1263" s="18">
        <v>1</v>
      </c>
      <c r="I1263" s="2">
        <v>1</v>
      </c>
      <c r="J1263" s="2">
        <v>1</v>
      </c>
      <c r="K1263" s="2">
        <v>0</v>
      </c>
      <c r="L1263" s="35">
        <v>0</v>
      </c>
      <c r="M1263" s="2">
        <v>8</v>
      </c>
      <c r="N1263" s="2">
        <v>1</v>
      </c>
      <c r="O1263" s="2">
        <v>0</v>
      </c>
      <c r="P1263" s="2">
        <v>5</v>
      </c>
      <c r="Q1263" s="2">
        <v>0</v>
      </c>
      <c r="R1263" s="2">
        <v>1</v>
      </c>
      <c r="S1263" s="35">
        <v>0</v>
      </c>
      <c r="T1263" s="35">
        <v>0</v>
      </c>
      <c r="U1263" s="36">
        <v>0</v>
      </c>
      <c r="V1263" s="26">
        <v>16.2</v>
      </c>
      <c r="W1263" s="2">
        <v>0.38</v>
      </c>
      <c r="X1263" s="16">
        <v>5.41</v>
      </c>
      <c r="Y1263" s="26">
        <v>17.3</v>
      </c>
      <c r="Z1263" s="2">
        <v>1.45</v>
      </c>
      <c r="AA1263" s="2">
        <v>3.8</v>
      </c>
      <c r="AB1263" s="2" t="s">
        <v>64</v>
      </c>
      <c r="AC1263" s="2">
        <v>22271110</v>
      </c>
    </row>
    <row r="1264" spans="1:29">
      <c r="A1264" s="2">
        <v>4690</v>
      </c>
      <c r="B1264" s="26">
        <v>2</v>
      </c>
      <c r="C1264" s="2">
        <v>2</v>
      </c>
      <c r="D1264" s="2">
        <v>29</v>
      </c>
      <c r="E1264" s="2">
        <v>0</v>
      </c>
      <c r="F1264" s="35">
        <v>1</v>
      </c>
      <c r="G1264" s="18">
        <v>12000</v>
      </c>
      <c r="H1264" s="18">
        <v>1</v>
      </c>
      <c r="I1264" s="2">
        <v>1</v>
      </c>
      <c r="J1264" s="2">
        <v>1</v>
      </c>
      <c r="K1264" s="2">
        <v>0</v>
      </c>
      <c r="L1264" s="35">
        <v>0</v>
      </c>
      <c r="M1264" s="2">
        <v>8</v>
      </c>
      <c r="N1264" s="2">
        <v>1</v>
      </c>
      <c r="O1264" s="2">
        <v>0</v>
      </c>
      <c r="P1264" s="2">
        <v>5</v>
      </c>
      <c r="Q1264" s="2">
        <v>0</v>
      </c>
      <c r="R1264" s="2">
        <v>1</v>
      </c>
      <c r="S1264" s="35">
        <v>0</v>
      </c>
      <c r="T1264" s="35">
        <v>0</v>
      </c>
      <c r="U1264" s="36">
        <v>0</v>
      </c>
      <c r="V1264" s="26">
        <v>13.5</v>
      </c>
      <c r="W1264" s="2">
        <v>0.4</v>
      </c>
      <c r="X1264" s="16">
        <v>4.51</v>
      </c>
      <c r="Y1264" s="26">
        <v>16.399999999999999</v>
      </c>
      <c r="Z1264" s="2">
        <v>1.63</v>
      </c>
      <c r="AA1264" s="2">
        <v>3.8</v>
      </c>
      <c r="AB1264" s="2" t="s">
        <v>95</v>
      </c>
      <c r="AC1264" s="2">
        <v>20540330</v>
      </c>
    </row>
    <row r="1265" spans="1:29">
      <c r="A1265" s="2">
        <v>4694</v>
      </c>
      <c r="B1265" s="26">
        <v>1</v>
      </c>
      <c r="C1265" s="2">
        <v>7</v>
      </c>
      <c r="D1265" s="2">
        <v>45</v>
      </c>
      <c r="E1265" s="2">
        <v>0</v>
      </c>
      <c r="F1265" s="35">
        <v>0</v>
      </c>
      <c r="G1265" s="18">
        <v>9000</v>
      </c>
      <c r="H1265" s="18">
        <v>1</v>
      </c>
      <c r="I1265" s="2">
        <v>1</v>
      </c>
      <c r="J1265" s="2">
        <v>1</v>
      </c>
      <c r="K1265" s="2">
        <v>0</v>
      </c>
      <c r="L1265" s="35">
        <v>0</v>
      </c>
      <c r="M1265" s="2">
        <v>6</v>
      </c>
      <c r="N1265" s="2">
        <v>0</v>
      </c>
      <c r="O1265" s="2">
        <v>1</v>
      </c>
      <c r="P1265" s="2">
        <v>3</v>
      </c>
      <c r="Q1265" s="2">
        <v>0</v>
      </c>
      <c r="R1265" s="2">
        <v>0</v>
      </c>
      <c r="S1265" s="35">
        <v>0</v>
      </c>
      <c r="T1265" s="35">
        <v>0</v>
      </c>
      <c r="U1265" s="36">
        <v>0</v>
      </c>
      <c r="V1265" s="26">
        <v>14.3</v>
      </c>
      <c r="W1265" s="2">
        <v>0.42</v>
      </c>
      <c r="X1265" s="16">
        <v>4.78</v>
      </c>
      <c r="Y1265" s="26">
        <v>18.739999999999998</v>
      </c>
      <c r="Z1265" s="2">
        <v>1.38</v>
      </c>
      <c r="AA1265" s="2">
        <v>3.8</v>
      </c>
      <c r="AB1265" s="2" t="s">
        <v>94</v>
      </c>
      <c r="AC1265" s="2">
        <v>22210010</v>
      </c>
    </row>
  </sheetData>
  <autoFilter ref="A1:AC1"/>
  <pageMargins left="0.78740157499999996" right="0.78740157499999996" top="0.984251969" bottom="0.984251969" header="0.4921259845" footer="0.4921259845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F0"/>
  </sheetPr>
  <dimension ref="A1:AB1049"/>
  <sheetViews>
    <sheetView topLeftCell="J1" workbookViewId="0">
      <selection activeCell="AE7" sqref="AE7"/>
    </sheetView>
  </sheetViews>
  <sheetFormatPr defaultRowHeight="12.75"/>
  <cols>
    <col min="1" max="1" width="9.28515625" style="2" bestFit="1" customWidth="1"/>
    <col min="2" max="2" width="9.140625" style="2"/>
    <col min="3" max="3" width="9.28515625" style="2" customWidth="1"/>
    <col min="4" max="4" width="9.28515625" style="2" bestFit="1" customWidth="1"/>
    <col min="5" max="5" width="9.28515625" style="2" customWidth="1"/>
    <col min="6" max="9" width="9.140625" style="2"/>
    <col min="10" max="10" width="9.28515625" style="2" bestFit="1" customWidth="1"/>
    <col min="11" max="11" width="9.28515625" style="2" customWidth="1"/>
    <col min="12" max="12" width="12.42578125" style="2" customWidth="1"/>
    <col min="13" max="16384" width="9.140625" style="2"/>
  </cols>
  <sheetData>
    <row r="1" spans="1:28">
      <c r="A1" s="2" t="s">
        <v>21</v>
      </c>
      <c r="B1" s="31" t="s">
        <v>22</v>
      </c>
      <c r="C1" s="2" t="s">
        <v>2097</v>
      </c>
      <c r="D1" s="2" t="s">
        <v>23</v>
      </c>
      <c r="E1" s="2" t="s">
        <v>24</v>
      </c>
      <c r="F1" s="35" t="s">
        <v>2089</v>
      </c>
      <c r="G1" s="2" t="s">
        <v>2096</v>
      </c>
      <c r="H1" s="2" t="s">
        <v>25</v>
      </c>
      <c r="I1" s="2" t="s">
        <v>26</v>
      </c>
      <c r="J1" s="2" t="s">
        <v>27</v>
      </c>
      <c r="K1" s="2" t="s">
        <v>2091</v>
      </c>
      <c r="L1" s="35" t="s">
        <v>2088</v>
      </c>
      <c r="M1" s="2" t="s">
        <v>28</v>
      </c>
      <c r="N1" s="2" t="s">
        <v>2092</v>
      </c>
      <c r="O1" s="2" t="s">
        <v>2093</v>
      </c>
      <c r="P1" s="2" t="s">
        <v>2124</v>
      </c>
      <c r="Q1" s="2" t="s">
        <v>29</v>
      </c>
      <c r="R1" s="2" t="s">
        <v>2094</v>
      </c>
      <c r="S1" s="2" t="s">
        <v>2095</v>
      </c>
      <c r="T1" s="35" t="s">
        <v>30</v>
      </c>
      <c r="U1" s="35" t="s">
        <v>2087</v>
      </c>
      <c r="V1" s="36" t="s">
        <v>31</v>
      </c>
      <c r="W1" s="26" t="s">
        <v>2085</v>
      </c>
      <c r="X1" s="2" t="s">
        <v>32</v>
      </c>
      <c r="Y1" s="16" t="s">
        <v>33</v>
      </c>
      <c r="Z1" s="26" t="s">
        <v>2086</v>
      </c>
      <c r="AA1" s="2" t="s">
        <v>34</v>
      </c>
      <c r="AB1" s="2" t="s">
        <v>35</v>
      </c>
    </row>
    <row r="2" spans="1:28">
      <c r="A2" s="2">
        <v>32</v>
      </c>
      <c r="B2" s="26">
        <v>2</v>
      </c>
      <c r="C2" s="2">
        <v>1</v>
      </c>
      <c r="D2" s="2">
        <v>23</v>
      </c>
      <c r="E2" s="2">
        <v>0</v>
      </c>
      <c r="F2" s="35">
        <v>0</v>
      </c>
      <c r="G2" s="18">
        <v>1000</v>
      </c>
      <c r="H2" s="18">
        <v>0</v>
      </c>
      <c r="I2" s="2">
        <v>1</v>
      </c>
      <c r="J2" s="2">
        <v>1</v>
      </c>
      <c r="K2" s="2">
        <v>0</v>
      </c>
      <c r="L2" s="35">
        <v>0</v>
      </c>
      <c r="M2" s="2">
        <v>10</v>
      </c>
      <c r="N2" s="2">
        <v>0</v>
      </c>
      <c r="O2" s="2">
        <v>0</v>
      </c>
      <c r="P2" s="2">
        <v>0.69</v>
      </c>
      <c r="Q2" s="2">
        <v>5</v>
      </c>
      <c r="R2" s="2">
        <v>0</v>
      </c>
      <c r="S2" s="2">
        <v>1</v>
      </c>
      <c r="T2" s="35">
        <v>0</v>
      </c>
      <c r="U2" s="35">
        <v>0</v>
      </c>
      <c r="V2" s="36">
        <v>0</v>
      </c>
      <c r="W2" s="26">
        <v>18</v>
      </c>
      <c r="X2" s="2">
        <v>0.42</v>
      </c>
      <c r="Y2" s="16">
        <v>6.01</v>
      </c>
      <c r="Z2" s="26">
        <v>19.100000000000001</v>
      </c>
      <c r="AA2" s="2">
        <v>1.38</v>
      </c>
      <c r="AB2" s="2">
        <v>10.8</v>
      </c>
    </row>
    <row r="3" spans="1:28">
      <c r="A3" s="2">
        <v>33</v>
      </c>
      <c r="B3" s="26">
        <v>2</v>
      </c>
      <c r="C3" s="2">
        <v>1</v>
      </c>
      <c r="D3" s="2">
        <v>20</v>
      </c>
      <c r="E3" s="2">
        <v>0</v>
      </c>
      <c r="F3" s="35">
        <v>1</v>
      </c>
      <c r="G3" s="18">
        <v>7000</v>
      </c>
      <c r="H3" s="18">
        <v>0</v>
      </c>
      <c r="I3" s="2">
        <v>1</v>
      </c>
      <c r="J3" s="2">
        <v>2</v>
      </c>
      <c r="K3" s="2">
        <v>1</v>
      </c>
      <c r="L3" s="35">
        <v>1</v>
      </c>
      <c r="M3" s="2">
        <v>8</v>
      </c>
      <c r="N3" s="2">
        <v>1</v>
      </c>
      <c r="O3" s="2">
        <v>0</v>
      </c>
      <c r="P3" s="2">
        <v>0.85</v>
      </c>
      <c r="Q3" s="2">
        <v>5</v>
      </c>
      <c r="R3" s="2">
        <v>0</v>
      </c>
      <c r="S3" s="2">
        <v>1</v>
      </c>
      <c r="T3" s="35">
        <v>0</v>
      </c>
      <c r="U3" s="35">
        <v>0</v>
      </c>
      <c r="V3" s="36">
        <v>0</v>
      </c>
      <c r="W3" s="26">
        <v>7.4</v>
      </c>
      <c r="X3" s="2">
        <v>0.17</v>
      </c>
      <c r="Y3" s="16">
        <v>2.4700000000000002</v>
      </c>
      <c r="Z3" s="26">
        <v>9.1999999999999993</v>
      </c>
      <c r="AA3" s="2">
        <v>0.97</v>
      </c>
      <c r="AB3" s="2">
        <v>12.8</v>
      </c>
    </row>
    <row r="4" spans="1:28">
      <c r="A4" s="2">
        <v>34</v>
      </c>
      <c r="B4" s="26">
        <v>1</v>
      </c>
      <c r="C4" s="2">
        <v>1</v>
      </c>
      <c r="D4" s="2">
        <v>35</v>
      </c>
      <c r="E4" s="2">
        <v>0</v>
      </c>
      <c r="F4" s="35">
        <v>0</v>
      </c>
      <c r="G4" s="18">
        <v>3000</v>
      </c>
      <c r="H4" s="18">
        <v>0</v>
      </c>
      <c r="I4" s="2">
        <v>1</v>
      </c>
      <c r="J4" s="2">
        <v>3</v>
      </c>
      <c r="K4" s="2">
        <v>1</v>
      </c>
      <c r="L4" s="35">
        <v>1</v>
      </c>
      <c r="M4" s="2">
        <v>6</v>
      </c>
      <c r="N4" s="2">
        <v>0</v>
      </c>
      <c r="O4" s="2">
        <v>1</v>
      </c>
      <c r="P4" s="2">
        <v>0</v>
      </c>
      <c r="Q4" s="2">
        <v>5</v>
      </c>
      <c r="R4" s="2">
        <v>0</v>
      </c>
      <c r="S4" s="2">
        <v>1</v>
      </c>
      <c r="T4" s="35">
        <v>0</v>
      </c>
      <c r="U4" s="35">
        <v>0</v>
      </c>
      <c r="V4" s="36">
        <v>0</v>
      </c>
      <c r="W4" s="26">
        <v>26.2</v>
      </c>
      <c r="X4" s="2">
        <v>0.52</v>
      </c>
      <c r="Y4" s="16">
        <v>8.75</v>
      </c>
      <c r="Z4" s="26">
        <v>31.4</v>
      </c>
      <c r="AA4" s="2">
        <v>1.42</v>
      </c>
      <c r="AB4" s="2">
        <v>7</v>
      </c>
    </row>
    <row r="5" spans="1:28">
      <c r="A5" s="2">
        <v>42</v>
      </c>
      <c r="B5" s="26">
        <v>1</v>
      </c>
      <c r="C5" s="2">
        <v>1</v>
      </c>
      <c r="D5" s="2">
        <v>23</v>
      </c>
      <c r="E5" s="2">
        <v>0</v>
      </c>
      <c r="F5" s="35">
        <v>1</v>
      </c>
      <c r="G5" s="18">
        <v>14000</v>
      </c>
      <c r="H5" s="18">
        <v>1</v>
      </c>
      <c r="I5" s="2">
        <v>1</v>
      </c>
      <c r="J5" s="2">
        <v>2</v>
      </c>
      <c r="K5" s="2">
        <v>1</v>
      </c>
      <c r="L5" s="35">
        <v>0</v>
      </c>
      <c r="M5" s="2">
        <v>8</v>
      </c>
      <c r="N5" s="2">
        <v>1</v>
      </c>
      <c r="O5" s="2">
        <v>0</v>
      </c>
      <c r="P5" s="2">
        <v>0</v>
      </c>
      <c r="Q5" s="2">
        <v>5</v>
      </c>
      <c r="R5" s="2">
        <v>0</v>
      </c>
      <c r="S5" s="2">
        <v>1</v>
      </c>
      <c r="T5" s="35">
        <v>0</v>
      </c>
      <c r="U5" s="35">
        <v>0</v>
      </c>
      <c r="V5" s="36">
        <v>0</v>
      </c>
      <c r="W5" s="26">
        <v>36</v>
      </c>
      <c r="X5" s="2">
        <v>0.63</v>
      </c>
      <c r="Y5" s="16">
        <v>12.02</v>
      </c>
      <c r="Z5" s="26">
        <v>38.4</v>
      </c>
      <c r="AA5" s="2">
        <v>3.57</v>
      </c>
      <c r="AB5" s="2">
        <v>29.9</v>
      </c>
    </row>
    <row r="6" spans="1:28">
      <c r="A6" s="2">
        <v>44</v>
      </c>
      <c r="B6" s="26">
        <v>1</v>
      </c>
      <c r="C6" s="2">
        <v>1</v>
      </c>
      <c r="D6" s="2">
        <v>23</v>
      </c>
      <c r="E6" s="2">
        <v>0</v>
      </c>
      <c r="F6" s="35">
        <v>1</v>
      </c>
      <c r="G6" s="18">
        <v>10000</v>
      </c>
      <c r="H6" s="18">
        <v>1</v>
      </c>
      <c r="I6" s="2">
        <v>1</v>
      </c>
      <c r="J6" s="2">
        <v>2</v>
      </c>
      <c r="K6" s="2">
        <v>1</v>
      </c>
      <c r="L6" s="35">
        <v>0</v>
      </c>
      <c r="M6" s="2">
        <v>8</v>
      </c>
      <c r="N6" s="2">
        <v>1</v>
      </c>
      <c r="O6" s="2">
        <v>0</v>
      </c>
      <c r="P6" s="2">
        <v>0</v>
      </c>
      <c r="Q6" s="2">
        <v>5</v>
      </c>
      <c r="R6" s="2">
        <v>0</v>
      </c>
      <c r="S6" s="2">
        <v>1</v>
      </c>
      <c r="T6" s="35">
        <v>0</v>
      </c>
      <c r="U6" s="35">
        <v>0</v>
      </c>
      <c r="V6" s="36">
        <v>0</v>
      </c>
      <c r="W6" s="26">
        <v>15.9</v>
      </c>
      <c r="X6" s="2">
        <v>0.35</v>
      </c>
      <c r="Y6" s="16">
        <v>5.31</v>
      </c>
      <c r="Z6" s="26">
        <v>21.8</v>
      </c>
      <c r="AA6" s="2">
        <v>1.87</v>
      </c>
      <c r="AB6" s="2">
        <v>3.8</v>
      </c>
    </row>
    <row r="7" spans="1:28">
      <c r="A7" s="2">
        <v>45</v>
      </c>
      <c r="B7" s="26">
        <v>2</v>
      </c>
      <c r="C7" s="2">
        <v>1</v>
      </c>
      <c r="D7" s="2">
        <v>21</v>
      </c>
      <c r="E7" s="2">
        <v>0</v>
      </c>
      <c r="F7" s="35">
        <v>0</v>
      </c>
      <c r="G7" s="18">
        <v>30000</v>
      </c>
      <c r="H7" s="18">
        <v>1</v>
      </c>
      <c r="I7" s="2">
        <v>1</v>
      </c>
      <c r="J7" s="2">
        <v>1</v>
      </c>
      <c r="K7" s="2">
        <v>0</v>
      </c>
      <c r="L7" s="35">
        <v>0</v>
      </c>
      <c r="M7" s="2">
        <v>8</v>
      </c>
      <c r="N7" s="2">
        <v>1</v>
      </c>
      <c r="O7" s="2">
        <v>0</v>
      </c>
      <c r="P7" s="2">
        <v>1</v>
      </c>
      <c r="Q7" s="2">
        <v>5</v>
      </c>
      <c r="R7" s="2">
        <v>0</v>
      </c>
      <c r="S7" s="2">
        <v>1</v>
      </c>
      <c r="T7" s="35">
        <v>0</v>
      </c>
      <c r="U7" s="35">
        <v>0</v>
      </c>
      <c r="V7" s="36">
        <v>0</v>
      </c>
      <c r="W7" s="26">
        <v>12.4</v>
      </c>
      <c r="X7" s="2">
        <v>0.4</v>
      </c>
      <c r="Y7" s="16">
        <v>4.1399999999999997</v>
      </c>
      <c r="Z7" s="26">
        <v>14.82</v>
      </c>
      <c r="AA7" s="2">
        <v>1.58</v>
      </c>
      <c r="AB7" s="2">
        <v>3.8</v>
      </c>
    </row>
    <row r="8" spans="1:28">
      <c r="A8" s="2">
        <v>53</v>
      </c>
      <c r="B8" s="26">
        <v>1</v>
      </c>
      <c r="C8" s="2">
        <v>1</v>
      </c>
      <c r="D8" s="2">
        <v>22</v>
      </c>
      <c r="E8" s="2">
        <v>0</v>
      </c>
      <c r="F8" s="35">
        <v>1</v>
      </c>
      <c r="G8" s="18">
        <v>5000</v>
      </c>
      <c r="H8" s="18">
        <v>0</v>
      </c>
      <c r="I8" s="2">
        <v>1</v>
      </c>
      <c r="J8" s="2">
        <v>2</v>
      </c>
      <c r="K8" s="2">
        <v>1</v>
      </c>
      <c r="L8" s="35">
        <v>0</v>
      </c>
      <c r="M8" s="2">
        <v>1</v>
      </c>
      <c r="N8" s="2">
        <v>0</v>
      </c>
      <c r="O8" s="2">
        <v>1</v>
      </c>
      <c r="P8" s="2">
        <v>0</v>
      </c>
      <c r="Q8" s="2">
        <v>5</v>
      </c>
      <c r="R8" s="2">
        <v>0</v>
      </c>
      <c r="S8" s="2">
        <v>1</v>
      </c>
      <c r="T8" s="35">
        <v>1</v>
      </c>
      <c r="U8" s="35">
        <v>0</v>
      </c>
      <c r="V8" s="36">
        <v>0</v>
      </c>
      <c r="W8" s="26">
        <v>18.5</v>
      </c>
      <c r="X8" s="2">
        <v>0.32</v>
      </c>
      <c r="Y8" s="16">
        <v>6.18</v>
      </c>
      <c r="Z8" s="26">
        <v>21.1</v>
      </c>
      <c r="AA8" s="2">
        <v>1.7</v>
      </c>
      <c r="AB8" s="2">
        <v>6.7</v>
      </c>
    </row>
    <row r="9" spans="1:28">
      <c r="A9" s="2">
        <v>62</v>
      </c>
      <c r="B9" s="26">
        <v>2</v>
      </c>
      <c r="C9" s="2">
        <v>1</v>
      </c>
      <c r="D9" s="2">
        <v>20</v>
      </c>
      <c r="E9" s="2">
        <v>0</v>
      </c>
      <c r="F9" s="35">
        <v>0</v>
      </c>
      <c r="G9" s="18">
        <v>1000</v>
      </c>
      <c r="H9" s="18">
        <v>0</v>
      </c>
      <c r="I9" s="2">
        <v>1</v>
      </c>
      <c r="J9" s="2">
        <v>1</v>
      </c>
      <c r="K9" s="2">
        <v>0</v>
      </c>
      <c r="L9" s="35">
        <v>0</v>
      </c>
      <c r="M9" s="2">
        <v>1</v>
      </c>
      <c r="N9" s="2">
        <v>0</v>
      </c>
      <c r="O9" s="2">
        <v>1</v>
      </c>
      <c r="P9" s="2">
        <v>1</v>
      </c>
      <c r="Q9" s="2">
        <v>3</v>
      </c>
      <c r="R9" s="2">
        <v>0</v>
      </c>
      <c r="S9" s="2">
        <v>0</v>
      </c>
      <c r="T9" s="35">
        <v>0</v>
      </c>
      <c r="U9" s="35">
        <v>0</v>
      </c>
      <c r="V9" s="36">
        <v>0</v>
      </c>
      <c r="W9" s="26">
        <v>11.4</v>
      </c>
      <c r="X9" s="2">
        <v>0.3</v>
      </c>
      <c r="Y9" s="16">
        <v>3.81</v>
      </c>
      <c r="Z9" s="26">
        <v>13.3</v>
      </c>
      <c r="AA9" s="2">
        <v>1.28</v>
      </c>
      <c r="AB9" s="2">
        <v>3.8</v>
      </c>
    </row>
    <row r="10" spans="1:28">
      <c r="A10" s="2">
        <v>64</v>
      </c>
      <c r="B10" s="26">
        <v>1</v>
      </c>
      <c r="C10" s="2">
        <v>1</v>
      </c>
      <c r="D10" s="2">
        <v>33</v>
      </c>
      <c r="E10" s="2">
        <v>0</v>
      </c>
      <c r="F10" s="35">
        <v>1</v>
      </c>
      <c r="G10" s="18">
        <v>7000</v>
      </c>
      <c r="H10" s="18">
        <v>0</v>
      </c>
      <c r="I10" s="2">
        <v>1</v>
      </c>
      <c r="J10" s="2">
        <v>1</v>
      </c>
      <c r="K10" s="2">
        <v>0</v>
      </c>
      <c r="L10" s="35">
        <v>0</v>
      </c>
      <c r="M10" s="2">
        <v>3</v>
      </c>
      <c r="N10" s="2">
        <v>0</v>
      </c>
      <c r="O10" s="2">
        <v>0</v>
      </c>
      <c r="P10" s="2">
        <v>0.72</v>
      </c>
      <c r="Q10" s="2">
        <v>0</v>
      </c>
      <c r="R10" s="2">
        <v>1</v>
      </c>
      <c r="S10" s="2">
        <v>0</v>
      </c>
      <c r="T10" s="35">
        <v>0</v>
      </c>
      <c r="U10" s="35">
        <v>0</v>
      </c>
      <c r="V10" s="36">
        <v>1</v>
      </c>
      <c r="W10" s="26">
        <v>12.4</v>
      </c>
      <c r="X10" s="2">
        <v>0.25</v>
      </c>
      <c r="Y10" s="16">
        <v>4.1399999999999997</v>
      </c>
      <c r="Z10" s="26">
        <v>21.1</v>
      </c>
      <c r="AA10" s="2">
        <v>1.37</v>
      </c>
      <c r="AB10" s="2">
        <v>10.7</v>
      </c>
    </row>
    <row r="11" spans="1:28">
      <c r="A11" s="2">
        <v>66</v>
      </c>
      <c r="B11" s="26">
        <v>2</v>
      </c>
      <c r="C11" s="2">
        <v>1</v>
      </c>
      <c r="D11" s="2">
        <v>24</v>
      </c>
      <c r="E11" s="2">
        <v>0</v>
      </c>
      <c r="F11" s="35">
        <v>0</v>
      </c>
      <c r="G11" s="18">
        <v>4000</v>
      </c>
      <c r="H11" s="18">
        <v>0</v>
      </c>
      <c r="I11" s="2">
        <v>1</v>
      </c>
      <c r="J11" s="2">
        <v>2</v>
      </c>
      <c r="K11" s="2">
        <v>1</v>
      </c>
      <c r="L11" s="35">
        <v>0</v>
      </c>
      <c r="M11" s="2">
        <v>2</v>
      </c>
      <c r="N11" s="2">
        <v>0</v>
      </c>
      <c r="O11" s="2">
        <v>1</v>
      </c>
      <c r="P11" s="2">
        <v>0.28000000000000003</v>
      </c>
      <c r="Q11" s="2">
        <v>4</v>
      </c>
      <c r="R11" s="2">
        <v>0</v>
      </c>
      <c r="S11" s="2">
        <v>1</v>
      </c>
      <c r="T11" s="35">
        <v>0</v>
      </c>
      <c r="U11" s="35">
        <v>0</v>
      </c>
      <c r="V11" s="36">
        <v>0</v>
      </c>
      <c r="W11" s="26">
        <v>17</v>
      </c>
      <c r="X11" s="2">
        <v>0.43</v>
      </c>
      <c r="Y11" s="16">
        <v>5.68</v>
      </c>
      <c r="Z11" s="26">
        <v>20.2</v>
      </c>
      <c r="AA11" s="2">
        <v>1.32</v>
      </c>
      <c r="AB11" s="2">
        <v>7</v>
      </c>
    </row>
    <row r="12" spans="1:28">
      <c r="A12" s="2">
        <v>67</v>
      </c>
      <c r="B12" s="26">
        <v>2</v>
      </c>
      <c r="C12" s="2">
        <v>1</v>
      </c>
      <c r="D12" s="2">
        <v>23</v>
      </c>
      <c r="E12" s="2">
        <v>0</v>
      </c>
      <c r="F12" s="35">
        <v>0</v>
      </c>
      <c r="G12" s="18">
        <v>1000</v>
      </c>
      <c r="H12" s="18">
        <v>0</v>
      </c>
      <c r="I12" s="2">
        <v>1</v>
      </c>
      <c r="J12" s="2">
        <v>3</v>
      </c>
      <c r="K12" s="2">
        <v>1</v>
      </c>
      <c r="L12" s="35">
        <v>0</v>
      </c>
      <c r="M12" s="2">
        <v>8</v>
      </c>
      <c r="N12" s="2">
        <v>1</v>
      </c>
      <c r="O12" s="2">
        <v>0</v>
      </c>
      <c r="P12" s="2">
        <v>0.27</v>
      </c>
      <c r="Q12" s="2">
        <v>4</v>
      </c>
      <c r="R12" s="2">
        <v>0</v>
      </c>
      <c r="S12" s="2">
        <v>1</v>
      </c>
      <c r="T12" s="35">
        <v>0</v>
      </c>
      <c r="U12" s="35">
        <v>0</v>
      </c>
      <c r="V12" s="36">
        <v>0</v>
      </c>
      <c r="W12" s="26">
        <v>27.5</v>
      </c>
      <c r="X12" s="2">
        <v>0.53</v>
      </c>
      <c r="Y12" s="16">
        <v>9.19</v>
      </c>
      <c r="Z12" s="26">
        <v>37.1</v>
      </c>
      <c r="AA12" s="2">
        <v>1.7</v>
      </c>
      <c r="AB12" s="2">
        <v>10.7</v>
      </c>
    </row>
    <row r="13" spans="1:28">
      <c r="A13" s="2">
        <v>71</v>
      </c>
      <c r="B13" s="26">
        <v>1</v>
      </c>
      <c r="C13" s="2">
        <v>1</v>
      </c>
      <c r="D13" s="2">
        <v>22</v>
      </c>
      <c r="E13" s="2">
        <v>0</v>
      </c>
      <c r="F13" s="35">
        <v>0</v>
      </c>
      <c r="G13" s="18">
        <v>5000</v>
      </c>
      <c r="H13" s="18">
        <v>0</v>
      </c>
      <c r="I13" s="2">
        <v>1</v>
      </c>
      <c r="J13" s="2">
        <v>3</v>
      </c>
      <c r="K13" s="2">
        <v>1</v>
      </c>
      <c r="L13" s="35">
        <v>0</v>
      </c>
      <c r="M13" s="2">
        <v>8</v>
      </c>
      <c r="N13" s="2">
        <v>1</v>
      </c>
      <c r="O13" s="2">
        <v>0</v>
      </c>
      <c r="P13" s="2">
        <v>1</v>
      </c>
      <c r="Q13" s="2">
        <v>4</v>
      </c>
      <c r="R13" s="2">
        <v>0</v>
      </c>
      <c r="S13" s="2">
        <v>1</v>
      </c>
      <c r="T13" s="35">
        <v>0</v>
      </c>
      <c r="U13" s="35">
        <v>0</v>
      </c>
      <c r="V13" s="36">
        <v>0</v>
      </c>
      <c r="W13" s="26">
        <v>11.9</v>
      </c>
      <c r="X13" s="2">
        <v>0.32</v>
      </c>
      <c r="Y13" s="16">
        <v>3.97</v>
      </c>
      <c r="Z13" s="26">
        <v>14.6</v>
      </c>
      <c r="AA13" s="2">
        <v>1.45</v>
      </c>
      <c r="AB13" s="2">
        <v>16.600000000000001</v>
      </c>
    </row>
    <row r="14" spans="1:28">
      <c r="A14" s="2">
        <v>73</v>
      </c>
      <c r="B14" s="26">
        <v>2</v>
      </c>
      <c r="C14" s="2">
        <v>1</v>
      </c>
      <c r="D14" s="2">
        <v>21</v>
      </c>
      <c r="E14" s="2">
        <v>0</v>
      </c>
      <c r="F14" s="35">
        <v>0</v>
      </c>
      <c r="G14" s="18">
        <v>1000</v>
      </c>
      <c r="H14" s="18">
        <v>0</v>
      </c>
      <c r="I14" s="2">
        <v>1</v>
      </c>
      <c r="J14" s="2">
        <v>1</v>
      </c>
      <c r="K14" s="2">
        <v>0</v>
      </c>
      <c r="L14" s="35">
        <v>0</v>
      </c>
      <c r="M14" s="2">
        <v>8</v>
      </c>
      <c r="N14" s="2">
        <v>1</v>
      </c>
      <c r="O14" s="2">
        <v>0</v>
      </c>
      <c r="P14" s="2">
        <v>0</v>
      </c>
      <c r="Q14" s="2">
        <v>5</v>
      </c>
      <c r="R14" s="2">
        <v>0</v>
      </c>
      <c r="S14" s="2">
        <v>1</v>
      </c>
      <c r="T14" s="35">
        <v>0</v>
      </c>
      <c r="U14" s="35">
        <v>0</v>
      </c>
      <c r="V14" s="36">
        <v>0</v>
      </c>
      <c r="W14" s="26">
        <v>26.2</v>
      </c>
      <c r="X14" s="2">
        <v>0.52</v>
      </c>
      <c r="Y14" s="16">
        <v>8.75</v>
      </c>
      <c r="Z14" s="26">
        <v>31.4</v>
      </c>
      <c r="AA14" s="2">
        <v>1.42</v>
      </c>
      <c r="AB14" s="2">
        <v>7</v>
      </c>
    </row>
    <row r="15" spans="1:28">
      <c r="A15" s="2">
        <v>74</v>
      </c>
      <c r="B15" s="26">
        <v>2</v>
      </c>
      <c r="C15" s="2">
        <v>1</v>
      </c>
      <c r="D15" s="2">
        <v>21</v>
      </c>
      <c r="E15" s="2">
        <v>0</v>
      </c>
      <c r="F15" s="35">
        <v>1</v>
      </c>
      <c r="G15" s="18">
        <v>5000</v>
      </c>
      <c r="H15" s="18">
        <v>0</v>
      </c>
      <c r="I15" s="2">
        <v>1</v>
      </c>
      <c r="J15" s="2">
        <v>1</v>
      </c>
      <c r="K15" s="2">
        <v>0</v>
      </c>
      <c r="L15" s="35">
        <v>0</v>
      </c>
      <c r="M15" s="2">
        <v>8</v>
      </c>
      <c r="N15" s="2">
        <v>1</v>
      </c>
      <c r="O15" s="2">
        <v>0</v>
      </c>
      <c r="P15" s="2">
        <v>0.18</v>
      </c>
      <c r="Q15" s="2">
        <v>5</v>
      </c>
      <c r="R15" s="2">
        <v>0</v>
      </c>
      <c r="S15" s="2">
        <v>1</v>
      </c>
      <c r="T15" s="35">
        <v>0</v>
      </c>
      <c r="U15" s="35">
        <v>0</v>
      </c>
      <c r="V15" s="36">
        <v>0</v>
      </c>
      <c r="W15" s="26">
        <v>43.6</v>
      </c>
      <c r="X15" s="2">
        <v>0.78</v>
      </c>
      <c r="Y15" s="16">
        <v>14.56</v>
      </c>
      <c r="Z15" s="26">
        <v>42.7</v>
      </c>
      <c r="AA15" s="2">
        <v>2</v>
      </c>
      <c r="AB15" s="2">
        <v>7</v>
      </c>
    </row>
    <row r="16" spans="1:28">
      <c r="A16" s="2">
        <v>76</v>
      </c>
      <c r="B16" s="26">
        <v>2</v>
      </c>
      <c r="C16" s="2">
        <v>1</v>
      </c>
      <c r="D16" s="2">
        <v>21</v>
      </c>
      <c r="E16" s="2">
        <v>0</v>
      </c>
      <c r="F16" s="35">
        <v>0</v>
      </c>
      <c r="G16" s="18">
        <v>10000</v>
      </c>
      <c r="H16" s="18">
        <v>1</v>
      </c>
      <c r="I16" s="2">
        <v>1</v>
      </c>
      <c r="J16" s="2">
        <v>1</v>
      </c>
      <c r="K16" s="2">
        <v>0</v>
      </c>
      <c r="L16" s="35">
        <v>1</v>
      </c>
      <c r="M16" s="2">
        <v>2</v>
      </c>
      <c r="N16" s="2">
        <v>0</v>
      </c>
      <c r="O16" s="2">
        <v>1</v>
      </c>
      <c r="P16" s="2">
        <v>0.37</v>
      </c>
      <c r="Q16" s="2">
        <v>2</v>
      </c>
      <c r="R16" s="2">
        <v>1</v>
      </c>
      <c r="S16" s="2">
        <v>0</v>
      </c>
      <c r="T16" s="35">
        <v>0</v>
      </c>
      <c r="U16" s="35">
        <v>0</v>
      </c>
      <c r="V16" s="36">
        <v>0</v>
      </c>
      <c r="W16" s="26">
        <v>14.2</v>
      </c>
      <c r="X16" s="2">
        <v>0.33</v>
      </c>
      <c r="Y16" s="16">
        <v>4.74</v>
      </c>
      <c r="Z16" s="26">
        <v>15.9</v>
      </c>
      <c r="AA16" s="2">
        <v>1.38</v>
      </c>
      <c r="AB16" s="2">
        <v>3.8</v>
      </c>
    </row>
    <row r="17" spans="1:28">
      <c r="A17" s="2">
        <v>78</v>
      </c>
      <c r="B17" s="26">
        <v>1</v>
      </c>
      <c r="C17" s="2">
        <v>1</v>
      </c>
      <c r="D17" s="2">
        <v>23</v>
      </c>
      <c r="E17" s="2">
        <v>0</v>
      </c>
      <c r="F17" s="35">
        <v>0</v>
      </c>
      <c r="G17" s="18">
        <v>30000</v>
      </c>
      <c r="H17" s="18">
        <v>1</v>
      </c>
      <c r="I17" s="2">
        <v>1</v>
      </c>
      <c r="J17" s="2">
        <v>4</v>
      </c>
      <c r="K17" s="2">
        <v>1</v>
      </c>
      <c r="L17" s="35">
        <v>0</v>
      </c>
      <c r="M17" s="2">
        <v>8</v>
      </c>
      <c r="N17" s="2">
        <v>1</v>
      </c>
      <c r="O17" s="2">
        <v>0</v>
      </c>
      <c r="P17" s="2">
        <v>0</v>
      </c>
      <c r="Q17" s="2">
        <v>5</v>
      </c>
      <c r="R17" s="2">
        <v>0</v>
      </c>
      <c r="S17" s="2">
        <v>1</v>
      </c>
      <c r="T17" s="35">
        <v>0</v>
      </c>
      <c r="U17" s="35">
        <v>0</v>
      </c>
      <c r="V17" s="36">
        <v>0</v>
      </c>
      <c r="W17" s="26">
        <v>36</v>
      </c>
      <c r="X17" s="2">
        <v>0.63</v>
      </c>
      <c r="Y17" s="16">
        <v>12.02</v>
      </c>
      <c r="Z17" s="26">
        <v>38.4</v>
      </c>
      <c r="AA17" s="2">
        <v>3.57</v>
      </c>
      <c r="AB17" s="2">
        <v>29.9</v>
      </c>
    </row>
    <row r="18" spans="1:28">
      <c r="A18" s="2">
        <v>82</v>
      </c>
      <c r="B18" s="26">
        <v>2</v>
      </c>
      <c r="C18" s="2">
        <v>1</v>
      </c>
      <c r="D18" s="2">
        <v>23</v>
      </c>
      <c r="E18" s="2">
        <v>0</v>
      </c>
      <c r="F18" s="35">
        <v>0</v>
      </c>
      <c r="G18" s="18">
        <v>20000</v>
      </c>
      <c r="H18" s="18">
        <v>1</v>
      </c>
      <c r="I18" s="2">
        <v>1</v>
      </c>
      <c r="J18" s="2">
        <v>2</v>
      </c>
      <c r="K18" s="2">
        <v>1</v>
      </c>
      <c r="L18" s="35">
        <v>0</v>
      </c>
      <c r="M18" s="2">
        <v>8</v>
      </c>
      <c r="N18" s="2">
        <v>1</v>
      </c>
      <c r="O18" s="2">
        <v>0</v>
      </c>
      <c r="P18" s="2">
        <v>0.1</v>
      </c>
      <c r="Q18" s="2">
        <v>5</v>
      </c>
      <c r="R18" s="2">
        <v>0</v>
      </c>
      <c r="S18" s="2">
        <v>1</v>
      </c>
      <c r="T18" s="35">
        <v>0</v>
      </c>
      <c r="U18" s="35">
        <v>0</v>
      </c>
      <c r="V18" s="36">
        <v>0</v>
      </c>
      <c r="W18" s="26">
        <v>27.4</v>
      </c>
      <c r="X18" s="2">
        <v>0.45</v>
      </c>
      <c r="Y18" s="16">
        <v>9.15</v>
      </c>
      <c r="Z18" s="26">
        <v>27.17</v>
      </c>
      <c r="AA18" s="2">
        <v>2.25</v>
      </c>
      <c r="AB18" s="2">
        <v>12.1</v>
      </c>
    </row>
    <row r="19" spans="1:28">
      <c r="A19" s="2">
        <v>83</v>
      </c>
      <c r="B19" s="26">
        <v>1</v>
      </c>
      <c r="C19" s="2">
        <v>1</v>
      </c>
      <c r="D19" s="2">
        <v>22</v>
      </c>
      <c r="E19" s="2">
        <v>0</v>
      </c>
      <c r="F19" s="35">
        <v>1</v>
      </c>
      <c r="G19" s="18">
        <v>4000</v>
      </c>
      <c r="H19" s="18">
        <v>0</v>
      </c>
      <c r="I19" s="2">
        <v>1</v>
      </c>
      <c r="J19" s="2">
        <v>2</v>
      </c>
      <c r="K19" s="2">
        <v>1</v>
      </c>
      <c r="L19" s="35">
        <v>0</v>
      </c>
      <c r="M19" s="2">
        <v>1</v>
      </c>
      <c r="N19" s="2">
        <v>0</v>
      </c>
      <c r="O19" s="2">
        <v>1</v>
      </c>
      <c r="P19" s="2">
        <v>1</v>
      </c>
      <c r="Q19" s="2">
        <v>5</v>
      </c>
      <c r="R19" s="2">
        <v>0</v>
      </c>
      <c r="S19" s="2">
        <v>1</v>
      </c>
      <c r="T19" s="35">
        <v>0</v>
      </c>
      <c r="U19" s="35">
        <v>0</v>
      </c>
      <c r="V19" s="36">
        <v>0</v>
      </c>
      <c r="W19" s="26">
        <v>13.1</v>
      </c>
      <c r="X19" s="2">
        <v>0.38</v>
      </c>
      <c r="Y19" s="16">
        <v>4.38</v>
      </c>
      <c r="Z19" s="26">
        <v>14.7</v>
      </c>
      <c r="AA19" s="2">
        <v>1.33</v>
      </c>
      <c r="AB19" s="2">
        <v>3.8</v>
      </c>
    </row>
    <row r="20" spans="1:28">
      <c r="A20" s="2">
        <v>86</v>
      </c>
      <c r="B20" s="26">
        <v>2</v>
      </c>
      <c r="C20" s="2">
        <v>1</v>
      </c>
      <c r="D20" s="2">
        <v>24</v>
      </c>
      <c r="E20" s="2">
        <v>0</v>
      </c>
      <c r="F20" s="35">
        <v>1</v>
      </c>
      <c r="G20" s="18">
        <v>35000</v>
      </c>
      <c r="H20" s="18">
        <v>1</v>
      </c>
      <c r="I20" s="2">
        <v>1</v>
      </c>
      <c r="J20" s="2">
        <v>2</v>
      </c>
      <c r="K20" s="2">
        <v>1</v>
      </c>
      <c r="L20" s="35">
        <v>0</v>
      </c>
      <c r="M20" s="2">
        <v>8</v>
      </c>
      <c r="N20" s="2">
        <v>1</v>
      </c>
      <c r="O20" s="2">
        <v>0</v>
      </c>
      <c r="P20" s="2">
        <v>0.32</v>
      </c>
      <c r="Q20" s="2">
        <v>5</v>
      </c>
      <c r="R20" s="2">
        <v>0</v>
      </c>
      <c r="S20" s="2">
        <v>1</v>
      </c>
      <c r="T20" s="35">
        <v>0</v>
      </c>
      <c r="U20" s="35">
        <v>0</v>
      </c>
      <c r="V20" s="36">
        <v>0</v>
      </c>
      <c r="W20" s="26">
        <v>14.3</v>
      </c>
      <c r="X20" s="2">
        <v>0.42</v>
      </c>
      <c r="Y20" s="16">
        <v>4.78</v>
      </c>
      <c r="Z20" s="26">
        <v>18.739999999999998</v>
      </c>
      <c r="AA20" s="2">
        <v>1.38</v>
      </c>
      <c r="AB20" s="2">
        <v>3.8</v>
      </c>
    </row>
    <row r="21" spans="1:28">
      <c r="A21" s="2">
        <v>87</v>
      </c>
      <c r="B21" s="26">
        <v>2</v>
      </c>
      <c r="C21" s="2">
        <v>1</v>
      </c>
      <c r="D21" s="2">
        <v>24</v>
      </c>
      <c r="E21" s="2">
        <v>0</v>
      </c>
      <c r="F21" s="35">
        <v>0</v>
      </c>
      <c r="G21" s="18">
        <v>6000</v>
      </c>
      <c r="H21" s="18">
        <v>0</v>
      </c>
      <c r="I21" s="2">
        <v>1</v>
      </c>
      <c r="J21" s="2">
        <v>2</v>
      </c>
      <c r="K21" s="2">
        <v>1</v>
      </c>
      <c r="L21" s="35">
        <v>1</v>
      </c>
      <c r="M21" s="2">
        <v>6</v>
      </c>
      <c r="N21" s="2">
        <v>0</v>
      </c>
      <c r="O21" s="2">
        <v>1</v>
      </c>
      <c r="P21" s="2">
        <v>0</v>
      </c>
      <c r="Q21" s="2">
        <v>2</v>
      </c>
      <c r="R21" s="2">
        <v>1</v>
      </c>
      <c r="S21" s="2">
        <v>0</v>
      </c>
      <c r="T21" s="35">
        <v>0</v>
      </c>
      <c r="U21" s="35">
        <v>0</v>
      </c>
      <c r="V21" s="36">
        <v>0</v>
      </c>
      <c r="W21" s="26">
        <v>18.5</v>
      </c>
      <c r="X21" s="2">
        <v>0.32</v>
      </c>
      <c r="Y21" s="16">
        <v>6.18</v>
      </c>
      <c r="Z21" s="26">
        <v>21.1</v>
      </c>
      <c r="AA21" s="2">
        <v>1.7</v>
      </c>
      <c r="AB21" s="2">
        <v>6.7</v>
      </c>
    </row>
    <row r="22" spans="1:28">
      <c r="A22" s="2">
        <v>88</v>
      </c>
      <c r="B22" s="26">
        <v>1</v>
      </c>
      <c r="C22" s="2">
        <v>1</v>
      </c>
      <c r="D22" s="2">
        <v>18</v>
      </c>
      <c r="E22" s="2">
        <v>0</v>
      </c>
      <c r="F22" s="35">
        <v>0</v>
      </c>
      <c r="G22" s="18">
        <v>5000</v>
      </c>
      <c r="H22" s="18">
        <v>0</v>
      </c>
      <c r="I22" s="2">
        <v>1</v>
      </c>
      <c r="J22" s="2">
        <v>2</v>
      </c>
      <c r="K22" s="2">
        <v>1</v>
      </c>
      <c r="L22" s="35">
        <v>0</v>
      </c>
      <c r="M22" s="2">
        <v>8</v>
      </c>
      <c r="N22" s="2">
        <v>1</v>
      </c>
      <c r="O22" s="2">
        <v>0</v>
      </c>
      <c r="P22" s="2">
        <v>0.78</v>
      </c>
      <c r="Q22" s="2">
        <v>5</v>
      </c>
      <c r="R22" s="2">
        <v>0</v>
      </c>
      <c r="S22" s="2">
        <v>1</v>
      </c>
      <c r="T22" s="35">
        <v>0</v>
      </c>
      <c r="U22" s="35">
        <v>0</v>
      </c>
      <c r="V22" s="36">
        <v>0</v>
      </c>
      <c r="W22" s="26">
        <v>20.399999999999999</v>
      </c>
      <c r="X22" s="2">
        <v>0.4</v>
      </c>
      <c r="Y22" s="16">
        <v>6.81</v>
      </c>
      <c r="Z22" s="26">
        <v>20</v>
      </c>
      <c r="AA22" s="2">
        <v>1.77</v>
      </c>
      <c r="AB22" s="2">
        <v>9.3000000000000007</v>
      </c>
    </row>
    <row r="23" spans="1:28">
      <c r="A23" s="2">
        <v>91</v>
      </c>
      <c r="B23" s="26">
        <v>2</v>
      </c>
      <c r="C23" s="2">
        <v>1</v>
      </c>
      <c r="D23" s="2">
        <v>20</v>
      </c>
      <c r="E23" s="2">
        <v>0</v>
      </c>
      <c r="F23" s="35">
        <v>1</v>
      </c>
      <c r="G23" s="18">
        <v>8000</v>
      </c>
      <c r="H23" s="18">
        <v>1</v>
      </c>
      <c r="I23" s="2">
        <v>1</v>
      </c>
      <c r="J23" s="2">
        <v>1</v>
      </c>
      <c r="K23" s="2">
        <v>0</v>
      </c>
      <c r="L23" s="35">
        <v>0</v>
      </c>
      <c r="M23" s="2">
        <v>8</v>
      </c>
      <c r="N23" s="2">
        <v>1</v>
      </c>
      <c r="O23" s="2">
        <v>0</v>
      </c>
      <c r="P23" s="2">
        <v>0</v>
      </c>
      <c r="Q23" s="2">
        <v>5</v>
      </c>
      <c r="R23" s="2">
        <v>0</v>
      </c>
      <c r="S23" s="2">
        <v>1</v>
      </c>
      <c r="T23" s="35">
        <v>0</v>
      </c>
      <c r="U23" s="35">
        <v>0</v>
      </c>
      <c r="V23" s="36">
        <v>0</v>
      </c>
      <c r="W23" s="26">
        <v>18.5</v>
      </c>
      <c r="X23" s="2">
        <v>0.32</v>
      </c>
      <c r="Y23" s="16">
        <v>6.18</v>
      </c>
      <c r="Z23" s="26">
        <v>21.1</v>
      </c>
      <c r="AA23" s="2">
        <v>1.7</v>
      </c>
      <c r="AB23" s="2">
        <v>6.7</v>
      </c>
    </row>
    <row r="24" spans="1:28">
      <c r="A24" s="2">
        <v>103</v>
      </c>
      <c r="B24" s="26">
        <v>2</v>
      </c>
      <c r="C24" s="2">
        <v>1</v>
      </c>
      <c r="D24" s="2">
        <v>23</v>
      </c>
      <c r="E24" s="2">
        <v>0</v>
      </c>
      <c r="F24" s="35">
        <v>0</v>
      </c>
      <c r="G24" s="18">
        <v>3000</v>
      </c>
      <c r="H24" s="18">
        <v>0</v>
      </c>
      <c r="I24" s="2">
        <v>1</v>
      </c>
      <c r="J24" s="2">
        <v>1</v>
      </c>
      <c r="K24" s="2">
        <v>0</v>
      </c>
      <c r="L24" s="35">
        <v>0</v>
      </c>
      <c r="M24" s="2">
        <v>2</v>
      </c>
      <c r="N24" s="2">
        <v>0</v>
      </c>
      <c r="O24" s="2">
        <v>1</v>
      </c>
      <c r="P24" s="2">
        <v>0.43</v>
      </c>
      <c r="Q24" s="2">
        <v>5</v>
      </c>
      <c r="R24" s="2">
        <v>0</v>
      </c>
      <c r="S24" s="2">
        <v>1</v>
      </c>
      <c r="T24" s="35">
        <v>0</v>
      </c>
      <c r="U24" s="35">
        <v>0</v>
      </c>
      <c r="V24" s="36">
        <v>0</v>
      </c>
      <c r="W24" s="26">
        <v>20.399999999999999</v>
      </c>
      <c r="X24" s="2">
        <v>0.45</v>
      </c>
      <c r="Y24" s="16">
        <v>6.81</v>
      </c>
      <c r="Z24" s="26">
        <v>22.2</v>
      </c>
      <c r="AA24" s="2">
        <v>1.9</v>
      </c>
      <c r="AB24" s="2">
        <v>3.8</v>
      </c>
    </row>
    <row r="25" spans="1:28">
      <c r="A25" s="2">
        <v>115</v>
      </c>
      <c r="B25" s="26">
        <v>1</v>
      </c>
      <c r="C25" s="2">
        <v>1</v>
      </c>
      <c r="D25" s="2">
        <v>23</v>
      </c>
      <c r="E25" s="2">
        <v>0</v>
      </c>
      <c r="F25" s="35">
        <v>0</v>
      </c>
      <c r="G25" s="18">
        <v>8000</v>
      </c>
      <c r="H25" s="18">
        <v>1</v>
      </c>
      <c r="I25" s="2">
        <v>1</v>
      </c>
      <c r="J25" s="2">
        <v>2</v>
      </c>
      <c r="K25" s="2">
        <v>1</v>
      </c>
      <c r="L25" s="35">
        <v>1</v>
      </c>
      <c r="M25" s="2">
        <v>8</v>
      </c>
      <c r="N25" s="2">
        <v>1</v>
      </c>
      <c r="O25" s="2">
        <v>0</v>
      </c>
      <c r="P25" s="2">
        <v>1</v>
      </c>
      <c r="Q25" s="2">
        <v>5</v>
      </c>
      <c r="R25" s="2">
        <v>0</v>
      </c>
      <c r="S25" s="2">
        <v>1</v>
      </c>
      <c r="T25" s="35">
        <v>0</v>
      </c>
      <c r="U25" s="35">
        <v>0</v>
      </c>
      <c r="V25" s="36">
        <v>0</v>
      </c>
      <c r="W25" s="26">
        <v>10.7</v>
      </c>
      <c r="X25" s="2">
        <v>0.28000000000000003</v>
      </c>
      <c r="Y25" s="16">
        <v>3.57</v>
      </c>
      <c r="Z25" s="26">
        <v>12.4</v>
      </c>
      <c r="AA25" s="2">
        <v>1.22</v>
      </c>
      <c r="AB25" s="2">
        <v>18.7</v>
      </c>
    </row>
    <row r="26" spans="1:28">
      <c r="A26" s="2">
        <v>119</v>
      </c>
      <c r="B26" s="26">
        <v>2</v>
      </c>
      <c r="C26" s="2">
        <v>1</v>
      </c>
      <c r="D26" s="2">
        <v>25</v>
      </c>
      <c r="E26" s="2">
        <v>0</v>
      </c>
      <c r="F26" s="35">
        <v>0</v>
      </c>
      <c r="G26" s="18">
        <v>7000</v>
      </c>
      <c r="H26" s="18">
        <v>0</v>
      </c>
      <c r="I26" s="2">
        <v>1</v>
      </c>
      <c r="J26" s="2">
        <v>1</v>
      </c>
      <c r="K26" s="2">
        <v>0</v>
      </c>
      <c r="L26" s="35">
        <v>0</v>
      </c>
      <c r="M26" s="2">
        <v>9</v>
      </c>
      <c r="N26" s="2">
        <v>0</v>
      </c>
      <c r="O26" s="2">
        <v>0</v>
      </c>
      <c r="P26" s="2">
        <v>1</v>
      </c>
      <c r="Q26" s="2">
        <v>5</v>
      </c>
      <c r="R26" s="2">
        <v>0</v>
      </c>
      <c r="S26" s="2">
        <v>1</v>
      </c>
      <c r="T26" s="35">
        <v>0</v>
      </c>
      <c r="U26" s="35">
        <v>0</v>
      </c>
      <c r="V26" s="36">
        <v>0</v>
      </c>
      <c r="W26" s="26">
        <v>9.1</v>
      </c>
      <c r="X26" s="2">
        <v>0.2</v>
      </c>
      <c r="Y26" s="16">
        <v>3.04</v>
      </c>
      <c r="Z26" s="26">
        <v>11</v>
      </c>
      <c r="AA26" s="2">
        <v>1.1000000000000001</v>
      </c>
      <c r="AB26" s="2">
        <v>16.600000000000001</v>
      </c>
    </row>
    <row r="27" spans="1:28">
      <c r="A27" s="2">
        <v>129</v>
      </c>
      <c r="B27" s="26">
        <v>2</v>
      </c>
      <c r="C27" s="2">
        <v>1</v>
      </c>
      <c r="D27" s="2">
        <v>18</v>
      </c>
      <c r="E27" s="2">
        <v>0</v>
      </c>
      <c r="F27" s="35">
        <v>1</v>
      </c>
      <c r="G27" s="18">
        <v>8000</v>
      </c>
      <c r="H27" s="18">
        <v>1</v>
      </c>
      <c r="I27" s="2">
        <v>1</v>
      </c>
      <c r="J27" s="2">
        <v>2</v>
      </c>
      <c r="K27" s="2">
        <v>1</v>
      </c>
      <c r="L27" s="35">
        <v>0</v>
      </c>
      <c r="M27" s="2">
        <v>8</v>
      </c>
      <c r="N27" s="2">
        <v>1</v>
      </c>
      <c r="O27" s="2">
        <v>0</v>
      </c>
      <c r="P27" s="2">
        <v>1</v>
      </c>
      <c r="Q27" s="2">
        <v>5</v>
      </c>
      <c r="R27" s="2">
        <v>0</v>
      </c>
      <c r="S27" s="2">
        <v>1</v>
      </c>
      <c r="T27" s="35">
        <v>0</v>
      </c>
      <c r="U27" s="35">
        <v>0</v>
      </c>
      <c r="V27" s="36">
        <v>0</v>
      </c>
      <c r="W27" s="26">
        <v>15.3</v>
      </c>
      <c r="X27" s="2">
        <v>0.35</v>
      </c>
      <c r="Y27" s="16">
        <v>5.1100000000000003</v>
      </c>
      <c r="Z27" s="26">
        <v>17</v>
      </c>
      <c r="AA27" s="2">
        <v>1.58</v>
      </c>
      <c r="AB27" s="2">
        <v>3.8</v>
      </c>
    </row>
    <row r="28" spans="1:28">
      <c r="A28" s="2">
        <v>135</v>
      </c>
      <c r="B28" s="26">
        <v>1</v>
      </c>
      <c r="C28" s="2">
        <v>1</v>
      </c>
      <c r="D28" s="2">
        <v>25</v>
      </c>
      <c r="E28" s="2">
        <v>0</v>
      </c>
      <c r="F28" s="35">
        <v>1</v>
      </c>
      <c r="G28" s="18">
        <v>20000</v>
      </c>
      <c r="H28" s="18">
        <v>1</v>
      </c>
      <c r="I28" s="2">
        <v>1</v>
      </c>
      <c r="J28" s="2">
        <v>2</v>
      </c>
      <c r="K28" s="2">
        <v>1</v>
      </c>
      <c r="L28" s="35">
        <v>0</v>
      </c>
      <c r="M28" s="2">
        <v>8</v>
      </c>
      <c r="N28" s="2">
        <v>1</v>
      </c>
      <c r="O28" s="2">
        <v>0</v>
      </c>
      <c r="P28" s="2">
        <v>0</v>
      </c>
      <c r="Q28" s="2">
        <v>0</v>
      </c>
      <c r="R28" s="2">
        <v>1</v>
      </c>
      <c r="S28" s="2">
        <v>0</v>
      </c>
      <c r="T28" s="35">
        <v>0</v>
      </c>
      <c r="U28" s="35">
        <v>0</v>
      </c>
      <c r="V28" s="36">
        <v>1</v>
      </c>
      <c r="W28" s="26">
        <v>15.9</v>
      </c>
      <c r="X28" s="2">
        <v>0.35</v>
      </c>
      <c r="Y28" s="16">
        <v>5.31</v>
      </c>
      <c r="Z28" s="26">
        <v>21.8</v>
      </c>
      <c r="AA28" s="2">
        <v>1.87</v>
      </c>
      <c r="AB28" s="2">
        <v>3.8</v>
      </c>
    </row>
    <row r="29" spans="1:28">
      <c r="A29" s="2">
        <v>139</v>
      </c>
      <c r="B29" s="26">
        <v>2</v>
      </c>
      <c r="C29" s="2">
        <v>1</v>
      </c>
      <c r="D29" s="2">
        <v>20</v>
      </c>
      <c r="E29" s="2">
        <v>0</v>
      </c>
      <c r="F29" s="35">
        <v>0</v>
      </c>
      <c r="G29" s="18">
        <v>12000</v>
      </c>
      <c r="H29" s="18">
        <v>1</v>
      </c>
      <c r="I29" s="2">
        <v>1</v>
      </c>
      <c r="J29" s="2">
        <v>1</v>
      </c>
      <c r="K29" s="2">
        <v>0</v>
      </c>
      <c r="L29" s="35">
        <v>1</v>
      </c>
      <c r="M29" s="2">
        <v>11</v>
      </c>
      <c r="N29" s="2">
        <v>0</v>
      </c>
      <c r="O29" s="2">
        <v>0</v>
      </c>
      <c r="P29" s="2">
        <v>0.59</v>
      </c>
      <c r="Q29" s="2">
        <v>5</v>
      </c>
      <c r="R29" s="2">
        <v>0</v>
      </c>
      <c r="S29" s="2">
        <v>1</v>
      </c>
      <c r="T29" s="35">
        <v>1</v>
      </c>
      <c r="U29" s="35">
        <v>0</v>
      </c>
      <c r="V29" s="36">
        <v>0</v>
      </c>
      <c r="W29" s="26">
        <v>14.7</v>
      </c>
      <c r="X29" s="2">
        <v>0.33</v>
      </c>
      <c r="Y29" s="16">
        <v>4.91</v>
      </c>
      <c r="Z29" s="26">
        <v>12.3</v>
      </c>
      <c r="AA29" s="2">
        <v>1.25</v>
      </c>
      <c r="AB29" s="2">
        <v>3.8</v>
      </c>
    </row>
    <row r="30" spans="1:28">
      <c r="A30" s="2">
        <v>142</v>
      </c>
      <c r="B30" s="26">
        <v>2</v>
      </c>
      <c r="C30" s="2">
        <v>1</v>
      </c>
      <c r="D30" s="2">
        <v>27</v>
      </c>
      <c r="E30" s="2">
        <v>0</v>
      </c>
      <c r="F30" s="35">
        <v>0</v>
      </c>
      <c r="G30" s="18">
        <v>3000</v>
      </c>
      <c r="H30" s="18">
        <v>0</v>
      </c>
      <c r="I30" s="2">
        <v>1</v>
      </c>
      <c r="J30" s="2">
        <v>1</v>
      </c>
      <c r="K30" s="2">
        <v>0</v>
      </c>
      <c r="L30" s="35">
        <v>0</v>
      </c>
      <c r="M30" s="2">
        <v>6</v>
      </c>
      <c r="N30" s="2">
        <v>0</v>
      </c>
      <c r="O30" s="2">
        <v>1</v>
      </c>
      <c r="P30" s="2">
        <v>1</v>
      </c>
      <c r="Q30" s="2">
        <v>5</v>
      </c>
      <c r="R30" s="2">
        <v>0</v>
      </c>
      <c r="S30" s="2">
        <v>1</v>
      </c>
      <c r="T30" s="35">
        <v>0</v>
      </c>
      <c r="U30" s="35">
        <v>0</v>
      </c>
      <c r="V30" s="36">
        <v>0</v>
      </c>
      <c r="W30" s="26">
        <v>11.4</v>
      </c>
      <c r="X30" s="2">
        <v>0.3</v>
      </c>
      <c r="Y30" s="16">
        <v>3.81</v>
      </c>
      <c r="Z30" s="26">
        <v>14</v>
      </c>
      <c r="AA30" s="2">
        <v>1.32</v>
      </c>
      <c r="AB30" s="2">
        <v>22.7</v>
      </c>
    </row>
    <row r="31" spans="1:28">
      <c r="A31" s="2">
        <v>149</v>
      </c>
      <c r="B31" s="26">
        <v>2</v>
      </c>
      <c r="C31" s="2">
        <v>1</v>
      </c>
      <c r="D31" s="2">
        <v>19</v>
      </c>
      <c r="E31" s="2">
        <v>0</v>
      </c>
      <c r="F31" s="35">
        <v>0</v>
      </c>
      <c r="G31" s="18">
        <v>4000</v>
      </c>
      <c r="H31" s="18">
        <v>0</v>
      </c>
      <c r="I31" s="2">
        <v>1</v>
      </c>
      <c r="J31" s="2">
        <v>1</v>
      </c>
      <c r="K31" s="2">
        <v>0</v>
      </c>
      <c r="L31" s="35">
        <v>0</v>
      </c>
      <c r="M31" s="2">
        <v>6</v>
      </c>
      <c r="N31" s="2">
        <v>0</v>
      </c>
      <c r="O31" s="2">
        <v>1</v>
      </c>
      <c r="P31" s="2">
        <v>0.39</v>
      </c>
      <c r="Q31" s="2">
        <v>5</v>
      </c>
      <c r="R31" s="2">
        <v>0</v>
      </c>
      <c r="S31" s="2">
        <v>1</v>
      </c>
      <c r="T31" s="35">
        <v>0</v>
      </c>
      <c r="U31" s="35">
        <v>0</v>
      </c>
      <c r="V31" s="36">
        <v>0</v>
      </c>
      <c r="W31" s="26">
        <v>31.2</v>
      </c>
      <c r="X31" s="2">
        <v>0.57999999999999996</v>
      </c>
      <c r="Y31" s="16">
        <v>10.42</v>
      </c>
      <c r="Z31" s="26">
        <v>41.1</v>
      </c>
      <c r="AA31" s="2">
        <v>1.88</v>
      </c>
      <c r="AB31" s="2">
        <v>10.7</v>
      </c>
    </row>
    <row r="32" spans="1:28">
      <c r="A32" s="2">
        <v>154</v>
      </c>
      <c r="B32" s="26">
        <v>2</v>
      </c>
      <c r="C32" s="2">
        <v>1</v>
      </c>
      <c r="D32" s="2">
        <v>24</v>
      </c>
      <c r="E32" s="2">
        <v>0</v>
      </c>
      <c r="F32" s="35">
        <v>1</v>
      </c>
      <c r="G32" s="18">
        <v>3000</v>
      </c>
      <c r="H32" s="18">
        <v>0</v>
      </c>
      <c r="I32" s="2">
        <v>1</v>
      </c>
      <c r="J32" s="2">
        <v>2</v>
      </c>
      <c r="K32" s="2">
        <v>1</v>
      </c>
      <c r="L32" s="35">
        <v>0</v>
      </c>
      <c r="M32" s="2">
        <v>2</v>
      </c>
      <c r="N32" s="2">
        <v>0</v>
      </c>
      <c r="O32" s="2">
        <v>1</v>
      </c>
      <c r="P32" s="2">
        <v>0</v>
      </c>
      <c r="Q32" s="2">
        <v>5</v>
      </c>
      <c r="R32" s="2">
        <v>0</v>
      </c>
      <c r="S32" s="2">
        <v>1</v>
      </c>
      <c r="T32" s="35">
        <v>0</v>
      </c>
      <c r="U32" s="35">
        <v>0</v>
      </c>
      <c r="V32" s="36">
        <v>0</v>
      </c>
      <c r="W32" s="26">
        <v>31.7</v>
      </c>
      <c r="X32" s="2">
        <v>0.56999999999999995</v>
      </c>
      <c r="Y32" s="16">
        <v>10.59</v>
      </c>
      <c r="Z32" s="26">
        <v>46.2</v>
      </c>
      <c r="AA32" s="2">
        <v>2.23</v>
      </c>
      <c r="AB32" s="2">
        <v>10.7</v>
      </c>
    </row>
    <row r="33" spans="1:28">
      <c r="A33" s="2">
        <v>157</v>
      </c>
      <c r="B33" s="26">
        <v>2</v>
      </c>
      <c r="C33" s="2">
        <v>1</v>
      </c>
      <c r="D33" s="2">
        <v>20</v>
      </c>
      <c r="E33" s="2">
        <v>0</v>
      </c>
      <c r="F33" s="35">
        <v>0</v>
      </c>
      <c r="G33" s="18">
        <v>30000</v>
      </c>
      <c r="H33" s="18">
        <v>1</v>
      </c>
      <c r="I33" s="2">
        <v>1</v>
      </c>
      <c r="J33" s="2">
        <v>3</v>
      </c>
      <c r="K33" s="2">
        <v>1</v>
      </c>
      <c r="L33" s="35">
        <v>0</v>
      </c>
      <c r="M33" s="2">
        <v>1</v>
      </c>
      <c r="N33" s="2">
        <v>0</v>
      </c>
      <c r="O33" s="2">
        <v>1</v>
      </c>
      <c r="P33" s="2">
        <v>0.73</v>
      </c>
      <c r="Q33" s="2">
        <v>5</v>
      </c>
      <c r="R33" s="2">
        <v>0</v>
      </c>
      <c r="S33" s="2">
        <v>1</v>
      </c>
      <c r="T33" s="35">
        <v>0</v>
      </c>
      <c r="U33" s="35">
        <v>0</v>
      </c>
      <c r="V33" s="36">
        <v>0</v>
      </c>
      <c r="W33" s="26">
        <v>16.2</v>
      </c>
      <c r="X33" s="2">
        <v>0.38</v>
      </c>
      <c r="Y33" s="16">
        <v>5.41</v>
      </c>
      <c r="Z33" s="26">
        <v>17.3</v>
      </c>
      <c r="AA33" s="2">
        <v>1.45</v>
      </c>
      <c r="AB33" s="2">
        <v>3.8</v>
      </c>
    </row>
    <row r="34" spans="1:28">
      <c r="A34" s="2">
        <v>160</v>
      </c>
      <c r="B34" s="26">
        <v>2</v>
      </c>
      <c r="C34" s="2">
        <v>1</v>
      </c>
      <c r="D34" s="2">
        <v>23</v>
      </c>
      <c r="E34" s="2">
        <v>0</v>
      </c>
      <c r="F34" s="35">
        <v>0</v>
      </c>
      <c r="G34" s="18">
        <v>8000</v>
      </c>
      <c r="H34" s="18">
        <v>1</v>
      </c>
      <c r="I34" s="2">
        <v>1</v>
      </c>
      <c r="J34" s="2">
        <v>2</v>
      </c>
      <c r="K34" s="2">
        <v>1</v>
      </c>
      <c r="L34" s="35">
        <v>0</v>
      </c>
      <c r="M34" s="2">
        <v>2</v>
      </c>
      <c r="N34" s="2">
        <v>0</v>
      </c>
      <c r="O34" s="2">
        <v>1</v>
      </c>
      <c r="P34" s="2">
        <v>0</v>
      </c>
      <c r="Q34" s="2">
        <v>5</v>
      </c>
      <c r="R34" s="2">
        <v>0</v>
      </c>
      <c r="S34" s="2">
        <v>1</v>
      </c>
      <c r="T34" s="35">
        <v>0</v>
      </c>
      <c r="U34" s="35">
        <v>0</v>
      </c>
      <c r="V34" s="36">
        <v>0</v>
      </c>
      <c r="W34" s="26">
        <v>31.7</v>
      </c>
      <c r="X34" s="2">
        <v>0.56999999999999995</v>
      </c>
      <c r="Y34" s="16">
        <v>10.59</v>
      </c>
      <c r="Z34" s="26">
        <v>46.2</v>
      </c>
      <c r="AA34" s="2">
        <v>2.23</v>
      </c>
      <c r="AB34" s="2">
        <v>10.7</v>
      </c>
    </row>
    <row r="35" spans="1:28">
      <c r="A35" s="2">
        <v>166</v>
      </c>
      <c r="B35" s="26">
        <v>1</v>
      </c>
      <c r="C35" s="2">
        <v>1</v>
      </c>
      <c r="D35" s="2">
        <v>20</v>
      </c>
      <c r="E35" s="2">
        <v>0</v>
      </c>
      <c r="F35" s="35">
        <v>1</v>
      </c>
      <c r="G35" s="18">
        <v>10000</v>
      </c>
      <c r="H35" s="18">
        <v>1</v>
      </c>
      <c r="I35" s="2">
        <v>1</v>
      </c>
      <c r="J35" s="2">
        <v>2</v>
      </c>
      <c r="K35" s="2">
        <v>1</v>
      </c>
      <c r="L35" s="35">
        <v>0</v>
      </c>
      <c r="M35" s="2">
        <v>8</v>
      </c>
      <c r="N35" s="2">
        <v>1</v>
      </c>
      <c r="O35" s="2">
        <v>0</v>
      </c>
      <c r="P35" s="2">
        <v>0.78</v>
      </c>
      <c r="Q35" s="2">
        <v>5</v>
      </c>
      <c r="R35" s="2">
        <v>0</v>
      </c>
      <c r="S35" s="2">
        <v>1</v>
      </c>
      <c r="T35" s="35">
        <v>0</v>
      </c>
      <c r="U35" s="35">
        <v>0</v>
      </c>
      <c r="V35" s="36">
        <v>0</v>
      </c>
      <c r="W35" s="26">
        <v>20.399999999999999</v>
      </c>
      <c r="X35" s="2">
        <v>0.4</v>
      </c>
      <c r="Y35" s="16">
        <v>6.81</v>
      </c>
      <c r="Z35" s="26">
        <v>20</v>
      </c>
      <c r="AA35" s="2">
        <v>1.77</v>
      </c>
      <c r="AB35" s="2">
        <v>9.3000000000000007</v>
      </c>
    </row>
    <row r="36" spans="1:28">
      <c r="A36" s="2">
        <v>167</v>
      </c>
      <c r="B36" s="26">
        <v>2</v>
      </c>
      <c r="C36" s="2">
        <v>1</v>
      </c>
      <c r="D36" s="2">
        <v>33</v>
      </c>
      <c r="E36" s="2">
        <v>0</v>
      </c>
      <c r="F36" s="35">
        <v>1</v>
      </c>
      <c r="G36" s="18">
        <v>5000</v>
      </c>
      <c r="H36" s="18">
        <v>0</v>
      </c>
      <c r="I36" s="2">
        <v>1</v>
      </c>
      <c r="J36" s="2">
        <v>1</v>
      </c>
      <c r="K36" s="2">
        <v>0</v>
      </c>
      <c r="L36" s="35">
        <v>1</v>
      </c>
      <c r="M36" s="2">
        <v>6</v>
      </c>
      <c r="N36" s="2">
        <v>0</v>
      </c>
      <c r="O36" s="2">
        <v>1</v>
      </c>
      <c r="P36" s="2">
        <v>0.1</v>
      </c>
      <c r="Q36" s="2">
        <v>5</v>
      </c>
      <c r="R36" s="2">
        <v>0</v>
      </c>
      <c r="S36" s="2">
        <v>1</v>
      </c>
      <c r="T36" s="35">
        <v>0</v>
      </c>
      <c r="U36" s="35">
        <v>0</v>
      </c>
      <c r="V36" s="36">
        <v>0</v>
      </c>
      <c r="W36" s="26">
        <v>22.8</v>
      </c>
      <c r="X36" s="2">
        <v>0.45</v>
      </c>
      <c r="Y36" s="16">
        <v>7.62</v>
      </c>
      <c r="Z36" s="26">
        <v>22.7</v>
      </c>
      <c r="AA36" s="2">
        <v>2.08</v>
      </c>
      <c r="AB36" s="2">
        <v>10.5</v>
      </c>
    </row>
    <row r="37" spans="1:28">
      <c r="A37" s="2">
        <v>178</v>
      </c>
      <c r="B37" s="26">
        <v>2</v>
      </c>
      <c r="C37" s="2">
        <v>1</v>
      </c>
      <c r="D37" s="2">
        <v>22</v>
      </c>
      <c r="E37" s="2">
        <v>0</v>
      </c>
      <c r="F37" s="35">
        <v>1</v>
      </c>
      <c r="G37" s="18">
        <v>10000</v>
      </c>
      <c r="H37" s="18">
        <v>1</v>
      </c>
      <c r="I37" s="2">
        <v>1</v>
      </c>
      <c r="J37" s="2">
        <v>1</v>
      </c>
      <c r="K37" s="2">
        <v>0</v>
      </c>
      <c r="L37" s="35">
        <v>1</v>
      </c>
      <c r="M37" s="2">
        <v>8</v>
      </c>
      <c r="N37" s="2">
        <v>1</v>
      </c>
      <c r="O37" s="2">
        <v>0</v>
      </c>
      <c r="P37" s="2">
        <v>1</v>
      </c>
      <c r="Q37" s="2">
        <v>5</v>
      </c>
      <c r="R37" s="2">
        <v>0</v>
      </c>
      <c r="S37" s="2">
        <v>1</v>
      </c>
      <c r="T37" s="35">
        <v>1</v>
      </c>
      <c r="U37" s="35">
        <v>0</v>
      </c>
      <c r="V37" s="36">
        <v>0</v>
      </c>
      <c r="W37" s="26">
        <v>9.1</v>
      </c>
      <c r="X37" s="2">
        <v>0.2</v>
      </c>
      <c r="Y37" s="16">
        <v>3.04</v>
      </c>
      <c r="Z37" s="26">
        <v>11</v>
      </c>
      <c r="AA37" s="2">
        <v>1.1000000000000001</v>
      </c>
      <c r="AB37" s="2">
        <v>16.600000000000001</v>
      </c>
    </row>
    <row r="38" spans="1:28">
      <c r="A38" s="2">
        <v>184</v>
      </c>
      <c r="B38" s="26">
        <v>2</v>
      </c>
      <c r="C38" s="2">
        <v>1</v>
      </c>
      <c r="D38" s="2">
        <v>32</v>
      </c>
      <c r="E38" s="2">
        <v>0</v>
      </c>
      <c r="F38" s="35">
        <v>0</v>
      </c>
      <c r="G38" s="18">
        <v>1000</v>
      </c>
      <c r="H38" s="18">
        <v>0</v>
      </c>
      <c r="I38" s="2">
        <v>1</v>
      </c>
      <c r="J38" s="2">
        <v>1</v>
      </c>
      <c r="K38" s="2">
        <v>0</v>
      </c>
      <c r="L38" s="35">
        <v>0</v>
      </c>
      <c r="M38" s="2">
        <v>1</v>
      </c>
      <c r="N38" s="2">
        <v>0</v>
      </c>
      <c r="O38" s="2">
        <v>1</v>
      </c>
      <c r="P38" s="2">
        <v>0</v>
      </c>
      <c r="Q38" s="2">
        <v>4</v>
      </c>
      <c r="R38" s="2">
        <v>0</v>
      </c>
      <c r="S38" s="2">
        <v>1</v>
      </c>
      <c r="T38" s="35">
        <v>0</v>
      </c>
      <c r="U38" s="35">
        <v>0</v>
      </c>
      <c r="V38" s="36">
        <v>0</v>
      </c>
      <c r="W38" s="26">
        <v>36.700000000000003</v>
      </c>
      <c r="X38" s="2">
        <v>0.7</v>
      </c>
      <c r="Y38" s="16">
        <v>12.26</v>
      </c>
      <c r="Z38" s="26">
        <v>55.8</v>
      </c>
      <c r="AA38" s="2">
        <v>5</v>
      </c>
      <c r="AB38" s="2">
        <v>29.8</v>
      </c>
    </row>
    <row r="39" spans="1:28">
      <c r="A39" s="2">
        <v>186</v>
      </c>
      <c r="B39" s="26">
        <v>1</v>
      </c>
      <c r="C39" s="2">
        <v>1</v>
      </c>
      <c r="D39" s="2">
        <v>23</v>
      </c>
      <c r="E39" s="2">
        <v>0</v>
      </c>
      <c r="F39" s="35">
        <v>1</v>
      </c>
      <c r="G39" s="18">
        <v>22000</v>
      </c>
      <c r="H39" s="18">
        <v>1</v>
      </c>
      <c r="I39" s="2">
        <v>1</v>
      </c>
      <c r="J39" s="2">
        <v>3</v>
      </c>
      <c r="K39" s="2">
        <v>1</v>
      </c>
      <c r="L39" s="35">
        <v>1</v>
      </c>
      <c r="M39" s="2">
        <v>8</v>
      </c>
      <c r="N39" s="2">
        <v>1</v>
      </c>
      <c r="O39" s="2">
        <v>0</v>
      </c>
      <c r="P39" s="2">
        <v>0.1</v>
      </c>
      <c r="Q39" s="2">
        <v>4</v>
      </c>
      <c r="R39" s="2">
        <v>0</v>
      </c>
      <c r="S39" s="2">
        <v>1</v>
      </c>
      <c r="T39" s="35">
        <v>0</v>
      </c>
      <c r="U39" s="35">
        <v>0</v>
      </c>
      <c r="V39" s="36">
        <v>0</v>
      </c>
      <c r="W39" s="26">
        <v>27.4</v>
      </c>
      <c r="X39" s="2">
        <v>0.45</v>
      </c>
      <c r="Y39" s="16">
        <v>9.15</v>
      </c>
      <c r="Z39" s="26">
        <v>27.17</v>
      </c>
      <c r="AA39" s="2">
        <v>2.25</v>
      </c>
      <c r="AB39" s="2">
        <v>12.1</v>
      </c>
    </row>
    <row r="40" spans="1:28">
      <c r="A40" s="2">
        <v>187</v>
      </c>
      <c r="B40" s="26">
        <v>1</v>
      </c>
      <c r="C40" s="2">
        <v>1</v>
      </c>
      <c r="D40" s="2">
        <v>25</v>
      </c>
      <c r="E40" s="2">
        <v>0</v>
      </c>
      <c r="F40" s="35">
        <v>0</v>
      </c>
      <c r="G40" s="18">
        <v>5000</v>
      </c>
      <c r="H40" s="18">
        <v>0</v>
      </c>
      <c r="I40" s="2">
        <v>1</v>
      </c>
      <c r="J40" s="2">
        <v>1</v>
      </c>
      <c r="K40" s="2">
        <v>0</v>
      </c>
      <c r="L40" s="35">
        <v>1</v>
      </c>
      <c r="M40" s="2">
        <v>6</v>
      </c>
      <c r="N40" s="2">
        <v>0</v>
      </c>
      <c r="O40" s="2">
        <v>1</v>
      </c>
      <c r="P40" s="2">
        <v>1</v>
      </c>
      <c r="Q40" s="2">
        <v>5</v>
      </c>
      <c r="R40" s="2">
        <v>0</v>
      </c>
      <c r="S40" s="2">
        <v>1</v>
      </c>
      <c r="T40" s="35">
        <v>0</v>
      </c>
      <c r="U40" s="35">
        <v>0</v>
      </c>
      <c r="V40" s="36">
        <v>0</v>
      </c>
      <c r="W40" s="26">
        <v>9.1</v>
      </c>
      <c r="X40" s="2">
        <v>0.2</v>
      </c>
      <c r="Y40" s="16">
        <v>3.04</v>
      </c>
      <c r="Z40" s="26">
        <v>11</v>
      </c>
      <c r="AA40" s="2">
        <v>1.1000000000000001</v>
      </c>
      <c r="AB40" s="2">
        <v>16.600000000000001</v>
      </c>
    </row>
    <row r="41" spans="1:28">
      <c r="A41" s="2">
        <v>189</v>
      </c>
      <c r="B41" s="26">
        <v>1</v>
      </c>
      <c r="C41" s="2">
        <v>1</v>
      </c>
      <c r="D41" s="2">
        <v>24</v>
      </c>
      <c r="E41" s="2">
        <v>0</v>
      </c>
      <c r="F41" s="35">
        <v>0</v>
      </c>
      <c r="G41" s="18">
        <v>14000</v>
      </c>
      <c r="H41" s="18">
        <v>1</v>
      </c>
      <c r="I41" s="2">
        <v>1</v>
      </c>
      <c r="J41" s="2">
        <v>3</v>
      </c>
      <c r="K41" s="2">
        <v>1</v>
      </c>
      <c r="L41" s="35">
        <v>0</v>
      </c>
      <c r="M41" s="2">
        <v>8</v>
      </c>
      <c r="N41" s="2">
        <v>1</v>
      </c>
      <c r="O41" s="2">
        <v>0</v>
      </c>
      <c r="P41" s="2">
        <v>0</v>
      </c>
      <c r="Q41" s="2">
        <v>4</v>
      </c>
      <c r="R41" s="2">
        <v>0</v>
      </c>
      <c r="S41" s="2">
        <v>1</v>
      </c>
      <c r="T41" s="35">
        <v>0</v>
      </c>
      <c r="U41" s="35">
        <v>0</v>
      </c>
      <c r="V41" s="36">
        <v>0</v>
      </c>
      <c r="W41" s="26">
        <v>26.2</v>
      </c>
      <c r="X41" s="2">
        <v>0.52</v>
      </c>
      <c r="Y41" s="16">
        <v>8.75</v>
      </c>
      <c r="Z41" s="26">
        <v>31.4</v>
      </c>
      <c r="AA41" s="2">
        <v>1.42</v>
      </c>
      <c r="AB41" s="2">
        <v>7</v>
      </c>
    </row>
    <row r="42" spans="1:28">
      <c r="A42" s="2">
        <v>207</v>
      </c>
      <c r="B42" s="26">
        <v>1</v>
      </c>
      <c r="C42" s="2">
        <v>1</v>
      </c>
      <c r="D42" s="2">
        <v>33</v>
      </c>
      <c r="E42" s="2">
        <v>0</v>
      </c>
      <c r="F42" s="35">
        <v>1</v>
      </c>
      <c r="G42" s="18">
        <v>14000</v>
      </c>
      <c r="H42" s="18">
        <v>1</v>
      </c>
      <c r="I42" s="2">
        <v>1</v>
      </c>
      <c r="J42" s="2">
        <v>1</v>
      </c>
      <c r="K42" s="2">
        <v>0</v>
      </c>
      <c r="L42" s="35">
        <v>1</v>
      </c>
      <c r="M42" s="2">
        <v>2</v>
      </c>
      <c r="N42" s="2">
        <v>0</v>
      </c>
      <c r="O42" s="2">
        <v>1</v>
      </c>
      <c r="P42" s="2">
        <v>1</v>
      </c>
      <c r="Q42" s="2">
        <v>2</v>
      </c>
      <c r="R42" s="2">
        <v>1</v>
      </c>
      <c r="S42" s="2">
        <v>0</v>
      </c>
      <c r="T42" s="35">
        <v>0</v>
      </c>
      <c r="U42" s="35">
        <v>0</v>
      </c>
      <c r="V42" s="36">
        <v>0</v>
      </c>
      <c r="W42" s="26">
        <v>13.1</v>
      </c>
      <c r="X42" s="2">
        <v>0.38</v>
      </c>
      <c r="Y42" s="16">
        <v>4.38</v>
      </c>
      <c r="Z42" s="26">
        <v>14.7</v>
      </c>
      <c r="AA42" s="2">
        <v>1.33</v>
      </c>
      <c r="AB42" s="2">
        <v>3.8</v>
      </c>
    </row>
    <row r="43" spans="1:28">
      <c r="A43" s="2">
        <v>223</v>
      </c>
      <c r="B43" s="26">
        <v>2</v>
      </c>
      <c r="C43" s="2">
        <v>1</v>
      </c>
      <c r="D43" s="2">
        <v>21</v>
      </c>
      <c r="E43" s="2">
        <v>0</v>
      </c>
      <c r="F43" s="35">
        <v>0</v>
      </c>
      <c r="G43" s="18">
        <v>5000</v>
      </c>
      <c r="H43" s="18">
        <v>0</v>
      </c>
      <c r="I43" s="2">
        <v>1</v>
      </c>
      <c r="J43" s="2">
        <v>1</v>
      </c>
      <c r="K43" s="2">
        <v>0</v>
      </c>
      <c r="L43" s="35">
        <v>1</v>
      </c>
      <c r="M43" s="2">
        <v>6</v>
      </c>
      <c r="N43" s="2">
        <v>0</v>
      </c>
      <c r="O43" s="2">
        <v>1</v>
      </c>
      <c r="P43" s="2">
        <v>0.59</v>
      </c>
      <c r="Q43" s="2">
        <v>5</v>
      </c>
      <c r="R43" s="2">
        <v>0</v>
      </c>
      <c r="S43" s="2">
        <v>1</v>
      </c>
      <c r="T43" s="35">
        <v>0</v>
      </c>
      <c r="U43" s="35">
        <v>0</v>
      </c>
      <c r="V43" s="36">
        <v>0</v>
      </c>
      <c r="W43" s="26">
        <v>14.7</v>
      </c>
      <c r="X43" s="2">
        <v>0.33</v>
      </c>
      <c r="Y43" s="16">
        <v>4.91</v>
      </c>
      <c r="Z43" s="26">
        <v>12.3</v>
      </c>
      <c r="AA43" s="2">
        <v>1.25</v>
      </c>
      <c r="AB43" s="2">
        <v>3.8</v>
      </c>
    </row>
    <row r="44" spans="1:28">
      <c r="A44" s="2">
        <v>226</v>
      </c>
      <c r="B44" s="26">
        <v>2</v>
      </c>
      <c r="C44" s="2">
        <v>1</v>
      </c>
      <c r="D44" s="2">
        <v>19</v>
      </c>
      <c r="E44" s="2">
        <v>0</v>
      </c>
      <c r="F44" s="35">
        <v>0</v>
      </c>
      <c r="G44" s="18">
        <v>4000</v>
      </c>
      <c r="H44" s="18">
        <v>0</v>
      </c>
      <c r="I44" s="2">
        <v>1</v>
      </c>
      <c r="J44" s="2">
        <v>1</v>
      </c>
      <c r="K44" s="2">
        <v>0</v>
      </c>
      <c r="L44" s="35">
        <v>0</v>
      </c>
      <c r="M44" s="2">
        <v>8</v>
      </c>
      <c r="N44" s="2">
        <v>1</v>
      </c>
      <c r="O44" s="2">
        <v>0</v>
      </c>
      <c r="P44" s="2">
        <v>0.01</v>
      </c>
      <c r="Q44" s="2">
        <v>4</v>
      </c>
      <c r="R44" s="2">
        <v>0</v>
      </c>
      <c r="S44" s="2">
        <v>1</v>
      </c>
      <c r="T44" s="35">
        <v>0</v>
      </c>
      <c r="U44" s="35">
        <v>0</v>
      </c>
      <c r="V44" s="36">
        <v>0</v>
      </c>
      <c r="W44" s="26">
        <v>21.2</v>
      </c>
      <c r="X44" s="2">
        <v>0.45</v>
      </c>
      <c r="Y44" s="16">
        <v>7.08</v>
      </c>
      <c r="Z44" s="26">
        <v>21</v>
      </c>
      <c r="AA44" s="2">
        <v>1.33</v>
      </c>
      <c r="AB44" s="2">
        <v>7</v>
      </c>
    </row>
    <row r="45" spans="1:28">
      <c r="A45" s="2">
        <v>228</v>
      </c>
      <c r="B45" s="26">
        <v>2</v>
      </c>
      <c r="C45" s="2">
        <v>1</v>
      </c>
      <c r="D45" s="2">
        <v>22</v>
      </c>
      <c r="E45" s="2">
        <v>0</v>
      </c>
      <c r="F45" s="35">
        <v>0</v>
      </c>
      <c r="G45" s="18">
        <v>5000</v>
      </c>
      <c r="H45" s="18">
        <v>0</v>
      </c>
      <c r="I45" s="2">
        <v>1</v>
      </c>
      <c r="J45" s="2">
        <v>1</v>
      </c>
      <c r="K45" s="2">
        <v>0</v>
      </c>
      <c r="L45" s="35">
        <v>0</v>
      </c>
      <c r="M45" s="2">
        <v>2</v>
      </c>
      <c r="N45" s="2">
        <v>0</v>
      </c>
      <c r="O45" s="2">
        <v>1</v>
      </c>
      <c r="P45" s="2">
        <v>0</v>
      </c>
      <c r="Q45" s="2">
        <v>5</v>
      </c>
      <c r="R45" s="2">
        <v>0</v>
      </c>
      <c r="S45" s="2">
        <v>1</v>
      </c>
      <c r="T45" s="35">
        <v>0</v>
      </c>
      <c r="U45" s="35">
        <v>0</v>
      </c>
      <c r="V45" s="36">
        <v>0</v>
      </c>
      <c r="W45" s="26">
        <v>19.7</v>
      </c>
      <c r="X45" s="2">
        <v>0.5</v>
      </c>
      <c r="Y45" s="16">
        <v>6.58</v>
      </c>
      <c r="Z45" s="26">
        <v>21.79</v>
      </c>
      <c r="AA45" s="2">
        <v>2.1</v>
      </c>
      <c r="AB45" s="2">
        <v>17.8</v>
      </c>
    </row>
    <row r="46" spans="1:28">
      <c r="A46" s="2">
        <v>236</v>
      </c>
      <c r="B46" s="26">
        <v>2</v>
      </c>
      <c r="C46" s="2">
        <v>1</v>
      </c>
      <c r="D46" s="2">
        <v>23</v>
      </c>
      <c r="E46" s="2">
        <v>0</v>
      </c>
      <c r="F46" s="35">
        <v>0</v>
      </c>
      <c r="G46" s="18">
        <v>4000</v>
      </c>
      <c r="H46" s="18">
        <v>0</v>
      </c>
      <c r="I46" s="2">
        <v>1</v>
      </c>
      <c r="J46" s="2">
        <v>1</v>
      </c>
      <c r="K46" s="2">
        <v>0</v>
      </c>
      <c r="L46" s="35">
        <v>0</v>
      </c>
      <c r="M46" s="2">
        <v>1</v>
      </c>
      <c r="N46" s="2">
        <v>0</v>
      </c>
      <c r="O46" s="2">
        <v>1</v>
      </c>
      <c r="P46" s="2">
        <v>0</v>
      </c>
      <c r="Q46" s="2">
        <v>5</v>
      </c>
      <c r="R46" s="2">
        <v>0</v>
      </c>
      <c r="S46" s="2">
        <v>1</v>
      </c>
      <c r="T46" s="35">
        <v>0</v>
      </c>
      <c r="U46" s="35">
        <v>0</v>
      </c>
      <c r="V46" s="36">
        <v>0</v>
      </c>
      <c r="W46" s="26">
        <v>18.5</v>
      </c>
      <c r="X46" s="2">
        <v>0.32</v>
      </c>
      <c r="Y46" s="16">
        <v>6.18</v>
      </c>
      <c r="Z46" s="26">
        <v>21.1</v>
      </c>
      <c r="AA46" s="2">
        <v>1.7</v>
      </c>
      <c r="AB46" s="2">
        <v>6.7</v>
      </c>
    </row>
    <row r="47" spans="1:28">
      <c r="A47" s="2">
        <v>237</v>
      </c>
      <c r="B47" s="26">
        <v>2</v>
      </c>
      <c r="C47" s="2">
        <v>1</v>
      </c>
      <c r="D47" s="2">
        <v>18</v>
      </c>
      <c r="E47" s="2">
        <v>0</v>
      </c>
      <c r="F47" s="35">
        <v>0</v>
      </c>
      <c r="G47" s="18">
        <v>10000</v>
      </c>
      <c r="H47" s="18">
        <v>1</v>
      </c>
      <c r="I47" s="2">
        <v>1</v>
      </c>
      <c r="J47" s="2">
        <v>1</v>
      </c>
      <c r="K47" s="2">
        <v>0</v>
      </c>
      <c r="L47" s="35">
        <v>0</v>
      </c>
      <c r="M47" s="2">
        <v>6</v>
      </c>
      <c r="N47" s="2">
        <v>0</v>
      </c>
      <c r="O47" s="2">
        <v>1</v>
      </c>
      <c r="P47" s="2">
        <v>0.1</v>
      </c>
      <c r="Q47" s="2">
        <v>5</v>
      </c>
      <c r="R47" s="2">
        <v>0</v>
      </c>
      <c r="S47" s="2">
        <v>1</v>
      </c>
      <c r="T47" s="35">
        <v>0</v>
      </c>
      <c r="U47" s="35">
        <v>0</v>
      </c>
      <c r="V47" s="36">
        <v>0</v>
      </c>
      <c r="W47" s="26">
        <v>27.4</v>
      </c>
      <c r="X47" s="2">
        <v>0.45</v>
      </c>
      <c r="Y47" s="16">
        <v>9.15</v>
      </c>
      <c r="Z47" s="26">
        <v>27.17</v>
      </c>
      <c r="AA47" s="2">
        <v>2.25</v>
      </c>
      <c r="AB47" s="2">
        <v>12.1</v>
      </c>
    </row>
    <row r="48" spans="1:28">
      <c r="A48" s="2">
        <v>249</v>
      </c>
      <c r="B48" s="26">
        <v>2</v>
      </c>
      <c r="C48" s="2">
        <v>1</v>
      </c>
      <c r="D48" s="2">
        <v>26</v>
      </c>
      <c r="E48" s="2">
        <v>0</v>
      </c>
      <c r="F48" s="35">
        <v>0</v>
      </c>
      <c r="G48" s="18">
        <v>5000</v>
      </c>
      <c r="H48" s="18">
        <v>0</v>
      </c>
      <c r="I48" s="2">
        <v>1</v>
      </c>
      <c r="J48" s="2">
        <v>2</v>
      </c>
      <c r="K48" s="2">
        <v>1</v>
      </c>
      <c r="L48" s="35">
        <v>1</v>
      </c>
      <c r="M48" s="2">
        <v>6</v>
      </c>
      <c r="N48" s="2">
        <v>0</v>
      </c>
      <c r="O48" s="2">
        <v>1</v>
      </c>
      <c r="P48" s="2">
        <v>0</v>
      </c>
      <c r="Q48" s="2">
        <v>5</v>
      </c>
      <c r="R48" s="2">
        <v>0</v>
      </c>
      <c r="S48" s="2">
        <v>1</v>
      </c>
      <c r="T48" s="35">
        <v>0</v>
      </c>
      <c r="U48" s="35">
        <v>0</v>
      </c>
      <c r="V48" s="36">
        <v>0</v>
      </c>
      <c r="W48" s="26">
        <v>36</v>
      </c>
      <c r="X48" s="2">
        <v>0.63</v>
      </c>
      <c r="Y48" s="16">
        <v>12.02</v>
      </c>
      <c r="Z48" s="26">
        <v>38.4</v>
      </c>
      <c r="AA48" s="2">
        <v>3.57</v>
      </c>
      <c r="AB48" s="2">
        <v>29.9</v>
      </c>
    </row>
    <row r="49" spans="1:28">
      <c r="A49" s="2">
        <v>250</v>
      </c>
      <c r="B49" s="26">
        <v>2</v>
      </c>
      <c r="C49" s="2">
        <v>1</v>
      </c>
      <c r="D49" s="2">
        <v>23</v>
      </c>
      <c r="E49" s="2">
        <v>0</v>
      </c>
      <c r="F49" s="35">
        <v>0</v>
      </c>
      <c r="G49" s="18">
        <v>10000</v>
      </c>
      <c r="H49" s="18">
        <v>1</v>
      </c>
      <c r="I49" s="2">
        <v>1</v>
      </c>
      <c r="J49" s="2">
        <v>2</v>
      </c>
      <c r="K49" s="2">
        <v>1</v>
      </c>
      <c r="L49" s="35">
        <v>1</v>
      </c>
      <c r="M49" s="2">
        <v>2</v>
      </c>
      <c r="N49" s="2">
        <v>0</v>
      </c>
      <c r="O49" s="2">
        <v>1</v>
      </c>
      <c r="P49" s="2">
        <v>0.16</v>
      </c>
      <c r="Q49" s="2">
        <v>5</v>
      </c>
      <c r="R49" s="2">
        <v>0</v>
      </c>
      <c r="S49" s="2">
        <v>1</v>
      </c>
      <c r="T49" s="35">
        <v>0</v>
      </c>
      <c r="U49" s="35">
        <v>0</v>
      </c>
      <c r="V49" s="36">
        <v>0</v>
      </c>
      <c r="W49" s="26">
        <v>11.8</v>
      </c>
      <c r="X49" s="2">
        <v>0.33</v>
      </c>
      <c r="Y49" s="16">
        <v>3.94</v>
      </c>
      <c r="Z49" s="26">
        <v>15.7</v>
      </c>
      <c r="AA49" s="2">
        <v>1.57</v>
      </c>
      <c r="AB49" s="2">
        <v>9.3000000000000007</v>
      </c>
    </row>
    <row r="50" spans="1:28">
      <c r="A50" s="2">
        <v>270</v>
      </c>
      <c r="B50" s="26">
        <v>2</v>
      </c>
      <c r="C50" s="2">
        <v>1</v>
      </c>
      <c r="D50" s="2">
        <v>22</v>
      </c>
      <c r="E50" s="2">
        <v>0</v>
      </c>
      <c r="F50" s="35">
        <v>0</v>
      </c>
      <c r="G50" s="18">
        <v>18000</v>
      </c>
      <c r="H50" s="18">
        <v>1</v>
      </c>
      <c r="I50" s="2">
        <v>1</v>
      </c>
      <c r="J50" s="2">
        <v>2</v>
      </c>
      <c r="K50" s="2">
        <v>1</v>
      </c>
      <c r="L50" s="35">
        <v>0</v>
      </c>
      <c r="M50" s="2">
        <v>6</v>
      </c>
      <c r="N50" s="2">
        <v>0</v>
      </c>
      <c r="O50" s="2">
        <v>1</v>
      </c>
      <c r="P50" s="2">
        <v>0</v>
      </c>
      <c r="Q50" s="2">
        <v>4</v>
      </c>
      <c r="R50" s="2">
        <v>0</v>
      </c>
      <c r="S50" s="2">
        <v>1</v>
      </c>
      <c r="T50" s="35">
        <v>0</v>
      </c>
      <c r="U50" s="35">
        <v>0</v>
      </c>
      <c r="V50" s="36">
        <v>0</v>
      </c>
      <c r="W50" s="26">
        <v>27</v>
      </c>
      <c r="X50" s="2">
        <v>0.52</v>
      </c>
      <c r="Y50" s="16">
        <v>9.02</v>
      </c>
      <c r="Z50" s="26">
        <v>31.5</v>
      </c>
      <c r="AA50" s="2">
        <v>2.7</v>
      </c>
      <c r="AB50" s="2">
        <v>14.2</v>
      </c>
    </row>
    <row r="51" spans="1:28">
      <c r="A51" s="2">
        <v>274</v>
      </c>
      <c r="B51" s="26">
        <v>2</v>
      </c>
      <c r="C51" s="2">
        <v>1</v>
      </c>
      <c r="D51" s="2">
        <v>21</v>
      </c>
      <c r="E51" s="2">
        <v>0</v>
      </c>
      <c r="F51" s="35">
        <v>0</v>
      </c>
      <c r="G51" s="18">
        <v>16000</v>
      </c>
      <c r="H51" s="18">
        <v>1</v>
      </c>
      <c r="I51" s="2">
        <v>1</v>
      </c>
      <c r="J51" s="2">
        <v>1</v>
      </c>
      <c r="K51" s="2">
        <v>0</v>
      </c>
      <c r="L51" s="35">
        <v>0</v>
      </c>
      <c r="M51" s="2">
        <v>8</v>
      </c>
      <c r="N51" s="2">
        <v>1</v>
      </c>
      <c r="O51" s="2">
        <v>0</v>
      </c>
      <c r="P51" s="2">
        <v>1</v>
      </c>
      <c r="Q51" s="2">
        <v>4</v>
      </c>
      <c r="R51" s="2">
        <v>0</v>
      </c>
      <c r="S51" s="2">
        <v>1</v>
      </c>
      <c r="T51" s="35">
        <v>0</v>
      </c>
      <c r="U51" s="35">
        <v>0</v>
      </c>
      <c r="V51" s="36">
        <v>0</v>
      </c>
      <c r="W51" s="26">
        <v>13.1</v>
      </c>
      <c r="X51" s="2">
        <v>0.38</v>
      </c>
      <c r="Y51" s="16">
        <v>4.38</v>
      </c>
      <c r="Z51" s="26">
        <v>14.7</v>
      </c>
      <c r="AA51" s="2">
        <v>1.33</v>
      </c>
      <c r="AB51" s="2">
        <v>3.8</v>
      </c>
    </row>
    <row r="52" spans="1:28">
      <c r="A52" s="2">
        <v>275</v>
      </c>
      <c r="B52" s="26">
        <v>2</v>
      </c>
      <c r="C52" s="2">
        <v>1</v>
      </c>
      <c r="D52" s="2">
        <v>20</v>
      </c>
      <c r="E52" s="2">
        <v>0</v>
      </c>
      <c r="F52" s="35">
        <v>1</v>
      </c>
      <c r="G52" s="18">
        <v>35000</v>
      </c>
      <c r="H52" s="18">
        <v>1</v>
      </c>
      <c r="I52" s="2">
        <v>1</v>
      </c>
      <c r="J52" s="2">
        <v>3</v>
      </c>
      <c r="K52" s="2">
        <v>1</v>
      </c>
      <c r="L52" s="35">
        <v>0</v>
      </c>
      <c r="M52" s="2">
        <v>1</v>
      </c>
      <c r="N52" s="2">
        <v>0</v>
      </c>
      <c r="O52" s="2">
        <v>1</v>
      </c>
      <c r="P52" s="2">
        <v>0.68</v>
      </c>
      <c r="Q52" s="2">
        <v>5</v>
      </c>
      <c r="R52" s="2">
        <v>0</v>
      </c>
      <c r="S52" s="2">
        <v>1</v>
      </c>
      <c r="T52" s="35">
        <v>0</v>
      </c>
      <c r="U52" s="35">
        <v>0</v>
      </c>
      <c r="V52" s="36">
        <v>0</v>
      </c>
      <c r="W52" s="26">
        <v>17.899999999999999</v>
      </c>
      <c r="X52" s="2">
        <v>0.4</v>
      </c>
      <c r="Y52" s="16">
        <v>5.98</v>
      </c>
      <c r="Z52" s="26">
        <v>28.1</v>
      </c>
      <c r="AA52" s="2">
        <v>1.78</v>
      </c>
      <c r="AB52" s="2">
        <v>3.8</v>
      </c>
    </row>
    <row r="53" spans="1:28">
      <c r="A53" s="2">
        <v>279</v>
      </c>
      <c r="B53" s="26">
        <v>2</v>
      </c>
      <c r="C53" s="2">
        <v>1</v>
      </c>
      <c r="D53" s="2">
        <v>20</v>
      </c>
      <c r="E53" s="2">
        <v>0</v>
      </c>
      <c r="F53" s="35">
        <v>0</v>
      </c>
      <c r="G53" s="18">
        <v>6000</v>
      </c>
      <c r="H53" s="18">
        <v>0</v>
      </c>
      <c r="I53" s="2">
        <v>1</v>
      </c>
      <c r="J53" s="2">
        <v>2</v>
      </c>
      <c r="K53" s="2">
        <v>1</v>
      </c>
      <c r="L53" s="35">
        <v>0</v>
      </c>
      <c r="M53" s="2">
        <v>6</v>
      </c>
      <c r="N53" s="2">
        <v>0</v>
      </c>
      <c r="O53" s="2">
        <v>1</v>
      </c>
      <c r="P53" s="2">
        <v>0.73</v>
      </c>
      <c r="Q53" s="2">
        <v>5</v>
      </c>
      <c r="R53" s="2">
        <v>0</v>
      </c>
      <c r="S53" s="2">
        <v>1</v>
      </c>
      <c r="T53" s="35">
        <v>0</v>
      </c>
      <c r="U53" s="35">
        <v>0</v>
      </c>
      <c r="V53" s="36">
        <v>0</v>
      </c>
      <c r="W53" s="26">
        <v>11.8</v>
      </c>
      <c r="X53" s="2">
        <v>0.25</v>
      </c>
      <c r="Y53" s="16">
        <v>3.94</v>
      </c>
      <c r="Z53" s="26">
        <v>12.1</v>
      </c>
      <c r="AA53" s="2">
        <v>1.1200000000000001</v>
      </c>
      <c r="AB53" s="2">
        <v>7</v>
      </c>
    </row>
    <row r="54" spans="1:28">
      <c r="A54" s="2">
        <v>283</v>
      </c>
      <c r="B54" s="26">
        <v>2</v>
      </c>
      <c r="C54" s="2">
        <v>1</v>
      </c>
      <c r="D54" s="2">
        <v>23</v>
      </c>
      <c r="E54" s="2">
        <v>0</v>
      </c>
      <c r="F54" s="35">
        <v>0</v>
      </c>
      <c r="G54" s="18">
        <v>2000</v>
      </c>
      <c r="H54" s="18">
        <v>0</v>
      </c>
      <c r="I54" s="2">
        <v>1</v>
      </c>
      <c r="J54" s="2">
        <v>1</v>
      </c>
      <c r="K54" s="2">
        <v>0</v>
      </c>
      <c r="L54" s="35">
        <v>0</v>
      </c>
      <c r="M54" s="2">
        <v>8</v>
      </c>
      <c r="N54" s="2">
        <v>1</v>
      </c>
      <c r="O54" s="2">
        <v>0</v>
      </c>
      <c r="P54" s="2">
        <v>0.18</v>
      </c>
      <c r="Q54" s="2">
        <v>4</v>
      </c>
      <c r="R54" s="2">
        <v>0</v>
      </c>
      <c r="S54" s="2">
        <v>1</v>
      </c>
      <c r="T54" s="35">
        <v>0</v>
      </c>
      <c r="U54" s="35">
        <v>0</v>
      </c>
      <c r="V54" s="36">
        <v>0</v>
      </c>
      <c r="W54" s="26">
        <v>43.6</v>
      </c>
      <c r="X54" s="2">
        <v>0.78</v>
      </c>
      <c r="Y54" s="16">
        <v>14.56</v>
      </c>
      <c r="Z54" s="26">
        <v>42.7</v>
      </c>
      <c r="AA54" s="2">
        <v>2</v>
      </c>
      <c r="AB54" s="2">
        <v>7</v>
      </c>
    </row>
    <row r="55" spans="1:28">
      <c r="A55" s="2">
        <v>284</v>
      </c>
      <c r="B55" s="26">
        <v>1</v>
      </c>
      <c r="C55" s="2">
        <v>1</v>
      </c>
      <c r="D55" s="2">
        <v>22</v>
      </c>
      <c r="E55" s="2">
        <v>0</v>
      </c>
      <c r="F55" s="35">
        <v>1</v>
      </c>
      <c r="G55" s="18">
        <v>10000</v>
      </c>
      <c r="H55" s="18">
        <v>1</v>
      </c>
      <c r="I55" s="2">
        <v>1</v>
      </c>
      <c r="J55" s="2">
        <v>1</v>
      </c>
      <c r="K55" s="2">
        <v>0</v>
      </c>
      <c r="L55" s="35">
        <v>0</v>
      </c>
      <c r="M55" s="2">
        <v>8</v>
      </c>
      <c r="N55" s="2">
        <v>1</v>
      </c>
      <c r="O55" s="2">
        <v>0</v>
      </c>
      <c r="P55" s="2">
        <v>0</v>
      </c>
      <c r="Q55" s="2">
        <v>5</v>
      </c>
      <c r="R55" s="2">
        <v>0</v>
      </c>
      <c r="S55" s="2">
        <v>1</v>
      </c>
      <c r="T55" s="35">
        <v>0</v>
      </c>
      <c r="U55" s="35">
        <v>0</v>
      </c>
      <c r="V55" s="36">
        <v>0</v>
      </c>
      <c r="W55" s="26">
        <v>17.899999999999999</v>
      </c>
      <c r="X55" s="2">
        <v>0.42</v>
      </c>
      <c r="Y55" s="16">
        <v>5.98</v>
      </c>
      <c r="Z55" s="26">
        <v>22.34</v>
      </c>
      <c r="AA55" s="2">
        <v>1.9</v>
      </c>
      <c r="AB55" s="2">
        <v>3.8</v>
      </c>
    </row>
    <row r="56" spans="1:28">
      <c r="A56" s="2">
        <v>286</v>
      </c>
      <c r="B56" s="26">
        <v>2</v>
      </c>
      <c r="C56" s="2">
        <v>1</v>
      </c>
      <c r="D56" s="2">
        <v>24</v>
      </c>
      <c r="E56" s="2">
        <v>0</v>
      </c>
      <c r="F56" s="35">
        <v>0</v>
      </c>
      <c r="G56" s="18">
        <v>4000</v>
      </c>
      <c r="H56" s="18">
        <v>0</v>
      </c>
      <c r="I56" s="2">
        <v>1</v>
      </c>
      <c r="J56" s="2">
        <v>1</v>
      </c>
      <c r="K56" s="2">
        <v>0</v>
      </c>
      <c r="L56" s="35">
        <v>1</v>
      </c>
      <c r="M56" s="2">
        <v>6</v>
      </c>
      <c r="N56" s="2">
        <v>0</v>
      </c>
      <c r="O56" s="2">
        <v>1</v>
      </c>
      <c r="P56" s="2">
        <v>0.16</v>
      </c>
      <c r="Q56" s="2">
        <v>1</v>
      </c>
      <c r="R56" s="2">
        <v>1</v>
      </c>
      <c r="S56" s="2">
        <v>0</v>
      </c>
      <c r="T56" s="35">
        <v>0</v>
      </c>
      <c r="U56" s="35">
        <v>0</v>
      </c>
      <c r="V56" s="36">
        <v>0</v>
      </c>
      <c r="W56" s="26">
        <v>11.8</v>
      </c>
      <c r="X56" s="2">
        <v>0.33</v>
      </c>
      <c r="Y56" s="16">
        <v>3.94</v>
      </c>
      <c r="Z56" s="26">
        <v>15.7</v>
      </c>
      <c r="AA56" s="2">
        <v>1.57</v>
      </c>
      <c r="AB56" s="2">
        <v>9.3000000000000007</v>
      </c>
    </row>
    <row r="57" spans="1:28">
      <c r="A57" s="2">
        <v>291</v>
      </c>
      <c r="B57" s="26">
        <v>1</v>
      </c>
      <c r="C57" s="2">
        <v>1</v>
      </c>
      <c r="D57" s="2">
        <v>36</v>
      </c>
      <c r="E57" s="2">
        <v>0</v>
      </c>
      <c r="F57" s="35">
        <v>1</v>
      </c>
      <c r="G57" s="18">
        <v>6000</v>
      </c>
      <c r="H57" s="18">
        <v>0</v>
      </c>
      <c r="I57" s="2">
        <v>1</v>
      </c>
      <c r="J57" s="2">
        <v>1</v>
      </c>
      <c r="K57" s="2">
        <v>0</v>
      </c>
      <c r="L57" s="35">
        <v>1</v>
      </c>
      <c r="M57" s="2">
        <v>6</v>
      </c>
      <c r="N57" s="2">
        <v>0</v>
      </c>
      <c r="O57" s="2">
        <v>1</v>
      </c>
      <c r="P57" s="2">
        <v>1</v>
      </c>
      <c r="Q57" s="2">
        <v>5</v>
      </c>
      <c r="R57" s="2">
        <v>0</v>
      </c>
      <c r="S57" s="2">
        <v>1</v>
      </c>
      <c r="T57" s="35">
        <v>0</v>
      </c>
      <c r="U57" s="35">
        <v>0</v>
      </c>
      <c r="V57" s="36">
        <v>0</v>
      </c>
      <c r="W57" s="26">
        <v>12.9</v>
      </c>
      <c r="X57" s="2">
        <v>0.35</v>
      </c>
      <c r="Y57" s="16">
        <v>4.3099999999999996</v>
      </c>
      <c r="Z57" s="26">
        <v>14.6</v>
      </c>
      <c r="AA57" s="2">
        <v>1.43</v>
      </c>
      <c r="AB57" s="2">
        <v>18.690000000000001</v>
      </c>
    </row>
    <row r="58" spans="1:28">
      <c r="A58" s="2">
        <v>296</v>
      </c>
      <c r="B58" s="26">
        <v>1</v>
      </c>
      <c r="C58" s="2">
        <v>1</v>
      </c>
      <c r="D58" s="2">
        <v>25</v>
      </c>
      <c r="E58" s="2">
        <v>0</v>
      </c>
      <c r="F58" s="35">
        <v>1</v>
      </c>
      <c r="G58" s="18">
        <v>5000</v>
      </c>
      <c r="H58" s="18">
        <v>0</v>
      </c>
      <c r="I58" s="2">
        <v>1</v>
      </c>
      <c r="J58" s="2">
        <v>2</v>
      </c>
      <c r="K58" s="2">
        <v>1</v>
      </c>
      <c r="L58" s="35">
        <v>0</v>
      </c>
      <c r="M58" s="2">
        <v>8</v>
      </c>
      <c r="N58" s="2">
        <v>1</v>
      </c>
      <c r="O58" s="2">
        <v>0</v>
      </c>
      <c r="P58" s="2">
        <v>0</v>
      </c>
      <c r="Q58" s="2">
        <v>5</v>
      </c>
      <c r="R58" s="2">
        <v>0</v>
      </c>
      <c r="S58" s="2">
        <v>1</v>
      </c>
      <c r="T58" s="35">
        <v>0</v>
      </c>
      <c r="U58" s="35">
        <v>0</v>
      </c>
      <c r="V58" s="36">
        <v>0</v>
      </c>
      <c r="W58" s="26">
        <v>17.600000000000001</v>
      </c>
      <c r="X58" s="2">
        <v>0.4</v>
      </c>
      <c r="Y58" s="16">
        <v>5.88</v>
      </c>
      <c r="Z58" s="26">
        <v>23.71</v>
      </c>
      <c r="AA58" s="2">
        <v>2.02</v>
      </c>
      <c r="AB58" s="2">
        <v>3.8</v>
      </c>
    </row>
    <row r="59" spans="1:28">
      <c r="A59" s="2">
        <v>297</v>
      </c>
      <c r="B59" s="26">
        <v>2</v>
      </c>
      <c r="C59" s="2">
        <v>1</v>
      </c>
      <c r="D59" s="2">
        <v>20</v>
      </c>
      <c r="E59" s="2">
        <v>0</v>
      </c>
      <c r="F59" s="35">
        <v>1</v>
      </c>
      <c r="G59" s="18">
        <v>4000</v>
      </c>
      <c r="H59" s="18">
        <v>0</v>
      </c>
      <c r="I59" s="2">
        <v>1</v>
      </c>
      <c r="J59" s="2">
        <v>1</v>
      </c>
      <c r="K59" s="2">
        <v>0</v>
      </c>
      <c r="L59" s="35">
        <v>0</v>
      </c>
      <c r="M59" s="2">
        <v>8</v>
      </c>
      <c r="N59" s="2">
        <v>1</v>
      </c>
      <c r="O59" s="2">
        <v>0</v>
      </c>
      <c r="P59" s="2">
        <v>0.67</v>
      </c>
      <c r="Q59" s="2">
        <v>5</v>
      </c>
      <c r="R59" s="2">
        <v>0</v>
      </c>
      <c r="S59" s="2">
        <v>1</v>
      </c>
      <c r="T59" s="35">
        <v>1</v>
      </c>
      <c r="U59" s="35">
        <v>0</v>
      </c>
      <c r="V59" s="36">
        <v>0</v>
      </c>
      <c r="W59" s="26">
        <v>21.1</v>
      </c>
      <c r="X59" s="2">
        <v>0.4</v>
      </c>
      <c r="Y59" s="16">
        <v>7.05</v>
      </c>
      <c r="Z59" s="26">
        <v>21</v>
      </c>
      <c r="AA59" s="2">
        <v>1.38</v>
      </c>
      <c r="AB59" s="2">
        <v>7.5</v>
      </c>
    </row>
    <row r="60" spans="1:28">
      <c r="A60" s="2">
        <v>299</v>
      </c>
      <c r="B60" s="26">
        <v>2</v>
      </c>
      <c r="C60" s="2">
        <v>1</v>
      </c>
      <c r="D60" s="2">
        <v>24</v>
      </c>
      <c r="E60" s="2">
        <v>0</v>
      </c>
      <c r="F60" s="35">
        <v>0</v>
      </c>
      <c r="G60" s="18">
        <v>5000</v>
      </c>
      <c r="H60" s="18">
        <v>0</v>
      </c>
      <c r="I60" s="2">
        <v>1</v>
      </c>
      <c r="J60" s="2">
        <v>1</v>
      </c>
      <c r="K60" s="2">
        <v>0</v>
      </c>
      <c r="L60" s="35">
        <v>0</v>
      </c>
      <c r="M60" s="2">
        <v>11</v>
      </c>
      <c r="N60" s="2">
        <v>0</v>
      </c>
      <c r="O60" s="2">
        <v>0</v>
      </c>
      <c r="P60" s="2">
        <v>0</v>
      </c>
      <c r="Q60" s="2">
        <v>5</v>
      </c>
      <c r="R60" s="2">
        <v>0</v>
      </c>
      <c r="S60" s="2">
        <v>1</v>
      </c>
      <c r="T60" s="35">
        <v>0</v>
      </c>
      <c r="U60" s="35">
        <v>0</v>
      </c>
      <c r="V60" s="36">
        <v>0</v>
      </c>
      <c r="W60" s="26">
        <v>18.5</v>
      </c>
      <c r="X60" s="2">
        <v>0.32</v>
      </c>
      <c r="Y60" s="16">
        <v>6.18</v>
      </c>
      <c r="Z60" s="26">
        <v>21.1</v>
      </c>
      <c r="AA60" s="2">
        <v>1.7</v>
      </c>
      <c r="AB60" s="2">
        <v>6.7</v>
      </c>
    </row>
    <row r="61" spans="1:28">
      <c r="A61" s="2">
        <v>303</v>
      </c>
      <c r="B61" s="26">
        <v>1</v>
      </c>
      <c r="C61" s="2">
        <v>1</v>
      </c>
      <c r="D61" s="2">
        <v>22</v>
      </c>
      <c r="E61" s="2">
        <v>0</v>
      </c>
      <c r="F61" s="35">
        <v>0</v>
      </c>
      <c r="G61" s="18">
        <v>12000</v>
      </c>
      <c r="H61" s="18">
        <v>1</v>
      </c>
      <c r="I61" s="2">
        <v>1</v>
      </c>
      <c r="J61" s="2">
        <v>2</v>
      </c>
      <c r="K61" s="2">
        <v>1</v>
      </c>
      <c r="L61" s="35">
        <v>0</v>
      </c>
      <c r="M61" s="2">
        <v>2</v>
      </c>
      <c r="N61" s="2">
        <v>0</v>
      </c>
      <c r="O61" s="2">
        <v>1</v>
      </c>
      <c r="P61" s="2">
        <v>0</v>
      </c>
      <c r="Q61" s="2">
        <v>5</v>
      </c>
      <c r="R61" s="2">
        <v>0</v>
      </c>
      <c r="S61" s="2">
        <v>1</v>
      </c>
      <c r="T61" s="35">
        <v>0</v>
      </c>
      <c r="U61" s="35">
        <v>0</v>
      </c>
      <c r="V61" s="36">
        <v>0</v>
      </c>
      <c r="W61" s="26">
        <v>14.2</v>
      </c>
      <c r="X61" s="2">
        <v>0.27</v>
      </c>
      <c r="Y61" s="16">
        <v>4.74</v>
      </c>
      <c r="Z61" s="26">
        <v>19</v>
      </c>
      <c r="AA61" s="2">
        <v>1.58</v>
      </c>
      <c r="AB61" s="2">
        <v>3.8</v>
      </c>
    </row>
    <row r="62" spans="1:28">
      <c r="A62" s="2">
        <v>306</v>
      </c>
      <c r="B62" s="26">
        <v>2</v>
      </c>
      <c r="C62" s="2">
        <v>1</v>
      </c>
      <c r="D62" s="2">
        <v>21</v>
      </c>
      <c r="E62" s="2">
        <v>0</v>
      </c>
      <c r="F62" s="35">
        <v>0</v>
      </c>
      <c r="G62" s="18">
        <v>10000</v>
      </c>
      <c r="H62" s="18">
        <v>1</v>
      </c>
      <c r="I62" s="2">
        <v>1</v>
      </c>
      <c r="J62" s="2">
        <v>1</v>
      </c>
      <c r="K62" s="2">
        <v>0</v>
      </c>
      <c r="L62" s="35">
        <v>0</v>
      </c>
      <c r="M62" s="2">
        <v>2</v>
      </c>
      <c r="N62" s="2">
        <v>0</v>
      </c>
      <c r="O62" s="2">
        <v>1</v>
      </c>
      <c r="P62" s="2">
        <v>0</v>
      </c>
      <c r="Q62" s="2">
        <v>5</v>
      </c>
      <c r="R62" s="2">
        <v>0</v>
      </c>
      <c r="S62" s="2">
        <v>1</v>
      </c>
      <c r="T62" s="35">
        <v>0</v>
      </c>
      <c r="U62" s="35">
        <v>0</v>
      </c>
      <c r="V62" s="36">
        <v>0</v>
      </c>
      <c r="W62" s="26">
        <v>18.5</v>
      </c>
      <c r="X62" s="2">
        <v>0.32</v>
      </c>
      <c r="Y62" s="16">
        <v>6.18</v>
      </c>
      <c r="Z62" s="26">
        <v>21.1</v>
      </c>
      <c r="AA62" s="2">
        <v>1.7</v>
      </c>
      <c r="AB62" s="2">
        <v>6.7</v>
      </c>
    </row>
    <row r="63" spans="1:28">
      <c r="A63" s="2">
        <v>307</v>
      </c>
      <c r="B63" s="26">
        <v>2</v>
      </c>
      <c r="C63" s="2">
        <v>1</v>
      </c>
      <c r="D63" s="2">
        <v>27</v>
      </c>
      <c r="E63" s="2">
        <v>0</v>
      </c>
      <c r="F63" s="35">
        <v>1</v>
      </c>
      <c r="G63" s="18">
        <v>5000</v>
      </c>
      <c r="H63" s="18">
        <v>0</v>
      </c>
      <c r="I63" s="2">
        <v>1</v>
      </c>
      <c r="J63" s="2">
        <v>1</v>
      </c>
      <c r="K63" s="2">
        <v>0</v>
      </c>
      <c r="L63" s="35">
        <v>1</v>
      </c>
      <c r="M63" s="2">
        <v>8</v>
      </c>
      <c r="N63" s="2">
        <v>1</v>
      </c>
      <c r="O63" s="2">
        <v>0</v>
      </c>
      <c r="P63" s="2">
        <v>0.98</v>
      </c>
      <c r="Q63" s="2">
        <v>5</v>
      </c>
      <c r="R63" s="2">
        <v>0</v>
      </c>
      <c r="S63" s="2">
        <v>1</v>
      </c>
      <c r="T63" s="35">
        <v>0</v>
      </c>
      <c r="U63" s="35">
        <v>0</v>
      </c>
      <c r="V63" s="36">
        <v>0</v>
      </c>
      <c r="W63" s="26">
        <v>22.3</v>
      </c>
      <c r="X63" s="2">
        <v>0.43</v>
      </c>
      <c r="Y63" s="16">
        <v>7.45</v>
      </c>
      <c r="Z63" s="26">
        <v>23.7</v>
      </c>
      <c r="AA63" s="2">
        <v>1.48</v>
      </c>
      <c r="AB63" s="2">
        <v>7</v>
      </c>
    </row>
    <row r="64" spans="1:28">
      <c r="A64" s="2">
        <v>311</v>
      </c>
      <c r="B64" s="26">
        <v>1</v>
      </c>
      <c r="C64" s="2">
        <v>1</v>
      </c>
      <c r="D64" s="2">
        <v>20</v>
      </c>
      <c r="E64" s="2">
        <v>0</v>
      </c>
      <c r="F64" s="35">
        <v>0</v>
      </c>
      <c r="G64" s="18">
        <v>20000</v>
      </c>
      <c r="H64" s="18">
        <v>1</v>
      </c>
      <c r="I64" s="2">
        <v>1</v>
      </c>
      <c r="J64" s="2">
        <v>3</v>
      </c>
      <c r="K64" s="2">
        <v>1</v>
      </c>
      <c r="L64" s="35">
        <v>0</v>
      </c>
      <c r="M64" s="2">
        <v>2</v>
      </c>
      <c r="N64" s="2">
        <v>0</v>
      </c>
      <c r="O64" s="2">
        <v>1</v>
      </c>
      <c r="P64" s="2">
        <v>0.1</v>
      </c>
      <c r="Q64" s="2">
        <v>5</v>
      </c>
      <c r="R64" s="2">
        <v>0</v>
      </c>
      <c r="S64" s="2">
        <v>1</v>
      </c>
      <c r="T64" s="35">
        <v>0</v>
      </c>
      <c r="U64" s="35">
        <v>0</v>
      </c>
      <c r="V64" s="36">
        <v>0</v>
      </c>
      <c r="W64" s="26">
        <v>27.4</v>
      </c>
      <c r="X64" s="2">
        <v>0.45</v>
      </c>
      <c r="Y64" s="16">
        <v>9.15</v>
      </c>
      <c r="Z64" s="26">
        <v>27.17</v>
      </c>
      <c r="AA64" s="2">
        <v>2.25</v>
      </c>
      <c r="AB64" s="2">
        <v>12.1</v>
      </c>
    </row>
    <row r="65" spans="1:28">
      <c r="A65" s="2">
        <v>313</v>
      </c>
      <c r="B65" s="26">
        <v>2</v>
      </c>
      <c r="C65" s="2">
        <v>1</v>
      </c>
      <c r="D65" s="2">
        <v>20</v>
      </c>
      <c r="E65" s="2">
        <v>0</v>
      </c>
      <c r="F65" s="35">
        <v>1</v>
      </c>
      <c r="G65" s="18">
        <v>10000</v>
      </c>
      <c r="H65" s="18">
        <v>1</v>
      </c>
      <c r="I65" s="2">
        <v>1</v>
      </c>
      <c r="J65" s="2">
        <v>3</v>
      </c>
      <c r="K65" s="2">
        <v>1</v>
      </c>
      <c r="L65" s="35">
        <v>0</v>
      </c>
      <c r="M65" s="2">
        <v>2</v>
      </c>
      <c r="N65" s="2">
        <v>0</v>
      </c>
      <c r="O65" s="2">
        <v>1</v>
      </c>
      <c r="P65" s="2">
        <v>0.1</v>
      </c>
      <c r="Q65" s="2">
        <v>5</v>
      </c>
      <c r="R65" s="2">
        <v>0</v>
      </c>
      <c r="S65" s="2">
        <v>1</v>
      </c>
      <c r="T65" s="35">
        <v>0</v>
      </c>
      <c r="U65" s="35">
        <v>0</v>
      </c>
      <c r="V65" s="36">
        <v>0</v>
      </c>
      <c r="W65" s="26">
        <v>22.8</v>
      </c>
      <c r="X65" s="2">
        <v>0.45</v>
      </c>
      <c r="Y65" s="16">
        <v>7.62</v>
      </c>
      <c r="Z65" s="26">
        <v>22.7</v>
      </c>
      <c r="AA65" s="2">
        <v>2.08</v>
      </c>
      <c r="AB65" s="2">
        <v>10.5</v>
      </c>
    </row>
    <row r="66" spans="1:28">
      <c r="A66" s="2">
        <v>320</v>
      </c>
      <c r="B66" s="26">
        <v>2</v>
      </c>
      <c r="C66" s="2">
        <v>1</v>
      </c>
      <c r="D66" s="2">
        <v>22</v>
      </c>
      <c r="E66" s="2">
        <v>0</v>
      </c>
      <c r="F66" s="35">
        <v>0</v>
      </c>
      <c r="G66" s="18">
        <v>7000</v>
      </c>
      <c r="H66" s="18">
        <v>0</v>
      </c>
      <c r="I66" s="2">
        <v>1</v>
      </c>
      <c r="J66" s="2">
        <v>2</v>
      </c>
      <c r="K66" s="2">
        <v>1</v>
      </c>
      <c r="L66" s="35">
        <v>0</v>
      </c>
      <c r="M66" s="2">
        <v>2</v>
      </c>
      <c r="N66" s="2">
        <v>0</v>
      </c>
      <c r="O66" s="2">
        <v>1</v>
      </c>
      <c r="P66" s="2">
        <v>1</v>
      </c>
      <c r="Q66" s="2">
        <v>5</v>
      </c>
      <c r="R66" s="2">
        <v>0</v>
      </c>
      <c r="S66" s="2">
        <v>1</v>
      </c>
      <c r="T66" s="35">
        <v>0</v>
      </c>
      <c r="U66" s="35">
        <v>0</v>
      </c>
      <c r="V66" s="36">
        <v>0</v>
      </c>
      <c r="W66" s="26">
        <v>13.1</v>
      </c>
      <c r="X66" s="2">
        <v>0.38</v>
      </c>
      <c r="Y66" s="16">
        <v>4.38</v>
      </c>
      <c r="Z66" s="26">
        <v>14.7</v>
      </c>
      <c r="AA66" s="2">
        <v>1.33</v>
      </c>
      <c r="AB66" s="2">
        <v>3.8</v>
      </c>
    </row>
    <row r="67" spans="1:28">
      <c r="A67" s="2">
        <v>321</v>
      </c>
      <c r="B67" s="26">
        <v>2</v>
      </c>
      <c r="C67" s="2">
        <v>1</v>
      </c>
      <c r="D67" s="2">
        <v>19</v>
      </c>
      <c r="E67" s="2">
        <v>0</v>
      </c>
      <c r="F67" s="35">
        <v>1</v>
      </c>
      <c r="G67" s="18">
        <v>7000</v>
      </c>
      <c r="H67" s="18">
        <v>0</v>
      </c>
      <c r="I67" s="2">
        <v>1</v>
      </c>
      <c r="J67" s="2">
        <v>1</v>
      </c>
      <c r="K67" s="2">
        <v>0</v>
      </c>
      <c r="L67" s="35">
        <v>0</v>
      </c>
      <c r="M67" s="2">
        <v>8</v>
      </c>
      <c r="N67" s="2">
        <v>1</v>
      </c>
      <c r="O67" s="2">
        <v>0</v>
      </c>
      <c r="P67" s="2">
        <v>0.1</v>
      </c>
      <c r="Q67" s="2">
        <v>5</v>
      </c>
      <c r="R67" s="2">
        <v>0</v>
      </c>
      <c r="S67" s="2">
        <v>1</v>
      </c>
      <c r="T67" s="35">
        <v>0</v>
      </c>
      <c r="U67" s="35">
        <v>0</v>
      </c>
      <c r="V67" s="36">
        <v>0</v>
      </c>
      <c r="W67" s="26">
        <v>27.4</v>
      </c>
      <c r="X67" s="2">
        <v>0.45</v>
      </c>
      <c r="Y67" s="16">
        <v>9.15</v>
      </c>
      <c r="Z67" s="26">
        <v>27.17</v>
      </c>
      <c r="AA67" s="2">
        <v>2.25</v>
      </c>
      <c r="AB67" s="2">
        <v>12.1</v>
      </c>
    </row>
    <row r="68" spans="1:28">
      <c r="A68" s="2">
        <v>327</v>
      </c>
      <c r="B68" s="26">
        <v>1</v>
      </c>
      <c r="C68" s="2">
        <v>1</v>
      </c>
      <c r="D68" s="2">
        <v>24</v>
      </c>
      <c r="E68" s="2">
        <v>0</v>
      </c>
      <c r="F68" s="35">
        <v>0</v>
      </c>
      <c r="G68" s="18">
        <v>8000</v>
      </c>
      <c r="H68" s="18">
        <v>1</v>
      </c>
      <c r="I68" s="2">
        <v>1</v>
      </c>
      <c r="J68" s="2">
        <v>2</v>
      </c>
      <c r="K68" s="2">
        <v>1</v>
      </c>
      <c r="L68" s="35">
        <v>0</v>
      </c>
      <c r="M68" s="2">
        <v>8</v>
      </c>
      <c r="N68" s="2">
        <v>1</v>
      </c>
      <c r="O68" s="2">
        <v>0</v>
      </c>
      <c r="P68" s="2">
        <v>0</v>
      </c>
      <c r="Q68" s="2">
        <v>5</v>
      </c>
      <c r="R68" s="2">
        <v>0</v>
      </c>
      <c r="S68" s="2">
        <v>1</v>
      </c>
      <c r="T68" s="35">
        <v>0</v>
      </c>
      <c r="U68" s="35">
        <v>0</v>
      </c>
      <c r="V68" s="36">
        <v>0</v>
      </c>
      <c r="W68" s="26">
        <v>31.7</v>
      </c>
      <c r="X68" s="2">
        <v>0.56999999999999995</v>
      </c>
      <c r="Y68" s="16">
        <v>10.59</v>
      </c>
      <c r="Z68" s="26">
        <v>46.2</v>
      </c>
      <c r="AA68" s="2">
        <v>2.23</v>
      </c>
      <c r="AB68" s="2">
        <v>10.7</v>
      </c>
    </row>
    <row r="69" spans="1:28">
      <c r="A69" s="2">
        <v>332</v>
      </c>
      <c r="B69" s="26">
        <v>2</v>
      </c>
      <c r="C69" s="2">
        <v>1</v>
      </c>
      <c r="D69" s="2">
        <v>25</v>
      </c>
      <c r="E69" s="2">
        <v>0</v>
      </c>
      <c r="F69" s="35">
        <v>0</v>
      </c>
      <c r="G69" s="18">
        <v>35000</v>
      </c>
      <c r="H69" s="18">
        <v>1</v>
      </c>
      <c r="I69" s="2">
        <v>1</v>
      </c>
      <c r="J69" s="2">
        <v>2</v>
      </c>
      <c r="K69" s="2">
        <v>1</v>
      </c>
      <c r="L69" s="35">
        <v>1</v>
      </c>
      <c r="M69" s="2">
        <v>6</v>
      </c>
      <c r="N69" s="2">
        <v>0</v>
      </c>
      <c r="O69" s="2">
        <v>1</v>
      </c>
      <c r="P69" s="2">
        <v>0.48</v>
      </c>
      <c r="Q69" s="2">
        <v>4</v>
      </c>
      <c r="R69" s="2">
        <v>0</v>
      </c>
      <c r="S69" s="2">
        <v>1</v>
      </c>
      <c r="T69" s="35">
        <v>0</v>
      </c>
      <c r="U69" s="35">
        <v>0</v>
      </c>
      <c r="V69" s="36">
        <v>0</v>
      </c>
      <c r="W69" s="26">
        <v>14.2</v>
      </c>
      <c r="X69" s="2">
        <v>0.33</v>
      </c>
      <c r="Y69" s="16">
        <v>4.74</v>
      </c>
      <c r="Z69" s="26">
        <v>16.260000000000002</v>
      </c>
      <c r="AA69" s="2">
        <v>1.45</v>
      </c>
      <c r="AB69" s="2">
        <v>3.8</v>
      </c>
    </row>
    <row r="70" spans="1:28">
      <c r="A70" s="2">
        <v>337</v>
      </c>
      <c r="B70" s="26">
        <v>1</v>
      </c>
      <c r="C70" s="2">
        <v>1</v>
      </c>
      <c r="D70" s="2">
        <v>21</v>
      </c>
      <c r="E70" s="2">
        <v>0</v>
      </c>
      <c r="F70" s="35">
        <v>0</v>
      </c>
      <c r="G70" s="18">
        <v>18000</v>
      </c>
      <c r="H70" s="18">
        <v>1</v>
      </c>
      <c r="I70" s="2">
        <v>1</v>
      </c>
      <c r="J70" s="2">
        <v>3</v>
      </c>
      <c r="K70" s="2">
        <v>1</v>
      </c>
      <c r="L70" s="35">
        <v>0</v>
      </c>
      <c r="M70" s="2">
        <v>2</v>
      </c>
      <c r="N70" s="2">
        <v>0</v>
      </c>
      <c r="O70" s="2">
        <v>1</v>
      </c>
      <c r="P70" s="2">
        <v>0.1</v>
      </c>
      <c r="Q70" s="2">
        <v>5</v>
      </c>
      <c r="R70" s="2">
        <v>0</v>
      </c>
      <c r="S70" s="2">
        <v>1</v>
      </c>
      <c r="T70" s="35">
        <v>0</v>
      </c>
      <c r="U70" s="35">
        <v>0</v>
      </c>
      <c r="V70" s="36">
        <v>0</v>
      </c>
      <c r="W70" s="26">
        <v>27.4</v>
      </c>
      <c r="X70" s="2">
        <v>0.45</v>
      </c>
      <c r="Y70" s="16">
        <v>9.15</v>
      </c>
      <c r="Z70" s="26">
        <v>27.17</v>
      </c>
      <c r="AA70" s="2">
        <v>2.25</v>
      </c>
      <c r="AB70" s="2">
        <v>12.1</v>
      </c>
    </row>
    <row r="71" spans="1:28">
      <c r="A71" s="2">
        <v>341</v>
      </c>
      <c r="B71" s="26">
        <v>2</v>
      </c>
      <c r="C71" s="2">
        <v>1</v>
      </c>
      <c r="D71" s="2">
        <v>23</v>
      </c>
      <c r="E71" s="2">
        <v>0</v>
      </c>
      <c r="F71" s="35">
        <v>1</v>
      </c>
      <c r="G71" s="18">
        <v>4000</v>
      </c>
      <c r="H71" s="18">
        <v>0</v>
      </c>
      <c r="I71" s="2">
        <v>1</v>
      </c>
      <c r="J71" s="2">
        <v>3</v>
      </c>
      <c r="K71" s="2">
        <v>1</v>
      </c>
      <c r="L71" s="35">
        <v>1</v>
      </c>
      <c r="M71" s="2">
        <v>8</v>
      </c>
      <c r="N71" s="2">
        <v>1</v>
      </c>
      <c r="O71" s="2">
        <v>0</v>
      </c>
      <c r="P71" s="2">
        <v>0</v>
      </c>
      <c r="Q71" s="2">
        <v>4</v>
      </c>
      <c r="R71" s="2">
        <v>0</v>
      </c>
      <c r="S71" s="2">
        <v>1</v>
      </c>
      <c r="T71" s="35">
        <v>0</v>
      </c>
      <c r="U71" s="35">
        <v>0</v>
      </c>
      <c r="V71" s="36">
        <v>0</v>
      </c>
      <c r="W71" s="26">
        <v>18.5</v>
      </c>
      <c r="X71" s="2">
        <v>0.32</v>
      </c>
      <c r="Y71" s="16">
        <v>6.18</v>
      </c>
      <c r="Z71" s="26">
        <v>21.1</v>
      </c>
      <c r="AA71" s="2">
        <v>1.7</v>
      </c>
      <c r="AB71" s="2">
        <v>6.7</v>
      </c>
    </row>
    <row r="72" spans="1:28">
      <c r="A72" s="2">
        <v>343</v>
      </c>
      <c r="B72" s="26">
        <v>2</v>
      </c>
      <c r="C72" s="2">
        <v>1</v>
      </c>
      <c r="D72" s="2">
        <v>25</v>
      </c>
      <c r="E72" s="2">
        <v>0</v>
      </c>
      <c r="F72" s="35">
        <v>0</v>
      </c>
      <c r="G72" s="18">
        <v>3000</v>
      </c>
      <c r="H72" s="18">
        <v>0</v>
      </c>
      <c r="I72" s="2">
        <v>1</v>
      </c>
      <c r="J72" s="2">
        <v>2</v>
      </c>
      <c r="K72" s="2">
        <v>1</v>
      </c>
      <c r="L72" s="35">
        <v>0</v>
      </c>
      <c r="M72" s="2">
        <v>8</v>
      </c>
      <c r="N72" s="2">
        <v>1</v>
      </c>
      <c r="O72" s="2">
        <v>0</v>
      </c>
      <c r="P72" s="2">
        <v>0.94</v>
      </c>
      <c r="Q72" s="2">
        <v>5</v>
      </c>
      <c r="R72" s="2">
        <v>0</v>
      </c>
      <c r="S72" s="2">
        <v>1</v>
      </c>
      <c r="T72" s="35">
        <v>0</v>
      </c>
      <c r="U72" s="35">
        <v>0</v>
      </c>
      <c r="V72" s="36">
        <v>0</v>
      </c>
      <c r="W72" s="26">
        <v>16.3</v>
      </c>
      <c r="X72" s="2">
        <v>0.3</v>
      </c>
      <c r="Y72" s="16">
        <v>5.44</v>
      </c>
      <c r="Z72" s="26">
        <v>19.86</v>
      </c>
      <c r="AA72" s="2">
        <v>1.72</v>
      </c>
      <c r="AB72" s="2">
        <v>3.8</v>
      </c>
    </row>
    <row r="73" spans="1:28">
      <c r="A73" s="2">
        <v>348</v>
      </c>
      <c r="B73" s="26">
        <v>1</v>
      </c>
      <c r="C73" s="2">
        <v>1</v>
      </c>
      <c r="D73" s="2">
        <v>21</v>
      </c>
      <c r="E73" s="2">
        <v>0</v>
      </c>
      <c r="F73" s="35">
        <v>0</v>
      </c>
      <c r="G73" s="18">
        <v>20000</v>
      </c>
      <c r="H73" s="18">
        <v>1</v>
      </c>
      <c r="I73" s="2">
        <v>1</v>
      </c>
      <c r="J73" s="2">
        <v>3</v>
      </c>
      <c r="K73" s="2">
        <v>1</v>
      </c>
      <c r="L73" s="35">
        <v>0</v>
      </c>
      <c r="M73" s="2">
        <v>9</v>
      </c>
      <c r="N73" s="2">
        <v>0</v>
      </c>
      <c r="O73" s="2">
        <v>0</v>
      </c>
      <c r="P73" s="2">
        <v>1</v>
      </c>
      <c r="Q73" s="2">
        <v>5</v>
      </c>
      <c r="R73" s="2">
        <v>0</v>
      </c>
      <c r="S73" s="2">
        <v>1</v>
      </c>
      <c r="T73" s="35">
        <v>1</v>
      </c>
      <c r="U73" s="35">
        <v>0</v>
      </c>
      <c r="V73" s="36">
        <v>0</v>
      </c>
      <c r="W73" s="26">
        <v>13.1</v>
      </c>
      <c r="X73" s="2">
        <v>0.38</v>
      </c>
      <c r="Y73" s="16">
        <v>4.38</v>
      </c>
      <c r="Z73" s="26">
        <v>14.7</v>
      </c>
      <c r="AA73" s="2">
        <v>1.33</v>
      </c>
      <c r="AB73" s="2">
        <v>3.8</v>
      </c>
    </row>
    <row r="74" spans="1:28">
      <c r="A74" s="2">
        <v>362</v>
      </c>
      <c r="B74" s="26">
        <v>1</v>
      </c>
      <c r="C74" s="2">
        <v>1</v>
      </c>
      <c r="D74" s="2">
        <v>22</v>
      </c>
      <c r="E74" s="2">
        <v>0</v>
      </c>
      <c r="F74" s="35">
        <v>1</v>
      </c>
      <c r="G74" s="18">
        <v>20000</v>
      </c>
      <c r="H74" s="18">
        <v>1</v>
      </c>
      <c r="I74" s="2">
        <v>1</v>
      </c>
      <c r="J74" s="2">
        <v>3</v>
      </c>
      <c r="K74" s="2">
        <v>1</v>
      </c>
      <c r="L74" s="35">
        <v>0</v>
      </c>
      <c r="M74" s="2">
        <v>8</v>
      </c>
      <c r="N74" s="2">
        <v>1</v>
      </c>
      <c r="O74" s="2">
        <v>0</v>
      </c>
      <c r="P74" s="2">
        <v>0</v>
      </c>
      <c r="Q74" s="2">
        <v>5</v>
      </c>
      <c r="R74" s="2">
        <v>0</v>
      </c>
      <c r="S74" s="2">
        <v>1</v>
      </c>
      <c r="T74" s="35">
        <v>0</v>
      </c>
      <c r="U74" s="35">
        <v>0</v>
      </c>
      <c r="V74" s="36">
        <v>0</v>
      </c>
      <c r="W74" s="26">
        <v>14.9</v>
      </c>
      <c r="X74" s="2">
        <v>0.33</v>
      </c>
      <c r="Y74" s="16">
        <v>4.9800000000000004</v>
      </c>
      <c r="Z74" s="26">
        <v>18.899999999999999</v>
      </c>
      <c r="AA74" s="2">
        <v>1.32</v>
      </c>
      <c r="AB74" s="2">
        <v>12.4</v>
      </c>
    </row>
    <row r="75" spans="1:28">
      <c r="A75" s="2">
        <v>364</v>
      </c>
      <c r="B75" s="26">
        <v>1</v>
      </c>
      <c r="C75" s="2">
        <v>1</v>
      </c>
      <c r="D75" s="2">
        <v>24</v>
      </c>
      <c r="E75" s="2">
        <v>0</v>
      </c>
      <c r="F75" s="35">
        <v>0</v>
      </c>
      <c r="G75" s="18">
        <v>9000</v>
      </c>
      <c r="H75" s="18">
        <v>1</v>
      </c>
      <c r="I75" s="2">
        <v>1</v>
      </c>
      <c r="J75" s="2">
        <v>1</v>
      </c>
      <c r="K75" s="2">
        <v>0</v>
      </c>
      <c r="L75" s="35">
        <v>1</v>
      </c>
      <c r="M75" s="2">
        <v>8</v>
      </c>
      <c r="N75" s="2">
        <v>1</v>
      </c>
      <c r="O75" s="2">
        <v>0</v>
      </c>
      <c r="P75" s="2">
        <v>0</v>
      </c>
      <c r="Q75" s="2">
        <v>5</v>
      </c>
      <c r="R75" s="2">
        <v>0</v>
      </c>
      <c r="S75" s="2">
        <v>1</v>
      </c>
      <c r="T75" s="35">
        <v>0</v>
      </c>
      <c r="U75" s="35">
        <v>0</v>
      </c>
      <c r="V75" s="36">
        <v>0</v>
      </c>
      <c r="W75" s="26">
        <v>17.600000000000001</v>
      </c>
      <c r="X75" s="2">
        <v>0.4</v>
      </c>
      <c r="Y75" s="16">
        <v>5.88</v>
      </c>
      <c r="Z75" s="26">
        <v>23.71</v>
      </c>
      <c r="AA75" s="2">
        <v>2.02</v>
      </c>
      <c r="AB75" s="2">
        <v>3.8</v>
      </c>
    </row>
    <row r="76" spans="1:28">
      <c r="A76" s="2">
        <v>382</v>
      </c>
      <c r="B76" s="26">
        <v>2</v>
      </c>
      <c r="C76" s="2">
        <v>1</v>
      </c>
      <c r="D76" s="2">
        <v>18</v>
      </c>
      <c r="E76" s="2">
        <v>0</v>
      </c>
      <c r="F76" s="35">
        <v>1</v>
      </c>
      <c r="G76" s="18">
        <v>35000</v>
      </c>
      <c r="H76" s="18">
        <v>1</v>
      </c>
      <c r="I76" s="2">
        <v>1</v>
      </c>
      <c r="J76" s="2">
        <v>2</v>
      </c>
      <c r="K76" s="2">
        <v>1</v>
      </c>
      <c r="L76" s="35">
        <v>0</v>
      </c>
      <c r="M76" s="2">
        <v>8</v>
      </c>
      <c r="N76" s="2">
        <v>1</v>
      </c>
      <c r="O76" s="2">
        <v>0</v>
      </c>
      <c r="P76" s="2">
        <v>1</v>
      </c>
      <c r="Q76" s="2">
        <v>5</v>
      </c>
      <c r="R76" s="2">
        <v>0</v>
      </c>
      <c r="S76" s="2">
        <v>1</v>
      </c>
      <c r="T76" s="35">
        <v>0</v>
      </c>
      <c r="U76" s="35">
        <v>0</v>
      </c>
      <c r="V76" s="36">
        <v>0</v>
      </c>
      <c r="W76" s="26">
        <v>13.1</v>
      </c>
      <c r="X76" s="2">
        <v>0.38</v>
      </c>
      <c r="Y76" s="16">
        <v>4.38</v>
      </c>
      <c r="Z76" s="26">
        <v>14.7</v>
      </c>
      <c r="AA76" s="2">
        <v>1.33</v>
      </c>
      <c r="AB76" s="2">
        <v>3.8</v>
      </c>
    </row>
    <row r="77" spans="1:28">
      <c r="A77" s="2">
        <v>389</v>
      </c>
      <c r="B77" s="26">
        <v>2</v>
      </c>
      <c r="C77" s="2">
        <v>1</v>
      </c>
      <c r="D77" s="2">
        <v>21</v>
      </c>
      <c r="E77" s="2">
        <v>0</v>
      </c>
      <c r="F77" s="35">
        <v>0</v>
      </c>
      <c r="G77" s="18">
        <v>2000</v>
      </c>
      <c r="H77" s="18">
        <v>0</v>
      </c>
      <c r="I77" s="2">
        <v>1</v>
      </c>
      <c r="J77" s="2">
        <v>1</v>
      </c>
      <c r="K77" s="2">
        <v>0</v>
      </c>
      <c r="L77" s="35">
        <v>1</v>
      </c>
      <c r="M77" s="2">
        <v>6</v>
      </c>
      <c r="N77" s="2">
        <v>0</v>
      </c>
      <c r="O77" s="2">
        <v>1</v>
      </c>
      <c r="P77" s="2">
        <v>0.26</v>
      </c>
      <c r="Q77" s="2">
        <v>5</v>
      </c>
      <c r="R77" s="2">
        <v>0</v>
      </c>
      <c r="S77" s="2">
        <v>1</v>
      </c>
      <c r="T77" s="35">
        <v>0</v>
      </c>
      <c r="U77" s="35">
        <v>0</v>
      </c>
      <c r="V77" s="36">
        <v>0</v>
      </c>
      <c r="W77" s="26">
        <v>29.2</v>
      </c>
      <c r="X77" s="2">
        <v>0.6</v>
      </c>
      <c r="Y77" s="16">
        <v>9.75</v>
      </c>
      <c r="Z77" s="26">
        <v>39.200000000000003</v>
      </c>
      <c r="AA77" s="2">
        <v>1.78</v>
      </c>
      <c r="AB77" s="2">
        <v>10.7</v>
      </c>
    </row>
    <row r="78" spans="1:28">
      <c r="A78" s="2">
        <v>393</v>
      </c>
      <c r="B78" s="26">
        <v>2</v>
      </c>
      <c r="C78" s="2">
        <v>1</v>
      </c>
      <c r="D78" s="2">
        <v>23</v>
      </c>
      <c r="E78" s="2">
        <v>0</v>
      </c>
      <c r="F78" s="35">
        <v>1</v>
      </c>
      <c r="G78" s="18">
        <v>10000</v>
      </c>
      <c r="H78" s="18">
        <v>1</v>
      </c>
      <c r="I78" s="2">
        <v>1</v>
      </c>
      <c r="J78" s="2">
        <v>1</v>
      </c>
      <c r="K78" s="2">
        <v>0</v>
      </c>
      <c r="L78" s="35">
        <v>0</v>
      </c>
      <c r="M78" s="2">
        <v>8</v>
      </c>
      <c r="N78" s="2">
        <v>1</v>
      </c>
      <c r="O78" s="2">
        <v>0</v>
      </c>
      <c r="P78" s="2">
        <v>1</v>
      </c>
      <c r="Q78" s="2">
        <v>5</v>
      </c>
      <c r="R78" s="2">
        <v>0</v>
      </c>
      <c r="S78" s="2">
        <v>1</v>
      </c>
      <c r="T78" s="35">
        <v>0</v>
      </c>
      <c r="U78" s="35">
        <v>0</v>
      </c>
      <c r="V78" s="36">
        <v>0</v>
      </c>
      <c r="W78" s="26">
        <v>13.1</v>
      </c>
      <c r="X78" s="2">
        <v>0.38</v>
      </c>
      <c r="Y78" s="16">
        <v>4.38</v>
      </c>
      <c r="Z78" s="26">
        <v>14.7</v>
      </c>
      <c r="AA78" s="2">
        <v>1.33</v>
      </c>
      <c r="AB78" s="2">
        <v>3.8</v>
      </c>
    </row>
    <row r="79" spans="1:28">
      <c r="A79" s="2">
        <v>395</v>
      </c>
      <c r="B79" s="26">
        <v>1</v>
      </c>
      <c r="C79" s="2">
        <v>1</v>
      </c>
      <c r="D79" s="2">
        <v>19</v>
      </c>
      <c r="E79" s="2">
        <v>0</v>
      </c>
      <c r="F79" s="35">
        <v>0</v>
      </c>
      <c r="G79" s="18">
        <v>35000</v>
      </c>
      <c r="H79" s="18">
        <v>1</v>
      </c>
      <c r="I79" s="2">
        <v>1</v>
      </c>
      <c r="J79" s="2">
        <v>1</v>
      </c>
      <c r="K79" s="2">
        <v>0</v>
      </c>
      <c r="L79" s="35">
        <v>0</v>
      </c>
      <c r="M79" s="2">
        <v>8</v>
      </c>
      <c r="N79" s="2">
        <v>1</v>
      </c>
      <c r="O79" s="2">
        <v>0</v>
      </c>
      <c r="P79" s="2">
        <v>0</v>
      </c>
      <c r="Q79" s="2">
        <v>5</v>
      </c>
      <c r="R79" s="2">
        <v>0</v>
      </c>
      <c r="S79" s="2">
        <v>1</v>
      </c>
      <c r="T79" s="35">
        <v>0</v>
      </c>
      <c r="U79" s="35">
        <v>0</v>
      </c>
      <c r="V79" s="36">
        <v>0</v>
      </c>
      <c r="W79" s="26">
        <v>17.600000000000001</v>
      </c>
      <c r="X79" s="2">
        <v>0.4</v>
      </c>
      <c r="Y79" s="16">
        <v>5.88</v>
      </c>
      <c r="Z79" s="26">
        <v>23.71</v>
      </c>
      <c r="AA79" s="2">
        <v>2.02</v>
      </c>
      <c r="AB79" s="2">
        <v>3.8</v>
      </c>
    </row>
    <row r="80" spans="1:28">
      <c r="A80" s="2">
        <v>400</v>
      </c>
      <c r="B80" s="26">
        <v>2</v>
      </c>
      <c r="C80" s="2">
        <v>1</v>
      </c>
      <c r="D80" s="2">
        <v>21</v>
      </c>
      <c r="E80" s="2">
        <v>0</v>
      </c>
      <c r="F80" s="35">
        <v>0</v>
      </c>
      <c r="G80" s="18">
        <v>2000</v>
      </c>
      <c r="H80" s="18">
        <v>0</v>
      </c>
      <c r="I80" s="2">
        <v>1</v>
      </c>
      <c r="J80" s="2">
        <v>1</v>
      </c>
      <c r="K80" s="2">
        <v>0</v>
      </c>
      <c r="L80" s="35">
        <v>0</v>
      </c>
      <c r="M80" s="2">
        <v>2</v>
      </c>
      <c r="N80" s="2">
        <v>0</v>
      </c>
      <c r="O80" s="2">
        <v>1</v>
      </c>
      <c r="P80" s="2">
        <v>0</v>
      </c>
      <c r="Q80" s="2">
        <v>4</v>
      </c>
      <c r="R80" s="2">
        <v>0</v>
      </c>
      <c r="S80" s="2">
        <v>1</v>
      </c>
      <c r="T80" s="35">
        <v>0</v>
      </c>
      <c r="U80" s="35">
        <v>0</v>
      </c>
      <c r="V80" s="36">
        <v>0</v>
      </c>
      <c r="W80" s="26">
        <v>14.9</v>
      </c>
      <c r="X80" s="2">
        <v>0.33</v>
      </c>
      <c r="Y80" s="16">
        <v>4.9800000000000004</v>
      </c>
      <c r="Z80" s="26">
        <v>18.899999999999999</v>
      </c>
      <c r="AA80" s="2">
        <v>1.32</v>
      </c>
      <c r="AB80" s="2">
        <v>12.4</v>
      </c>
    </row>
    <row r="81" spans="1:28">
      <c r="A81" s="2">
        <v>403</v>
      </c>
      <c r="B81" s="26">
        <v>1</v>
      </c>
      <c r="C81" s="2">
        <v>1</v>
      </c>
      <c r="D81" s="2">
        <v>22</v>
      </c>
      <c r="E81" s="2">
        <v>0</v>
      </c>
      <c r="F81" s="35">
        <v>1</v>
      </c>
      <c r="G81" s="18">
        <v>9000</v>
      </c>
      <c r="H81" s="18">
        <v>1</v>
      </c>
      <c r="I81" s="2">
        <v>1</v>
      </c>
      <c r="J81" s="2">
        <v>3</v>
      </c>
      <c r="K81" s="2">
        <v>1</v>
      </c>
      <c r="L81" s="35">
        <v>1</v>
      </c>
      <c r="M81" s="2">
        <v>2</v>
      </c>
      <c r="N81" s="2">
        <v>0</v>
      </c>
      <c r="O81" s="2">
        <v>1</v>
      </c>
      <c r="P81" s="2">
        <v>1</v>
      </c>
      <c r="Q81" s="2">
        <v>5</v>
      </c>
      <c r="R81" s="2">
        <v>0</v>
      </c>
      <c r="S81" s="2">
        <v>1</v>
      </c>
      <c r="T81" s="35">
        <v>0</v>
      </c>
      <c r="U81" s="35">
        <v>0</v>
      </c>
      <c r="V81" s="36">
        <v>0</v>
      </c>
      <c r="W81" s="26">
        <v>15.3</v>
      </c>
      <c r="X81" s="2">
        <v>0.35</v>
      </c>
      <c r="Y81" s="16">
        <v>5.1100000000000003</v>
      </c>
      <c r="Z81" s="26">
        <v>17</v>
      </c>
      <c r="AA81" s="2">
        <v>1.58</v>
      </c>
      <c r="AB81" s="2">
        <v>3.8</v>
      </c>
    </row>
    <row r="82" spans="1:28">
      <c r="A82" s="2">
        <v>409</v>
      </c>
      <c r="B82" s="26">
        <v>2</v>
      </c>
      <c r="C82" s="2">
        <v>1</v>
      </c>
      <c r="D82" s="2">
        <v>20</v>
      </c>
      <c r="E82" s="2">
        <v>0</v>
      </c>
      <c r="F82" s="35">
        <v>0</v>
      </c>
      <c r="G82" s="18">
        <v>5000</v>
      </c>
      <c r="H82" s="18">
        <v>0</v>
      </c>
      <c r="I82" s="2">
        <v>1</v>
      </c>
      <c r="J82" s="2">
        <v>1</v>
      </c>
      <c r="K82" s="2">
        <v>0</v>
      </c>
      <c r="L82" s="35">
        <v>0</v>
      </c>
      <c r="M82" s="2">
        <v>1</v>
      </c>
      <c r="N82" s="2">
        <v>0</v>
      </c>
      <c r="O82" s="2">
        <v>1</v>
      </c>
      <c r="P82" s="2">
        <v>0</v>
      </c>
      <c r="Q82" s="2">
        <v>5</v>
      </c>
      <c r="R82" s="2">
        <v>0</v>
      </c>
      <c r="S82" s="2">
        <v>1</v>
      </c>
      <c r="T82" s="35">
        <v>1</v>
      </c>
      <c r="U82" s="35">
        <v>0</v>
      </c>
      <c r="V82" s="36">
        <v>0</v>
      </c>
      <c r="W82" s="26">
        <v>14.9</v>
      </c>
      <c r="X82" s="2">
        <v>0.33</v>
      </c>
      <c r="Y82" s="16">
        <v>4.9800000000000004</v>
      </c>
      <c r="Z82" s="26">
        <v>18.899999999999999</v>
      </c>
      <c r="AA82" s="2">
        <v>1.32</v>
      </c>
      <c r="AB82" s="2">
        <v>12.4</v>
      </c>
    </row>
    <row r="83" spans="1:28">
      <c r="A83" s="2">
        <v>412</v>
      </c>
      <c r="B83" s="26">
        <v>2</v>
      </c>
      <c r="C83" s="2">
        <v>1</v>
      </c>
      <c r="D83" s="2">
        <v>20</v>
      </c>
      <c r="E83" s="2">
        <v>0</v>
      </c>
      <c r="F83" s="35">
        <v>1</v>
      </c>
      <c r="G83" s="18">
        <v>3000</v>
      </c>
      <c r="H83" s="18">
        <v>0</v>
      </c>
      <c r="I83" s="2">
        <v>1</v>
      </c>
      <c r="J83" s="2">
        <v>2</v>
      </c>
      <c r="K83" s="2">
        <v>1</v>
      </c>
      <c r="L83" s="35">
        <v>0</v>
      </c>
      <c r="M83" s="2">
        <v>2</v>
      </c>
      <c r="N83" s="2">
        <v>0</v>
      </c>
      <c r="O83" s="2">
        <v>1</v>
      </c>
      <c r="P83" s="2">
        <v>0</v>
      </c>
      <c r="Q83" s="2">
        <v>5</v>
      </c>
      <c r="R83" s="2">
        <v>0</v>
      </c>
      <c r="S83" s="2">
        <v>1</v>
      </c>
      <c r="T83" s="35">
        <v>0</v>
      </c>
      <c r="U83" s="35">
        <v>0</v>
      </c>
      <c r="V83" s="36">
        <v>0</v>
      </c>
      <c r="W83" s="26">
        <v>41.3</v>
      </c>
      <c r="X83" s="2">
        <v>0.73</v>
      </c>
      <c r="Y83" s="16">
        <v>13.79</v>
      </c>
      <c r="Z83" s="26">
        <v>39.6</v>
      </c>
      <c r="AA83" s="2">
        <v>1.85</v>
      </c>
      <c r="AB83" s="2">
        <v>7</v>
      </c>
    </row>
    <row r="84" spans="1:28">
      <c r="A84" s="2">
        <v>424</v>
      </c>
      <c r="B84" s="26">
        <v>2</v>
      </c>
      <c r="C84" s="2">
        <v>1</v>
      </c>
      <c r="D84" s="2">
        <v>31</v>
      </c>
      <c r="E84" s="2">
        <v>0</v>
      </c>
      <c r="F84" s="35">
        <v>0</v>
      </c>
      <c r="G84" s="18">
        <v>5000</v>
      </c>
      <c r="H84" s="18">
        <v>0</v>
      </c>
      <c r="I84" s="2">
        <v>1</v>
      </c>
      <c r="J84" s="2">
        <v>1</v>
      </c>
      <c r="K84" s="2">
        <v>0</v>
      </c>
      <c r="L84" s="35">
        <v>1</v>
      </c>
      <c r="M84" s="2">
        <v>6</v>
      </c>
      <c r="N84" s="2">
        <v>0</v>
      </c>
      <c r="O84" s="2">
        <v>1</v>
      </c>
      <c r="P84" s="2">
        <v>0.37</v>
      </c>
      <c r="Q84" s="2">
        <v>5</v>
      </c>
      <c r="R84" s="2">
        <v>0</v>
      </c>
      <c r="S84" s="2">
        <v>1</v>
      </c>
      <c r="T84" s="35">
        <v>0</v>
      </c>
      <c r="U84" s="35">
        <v>0</v>
      </c>
      <c r="V84" s="36">
        <v>0</v>
      </c>
      <c r="W84" s="26">
        <v>21</v>
      </c>
      <c r="X84" s="2">
        <v>0.42</v>
      </c>
      <c r="Y84" s="16">
        <v>7.01</v>
      </c>
      <c r="Z84" s="26">
        <v>22</v>
      </c>
      <c r="AA84" s="2">
        <v>1.95</v>
      </c>
      <c r="AB84" s="2">
        <v>10.5</v>
      </c>
    </row>
    <row r="85" spans="1:28">
      <c r="A85" s="2">
        <v>428</v>
      </c>
      <c r="B85" s="26">
        <v>2</v>
      </c>
      <c r="C85" s="2">
        <v>1</v>
      </c>
      <c r="D85" s="2">
        <v>20</v>
      </c>
      <c r="E85" s="2">
        <v>0</v>
      </c>
      <c r="F85" s="35">
        <v>1</v>
      </c>
      <c r="G85" s="18">
        <v>3000</v>
      </c>
      <c r="H85" s="18">
        <v>0</v>
      </c>
      <c r="I85" s="2">
        <v>1</v>
      </c>
      <c r="J85" s="2">
        <v>1</v>
      </c>
      <c r="K85" s="2">
        <v>0</v>
      </c>
      <c r="L85" s="35">
        <v>0</v>
      </c>
      <c r="M85" s="2">
        <v>8</v>
      </c>
      <c r="N85" s="2">
        <v>1</v>
      </c>
      <c r="O85" s="2">
        <v>0</v>
      </c>
      <c r="P85" s="2">
        <v>0</v>
      </c>
      <c r="Q85" s="2">
        <v>5</v>
      </c>
      <c r="R85" s="2">
        <v>0</v>
      </c>
      <c r="S85" s="2">
        <v>1</v>
      </c>
      <c r="T85" s="35">
        <v>0</v>
      </c>
      <c r="U85" s="35">
        <v>0</v>
      </c>
      <c r="V85" s="36">
        <v>0</v>
      </c>
      <c r="W85" s="26">
        <v>29.4</v>
      </c>
      <c r="X85" s="2">
        <v>0.53</v>
      </c>
      <c r="Y85" s="16">
        <v>9.82</v>
      </c>
      <c r="Z85" s="26">
        <v>41.5</v>
      </c>
      <c r="AA85" s="2">
        <v>1.9</v>
      </c>
      <c r="AB85" s="2">
        <v>10.7</v>
      </c>
    </row>
    <row r="86" spans="1:28">
      <c r="A86" s="2">
        <v>429</v>
      </c>
      <c r="B86" s="26">
        <v>2</v>
      </c>
      <c r="C86" s="2">
        <v>1</v>
      </c>
      <c r="D86" s="2">
        <v>25</v>
      </c>
      <c r="E86" s="2">
        <v>0</v>
      </c>
      <c r="F86" s="35">
        <v>1</v>
      </c>
      <c r="G86" s="18">
        <v>10000</v>
      </c>
      <c r="H86" s="18">
        <v>1</v>
      </c>
      <c r="I86" s="2">
        <v>1</v>
      </c>
      <c r="J86" s="2">
        <v>2</v>
      </c>
      <c r="K86" s="2">
        <v>1</v>
      </c>
      <c r="L86" s="35">
        <v>1</v>
      </c>
      <c r="M86" s="2">
        <v>11</v>
      </c>
      <c r="N86" s="2">
        <v>0</v>
      </c>
      <c r="O86" s="2">
        <v>0</v>
      </c>
      <c r="P86" s="2">
        <v>0.84</v>
      </c>
      <c r="Q86" s="2">
        <v>5</v>
      </c>
      <c r="R86" s="2">
        <v>0</v>
      </c>
      <c r="S86" s="2">
        <v>1</v>
      </c>
      <c r="T86" s="35">
        <v>0</v>
      </c>
      <c r="U86" s="35">
        <v>0</v>
      </c>
      <c r="V86" s="36">
        <v>0</v>
      </c>
      <c r="W86" s="26">
        <v>9.3000000000000007</v>
      </c>
      <c r="X86" s="2">
        <v>0.23</v>
      </c>
      <c r="Y86" s="16">
        <v>3.11</v>
      </c>
      <c r="Z86" s="26">
        <v>9.8000000000000007</v>
      </c>
      <c r="AA86" s="2">
        <v>1.02</v>
      </c>
      <c r="AB86" s="2">
        <v>3.8</v>
      </c>
    </row>
    <row r="87" spans="1:28">
      <c r="A87" s="2">
        <v>435</v>
      </c>
      <c r="B87" s="26">
        <v>2</v>
      </c>
      <c r="C87" s="2">
        <v>1</v>
      </c>
      <c r="D87" s="2">
        <v>53</v>
      </c>
      <c r="E87" s="2">
        <v>1</v>
      </c>
      <c r="F87" s="35">
        <v>1</v>
      </c>
      <c r="G87" s="18">
        <v>6000</v>
      </c>
      <c r="H87" s="18">
        <v>0</v>
      </c>
      <c r="I87" s="2">
        <v>1</v>
      </c>
      <c r="J87" s="2">
        <v>1</v>
      </c>
      <c r="K87" s="2">
        <v>0</v>
      </c>
      <c r="L87" s="35">
        <v>1</v>
      </c>
      <c r="M87" s="2">
        <v>1</v>
      </c>
      <c r="N87" s="2">
        <v>0</v>
      </c>
      <c r="O87" s="2">
        <v>1</v>
      </c>
      <c r="P87" s="2">
        <v>0.57999999999999996</v>
      </c>
      <c r="Q87" s="2">
        <v>5</v>
      </c>
      <c r="R87" s="2">
        <v>0</v>
      </c>
      <c r="S87" s="2">
        <v>1</v>
      </c>
      <c r="T87" s="35">
        <v>0</v>
      </c>
      <c r="U87" s="35">
        <v>0</v>
      </c>
      <c r="V87" s="36">
        <v>0</v>
      </c>
      <c r="W87" s="26">
        <v>19.2</v>
      </c>
      <c r="X87" s="2">
        <v>0.33</v>
      </c>
      <c r="Y87" s="16">
        <v>6.41</v>
      </c>
      <c r="Z87" s="26">
        <v>17.600000000000001</v>
      </c>
      <c r="AA87" s="2">
        <v>1.75</v>
      </c>
      <c r="AB87" s="2">
        <v>13.8</v>
      </c>
    </row>
    <row r="88" spans="1:28">
      <c r="A88" s="2">
        <v>438</v>
      </c>
      <c r="B88" s="26">
        <v>1</v>
      </c>
      <c r="C88" s="2">
        <v>1</v>
      </c>
      <c r="D88" s="2">
        <v>23</v>
      </c>
      <c r="E88" s="2">
        <v>0</v>
      </c>
      <c r="F88" s="35">
        <v>1</v>
      </c>
      <c r="G88" s="18">
        <v>4000</v>
      </c>
      <c r="H88" s="18">
        <v>0</v>
      </c>
      <c r="I88" s="2">
        <v>1</v>
      </c>
      <c r="J88" s="2">
        <v>3</v>
      </c>
      <c r="K88" s="2">
        <v>1</v>
      </c>
      <c r="L88" s="35">
        <v>1</v>
      </c>
      <c r="M88" s="2">
        <v>8</v>
      </c>
      <c r="N88" s="2">
        <v>1</v>
      </c>
      <c r="O88" s="2">
        <v>0</v>
      </c>
      <c r="P88" s="2">
        <v>0</v>
      </c>
      <c r="Q88" s="2">
        <v>5</v>
      </c>
      <c r="R88" s="2">
        <v>0</v>
      </c>
      <c r="S88" s="2">
        <v>1</v>
      </c>
      <c r="T88" s="35">
        <v>0</v>
      </c>
      <c r="U88" s="35">
        <v>0</v>
      </c>
      <c r="V88" s="36">
        <v>0</v>
      </c>
      <c r="W88" s="26">
        <v>11.2</v>
      </c>
      <c r="X88" s="2">
        <v>0.22</v>
      </c>
      <c r="Y88" s="16">
        <v>3.74</v>
      </c>
      <c r="Z88" s="26">
        <v>12.8</v>
      </c>
      <c r="AA88" s="2">
        <v>0.93</v>
      </c>
      <c r="AB88" s="2">
        <v>7</v>
      </c>
    </row>
    <row r="89" spans="1:28">
      <c r="A89" s="2">
        <v>442</v>
      </c>
      <c r="B89" s="26">
        <v>2</v>
      </c>
      <c r="C89" s="2">
        <v>1</v>
      </c>
      <c r="D89" s="2">
        <v>19</v>
      </c>
      <c r="E89" s="2">
        <v>0</v>
      </c>
      <c r="F89" s="35">
        <v>0</v>
      </c>
      <c r="G89" s="18">
        <v>10000</v>
      </c>
      <c r="H89" s="18">
        <v>1</v>
      </c>
      <c r="I89" s="2">
        <v>1</v>
      </c>
      <c r="J89" s="2">
        <v>1</v>
      </c>
      <c r="K89" s="2">
        <v>0</v>
      </c>
      <c r="L89" s="35">
        <v>0</v>
      </c>
      <c r="M89" s="2">
        <v>11</v>
      </c>
      <c r="N89" s="2">
        <v>0</v>
      </c>
      <c r="O89" s="2">
        <v>0</v>
      </c>
      <c r="P89" s="2">
        <v>0</v>
      </c>
      <c r="Q89" s="2">
        <v>5</v>
      </c>
      <c r="R89" s="2">
        <v>0</v>
      </c>
      <c r="S89" s="2">
        <v>1</v>
      </c>
      <c r="T89" s="35">
        <v>0</v>
      </c>
      <c r="U89" s="35">
        <v>0</v>
      </c>
      <c r="V89" s="36">
        <v>0</v>
      </c>
      <c r="W89" s="26">
        <v>17.899999999999999</v>
      </c>
      <c r="X89" s="2">
        <v>0.42</v>
      </c>
      <c r="Y89" s="16">
        <v>5.98</v>
      </c>
      <c r="Z89" s="26">
        <v>22.34</v>
      </c>
      <c r="AA89" s="2">
        <v>1.9</v>
      </c>
      <c r="AB89" s="2">
        <v>3.8</v>
      </c>
    </row>
    <row r="90" spans="1:28">
      <c r="A90" s="2">
        <v>450</v>
      </c>
      <c r="B90" s="26">
        <v>1</v>
      </c>
      <c r="C90" s="2">
        <v>1</v>
      </c>
      <c r="D90" s="2">
        <v>48</v>
      </c>
      <c r="E90" s="2">
        <v>1</v>
      </c>
      <c r="F90" s="35">
        <v>0</v>
      </c>
      <c r="G90" s="18">
        <v>6000</v>
      </c>
      <c r="H90" s="18">
        <v>0</v>
      </c>
      <c r="I90" s="2">
        <v>1</v>
      </c>
      <c r="J90" s="2">
        <v>1</v>
      </c>
      <c r="K90" s="2">
        <v>0</v>
      </c>
      <c r="L90" s="35">
        <v>0</v>
      </c>
      <c r="M90" s="2">
        <v>6</v>
      </c>
      <c r="N90" s="2">
        <v>0</v>
      </c>
      <c r="O90" s="2">
        <v>1</v>
      </c>
      <c r="P90" s="2">
        <v>0.18</v>
      </c>
      <c r="Q90" s="2">
        <v>5</v>
      </c>
      <c r="R90" s="2">
        <v>0</v>
      </c>
      <c r="S90" s="2">
        <v>1</v>
      </c>
      <c r="T90" s="35">
        <v>0</v>
      </c>
      <c r="U90" s="35">
        <v>0</v>
      </c>
      <c r="V90" s="36">
        <v>0</v>
      </c>
      <c r="W90" s="26">
        <v>43.6</v>
      </c>
      <c r="X90" s="2">
        <v>0.78</v>
      </c>
      <c r="Y90" s="16">
        <v>14.56</v>
      </c>
      <c r="Z90" s="26">
        <v>42.7</v>
      </c>
      <c r="AA90" s="2">
        <v>2</v>
      </c>
      <c r="AB90" s="2">
        <v>7</v>
      </c>
    </row>
    <row r="91" spans="1:28">
      <c r="A91" s="2">
        <v>454</v>
      </c>
      <c r="B91" s="26">
        <v>2</v>
      </c>
      <c r="C91" s="2">
        <v>1</v>
      </c>
      <c r="D91" s="2">
        <v>19</v>
      </c>
      <c r="E91" s="2">
        <v>0</v>
      </c>
      <c r="F91" s="35">
        <v>1</v>
      </c>
      <c r="G91" s="18">
        <v>7000</v>
      </c>
      <c r="H91" s="18">
        <v>0</v>
      </c>
      <c r="I91" s="2">
        <v>1</v>
      </c>
      <c r="J91" s="2">
        <v>2</v>
      </c>
      <c r="K91" s="2">
        <v>1</v>
      </c>
      <c r="L91" s="35">
        <v>0</v>
      </c>
      <c r="M91" s="2">
        <v>8</v>
      </c>
      <c r="N91" s="2">
        <v>1</v>
      </c>
      <c r="O91" s="2">
        <v>0</v>
      </c>
      <c r="P91" s="2">
        <v>0.24</v>
      </c>
      <c r="Q91" s="2">
        <v>5</v>
      </c>
      <c r="R91" s="2">
        <v>0</v>
      </c>
      <c r="S91" s="2">
        <v>1</v>
      </c>
      <c r="T91" s="35">
        <v>1</v>
      </c>
      <c r="U91" s="35">
        <v>0</v>
      </c>
      <c r="V91" s="36">
        <v>0</v>
      </c>
      <c r="W91" s="26">
        <v>27</v>
      </c>
      <c r="X91" s="2">
        <v>0.48</v>
      </c>
      <c r="Y91" s="16">
        <v>9.02</v>
      </c>
      <c r="Z91" s="26">
        <v>27.5</v>
      </c>
      <c r="AA91" s="2">
        <v>2.35</v>
      </c>
      <c r="AB91" s="2">
        <v>3.8</v>
      </c>
    </row>
    <row r="92" spans="1:28">
      <c r="A92" s="2">
        <v>460</v>
      </c>
      <c r="B92" s="26">
        <v>1</v>
      </c>
      <c r="C92" s="2">
        <v>1</v>
      </c>
      <c r="D92" s="2">
        <v>27</v>
      </c>
      <c r="E92" s="2">
        <v>0</v>
      </c>
      <c r="F92" s="35">
        <v>0</v>
      </c>
      <c r="G92" s="18">
        <v>35000</v>
      </c>
      <c r="H92" s="18">
        <v>1</v>
      </c>
      <c r="I92" s="2">
        <v>1</v>
      </c>
      <c r="J92" s="2">
        <v>4</v>
      </c>
      <c r="K92" s="2">
        <v>1</v>
      </c>
      <c r="L92" s="35">
        <v>1</v>
      </c>
      <c r="M92" s="2">
        <v>6</v>
      </c>
      <c r="N92" s="2">
        <v>0</v>
      </c>
      <c r="O92" s="2">
        <v>1</v>
      </c>
      <c r="P92" s="2">
        <v>0.99</v>
      </c>
      <c r="Q92" s="2">
        <v>2</v>
      </c>
      <c r="R92" s="2">
        <v>1</v>
      </c>
      <c r="S92" s="2">
        <v>0</v>
      </c>
      <c r="T92" s="35">
        <v>0</v>
      </c>
      <c r="U92" s="35">
        <v>0</v>
      </c>
      <c r="V92" s="36">
        <v>0</v>
      </c>
      <c r="W92" s="26">
        <v>13.8</v>
      </c>
      <c r="X92" s="2">
        <v>0.4</v>
      </c>
      <c r="Y92" s="16">
        <v>4.6100000000000003</v>
      </c>
      <c r="Z92" s="26">
        <v>17.5</v>
      </c>
      <c r="AA92" s="2">
        <v>1.83</v>
      </c>
      <c r="AB92" s="2">
        <v>16.59</v>
      </c>
    </row>
    <row r="93" spans="1:28">
      <c r="A93" s="2">
        <v>464</v>
      </c>
      <c r="B93" s="26">
        <v>2</v>
      </c>
      <c r="C93" s="2">
        <v>1</v>
      </c>
      <c r="D93" s="2">
        <v>25</v>
      </c>
      <c r="E93" s="2">
        <v>0</v>
      </c>
      <c r="F93" s="35">
        <v>1</v>
      </c>
      <c r="G93" s="18">
        <v>10000</v>
      </c>
      <c r="H93" s="18">
        <v>1</v>
      </c>
      <c r="I93" s="2">
        <v>1</v>
      </c>
      <c r="J93" s="2">
        <v>2</v>
      </c>
      <c r="K93" s="2">
        <v>1</v>
      </c>
      <c r="L93" s="35">
        <v>0</v>
      </c>
      <c r="M93" s="2">
        <v>8</v>
      </c>
      <c r="N93" s="2">
        <v>1</v>
      </c>
      <c r="O93" s="2">
        <v>0</v>
      </c>
      <c r="P93" s="2">
        <v>0</v>
      </c>
      <c r="Q93" s="2">
        <v>5</v>
      </c>
      <c r="R93" s="2">
        <v>0</v>
      </c>
      <c r="S93" s="2">
        <v>1</v>
      </c>
      <c r="T93" s="35">
        <v>0</v>
      </c>
      <c r="U93" s="35">
        <v>0</v>
      </c>
      <c r="V93" s="36">
        <v>0</v>
      </c>
      <c r="W93" s="26">
        <v>14.9</v>
      </c>
      <c r="X93" s="2">
        <v>0.32</v>
      </c>
      <c r="Y93" s="16">
        <v>4.9800000000000004</v>
      </c>
      <c r="Z93" s="26">
        <v>17.600000000000001</v>
      </c>
      <c r="AA93" s="2">
        <v>1.72</v>
      </c>
      <c r="AB93" s="2">
        <v>3.8</v>
      </c>
    </row>
    <row r="94" spans="1:28">
      <c r="A94" s="2">
        <v>468</v>
      </c>
      <c r="B94" s="26">
        <v>2</v>
      </c>
      <c r="C94" s="2">
        <v>1</v>
      </c>
      <c r="D94" s="2">
        <v>30</v>
      </c>
      <c r="E94" s="2">
        <v>0</v>
      </c>
      <c r="F94" s="35">
        <v>1</v>
      </c>
      <c r="G94" s="18">
        <v>2000</v>
      </c>
      <c r="H94" s="18">
        <v>0</v>
      </c>
      <c r="I94" s="2">
        <v>1</v>
      </c>
      <c r="J94" s="2">
        <v>1</v>
      </c>
      <c r="K94" s="2">
        <v>0</v>
      </c>
      <c r="L94" s="35">
        <v>1</v>
      </c>
      <c r="M94" s="2">
        <v>6</v>
      </c>
      <c r="N94" s="2">
        <v>0</v>
      </c>
      <c r="O94" s="2">
        <v>1</v>
      </c>
      <c r="P94" s="2">
        <v>1</v>
      </c>
      <c r="Q94" s="2">
        <v>5</v>
      </c>
      <c r="R94" s="2">
        <v>0</v>
      </c>
      <c r="S94" s="2">
        <v>1</v>
      </c>
      <c r="T94" s="35">
        <v>0</v>
      </c>
      <c r="U94" s="35">
        <v>0</v>
      </c>
      <c r="V94" s="36">
        <v>0</v>
      </c>
      <c r="W94" s="26">
        <v>10.7</v>
      </c>
      <c r="X94" s="2">
        <v>0.23</v>
      </c>
      <c r="Y94" s="16">
        <v>3.57</v>
      </c>
      <c r="Z94" s="26">
        <v>12.9</v>
      </c>
      <c r="AA94" s="2">
        <v>1.28</v>
      </c>
      <c r="AB94" s="2">
        <v>16.59</v>
      </c>
    </row>
    <row r="95" spans="1:28">
      <c r="A95" s="2">
        <v>472</v>
      </c>
      <c r="B95" s="26">
        <v>1</v>
      </c>
      <c r="C95" s="2">
        <v>2</v>
      </c>
      <c r="D95" s="2">
        <v>28</v>
      </c>
      <c r="E95" s="2">
        <v>0</v>
      </c>
      <c r="F95" s="35">
        <v>1</v>
      </c>
      <c r="G95" s="18">
        <v>12000</v>
      </c>
      <c r="H95" s="18">
        <v>1</v>
      </c>
      <c r="I95" s="2">
        <v>1</v>
      </c>
      <c r="J95" s="2">
        <v>1</v>
      </c>
      <c r="K95" s="2">
        <v>0</v>
      </c>
      <c r="L95" s="35">
        <v>0</v>
      </c>
      <c r="M95" s="2">
        <v>8</v>
      </c>
      <c r="N95" s="2">
        <v>1</v>
      </c>
      <c r="O95" s="2">
        <v>0</v>
      </c>
      <c r="P95" s="2">
        <v>0</v>
      </c>
      <c r="Q95" s="2">
        <v>1</v>
      </c>
      <c r="R95" s="2">
        <v>1</v>
      </c>
      <c r="S95" s="2">
        <v>0</v>
      </c>
      <c r="T95" s="35">
        <v>0</v>
      </c>
      <c r="U95" s="35">
        <v>0</v>
      </c>
      <c r="V95" s="36">
        <v>0</v>
      </c>
      <c r="W95" s="26">
        <v>14.9</v>
      </c>
      <c r="X95" s="2">
        <v>0.32</v>
      </c>
      <c r="Y95" s="16">
        <v>4.9800000000000004</v>
      </c>
      <c r="Z95" s="26">
        <v>17.600000000000001</v>
      </c>
      <c r="AA95" s="2">
        <v>1.72</v>
      </c>
      <c r="AB95" s="2">
        <v>3.8</v>
      </c>
    </row>
    <row r="96" spans="1:28">
      <c r="A96" s="2">
        <v>474</v>
      </c>
      <c r="B96" s="26">
        <v>2</v>
      </c>
      <c r="C96" s="2">
        <v>1</v>
      </c>
      <c r="D96" s="2">
        <v>22</v>
      </c>
      <c r="E96" s="2">
        <v>0</v>
      </c>
      <c r="F96" s="35">
        <v>1</v>
      </c>
      <c r="G96" s="18">
        <v>2000</v>
      </c>
      <c r="H96" s="18">
        <v>0</v>
      </c>
      <c r="I96" s="2">
        <v>1</v>
      </c>
      <c r="J96" s="2">
        <v>1</v>
      </c>
      <c r="K96" s="2">
        <v>0</v>
      </c>
      <c r="L96" s="35">
        <v>0</v>
      </c>
      <c r="M96" s="2">
        <v>8</v>
      </c>
      <c r="N96" s="2">
        <v>1</v>
      </c>
      <c r="O96" s="2">
        <v>0</v>
      </c>
      <c r="P96" s="2">
        <v>1</v>
      </c>
      <c r="Q96" s="2">
        <v>5</v>
      </c>
      <c r="R96" s="2">
        <v>0</v>
      </c>
      <c r="S96" s="2">
        <v>1</v>
      </c>
      <c r="T96" s="35">
        <v>1</v>
      </c>
      <c r="U96" s="35">
        <v>0</v>
      </c>
      <c r="V96" s="36">
        <v>0</v>
      </c>
      <c r="W96" s="26">
        <v>11.4</v>
      </c>
      <c r="X96" s="2">
        <v>0.3</v>
      </c>
      <c r="Y96" s="16">
        <v>3.81</v>
      </c>
      <c r="Z96" s="26">
        <v>13.3</v>
      </c>
      <c r="AA96" s="2">
        <v>1.28</v>
      </c>
      <c r="AB96" s="2">
        <v>3.8</v>
      </c>
    </row>
    <row r="97" spans="1:28">
      <c r="A97" s="2">
        <v>493</v>
      </c>
      <c r="B97" s="26">
        <v>1</v>
      </c>
      <c r="C97" s="2">
        <v>1</v>
      </c>
      <c r="D97" s="2">
        <v>20</v>
      </c>
      <c r="E97" s="2">
        <v>0</v>
      </c>
      <c r="F97" s="35">
        <v>0</v>
      </c>
      <c r="G97" s="18">
        <v>10000</v>
      </c>
      <c r="H97" s="18">
        <v>1</v>
      </c>
      <c r="I97" s="2">
        <v>1</v>
      </c>
      <c r="J97" s="2">
        <v>1</v>
      </c>
      <c r="K97" s="2">
        <v>0</v>
      </c>
      <c r="L97" s="35">
        <v>0</v>
      </c>
      <c r="M97" s="2">
        <v>8</v>
      </c>
      <c r="N97" s="2">
        <v>1</v>
      </c>
      <c r="O97" s="2">
        <v>0</v>
      </c>
      <c r="P97" s="2">
        <v>0.68</v>
      </c>
      <c r="Q97" s="2">
        <v>5</v>
      </c>
      <c r="R97" s="2">
        <v>0</v>
      </c>
      <c r="S97" s="2">
        <v>1</v>
      </c>
      <c r="T97" s="35">
        <v>0</v>
      </c>
      <c r="U97" s="35">
        <v>0</v>
      </c>
      <c r="V97" s="36">
        <v>0</v>
      </c>
      <c r="W97" s="26">
        <v>17.899999999999999</v>
      </c>
      <c r="X97" s="2">
        <v>0.4</v>
      </c>
      <c r="Y97" s="16">
        <v>5.98</v>
      </c>
      <c r="Z97" s="26">
        <v>28.1</v>
      </c>
      <c r="AA97" s="2">
        <v>1.78</v>
      </c>
      <c r="AB97" s="2">
        <v>3.8</v>
      </c>
    </row>
    <row r="98" spans="1:28">
      <c r="A98" s="2">
        <v>503</v>
      </c>
      <c r="B98" s="26">
        <v>1</v>
      </c>
      <c r="C98" s="2">
        <v>1</v>
      </c>
      <c r="D98" s="2">
        <v>27</v>
      </c>
      <c r="E98" s="2">
        <v>0</v>
      </c>
      <c r="F98" s="35">
        <v>0</v>
      </c>
      <c r="G98" s="18">
        <v>5000</v>
      </c>
      <c r="H98" s="18">
        <v>0</v>
      </c>
      <c r="I98" s="2">
        <v>1</v>
      </c>
      <c r="J98" s="2">
        <v>1</v>
      </c>
      <c r="K98" s="2">
        <v>0</v>
      </c>
      <c r="L98" s="35">
        <v>0</v>
      </c>
      <c r="M98" s="2">
        <v>8</v>
      </c>
      <c r="N98" s="2">
        <v>1</v>
      </c>
      <c r="O98" s="2">
        <v>0</v>
      </c>
      <c r="P98" s="2">
        <v>1</v>
      </c>
      <c r="Q98" s="2">
        <v>5</v>
      </c>
      <c r="R98" s="2">
        <v>0</v>
      </c>
      <c r="S98" s="2">
        <v>1</v>
      </c>
      <c r="T98" s="35">
        <v>0</v>
      </c>
      <c r="U98" s="35">
        <v>0</v>
      </c>
      <c r="V98" s="36">
        <v>0</v>
      </c>
      <c r="W98" s="26">
        <v>12.6</v>
      </c>
      <c r="X98" s="2">
        <v>0.33</v>
      </c>
      <c r="Y98" s="16">
        <v>4.21</v>
      </c>
      <c r="Z98" s="26">
        <v>14.5</v>
      </c>
      <c r="AA98" s="2">
        <v>1.38</v>
      </c>
      <c r="AB98" s="2">
        <v>18.690000000000001</v>
      </c>
    </row>
    <row r="99" spans="1:28">
      <c r="A99" s="2">
        <v>516</v>
      </c>
      <c r="B99" s="26">
        <v>2</v>
      </c>
      <c r="C99" s="2">
        <v>1</v>
      </c>
      <c r="D99" s="2">
        <v>21</v>
      </c>
      <c r="E99" s="2">
        <v>0</v>
      </c>
      <c r="F99" s="35">
        <v>0</v>
      </c>
      <c r="G99" s="18">
        <v>8000</v>
      </c>
      <c r="H99" s="18">
        <v>1</v>
      </c>
      <c r="I99" s="2">
        <v>1</v>
      </c>
      <c r="J99" s="2">
        <v>1</v>
      </c>
      <c r="K99" s="2">
        <v>0</v>
      </c>
      <c r="L99" s="35">
        <v>0</v>
      </c>
      <c r="M99" s="2">
        <v>8</v>
      </c>
      <c r="N99" s="2">
        <v>1</v>
      </c>
      <c r="O99" s="2">
        <v>0</v>
      </c>
      <c r="P99" s="2">
        <v>1</v>
      </c>
      <c r="Q99" s="2">
        <v>5</v>
      </c>
      <c r="R99" s="2">
        <v>0</v>
      </c>
      <c r="S99" s="2">
        <v>1</v>
      </c>
      <c r="T99" s="35">
        <v>0</v>
      </c>
      <c r="U99" s="35">
        <v>0</v>
      </c>
      <c r="V99" s="36">
        <v>0</v>
      </c>
      <c r="W99" s="26">
        <v>9.1</v>
      </c>
      <c r="X99" s="2">
        <v>0.2</v>
      </c>
      <c r="Y99" s="16">
        <v>3.04</v>
      </c>
      <c r="Z99" s="26">
        <v>11</v>
      </c>
      <c r="AA99" s="2">
        <v>1.1000000000000001</v>
      </c>
      <c r="AB99" s="2">
        <v>16.600000000000001</v>
      </c>
    </row>
    <row r="100" spans="1:28">
      <c r="A100" s="2">
        <v>520</v>
      </c>
      <c r="B100" s="26">
        <v>2</v>
      </c>
      <c r="C100" s="2">
        <v>1</v>
      </c>
      <c r="D100" s="2">
        <v>42</v>
      </c>
      <c r="E100" s="2">
        <v>0</v>
      </c>
      <c r="F100" s="35">
        <v>1</v>
      </c>
      <c r="G100" s="18">
        <v>4000</v>
      </c>
      <c r="H100" s="18">
        <v>0</v>
      </c>
      <c r="I100" s="2">
        <v>1</v>
      </c>
      <c r="J100" s="2">
        <v>1</v>
      </c>
      <c r="K100" s="2">
        <v>0</v>
      </c>
      <c r="L100" s="35">
        <v>0</v>
      </c>
      <c r="M100" s="2">
        <v>6</v>
      </c>
      <c r="N100" s="2">
        <v>0</v>
      </c>
      <c r="O100" s="2">
        <v>1</v>
      </c>
      <c r="P100" s="2">
        <v>0.99</v>
      </c>
      <c r="Q100" s="2">
        <v>3</v>
      </c>
      <c r="R100" s="2">
        <v>0</v>
      </c>
      <c r="S100" s="2">
        <v>0</v>
      </c>
      <c r="T100" s="35">
        <v>0</v>
      </c>
      <c r="U100" s="35">
        <v>0</v>
      </c>
      <c r="V100" s="36">
        <v>0</v>
      </c>
      <c r="W100" s="26">
        <v>16.100000000000001</v>
      </c>
      <c r="X100" s="2">
        <v>0.37</v>
      </c>
      <c r="Y100" s="16">
        <v>5.38</v>
      </c>
      <c r="Z100" s="26">
        <v>16</v>
      </c>
      <c r="AA100" s="2">
        <v>1.23</v>
      </c>
      <c r="AB100" s="2">
        <v>7.5</v>
      </c>
    </row>
    <row r="101" spans="1:28">
      <c r="A101" s="2">
        <v>527</v>
      </c>
      <c r="B101" s="26">
        <v>2</v>
      </c>
      <c r="C101" s="2">
        <v>1</v>
      </c>
      <c r="D101" s="2">
        <v>19</v>
      </c>
      <c r="E101" s="2">
        <v>0</v>
      </c>
      <c r="F101" s="35">
        <v>0</v>
      </c>
      <c r="G101" s="18">
        <v>9000</v>
      </c>
      <c r="H101" s="18">
        <v>1</v>
      </c>
      <c r="I101" s="2">
        <v>1</v>
      </c>
      <c r="J101" s="2">
        <v>1</v>
      </c>
      <c r="K101" s="2">
        <v>0</v>
      </c>
      <c r="L101" s="35">
        <v>1</v>
      </c>
      <c r="M101" s="2">
        <v>8</v>
      </c>
      <c r="N101" s="2">
        <v>1</v>
      </c>
      <c r="O101" s="2">
        <v>0</v>
      </c>
      <c r="P101" s="2">
        <v>0.78</v>
      </c>
      <c r="Q101" s="2">
        <v>4</v>
      </c>
      <c r="R101" s="2">
        <v>0</v>
      </c>
      <c r="S101" s="2">
        <v>1</v>
      </c>
      <c r="T101" s="35">
        <v>0</v>
      </c>
      <c r="U101" s="35">
        <v>0</v>
      </c>
      <c r="V101" s="36">
        <v>0</v>
      </c>
      <c r="W101" s="26">
        <v>20.399999999999999</v>
      </c>
      <c r="X101" s="2">
        <v>0.4</v>
      </c>
      <c r="Y101" s="16">
        <v>6.81</v>
      </c>
      <c r="Z101" s="26">
        <v>20</v>
      </c>
      <c r="AA101" s="2">
        <v>1.77</v>
      </c>
      <c r="AB101" s="2">
        <v>9.3000000000000007</v>
      </c>
    </row>
    <row r="102" spans="1:28">
      <c r="A102" s="2">
        <v>528</v>
      </c>
      <c r="B102" s="26">
        <v>2</v>
      </c>
      <c r="C102" s="2">
        <v>1</v>
      </c>
      <c r="D102" s="2">
        <v>23</v>
      </c>
      <c r="E102" s="2">
        <v>0</v>
      </c>
      <c r="F102" s="35">
        <v>1</v>
      </c>
      <c r="G102" s="18">
        <v>7000</v>
      </c>
      <c r="H102" s="18">
        <v>0</v>
      </c>
      <c r="I102" s="2">
        <v>1</v>
      </c>
      <c r="J102" s="2">
        <v>1</v>
      </c>
      <c r="K102" s="2">
        <v>0</v>
      </c>
      <c r="L102" s="35">
        <v>0</v>
      </c>
      <c r="M102" s="2">
        <v>2</v>
      </c>
      <c r="N102" s="2">
        <v>0</v>
      </c>
      <c r="O102" s="2">
        <v>1</v>
      </c>
      <c r="P102" s="2">
        <v>0</v>
      </c>
      <c r="Q102" s="2">
        <v>5</v>
      </c>
      <c r="R102" s="2">
        <v>0</v>
      </c>
      <c r="S102" s="2">
        <v>1</v>
      </c>
      <c r="T102" s="35">
        <v>0</v>
      </c>
      <c r="U102" s="35">
        <v>0</v>
      </c>
      <c r="V102" s="36">
        <v>0</v>
      </c>
      <c r="W102" s="26">
        <v>18.5</v>
      </c>
      <c r="X102" s="2">
        <v>0.32</v>
      </c>
      <c r="Y102" s="16">
        <v>6.18</v>
      </c>
      <c r="Z102" s="26">
        <v>21.1</v>
      </c>
      <c r="AA102" s="2">
        <v>1.7</v>
      </c>
      <c r="AB102" s="2">
        <v>6.7</v>
      </c>
    </row>
    <row r="103" spans="1:28">
      <c r="A103" s="2">
        <v>529</v>
      </c>
      <c r="B103" s="26">
        <v>2</v>
      </c>
      <c r="C103" s="2">
        <v>1</v>
      </c>
      <c r="D103" s="2">
        <v>20</v>
      </c>
      <c r="E103" s="2">
        <v>0</v>
      </c>
      <c r="F103" s="35">
        <v>0</v>
      </c>
      <c r="G103" s="18">
        <v>20000</v>
      </c>
      <c r="H103" s="18">
        <v>1</v>
      </c>
      <c r="I103" s="2">
        <v>1</v>
      </c>
      <c r="J103" s="2">
        <v>2</v>
      </c>
      <c r="K103" s="2">
        <v>1</v>
      </c>
      <c r="L103" s="35">
        <v>0</v>
      </c>
      <c r="M103" s="2">
        <v>2</v>
      </c>
      <c r="N103" s="2">
        <v>0</v>
      </c>
      <c r="O103" s="2">
        <v>1</v>
      </c>
      <c r="P103" s="2">
        <v>0</v>
      </c>
      <c r="Q103" s="2">
        <v>5</v>
      </c>
      <c r="R103" s="2">
        <v>0</v>
      </c>
      <c r="S103" s="2">
        <v>1</v>
      </c>
      <c r="T103" s="35">
        <v>0</v>
      </c>
      <c r="U103" s="35">
        <v>0</v>
      </c>
      <c r="V103" s="36">
        <v>0</v>
      </c>
      <c r="W103" s="26">
        <v>19.7</v>
      </c>
      <c r="X103" s="2">
        <v>0.5</v>
      </c>
      <c r="Y103" s="16">
        <v>6.58</v>
      </c>
      <c r="Z103" s="26">
        <v>21.79</v>
      </c>
      <c r="AA103" s="2">
        <v>2.1</v>
      </c>
      <c r="AB103" s="2">
        <v>17.8</v>
      </c>
    </row>
    <row r="104" spans="1:28">
      <c r="A104" s="2">
        <v>537</v>
      </c>
      <c r="B104" s="26">
        <v>1</v>
      </c>
      <c r="C104" s="2">
        <v>1</v>
      </c>
      <c r="D104" s="2">
        <v>20</v>
      </c>
      <c r="E104" s="2">
        <v>0</v>
      </c>
      <c r="F104" s="35">
        <v>0</v>
      </c>
      <c r="G104" s="18">
        <v>4000</v>
      </c>
      <c r="H104" s="18">
        <v>0</v>
      </c>
      <c r="I104" s="2">
        <v>1</v>
      </c>
      <c r="J104" s="2">
        <v>1</v>
      </c>
      <c r="K104" s="2">
        <v>0</v>
      </c>
      <c r="L104" s="35">
        <v>0</v>
      </c>
      <c r="M104" s="2">
        <v>8</v>
      </c>
      <c r="N104" s="2">
        <v>1</v>
      </c>
      <c r="O104" s="2">
        <v>0</v>
      </c>
      <c r="P104" s="2">
        <v>0</v>
      </c>
      <c r="Q104" s="2">
        <v>5</v>
      </c>
      <c r="R104" s="2">
        <v>0</v>
      </c>
      <c r="S104" s="2">
        <v>1</v>
      </c>
      <c r="T104" s="35">
        <v>0</v>
      </c>
      <c r="U104" s="35">
        <v>0</v>
      </c>
      <c r="V104" s="36">
        <v>0</v>
      </c>
      <c r="W104" s="26">
        <v>13.9</v>
      </c>
      <c r="X104" s="2">
        <v>0.28000000000000003</v>
      </c>
      <c r="Y104" s="16">
        <v>4.6399999999999997</v>
      </c>
      <c r="Z104" s="26">
        <v>24.7</v>
      </c>
      <c r="AA104" s="2">
        <v>1.55</v>
      </c>
      <c r="AB104" s="2">
        <v>10.7</v>
      </c>
    </row>
    <row r="105" spans="1:28">
      <c r="A105" s="2">
        <v>538</v>
      </c>
      <c r="B105" s="26">
        <v>2</v>
      </c>
      <c r="C105" s="2">
        <v>1</v>
      </c>
      <c r="D105" s="2">
        <v>23</v>
      </c>
      <c r="E105" s="2">
        <v>0</v>
      </c>
      <c r="F105" s="35">
        <v>0</v>
      </c>
      <c r="G105" s="18">
        <v>4000</v>
      </c>
      <c r="H105" s="18">
        <v>0</v>
      </c>
      <c r="I105" s="2">
        <v>1</v>
      </c>
      <c r="J105" s="2">
        <v>1</v>
      </c>
      <c r="K105" s="2">
        <v>0</v>
      </c>
      <c r="L105" s="35">
        <v>0</v>
      </c>
      <c r="M105" s="2">
        <v>2</v>
      </c>
      <c r="N105" s="2">
        <v>0</v>
      </c>
      <c r="O105" s="2">
        <v>1</v>
      </c>
      <c r="P105" s="2">
        <v>1</v>
      </c>
      <c r="Q105" s="2">
        <v>5</v>
      </c>
      <c r="R105" s="2">
        <v>0</v>
      </c>
      <c r="S105" s="2">
        <v>1</v>
      </c>
      <c r="T105" s="35">
        <v>0</v>
      </c>
      <c r="U105" s="35">
        <v>0</v>
      </c>
      <c r="V105" s="36">
        <v>0</v>
      </c>
      <c r="W105" s="26">
        <v>13.1</v>
      </c>
      <c r="X105" s="2">
        <v>0.38</v>
      </c>
      <c r="Y105" s="16">
        <v>4.38</v>
      </c>
      <c r="Z105" s="26">
        <v>14.7</v>
      </c>
      <c r="AA105" s="2">
        <v>1.33</v>
      </c>
      <c r="AB105" s="2">
        <v>3.8</v>
      </c>
    </row>
    <row r="106" spans="1:28">
      <c r="A106" s="2">
        <v>541</v>
      </c>
      <c r="B106" s="26">
        <v>2</v>
      </c>
      <c r="C106" s="2">
        <v>1</v>
      </c>
      <c r="D106" s="2">
        <v>20</v>
      </c>
      <c r="E106" s="2">
        <v>0</v>
      </c>
      <c r="F106" s="35">
        <v>0</v>
      </c>
      <c r="G106" s="18">
        <v>10000</v>
      </c>
      <c r="H106" s="18">
        <v>1</v>
      </c>
      <c r="I106" s="2">
        <v>1</v>
      </c>
      <c r="J106" s="2">
        <v>1</v>
      </c>
      <c r="K106" s="2">
        <v>0</v>
      </c>
      <c r="L106" s="35">
        <v>0</v>
      </c>
      <c r="M106" s="2">
        <v>2</v>
      </c>
      <c r="N106" s="2">
        <v>0</v>
      </c>
      <c r="O106" s="2">
        <v>1</v>
      </c>
      <c r="P106" s="2">
        <v>0</v>
      </c>
      <c r="Q106" s="2">
        <v>2</v>
      </c>
      <c r="R106" s="2">
        <v>1</v>
      </c>
      <c r="S106" s="2">
        <v>0</v>
      </c>
      <c r="T106" s="35">
        <v>0</v>
      </c>
      <c r="U106" s="35">
        <v>0</v>
      </c>
      <c r="V106" s="36">
        <v>0</v>
      </c>
      <c r="W106" s="26">
        <v>17.600000000000001</v>
      </c>
      <c r="X106" s="2">
        <v>0.4</v>
      </c>
      <c r="Y106" s="16">
        <v>5.88</v>
      </c>
      <c r="Z106" s="26">
        <v>23.71</v>
      </c>
      <c r="AA106" s="2">
        <v>2.02</v>
      </c>
      <c r="AB106" s="2">
        <v>3.8</v>
      </c>
    </row>
    <row r="107" spans="1:28">
      <c r="A107" s="2">
        <v>542</v>
      </c>
      <c r="B107" s="26">
        <v>2</v>
      </c>
      <c r="C107" s="2">
        <v>1</v>
      </c>
      <c r="D107" s="2">
        <v>20</v>
      </c>
      <c r="E107" s="2">
        <v>0</v>
      </c>
      <c r="F107" s="35">
        <v>0</v>
      </c>
      <c r="G107" s="18">
        <v>10000</v>
      </c>
      <c r="H107" s="18">
        <v>1</v>
      </c>
      <c r="I107" s="2">
        <v>1</v>
      </c>
      <c r="J107" s="2">
        <v>4</v>
      </c>
      <c r="K107" s="2">
        <v>1</v>
      </c>
      <c r="L107" s="35">
        <v>0</v>
      </c>
      <c r="M107" s="2">
        <v>6</v>
      </c>
      <c r="N107" s="2">
        <v>0</v>
      </c>
      <c r="O107" s="2">
        <v>1</v>
      </c>
      <c r="P107" s="2">
        <v>1</v>
      </c>
      <c r="Q107" s="2">
        <v>2</v>
      </c>
      <c r="R107" s="2">
        <v>1</v>
      </c>
      <c r="S107" s="2">
        <v>0</v>
      </c>
      <c r="T107" s="35">
        <v>1</v>
      </c>
      <c r="U107" s="35">
        <v>0</v>
      </c>
      <c r="V107" s="36">
        <v>0</v>
      </c>
      <c r="W107" s="26">
        <v>11</v>
      </c>
      <c r="X107" s="2">
        <v>0.27</v>
      </c>
      <c r="Y107" s="16">
        <v>3.67</v>
      </c>
      <c r="Z107" s="26">
        <v>12.9</v>
      </c>
      <c r="AA107" s="2">
        <v>1.33</v>
      </c>
      <c r="AB107" s="2">
        <v>16.59</v>
      </c>
    </row>
    <row r="108" spans="1:28">
      <c r="A108" s="2">
        <v>568</v>
      </c>
      <c r="B108" s="26">
        <v>2</v>
      </c>
      <c r="C108" s="2">
        <v>1</v>
      </c>
      <c r="D108" s="2">
        <v>25</v>
      </c>
      <c r="E108" s="2">
        <v>0</v>
      </c>
      <c r="F108" s="35">
        <v>1</v>
      </c>
      <c r="G108" s="18">
        <v>3000</v>
      </c>
      <c r="H108" s="18">
        <v>0</v>
      </c>
      <c r="I108" s="2">
        <v>1</v>
      </c>
      <c r="J108" s="2">
        <v>1</v>
      </c>
      <c r="K108" s="2">
        <v>0</v>
      </c>
      <c r="L108" s="35">
        <v>1</v>
      </c>
      <c r="M108" s="2">
        <v>6</v>
      </c>
      <c r="N108" s="2">
        <v>0</v>
      </c>
      <c r="O108" s="2">
        <v>1</v>
      </c>
      <c r="P108" s="2">
        <v>0</v>
      </c>
      <c r="Q108" s="2">
        <v>5</v>
      </c>
      <c r="R108" s="2">
        <v>0</v>
      </c>
      <c r="S108" s="2">
        <v>1</v>
      </c>
      <c r="T108" s="35">
        <v>0</v>
      </c>
      <c r="U108" s="35">
        <v>0</v>
      </c>
      <c r="V108" s="36">
        <v>0</v>
      </c>
      <c r="W108" s="26">
        <v>14.9</v>
      </c>
      <c r="X108" s="2">
        <v>0.33</v>
      </c>
      <c r="Y108" s="16">
        <v>4.9800000000000004</v>
      </c>
      <c r="Z108" s="26">
        <v>18.899999999999999</v>
      </c>
      <c r="AA108" s="2">
        <v>1.32</v>
      </c>
      <c r="AB108" s="2">
        <v>12.4</v>
      </c>
    </row>
    <row r="109" spans="1:28">
      <c r="A109" s="2">
        <v>571</v>
      </c>
      <c r="B109" s="26">
        <v>2</v>
      </c>
      <c r="C109" s="2">
        <v>1</v>
      </c>
      <c r="D109" s="2">
        <v>19</v>
      </c>
      <c r="E109" s="2">
        <v>0</v>
      </c>
      <c r="F109" s="35">
        <v>0</v>
      </c>
      <c r="G109" s="18">
        <v>10000</v>
      </c>
      <c r="H109" s="18">
        <v>1</v>
      </c>
      <c r="I109" s="2">
        <v>1</v>
      </c>
      <c r="J109" s="2">
        <v>1</v>
      </c>
      <c r="K109" s="2">
        <v>0</v>
      </c>
      <c r="L109" s="35">
        <v>0</v>
      </c>
      <c r="M109" s="2">
        <v>6</v>
      </c>
      <c r="N109" s="2">
        <v>0</v>
      </c>
      <c r="O109" s="2">
        <v>1</v>
      </c>
      <c r="P109" s="2">
        <v>0.84</v>
      </c>
      <c r="Q109" s="2">
        <v>5</v>
      </c>
      <c r="R109" s="2">
        <v>0</v>
      </c>
      <c r="S109" s="2">
        <v>1</v>
      </c>
      <c r="T109" s="35">
        <v>0</v>
      </c>
      <c r="U109" s="35">
        <v>0</v>
      </c>
      <c r="V109" s="36">
        <v>0</v>
      </c>
      <c r="W109" s="26">
        <v>9.3000000000000007</v>
      </c>
      <c r="X109" s="2">
        <v>0.23</v>
      </c>
      <c r="Y109" s="16">
        <v>3.11</v>
      </c>
      <c r="Z109" s="26">
        <v>9.8000000000000007</v>
      </c>
      <c r="AA109" s="2">
        <v>1.02</v>
      </c>
      <c r="AB109" s="2">
        <v>3.8</v>
      </c>
    </row>
    <row r="110" spans="1:28">
      <c r="A110" s="2">
        <v>573</v>
      </c>
      <c r="B110" s="26">
        <v>2</v>
      </c>
      <c r="C110" s="2">
        <v>1</v>
      </c>
      <c r="D110" s="2">
        <v>22</v>
      </c>
      <c r="E110" s="2">
        <v>0</v>
      </c>
      <c r="F110" s="35">
        <v>0</v>
      </c>
      <c r="G110" s="18">
        <v>4000</v>
      </c>
      <c r="H110" s="18">
        <v>0</v>
      </c>
      <c r="I110" s="2">
        <v>1</v>
      </c>
      <c r="J110" s="2">
        <v>2</v>
      </c>
      <c r="K110" s="2">
        <v>1</v>
      </c>
      <c r="L110" s="35">
        <v>0</v>
      </c>
      <c r="M110" s="2">
        <v>2</v>
      </c>
      <c r="N110" s="2">
        <v>0</v>
      </c>
      <c r="O110" s="2">
        <v>1</v>
      </c>
      <c r="P110" s="2">
        <v>0.99</v>
      </c>
      <c r="Q110" s="2">
        <v>5</v>
      </c>
      <c r="R110" s="2">
        <v>0</v>
      </c>
      <c r="S110" s="2">
        <v>1</v>
      </c>
      <c r="T110" s="35">
        <v>0</v>
      </c>
      <c r="U110" s="35">
        <v>0</v>
      </c>
      <c r="V110" s="36">
        <v>0</v>
      </c>
      <c r="W110" s="26">
        <v>16.100000000000001</v>
      </c>
      <c r="X110" s="2">
        <v>0.37</v>
      </c>
      <c r="Y110" s="16">
        <v>5.38</v>
      </c>
      <c r="Z110" s="26">
        <v>16</v>
      </c>
      <c r="AA110" s="2">
        <v>1.23</v>
      </c>
      <c r="AB110" s="2">
        <v>7.5</v>
      </c>
    </row>
    <row r="111" spans="1:28">
      <c r="A111" s="2">
        <v>577</v>
      </c>
      <c r="B111" s="26">
        <v>2</v>
      </c>
      <c r="C111" s="2">
        <v>1</v>
      </c>
      <c r="D111" s="2">
        <v>21</v>
      </c>
      <c r="E111" s="2">
        <v>0</v>
      </c>
      <c r="F111" s="35">
        <v>0</v>
      </c>
      <c r="G111" s="18">
        <v>4000</v>
      </c>
      <c r="H111" s="18">
        <v>0</v>
      </c>
      <c r="I111" s="2">
        <v>1</v>
      </c>
      <c r="J111" s="2">
        <v>1</v>
      </c>
      <c r="K111" s="2">
        <v>0</v>
      </c>
      <c r="L111" s="35">
        <v>0</v>
      </c>
      <c r="M111" s="2">
        <v>2</v>
      </c>
      <c r="N111" s="2">
        <v>0</v>
      </c>
      <c r="O111" s="2">
        <v>1</v>
      </c>
      <c r="P111" s="2">
        <v>1</v>
      </c>
      <c r="Q111" s="2">
        <v>5</v>
      </c>
      <c r="R111" s="2">
        <v>0</v>
      </c>
      <c r="S111" s="2">
        <v>1</v>
      </c>
      <c r="T111" s="35">
        <v>0</v>
      </c>
      <c r="U111" s="35">
        <v>0</v>
      </c>
      <c r="V111" s="36">
        <v>0</v>
      </c>
      <c r="W111" s="26">
        <v>9.1</v>
      </c>
      <c r="X111" s="2">
        <v>0.2</v>
      </c>
      <c r="Y111" s="16">
        <v>3.04</v>
      </c>
      <c r="Z111" s="26">
        <v>11</v>
      </c>
      <c r="AA111" s="2">
        <v>1.1000000000000001</v>
      </c>
      <c r="AB111" s="2">
        <v>16.600000000000001</v>
      </c>
    </row>
    <row r="112" spans="1:28">
      <c r="A112" s="2">
        <v>582</v>
      </c>
      <c r="B112" s="26">
        <v>2</v>
      </c>
      <c r="C112" s="2">
        <v>1</v>
      </c>
      <c r="D112" s="2">
        <v>23</v>
      </c>
      <c r="E112" s="2">
        <v>0</v>
      </c>
      <c r="F112" s="35">
        <v>1</v>
      </c>
      <c r="G112" s="18">
        <v>3000</v>
      </c>
      <c r="H112" s="18">
        <v>0</v>
      </c>
      <c r="I112" s="2">
        <v>1</v>
      </c>
      <c r="J112" s="2">
        <v>1</v>
      </c>
      <c r="K112" s="2">
        <v>0</v>
      </c>
      <c r="L112" s="35">
        <v>1</v>
      </c>
      <c r="M112" s="2">
        <v>1</v>
      </c>
      <c r="N112" s="2">
        <v>0</v>
      </c>
      <c r="O112" s="2">
        <v>1</v>
      </c>
      <c r="P112" s="2">
        <v>1</v>
      </c>
      <c r="Q112" s="2">
        <v>5</v>
      </c>
      <c r="R112" s="2">
        <v>0</v>
      </c>
      <c r="S112" s="2">
        <v>1</v>
      </c>
      <c r="T112" s="35">
        <v>0</v>
      </c>
      <c r="U112" s="35">
        <v>0</v>
      </c>
      <c r="V112" s="36">
        <v>0</v>
      </c>
      <c r="W112" s="26">
        <v>12.6</v>
      </c>
      <c r="X112" s="2">
        <v>0.33</v>
      </c>
      <c r="Y112" s="16">
        <v>4.21</v>
      </c>
      <c r="Z112" s="26">
        <v>14.5</v>
      </c>
      <c r="AA112" s="2">
        <v>1.38</v>
      </c>
      <c r="AB112" s="2">
        <v>18.690000000000001</v>
      </c>
    </row>
    <row r="113" spans="1:28">
      <c r="A113" s="2">
        <v>583</v>
      </c>
      <c r="B113" s="26">
        <v>2</v>
      </c>
      <c r="C113" s="2">
        <v>1</v>
      </c>
      <c r="D113" s="2">
        <v>24</v>
      </c>
      <c r="E113" s="2">
        <v>0</v>
      </c>
      <c r="F113" s="35">
        <v>0</v>
      </c>
      <c r="G113" s="18">
        <v>22000</v>
      </c>
      <c r="H113" s="18">
        <v>1</v>
      </c>
      <c r="I113" s="2">
        <v>1</v>
      </c>
      <c r="J113" s="2">
        <v>1</v>
      </c>
      <c r="K113" s="2">
        <v>0</v>
      </c>
      <c r="L113" s="35">
        <v>0</v>
      </c>
      <c r="M113" s="2">
        <v>2</v>
      </c>
      <c r="N113" s="2">
        <v>0</v>
      </c>
      <c r="O113" s="2">
        <v>1</v>
      </c>
      <c r="P113" s="2">
        <v>0</v>
      </c>
      <c r="Q113" s="2">
        <v>4</v>
      </c>
      <c r="R113" s="2">
        <v>0</v>
      </c>
      <c r="S113" s="2">
        <v>1</v>
      </c>
      <c r="T113" s="35">
        <v>0</v>
      </c>
      <c r="U113" s="35">
        <v>0</v>
      </c>
      <c r="V113" s="36">
        <v>0</v>
      </c>
      <c r="W113" s="26">
        <v>13.5</v>
      </c>
      <c r="X113" s="2">
        <v>0.4</v>
      </c>
      <c r="Y113" s="16">
        <v>4.51</v>
      </c>
      <c r="Z113" s="26">
        <v>16.399999999999999</v>
      </c>
      <c r="AA113" s="2">
        <v>1.63</v>
      </c>
      <c r="AB113" s="2">
        <v>3.8</v>
      </c>
    </row>
    <row r="114" spans="1:28">
      <c r="A114" s="2">
        <v>609</v>
      </c>
      <c r="B114" s="26">
        <v>1</v>
      </c>
      <c r="C114" s="2">
        <v>2</v>
      </c>
      <c r="D114" s="2">
        <v>27</v>
      </c>
      <c r="E114" s="2">
        <v>0</v>
      </c>
      <c r="F114" s="35">
        <v>0</v>
      </c>
      <c r="G114" s="18">
        <v>14000</v>
      </c>
      <c r="H114" s="18">
        <v>1</v>
      </c>
      <c r="I114" s="2">
        <v>1</v>
      </c>
      <c r="J114" s="2">
        <v>1</v>
      </c>
      <c r="K114" s="2">
        <v>0</v>
      </c>
      <c r="L114" s="35">
        <v>0</v>
      </c>
      <c r="M114" s="2">
        <v>8</v>
      </c>
      <c r="N114" s="2">
        <v>1</v>
      </c>
      <c r="O114" s="2">
        <v>0</v>
      </c>
      <c r="P114" s="2">
        <v>1</v>
      </c>
      <c r="Q114" s="2">
        <v>5</v>
      </c>
      <c r="R114" s="2">
        <v>0</v>
      </c>
      <c r="S114" s="2">
        <v>1</v>
      </c>
      <c r="T114" s="35">
        <v>0</v>
      </c>
      <c r="U114" s="35">
        <v>0</v>
      </c>
      <c r="V114" s="36">
        <v>0</v>
      </c>
      <c r="W114" s="26">
        <v>14</v>
      </c>
      <c r="X114" s="2">
        <v>0.32</v>
      </c>
      <c r="Y114" s="16">
        <v>4.68</v>
      </c>
      <c r="Z114" s="26">
        <v>17.399999999999999</v>
      </c>
      <c r="AA114" s="2">
        <v>1.58</v>
      </c>
      <c r="AB114" s="2">
        <v>5.4</v>
      </c>
    </row>
    <row r="115" spans="1:28">
      <c r="A115" s="2">
        <v>612</v>
      </c>
      <c r="B115" s="26">
        <v>1</v>
      </c>
      <c r="C115" s="2">
        <v>2</v>
      </c>
      <c r="D115" s="2">
        <v>25</v>
      </c>
      <c r="E115" s="2">
        <v>0</v>
      </c>
      <c r="F115" s="35">
        <v>0</v>
      </c>
      <c r="G115" s="18">
        <v>18000</v>
      </c>
      <c r="H115" s="18">
        <v>1</v>
      </c>
      <c r="I115" s="2">
        <v>1</v>
      </c>
      <c r="J115" s="2">
        <v>2</v>
      </c>
      <c r="K115" s="2">
        <v>1</v>
      </c>
      <c r="L115" s="35">
        <v>0</v>
      </c>
      <c r="M115" s="2">
        <v>8</v>
      </c>
      <c r="N115" s="2">
        <v>1</v>
      </c>
      <c r="O115" s="2">
        <v>0</v>
      </c>
      <c r="P115" s="2">
        <v>0.73</v>
      </c>
      <c r="Q115" s="2">
        <v>0</v>
      </c>
      <c r="R115" s="2">
        <v>1</v>
      </c>
      <c r="S115" s="2">
        <v>0</v>
      </c>
      <c r="T115" s="35">
        <v>0</v>
      </c>
      <c r="U115" s="35">
        <v>1</v>
      </c>
      <c r="V115" s="36">
        <v>0</v>
      </c>
      <c r="W115" s="26">
        <v>16.2</v>
      </c>
      <c r="X115" s="2">
        <v>0.38</v>
      </c>
      <c r="Y115" s="16">
        <v>5.41</v>
      </c>
      <c r="Z115" s="26">
        <v>17.3</v>
      </c>
      <c r="AA115" s="2">
        <v>1.45</v>
      </c>
      <c r="AB115" s="2">
        <v>3.8</v>
      </c>
    </row>
    <row r="116" spans="1:28">
      <c r="A116" s="2">
        <v>617</v>
      </c>
      <c r="B116" s="26">
        <v>2</v>
      </c>
      <c r="C116" s="2">
        <v>2</v>
      </c>
      <c r="D116" s="2">
        <v>23</v>
      </c>
      <c r="E116" s="2">
        <v>0</v>
      </c>
      <c r="F116" s="35">
        <v>0</v>
      </c>
      <c r="G116" s="18">
        <v>5000</v>
      </c>
      <c r="H116" s="18">
        <v>0</v>
      </c>
      <c r="I116" s="2">
        <v>1</v>
      </c>
      <c r="J116" s="2">
        <v>1</v>
      </c>
      <c r="K116" s="2">
        <v>0</v>
      </c>
      <c r="L116" s="35">
        <v>0</v>
      </c>
      <c r="M116" s="2">
        <v>8</v>
      </c>
      <c r="N116" s="2">
        <v>1</v>
      </c>
      <c r="O116" s="2">
        <v>0</v>
      </c>
      <c r="P116" s="2">
        <v>0</v>
      </c>
      <c r="Q116" s="2">
        <v>3</v>
      </c>
      <c r="R116" s="2">
        <v>0</v>
      </c>
      <c r="S116" s="2">
        <v>0</v>
      </c>
      <c r="T116" s="35">
        <v>0</v>
      </c>
      <c r="U116" s="35">
        <v>0</v>
      </c>
      <c r="V116" s="36">
        <v>0</v>
      </c>
      <c r="W116" s="26">
        <v>12.3</v>
      </c>
      <c r="X116" s="2">
        <v>0.33</v>
      </c>
      <c r="Y116" s="16">
        <v>4.1100000000000003</v>
      </c>
      <c r="Z116" s="26">
        <v>20.7</v>
      </c>
      <c r="AA116" s="2">
        <v>1.38</v>
      </c>
      <c r="AB116" s="2">
        <v>7.5</v>
      </c>
    </row>
    <row r="117" spans="1:28">
      <c r="A117" s="2">
        <v>634</v>
      </c>
      <c r="B117" s="26">
        <v>1</v>
      </c>
      <c r="C117" s="2">
        <v>2</v>
      </c>
      <c r="D117" s="2">
        <v>26</v>
      </c>
      <c r="E117" s="2">
        <v>0</v>
      </c>
      <c r="F117" s="35">
        <v>0</v>
      </c>
      <c r="G117" s="18">
        <v>10000</v>
      </c>
      <c r="H117" s="18">
        <v>1</v>
      </c>
      <c r="I117" s="2">
        <v>1</v>
      </c>
      <c r="J117" s="2">
        <v>2</v>
      </c>
      <c r="K117" s="2">
        <v>1</v>
      </c>
      <c r="L117" s="35">
        <v>1</v>
      </c>
      <c r="M117" s="2">
        <v>8</v>
      </c>
      <c r="N117" s="2">
        <v>1</v>
      </c>
      <c r="O117" s="2">
        <v>0</v>
      </c>
      <c r="P117" s="2">
        <v>1</v>
      </c>
      <c r="Q117" s="2">
        <v>3</v>
      </c>
      <c r="R117" s="2">
        <v>0</v>
      </c>
      <c r="S117" s="2">
        <v>0</v>
      </c>
      <c r="T117" s="35">
        <v>0</v>
      </c>
      <c r="U117" s="35">
        <v>0</v>
      </c>
      <c r="V117" s="36">
        <v>0</v>
      </c>
      <c r="W117" s="26">
        <v>14.1</v>
      </c>
      <c r="X117" s="2">
        <v>0.4</v>
      </c>
      <c r="Y117" s="16">
        <v>4.71</v>
      </c>
      <c r="Z117" s="26">
        <v>17.600000000000001</v>
      </c>
      <c r="AA117" s="2">
        <v>1.73</v>
      </c>
      <c r="AB117" s="2">
        <v>16.59</v>
      </c>
    </row>
    <row r="118" spans="1:28">
      <c r="A118" s="2">
        <v>644</v>
      </c>
      <c r="B118" s="26">
        <v>2</v>
      </c>
      <c r="C118" s="2">
        <v>2</v>
      </c>
      <c r="D118" s="2">
        <v>24</v>
      </c>
      <c r="E118" s="2">
        <v>0</v>
      </c>
      <c r="F118" s="35">
        <v>0</v>
      </c>
      <c r="G118" s="18">
        <v>5000</v>
      </c>
      <c r="H118" s="18">
        <v>0</v>
      </c>
      <c r="I118" s="2">
        <v>1</v>
      </c>
      <c r="J118" s="2">
        <v>2</v>
      </c>
      <c r="K118" s="2">
        <v>1</v>
      </c>
      <c r="L118" s="35">
        <v>1</v>
      </c>
      <c r="M118" s="2">
        <v>8</v>
      </c>
      <c r="N118" s="2">
        <v>1</v>
      </c>
      <c r="O118" s="2">
        <v>0</v>
      </c>
      <c r="P118" s="2">
        <v>0</v>
      </c>
      <c r="Q118" s="2">
        <v>5</v>
      </c>
      <c r="R118" s="2">
        <v>0</v>
      </c>
      <c r="S118" s="2">
        <v>1</v>
      </c>
      <c r="T118" s="35">
        <v>0</v>
      </c>
      <c r="U118" s="35">
        <v>0</v>
      </c>
      <c r="V118" s="36">
        <v>0</v>
      </c>
      <c r="W118" s="26">
        <v>14.9</v>
      </c>
      <c r="X118" s="2">
        <v>0.33</v>
      </c>
      <c r="Y118" s="16">
        <v>4.9800000000000004</v>
      </c>
      <c r="Z118" s="26">
        <v>18.899999999999999</v>
      </c>
      <c r="AA118" s="2">
        <v>1.32</v>
      </c>
      <c r="AB118" s="2">
        <v>12.4</v>
      </c>
    </row>
    <row r="119" spans="1:28">
      <c r="A119" s="2">
        <v>650</v>
      </c>
      <c r="B119" s="26">
        <v>1</v>
      </c>
      <c r="C119" s="2">
        <v>2</v>
      </c>
      <c r="D119" s="2">
        <v>27</v>
      </c>
      <c r="E119" s="2">
        <v>0</v>
      </c>
      <c r="F119" s="35">
        <v>1</v>
      </c>
      <c r="G119" s="18">
        <v>10000</v>
      </c>
      <c r="H119" s="18">
        <v>1</v>
      </c>
      <c r="I119" s="2">
        <v>1</v>
      </c>
      <c r="J119" s="2">
        <v>1</v>
      </c>
      <c r="K119" s="2">
        <v>0</v>
      </c>
      <c r="L119" s="35">
        <v>0</v>
      </c>
      <c r="M119" s="2">
        <v>8</v>
      </c>
      <c r="N119" s="2">
        <v>1</v>
      </c>
      <c r="O119" s="2">
        <v>0</v>
      </c>
      <c r="P119" s="2">
        <v>0</v>
      </c>
      <c r="Q119" s="2">
        <v>5</v>
      </c>
      <c r="R119" s="2">
        <v>0</v>
      </c>
      <c r="S119" s="2">
        <v>1</v>
      </c>
      <c r="T119" s="35">
        <v>0</v>
      </c>
      <c r="U119" s="35">
        <v>0</v>
      </c>
      <c r="V119" s="36">
        <v>0</v>
      </c>
      <c r="W119" s="26">
        <v>18.5</v>
      </c>
      <c r="X119" s="2">
        <v>0.32</v>
      </c>
      <c r="Y119" s="16">
        <v>6.18</v>
      </c>
      <c r="Z119" s="26">
        <v>21.1</v>
      </c>
      <c r="AA119" s="2">
        <v>1.7</v>
      </c>
      <c r="AB119" s="2">
        <v>6.7</v>
      </c>
    </row>
    <row r="120" spans="1:28">
      <c r="A120" s="2">
        <v>653</v>
      </c>
      <c r="B120" s="26">
        <v>2</v>
      </c>
      <c r="C120" s="2">
        <v>1</v>
      </c>
      <c r="D120" s="2">
        <v>26</v>
      </c>
      <c r="E120" s="2">
        <v>0</v>
      </c>
      <c r="F120" s="35">
        <v>1</v>
      </c>
      <c r="G120" s="18">
        <v>3000</v>
      </c>
      <c r="H120" s="18">
        <v>0</v>
      </c>
      <c r="I120" s="2">
        <v>1</v>
      </c>
      <c r="J120" s="2">
        <v>1</v>
      </c>
      <c r="K120" s="2">
        <v>0</v>
      </c>
      <c r="L120" s="35">
        <v>0</v>
      </c>
      <c r="M120" s="2">
        <v>8</v>
      </c>
      <c r="N120" s="2">
        <v>1</v>
      </c>
      <c r="O120" s="2">
        <v>0</v>
      </c>
      <c r="P120" s="2">
        <v>0.37</v>
      </c>
      <c r="Q120" s="2">
        <v>5</v>
      </c>
      <c r="R120" s="2">
        <v>0</v>
      </c>
      <c r="S120" s="2">
        <v>1</v>
      </c>
      <c r="T120" s="35">
        <v>0</v>
      </c>
      <c r="U120" s="35">
        <v>0</v>
      </c>
      <c r="V120" s="36">
        <v>0</v>
      </c>
      <c r="W120" s="26">
        <v>18</v>
      </c>
      <c r="X120" s="2">
        <v>0.32</v>
      </c>
      <c r="Y120" s="16">
        <v>6.01</v>
      </c>
      <c r="Z120" s="26">
        <v>19.899999999999999</v>
      </c>
      <c r="AA120" s="2">
        <v>1.68</v>
      </c>
      <c r="AB120" s="2">
        <v>3.8</v>
      </c>
    </row>
    <row r="121" spans="1:28">
      <c r="A121" s="2">
        <v>656</v>
      </c>
      <c r="B121" s="26">
        <v>1</v>
      </c>
      <c r="C121" s="2">
        <v>2</v>
      </c>
      <c r="D121" s="2">
        <v>68</v>
      </c>
      <c r="E121" s="2">
        <v>1</v>
      </c>
      <c r="F121" s="35">
        <v>1</v>
      </c>
      <c r="G121" s="18">
        <v>8000</v>
      </c>
      <c r="H121" s="18">
        <v>1</v>
      </c>
      <c r="I121" s="2">
        <v>1</v>
      </c>
      <c r="J121" s="2">
        <v>1</v>
      </c>
      <c r="K121" s="2">
        <v>0</v>
      </c>
      <c r="L121" s="35">
        <v>0</v>
      </c>
      <c r="M121" s="2">
        <v>8</v>
      </c>
      <c r="N121" s="2">
        <v>1</v>
      </c>
      <c r="O121" s="2">
        <v>0</v>
      </c>
      <c r="P121" s="2">
        <v>0</v>
      </c>
      <c r="Q121" s="2">
        <v>0</v>
      </c>
      <c r="R121" s="2">
        <v>1</v>
      </c>
      <c r="S121" s="2">
        <v>0</v>
      </c>
      <c r="T121" s="35">
        <v>0</v>
      </c>
      <c r="U121" s="35">
        <v>1</v>
      </c>
      <c r="V121" s="36">
        <v>0</v>
      </c>
      <c r="W121" s="26">
        <v>18.5</v>
      </c>
      <c r="X121" s="2">
        <v>0.32</v>
      </c>
      <c r="Y121" s="16">
        <v>6.18</v>
      </c>
      <c r="Z121" s="26">
        <v>21.1</v>
      </c>
      <c r="AA121" s="2">
        <v>1.7</v>
      </c>
      <c r="AB121" s="2">
        <v>6.7</v>
      </c>
    </row>
    <row r="122" spans="1:28">
      <c r="A122" s="2">
        <v>666</v>
      </c>
      <c r="B122" s="26">
        <v>2</v>
      </c>
      <c r="C122" s="2">
        <v>2</v>
      </c>
      <c r="D122" s="2">
        <v>26</v>
      </c>
      <c r="E122" s="2">
        <v>0</v>
      </c>
      <c r="F122" s="35">
        <v>0</v>
      </c>
      <c r="G122" s="18">
        <v>8000</v>
      </c>
      <c r="H122" s="18">
        <v>1</v>
      </c>
      <c r="I122" s="2">
        <v>1</v>
      </c>
      <c r="J122" s="2">
        <v>1</v>
      </c>
      <c r="K122" s="2">
        <v>0</v>
      </c>
      <c r="L122" s="35">
        <v>0</v>
      </c>
      <c r="M122" s="2">
        <v>8</v>
      </c>
      <c r="N122" s="2">
        <v>1</v>
      </c>
      <c r="O122" s="2">
        <v>0</v>
      </c>
      <c r="P122" s="2">
        <v>0.85</v>
      </c>
      <c r="Q122" s="2">
        <v>4</v>
      </c>
      <c r="R122" s="2">
        <v>0</v>
      </c>
      <c r="S122" s="2">
        <v>1</v>
      </c>
      <c r="T122" s="35">
        <v>0</v>
      </c>
      <c r="U122" s="35">
        <v>0</v>
      </c>
      <c r="V122" s="36">
        <v>0</v>
      </c>
      <c r="W122" s="26">
        <v>18.899999999999999</v>
      </c>
      <c r="X122" s="2">
        <v>0.43</v>
      </c>
      <c r="Y122" s="16">
        <v>6.31</v>
      </c>
      <c r="Z122" s="26">
        <v>20.100000000000001</v>
      </c>
      <c r="AA122" s="2">
        <v>1.45</v>
      </c>
      <c r="AB122" s="2">
        <v>10.8</v>
      </c>
    </row>
    <row r="123" spans="1:28">
      <c r="A123" s="2">
        <v>671</v>
      </c>
      <c r="B123" s="26">
        <v>2</v>
      </c>
      <c r="C123" s="2">
        <v>1</v>
      </c>
      <c r="D123" s="2">
        <v>19</v>
      </c>
      <c r="E123" s="2">
        <v>0</v>
      </c>
      <c r="F123" s="35">
        <v>1</v>
      </c>
      <c r="G123" s="18">
        <v>8000</v>
      </c>
      <c r="H123" s="18">
        <v>1</v>
      </c>
      <c r="I123" s="2">
        <v>1</v>
      </c>
      <c r="J123" s="2">
        <v>3</v>
      </c>
      <c r="K123" s="2">
        <v>1</v>
      </c>
      <c r="L123" s="35">
        <v>0</v>
      </c>
      <c r="M123" s="2">
        <v>8</v>
      </c>
      <c r="N123" s="2">
        <v>1</v>
      </c>
      <c r="O123" s="2">
        <v>0</v>
      </c>
      <c r="P123" s="2">
        <v>0</v>
      </c>
      <c r="Q123" s="2">
        <v>5</v>
      </c>
      <c r="R123" s="2">
        <v>0</v>
      </c>
      <c r="S123" s="2">
        <v>1</v>
      </c>
      <c r="T123" s="35">
        <v>0</v>
      </c>
      <c r="U123" s="35">
        <v>0</v>
      </c>
      <c r="V123" s="36">
        <v>0</v>
      </c>
      <c r="W123" s="26">
        <v>53.4</v>
      </c>
      <c r="X123" s="2">
        <v>0.77</v>
      </c>
      <c r="Y123" s="16">
        <v>17.84</v>
      </c>
      <c r="Z123" s="26">
        <v>55.7</v>
      </c>
      <c r="AA123" s="2">
        <v>4.45</v>
      </c>
      <c r="AB123" s="2">
        <v>28.45</v>
      </c>
    </row>
    <row r="124" spans="1:28">
      <c r="A124" s="2">
        <v>673</v>
      </c>
      <c r="B124" s="26">
        <v>1</v>
      </c>
      <c r="C124" s="2">
        <v>2</v>
      </c>
      <c r="D124" s="2">
        <v>47</v>
      </c>
      <c r="E124" s="2">
        <v>1</v>
      </c>
      <c r="F124" s="35">
        <v>1</v>
      </c>
      <c r="G124" s="18">
        <v>18000</v>
      </c>
      <c r="H124" s="18">
        <v>1</v>
      </c>
      <c r="I124" s="2">
        <v>1</v>
      </c>
      <c r="J124" s="2">
        <v>2</v>
      </c>
      <c r="K124" s="2">
        <v>1</v>
      </c>
      <c r="L124" s="35">
        <v>0</v>
      </c>
      <c r="M124" s="2">
        <v>8</v>
      </c>
      <c r="N124" s="2">
        <v>1</v>
      </c>
      <c r="O124" s="2">
        <v>0</v>
      </c>
      <c r="P124" s="2">
        <v>0</v>
      </c>
      <c r="Q124" s="2">
        <v>2</v>
      </c>
      <c r="R124" s="2">
        <v>1</v>
      </c>
      <c r="S124" s="2">
        <v>0</v>
      </c>
      <c r="T124" s="35">
        <v>0</v>
      </c>
      <c r="U124" s="35">
        <v>0</v>
      </c>
      <c r="V124" s="36">
        <v>0</v>
      </c>
      <c r="W124" s="26">
        <v>18.5</v>
      </c>
      <c r="X124" s="2">
        <v>0.32</v>
      </c>
      <c r="Y124" s="16">
        <v>6.18</v>
      </c>
      <c r="Z124" s="26">
        <v>21.1</v>
      </c>
      <c r="AA124" s="2">
        <v>1.7</v>
      </c>
      <c r="AB124" s="2">
        <v>6.7</v>
      </c>
    </row>
    <row r="125" spans="1:28">
      <c r="A125" s="2">
        <v>675</v>
      </c>
      <c r="B125" s="26">
        <v>2</v>
      </c>
      <c r="C125" s="2">
        <v>2</v>
      </c>
      <c r="D125" s="2">
        <v>28</v>
      </c>
      <c r="E125" s="2">
        <v>0</v>
      </c>
      <c r="F125" s="35">
        <v>1</v>
      </c>
      <c r="G125" s="18">
        <v>20000</v>
      </c>
      <c r="H125" s="18">
        <v>1</v>
      </c>
      <c r="I125" s="2">
        <v>1</v>
      </c>
      <c r="J125" s="2">
        <v>1</v>
      </c>
      <c r="K125" s="2">
        <v>0</v>
      </c>
      <c r="L125" s="35">
        <v>0</v>
      </c>
      <c r="M125" s="2">
        <v>8</v>
      </c>
      <c r="N125" s="2">
        <v>1</v>
      </c>
      <c r="O125" s="2">
        <v>0</v>
      </c>
      <c r="P125" s="2">
        <v>0.68</v>
      </c>
      <c r="Q125" s="2">
        <v>5</v>
      </c>
      <c r="R125" s="2">
        <v>0</v>
      </c>
      <c r="S125" s="2">
        <v>1</v>
      </c>
      <c r="T125" s="35">
        <v>0</v>
      </c>
      <c r="U125" s="35">
        <v>0</v>
      </c>
      <c r="V125" s="36">
        <v>0</v>
      </c>
      <c r="W125" s="26">
        <v>17.899999999999999</v>
      </c>
      <c r="X125" s="2">
        <v>0.4</v>
      </c>
      <c r="Y125" s="16">
        <v>5.98</v>
      </c>
      <c r="Z125" s="26">
        <v>28.1</v>
      </c>
      <c r="AA125" s="2">
        <v>1.78</v>
      </c>
      <c r="AB125" s="2">
        <v>3.8</v>
      </c>
    </row>
    <row r="126" spans="1:28">
      <c r="A126" s="2">
        <v>680</v>
      </c>
      <c r="B126" s="26">
        <v>2</v>
      </c>
      <c r="C126" s="2">
        <v>2</v>
      </c>
      <c r="D126" s="2">
        <v>23</v>
      </c>
      <c r="E126" s="2">
        <v>0</v>
      </c>
      <c r="F126" s="35">
        <v>0</v>
      </c>
      <c r="G126" s="18">
        <v>4000</v>
      </c>
      <c r="H126" s="18">
        <v>0</v>
      </c>
      <c r="I126" s="2">
        <v>1</v>
      </c>
      <c r="J126" s="2">
        <v>1</v>
      </c>
      <c r="K126" s="2">
        <v>0</v>
      </c>
      <c r="L126" s="35">
        <v>0</v>
      </c>
      <c r="M126" s="2">
        <v>8</v>
      </c>
      <c r="N126" s="2">
        <v>1</v>
      </c>
      <c r="O126" s="2">
        <v>0</v>
      </c>
      <c r="P126" s="2">
        <v>0.43</v>
      </c>
      <c r="Q126" s="2">
        <v>5</v>
      </c>
      <c r="R126" s="2">
        <v>0</v>
      </c>
      <c r="S126" s="2">
        <v>1</v>
      </c>
      <c r="T126" s="35">
        <v>0</v>
      </c>
      <c r="U126" s="35">
        <v>0</v>
      </c>
      <c r="V126" s="36">
        <v>0</v>
      </c>
      <c r="W126" s="26">
        <v>20.399999999999999</v>
      </c>
      <c r="X126" s="2">
        <v>0.45</v>
      </c>
      <c r="Y126" s="16">
        <v>6.81</v>
      </c>
      <c r="Z126" s="26">
        <v>22.2</v>
      </c>
      <c r="AA126" s="2">
        <v>1.9</v>
      </c>
      <c r="AB126" s="2">
        <v>3.8</v>
      </c>
    </row>
    <row r="127" spans="1:28">
      <c r="A127" s="2">
        <v>686</v>
      </c>
      <c r="B127" s="26">
        <v>1</v>
      </c>
      <c r="C127" s="2">
        <v>1</v>
      </c>
      <c r="D127" s="2">
        <v>23</v>
      </c>
      <c r="E127" s="2">
        <v>0</v>
      </c>
      <c r="F127" s="35">
        <v>1</v>
      </c>
      <c r="G127" s="18">
        <v>10000</v>
      </c>
      <c r="H127" s="18">
        <v>1</v>
      </c>
      <c r="I127" s="2">
        <v>1</v>
      </c>
      <c r="J127" s="2">
        <v>3</v>
      </c>
      <c r="K127" s="2">
        <v>1</v>
      </c>
      <c r="L127" s="35">
        <v>1</v>
      </c>
      <c r="M127" s="2">
        <v>8</v>
      </c>
      <c r="N127" s="2">
        <v>1</v>
      </c>
      <c r="O127" s="2">
        <v>0</v>
      </c>
      <c r="P127" s="2">
        <v>0.61</v>
      </c>
      <c r="Q127" s="2">
        <v>4</v>
      </c>
      <c r="R127" s="2">
        <v>0</v>
      </c>
      <c r="S127" s="2">
        <v>1</v>
      </c>
      <c r="T127" s="35">
        <v>0</v>
      </c>
      <c r="U127" s="35">
        <v>0</v>
      </c>
      <c r="V127" s="36">
        <v>0</v>
      </c>
      <c r="W127" s="26">
        <v>28.8</v>
      </c>
      <c r="X127" s="2">
        <v>0.53</v>
      </c>
      <c r="Y127" s="16">
        <v>9.6199999999999992</v>
      </c>
      <c r="Z127" s="26">
        <v>25.5</v>
      </c>
      <c r="AA127" s="2">
        <v>2.4300000000000002</v>
      </c>
      <c r="AB127" s="2">
        <v>10.5</v>
      </c>
    </row>
    <row r="128" spans="1:28">
      <c r="A128" s="2">
        <v>688</v>
      </c>
      <c r="B128" s="26">
        <v>2</v>
      </c>
      <c r="C128" s="2">
        <v>1</v>
      </c>
      <c r="D128" s="2">
        <v>24</v>
      </c>
      <c r="E128" s="2">
        <v>0</v>
      </c>
      <c r="F128" s="35">
        <v>1</v>
      </c>
      <c r="G128" s="18">
        <v>35000</v>
      </c>
      <c r="H128" s="18">
        <v>1</v>
      </c>
      <c r="I128" s="2">
        <v>1</v>
      </c>
      <c r="J128" s="2">
        <v>1</v>
      </c>
      <c r="K128" s="2">
        <v>0</v>
      </c>
      <c r="L128" s="35">
        <v>0</v>
      </c>
      <c r="M128" s="2">
        <v>8</v>
      </c>
      <c r="N128" s="2">
        <v>1</v>
      </c>
      <c r="O128" s="2">
        <v>0</v>
      </c>
      <c r="P128" s="2">
        <v>0.68</v>
      </c>
      <c r="Q128" s="2">
        <v>3</v>
      </c>
      <c r="R128" s="2">
        <v>0</v>
      </c>
      <c r="S128" s="2">
        <v>0</v>
      </c>
      <c r="T128" s="35">
        <v>0</v>
      </c>
      <c r="U128" s="35">
        <v>0</v>
      </c>
      <c r="V128" s="36">
        <v>0</v>
      </c>
      <c r="W128" s="26">
        <v>17.899999999999999</v>
      </c>
      <c r="X128" s="2">
        <v>0.4</v>
      </c>
      <c r="Y128" s="16">
        <v>5.98</v>
      </c>
      <c r="Z128" s="26">
        <v>28.1</v>
      </c>
      <c r="AA128" s="2">
        <v>1.78</v>
      </c>
      <c r="AB128" s="2">
        <v>3.8</v>
      </c>
    </row>
    <row r="129" spans="1:28">
      <c r="A129" s="2">
        <v>694</v>
      </c>
      <c r="B129" s="26">
        <v>2</v>
      </c>
      <c r="C129" s="2">
        <v>1</v>
      </c>
      <c r="D129" s="2">
        <v>20</v>
      </c>
      <c r="E129" s="2">
        <v>0</v>
      </c>
      <c r="F129" s="35">
        <v>1</v>
      </c>
      <c r="G129" s="18">
        <v>3000</v>
      </c>
      <c r="H129" s="18">
        <v>0</v>
      </c>
      <c r="I129" s="2">
        <v>1</v>
      </c>
      <c r="J129" s="2">
        <v>1</v>
      </c>
      <c r="K129" s="2">
        <v>0</v>
      </c>
      <c r="L129" s="35">
        <v>0</v>
      </c>
      <c r="M129" s="2">
        <v>8</v>
      </c>
      <c r="N129" s="2">
        <v>1</v>
      </c>
      <c r="O129" s="2">
        <v>0</v>
      </c>
      <c r="P129" s="2">
        <v>0</v>
      </c>
      <c r="Q129" s="2">
        <v>5</v>
      </c>
      <c r="R129" s="2">
        <v>0</v>
      </c>
      <c r="S129" s="2">
        <v>1</v>
      </c>
      <c r="T129" s="35">
        <v>0</v>
      </c>
      <c r="U129" s="35">
        <v>0</v>
      </c>
      <c r="V129" s="36">
        <v>0</v>
      </c>
      <c r="W129" s="26">
        <v>31.7</v>
      </c>
      <c r="X129" s="2">
        <v>0.56999999999999995</v>
      </c>
      <c r="Y129" s="16">
        <v>10.59</v>
      </c>
      <c r="Z129" s="26">
        <v>46.2</v>
      </c>
      <c r="AA129" s="2">
        <v>2.23</v>
      </c>
      <c r="AB129" s="2">
        <v>10.7</v>
      </c>
    </row>
    <row r="130" spans="1:28">
      <c r="A130" s="2">
        <v>696</v>
      </c>
      <c r="B130" s="26">
        <v>1</v>
      </c>
      <c r="C130" s="2">
        <v>1</v>
      </c>
      <c r="D130" s="2">
        <v>23</v>
      </c>
      <c r="E130" s="2">
        <v>0</v>
      </c>
      <c r="F130" s="35">
        <v>1</v>
      </c>
      <c r="G130" s="18">
        <v>18000</v>
      </c>
      <c r="H130" s="18">
        <v>1</v>
      </c>
      <c r="I130" s="2">
        <v>1</v>
      </c>
      <c r="J130" s="2">
        <v>3</v>
      </c>
      <c r="K130" s="2">
        <v>1</v>
      </c>
      <c r="L130" s="35">
        <v>0</v>
      </c>
      <c r="M130" s="2">
        <v>8</v>
      </c>
      <c r="N130" s="2">
        <v>1</v>
      </c>
      <c r="O130" s="2">
        <v>0</v>
      </c>
      <c r="P130" s="2">
        <v>1</v>
      </c>
      <c r="Q130" s="2">
        <v>4</v>
      </c>
      <c r="R130" s="2">
        <v>0</v>
      </c>
      <c r="S130" s="2">
        <v>1</v>
      </c>
      <c r="T130" s="35">
        <v>0</v>
      </c>
      <c r="U130" s="35">
        <v>0</v>
      </c>
      <c r="V130" s="36">
        <v>0</v>
      </c>
      <c r="W130" s="26">
        <v>13.1</v>
      </c>
      <c r="X130" s="2">
        <v>0.38</v>
      </c>
      <c r="Y130" s="16">
        <v>4.38</v>
      </c>
      <c r="Z130" s="26">
        <v>14.7</v>
      </c>
      <c r="AA130" s="2">
        <v>1.33</v>
      </c>
      <c r="AB130" s="2">
        <v>3.8</v>
      </c>
    </row>
    <row r="131" spans="1:28">
      <c r="A131" s="2">
        <v>703</v>
      </c>
      <c r="B131" s="26">
        <v>1</v>
      </c>
      <c r="C131" s="2">
        <v>1</v>
      </c>
      <c r="D131" s="2">
        <v>20</v>
      </c>
      <c r="E131" s="2">
        <v>0</v>
      </c>
      <c r="F131" s="35">
        <v>1</v>
      </c>
      <c r="G131" s="18">
        <v>35000</v>
      </c>
      <c r="H131" s="18">
        <v>1</v>
      </c>
      <c r="I131" s="2">
        <v>1</v>
      </c>
      <c r="J131" s="2">
        <v>4</v>
      </c>
      <c r="K131" s="2">
        <v>1</v>
      </c>
      <c r="L131" s="35">
        <v>0</v>
      </c>
      <c r="M131" s="2">
        <v>8</v>
      </c>
      <c r="N131" s="2">
        <v>1</v>
      </c>
      <c r="O131" s="2">
        <v>0</v>
      </c>
      <c r="P131" s="2">
        <v>0</v>
      </c>
      <c r="Q131" s="2">
        <v>5</v>
      </c>
      <c r="R131" s="2">
        <v>0</v>
      </c>
      <c r="S131" s="2">
        <v>1</v>
      </c>
      <c r="T131" s="35">
        <v>0</v>
      </c>
      <c r="U131" s="35">
        <v>0</v>
      </c>
      <c r="V131" s="36">
        <v>0</v>
      </c>
      <c r="W131" s="26">
        <v>17.899999999999999</v>
      </c>
      <c r="X131" s="2">
        <v>0.42</v>
      </c>
      <c r="Y131" s="16">
        <v>5.98</v>
      </c>
      <c r="Z131" s="26">
        <v>22.34</v>
      </c>
      <c r="AA131" s="2">
        <v>1.9</v>
      </c>
      <c r="AB131" s="2">
        <v>3.8</v>
      </c>
    </row>
    <row r="132" spans="1:28">
      <c r="A132" s="2">
        <v>707</v>
      </c>
      <c r="B132" s="26">
        <v>1</v>
      </c>
      <c r="C132" s="2">
        <v>1</v>
      </c>
      <c r="D132" s="2">
        <v>22</v>
      </c>
      <c r="E132" s="2">
        <v>0</v>
      </c>
      <c r="F132" s="35">
        <v>1</v>
      </c>
      <c r="G132" s="18">
        <v>18000</v>
      </c>
      <c r="H132" s="18">
        <v>1</v>
      </c>
      <c r="I132" s="2">
        <v>1</v>
      </c>
      <c r="J132" s="2">
        <v>2</v>
      </c>
      <c r="K132" s="2">
        <v>1</v>
      </c>
      <c r="L132" s="35">
        <v>0</v>
      </c>
      <c r="M132" s="2">
        <v>8</v>
      </c>
      <c r="N132" s="2">
        <v>1</v>
      </c>
      <c r="O132" s="2">
        <v>0</v>
      </c>
      <c r="P132" s="2">
        <v>0</v>
      </c>
      <c r="Q132" s="2">
        <v>5</v>
      </c>
      <c r="R132" s="2">
        <v>0</v>
      </c>
      <c r="S132" s="2">
        <v>1</v>
      </c>
      <c r="T132" s="35">
        <v>0</v>
      </c>
      <c r="U132" s="35">
        <v>0</v>
      </c>
      <c r="V132" s="36">
        <v>0</v>
      </c>
      <c r="W132" s="26">
        <v>18.5</v>
      </c>
      <c r="X132" s="2">
        <v>0.32</v>
      </c>
      <c r="Y132" s="16">
        <v>6.18</v>
      </c>
      <c r="Z132" s="26">
        <v>21.1</v>
      </c>
      <c r="AA132" s="2">
        <v>1.7</v>
      </c>
      <c r="AB132" s="2">
        <v>6.7</v>
      </c>
    </row>
    <row r="133" spans="1:28">
      <c r="A133" s="2">
        <v>708</v>
      </c>
      <c r="B133" s="26">
        <v>2</v>
      </c>
      <c r="C133" s="2">
        <v>1</v>
      </c>
      <c r="D133" s="2">
        <v>22</v>
      </c>
      <c r="E133" s="2">
        <v>0</v>
      </c>
      <c r="F133" s="35">
        <v>1</v>
      </c>
      <c r="G133" s="18">
        <v>8000</v>
      </c>
      <c r="H133" s="18">
        <v>1</v>
      </c>
      <c r="I133" s="2">
        <v>1</v>
      </c>
      <c r="J133" s="2">
        <v>1</v>
      </c>
      <c r="K133" s="2">
        <v>0</v>
      </c>
      <c r="L133" s="35">
        <v>0</v>
      </c>
      <c r="M133" s="2">
        <v>8</v>
      </c>
      <c r="N133" s="2">
        <v>1</v>
      </c>
      <c r="O133" s="2">
        <v>0</v>
      </c>
      <c r="P133" s="2">
        <v>0</v>
      </c>
      <c r="Q133" s="2">
        <v>5</v>
      </c>
      <c r="R133" s="2">
        <v>0</v>
      </c>
      <c r="S133" s="2">
        <v>1</v>
      </c>
      <c r="T133" s="35">
        <v>0</v>
      </c>
      <c r="U133" s="35">
        <v>0</v>
      </c>
      <c r="V133" s="36">
        <v>0</v>
      </c>
      <c r="W133" s="26">
        <v>18.5</v>
      </c>
      <c r="X133" s="2">
        <v>0.32</v>
      </c>
      <c r="Y133" s="16">
        <v>6.18</v>
      </c>
      <c r="Z133" s="26">
        <v>21.1</v>
      </c>
      <c r="AA133" s="2">
        <v>1.7</v>
      </c>
      <c r="AB133" s="2">
        <v>6.7</v>
      </c>
    </row>
    <row r="134" spans="1:28">
      <c r="A134" s="2">
        <v>711</v>
      </c>
      <c r="B134" s="26">
        <v>2</v>
      </c>
      <c r="C134" s="2">
        <v>1</v>
      </c>
      <c r="D134" s="2">
        <v>24</v>
      </c>
      <c r="E134" s="2">
        <v>0</v>
      </c>
      <c r="F134" s="35">
        <v>0</v>
      </c>
      <c r="G134" s="18">
        <v>10000</v>
      </c>
      <c r="H134" s="18">
        <v>1</v>
      </c>
      <c r="I134" s="2">
        <v>1</v>
      </c>
      <c r="J134" s="2">
        <v>2</v>
      </c>
      <c r="K134" s="2">
        <v>1</v>
      </c>
      <c r="L134" s="35">
        <v>0</v>
      </c>
      <c r="M134" s="2">
        <v>8</v>
      </c>
      <c r="N134" s="2">
        <v>1</v>
      </c>
      <c r="O134" s="2">
        <v>0</v>
      </c>
      <c r="P134" s="2">
        <v>0</v>
      </c>
      <c r="Q134" s="2">
        <v>3</v>
      </c>
      <c r="R134" s="2">
        <v>0</v>
      </c>
      <c r="S134" s="2">
        <v>0</v>
      </c>
      <c r="T134" s="35">
        <v>0</v>
      </c>
      <c r="U134" s="35">
        <v>0</v>
      </c>
      <c r="V134" s="36">
        <v>0</v>
      </c>
      <c r="W134" s="26">
        <v>18.5</v>
      </c>
      <c r="X134" s="2">
        <v>0.32</v>
      </c>
      <c r="Y134" s="16">
        <v>6.18</v>
      </c>
      <c r="Z134" s="26">
        <v>21.1</v>
      </c>
      <c r="AA134" s="2">
        <v>1.7</v>
      </c>
      <c r="AB134" s="2">
        <v>6.7</v>
      </c>
    </row>
    <row r="135" spans="1:28">
      <c r="A135" s="2">
        <v>713</v>
      </c>
      <c r="B135" s="26">
        <v>1</v>
      </c>
      <c r="C135" s="2">
        <v>1</v>
      </c>
      <c r="D135" s="2">
        <v>22</v>
      </c>
      <c r="E135" s="2">
        <v>0</v>
      </c>
      <c r="F135" s="35">
        <v>1</v>
      </c>
      <c r="G135" s="18">
        <v>20000</v>
      </c>
      <c r="H135" s="18">
        <v>1</v>
      </c>
      <c r="I135" s="2">
        <v>1</v>
      </c>
      <c r="J135" s="2">
        <v>3</v>
      </c>
      <c r="K135" s="2">
        <v>1</v>
      </c>
      <c r="L135" s="35">
        <v>1</v>
      </c>
      <c r="M135" s="2">
        <v>8</v>
      </c>
      <c r="N135" s="2">
        <v>1</v>
      </c>
      <c r="O135" s="2">
        <v>0</v>
      </c>
      <c r="P135" s="2">
        <v>0.1</v>
      </c>
      <c r="Q135" s="2">
        <v>4</v>
      </c>
      <c r="R135" s="2">
        <v>0</v>
      </c>
      <c r="S135" s="2">
        <v>1</v>
      </c>
      <c r="T135" s="35">
        <v>0</v>
      </c>
      <c r="U135" s="35">
        <v>0</v>
      </c>
      <c r="V135" s="36">
        <v>0</v>
      </c>
      <c r="W135" s="26">
        <v>27.4</v>
      </c>
      <c r="X135" s="2">
        <v>0.45</v>
      </c>
      <c r="Y135" s="16">
        <v>9.15</v>
      </c>
      <c r="Z135" s="26">
        <v>27.17</v>
      </c>
      <c r="AA135" s="2">
        <v>2.25</v>
      </c>
      <c r="AB135" s="2">
        <v>12.1</v>
      </c>
    </row>
    <row r="136" spans="1:28">
      <c r="A136" s="2">
        <v>715</v>
      </c>
      <c r="B136" s="26">
        <v>1</v>
      </c>
      <c r="C136" s="2">
        <v>1</v>
      </c>
      <c r="D136" s="2">
        <v>20</v>
      </c>
      <c r="E136" s="2">
        <v>0</v>
      </c>
      <c r="F136" s="35">
        <v>0</v>
      </c>
      <c r="G136" s="18">
        <v>35000</v>
      </c>
      <c r="H136" s="18">
        <v>1</v>
      </c>
      <c r="I136" s="2">
        <v>1</v>
      </c>
      <c r="J136" s="2">
        <v>2</v>
      </c>
      <c r="K136" s="2">
        <v>1</v>
      </c>
      <c r="L136" s="35">
        <v>0</v>
      </c>
      <c r="M136" s="2">
        <v>8</v>
      </c>
      <c r="N136" s="2">
        <v>1</v>
      </c>
      <c r="O136" s="2">
        <v>0</v>
      </c>
      <c r="P136" s="2">
        <v>0</v>
      </c>
      <c r="Q136" s="2">
        <v>4</v>
      </c>
      <c r="R136" s="2">
        <v>0</v>
      </c>
      <c r="S136" s="2">
        <v>1</v>
      </c>
      <c r="T136" s="35">
        <v>0</v>
      </c>
      <c r="U136" s="35">
        <v>0</v>
      </c>
      <c r="V136" s="36">
        <v>0</v>
      </c>
      <c r="W136" s="26">
        <v>14.9</v>
      </c>
      <c r="X136" s="2">
        <v>0.32</v>
      </c>
      <c r="Y136" s="16">
        <v>4.9800000000000004</v>
      </c>
      <c r="Z136" s="26">
        <v>17.600000000000001</v>
      </c>
      <c r="AA136" s="2">
        <v>1.72</v>
      </c>
      <c r="AB136" s="2">
        <v>3.8</v>
      </c>
    </row>
    <row r="137" spans="1:28">
      <c r="A137" s="2">
        <v>717</v>
      </c>
      <c r="B137" s="26">
        <v>1</v>
      </c>
      <c r="C137" s="2">
        <v>1</v>
      </c>
      <c r="D137" s="2">
        <v>21</v>
      </c>
      <c r="E137" s="2">
        <v>0</v>
      </c>
      <c r="F137" s="35">
        <v>0</v>
      </c>
      <c r="G137" s="18">
        <v>6000</v>
      </c>
      <c r="H137" s="18">
        <v>0</v>
      </c>
      <c r="I137" s="2">
        <v>1</v>
      </c>
      <c r="J137" s="2">
        <v>1</v>
      </c>
      <c r="K137" s="2">
        <v>0</v>
      </c>
      <c r="L137" s="35">
        <v>0</v>
      </c>
      <c r="M137" s="2">
        <v>8</v>
      </c>
      <c r="N137" s="2">
        <v>1</v>
      </c>
      <c r="O137" s="2">
        <v>0</v>
      </c>
      <c r="P137" s="2">
        <v>0.37</v>
      </c>
      <c r="Q137" s="2">
        <v>5</v>
      </c>
      <c r="R137" s="2">
        <v>0</v>
      </c>
      <c r="S137" s="2">
        <v>1</v>
      </c>
      <c r="T137" s="35">
        <v>0</v>
      </c>
      <c r="U137" s="35">
        <v>0</v>
      </c>
      <c r="V137" s="36">
        <v>0</v>
      </c>
      <c r="W137" s="26">
        <v>14.2</v>
      </c>
      <c r="X137" s="2">
        <v>0.33</v>
      </c>
      <c r="Y137" s="16">
        <v>4.74</v>
      </c>
      <c r="Z137" s="26">
        <v>15.9</v>
      </c>
      <c r="AA137" s="2">
        <v>1.38</v>
      </c>
      <c r="AB137" s="2">
        <v>3.8</v>
      </c>
    </row>
    <row r="138" spans="1:28">
      <c r="A138" s="2">
        <v>720</v>
      </c>
      <c r="B138" s="26">
        <v>1</v>
      </c>
      <c r="C138" s="2">
        <v>1</v>
      </c>
      <c r="D138" s="2">
        <v>22</v>
      </c>
      <c r="E138" s="2">
        <v>0</v>
      </c>
      <c r="F138" s="35">
        <v>1</v>
      </c>
      <c r="G138" s="18">
        <v>20000</v>
      </c>
      <c r="H138" s="18">
        <v>1</v>
      </c>
      <c r="I138" s="2">
        <v>1</v>
      </c>
      <c r="J138" s="2">
        <v>4</v>
      </c>
      <c r="K138" s="2">
        <v>1</v>
      </c>
      <c r="L138" s="35">
        <v>1</v>
      </c>
      <c r="M138" s="2">
        <v>8</v>
      </c>
      <c r="N138" s="2">
        <v>1</v>
      </c>
      <c r="O138" s="2">
        <v>0</v>
      </c>
      <c r="P138" s="2">
        <v>1</v>
      </c>
      <c r="Q138" s="2">
        <v>5</v>
      </c>
      <c r="R138" s="2">
        <v>0</v>
      </c>
      <c r="S138" s="2">
        <v>1</v>
      </c>
      <c r="T138" s="35">
        <v>0</v>
      </c>
      <c r="U138" s="35">
        <v>0</v>
      </c>
      <c r="V138" s="36">
        <v>0</v>
      </c>
      <c r="W138" s="26">
        <v>9.1</v>
      </c>
      <c r="X138" s="2">
        <v>0.2</v>
      </c>
      <c r="Y138" s="16">
        <v>3.04</v>
      </c>
      <c r="Z138" s="26">
        <v>11</v>
      </c>
      <c r="AA138" s="2">
        <v>1.1000000000000001</v>
      </c>
      <c r="AB138" s="2">
        <v>16.600000000000001</v>
      </c>
    </row>
    <row r="139" spans="1:28">
      <c r="A139" s="2">
        <v>724</v>
      </c>
      <c r="B139" s="26">
        <v>1</v>
      </c>
      <c r="C139" s="2">
        <v>1</v>
      </c>
      <c r="D139" s="2">
        <v>22</v>
      </c>
      <c r="E139" s="2">
        <v>0</v>
      </c>
      <c r="F139" s="35">
        <v>0</v>
      </c>
      <c r="G139" s="18">
        <v>5000</v>
      </c>
      <c r="H139" s="18">
        <v>0</v>
      </c>
      <c r="I139" s="2">
        <v>1</v>
      </c>
      <c r="J139" s="2">
        <v>1</v>
      </c>
      <c r="K139" s="2">
        <v>0</v>
      </c>
      <c r="L139" s="35">
        <v>1</v>
      </c>
      <c r="M139" s="2">
        <v>8</v>
      </c>
      <c r="N139" s="2">
        <v>1</v>
      </c>
      <c r="O139" s="2">
        <v>0</v>
      </c>
      <c r="P139" s="2">
        <v>0.72</v>
      </c>
      <c r="Q139" s="2">
        <v>4</v>
      </c>
      <c r="R139" s="2">
        <v>0</v>
      </c>
      <c r="S139" s="2">
        <v>1</v>
      </c>
      <c r="T139" s="35">
        <v>0</v>
      </c>
      <c r="U139" s="35">
        <v>0</v>
      </c>
      <c r="V139" s="36">
        <v>0</v>
      </c>
      <c r="W139" s="26">
        <v>12.4</v>
      </c>
      <c r="X139" s="2">
        <v>0.25</v>
      </c>
      <c r="Y139" s="16">
        <v>4.1399999999999997</v>
      </c>
      <c r="Z139" s="26">
        <v>21.1</v>
      </c>
      <c r="AA139" s="2">
        <v>1.37</v>
      </c>
      <c r="AB139" s="2">
        <v>10.7</v>
      </c>
    </row>
    <row r="140" spans="1:28">
      <c r="A140" s="2">
        <v>734</v>
      </c>
      <c r="B140" s="26">
        <v>2</v>
      </c>
      <c r="C140" s="2">
        <v>2</v>
      </c>
      <c r="D140" s="2">
        <v>27</v>
      </c>
      <c r="E140" s="2">
        <v>0</v>
      </c>
      <c r="F140" s="35">
        <v>1</v>
      </c>
      <c r="G140" s="18">
        <v>24000</v>
      </c>
      <c r="H140" s="18">
        <v>1</v>
      </c>
      <c r="I140" s="2">
        <v>1</v>
      </c>
      <c r="J140" s="2">
        <v>3</v>
      </c>
      <c r="K140" s="2">
        <v>1</v>
      </c>
      <c r="L140" s="35">
        <v>1</v>
      </c>
      <c r="M140" s="2">
        <v>8</v>
      </c>
      <c r="N140" s="2">
        <v>1</v>
      </c>
      <c r="O140" s="2">
        <v>0</v>
      </c>
      <c r="P140" s="2">
        <v>0</v>
      </c>
      <c r="Q140" s="2">
        <v>1</v>
      </c>
      <c r="R140" s="2">
        <v>1</v>
      </c>
      <c r="S140" s="2">
        <v>0</v>
      </c>
      <c r="T140" s="35">
        <v>0</v>
      </c>
      <c r="U140" s="35">
        <v>0</v>
      </c>
      <c r="V140" s="36">
        <v>0</v>
      </c>
      <c r="W140" s="26">
        <v>36</v>
      </c>
      <c r="X140" s="2">
        <v>0.63</v>
      </c>
      <c r="Y140" s="16">
        <v>12.02</v>
      </c>
      <c r="Z140" s="26">
        <v>38.4</v>
      </c>
      <c r="AA140" s="2">
        <v>3.57</v>
      </c>
      <c r="AB140" s="2">
        <v>29.9</v>
      </c>
    </row>
    <row r="141" spans="1:28">
      <c r="A141" s="2">
        <v>738</v>
      </c>
      <c r="B141" s="26">
        <v>2</v>
      </c>
      <c r="C141" s="2">
        <v>1</v>
      </c>
      <c r="D141" s="2">
        <v>23</v>
      </c>
      <c r="E141" s="2">
        <v>0</v>
      </c>
      <c r="F141" s="35">
        <v>1</v>
      </c>
      <c r="G141" s="18">
        <v>7000</v>
      </c>
      <c r="H141" s="18">
        <v>0</v>
      </c>
      <c r="I141" s="2">
        <v>1</v>
      </c>
      <c r="J141" s="2">
        <v>1</v>
      </c>
      <c r="K141" s="2">
        <v>0</v>
      </c>
      <c r="L141" s="35">
        <v>1</v>
      </c>
      <c r="M141" s="2">
        <v>8</v>
      </c>
      <c r="N141" s="2">
        <v>1</v>
      </c>
      <c r="O141" s="2">
        <v>0</v>
      </c>
      <c r="P141" s="2">
        <v>0.43</v>
      </c>
      <c r="Q141" s="2">
        <v>3</v>
      </c>
      <c r="R141" s="2">
        <v>0</v>
      </c>
      <c r="S141" s="2">
        <v>0</v>
      </c>
      <c r="T141" s="35">
        <v>0</v>
      </c>
      <c r="U141" s="35">
        <v>0</v>
      </c>
      <c r="V141" s="36">
        <v>0</v>
      </c>
      <c r="W141" s="26">
        <v>20.399999999999999</v>
      </c>
      <c r="X141" s="2">
        <v>0.45</v>
      </c>
      <c r="Y141" s="16">
        <v>6.81</v>
      </c>
      <c r="Z141" s="26">
        <v>22.2</v>
      </c>
      <c r="AA141" s="2">
        <v>1.9</v>
      </c>
      <c r="AB141" s="2">
        <v>3.8</v>
      </c>
    </row>
    <row r="142" spans="1:28">
      <c r="A142" s="2">
        <v>739</v>
      </c>
      <c r="B142" s="26">
        <v>1</v>
      </c>
      <c r="C142" s="2">
        <v>1</v>
      </c>
      <c r="D142" s="2">
        <v>22</v>
      </c>
      <c r="E142" s="2">
        <v>0</v>
      </c>
      <c r="F142" s="35">
        <v>1</v>
      </c>
      <c r="G142" s="18">
        <v>22000</v>
      </c>
      <c r="H142" s="18">
        <v>1</v>
      </c>
      <c r="I142" s="2">
        <v>1</v>
      </c>
      <c r="J142" s="2">
        <v>3</v>
      </c>
      <c r="K142" s="2">
        <v>1</v>
      </c>
      <c r="L142" s="35">
        <v>0</v>
      </c>
      <c r="M142" s="2">
        <v>8</v>
      </c>
      <c r="N142" s="2">
        <v>1</v>
      </c>
      <c r="O142" s="2">
        <v>0</v>
      </c>
      <c r="P142" s="2">
        <v>0</v>
      </c>
      <c r="Q142" s="2">
        <v>5</v>
      </c>
      <c r="R142" s="2">
        <v>0</v>
      </c>
      <c r="S142" s="2">
        <v>1</v>
      </c>
      <c r="T142" s="35">
        <v>0</v>
      </c>
      <c r="U142" s="35">
        <v>0</v>
      </c>
      <c r="V142" s="36">
        <v>0</v>
      </c>
      <c r="W142" s="26">
        <v>18.5</v>
      </c>
      <c r="X142" s="2">
        <v>0.32</v>
      </c>
      <c r="Y142" s="16">
        <v>6.18</v>
      </c>
      <c r="Z142" s="26">
        <v>21.1</v>
      </c>
      <c r="AA142" s="2">
        <v>1.7</v>
      </c>
      <c r="AB142" s="2">
        <v>6.7</v>
      </c>
    </row>
    <row r="143" spans="1:28">
      <c r="A143" s="2">
        <v>742</v>
      </c>
      <c r="B143" s="26">
        <v>1</v>
      </c>
      <c r="C143" s="2">
        <v>1</v>
      </c>
      <c r="D143" s="2">
        <v>23</v>
      </c>
      <c r="E143" s="2">
        <v>0</v>
      </c>
      <c r="F143" s="35">
        <v>1</v>
      </c>
      <c r="G143" s="18">
        <v>20000</v>
      </c>
      <c r="H143" s="18">
        <v>1</v>
      </c>
      <c r="I143" s="2">
        <v>1</v>
      </c>
      <c r="J143" s="2">
        <v>2</v>
      </c>
      <c r="K143" s="2">
        <v>1</v>
      </c>
      <c r="L143" s="35">
        <v>0</v>
      </c>
      <c r="M143" s="2">
        <v>8</v>
      </c>
      <c r="N143" s="2">
        <v>1</v>
      </c>
      <c r="O143" s="2">
        <v>0</v>
      </c>
      <c r="P143" s="2">
        <v>1</v>
      </c>
      <c r="Q143" s="2">
        <v>5</v>
      </c>
      <c r="R143" s="2">
        <v>0</v>
      </c>
      <c r="S143" s="2">
        <v>1</v>
      </c>
      <c r="T143" s="35">
        <v>0</v>
      </c>
      <c r="U143" s="35">
        <v>0</v>
      </c>
      <c r="V143" s="36">
        <v>0</v>
      </c>
      <c r="W143" s="26">
        <v>13.1</v>
      </c>
      <c r="X143" s="2">
        <v>0.38</v>
      </c>
      <c r="Y143" s="16">
        <v>4.38</v>
      </c>
      <c r="Z143" s="26">
        <v>14.7</v>
      </c>
      <c r="AA143" s="2">
        <v>1.33</v>
      </c>
      <c r="AB143" s="2">
        <v>3.8</v>
      </c>
    </row>
    <row r="144" spans="1:28">
      <c r="A144" s="2">
        <v>743</v>
      </c>
      <c r="B144" s="26">
        <v>2</v>
      </c>
      <c r="C144" s="2">
        <v>1</v>
      </c>
      <c r="D144" s="2">
        <v>19</v>
      </c>
      <c r="E144" s="2">
        <v>0</v>
      </c>
      <c r="F144" s="35">
        <v>1</v>
      </c>
      <c r="G144" s="18">
        <v>30000</v>
      </c>
      <c r="H144" s="18">
        <v>1</v>
      </c>
      <c r="I144" s="2">
        <v>1</v>
      </c>
      <c r="J144" s="2">
        <v>2</v>
      </c>
      <c r="K144" s="2">
        <v>1</v>
      </c>
      <c r="L144" s="35">
        <v>0</v>
      </c>
      <c r="M144" s="2">
        <v>8</v>
      </c>
      <c r="N144" s="2">
        <v>1</v>
      </c>
      <c r="O144" s="2">
        <v>0</v>
      </c>
      <c r="P144" s="2">
        <v>0</v>
      </c>
      <c r="Q144" s="2">
        <v>5</v>
      </c>
      <c r="R144" s="2">
        <v>0</v>
      </c>
      <c r="S144" s="2">
        <v>1</v>
      </c>
      <c r="T144" s="35">
        <v>0</v>
      </c>
      <c r="U144" s="35">
        <v>0</v>
      </c>
      <c r="V144" s="36">
        <v>0</v>
      </c>
      <c r="W144" s="26">
        <v>19.7</v>
      </c>
      <c r="X144" s="2">
        <v>0.5</v>
      </c>
      <c r="Y144" s="16">
        <v>6.58</v>
      </c>
      <c r="Z144" s="26">
        <v>21.79</v>
      </c>
      <c r="AA144" s="2">
        <v>2.1</v>
      </c>
      <c r="AB144" s="2">
        <v>17.8</v>
      </c>
    </row>
    <row r="145" spans="1:28">
      <c r="A145" s="2">
        <v>748</v>
      </c>
      <c r="B145" s="26">
        <v>2</v>
      </c>
      <c r="C145" s="2">
        <v>1</v>
      </c>
      <c r="D145" s="2">
        <v>23</v>
      </c>
      <c r="E145" s="2">
        <v>0</v>
      </c>
      <c r="F145" s="35">
        <v>0</v>
      </c>
      <c r="G145" s="18">
        <v>35000</v>
      </c>
      <c r="H145" s="18">
        <v>1</v>
      </c>
      <c r="I145" s="2">
        <v>1</v>
      </c>
      <c r="J145" s="2">
        <v>4</v>
      </c>
      <c r="K145" s="2">
        <v>1</v>
      </c>
      <c r="L145" s="35">
        <v>1</v>
      </c>
      <c r="M145" s="2">
        <v>8</v>
      </c>
      <c r="N145" s="2">
        <v>1</v>
      </c>
      <c r="O145" s="2">
        <v>0</v>
      </c>
      <c r="P145" s="2">
        <v>0.37</v>
      </c>
      <c r="Q145" s="2">
        <v>5</v>
      </c>
      <c r="R145" s="2">
        <v>0</v>
      </c>
      <c r="S145" s="2">
        <v>1</v>
      </c>
      <c r="T145" s="35">
        <v>0</v>
      </c>
      <c r="U145" s="35">
        <v>0</v>
      </c>
      <c r="V145" s="36">
        <v>0</v>
      </c>
      <c r="W145" s="26">
        <v>14.2</v>
      </c>
      <c r="X145" s="2">
        <v>0.33</v>
      </c>
      <c r="Y145" s="16">
        <v>4.74</v>
      </c>
      <c r="Z145" s="26">
        <v>15.9</v>
      </c>
      <c r="AA145" s="2">
        <v>1.38</v>
      </c>
      <c r="AB145" s="2">
        <v>3.8</v>
      </c>
    </row>
    <row r="146" spans="1:28">
      <c r="A146" s="2">
        <v>750</v>
      </c>
      <c r="B146" s="26">
        <v>1</v>
      </c>
      <c r="C146" s="2">
        <v>1</v>
      </c>
      <c r="D146" s="2">
        <v>22</v>
      </c>
      <c r="E146" s="2">
        <v>0</v>
      </c>
      <c r="F146" s="35">
        <v>1</v>
      </c>
      <c r="G146" s="18">
        <v>1000</v>
      </c>
      <c r="H146" s="18">
        <v>0</v>
      </c>
      <c r="I146" s="2">
        <v>1</v>
      </c>
      <c r="J146" s="2">
        <v>4</v>
      </c>
      <c r="K146" s="2">
        <v>1</v>
      </c>
      <c r="L146" s="35">
        <v>0</v>
      </c>
      <c r="M146" s="2">
        <v>8</v>
      </c>
      <c r="N146" s="2">
        <v>1</v>
      </c>
      <c r="O146" s="2">
        <v>0</v>
      </c>
      <c r="P146" s="2">
        <v>0.37</v>
      </c>
      <c r="Q146" s="2">
        <v>5</v>
      </c>
      <c r="R146" s="2">
        <v>0</v>
      </c>
      <c r="S146" s="2">
        <v>1</v>
      </c>
      <c r="T146" s="35">
        <v>0</v>
      </c>
      <c r="U146" s="35">
        <v>0</v>
      </c>
      <c r="V146" s="36">
        <v>0</v>
      </c>
      <c r="W146" s="26">
        <v>14.2</v>
      </c>
      <c r="X146" s="2">
        <v>0.33</v>
      </c>
      <c r="Y146" s="16">
        <v>4.74</v>
      </c>
      <c r="Z146" s="26">
        <v>15.9</v>
      </c>
      <c r="AA146" s="2">
        <v>1.38</v>
      </c>
      <c r="AB146" s="2">
        <v>3.8</v>
      </c>
    </row>
    <row r="147" spans="1:28">
      <c r="A147" s="2">
        <v>751</v>
      </c>
      <c r="B147" s="26">
        <v>1</v>
      </c>
      <c r="C147" s="2">
        <v>1</v>
      </c>
      <c r="D147" s="2">
        <v>23</v>
      </c>
      <c r="E147" s="2">
        <v>0</v>
      </c>
      <c r="F147" s="35">
        <v>0</v>
      </c>
      <c r="G147" s="18">
        <v>2000</v>
      </c>
      <c r="H147" s="18">
        <v>0</v>
      </c>
      <c r="I147" s="2">
        <v>1</v>
      </c>
      <c r="J147" s="2">
        <v>1</v>
      </c>
      <c r="K147" s="2">
        <v>0</v>
      </c>
      <c r="L147" s="35">
        <v>0</v>
      </c>
      <c r="M147" s="2">
        <v>8</v>
      </c>
      <c r="N147" s="2">
        <v>1</v>
      </c>
      <c r="O147" s="2">
        <v>0</v>
      </c>
      <c r="P147" s="2">
        <v>0</v>
      </c>
      <c r="Q147" s="2">
        <v>4</v>
      </c>
      <c r="R147" s="2">
        <v>0</v>
      </c>
      <c r="S147" s="2">
        <v>1</v>
      </c>
      <c r="T147" s="35">
        <v>0</v>
      </c>
      <c r="U147" s="35">
        <v>0</v>
      </c>
      <c r="V147" s="36">
        <v>0</v>
      </c>
      <c r="W147" s="26">
        <v>27</v>
      </c>
      <c r="X147" s="2">
        <v>0.52</v>
      </c>
      <c r="Y147" s="16">
        <v>9.02</v>
      </c>
      <c r="Z147" s="26">
        <v>31.5</v>
      </c>
      <c r="AA147" s="2">
        <v>2.7</v>
      </c>
      <c r="AB147" s="2">
        <v>14.2</v>
      </c>
    </row>
    <row r="148" spans="1:28">
      <c r="A148" s="2">
        <v>760</v>
      </c>
      <c r="B148" s="26">
        <v>1</v>
      </c>
      <c r="C148" s="2">
        <v>2</v>
      </c>
      <c r="D148" s="2">
        <v>26</v>
      </c>
      <c r="E148" s="2">
        <v>0</v>
      </c>
      <c r="F148" s="35">
        <v>1</v>
      </c>
      <c r="G148" s="18">
        <v>8000</v>
      </c>
      <c r="H148" s="18">
        <v>1</v>
      </c>
      <c r="I148" s="2">
        <v>1</v>
      </c>
      <c r="J148" s="2">
        <v>1</v>
      </c>
      <c r="K148" s="2">
        <v>0</v>
      </c>
      <c r="L148" s="35">
        <v>0</v>
      </c>
      <c r="M148" s="2">
        <v>8</v>
      </c>
      <c r="N148" s="2">
        <v>1</v>
      </c>
      <c r="O148" s="2">
        <v>0</v>
      </c>
      <c r="P148" s="2">
        <v>0.43</v>
      </c>
      <c r="Q148" s="2">
        <v>5</v>
      </c>
      <c r="R148" s="2">
        <v>0</v>
      </c>
      <c r="S148" s="2">
        <v>1</v>
      </c>
      <c r="T148" s="35">
        <v>0</v>
      </c>
      <c r="U148" s="35">
        <v>0</v>
      </c>
      <c r="V148" s="36">
        <v>0</v>
      </c>
      <c r="W148" s="26">
        <v>20.399999999999999</v>
      </c>
      <c r="X148" s="2">
        <v>0.45</v>
      </c>
      <c r="Y148" s="16">
        <v>6.81</v>
      </c>
      <c r="Z148" s="26">
        <v>22.2</v>
      </c>
      <c r="AA148" s="2">
        <v>1.9</v>
      </c>
      <c r="AB148" s="2">
        <v>3.8</v>
      </c>
    </row>
    <row r="149" spans="1:28">
      <c r="A149" s="2">
        <v>763</v>
      </c>
      <c r="B149" s="26">
        <v>1</v>
      </c>
      <c r="C149" s="2">
        <v>1</v>
      </c>
      <c r="D149" s="2">
        <v>25</v>
      </c>
      <c r="E149" s="2">
        <v>0</v>
      </c>
      <c r="F149" s="35">
        <v>1</v>
      </c>
      <c r="G149" s="18">
        <v>14000</v>
      </c>
      <c r="H149" s="18">
        <v>1</v>
      </c>
      <c r="I149" s="2">
        <v>1</v>
      </c>
      <c r="J149" s="2">
        <v>3</v>
      </c>
      <c r="K149" s="2">
        <v>1</v>
      </c>
      <c r="L149" s="35">
        <v>1</v>
      </c>
      <c r="M149" s="2">
        <v>8</v>
      </c>
      <c r="N149" s="2">
        <v>1</v>
      </c>
      <c r="O149" s="2">
        <v>0</v>
      </c>
      <c r="P149" s="2">
        <v>0</v>
      </c>
      <c r="Q149" s="2">
        <v>5</v>
      </c>
      <c r="R149" s="2">
        <v>0</v>
      </c>
      <c r="S149" s="2">
        <v>1</v>
      </c>
      <c r="T149" s="35">
        <v>0</v>
      </c>
      <c r="U149" s="35">
        <v>0</v>
      </c>
      <c r="V149" s="36">
        <v>0</v>
      </c>
      <c r="W149" s="26">
        <v>36</v>
      </c>
      <c r="X149" s="2">
        <v>0.63</v>
      </c>
      <c r="Y149" s="16">
        <v>12.02</v>
      </c>
      <c r="Z149" s="26">
        <v>38.4</v>
      </c>
      <c r="AA149" s="2">
        <v>3.57</v>
      </c>
      <c r="AB149" s="2">
        <v>29.9</v>
      </c>
    </row>
    <row r="150" spans="1:28">
      <c r="A150" s="2">
        <v>767</v>
      </c>
      <c r="B150" s="26">
        <v>1</v>
      </c>
      <c r="C150" s="2">
        <v>1</v>
      </c>
      <c r="D150" s="2">
        <v>19</v>
      </c>
      <c r="E150" s="2">
        <v>0</v>
      </c>
      <c r="F150" s="35">
        <v>1</v>
      </c>
      <c r="G150" s="18">
        <v>6000</v>
      </c>
      <c r="H150" s="18">
        <v>0</v>
      </c>
      <c r="I150" s="2">
        <v>1</v>
      </c>
      <c r="J150" s="2">
        <v>3</v>
      </c>
      <c r="K150" s="2">
        <v>1</v>
      </c>
      <c r="L150" s="35">
        <v>0</v>
      </c>
      <c r="M150" s="2">
        <v>8</v>
      </c>
      <c r="N150" s="2">
        <v>1</v>
      </c>
      <c r="O150" s="2">
        <v>0</v>
      </c>
      <c r="P150" s="2">
        <v>0.18</v>
      </c>
      <c r="Q150" s="2">
        <v>4</v>
      </c>
      <c r="R150" s="2">
        <v>0</v>
      </c>
      <c r="S150" s="2">
        <v>1</v>
      </c>
      <c r="T150" s="35">
        <v>0</v>
      </c>
      <c r="U150" s="35">
        <v>0</v>
      </c>
      <c r="V150" s="36">
        <v>0</v>
      </c>
      <c r="W150" s="26">
        <v>43.6</v>
      </c>
      <c r="X150" s="2">
        <v>0.78</v>
      </c>
      <c r="Y150" s="16">
        <v>14.56</v>
      </c>
      <c r="Z150" s="26">
        <v>42.7</v>
      </c>
      <c r="AA150" s="2">
        <v>2</v>
      </c>
      <c r="AB150" s="2">
        <v>7</v>
      </c>
    </row>
    <row r="151" spans="1:28">
      <c r="A151" s="2">
        <v>780</v>
      </c>
      <c r="B151" s="26">
        <v>1</v>
      </c>
      <c r="C151" s="2">
        <v>1</v>
      </c>
      <c r="D151" s="2">
        <v>27</v>
      </c>
      <c r="E151" s="2">
        <v>0</v>
      </c>
      <c r="F151" s="35">
        <v>1</v>
      </c>
      <c r="G151" s="18">
        <v>18000</v>
      </c>
      <c r="H151" s="18">
        <v>1</v>
      </c>
      <c r="I151" s="2">
        <v>1</v>
      </c>
      <c r="J151" s="2">
        <v>3</v>
      </c>
      <c r="K151" s="2">
        <v>1</v>
      </c>
      <c r="L151" s="35">
        <v>1</v>
      </c>
      <c r="M151" s="2">
        <v>8</v>
      </c>
      <c r="N151" s="2">
        <v>1</v>
      </c>
      <c r="O151" s="2">
        <v>0</v>
      </c>
      <c r="P151" s="2">
        <v>0.1</v>
      </c>
      <c r="Q151" s="2">
        <v>5</v>
      </c>
      <c r="R151" s="2">
        <v>0</v>
      </c>
      <c r="S151" s="2">
        <v>1</v>
      </c>
      <c r="T151" s="35">
        <v>1</v>
      </c>
      <c r="U151" s="35">
        <v>0</v>
      </c>
      <c r="V151" s="36">
        <v>0</v>
      </c>
      <c r="W151" s="26">
        <v>27.4</v>
      </c>
      <c r="X151" s="2">
        <v>0.45</v>
      </c>
      <c r="Y151" s="16">
        <v>9.15</v>
      </c>
      <c r="Z151" s="26">
        <v>27.17</v>
      </c>
      <c r="AA151" s="2">
        <v>2.25</v>
      </c>
      <c r="AB151" s="2">
        <v>12.1</v>
      </c>
    </row>
    <row r="152" spans="1:28">
      <c r="A152" s="2">
        <v>786</v>
      </c>
      <c r="B152" s="26">
        <v>2</v>
      </c>
      <c r="C152" s="2">
        <v>1</v>
      </c>
      <c r="D152" s="2">
        <v>23</v>
      </c>
      <c r="E152" s="2">
        <v>0</v>
      </c>
      <c r="F152" s="35">
        <v>0</v>
      </c>
      <c r="G152" s="18">
        <v>7000</v>
      </c>
      <c r="H152" s="18">
        <v>0</v>
      </c>
      <c r="I152" s="2">
        <v>1</v>
      </c>
      <c r="J152" s="2">
        <v>1</v>
      </c>
      <c r="K152" s="2">
        <v>0</v>
      </c>
      <c r="L152" s="35">
        <v>1</v>
      </c>
      <c r="M152" s="2">
        <v>6</v>
      </c>
      <c r="N152" s="2">
        <v>0</v>
      </c>
      <c r="O152" s="2">
        <v>1</v>
      </c>
      <c r="P152" s="2">
        <v>0.14000000000000001</v>
      </c>
      <c r="Q152" s="2">
        <v>5</v>
      </c>
      <c r="R152" s="2">
        <v>0</v>
      </c>
      <c r="S152" s="2">
        <v>1</v>
      </c>
      <c r="T152" s="35">
        <v>0</v>
      </c>
      <c r="U152" s="35">
        <v>0</v>
      </c>
      <c r="V152" s="36">
        <v>0</v>
      </c>
      <c r="W152" s="26">
        <v>13.3</v>
      </c>
      <c r="X152" s="2">
        <v>0.37</v>
      </c>
      <c r="Y152" s="16">
        <v>4.4400000000000004</v>
      </c>
      <c r="Z152" s="26">
        <v>17</v>
      </c>
      <c r="AA152" s="2">
        <v>1.65</v>
      </c>
      <c r="AB152" s="2">
        <v>9.3000000000000007</v>
      </c>
    </row>
    <row r="153" spans="1:28">
      <c r="A153" s="2">
        <v>799</v>
      </c>
      <c r="B153" s="26">
        <v>2</v>
      </c>
      <c r="C153" s="2">
        <v>1</v>
      </c>
      <c r="D153" s="2">
        <v>19</v>
      </c>
      <c r="E153" s="2">
        <v>0</v>
      </c>
      <c r="F153" s="35">
        <v>0</v>
      </c>
      <c r="G153" s="18">
        <v>6000</v>
      </c>
      <c r="H153" s="18">
        <v>0</v>
      </c>
      <c r="I153" s="2">
        <v>1</v>
      </c>
      <c r="J153" s="2">
        <v>1</v>
      </c>
      <c r="K153" s="2">
        <v>0</v>
      </c>
      <c r="L153" s="35">
        <v>1</v>
      </c>
      <c r="M153" s="2">
        <v>2</v>
      </c>
      <c r="N153" s="2">
        <v>0</v>
      </c>
      <c r="O153" s="2">
        <v>1</v>
      </c>
      <c r="P153" s="2">
        <v>0</v>
      </c>
      <c r="Q153" s="2">
        <v>2</v>
      </c>
      <c r="R153" s="2">
        <v>1</v>
      </c>
      <c r="S153" s="2">
        <v>0</v>
      </c>
      <c r="T153" s="35">
        <v>0</v>
      </c>
      <c r="U153" s="35">
        <v>0</v>
      </c>
      <c r="V153" s="36">
        <v>0</v>
      </c>
      <c r="W153" s="26">
        <v>17.899999999999999</v>
      </c>
      <c r="X153" s="2">
        <v>0.42</v>
      </c>
      <c r="Y153" s="16">
        <v>5.98</v>
      </c>
      <c r="Z153" s="26">
        <v>22.34</v>
      </c>
      <c r="AA153" s="2">
        <v>1.9</v>
      </c>
      <c r="AB153" s="2">
        <v>3.8</v>
      </c>
    </row>
    <row r="154" spans="1:28">
      <c r="A154" s="2">
        <v>809</v>
      </c>
      <c r="B154" s="26">
        <v>2</v>
      </c>
      <c r="C154" s="2">
        <v>1</v>
      </c>
      <c r="D154" s="2">
        <v>23</v>
      </c>
      <c r="E154" s="2">
        <v>0</v>
      </c>
      <c r="F154" s="35">
        <v>0</v>
      </c>
      <c r="G154" s="18">
        <v>6000</v>
      </c>
      <c r="H154" s="18">
        <v>0</v>
      </c>
      <c r="I154" s="2">
        <v>1</v>
      </c>
      <c r="J154" s="2">
        <v>2</v>
      </c>
      <c r="K154" s="2">
        <v>1</v>
      </c>
      <c r="L154" s="35">
        <v>0</v>
      </c>
      <c r="M154" s="2">
        <v>11</v>
      </c>
      <c r="N154" s="2">
        <v>0</v>
      </c>
      <c r="O154" s="2">
        <v>0</v>
      </c>
      <c r="P154" s="2">
        <v>0.99</v>
      </c>
      <c r="Q154" s="2">
        <v>0</v>
      </c>
      <c r="R154" s="2">
        <v>1</v>
      </c>
      <c r="S154" s="2">
        <v>0</v>
      </c>
      <c r="T154" s="35">
        <v>0</v>
      </c>
      <c r="U154" s="35">
        <v>0</v>
      </c>
      <c r="V154" s="36">
        <v>1</v>
      </c>
      <c r="W154" s="26">
        <v>5.8</v>
      </c>
      <c r="X154" s="2">
        <v>0.12</v>
      </c>
      <c r="Y154" s="16">
        <v>1.94</v>
      </c>
      <c r="Z154" s="26">
        <v>7.7</v>
      </c>
      <c r="AA154" s="2">
        <v>0.8</v>
      </c>
      <c r="AB154" s="2">
        <v>3.8</v>
      </c>
    </row>
    <row r="155" spans="1:28">
      <c r="A155" s="2">
        <v>811</v>
      </c>
      <c r="B155" s="26">
        <v>2</v>
      </c>
      <c r="C155" s="2">
        <v>1</v>
      </c>
      <c r="D155" s="2">
        <v>20</v>
      </c>
      <c r="E155" s="2">
        <v>0</v>
      </c>
      <c r="F155" s="35">
        <v>0</v>
      </c>
      <c r="G155" s="18">
        <v>12000</v>
      </c>
      <c r="H155" s="18">
        <v>1</v>
      </c>
      <c r="I155" s="2">
        <v>1</v>
      </c>
      <c r="J155" s="2">
        <v>2</v>
      </c>
      <c r="K155" s="2">
        <v>1</v>
      </c>
      <c r="L155" s="35">
        <v>0</v>
      </c>
      <c r="M155" s="2">
        <v>6</v>
      </c>
      <c r="N155" s="2">
        <v>0</v>
      </c>
      <c r="O155" s="2">
        <v>1</v>
      </c>
      <c r="P155" s="2">
        <v>0</v>
      </c>
      <c r="Q155" s="2">
        <v>5</v>
      </c>
      <c r="R155" s="2">
        <v>0</v>
      </c>
      <c r="S155" s="2">
        <v>1</v>
      </c>
      <c r="T155" s="35">
        <v>0</v>
      </c>
      <c r="U155" s="35">
        <v>0</v>
      </c>
      <c r="V155" s="36">
        <v>0</v>
      </c>
      <c r="W155" s="26">
        <v>18.5</v>
      </c>
      <c r="X155" s="2">
        <v>0.32</v>
      </c>
      <c r="Y155" s="16">
        <v>6.18</v>
      </c>
      <c r="Z155" s="26">
        <v>21.1</v>
      </c>
      <c r="AA155" s="2">
        <v>1.7</v>
      </c>
      <c r="AB155" s="2">
        <v>6.7</v>
      </c>
    </row>
    <row r="156" spans="1:28">
      <c r="A156" s="2">
        <v>828</v>
      </c>
      <c r="B156" s="26">
        <v>2</v>
      </c>
      <c r="C156" s="2">
        <v>2</v>
      </c>
      <c r="D156" s="2">
        <v>29</v>
      </c>
      <c r="E156" s="2">
        <v>0</v>
      </c>
      <c r="F156" s="35">
        <v>0</v>
      </c>
      <c r="G156" s="18">
        <v>5000</v>
      </c>
      <c r="H156" s="18">
        <v>0</v>
      </c>
      <c r="I156" s="2">
        <v>1</v>
      </c>
      <c r="J156" s="2">
        <v>1</v>
      </c>
      <c r="K156" s="2">
        <v>0</v>
      </c>
      <c r="L156" s="35">
        <v>0</v>
      </c>
      <c r="M156" s="2">
        <v>8</v>
      </c>
      <c r="N156" s="2">
        <v>1</v>
      </c>
      <c r="O156" s="2">
        <v>0</v>
      </c>
      <c r="P156" s="2">
        <v>0</v>
      </c>
      <c r="Q156" s="2">
        <v>5</v>
      </c>
      <c r="R156" s="2">
        <v>0</v>
      </c>
      <c r="S156" s="2">
        <v>1</v>
      </c>
      <c r="T156" s="35">
        <v>0</v>
      </c>
      <c r="U156" s="35">
        <v>0</v>
      </c>
      <c r="V156" s="36">
        <v>0</v>
      </c>
      <c r="W156" s="26">
        <v>18.5</v>
      </c>
      <c r="X156" s="2">
        <v>0.32</v>
      </c>
      <c r="Y156" s="16">
        <v>6.18</v>
      </c>
      <c r="Z156" s="26">
        <v>21.1</v>
      </c>
      <c r="AA156" s="2">
        <v>1.7</v>
      </c>
      <c r="AB156" s="2">
        <v>6.7</v>
      </c>
    </row>
    <row r="157" spans="1:28">
      <c r="A157" s="2">
        <v>835</v>
      </c>
      <c r="B157" s="26">
        <v>1</v>
      </c>
      <c r="C157" s="2">
        <v>1</v>
      </c>
      <c r="D157" s="2">
        <v>24</v>
      </c>
      <c r="E157" s="2">
        <v>0</v>
      </c>
      <c r="F157" s="35">
        <v>1</v>
      </c>
      <c r="G157" s="18">
        <v>9000</v>
      </c>
      <c r="H157" s="18">
        <v>1</v>
      </c>
      <c r="I157" s="2">
        <v>1</v>
      </c>
      <c r="J157" s="2">
        <v>1</v>
      </c>
      <c r="K157" s="2">
        <v>0</v>
      </c>
      <c r="L157" s="35">
        <v>1</v>
      </c>
      <c r="M157" s="2">
        <v>8</v>
      </c>
      <c r="N157" s="2">
        <v>1</v>
      </c>
      <c r="O157" s="2">
        <v>0</v>
      </c>
      <c r="P157" s="2">
        <v>0</v>
      </c>
      <c r="Q157" s="2">
        <v>4</v>
      </c>
      <c r="R157" s="2">
        <v>0</v>
      </c>
      <c r="S157" s="2">
        <v>1</v>
      </c>
      <c r="T157" s="35">
        <v>0</v>
      </c>
      <c r="U157" s="35">
        <v>0</v>
      </c>
      <c r="V157" s="36">
        <v>0</v>
      </c>
      <c r="W157" s="26">
        <v>23</v>
      </c>
      <c r="X157" s="2">
        <v>0.47</v>
      </c>
      <c r="Y157" s="16">
        <v>7.68</v>
      </c>
      <c r="Z157" s="26">
        <v>32</v>
      </c>
      <c r="AA157" s="2">
        <v>2.85</v>
      </c>
      <c r="AB157" s="2">
        <v>19.8</v>
      </c>
    </row>
    <row r="158" spans="1:28">
      <c r="A158" s="2">
        <v>840</v>
      </c>
      <c r="B158" s="26">
        <v>2</v>
      </c>
      <c r="C158" s="2">
        <v>1</v>
      </c>
      <c r="D158" s="2">
        <v>21</v>
      </c>
      <c r="E158" s="2">
        <v>0</v>
      </c>
      <c r="F158" s="35">
        <v>1</v>
      </c>
      <c r="G158" s="18">
        <v>18000</v>
      </c>
      <c r="H158" s="18">
        <v>1</v>
      </c>
      <c r="I158" s="2">
        <v>1</v>
      </c>
      <c r="J158" s="2">
        <v>1</v>
      </c>
      <c r="K158" s="2">
        <v>0</v>
      </c>
      <c r="L158" s="35">
        <v>0</v>
      </c>
      <c r="M158" s="2">
        <v>8</v>
      </c>
      <c r="N158" s="2">
        <v>1</v>
      </c>
      <c r="O158" s="2">
        <v>0</v>
      </c>
      <c r="P158" s="2">
        <v>0.73</v>
      </c>
      <c r="Q158" s="2">
        <v>5</v>
      </c>
      <c r="R158" s="2">
        <v>0</v>
      </c>
      <c r="S158" s="2">
        <v>1</v>
      </c>
      <c r="T158" s="35">
        <v>0</v>
      </c>
      <c r="U158" s="35">
        <v>0</v>
      </c>
      <c r="V158" s="36">
        <v>0</v>
      </c>
      <c r="W158" s="26">
        <v>16.2</v>
      </c>
      <c r="X158" s="2">
        <v>0.38</v>
      </c>
      <c r="Y158" s="16">
        <v>5.41</v>
      </c>
      <c r="Z158" s="26">
        <v>17.3</v>
      </c>
      <c r="AA158" s="2">
        <v>1.45</v>
      </c>
      <c r="AB158" s="2">
        <v>3.8</v>
      </c>
    </row>
    <row r="159" spans="1:28">
      <c r="A159" s="2">
        <v>843</v>
      </c>
      <c r="B159" s="26">
        <v>2</v>
      </c>
      <c r="C159" s="2">
        <v>1</v>
      </c>
      <c r="D159" s="2">
        <v>25</v>
      </c>
      <c r="E159" s="2">
        <v>0</v>
      </c>
      <c r="F159" s="35">
        <v>0</v>
      </c>
      <c r="G159" s="18">
        <v>3000</v>
      </c>
      <c r="H159" s="18">
        <v>0</v>
      </c>
      <c r="I159" s="2">
        <v>1</v>
      </c>
      <c r="J159" s="2">
        <v>2</v>
      </c>
      <c r="K159" s="2">
        <v>1</v>
      </c>
      <c r="L159" s="35">
        <v>1</v>
      </c>
      <c r="M159" s="2">
        <v>6</v>
      </c>
      <c r="N159" s="2">
        <v>0</v>
      </c>
      <c r="O159" s="2">
        <v>1</v>
      </c>
      <c r="P159" s="2">
        <v>0.94</v>
      </c>
      <c r="Q159" s="2">
        <v>2</v>
      </c>
      <c r="R159" s="2">
        <v>1</v>
      </c>
      <c r="S159" s="2">
        <v>0</v>
      </c>
      <c r="T159" s="35">
        <v>0</v>
      </c>
      <c r="U159" s="35">
        <v>0</v>
      </c>
      <c r="V159" s="36">
        <v>0</v>
      </c>
      <c r="W159" s="26">
        <v>16.3</v>
      </c>
      <c r="X159" s="2">
        <v>0.3</v>
      </c>
      <c r="Y159" s="16">
        <v>5.44</v>
      </c>
      <c r="Z159" s="26">
        <v>19.86</v>
      </c>
      <c r="AA159" s="2">
        <v>1.72</v>
      </c>
      <c r="AB159" s="2">
        <v>3.8</v>
      </c>
    </row>
    <row r="160" spans="1:28">
      <c r="A160" s="2">
        <v>848</v>
      </c>
      <c r="B160" s="26">
        <v>2</v>
      </c>
      <c r="C160" s="2">
        <v>1</v>
      </c>
      <c r="D160" s="2">
        <v>22</v>
      </c>
      <c r="E160" s="2">
        <v>0</v>
      </c>
      <c r="F160" s="35">
        <v>0</v>
      </c>
      <c r="G160" s="18">
        <v>22000</v>
      </c>
      <c r="H160" s="18">
        <v>1</v>
      </c>
      <c r="I160" s="2">
        <v>1</v>
      </c>
      <c r="J160" s="2">
        <v>1</v>
      </c>
      <c r="K160" s="2">
        <v>0</v>
      </c>
      <c r="L160" s="35">
        <v>0</v>
      </c>
      <c r="M160" s="2">
        <v>9</v>
      </c>
      <c r="N160" s="2">
        <v>0</v>
      </c>
      <c r="O160" s="2">
        <v>0</v>
      </c>
      <c r="P160" s="2">
        <v>0</v>
      </c>
      <c r="Q160" s="2">
        <v>5</v>
      </c>
      <c r="R160" s="2">
        <v>0</v>
      </c>
      <c r="S160" s="2">
        <v>1</v>
      </c>
      <c r="T160" s="35">
        <v>0</v>
      </c>
      <c r="U160" s="35">
        <v>0</v>
      </c>
      <c r="V160" s="36">
        <v>0</v>
      </c>
      <c r="W160" s="26">
        <v>17.600000000000001</v>
      </c>
      <c r="X160" s="2">
        <v>0.4</v>
      </c>
      <c r="Y160" s="16">
        <v>5.88</v>
      </c>
      <c r="Z160" s="26">
        <v>23.71</v>
      </c>
      <c r="AA160" s="2">
        <v>2.02</v>
      </c>
      <c r="AB160" s="2">
        <v>3.8</v>
      </c>
    </row>
    <row r="161" spans="1:28">
      <c r="A161" s="2">
        <v>853</v>
      </c>
      <c r="B161" s="26">
        <v>2</v>
      </c>
      <c r="C161" s="2">
        <v>1</v>
      </c>
      <c r="D161" s="2">
        <v>23</v>
      </c>
      <c r="E161" s="2">
        <v>0</v>
      </c>
      <c r="F161" s="35">
        <v>0</v>
      </c>
      <c r="G161" s="18">
        <v>12000</v>
      </c>
      <c r="H161" s="18">
        <v>1</v>
      </c>
      <c r="I161" s="2">
        <v>1</v>
      </c>
      <c r="J161" s="2">
        <v>1</v>
      </c>
      <c r="K161" s="2">
        <v>0</v>
      </c>
      <c r="L161" s="35">
        <v>0</v>
      </c>
      <c r="M161" s="2">
        <v>8</v>
      </c>
      <c r="N161" s="2">
        <v>1</v>
      </c>
      <c r="O161" s="2">
        <v>0</v>
      </c>
      <c r="P161" s="2">
        <v>0.99</v>
      </c>
      <c r="Q161" s="2">
        <v>4</v>
      </c>
      <c r="R161" s="2">
        <v>0</v>
      </c>
      <c r="S161" s="2">
        <v>1</v>
      </c>
      <c r="T161" s="35">
        <v>0</v>
      </c>
      <c r="U161" s="35">
        <v>0</v>
      </c>
      <c r="V161" s="36">
        <v>0</v>
      </c>
      <c r="W161" s="26">
        <v>7.1</v>
      </c>
      <c r="X161" s="2">
        <v>0.17</v>
      </c>
      <c r="Y161" s="16">
        <v>2.37</v>
      </c>
      <c r="Z161" s="26">
        <v>10.9</v>
      </c>
      <c r="AA161" s="2">
        <v>0.93</v>
      </c>
      <c r="AB161" s="2">
        <v>3.8</v>
      </c>
    </row>
    <row r="162" spans="1:28">
      <c r="A162" s="2">
        <v>861</v>
      </c>
      <c r="B162" s="26">
        <v>2</v>
      </c>
      <c r="C162" s="2">
        <v>1</v>
      </c>
      <c r="D162" s="2">
        <v>21</v>
      </c>
      <c r="E162" s="2">
        <v>0</v>
      </c>
      <c r="F162" s="35">
        <v>0</v>
      </c>
      <c r="G162" s="18">
        <v>3000</v>
      </c>
      <c r="H162" s="18">
        <v>0</v>
      </c>
      <c r="I162" s="2">
        <v>1</v>
      </c>
      <c r="J162" s="2">
        <v>1</v>
      </c>
      <c r="K162" s="2">
        <v>0</v>
      </c>
      <c r="L162" s="35">
        <v>0</v>
      </c>
      <c r="M162" s="2">
        <v>8</v>
      </c>
      <c r="N162" s="2">
        <v>1</v>
      </c>
      <c r="O162" s="2">
        <v>0</v>
      </c>
      <c r="P162" s="2">
        <v>0.57999999999999996</v>
      </c>
      <c r="Q162" s="2">
        <v>5</v>
      </c>
      <c r="R162" s="2">
        <v>0</v>
      </c>
      <c r="S162" s="2">
        <v>1</v>
      </c>
      <c r="T162" s="35">
        <v>0</v>
      </c>
      <c r="U162" s="35">
        <v>0</v>
      </c>
      <c r="V162" s="36">
        <v>0</v>
      </c>
      <c r="W162" s="26">
        <v>19.2</v>
      </c>
      <c r="X162" s="2">
        <v>0.33</v>
      </c>
      <c r="Y162" s="16">
        <v>6.41</v>
      </c>
      <c r="Z162" s="26">
        <v>17.600000000000001</v>
      </c>
      <c r="AA162" s="2">
        <v>1.75</v>
      </c>
      <c r="AB162" s="2">
        <v>13.8</v>
      </c>
    </row>
    <row r="163" spans="1:28">
      <c r="A163" s="2">
        <v>875</v>
      </c>
      <c r="B163" s="26">
        <v>2</v>
      </c>
      <c r="C163" s="2">
        <v>1</v>
      </c>
      <c r="D163" s="2">
        <v>22</v>
      </c>
      <c r="E163" s="2">
        <v>0</v>
      </c>
      <c r="F163" s="35">
        <v>1</v>
      </c>
      <c r="G163" s="18">
        <v>18000</v>
      </c>
      <c r="H163" s="18">
        <v>1</v>
      </c>
      <c r="I163" s="2">
        <v>1</v>
      </c>
      <c r="J163" s="2">
        <v>1</v>
      </c>
      <c r="K163" s="2">
        <v>0</v>
      </c>
      <c r="L163" s="35">
        <v>0</v>
      </c>
      <c r="M163" s="2">
        <v>8</v>
      </c>
      <c r="N163" s="2">
        <v>1</v>
      </c>
      <c r="O163" s="2">
        <v>0</v>
      </c>
      <c r="P163" s="2">
        <v>0.16</v>
      </c>
      <c r="Q163" s="2">
        <v>5</v>
      </c>
      <c r="R163" s="2">
        <v>0</v>
      </c>
      <c r="S163" s="2">
        <v>1</v>
      </c>
      <c r="T163" s="35">
        <v>0</v>
      </c>
      <c r="U163" s="35">
        <v>0</v>
      </c>
      <c r="V163" s="36">
        <v>0</v>
      </c>
      <c r="W163" s="26">
        <v>11.8</v>
      </c>
      <c r="X163" s="2">
        <v>0.33</v>
      </c>
      <c r="Y163" s="16">
        <v>3.94</v>
      </c>
      <c r="Z163" s="26">
        <v>15.7</v>
      </c>
      <c r="AA163" s="2">
        <v>1.57</v>
      </c>
      <c r="AB163" s="2">
        <v>9.3000000000000007</v>
      </c>
    </row>
    <row r="164" spans="1:28">
      <c r="A164" s="2">
        <v>877</v>
      </c>
      <c r="B164" s="26">
        <v>1</v>
      </c>
      <c r="C164" s="2">
        <v>1</v>
      </c>
      <c r="D164" s="2">
        <v>22</v>
      </c>
      <c r="E164" s="2">
        <v>0</v>
      </c>
      <c r="F164" s="35">
        <v>1</v>
      </c>
      <c r="G164" s="18">
        <v>1000</v>
      </c>
      <c r="H164" s="18">
        <v>0</v>
      </c>
      <c r="I164" s="2">
        <v>1</v>
      </c>
      <c r="J164" s="2">
        <v>1</v>
      </c>
      <c r="K164" s="2">
        <v>0</v>
      </c>
      <c r="L164" s="35">
        <v>0</v>
      </c>
      <c r="M164" s="2">
        <v>8</v>
      </c>
      <c r="N164" s="2">
        <v>1</v>
      </c>
      <c r="O164" s="2">
        <v>0</v>
      </c>
      <c r="P164" s="2">
        <v>1</v>
      </c>
      <c r="Q164" s="2">
        <v>5</v>
      </c>
      <c r="R164" s="2">
        <v>0</v>
      </c>
      <c r="S164" s="2">
        <v>1</v>
      </c>
      <c r="T164" s="35">
        <v>0</v>
      </c>
      <c r="U164" s="35">
        <v>0</v>
      </c>
      <c r="V164" s="36">
        <v>0</v>
      </c>
      <c r="W164" s="26">
        <v>14</v>
      </c>
      <c r="X164" s="2">
        <v>0.32</v>
      </c>
      <c r="Y164" s="16">
        <v>4.68</v>
      </c>
      <c r="Z164" s="26">
        <v>17.399999999999999</v>
      </c>
      <c r="AA164" s="2">
        <v>1.58</v>
      </c>
      <c r="AB164" s="2">
        <v>5.4</v>
      </c>
    </row>
    <row r="165" spans="1:28">
      <c r="A165" s="2">
        <v>888</v>
      </c>
      <c r="B165" s="26">
        <v>1</v>
      </c>
      <c r="C165" s="2">
        <v>1</v>
      </c>
      <c r="D165" s="2">
        <v>61</v>
      </c>
      <c r="E165" s="2">
        <v>1</v>
      </c>
      <c r="F165" s="35">
        <v>0</v>
      </c>
      <c r="G165" s="18">
        <v>8000</v>
      </c>
      <c r="H165" s="18">
        <v>1</v>
      </c>
      <c r="I165" s="2">
        <v>1</v>
      </c>
      <c r="J165" s="2">
        <v>1</v>
      </c>
      <c r="K165" s="2">
        <v>0</v>
      </c>
      <c r="L165" s="35">
        <v>0</v>
      </c>
      <c r="M165" s="2">
        <v>6</v>
      </c>
      <c r="N165" s="2">
        <v>0</v>
      </c>
      <c r="O165" s="2">
        <v>1</v>
      </c>
      <c r="P165" s="2">
        <v>0</v>
      </c>
      <c r="Q165" s="2">
        <v>3</v>
      </c>
      <c r="R165" s="2">
        <v>0</v>
      </c>
      <c r="S165" s="2">
        <v>0</v>
      </c>
      <c r="T165" s="35">
        <v>0</v>
      </c>
      <c r="U165" s="35">
        <v>0</v>
      </c>
      <c r="V165" s="36">
        <v>0</v>
      </c>
      <c r="W165" s="26">
        <v>14.2</v>
      </c>
      <c r="X165" s="2">
        <v>0.27</v>
      </c>
      <c r="Y165" s="16">
        <v>4.74</v>
      </c>
      <c r="Z165" s="26">
        <v>19</v>
      </c>
      <c r="AA165" s="2">
        <v>1.58</v>
      </c>
      <c r="AB165" s="2">
        <v>3.8</v>
      </c>
    </row>
    <row r="166" spans="1:28">
      <c r="A166" s="2">
        <v>889</v>
      </c>
      <c r="B166" s="26">
        <v>1</v>
      </c>
      <c r="C166" s="2">
        <v>1</v>
      </c>
      <c r="D166" s="2">
        <v>19</v>
      </c>
      <c r="E166" s="2">
        <v>0</v>
      </c>
      <c r="F166" s="35">
        <v>1</v>
      </c>
      <c r="G166" s="18">
        <v>7000</v>
      </c>
      <c r="H166" s="18">
        <v>0</v>
      </c>
      <c r="I166" s="2">
        <v>1</v>
      </c>
      <c r="J166" s="2">
        <v>2</v>
      </c>
      <c r="K166" s="2">
        <v>1</v>
      </c>
      <c r="L166" s="35">
        <v>0</v>
      </c>
      <c r="M166" s="2">
        <v>1</v>
      </c>
      <c r="N166" s="2">
        <v>0</v>
      </c>
      <c r="O166" s="2">
        <v>1</v>
      </c>
      <c r="P166" s="2">
        <v>1</v>
      </c>
      <c r="Q166" s="2">
        <v>4</v>
      </c>
      <c r="R166" s="2">
        <v>0</v>
      </c>
      <c r="S166" s="2">
        <v>1</v>
      </c>
      <c r="T166" s="35">
        <v>0</v>
      </c>
      <c r="U166" s="35">
        <v>0</v>
      </c>
      <c r="V166" s="36">
        <v>0</v>
      </c>
      <c r="W166" s="26">
        <v>9.1</v>
      </c>
      <c r="X166" s="2">
        <v>0.2</v>
      </c>
      <c r="Y166" s="16">
        <v>3.04</v>
      </c>
      <c r="Z166" s="26">
        <v>11</v>
      </c>
      <c r="AA166" s="2">
        <v>1.1000000000000001</v>
      </c>
      <c r="AB166" s="2">
        <v>16.600000000000001</v>
      </c>
    </row>
    <row r="167" spans="1:28">
      <c r="A167" s="2">
        <v>890</v>
      </c>
      <c r="B167" s="26">
        <v>1</v>
      </c>
      <c r="C167" s="2">
        <v>1</v>
      </c>
      <c r="D167" s="2">
        <v>23</v>
      </c>
      <c r="E167" s="2">
        <v>0</v>
      </c>
      <c r="F167" s="35">
        <v>1</v>
      </c>
      <c r="G167" s="18">
        <v>20000</v>
      </c>
      <c r="H167" s="18">
        <v>1</v>
      </c>
      <c r="I167" s="2">
        <v>1</v>
      </c>
      <c r="J167" s="2">
        <v>2</v>
      </c>
      <c r="K167" s="2">
        <v>1</v>
      </c>
      <c r="L167" s="35">
        <v>0</v>
      </c>
      <c r="M167" s="2">
        <v>6</v>
      </c>
      <c r="N167" s="2">
        <v>0</v>
      </c>
      <c r="O167" s="2">
        <v>1</v>
      </c>
      <c r="P167" s="2">
        <v>0</v>
      </c>
      <c r="Q167" s="2">
        <v>5</v>
      </c>
      <c r="R167" s="2">
        <v>0</v>
      </c>
      <c r="S167" s="2">
        <v>1</v>
      </c>
      <c r="T167" s="35">
        <v>0</v>
      </c>
      <c r="U167" s="35">
        <v>0</v>
      </c>
      <c r="V167" s="36">
        <v>0</v>
      </c>
      <c r="W167" s="26">
        <v>18.5</v>
      </c>
      <c r="X167" s="2">
        <v>0.32</v>
      </c>
      <c r="Y167" s="16">
        <v>6.18</v>
      </c>
      <c r="Z167" s="26">
        <v>21.1</v>
      </c>
      <c r="AA167" s="2">
        <v>1.7</v>
      </c>
      <c r="AB167" s="2">
        <v>6.7</v>
      </c>
    </row>
    <row r="168" spans="1:28">
      <c r="A168" s="2">
        <v>893</v>
      </c>
      <c r="B168" s="26">
        <v>2</v>
      </c>
      <c r="C168" s="2">
        <v>1</v>
      </c>
      <c r="D168" s="2">
        <v>25</v>
      </c>
      <c r="E168" s="2">
        <v>0</v>
      </c>
      <c r="F168" s="35">
        <v>0</v>
      </c>
      <c r="G168" s="18">
        <v>3000</v>
      </c>
      <c r="H168" s="18">
        <v>0</v>
      </c>
      <c r="I168" s="2">
        <v>1</v>
      </c>
      <c r="J168" s="2">
        <v>2</v>
      </c>
      <c r="K168" s="2">
        <v>1</v>
      </c>
      <c r="L168" s="35">
        <v>0</v>
      </c>
      <c r="M168" s="2">
        <v>6</v>
      </c>
      <c r="N168" s="2">
        <v>0</v>
      </c>
      <c r="O168" s="2">
        <v>1</v>
      </c>
      <c r="P168" s="2">
        <v>1</v>
      </c>
      <c r="Q168" s="2">
        <v>4</v>
      </c>
      <c r="R168" s="2">
        <v>0</v>
      </c>
      <c r="S168" s="2">
        <v>1</v>
      </c>
      <c r="T168" s="35">
        <v>0</v>
      </c>
      <c r="U168" s="35">
        <v>0</v>
      </c>
      <c r="V168" s="36">
        <v>0</v>
      </c>
      <c r="W168" s="26">
        <v>5.0999999999999996</v>
      </c>
      <c r="X168" s="2">
        <v>0.17</v>
      </c>
      <c r="Y168" s="16">
        <v>1.7</v>
      </c>
      <c r="Z168" s="26">
        <v>8</v>
      </c>
      <c r="AA168" s="2">
        <v>0.83</v>
      </c>
      <c r="AB168" s="2">
        <v>3.8</v>
      </c>
    </row>
    <row r="169" spans="1:28">
      <c r="A169" s="2">
        <v>894</v>
      </c>
      <c r="B169" s="26">
        <v>2</v>
      </c>
      <c r="C169" s="2">
        <v>1</v>
      </c>
      <c r="D169" s="2">
        <v>24</v>
      </c>
      <c r="E169" s="2">
        <v>0</v>
      </c>
      <c r="F169" s="35">
        <v>0</v>
      </c>
      <c r="G169" s="18">
        <v>1000</v>
      </c>
      <c r="H169" s="18">
        <v>0</v>
      </c>
      <c r="I169" s="2">
        <v>1</v>
      </c>
      <c r="J169" s="2">
        <v>1</v>
      </c>
      <c r="K169" s="2">
        <v>0</v>
      </c>
      <c r="L169" s="35">
        <v>1</v>
      </c>
      <c r="M169" s="2">
        <v>8</v>
      </c>
      <c r="N169" s="2">
        <v>1</v>
      </c>
      <c r="O169" s="2">
        <v>0</v>
      </c>
      <c r="P169" s="2">
        <v>1</v>
      </c>
      <c r="Q169" s="2">
        <v>5</v>
      </c>
      <c r="R169" s="2">
        <v>0</v>
      </c>
      <c r="S169" s="2">
        <v>1</v>
      </c>
      <c r="T169" s="35">
        <v>0</v>
      </c>
      <c r="U169" s="35">
        <v>0</v>
      </c>
      <c r="V169" s="36">
        <v>0</v>
      </c>
      <c r="W169" s="26">
        <v>1</v>
      </c>
      <c r="X169" s="2">
        <v>7.0000000000000007E-2</v>
      </c>
      <c r="Y169" s="16">
        <v>0.33</v>
      </c>
      <c r="Z169" s="26">
        <v>1</v>
      </c>
      <c r="AA169" s="2">
        <v>0.17</v>
      </c>
      <c r="AB169" s="2">
        <v>0</v>
      </c>
    </row>
    <row r="170" spans="1:28">
      <c r="A170" s="2">
        <v>895</v>
      </c>
      <c r="B170" s="26">
        <v>2</v>
      </c>
      <c r="C170" s="2">
        <v>1</v>
      </c>
      <c r="D170" s="2">
        <v>18</v>
      </c>
      <c r="E170" s="2">
        <v>0</v>
      </c>
      <c r="F170" s="35">
        <v>0</v>
      </c>
      <c r="G170" s="18">
        <v>4000</v>
      </c>
      <c r="H170" s="18">
        <v>0</v>
      </c>
      <c r="I170" s="2">
        <v>1</v>
      </c>
      <c r="J170" s="2">
        <v>1</v>
      </c>
      <c r="K170" s="2">
        <v>0</v>
      </c>
      <c r="L170" s="35">
        <v>0</v>
      </c>
      <c r="M170" s="2">
        <v>1</v>
      </c>
      <c r="N170" s="2">
        <v>0</v>
      </c>
      <c r="O170" s="2">
        <v>1</v>
      </c>
      <c r="P170" s="2">
        <v>0</v>
      </c>
      <c r="Q170" s="2">
        <v>4</v>
      </c>
      <c r="R170" s="2">
        <v>0</v>
      </c>
      <c r="S170" s="2">
        <v>1</v>
      </c>
      <c r="T170" s="35">
        <v>0</v>
      </c>
      <c r="U170" s="35">
        <v>0</v>
      </c>
      <c r="V170" s="36">
        <v>0</v>
      </c>
      <c r="W170" s="26">
        <v>27</v>
      </c>
      <c r="X170" s="2">
        <v>0.52</v>
      </c>
      <c r="Y170" s="16">
        <v>9.02</v>
      </c>
      <c r="Z170" s="26">
        <v>31.5</v>
      </c>
      <c r="AA170" s="2">
        <v>2.7</v>
      </c>
      <c r="AB170" s="2">
        <v>14.2</v>
      </c>
    </row>
    <row r="171" spans="1:28">
      <c r="A171" s="2">
        <v>897</v>
      </c>
      <c r="B171" s="26">
        <v>1</v>
      </c>
      <c r="C171" s="2">
        <v>1</v>
      </c>
      <c r="D171" s="2">
        <v>22</v>
      </c>
      <c r="E171" s="2">
        <v>0</v>
      </c>
      <c r="F171" s="35">
        <v>0</v>
      </c>
      <c r="G171" s="18">
        <v>35000</v>
      </c>
      <c r="H171" s="18">
        <v>1</v>
      </c>
      <c r="I171" s="2">
        <v>1</v>
      </c>
      <c r="J171" s="2">
        <v>1</v>
      </c>
      <c r="K171" s="2">
        <v>0</v>
      </c>
      <c r="L171" s="35">
        <v>0</v>
      </c>
      <c r="M171" s="2">
        <v>9</v>
      </c>
      <c r="N171" s="2">
        <v>0</v>
      </c>
      <c r="O171" s="2">
        <v>0</v>
      </c>
      <c r="P171" s="2">
        <v>0.48</v>
      </c>
      <c r="Q171" s="2">
        <v>5</v>
      </c>
      <c r="R171" s="2">
        <v>0</v>
      </c>
      <c r="S171" s="2">
        <v>1</v>
      </c>
      <c r="T171" s="35">
        <v>0</v>
      </c>
      <c r="U171" s="35">
        <v>0</v>
      </c>
      <c r="V171" s="36">
        <v>0</v>
      </c>
      <c r="W171" s="26">
        <v>14.2</v>
      </c>
      <c r="X171" s="2">
        <v>0.33</v>
      </c>
      <c r="Y171" s="16">
        <v>4.74</v>
      </c>
      <c r="Z171" s="26">
        <v>16.260000000000002</v>
      </c>
      <c r="AA171" s="2">
        <v>1.45</v>
      </c>
      <c r="AB171" s="2">
        <v>3.8</v>
      </c>
    </row>
    <row r="172" spans="1:28">
      <c r="A172" s="2">
        <v>903</v>
      </c>
      <c r="B172" s="26">
        <v>1</v>
      </c>
      <c r="C172" s="2">
        <v>1</v>
      </c>
      <c r="D172" s="2">
        <v>24</v>
      </c>
      <c r="E172" s="2">
        <v>0</v>
      </c>
      <c r="F172" s="35">
        <v>1</v>
      </c>
      <c r="G172" s="18">
        <v>4000</v>
      </c>
      <c r="H172" s="18">
        <v>0</v>
      </c>
      <c r="I172" s="2">
        <v>1</v>
      </c>
      <c r="J172" s="2">
        <v>1</v>
      </c>
      <c r="K172" s="2">
        <v>0</v>
      </c>
      <c r="L172" s="35">
        <v>0</v>
      </c>
      <c r="M172" s="2">
        <v>8</v>
      </c>
      <c r="N172" s="2">
        <v>1</v>
      </c>
      <c r="O172" s="2">
        <v>0</v>
      </c>
      <c r="P172" s="2">
        <v>0.78</v>
      </c>
      <c r="Q172" s="2">
        <v>5</v>
      </c>
      <c r="R172" s="2">
        <v>0</v>
      </c>
      <c r="S172" s="2">
        <v>1</v>
      </c>
      <c r="T172" s="35">
        <v>0</v>
      </c>
      <c r="U172" s="35">
        <v>0</v>
      </c>
      <c r="V172" s="36">
        <v>0</v>
      </c>
      <c r="W172" s="26">
        <v>20.399999999999999</v>
      </c>
      <c r="X172" s="2">
        <v>0.4</v>
      </c>
      <c r="Y172" s="16">
        <v>6.81</v>
      </c>
      <c r="Z172" s="26">
        <v>20</v>
      </c>
      <c r="AA172" s="2">
        <v>1.77</v>
      </c>
      <c r="AB172" s="2">
        <v>9.3000000000000007</v>
      </c>
    </row>
    <row r="173" spans="1:28">
      <c r="A173" s="2">
        <v>907</v>
      </c>
      <c r="B173" s="26">
        <v>1</v>
      </c>
      <c r="C173" s="2">
        <v>1</v>
      </c>
      <c r="D173" s="2">
        <v>22</v>
      </c>
      <c r="E173" s="2">
        <v>0</v>
      </c>
      <c r="F173" s="35">
        <v>1</v>
      </c>
      <c r="G173" s="18">
        <v>6000</v>
      </c>
      <c r="H173" s="18">
        <v>0</v>
      </c>
      <c r="I173" s="2">
        <v>1</v>
      </c>
      <c r="J173" s="2">
        <v>2</v>
      </c>
      <c r="K173" s="2">
        <v>1</v>
      </c>
      <c r="L173" s="35">
        <v>0</v>
      </c>
      <c r="M173" s="2">
        <v>1</v>
      </c>
      <c r="N173" s="2">
        <v>0</v>
      </c>
      <c r="O173" s="2">
        <v>1</v>
      </c>
      <c r="P173" s="2">
        <v>0.59</v>
      </c>
      <c r="Q173" s="2">
        <v>5</v>
      </c>
      <c r="R173" s="2">
        <v>0</v>
      </c>
      <c r="S173" s="2">
        <v>1</v>
      </c>
      <c r="T173" s="35">
        <v>0</v>
      </c>
      <c r="U173" s="35">
        <v>0</v>
      </c>
      <c r="V173" s="36">
        <v>0</v>
      </c>
      <c r="W173" s="26">
        <v>14.7</v>
      </c>
      <c r="X173" s="2">
        <v>0.33</v>
      </c>
      <c r="Y173" s="16">
        <v>4.91</v>
      </c>
      <c r="Z173" s="26">
        <v>12.3</v>
      </c>
      <c r="AA173" s="2">
        <v>1.25</v>
      </c>
      <c r="AB173" s="2">
        <v>3.8</v>
      </c>
    </row>
    <row r="174" spans="1:28">
      <c r="A174" s="2">
        <v>912</v>
      </c>
      <c r="B174" s="26">
        <v>1</v>
      </c>
      <c r="C174" s="2">
        <v>1</v>
      </c>
      <c r="D174" s="2">
        <v>24</v>
      </c>
      <c r="E174" s="2">
        <v>0</v>
      </c>
      <c r="F174" s="35">
        <v>1</v>
      </c>
      <c r="G174" s="18">
        <v>35000</v>
      </c>
      <c r="H174" s="18">
        <v>1</v>
      </c>
      <c r="I174" s="2">
        <v>1</v>
      </c>
      <c r="J174" s="2">
        <v>4</v>
      </c>
      <c r="K174" s="2">
        <v>1</v>
      </c>
      <c r="L174" s="35">
        <v>0</v>
      </c>
      <c r="M174" s="2">
        <v>8</v>
      </c>
      <c r="N174" s="2">
        <v>1</v>
      </c>
      <c r="O174" s="2">
        <v>0</v>
      </c>
      <c r="P174" s="2">
        <v>0.1</v>
      </c>
      <c r="Q174" s="2">
        <v>5</v>
      </c>
      <c r="R174" s="2">
        <v>0</v>
      </c>
      <c r="S174" s="2">
        <v>1</v>
      </c>
      <c r="T174" s="35">
        <v>0</v>
      </c>
      <c r="U174" s="35">
        <v>0</v>
      </c>
      <c r="V174" s="36">
        <v>0</v>
      </c>
      <c r="W174" s="26">
        <v>27.4</v>
      </c>
      <c r="X174" s="2">
        <v>0.45</v>
      </c>
      <c r="Y174" s="16">
        <v>9.15</v>
      </c>
      <c r="Z174" s="26">
        <v>27.17</v>
      </c>
      <c r="AA174" s="2">
        <v>2.25</v>
      </c>
      <c r="AB174" s="2">
        <v>12.1</v>
      </c>
    </row>
    <row r="175" spans="1:28">
      <c r="A175" s="2">
        <v>930</v>
      </c>
      <c r="B175" s="26">
        <v>1</v>
      </c>
      <c r="C175" s="2">
        <v>1</v>
      </c>
      <c r="D175" s="2">
        <v>23</v>
      </c>
      <c r="E175" s="2">
        <v>0</v>
      </c>
      <c r="F175" s="35">
        <v>1</v>
      </c>
      <c r="G175" s="18">
        <v>20000</v>
      </c>
      <c r="H175" s="18">
        <v>1</v>
      </c>
      <c r="I175" s="2">
        <v>1</v>
      </c>
      <c r="J175" s="2">
        <v>1</v>
      </c>
      <c r="K175" s="2">
        <v>0</v>
      </c>
      <c r="L175" s="35">
        <v>0</v>
      </c>
      <c r="M175" s="2">
        <v>8</v>
      </c>
      <c r="N175" s="2">
        <v>1</v>
      </c>
      <c r="O175" s="2">
        <v>0</v>
      </c>
      <c r="P175" s="2">
        <v>0.37</v>
      </c>
      <c r="Q175" s="2">
        <v>4</v>
      </c>
      <c r="R175" s="2">
        <v>0</v>
      </c>
      <c r="S175" s="2">
        <v>1</v>
      </c>
      <c r="T175" s="35">
        <v>0</v>
      </c>
      <c r="U175" s="35">
        <v>0</v>
      </c>
      <c r="V175" s="36">
        <v>0</v>
      </c>
      <c r="W175" s="26">
        <v>14.2</v>
      </c>
      <c r="X175" s="2">
        <v>0.33</v>
      </c>
      <c r="Y175" s="16">
        <v>4.74</v>
      </c>
      <c r="Z175" s="26">
        <v>15.9</v>
      </c>
      <c r="AA175" s="2">
        <v>1.38</v>
      </c>
      <c r="AB175" s="2">
        <v>3.8</v>
      </c>
    </row>
    <row r="176" spans="1:28">
      <c r="A176" s="2">
        <v>936</v>
      </c>
      <c r="B176" s="26">
        <v>1</v>
      </c>
      <c r="C176" s="2">
        <v>1</v>
      </c>
      <c r="D176" s="2">
        <v>22</v>
      </c>
      <c r="E176" s="2">
        <v>0</v>
      </c>
      <c r="F176" s="35">
        <v>1</v>
      </c>
      <c r="G176" s="18">
        <v>3000</v>
      </c>
      <c r="H176" s="18">
        <v>0</v>
      </c>
      <c r="I176" s="2">
        <v>1</v>
      </c>
      <c r="J176" s="2">
        <v>2</v>
      </c>
      <c r="K176" s="2">
        <v>1</v>
      </c>
      <c r="L176" s="35">
        <v>0</v>
      </c>
      <c r="M176" s="2">
        <v>1</v>
      </c>
      <c r="N176" s="2">
        <v>0</v>
      </c>
      <c r="O176" s="2">
        <v>1</v>
      </c>
      <c r="P176" s="2">
        <v>1</v>
      </c>
      <c r="Q176" s="2">
        <v>5</v>
      </c>
      <c r="R176" s="2">
        <v>0</v>
      </c>
      <c r="S176" s="2">
        <v>1</v>
      </c>
      <c r="T176" s="35">
        <v>0</v>
      </c>
      <c r="U176" s="35">
        <v>0</v>
      </c>
      <c r="V176" s="36">
        <v>0</v>
      </c>
      <c r="W176" s="26">
        <v>7.4</v>
      </c>
      <c r="X176" s="2">
        <v>0.17</v>
      </c>
      <c r="Y176" s="16">
        <v>2.4700000000000002</v>
      </c>
      <c r="Z176" s="26">
        <v>9</v>
      </c>
      <c r="AA176" s="2">
        <v>0.83</v>
      </c>
      <c r="AB176" s="2">
        <v>3.8</v>
      </c>
    </row>
    <row r="177" spans="1:28">
      <c r="A177" s="2">
        <v>941</v>
      </c>
      <c r="B177" s="26">
        <v>2</v>
      </c>
      <c r="C177" s="2">
        <v>1</v>
      </c>
      <c r="D177" s="2">
        <v>24</v>
      </c>
      <c r="E177" s="2">
        <v>0</v>
      </c>
      <c r="F177" s="35">
        <v>0</v>
      </c>
      <c r="G177" s="18">
        <v>8000</v>
      </c>
      <c r="H177" s="18">
        <v>1</v>
      </c>
      <c r="I177" s="2">
        <v>1</v>
      </c>
      <c r="J177" s="2">
        <v>3</v>
      </c>
      <c r="K177" s="2">
        <v>1</v>
      </c>
      <c r="L177" s="35">
        <v>1</v>
      </c>
      <c r="M177" s="2">
        <v>6</v>
      </c>
      <c r="N177" s="2">
        <v>0</v>
      </c>
      <c r="O177" s="2">
        <v>1</v>
      </c>
      <c r="P177" s="2">
        <v>0.1</v>
      </c>
      <c r="Q177" s="2">
        <v>2</v>
      </c>
      <c r="R177" s="2">
        <v>1</v>
      </c>
      <c r="S177" s="2">
        <v>0</v>
      </c>
      <c r="T177" s="35">
        <v>0</v>
      </c>
      <c r="U177" s="35">
        <v>0</v>
      </c>
      <c r="V177" s="36">
        <v>0</v>
      </c>
      <c r="W177" s="26">
        <v>27.4</v>
      </c>
      <c r="X177" s="2">
        <v>0.45</v>
      </c>
      <c r="Y177" s="16">
        <v>9.15</v>
      </c>
      <c r="Z177" s="26">
        <v>27.17</v>
      </c>
      <c r="AA177" s="2">
        <v>2.25</v>
      </c>
      <c r="AB177" s="2">
        <v>12.1</v>
      </c>
    </row>
    <row r="178" spans="1:28">
      <c r="A178" s="2">
        <v>947</v>
      </c>
      <c r="B178" s="26">
        <v>2</v>
      </c>
      <c r="C178" s="2">
        <v>1</v>
      </c>
      <c r="D178" s="2">
        <v>20</v>
      </c>
      <c r="E178" s="2">
        <v>0</v>
      </c>
      <c r="F178" s="35">
        <v>0</v>
      </c>
      <c r="G178" s="18">
        <v>1000</v>
      </c>
      <c r="H178" s="18">
        <v>0</v>
      </c>
      <c r="I178" s="2">
        <v>1</v>
      </c>
      <c r="J178" s="2">
        <v>1</v>
      </c>
      <c r="K178" s="2">
        <v>0</v>
      </c>
      <c r="L178" s="35">
        <v>1</v>
      </c>
      <c r="M178" s="2">
        <v>2</v>
      </c>
      <c r="N178" s="2">
        <v>0</v>
      </c>
      <c r="O178" s="2">
        <v>1</v>
      </c>
      <c r="P178" s="2">
        <v>0.39</v>
      </c>
      <c r="Q178" s="2">
        <v>5</v>
      </c>
      <c r="R178" s="2">
        <v>0</v>
      </c>
      <c r="S178" s="2">
        <v>1</v>
      </c>
      <c r="T178" s="35">
        <v>0</v>
      </c>
      <c r="U178" s="35">
        <v>0</v>
      </c>
      <c r="V178" s="36">
        <v>0</v>
      </c>
      <c r="W178" s="26">
        <v>31.2</v>
      </c>
      <c r="X178" s="2">
        <v>0.57999999999999996</v>
      </c>
      <c r="Y178" s="16">
        <v>10.42</v>
      </c>
      <c r="Z178" s="26">
        <v>41.1</v>
      </c>
      <c r="AA178" s="2">
        <v>1.88</v>
      </c>
      <c r="AB178" s="2">
        <v>10.7</v>
      </c>
    </row>
    <row r="179" spans="1:28">
      <c r="A179" s="2">
        <v>948</v>
      </c>
      <c r="B179" s="26">
        <v>1</v>
      </c>
      <c r="C179" s="2">
        <v>1</v>
      </c>
      <c r="D179" s="2">
        <v>24</v>
      </c>
      <c r="E179" s="2">
        <v>0</v>
      </c>
      <c r="F179" s="35">
        <v>0</v>
      </c>
      <c r="G179" s="18">
        <v>6000</v>
      </c>
      <c r="H179" s="18">
        <v>0</v>
      </c>
      <c r="I179" s="2">
        <v>1</v>
      </c>
      <c r="J179" s="2">
        <v>1</v>
      </c>
      <c r="K179" s="2">
        <v>0</v>
      </c>
      <c r="L179" s="35">
        <v>0</v>
      </c>
      <c r="M179" s="2">
        <v>8</v>
      </c>
      <c r="N179" s="2">
        <v>1</v>
      </c>
      <c r="O179" s="2">
        <v>0</v>
      </c>
      <c r="P179" s="2">
        <v>0</v>
      </c>
      <c r="Q179" s="2">
        <v>3</v>
      </c>
      <c r="R179" s="2">
        <v>0</v>
      </c>
      <c r="S179" s="2">
        <v>0</v>
      </c>
      <c r="T179" s="35">
        <v>0</v>
      </c>
      <c r="U179" s="35">
        <v>0</v>
      </c>
      <c r="V179" s="36">
        <v>0</v>
      </c>
      <c r="W179" s="26">
        <v>18.5</v>
      </c>
      <c r="X179" s="2">
        <v>0.32</v>
      </c>
      <c r="Y179" s="16">
        <v>6.18</v>
      </c>
      <c r="Z179" s="26">
        <v>21.1</v>
      </c>
      <c r="AA179" s="2">
        <v>1.7</v>
      </c>
      <c r="AB179" s="2">
        <v>6.7</v>
      </c>
    </row>
    <row r="180" spans="1:28">
      <c r="A180" s="2">
        <v>955</v>
      </c>
      <c r="B180" s="26">
        <v>2</v>
      </c>
      <c r="C180" s="2">
        <v>1</v>
      </c>
      <c r="D180" s="2">
        <v>28</v>
      </c>
      <c r="E180" s="2">
        <v>0</v>
      </c>
      <c r="F180" s="35">
        <v>1</v>
      </c>
      <c r="G180" s="18">
        <v>5000</v>
      </c>
      <c r="H180" s="18">
        <v>0</v>
      </c>
      <c r="I180" s="2">
        <v>1</v>
      </c>
      <c r="J180" s="2">
        <v>1</v>
      </c>
      <c r="K180" s="2">
        <v>0</v>
      </c>
      <c r="L180" s="35">
        <v>0</v>
      </c>
      <c r="M180" s="2">
        <v>1</v>
      </c>
      <c r="N180" s="2">
        <v>0</v>
      </c>
      <c r="O180" s="2">
        <v>1</v>
      </c>
      <c r="P180" s="2">
        <v>0</v>
      </c>
      <c r="Q180" s="2">
        <v>4</v>
      </c>
      <c r="R180" s="2">
        <v>0</v>
      </c>
      <c r="S180" s="2">
        <v>1</v>
      </c>
      <c r="T180" s="35">
        <v>0</v>
      </c>
      <c r="U180" s="35">
        <v>0</v>
      </c>
      <c r="V180" s="36">
        <v>0</v>
      </c>
      <c r="W180" s="26">
        <v>36</v>
      </c>
      <c r="X180" s="2">
        <v>0.63</v>
      </c>
      <c r="Y180" s="16">
        <v>12.02</v>
      </c>
      <c r="Z180" s="26">
        <v>38.4</v>
      </c>
      <c r="AA180" s="2">
        <v>3.57</v>
      </c>
      <c r="AB180" s="2">
        <v>29.9</v>
      </c>
    </row>
    <row r="181" spans="1:28">
      <c r="A181" s="2">
        <v>963</v>
      </c>
      <c r="B181" s="26">
        <v>2</v>
      </c>
      <c r="C181" s="2">
        <v>1</v>
      </c>
      <c r="D181" s="2">
        <v>19</v>
      </c>
      <c r="E181" s="2">
        <v>0</v>
      </c>
      <c r="F181" s="35">
        <v>1</v>
      </c>
      <c r="G181" s="18">
        <v>3000</v>
      </c>
      <c r="H181" s="18">
        <v>0</v>
      </c>
      <c r="I181" s="2">
        <v>1</v>
      </c>
      <c r="J181" s="2">
        <v>2</v>
      </c>
      <c r="K181" s="2">
        <v>1</v>
      </c>
      <c r="L181" s="35">
        <v>0</v>
      </c>
      <c r="M181" s="2">
        <v>1</v>
      </c>
      <c r="N181" s="2">
        <v>0</v>
      </c>
      <c r="O181" s="2">
        <v>1</v>
      </c>
      <c r="P181" s="2">
        <v>1</v>
      </c>
      <c r="Q181" s="2">
        <v>5</v>
      </c>
      <c r="R181" s="2">
        <v>0</v>
      </c>
      <c r="S181" s="2">
        <v>1</v>
      </c>
      <c r="T181" s="35">
        <v>0</v>
      </c>
      <c r="U181" s="35">
        <v>0</v>
      </c>
      <c r="V181" s="36">
        <v>0</v>
      </c>
      <c r="W181" s="26">
        <v>9.1</v>
      </c>
      <c r="X181" s="2">
        <v>0.2</v>
      </c>
      <c r="Y181" s="16">
        <v>3.04</v>
      </c>
      <c r="Z181" s="26">
        <v>11</v>
      </c>
      <c r="AA181" s="2">
        <v>1.1000000000000001</v>
      </c>
      <c r="AB181" s="2">
        <v>16.600000000000001</v>
      </c>
    </row>
    <row r="182" spans="1:28">
      <c r="A182" s="2">
        <v>968</v>
      </c>
      <c r="B182" s="26">
        <v>1</v>
      </c>
      <c r="C182" s="2">
        <v>1</v>
      </c>
      <c r="D182" s="2">
        <v>23</v>
      </c>
      <c r="E182" s="2">
        <v>0</v>
      </c>
      <c r="F182" s="35">
        <v>0</v>
      </c>
      <c r="G182" s="18">
        <v>20000</v>
      </c>
      <c r="H182" s="18">
        <v>1</v>
      </c>
      <c r="I182" s="2">
        <v>1</v>
      </c>
      <c r="J182" s="2">
        <v>1</v>
      </c>
      <c r="K182" s="2">
        <v>0</v>
      </c>
      <c r="L182" s="35">
        <v>1</v>
      </c>
      <c r="M182" s="2">
        <v>9</v>
      </c>
      <c r="N182" s="2">
        <v>0</v>
      </c>
      <c r="O182" s="2">
        <v>0</v>
      </c>
      <c r="P182" s="2">
        <v>0.37</v>
      </c>
      <c r="Q182" s="2">
        <v>5</v>
      </c>
      <c r="R182" s="2">
        <v>0</v>
      </c>
      <c r="S182" s="2">
        <v>1</v>
      </c>
      <c r="T182" s="35">
        <v>0</v>
      </c>
      <c r="U182" s="35">
        <v>0</v>
      </c>
      <c r="V182" s="36">
        <v>0</v>
      </c>
      <c r="W182" s="26">
        <v>14.2</v>
      </c>
      <c r="X182" s="2">
        <v>0.33</v>
      </c>
      <c r="Y182" s="16">
        <v>4.74</v>
      </c>
      <c r="Z182" s="26">
        <v>15.9</v>
      </c>
      <c r="AA182" s="2">
        <v>1.38</v>
      </c>
      <c r="AB182" s="2">
        <v>3.8</v>
      </c>
    </row>
    <row r="183" spans="1:28">
      <c r="A183" s="2">
        <v>973</v>
      </c>
      <c r="B183" s="26">
        <v>1</v>
      </c>
      <c r="C183" s="2">
        <v>1</v>
      </c>
      <c r="D183" s="2">
        <v>29</v>
      </c>
      <c r="E183" s="2">
        <v>0</v>
      </c>
      <c r="F183" s="35">
        <v>1</v>
      </c>
      <c r="G183" s="18">
        <v>10000</v>
      </c>
      <c r="H183" s="18">
        <v>1</v>
      </c>
      <c r="I183" s="2">
        <v>1</v>
      </c>
      <c r="J183" s="2">
        <v>1</v>
      </c>
      <c r="K183" s="2">
        <v>0</v>
      </c>
      <c r="L183" s="35">
        <v>0</v>
      </c>
      <c r="M183" s="2">
        <v>8</v>
      </c>
      <c r="N183" s="2">
        <v>1</v>
      </c>
      <c r="O183" s="2">
        <v>0</v>
      </c>
      <c r="P183" s="2">
        <v>0</v>
      </c>
      <c r="Q183" s="2">
        <v>2</v>
      </c>
      <c r="R183" s="2">
        <v>1</v>
      </c>
      <c r="S183" s="2">
        <v>0</v>
      </c>
      <c r="T183" s="35">
        <v>0</v>
      </c>
      <c r="U183" s="35">
        <v>0</v>
      </c>
      <c r="V183" s="36">
        <v>0</v>
      </c>
      <c r="W183" s="26">
        <v>14.9</v>
      </c>
      <c r="X183" s="2">
        <v>0.33</v>
      </c>
      <c r="Y183" s="16">
        <v>4.9800000000000004</v>
      </c>
      <c r="Z183" s="26">
        <v>18.899999999999999</v>
      </c>
      <c r="AA183" s="2">
        <v>1.32</v>
      </c>
      <c r="AB183" s="2">
        <v>12.4</v>
      </c>
    </row>
    <row r="184" spans="1:28">
      <c r="A184" s="2">
        <v>979</v>
      </c>
      <c r="B184" s="26">
        <v>1</v>
      </c>
      <c r="C184" s="2">
        <v>1</v>
      </c>
      <c r="D184" s="2">
        <v>28</v>
      </c>
      <c r="E184" s="2">
        <v>0</v>
      </c>
      <c r="F184" s="35">
        <v>0</v>
      </c>
      <c r="G184" s="18">
        <v>10000</v>
      </c>
      <c r="H184" s="18">
        <v>1</v>
      </c>
      <c r="I184" s="2">
        <v>1</v>
      </c>
      <c r="J184" s="2">
        <v>2</v>
      </c>
      <c r="K184" s="2">
        <v>1</v>
      </c>
      <c r="L184" s="35">
        <v>0</v>
      </c>
      <c r="M184" s="2">
        <v>2</v>
      </c>
      <c r="N184" s="2">
        <v>0</v>
      </c>
      <c r="O184" s="2">
        <v>1</v>
      </c>
      <c r="P184" s="2">
        <v>0.75</v>
      </c>
      <c r="Q184" s="2">
        <v>1</v>
      </c>
      <c r="R184" s="2">
        <v>1</v>
      </c>
      <c r="S184" s="2">
        <v>0</v>
      </c>
      <c r="T184" s="35">
        <v>0</v>
      </c>
      <c r="U184" s="35">
        <v>0</v>
      </c>
      <c r="V184" s="36">
        <v>0</v>
      </c>
      <c r="W184" s="26">
        <v>9.9</v>
      </c>
      <c r="X184" s="2">
        <v>0.23</v>
      </c>
      <c r="Y184" s="16">
        <v>3.31</v>
      </c>
      <c r="Z184" s="26">
        <v>11.96</v>
      </c>
      <c r="AA184" s="2">
        <v>1.1000000000000001</v>
      </c>
      <c r="AB184" s="2">
        <v>3.8</v>
      </c>
    </row>
    <row r="185" spans="1:28">
      <c r="A185" s="2">
        <v>980</v>
      </c>
      <c r="B185" s="26">
        <v>2</v>
      </c>
      <c r="C185" s="2">
        <v>1</v>
      </c>
      <c r="D185" s="2">
        <v>26</v>
      </c>
      <c r="E185" s="2">
        <v>0</v>
      </c>
      <c r="F185" s="35">
        <v>0</v>
      </c>
      <c r="G185" s="18">
        <v>8000</v>
      </c>
      <c r="H185" s="18">
        <v>1</v>
      </c>
      <c r="I185" s="2">
        <v>1</v>
      </c>
      <c r="J185" s="2">
        <v>2</v>
      </c>
      <c r="K185" s="2">
        <v>1</v>
      </c>
      <c r="L185" s="35">
        <v>1</v>
      </c>
      <c r="M185" s="2">
        <v>6</v>
      </c>
      <c r="N185" s="2">
        <v>0</v>
      </c>
      <c r="O185" s="2">
        <v>1</v>
      </c>
      <c r="P185" s="2">
        <v>0.85</v>
      </c>
      <c r="Q185" s="2">
        <v>3</v>
      </c>
      <c r="R185" s="2">
        <v>0</v>
      </c>
      <c r="S185" s="2">
        <v>0</v>
      </c>
      <c r="T185" s="35">
        <v>0</v>
      </c>
      <c r="U185" s="35">
        <v>0</v>
      </c>
      <c r="V185" s="36">
        <v>0</v>
      </c>
      <c r="W185" s="26">
        <v>18.899999999999999</v>
      </c>
      <c r="X185" s="2">
        <v>0.43</v>
      </c>
      <c r="Y185" s="16">
        <v>6.31</v>
      </c>
      <c r="Z185" s="26">
        <v>20.100000000000001</v>
      </c>
      <c r="AA185" s="2">
        <v>1.45</v>
      </c>
      <c r="AB185" s="2">
        <v>10.8</v>
      </c>
    </row>
    <row r="186" spans="1:28">
      <c r="A186" s="2">
        <v>982</v>
      </c>
      <c r="B186" s="26">
        <v>2</v>
      </c>
      <c r="C186" s="2">
        <v>1</v>
      </c>
      <c r="D186" s="2">
        <v>25</v>
      </c>
      <c r="E186" s="2">
        <v>0</v>
      </c>
      <c r="F186" s="35">
        <v>0</v>
      </c>
      <c r="G186" s="18">
        <v>3000</v>
      </c>
      <c r="H186" s="18">
        <v>0</v>
      </c>
      <c r="I186" s="2">
        <v>1</v>
      </c>
      <c r="J186" s="2">
        <v>1</v>
      </c>
      <c r="K186" s="2">
        <v>0</v>
      </c>
      <c r="L186" s="35">
        <v>1</v>
      </c>
      <c r="M186" s="2">
        <v>1</v>
      </c>
      <c r="N186" s="2">
        <v>0</v>
      </c>
      <c r="O186" s="2">
        <v>1</v>
      </c>
      <c r="P186" s="2">
        <v>1</v>
      </c>
      <c r="Q186" s="2">
        <v>5</v>
      </c>
      <c r="R186" s="2">
        <v>0</v>
      </c>
      <c r="S186" s="2">
        <v>1</v>
      </c>
      <c r="T186" s="35">
        <v>0</v>
      </c>
      <c r="U186" s="35">
        <v>0</v>
      </c>
      <c r="V186" s="36">
        <v>0</v>
      </c>
      <c r="W186" s="26">
        <v>4.4000000000000004</v>
      </c>
      <c r="X186" s="2">
        <v>0.15</v>
      </c>
      <c r="Y186" s="16">
        <v>1.47</v>
      </c>
      <c r="Z186" s="26">
        <v>4.9000000000000004</v>
      </c>
      <c r="AA186" s="2">
        <v>0.56999999999999995</v>
      </c>
      <c r="AB186" s="2">
        <v>3.8</v>
      </c>
    </row>
    <row r="187" spans="1:28">
      <c r="A187" s="2">
        <v>986</v>
      </c>
      <c r="B187" s="26">
        <v>1</v>
      </c>
      <c r="C187" s="2">
        <v>1</v>
      </c>
      <c r="D187" s="2">
        <v>26</v>
      </c>
      <c r="E187" s="2">
        <v>0</v>
      </c>
      <c r="F187" s="35">
        <v>1</v>
      </c>
      <c r="G187" s="18">
        <v>20000</v>
      </c>
      <c r="H187" s="18">
        <v>1</v>
      </c>
      <c r="I187" s="2">
        <v>1</v>
      </c>
      <c r="J187" s="2">
        <v>2</v>
      </c>
      <c r="K187" s="2">
        <v>1</v>
      </c>
      <c r="L187" s="35">
        <v>0</v>
      </c>
      <c r="M187" s="2">
        <v>8</v>
      </c>
      <c r="N187" s="2">
        <v>1</v>
      </c>
      <c r="O187" s="2">
        <v>0</v>
      </c>
      <c r="P187" s="2">
        <v>0.24</v>
      </c>
      <c r="Q187" s="2">
        <v>3</v>
      </c>
      <c r="R187" s="2">
        <v>0</v>
      </c>
      <c r="S187" s="2">
        <v>0</v>
      </c>
      <c r="T187" s="35">
        <v>0</v>
      </c>
      <c r="U187" s="35">
        <v>0</v>
      </c>
      <c r="V187" s="36">
        <v>0</v>
      </c>
      <c r="W187" s="26">
        <v>27</v>
      </c>
      <c r="X187" s="2">
        <v>0.48</v>
      </c>
      <c r="Y187" s="16">
        <v>9.02</v>
      </c>
      <c r="Z187" s="26">
        <v>27.5</v>
      </c>
      <c r="AA187" s="2">
        <v>2.35</v>
      </c>
      <c r="AB187" s="2">
        <v>3.8</v>
      </c>
    </row>
    <row r="188" spans="1:28">
      <c r="A188" s="2">
        <v>991</v>
      </c>
      <c r="B188" s="26">
        <v>1</v>
      </c>
      <c r="C188" s="2">
        <v>1</v>
      </c>
      <c r="D188" s="2">
        <v>25</v>
      </c>
      <c r="E188" s="2">
        <v>0</v>
      </c>
      <c r="F188" s="35">
        <v>1</v>
      </c>
      <c r="G188" s="18">
        <v>30000</v>
      </c>
      <c r="H188" s="18">
        <v>1</v>
      </c>
      <c r="I188" s="2">
        <v>1</v>
      </c>
      <c r="J188" s="2">
        <v>3</v>
      </c>
      <c r="K188" s="2">
        <v>1</v>
      </c>
      <c r="L188" s="35">
        <v>0</v>
      </c>
      <c r="M188" s="2">
        <v>8</v>
      </c>
      <c r="N188" s="2">
        <v>1</v>
      </c>
      <c r="O188" s="2">
        <v>0</v>
      </c>
      <c r="P188" s="2">
        <v>0.68</v>
      </c>
      <c r="Q188" s="2">
        <v>5</v>
      </c>
      <c r="R188" s="2">
        <v>0</v>
      </c>
      <c r="S188" s="2">
        <v>1</v>
      </c>
      <c r="T188" s="35">
        <v>0</v>
      </c>
      <c r="U188" s="35">
        <v>0</v>
      </c>
      <c r="V188" s="36">
        <v>0</v>
      </c>
      <c r="W188" s="26">
        <v>17.899999999999999</v>
      </c>
      <c r="X188" s="2">
        <v>0.4</v>
      </c>
      <c r="Y188" s="16">
        <v>5.98</v>
      </c>
      <c r="Z188" s="26">
        <v>28.1</v>
      </c>
      <c r="AA188" s="2">
        <v>1.78</v>
      </c>
      <c r="AB188" s="2">
        <v>3.8</v>
      </c>
    </row>
    <row r="189" spans="1:28">
      <c r="A189" s="2">
        <v>993</v>
      </c>
      <c r="B189" s="26">
        <v>2</v>
      </c>
      <c r="C189" s="2">
        <v>1</v>
      </c>
      <c r="D189" s="2">
        <v>36</v>
      </c>
      <c r="E189" s="2">
        <v>0</v>
      </c>
      <c r="F189" s="35">
        <v>0</v>
      </c>
      <c r="G189" s="18">
        <v>2000</v>
      </c>
      <c r="H189" s="18">
        <v>0</v>
      </c>
      <c r="I189" s="2">
        <v>1</v>
      </c>
      <c r="J189" s="2">
        <v>1</v>
      </c>
      <c r="K189" s="2">
        <v>0</v>
      </c>
      <c r="L189" s="35">
        <v>0</v>
      </c>
      <c r="M189" s="2">
        <v>6</v>
      </c>
      <c r="N189" s="2">
        <v>0</v>
      </c>
      <c r="O189" s="2">
        <v>1</v>
      </c>
      <c r="P189" s="2">
        <v>0</v>
      </c>
      <c r="Q189" s="2">
        <v>5</v>
      </c>
      <c r="R189" s="2">
        <v>0</v>
      </c>
      <c r="S189" s="2">
        <v>1</v>
      </c>
      <c r="T189" s="35">
        <v>0</v>
      </c>
      <c r="U189" s="35">
        <v>0</v>
      </c>
      <c r="V189" s="36">
        <v>0</v>
      </c>
      <c r="W189" s="26">
        <v>12.3</v>
      </c>
      <c r="X189" s="2">
        <v>0.33</v>
      </c>
      <c r="Y189" s="16">
        <v>4.1100000000000003</v>
      </c>
      <c r="Z189" s="26">
        <v>20.7</v>
      </c>
      <c r="AA189" s="2">
        <v>1.38</v>
      </c>
      <c r="AB189" s="2">
        <v>7.5</v>
      </c>
    </row>
    <row r="190" spans="1:28">
      <c r="A190" s="2">
        <v>994</v>
      </c>
      <c r="B190" s="26">
        <v>1</v>
      </c>
      <c r="C190" s="2">
        <v>1</v>
      </c>
      <c r="D190" s="2">
        <v>24</v>
      </c>
      <c r="E190" s="2">
        <v>0</v>
      </c>
      <c r="F190" s="35">
        <v>1</v>
      </c>
      <c r="G190" s="18">
        <v>16000</v>
      </c>
      <c r="H190" s="18">
        <v>1</v>
      </c>
      <c r="I190" s="2">
        <v>1</v>
      </c>
      <c r="J190" s="2">
        <v>1</v>
      </c>
      <c r="K190" s="2">
        <v>0</v>
      </c>
      <c r="L190" s="35">
        <v>0</v>
      </c>
      <c r="M190" s="2">
        <v>8</v>
      </c>
      <c r="N190" s="2">
        <v>1</v>
      </c>
      <c r="O190" s="2">
        <v>0</v>
      </c>
      <c r="P190" s="2">
        <v>0.68</v>
      </c>
      <c r="Q190" s="2">
        <v>4</v>
      </c>
      <c r="R190" s="2">
        <v>0</v>
      </c>
      <c r="S190" s="2">
        <v>1</v>
      </c>
      <c r="T190" s="35">
        <v>0</v>
      </c>
      <c r="U190" s="35">
        <v>0</v>
      </c>
      <c r="V190" s="36">
        <v>0</v>
      </c>
      <c r="W190" s="26">
        <v>17.899999999999999</v>
      </c>
      <c r="X190" s="2">
        <v>0.4</v>
      </c>
      <c r="Y190" s="16">
        <v>5.98</v>
      </c>
      <c r="Z190" s="26">
        <v>28.1</v>
      </c>
      <c r="AA190" s="2">
        <v>1.78</v>
      </c>
      <c r="AB190" s="2">
        <v>3.8</v>
      </c>
    </row>
    <row r="191" spans="1:28">
      <c r="A191" s="2">
        <v>997</v>
      </c>
      <c r="B191" s="26">
        <v>1</v>
      </c>
      <c r="C191" s="2">
        <v>1</v>
      </c>
      <c r="D191" s="2">
        <v>26</v>
      </c>
      <c r="E191" s="2">
        <v>0</v>
      </c>
      <c r="F191" s="35">
        <v>1</v>
      </c>
      <c r="G191" s="18">
        <v>16000</v>
      </c>
      <c r="H191" s="18">
        <v>1</v>
      </c>
      <c r="I191" s="2">
        <v>1</v>
      </c>
      <c r="J191" s="2">
        <v>1</v>
      </c>
      <c r="K191" s="2">
        <v>0</v>
      </c>
      <c r="L191" s="35">
        <v>0</v>
      </c>
      <c r="M191" s="2">
        <v>8</v>
      </c>
      <c r="N191" s="2">
        <v>1</v>
      </c>
      <c r="O191" s="2">
        <v>0</v>
      </c>
      <c r="P191" s="2">
        <v>0</v>
      </c>
      <c r="Q191" s="2">
        <v>5</v>
      </c>
      <c r="R191" s="2">
        <v>0</v>
      </c>
      <c r="S191" s="2">
        <v>1</v>
      </c>
      <c r="T191" s="35">
        <v>0</v>
      </c>
      <c r="U191" s="35">
        <v>0</v>
      </c>
      <c r="V191" s="36">
        <v>0</v>
      </c>
      <c r="W191" s="26">
        <v>18.5</v>
      </c>
      <c r="X191" s="2">
        <v>0.32</v>
      </c>
      <c r="Y191" s="16">
        <v>6.18</v>
      </c>
      <c r="Z191" s="26">
        <v>21.1</v>
      </c>
      <c r="AA191" s="2">
        <v>1.7</v>
      </c>
      <c r="AB191" s="2">
        <v>6.7</v>
      </c>
    </row>
    <row r="192" spans="1:28">
      <c r="A192" s="2">
        <v>1000</v>
      </c>
      <c r="B192" s="26">
        <v>2</v>
      </c>
      <c r="C192" s="2">
        <v>1</v>
      </c>
      <c r="D192" s="2">
        <v>20</v>
      </c>
      <c r="E192" s="2">
        <v>0</v>
      </c>
      <c r="F192" s="35">
        <v>1</v>
      </c>
      <c r="G192" s="18">
        <v>5000</v>
      </c>
      <c r="H192" s="18">
        <v>0</v>
      </c>
      <c r="I192" s="2">
        <v>1</v>
      </c>
      <c r="J192" s="2">
        <v>1</v>
      </c>
      <c r="K192" s="2">
        <v>0</v>
      </c>
      <c r="L192" s="35">
        <v>0</v>
      </c>
      <c r="M192" s="2">
        <v>8</v>
      </c>
      <c r="N192" s="2">
        <v>1</v>
      </c>
      <c r="O192" s="2">
        <v>0</v>
      </c>
      <c r="P192" s="2">
        <v>0</v>
      </c>
      <c r="Q192" s="2">
        <v>5</v>
      </c>
      <c r="R192" s="2">
        <v>0</v>
      </c>
      <c r="S192" s="2">
        <v>1</v>
      </c>
      <c r="T192" s="35">
        <v>0</v>
      </c>
      <c r="U192" s="35">
        <v>0</v>
      </c>
      <c r="V192" s="36">
        <v>0</v>
      </c>
      <c r="W192" s="26">
        <v>19.8</v>
      </c>
      <c r="X192" s="2">
        <v>0.52</v>
      </c>
      <c r="Y192" s="16">
        <v>6.61</v>
      </c>
      <c r="Z192" s="26">
        <v>20.399999999999999</v>
      </c>
      <c r="AA192" s="2">
        <v>1.38</v>
      </c>
      <c r="AB192" s="2">
        <v>7</v>
      </c>
    </row>
    <row r="193" spans="1:28">
      <c r="A193" s="2">
        <v>1001</v>
      </c>
      <c r="B193" s="26">
        <v>1</v>
      </c>
      <c r="C193" s="2">
        <v>1</v>
      </c>
      <c r="D193" s="2">
        <v>20</v>
      </c>
      <c r="E193" s="2">
        <v>0</v>
      </c>
      <c r="F193" s="35">
        <v>1</v>
      </c>
      <c r="G193" s="18">
        <v>8000</v>
      </c>
      <c r="H193" s="18">
        <v>1</v>
      </c>
      <c r="I193" s="2">
        <v>1</v>
      </c>
      <c r="J193" s="2">
        <v>2</v>
      </c>
      <c r="K193" s="2">
        <v>1</v>
      </c>
      <c r="L193" s="35">
        <v>0</v>
      </c>
      <c r="M193" s="2">
        <v>8</v>
      </c>
      <c r="N193" s="2">
        <v>1</v>
      </c>
      <c r="O193" s="2">
        <v>0</v>
      </c>
      <c r="P193" s="2">
        <v>0</v>
      </c>
      <c r="Q193" s="2">
        <v>3</v>
      </c>
      <c r="R193" s="2">
        <v>0</v>
      </c>
      <c r="S193" s="2">
        <v>0</v>
      </c>
      <c r="T193" s="35">
        <v>0</v>
      </c>
      <c r="U193" s="35">
        <v>0</v>
      </c>
      <c r="V193" s="36">
        <v>0</v>
      </c>
      <c r="W193" s="26">
        <v>31.7</v>
      </c>
      <c r="X193" s="2">
        <v>0.56999999999999995</v>
      </c>
      <c r="Y193" s="16">
        <v>10.59</v>
      </c>
      <c r="Z193" s="26">
        <v>46.2</v>
      </c>
      <c r="AA193" s="2">
        <v>2.23</v>
      </c>
      <c r="AB193" s="2">
        <v>10.7</v>
      </c>
    </row>
    <row r="194" spans="1:28">
      <c r="A194" s="2">
        <v>1004</v>
      </c>
      <c r="B194" s="26">
        <v>2</v>
      </c>
      <c r="C194" s="2">
        <v>1</v>
      </c>
      <c r="D194" s="2">
        <v>19</v>
      </c>
      <c r="E194" s="2">
        <v>0</v>
      </c>
      <c r="F194" s="35">
        <v>0</v>
      </c>
      <c r="G194" s="18">
        <v>6000</v>
      </c>
      <c r="H194" s="18">
        <v>0</v>
      </c>
      <c r="I194" s="2">
        <v>1</v>
      </c>
      <c r="J194" s="2">
        <v>2</v>
      </c>
      <c r="K194" s="2">
        <v>1</v>
      </c>
      <c r="L194" s="35">
        <v>0</v>
      </c>
      <c r="M194" s="2">
        <v>1</v>
      </c>
      <c r="N194" s="2">
        <v>0</v>
      </c>
      <c r="O194" s="2">
        <v>1</v>
      </c>
      <c r="P194" s="2">
        <v>0</v>
      </c>
      <c r="Q194" s="2">
        <v>5</v>
      </c>
      <c r="R194" s="2">
        <v>0</v>
      </c>
      <c r="S194" s="2">
        <v>1</v>
      </c>
      <c r="T194" s="35">
        <v>0</v>
      </c>
      <c r="U194" s="35">
        <v>0</v>
      </c>
      <c r="V194" s="36">
        <v>0</v>
      </c>
      <c r="W194" s="26">
        <v>13.5</v>
      </c>
      <c r="X194" s="2">
        <v>0.4</v>
      </c>
      <c r="Y194" s="16">
        <v>4.51</v>
      </c>
      <c r="Z194" s="26">
        <v>16.399999999999999</v>
      </c>
      <c r="AA194" s="2">
        <v>1.63</v>
      </c>
      <c r="AB194" s="2">
        <v>3.8</v>
      </c>
    </row>
    <row r="195" spans="1:28">
      <c r="A195" s="2">
        <v>1005</v>
      </c>
      <c r="B195" s="26">
        <v>2</v>
      </c>
      <c r="C195" s="2">
        <v>1</v>
      </c>
      <c r="D195" s="2">
        <v>25</v>
      </c>
      <c r="E195" s="2">
        <v>0</v>
      </c>
      <c r="F195" s="35">
        <v>0</v>
      </c>
      <c r="G195" s="18">
        <v>7000</v>
      </c>
      <c r="H195" s="18">
        <v>0</v>
      </c>
      <c r="I195" s="2">
        <v>1</v>
      </c>
      <c r="J195" s="2">
        <v>2</v>
      </c>
      <c r="K195" s="2">
        <v>1</v>
      </c>
      <c r="L195" s="35">
        <v>1</v>
      </c>
      <c r="M195" s="2">
        <v>11</v>
      </c>
      <c r="N195" s="2">
        <v>0</v>
      </c>
      <c r="O195" s="2">
        <v>0</v>
      </c>
      <c r="P195" s="2">
        <v>0</v>
      </c>
      <c r="Q195" s="2">
        <v>3</v>
      </c>
      <c r="R195" s="2">
        <v>0</v>
      </c>
      <c r="S195" s="2">
        <v>0</v>
      </c>
      <c r="T195" s="35">
        <v>0</v>
      </c>
      <c r="U195" s="35">
        <v>0</v>
      </c>
      <c r="V195" s="36">
        <v>0</v>
      </c>
      <c r="W195" s="26">
        <v>27</v>
      </c>
      <c r="X195" s="2">
        <v>0.52</v>
      </c>
      <c r="Y195" s="16">
        <v>9.02</v>
      </c>
      <c r="Z195" s="26">
        <v>31.5</v>
      </c>
      <c r="AA195" s="2">
        <v>2.7</v>
      </c>
      <c r="AB195" s="2">
        <v>14.2</v>
      </c>
    </row>
    <row r="196" spans="1:28">
      <c r="A196" s="2">
        <v>1008</v>
      </c>
      <c r="B196" s="26">
        <v>2</v>
      </c>
      <c r="C196" s="2">
        <v>1</v>
      </c>
      <c r="D196" s="2">
        <v>22</v>
      </c>
      <c r="E196" s="2">
        <v>0</v>
      </c>
      <c r="F196" s="35">
        <v>0</v>
      </c>
      <c r="G196" s="18">
        <v>3000</v>
      </c>
      <c r="H196" s="18">
        <v>0</v>
      </c>
      <c r="I196" s="2">
        <v>1</v>
      </c>
      <c r="J196" s="2">
        <v>1</v>
      </c>
      <c r="K196" s="2">
        <v>0</v>
      </c>
      <c r="L196" s="35">
        <v>0</v>
      </c>
      <c r="M196" s="2">
        <v>2</v>
      </c>
      <c r="N196" s="2">
        <v>0</v>
      </c>
      <c r="O196" s="2">
        <v>1</v>
      </c>
      <c r="P196" s="2">
        <v>0.57999999999999996</v>
      </c>
      <c r="Q196" s="2">
        <v>5</v>
      </c>
      <c r="R196" s="2">
        <v>0</v>
      </c>
      <c r="S196" s="2">
        <v>1</v>
      </c>
      <c r="T196" s="35">
        <v>1</v>
      </c>
      <c r="U196" s="35">
        <v>0</v>
      </c>
      <c r="V196" s="36">
        <v>0</v>
      </c>
      <c r="W196" s="26">
        <v>19.2</v>
      </c>
      <c r="X196" s="2">
        <v>0.33</v>
      </c>
      <c r="Y196" s="16">
        <v>6.41</v>
      </c>
      <c r="Z196" s="26">
        <v>17.600000000000001</v>
      </c>
      <c r="AA196" s="2">
        <v>1.75</v>
      </c>
      <c r="AB196" s="2">
        <v>13.8</v>
      </c>
    </row>
    <row r="197" spans="1:28">
      <c r="A197" s="2">
        <v>1009</v>
      </c>
      <c r="B197" s="26">
        <v>1</v>
      </c>
      <c r="C197" s="2">
        <v>1</v>
      </c>
      <c r="D197" s="2">
        <v>22</v>
      </c>
      <c r="E197" s="2">
        <v>0</v>
      </c>
      <c r="F197" s="35">
        <v>0</v>
      </c>
      <c r="G197" s="18">
        <v>8000</v>
      </c>
      <c r="H197" s="18">
        <v>1</v>
      </c>
      <c r="I197" s="2">
        <v>1</v>
      </c>
      <c r="J197" s="2">
        <v>1</v>
      </c>
      <c r="K197" s="2">
        <v>0</v>
      </c>
      <c r="L197" s="35">
        <v>0</v>
      </c>
      <c r="M197" s="2">
        <v>8</v>
      </c>
      <c r="N197" s="2">
        <v>1</v>
      </c>
      <c r="O197" s="2">
        <v>0</v>
      </c>
      <c r="P197" s="2">
        <v>1</v>
      </c>
      <c r="Q197" s="2">
        <v>5</v>
      </c>
      <c r="R197" s="2">
        <v>0</v>
      </c>
      <c r="S197" s="2">
        <v>1</v>
      </c>
      <c r="T197" s="35">
        <v>0</v>
      </c>
      <c r="U197" s="35">
        <v>0</v>
      </c>
      <c r="V197" s="36">
        <v>0</v>
      </c>
      <c r="W197" s="26">
        <v>9.4</v>
      </c>
      <c r="X197" s="2">
        <v>0.28000000000000003</v>
      </c>
      <c r="Y197" s="16">
        <v>3.14</v>
      </c>
      <c r="Z197" s="26">
        <v>10.8</v>
      </c>
      <c r="AA197" s="2">
        <v>1</v>
      </c>
      <c r="AB197" s="2">
        <v>3.8</v>
      </c>
    </row>
    <row r="198" spans="1:28">
      <c r="A198" s="2">
        <v>1018</v>
      </c>
      <c r="B198" s="26">
        <v>2</v>
      </c>
      <c r="C198" s="2">
        <v>1</v>
      </c>
      <c r="D198" s="2">
        <v>20</v>
      </c>
      <c r="E198" s="2">
        <v>0</v>
      </c>
      <c r="F198" s="35">
        <v>0</v>
      </c>
      <c r="G198" s="18">
        <v>3000</v>
      </c>
      <c r="H198" s="18">
        <v>0</v>
      </c>
      <c r="I198" s="2">
        <v>1</v>
      </c>
      <c r="J198" s="2">
        <v>1</v>
      </c>
      <c r="K198" s="2">
        <v>0</v>
      </c>
      <c r="L198" s="35">
        <v>0</v>
      </c>
      <c r="M198" s="2">
        <v>1</v>
      </c>
      <c r="N198" s="2">
        <v>0</v>
      </c>
      <c r="O198" s="2">
        <v>1</v>
      </c>
      <c r="P198" s="2">
        <v>0</v>
      </c>
      <c r="Q198" s="2">
        <v>5</v>
      </c>
      <c r="R198" s="2">
        <v>0</v>
      </c>
      <c r="S198" s="2">
        <v>1</v>
      </c>
      <c r="T198" s="35">
        <v>0</v>
      </c>
      <c r="U198" s="35">
        <v>0</v>
      </c>
      <c r="V198" s="36">
        <v>0</v>
      </c>
      <c r="W198" s="26">
        <v>50.3</v>
      </c>
      <c r="X198" s="2">
        <v>0.9</v>
      </c>
      <c r="Y198" s="16">
        <v>16.8</v>
      </c>
      <c r="Z198" s="26">
        <v>54.8</v>
      </c>
      <c r="AA198" s="2">
        <v>3.57</v>
      </c>
      <c r="AB198" s="2">
        <v>21.5</v>
      </c>
    </row>
    <row r="199" spans="1:28">
      <c r="A199" s="2">
        <v>1024</v>
      </c>
      <c r="B199" s="26">
        <v>1</v>
      </c>
      <c r="C199" s="2">
        <v>1</v>
      </c>
      <c r="D199" s="2">
        <v>22</v>
      </c>
      <c r="E199" s="2">
        <v>0</v>
      </c>
      <c r="F199" s="35">
        <v>1</v>
      </c>
      <c r="G199" s="18">
        <v>2000</v>
      </c>
      <c r="H199" s="18">
        <v>0</v>
      </c>
      <c r="I199" s="2">
        <v>1</v>
      </c>
      <c r="J199" s="2">
        <v>2</v>
      </c>
      <c r="K199" s="2">
        <v>1</v>
      </c>
      <c r="L199" s="35">
        <v>1</v>
      </c>
      <c r="M199" s="2">
        <v>8</v>
      </c>
      <c r="N199" s="2">
        <v>1</v>
      </c>
      <c r="O199" s="2">
        <v>0</v>
      </c>
      <c r="P199" s="2">
        <v>0.57999999999999996</v>
      </c>
      <c r="Q199" s="2">
        <v>5</v>
      </c>
      <c r="R199" s="2">
        <v>0</v>
      </c>
      <c r="S199" s="2">
        <v>1</v>
      </c>
      <c r="T199" s="35">
        <v>0</v>
      </c>
      <c r="U199" s="35">
        <v>0</v>
      </c>
      <c r="V199" s="36">
        <v>0</v>
      </c>
      <c r="W199" s="26">
        <v>19.2</v>
      </c>
      <c r="X199" s="2">
        <v>0.33</v>
      </c>
      <c r="Y199" s="16">
        <v>6.41</v>
      </c>
      <c r="Z199" s="26">
        <v>17.600000000000001</v>
      </c>
      <c r="AA199" s="2">
        <v>1.75</v>
      </c>
      <c r="AB199" s="2">
        <v>13.8</v>
      </c>
    </row>
    <row r="200" spans="1:28">
      <c r="A200" s="2">
        <v>1032</v>
      </c>
      <c r="B200" s="26">
        <v>1</v>
      </c>
      <c r="C200" s="2">
        <v>1</v>
      </c>
      <c r="D200" s="2">
        <v>20</v>
      </c>
      <c r="E200" s="2">
        <v>0</v>
      </c>
      <c r="F200" s="35">
        <v>0</v>
      </c>
      <c r="G200" s="18">
        <v>5000</v>
      </c>
      <c r="H200" s="18">
        <v>0</v>
      </c>
      <c r="I200" s="2">
        <v>1</v>
      </c>
      <c r="J200" s="2">
        <v>2</v>
      </c>
      <c r="K200" s="2">
        <v>1</v>
      </c>
      <c r="L200" s="35">
        <v>0</v>
      </c>
      <c r="M200" s="2">
        <v>1</v>
      </c>
      <c r="N200" s="2">
        <v>0</v>
      </c>
      <c r="O200" s="2">
        <v>1</v>
      </c>
      <c r="P200" s="2">
        <v>0.53</v>
      </c>
      <c r="Q200" s="2">
        <v>4</v>
      </c>
      <c r="R200" s="2">
        <v>0</v>
      </c>
      <c r="S200" s="2">
        <v>1</v>
      </c>
      <c r="T200" s="35">
        <v>0</v>
      </c>
      <c r="U200" s="35">
        <v>0</v>
      </c>
      <c r="V200" s="36">
        <v>0</v>
      </c>
      <c r="W200" s="26">
        <v>8.1999999999999993</v>
      </c>
      <c r="X200" s="2">
        <v>0.2</v>
      </c>
      <c r="Y200" s="16">
        <v>2.74</v>
      </c>
      <c r="Z200" s="26">
        <v>10.130000000000001</v>
      </c>
      <c r="AA200" s="2">
        <v>1.1000000000000001</v>
      </c>
      <c r="AB200" s="2">
        <v>3.8</v>
      </c>
    </row>
    <row r="201" spans="1:28">
      <c r="A201" s="2">
        <v>1038</v>
      </c>
      <c r="B201" s="26">
        <v>2</v>
      </c>
      <c r="C201" s="2">
        <v>1</v>
      </c>
      <c r="D201" s="2">
        <v>21</v>
      </c>
      <c r="E201" s="2">
        <v>0</v>
      </c>
      <c r="F201" s="35">
        <v>1</v>
      </c>
      <c r="G201" s="18">
        <v>14000</v>
      </c>
      <c r="H201" s="18">
        <v>1</v>
      </c>
      <c r="I201" s="2">
        <v>1</v>
      </c>
      <c r="J201" s="2">
        <v>3</v>
      </c>
      <c r="K201" s="2">
        <v>1</v>
      </c>
      <c r="L201" s="35">
        <v>1</v>
      </c>
      <c r="M201" s="2">
        <v>8</v>
      </c>
      <c r="N201" s="2">
        <v>1</v>
      </c>
      <c r="O201" s="2">
        <v>0</v>
      </c>
      <c r="P201" s="2">
        <v>0</v>
      </c>
      <c r="Q201" s="2">
        <v>5</v>
      </c>
      <c r="R201" s="2">
        <v>0</v>
      </c>
      <c r="S201" s="2">
        <v>1</v>
      </c>
      <c r="T201" s="35">
        <v>0</v>
      </c>
      <c r="U201" s="35">
        <v>0</v>
      </c>
      <c r="V201" s="36">
        <v>0</v>
      </c>
      <c r="W201" s="26">
        <v>19.8</v>
      </c>
      <c r="X201" s="2">
        <v>0.52</v>
      </c>
      <c r="Y201" s="16">
        <v>6.61</v>
      </c>
      <c r="Z201" s="26">
        <v>20.399999999999999</v>
      </c>
      <c r="AA201" s="2">
        <v>1.38</v>
      </c>
      <c r="AB201" s="2">
        <v>7</v>
      </c>
    </row>
    <row r="202" spans="1:28">
      <c r="A202" s="2">
        <v>1041</v>
      </c>
      <c r="B202" s="26">
        <v>2</v>
      </c>
      <c r="C202" s="2">
        <v>1</v>
      </c>
      <c r="D202" s="2">
        <v>18</v>
      </c>
      <c r="E202" s="2">
        <v>0</v>
      </c>
      <c r="F202" s="35">
        <v>0</v>
      </c>
      <c r="G202" s="18">
        <v>10000</v>
      </c>
      <c r="H202" s="18">
        <v>1</v>
      </c>
      <c r="I202" s="2">
        <v>1</v>
      </c>
      <c r="J202" s="2">
        <v>1</v>
      </c>
      <c r="K202" s="2">
        <v>0</v>
      </c>
      <c r="L202" s="35">
        <v>0</v>
      </c>
      <c r="M202" s="2">
        <v>2</v>
      </c>
      <c r="N202" s="2">
        <v>0</v>
      </c>
      <c r="O202" s="2">
        <v>1</v>
      </c>
      <c r="P202" s="2">
        <v>0</v>
      </c>
      <c r="Q202" s="2">
        <v>5</v>
      </c>
      <c r="R202" s="2">
        <v>0</v>
      </c>
      <c r="S202" s="2">
        <v>1</v>
      </c>
      <c r="T202" s="35">
        <v>0</v>
      </c>
      <c r="U202" s="35">
        <v>0</v>
      </c>
      <c r="V202" s="36">
        <v>0</v>
      </c>
      <c r="W202" s="26">
        <v>15.9</v>
      </c>
      <c r="X202" s="2">
        <v>0.35</v>
      </c>
      <c r="Y202" s="16">
        <v>5.31</v>
      </c>
      <c r="Z202" s="26">
        <v>21.8</v>
      </c>
      <c r="AA202" s="2">
        <v>1.87</v>
      </c>
      <c r="AB202" s="2">
        <v>3.8</v>
      </c>
    </row>
    <row r="203" spans="1:28">
      <c r="A203" s="2">
        <v>1051</v>
      </c>
      <c r="B203" s="26">
        <v>1</v>
      </c>
      <c r="C203" s="2">
        <v>1</v>
      </c>
      <c r="D203" s="2">
        <v>25</v>
      </c>
      <c r="E203" s="2">
        <v>0</v>
      </c>
      <c r="F203" s="35">
        <v>1</v>
      </c>
      <c r="G203" s="18">
        <v>20000</v>
      </c>
      <c r="H203" s="18">
        <v>1</v>
      </c>
      <c r="I203" s="2">
        <v>1</v>
      </c>
      <c r="J203" s="2">
        <v>4</v>
      </c>
      <c r="K203" s="2">
        <v>1</v>
      </c>
      <c r="L203" s="35">
        <v>1</v>
      </c>
      <c r="M203" s="2">
        <v>8</v>
      </c>
      <c r="N203" s="2">
        <v>1</v>
      </c>
      <c r="O203" s="2">
        <v>0</v>
      </c>
      <c r="P203" s="2">
        <v>0</v>
      </c>
      <c r="Q203" s="2">
        <v>5</v>
      </c>
      <c r="R203" s="2">
        <v>0</v>
      </c>
      <c r="S203" s="2">
        <v>1</v>
      </c>
      <c r="T203" s="35">
        <v>0</v>
      </c>
      <c r="U203" s="35">
        <v>0</v>
      </c>
      <c r="V203" s="36">
        <v>0</v>
      </c>
      <c r="W203" s="26">
        <v>14.2</v>
      </c>
      <c r="X203" s="2">
        <v>0.27</v>
      </c>
      <c r="Y203" s="16">
        <v>4.74</v>
      </c>
      <c r="Z203" s="26">
        <v>19</v>
      </c>
      <c r="AA203" s="2">
        <v>1.58</v>
      </c>
      <c r="AB203" s="2">
        <v>3.8</v>
      </c>
    </row>
    <row r="204" spans="1:28">
      <c r="A204" s="2">
        <v>1057</v>
      </c>
      <c r="B204" s="26">
        <v>1</v>
      </c>
      <c r="C204" s="2">
        <v>1</v>
      </c>
      <c r="D204" s="2">
        <v>26</v>
      </c>
      <c r="E204" s="2">
        <v>0</v>
      </c>
      <c r="F204" s="35">
        <v>1</v>
      </c>
      <c r="G204" s="18">
        <v>9000</v>
      </c>
      <c r="H204" s="18">
        <v>1</v>
      </c>
      <c r="I204" s="2">
        <v>1</v>
      </c>
      <c r="J204" s="2">
        <v>4</v>
      </c>
      <c r="K204" s="2">
        <v>1</v>
      </c>
      <c r="L204" s="35">
        <v>0</v>
      </c>
      <c r="M204" s="2">
        <v>8</v>
      </c>
      <c r="N204" s="2">
        <v>1</v>
      </c>
      <c r="O204" s="2">
        <v>0</v>
      </c>
      <c r="P204" s="2">
        <v>0.1</v>
      </c>
      <c r="Q204" s="2">
        <v>2</v>
      </c>
      <c r="R204" s="2">
        <v>1</v>
      </c>
      <c r="S204" s="2">
        <v>0</v>
      </c>
      <c r="T204" s="35">
        <v>0</v>
      </c>
      <c r="U204" s="35">
        <v>0</v>
      </c>
      <c r="V204" s="36">
        <v>0</v>
      </c>
      <c r="W204" s="26">
        <v>27.4</v>
      </c>
      <c r="X204" s="2">
        <v>0.45</v>
      </c>
      <c r="Y204" s="16">
        <v>9.15</v>
      </c>
      <c r="Z204" s="26">
        <v>27.17</v>
      </c>
      <c r="AA204" s="2">
        <v>2.25</v>
      </c>
      <c r="AB204" s="2">
        <v>12.1</v>
      </c>
    </row>
    <row r="205" spans="1:28">
      <c r="A205" s="2">
        <v>1062</v>
      </c>
      <c r="B205" s="26">
        <v>1</v>
      </c>
      <c r="C205" s="2">
        <v>1</v>
      </c>
      <c r="D205" s="2">
        <v>21</v>
      </c>
      <c r="E205" s="2">
        <v>0</v>
      </c>
      <c r="F205" s="35">
        <v>0</v>
      </c>
      <c r="G205" s="18">
        <v>12000</v>
      </c>
      <c r="H205" s="18">
        <v>1</v>
      </c>
      <c r="I205" s="2">
        <v>1</v>
      </c>
      <c r="J205" s="2">
        <v>2</v>
      </c>
      <c r="K205" s="2">
        <v>1</v>
      </c>
      <c r="L205" s="35">
        <v>0</v>
      </c>
      <c r="M205" s="2">
        <v>8</v>
      </c>
      <c r="N205" s="2">
        <v>1</v>
      </c>
      <c r="O205" s="2">
        <v>0</v>
      </c>
      <c r="P205" s="2">
        <v>1</v>
      </c>
      <c r="Q205" s="2">
        <v>5</v>
      </c>
      <c r="R205" s="2">
        <v>0</v>
      </c>
      <c r="S205" s="2">
        <v>1</v>
      </c>
      <c r="T205" s="35">
        <v>1</v>
      </c>
      <c r="U205" s="35">
        <v>0</v>
      </c>
      <c r="V205" s="36">
        <v>0</v>
      </c>
      <c r="W205" s="26">
        <v>13.1</v>
      </c>
      <c r="X205" s="2">
        <v>0.38</v>
      </c>
      <c r="Y205" s="16">
        <v>4.38</v>
      </c>
      <c r="Z205" s="26">
        <v>14.7</v>
      </c>
      <c r="AA205" s="2">
        <v>1.33</v>
      </c>
      <c r="AB205" s="2">
        <v>3.8</v>
      </c>
    </row>
    <row r="206" spans="1:28">
      <c r="A206" s="2">
        <v>1066</v>
      </c>
      <c r="B206" s="26">
        <v>2</v>
      </c>
      <c r="C206" s="2">
        <v>1</v>
      </c>
      <c r="D206" s="2">
        <v>26</v>
      </c>
      <c r="E206" s="2">
        <v>0</v>
      </c>
      <c r="F206" s="35">
        <v>1</v>
      </c>
      <c r="G206" s="18">
        <v>3000</v>
      </c>
      <c r="H206" s="18">
        <v>0</v>
      </c>
      <c r="I206" s="2">
        <v>1</v>
      </c>
      <c r="J206" s="2">
        <v>3</v>
      </c>
      <c r="K206" s="2">
        <v>1</v>
      </c>
      <c r="L206" s="35">
        <v>0</v>
      </c>
      <c r="M206" s="2">
        <v>11</v>
      </c>
      <c r="N206" s="2">
        <v>0</v>
      </c>
      <c r="O206" s="2">
        <v>0</v>
      </c>
      <c r="P206" s="2">
        <v>0</v>
      </c>
      <c r="Q206" s="2">
        <v>5</v>
      </c>
      <c r="R206" s="2">
        <v>0</v>
      </c>
      <c r="S206" s="2">
        <v>1</v>
      </c>
      <c r="T206" s="35">
        <v>0</v>
      </c>
      <c r="U206" s="35">
        <v>0</v>
      </c>
      <c r="V206" s="36">
        <v>0</v>
      </c>
      <c r="W206" s="26">
        <v>12.3</v>
      </c>
      <c r="X206" s="2">
        <v>0.33</v>
      </c>
      <c r="Y206" s="16">
        <v>4.1100000000000003</v>
      </c>
      <c r="Z206" s="26">
        <v>20.7</v>
      </c>
      <c r="AA206" s="2">
        <v>1.38</v>
      </c>
      <c r="AB206" s="2">
        <v>7.5</v>
      </c>
    </row>
    <row r="207" spans="1:28">
      <c r="A207" s="2">
        <v>1078</v>
      </c>
      <c r="B207" s="26">
        <v>1</v>
      </c>
      <c r="C207" s="2">
        <v>1</v>
      </c>
      <c r="D207" s="2">
        <v>27</v>
      </c>
      <c r="E207" s="2">
        <v>0</v>
      </c>
      <c r="F207" s="35">
        <v>1</v>
      </c>
      <c r="G207" s="18">
        <v>14000</v>
      </c>
      <c r="H207" s="18">
        <v>1</v>
      </c>
      <c r="I207" s="2">
        <v>1</v>
      </c>
      <c r="J207" s="2">
        <v>4</v>
      </c>
      <c r="K207" s="2">
        <v>1</v>
      </c>
      <c r="L207" s="35">
        <v>1</v>
      </c>
      <c r="M207" s="2">
        <v>6</v>
      </c>
      <c r="N207" s="2">
        <v>0</v>
      </c>
      <c r="O207" s="2">
        <v>1</v>
      </c>
      <c r="P207" s="2">
        <v>0</v>
      </c>
      <c r="Q207" s="2">
        <v>5</v>
      </c>
      <c r="R207" s="2">
        <v>0</v>
      </c>
      <c r="S207" s="2">
        <v>1</v>
      </c>
      <c r="T207" s="35">
        <v>0</v>
      </c>
      <c r="U207" s="35">
        <v>0</v>
      </c>
      <c r="V207" s="36">
        <v>0</v>
      </c>
      <c r="W207" s="26">
        <v>23</v>
      </c>
      <c r="X207" s="2">
        <v>0.47</v>
      </c>
      <c r="Y207" s="16">
        <v>7.68</v>
      </c>
      <c r="Z207" s="26">
        <v>32</v>
      </c>
      <c r="AA207" s="2">
        <v>2.85</v>
      </c>
      <c r="AB207" s="2">
        <v>19.8</v>
      </c>
    </row>
    <row r="208" spans="1:28">
      <c r="A208" s="2">
        <v>1080</v>
      </c>
      <c r="B208" s="26">
        <v>1</v>
      </c>
      <c r="C208" s="2">
        <v>1</v>
      </c>
      <c r="D208" s="2">
        <v>21</v>
      </c>
      <c r="E208" s="2">
        <v>0</v>
      </c>
      <c r="F208" s="35">
        <v>0</v>
      </c>
      <c r="G208" s="18">
        <v>6000</v>
      </c>
      <c r="H208" s="18">
        <v>0</v>
      </c>
      <c r="I208" s="2">
        <v>1</v>
      </c>
      <c r="J208" s="2">
        <v>3</v>
      </c>
      <c r="K208" s="2">
        <v>1</v>
      </c>
      <c r="L208" s="35">
        <v>0</v>
      </c>
      <c r="M208" s="2">
        <v>8</v>
      </c>
      <c r="N208" s="2">
        <v>1</v>
      </c>
      <c r="O208" s="2">
        <v>0</v>
      </c>
      <c r="P208" s="2">
        <v>0.1</v>
      </c>
      <c r="Q208" s="2">
        <v>5</v>
      </c>
      <c r="R208" s="2">
        <v>0</v>
      </c>
      <c r="S208" s="2">
        <v>1</v>
      </c>
      <c r="T208" s="35">
        <v>0</v>
      </c>
      <c r="U208" s="35">
        <v>0</v>
      </c>
      <c r="V208" s="36">
        <v>0</v>
      </c>
      <c r="W208" s="26">
        <v>27.4</v>
      </c>
      <c r="X208" s="2">
        <v>0.45</v>
      </c>
      <c r="Y208" s="16">
        <v>9.15</v>
      </c>
      <c r="Z208" s="26">
        <v>27.17</v>
      </c>
      <c r="AA208" s="2">
        <v>2.25</v>
      </c>
      <c r="AB208" s="2">
        <v>12.1</v>
      </c>
    </row>
    <row r="209" spans="1:28">
      <c r="A209" s="2">
        <v>1089</v>
      </c>
      <c r="B209" s="26">
        <v>2</v>
      </c>
      <c r="C209" s="2">
        <v>1</v>
      </c>
      <c r="D209" s="2">
        <v>19</v>
      </c>
      <c r="E209" s="2">
        <v>0</v>
      </c>
      <c r="F209" s="35">
        <v>1</v>
      </c>
      <c r="G209" s="18">
        <v>4000</v>
      </c>
      <c r="H209" s="18">
        <v>0</v>
      </c>
      <c r="I209" s="2">
        <v>1</v>
      </c>
      <c r="J209" s="2">
        <v>1</v>
      </c>
      <c r="K209" s="2">
        <v>0</v>
      </c>
      <c r="L209" s="35">
        <v>0</v>
      </c>
      <c r="M209" s="2">
        <v>1</v>
      </c>
      <c r="N209" s="2">
        <v>0</v>
      </c>
      <c r="O209" s="2">
        <v>1</v>
      </c>
      <c r="P209" s="2">
        <v>1</v>
      </c>
      <c r="Q209" s="2">
        <v>5</v>
      </c>
      <c r="R209" s="2">
        <v>0</v>
      </c>
      <c r="S209" s="2">
        <v>1</v>
      </c>
      <c r="T209" s="35">
        <v>0</v>
      </c>
      <c r="U209" s="35">
        <v>0</v>
      </c>
      <c r="V209" s="36">
        <v>0</v>
      </c>
      <c r="W209" s="26">
        <v>13.1</v>
      </c>
      <c r="X209" s="2">
        <v>0.38</v>
      </c>
      <c r="Y209" s="16">
        <v>4.38</v>
      </c>
      <c r="Z209" s="26">
        <v>14.7</v>
      </c>
      <c r="AA209" s="2">
        <v>1.33</v>
      </c>
      <c r="AB209" s="2">
        <v>3.8</v>
      </c>
    </row>
    <row r="210" spans="1:28">
      <c r="A210" s="2">
        <v>1090</v>
      </c>
      <c r="B210" s="26">
        <v>1</v>
      </c>
      <c r="C210" s="2">
        <v>1</v>
      </c>
      <c r="D210" s="2">
        <v>22</v>
      </c>
      <c r="E210" s="2">
        <v>0</v>
      </c>
      <c r="F210" s="35">
        <v>0</v>
      </c>
      <c r="G210" s="18">
        <v>14000</v>
      </c>
      <c r="H210" s="18">
        <v>1</v>
      </c>
      <c r="I210" s="2">
        <v>1</v>
      </c>
      <c r="J210" s="2">
        <v>2</v>
      </c>
      <c r="K210" s="2">
        <v>1</v>
      </c>
      <c r="L210" s="35">
        <v>0</v>
      </c>
      <c r="M210" s="2">
        <v>8</v>
      </c>
      <c r="N210" s="2">
        <v>1</v>
      </c>
      <c r="O210" s="2">
        <v>0</v>
      </c>
      <c r="P210" s="2">
        <v>0.1</v>
      </c>
      <c r="Q210" s="2">
        <v>5</v>
      </c>
      <c r="R210" s="2">
        <v>0</v>
      </c>
      <c r="S210" s="2">
        <v>1</v>
      </c>
      <c r="T210" s="35">
        <v>0</v>
      </c>
      <c r="U210" s="35">
        <v>0</v>
      </c>
      <c r="V210" s="36">
        <v>0</v>
      </c>
      <c r="W210" s="26">
        <v>27.4</v>
      </c>
      <c r="X210" s="2">
        <v>0.45</v>
      </c>
      <c r="Y210" s="16">
        <v>9.15</v>
      </c>
      <c r="Z210" s="26">
        <v>27.17</v>
      </c>
      <c r="AA210" s="2">
        <v>2.25</v>
      </c>
      <c r="AB210" s="2">
        <v>12.1</v>
      </c>
    </row>
    <row r="211" spans="1:28">
      <c r="A211" s="2">
        <v>1093</v>
      </c>
      <c r="B211" s="26">
        <v>2</v>
      </c>
      <c r="C211" s="2">
        <v>1</v>
      </c>
      <c r="D211" s="2">
        <v>23</v>
      </c>
      <c r="E211" s="2">
        <v>0</v>
      </c>
      <c r="F211" s="35">
        <v>0</v>
      </c>
      <c r="G211" s="18">
        <v>3000</v>
      </c>
      <c r="H211" s="18">
        <v>0</v>
      </c>
      <c r="I211" s="2">
        <v>1</v>
      </c>
      <c r="J211" s="2">
        <v>1</v>
      </c>
      <c r="K211" s="2">
        <v>0</v>
      </c>
      <c r="L211" s="35">
        <v>1</v>
      </c>
      <c r="M211" s="2">
        <v>2</v>
      </c>
      <c r="N211" s="2">
        <v>0</v>
      </c>
      <c r="O211" s="2">
        <v>1</v>
      </c>
      <c r="P211" s="2">
        <v>0</v>
      </c>
      <c r="Q211" s="2">
        <v>4</v>
      </c>
      <c r="R211" s="2">
        <v>0</v>
      </c>
      <c r="S211" s="2">
        <v>1</v>
      </c>
      <c r="T211" s="35">
        <v>0</v>
      </c>
      <c r="U211" s="35">
        <v>0</v>
      </c>
      <c r="V211" s="36">
        <v>0</v>
      </c>
      <c r="W211" s="26">
        <v>26.2</v>
      </c>
      <c r="X211" s="2">
        <v>0.52</v>
      </c>
      <c r="Y211" s="16">
        <v>8.75</v>
      </c>
      <c r="Z211" s="26">
        <v>31.4</v>
      </c>
      <c r="AA211" s="2">
        <v>1.42</v>
      </c>
      <c r="AB211" s="2">
        <v>7</v>
      </c>
    </row>
    <row r="212" spans="1:28">
      <c r="A212" s="2">
        <v>1095</v>
      </c>
      <c r="B212" s="26">
        <v>1</v>
      </c>
      <c r="C212" s="2">
        <v>1</v>
      </c>
      <c r="D212" s="2">
        <v>19</v>
      </c>
      <c r="E212" s="2">
        <v>0</v>
      </c>
      <c r="F212" s="35">
        <v>0</v>
      </c>
      <c r="G212" s="18">
        <v>14000</v>
      </c>
      <c r="H212" s="18">
        <v>1</v>
      </c>
      <c r="I212" s="2">
        <v>1</v>
      </c>
      <c r="J212" s="2">
        <v>2</v>
      </c>
      <c r="K212" s="2">
        <v>1</v>
      </c>
      <c r="L212" s="35">
        <v>0</v>
      </c>
      <c r="M212" s="2">
        <v>8</v>
      </c>
      <c r="N212" s="2">
        <v>1</v>
      </c>
      <c r="O212" s="2">
        <v>0</v>
      </c>
      <c r="P212" s="2">
        <v>0.1</v>
      </c>
      <c r="Q212" s="2">
        <v>5</v>
      </c>
      <c r="R212" s="2">
        <v>0</v>
      </c>
      <c r="S212" s="2">
        <v>1</v>
      </c>
      <c r="T212" s="35">
        <v>0</v>
      </c>
      <c r="U212" s="35">
        <v>0</v>
      </c>
      <c r="V212" s="36">
        <v>0</v>
      </c>
      <c r="W212" s="26">
        <v>27.4</v>
      </c>
      <c r="X212" s="2">
        <v>0.45</v>
      </c>
      <c r="Y212" s="16">
        <v>9.15</v>
      </c>
      <c r="Z212" s="26">
        <v>27.17</v>
      </c>
      <c r="AA212" s="2">
        <v>2.25</v>
      </c>
      <c r="AB212" s="2">
        <v>12.1</v>
      </c>
    </row>
    <row r="213" spans="1:28">
      <c r="A213" s="2">
        <v>1102</v>
      </c>
      <c r="B213" s="26">
        <v>2</v>
      </c>
      <c r="C213" s="2">
        <v>1</v>
      </c>
      <c r="D213" s="2">
        <v>20</v>
      </c>
      <c r="E213" s="2">
        <v>0</v>
      </c>
      <c r="F213" s="35">
        <v>1</v>
      </c>
      <c r="G213" s="18">
        <v>12000</v>
      </c>
      <c r="H213" s="18">
        <v>1</v>
      </c>
      <c r="I213" s="2">
        <v>1</v>
      </c>
      <c r="J213" s="2">
        <v>4</v>
      </c>
      <c r="K213" s="2">
        <v>1</v>
      </c>
      <c r="L213" s="35">
        <v>0</v>
      </c>
      <c r="M213" s="2">
        <v>8</v>
      </c>
      <c r="N213" s="2">
        <v>1</v>
      </c>
      <c r="O213" s="2">
        <v>0</v>
      </c>
      <c r="P213" s="2">
        <v>0.1</v>
      </c>
      <c r="Q213" s="2">
        <v>4</v>
      </c>
      <c r="R213" s="2">
        <v>0</v>
      </c>
      <c r="S213" s="2">
        <v>1</v>
      </c>
      <c r="T213" s="35">
        <v>0</v>
      </c>
      <c r="U213" s="35">
        <v>0</v>
      </c>
      <c r="V213" s="36">
        <v>0</v>
      </c>
      <c r="W213" s="26">
        <v>27.4</v>
      </c>
      <c r="X213" s="2">
        <v>0.45</v>
      </c>
      <c r="Y213" s="16">
        <v>9.15</v>
      </c>
      <c r="Z213" s="26">
        <v>27.17</v>
      </c>
      <c r="AA213" s="2">
        <v>2.25</v>
      </c>
      <c r="AB213" s="2">
        <v>12.1</v>
      </c>
    </row>
    <row r="214" spans="1:28">
      <c r="A214" s="2">
        <v>1104</v>
      </c>
      <c r="B214" s="26">
        <v>2</v>
      </c>
      <c r="C214" s="2">
        <v>1</v>
      </c>
      <c r="D214" s="2">
        <v>19</v>
      </c>
      <c r="E214" s="2">
        <v>0</v>
      </c>
      <c r="F214" s="35">
        <v>0</v>
      </c>
      <c r="G214" s="18">
        <v>2000</v>
      </c>
      <c r="H214" s="18">
        <v>0</v>
      </c>
      <c r="I214" s="2">
        <v>1</v>
      </c>
      <c r="J214" s="2">
        <v>1</v>
      </c>
      <c r="K214" s="2">
        <v>0</v>
      </c>
      <c r="L214" s="35">
        <v>1</v>
      </c>
      <c r="M214" s="2">
        <v>1</v>
      </c>
      <c r="N214" s="2">
        <v>0</v>
      </c>
      <c r="O214" s="2">
        <v>1</v>
      </c>
      <c r="P214" s="2">
        <v>0</v>
      </c>
      <c r="Q214" s="2">
        <v>5</v>
      </c>
      <c r="R214" s="2">
        <v>0</v>
      </c>
      <c r="S214" s="2">
        <v>1</v>
      </c>
      <c r="T214" s="35">
        <v>0</v>
      </c>
      <c r="U214" s="35">
        <v>0</v>
      </c>
      <c r="V214" s="36">
        <v>0</v>
      </c>
      <c r="W214" s="26">
        <v>26.2</v>
      </c>
      <c r="X214" s="2">
        <v>0.52</v>
      </c>
      <c r="Y214" s="16">
        <v>8.75</v>
      </c>
      <c r="Z214" s="26">
        <v>31.4</v>
      </c>
      <c r="AA214" s="2">
        <v>1.42</v>
      </c>
      <c r="AB214" s="2">
        <v>7</v>
      </c>
    </row>
    <row r="215" spans="1:28">
      <c r="A215" s="2">
        <v>1105</v>
      </c>
      <c r="B215" s="26">
        <v>1</v>
      </c>
      <c r="C215" s="2">
        <v>1</v>
      </c>
      <c r="D215" s="2">
        <v>23</v>
      </c>
      <c r="E215" s="2">
        <v>0</v>
      </c>
      <c r="F215" s="35">
        <v>1</v>
      </c>
      <c r="G215" s="18">
        <v>2000</v>
      </c>
      <c r="H215" s="18">
        <v>0</v>
      </c>
      <c r="I215" s="2">
        <v>1</v>
      </c>
      <c r="J215" s="2">
        <v>2</v>
      </c>
      <c r="K215" s="2">
        <v>1</v>
      </c>
      <c r="L215" s="35">
        <v>0</v>
      </c>
      <c r="M215" s="2">
        <v>8</v>
      </c>
      <c r="N215" s="2">
        <v>1</v>
      </c>
      <c r="O215" s="2">
        <v>0</v>
      </c>
      <c r="P215" s="2">
        <v>0.25</v>
      </c>
      <c r="Q215" s="2">
        <v>4</v>
      </c>
      <c r="R215" s="2">
        <v>0</v>
      </c>
      <c r="S215" s="2">
        <v>1</v>
      </c>
      <c r="T215" s="35">
        <v>0</v>
      </c>
      <c r="U215" s="35">
        <v>0</v>
      </c>
      <c r="V215" s="36">
        <v>0</v>
      </c>
      <c r="W215" s="26">
        <v>14.8</v>
      </c>
      <c r="X215" s="2">
        <v>0.3</v>
      </c>
      <c r="Y215" s="16">
        <v>4.9400000000000004</v>
      </c>
      <c r="Z215" s="26">
        <v>15.4</v>
      </c>
      <c r="AA215" s="2">
        <v>1.22</v>
      </c>
      <c r="AB215" s="2">
        <v>7</v>
      </c>
    </row>
    <row r="216" spans="1:28">
      <c r="A216" s="2">
        <v>1107</v>
      </c>
      <c r="B216" s="26">
        <v>1</v>
      </c>
      <c r="C216" s="2">
        <v>2</v>
      </c>
      <c r="D216" s="2">
        <v>27</v>
      </c>
      <c r="E216" s="2">
        <v>0</v>
      </c>
      <c r="F216" s="35">
        <v>0</v>
      </c>
      <c r="G216" s="18">
        <v>20000</v>
      </c>
      <c r="H216" s="18">
        <v>1</v>
      </c>
      <c r="I216" s="2">
        <v>1</v>
      </c>
      <c r="J216" s="2">
        <v>2</v>
      </c>
      <c r="K216" s="2">
        <v>1</v>
      </c>
      <c r="L216" s="35">
        <v>1</v>
      </c>
      <c r="M216" s="2">
        <v>8</v>
      </c>
      <c r="N216" s="2">
        <v>1</v>
      </c>
      <c r="O216" s="2">
        <v>0</v>
      </c>
      <c r="P216" s="2">
        <v>0.18</v>
      </c>
      <c r="Q216" s="2">
        <v>4</v>
      </c>
      <c r="R216" s="2">
        <v>0</v>
      </c>
      <c r="S216" s="2">
        <v>1</v>
      </c>
      <c r="T216" s="35">
        <v>0</v>
      </c>
      <c r="U216" s="35">
        <v>0</v>
      </c>
      <c r="V216" s="36">
        <v>0</v>
      </c>
      <c r="W216" s="26">
        <v>43.6</v>
      </c>
      <c r="X216" s="2">
        <v>0.78</v>
      </c>
      <c r="Y216" s="16">
        <v>14.56</v>
      </c>
      <c r="Z216" s="26">
        <v>42.7</v>
      </c>
      <c r="AA216" s="2">
        <v>2</v>
      </c>
      <c r="AB216" s="2">
        <v>7</v>
      </c>
    </row>
    <row r="217" spans="1:28">
      <c r="A217" s="2">
        <v>1128</v>
      </c>
      <c r="B217" s="26">
        <v>2</v>
      </c>
      <c r="C217" s="2">
        <v>1</v>
      </c>
      <c r="D217" s="2">
        <v>27</v>
      </c>
      <c r="E217" s="2">
        <v>0</v>
      </c>
      <c r="F217" s="35">
        <v>0</v>
      </c>
      <c r="G217" s="18">
        <v>12000</v>
      </c>
      <c r="H217" s="18">
        <v>1</v>
      </c>
      <c r="I217" s="2">
        <v>1</v>
      </c>
      <c r="J217" s="2">
        <v>2</v>
      </c>
      <c r="K217" s="2">
        <v>1</v>
      </c>
      <c r="L217" s="35">
        <v>0</v>
      </c>
      <c r="M217" s="2">
        <v>6</v>
      </c>
      <c r="N217" s="2">
        <v>0</v>
      </c>
      <c r="O217" s="2">
        <v>1</v>
      </c>
      <c r="P217" s="2">
        <v>0.1</v>
      </c>
      <c r="Q217" s="2">
        <v>5</v>
      </c>
      <c r="R217" s="2">
        <v>0</v>
      </c>
      <c r="S217" s="2">
        <v>1</v>
      </c>
      <c r="T217" s="35">
        <v>1</v>
      </c>
      <c r="U217" s="35">
        <v>0</v>
      </c>
      <c r="V217" s="36">
        <v>0</v>
      </c>
      <c r="W217" s="26">
        <v>27.4</v>
      </c>
      <c r="X217" s="2">
        <v>0.45</v>
      </c>
      <c r="Y217" s="16">
        <v>9.15</v>
      </c>
      <c r="Z217" s="26">
        <v>27.17</v>
      </c>
      <c r="AA217" s="2">
        <v>2.25</v>
      </c>
      <c r="AB217" s="2">
        <v>12.1</v>
      </c>
    </row>
    <row r="218" spans="1:28">
      <c r="A218" s="2">
        <v>1132</v>
      </c>
      <c r="B218" s="26">
        <v>2</v>
      </c>
      <c r="C218" s="2">
        <v>1</v>
      </c>
      <c r="D218" s="2">
        <v>20</v>
      </c>
      <c r="E218" s="2">
        <v>0</v>
      </c>
      <c r="F218" s="35">
        <v>1</v>
      </c>
      <c r="G218" s="18">
        <v>1000</v>
      </c>
      <c r="H218" s="18">
        <v>0</v>
      </c>
      <c r="I218" s="2">
        <v>1</v>
      </c>
      <c r="J218" s="2">
        <v>2</v>
      </c>
      <c r="K218" s="2">
        <v>1</v>
      </c>
      <c r="L218" s="35">
        <v>0</v>
      </c>
      <c r="M218" s="2">
        <v>2</v>
      </c>
      <c r="N218" s="2">
        <v>0</v>
      </c>
      <c r="O218" s="2">
        <v>1</v>
      </c>
      <c r="P218" s="2">
        <v>0</v>
      </c>
      <c r="Q218" s="2">
        <v>5</v>
      </c>
      <c r="R218" s="2">
        <v>0</v>
      </c>
      <c r="S218" s="2">
        <v>1</v>
      </c>
      <c r="T218" s="35">
        <v>0</v>
      </c>
      <c r="U218" s="35">
        <v>0</v>
      </c>
      <c r="V218" s="36">
        <v>0</v>
      </c>
      <c r="W218" s="26">
        <v>12.1</v>
      </c>
      <c r="X218" s="2">
        <v>0.25</v>
      </c>
      <c r="Y218" s="16">
        <v>4.04</v>
      </c>
      <c r="Z218" s="26">
        <v>14.4</v>
      </c>
      <c r="AA218" s="2">
        <v>1.02</v>
      </c>
      <c r="AB218" s="2">
        <v>7</v>
      </c>
    </row>
    <row r="219" spans="1:28">
      <c r="A219" s="2">
        <v>1133</v>
      </c>
      <c r="B219" s="26">
        <v>2</v>
      </c>
      <c r="C219" s="2">
        <v>1</v>
      </c>
      <c r="D219" s="2">
        <v>28</v>
      </c>
      <c r="E219" s="2">
        <v>0</v>
      </c>
      <c r="F219" s="35">
        <v>1</v>
      </c>
      <c r="G219" s="18">
        <v>1000</v>
      </c>
      <c r="H219" s="18">
        <v>0</v>
      </c>
      <c r="I219" s="2">
        <v>1</v>
      </c>
      <c r="J219" s="2">
        <v>1</v>
      </c>
      <c r="K219" s="2">
        <v>0</v>
      </c>
      <c r="L219" s="35">
        <v>0</v>
      </c>
      <c r="M219" s="2">
        <v>8</v>
      </c>
      <c r="N219" s="2">
        <v>1</v>
      </c>
      <c r="O219" s="2">
        <v>0</v>
      </c>
      <c r="P219" s="2">
        <v>0.39</v>
      </c>
      <c r="Q219" s="2">
        <v>5</v>
      </c>
      <c r="R219" s="2">
        <v>0</v>
      </c>
      <c r="S219" s="2">
        <v>1</v>
      </c>
      <c r="T219" s="35">
        <v>0</v>
      </c>
      <c r="U219" s="35">
        <v>0</v>
      </c>
      <c r="V219" s="36">
        <v>0</v>
      </c>
      <c r="W219" s="26">
        <v>31.2</v>
      </c>
      <c r="X219" s="2">
        <v>0.57999999999999996</v>
      </c>
      <c r="Y219" s="16">
        <v>10.42</v>
      </c>
      <c r="Z219" s="26">
        <v>41.1</v>
      </c>
      <c r="AA219" s="2">
        <v>1.88</v>
      </c>
      <c r="AB219" s="2">
        <v>10.7</v>
      </c>
    </row>
    <row r="220" spans="1:28">
      <c r="A220" s="2">
        <v>1138</v>
      </c>
      <c r="B220" s="26">
        <v>1</v>
      </c>
      <c r="C220" s="2">
        <v>1</v>
      </c>
      <c r="D220" s="2">
        <v>23</v>
      </c>
      <c r="E220" s="2">
        <v>0</v>
      </c>
      <c r="F220" s="35">
        <v>1</v>
      </c>
      <c r="G220" s="18">
        <v>12000</v>
      </c>
      <c r="H220" s="18">
        <v>1</v>
      </c>
      <c r="I220" s="2">
        <v>1</v>
      </c>
      <c r="J220" s="2">
        <v>3</v>
      </c>
      <c r="K220" s="2">
        <v>1</v>
      </c>
      <c r="L220" s="35">
        <v>0</v>
      </c>
      <c r="M220" s="2">
        <v>8</v>
      </c>
      <c r="N220" s="2">
        <v>1</v>
      </c>
      <c r="O220" s="2">
        <v>0</v>
      </c>
      <c r="P220" s="2">
        <v>0.78</v>
      </c>
      <c r="Q220" s="2">
        <v>5</v>
      </c>
      <c r="R220" s="2">
        <v>0</v>
      </c>
      <c r="S220" s="2">
        <v>1</v>
      </c>
      <c r="T220" s="35">
        <v>0</v>
      </c>
      <c r="U220" s="35">
        <v>0</v>
      </c>
      <c r="V220" s="36">
        <v>0</v>
      </c>
      <c r="W220" s="26">
        <v>20.399999999999999</v>
      </c>
      <c r="X220" s="2">
        <v>0.4</v>
      </c>
      <c r="Y220" s="16">
        <v>6.81</v>
      </c>
      <c r="Z220" s="26">
        <v>20</v>
      </c>
      <c r="AA220" s="2">
        <v>1.77</v>
      </c>
      <c r="AB220" s="2">
        <v>9.3000000000000007</v>
      </c>
    </row>
    <row r="221" spans="1:28">
      <c r="A221" s="2">
        <v>1139</v>
      </c>
      <c r="B221" s="26">
        <v>2</v>
      </c>
      <c r="C221" s="2">
        <v>1</v>
      </c>
      <c r="D221" s="2">
        <v>18</v>
      </c>
      <c r="E221" s="2">
        <v>0</v>
      </c>
      <c r="F221" s="35">
        <v>1</v>
      </c>
      <c r="G221" s="18">
        <v>3000</v>
      </c>
      <c r="H221" s="18">
        <v>0</v>
      </c>
      <c r="I221" s="2">
        <v>1</v>
      </c>
      <c r="J221" s="2">
        <v>2</v>
      </c>
      <c r="K221" s="2">
        <v>1</v>
      </c>
      <c r="L221" s="35">
        <v>1</v>
      </c>
      <c r="M221" s="2">
        <v>1</v>
      </c>
      <c r="N221" s="2">
        <v>0</v>
      </c>
      <c r="O221" s="2">
        <v>1</v>
      </c>
      <c r="P221" s="2">
        <v>0.25</v>
      </c>
      <c r="Q221" s="2">
        <v>3</v>
      </c>
      <c r="R221" s="2">
        <v>0</v>
      </c>
      <c r="S221" s="2">
        <v>0</v>
      </c>
      <c r="T221" s="35">
        <v>0</v>
      </c>
      <c r="U221" s="35">
        <v>0</v>
      </c>
      <c r="V221" s="36">
        <v>0</v>
      </c>
      <c r="W221" s="26">
        <v>14.8</v>
      </c>
      <c r="X221" s="2">
        <v>0.3</v>
      </c>
      <c r="Y221" s="16">
        <v>4.9400000000000004</v>
      </c>
      <c r="Z221" s="26">
        <v>15.4</v>
      </c>
      <c r="AA221" s="2">
        <v>1.22</v>
      </c>
      <c r="AB221" s="2">
        <v>7</v>
      </c>
    </row>
    <row r="222" spans="1:28">
      <c r="A222" s="2">
        <v>1140</v>
      </c>
      <c r="B222" s="26">
        <v>1</v>
      </c>
      <c r="C222" s="2">
        <v>1</v>
      </c>
      <c r="D222" s="2">
        <v>23</v>
      </c>
      <c r="E222" s="2">
        <v>0</v>
      </c>
      <c r="F222" s="35">
        <v>1</v>
      </c>
      <c r="G222" s="18">
        <v>4000</v>
      </c>
      <c r="H222" s="18">
        <v>0</v>
      </c>
      <c r="I222" s="2">
        <v>1</v>
      </c>
      <c r="J222" s="2">
        <v>2</v>
      </c>
      <c r="K222" s="2">
        <v>1</v>
      </c>
      <c r="L222" s="35">
        <v>0</v>
      </c>
      <c r="M222" s="2">
        <v>8</v>
      </c>
      <c r="N222" s="2">
        <v>1</v>
      </c>
      <c r="O222" s="2">
        <v>0</v>
      </c>
      <c r="P222" s="2">
        <v>0</v>
      </c>
      <c r="Q222" s="2">
        <v>5</v>
      </c>
      <c r="R222" s="2">
        <v>0</v>
      </c>
      <c r="S222" s="2">
        <v>1</v>
      </c>
      <c r="T222" s="35">
        <v>0</v>
      </c>
      <c r="U222" s="35">
        <v>0</v>
      </c>
      <c r="V222" s="36">
        <v>0</v>
      </c>
      <c r="W222" s="26">
        <v>27</v>
      </c>
      <c r="X222" s="2">
        <v>0.52</v>
      </c>
      <c r="Y222" s="16">
        <v>9.02</v>
      </c>
      <c r="Z222" s="26">
        <v>31.5</v>
      </c>
      <c r="AA222" s="2">
        <v>2.7</v>
      </c>
      <c r="AB222" s="2">
        <v>14.2</v>
      </c>
    </row>
    <row r="223" spans="1:28">
      <c r="A223" s="2">
        <v>1141</v>
      </c>
      <c r="B223" s="26">
        <v>1</v>
      </c>
      <c r="C223" s="2">
        <v>1</v>
      </c>
      <c r="D223" s="2">
        <v>22</v>
      </c>
      <c r="E223" s="2">
        <v>0</v>
      </c>
      <c r="F223" s="35">
        <v>1</v>
      </c>
      <c r="G223" s="18">
        <v>20000</v>
      </c>
      <c r="H223" s="18">
        <v>1</v>
      </c>
      <c r="I223" s="2">
        <v>1</v>
      </c>
      <c r="J223" s="2">
        <v>3</v>
      </c>
      <c r="K223" s="2">
        <v>1</v>
      </c>
      <c r="L223" s="35">
        <v>1</v>
      </c>
      <c r="M223" s="2">
        <v>8</v>
      </c>
      <c r="N223" s="2">
        <v>1</v>
      </c>
      <c r="O223" s="2">
        <v>0</v>
      </c>
      <c r="P223" s="2">
        <v>0.28000000000000003</v>
      </c>
      <c r="Q223" s="2">
        <v>5</v>
      </c>
      <c r="R223" s="2">
        <v>0</v>
      </c>
      <c r="S223" s="2">
        <v>1</v>
      </c>
      <c r="T223" s="35">
        <v>0</v>
      </c>
      <c r="U223" s="35">
        <v>0</v>
      </c>
      <c r="V223" s="36">
        <v>0</v>
      </c>
      <c r="W223" s="26">
        <v>16.5</v>
      </c>
      <c r="X223" s="2">
        <v>0.37</v>
      </c>
      <c r="Y223" s="16">
        <v>5.51</v>
      </c>
      <c r="Z223" s="26">
        <v>18.899999999999999</v>
      </c>
      <c r="AA223" s="2">
        <v>1.62</v>
      </c>
      <c r="AB223" s="2">
        <v>3.8</v>
      </c>
    </row>
    <row r="224" spans="1:28">
      <c r="A224" s="2">
        <v>1143</v>
      </c>
      <c r="B224" s="26">
        <v>1</v>
      </c>
      <c r="C224" s="2">
        <v>1</v>
      </c>
      <c r="D224" s="2">
        <v>22</v>
      </c>
      <c r="E224" s="2">
        <v>0</v>
      </c>
      <c r="F224" s="35">
        <v>0</v>
      </c>
      <c r="G224" s="18">
        <v>6000</v>
      </c>
      <c r="H224" s="18">
        <v>0</v>
      </c>
      <c r="I224" s="2">
        <v>1</v>
      </c>
      <c r="J224" s="2">
        <v>1</v>
      </c>
      <c r="K224" s="2">
        <v>0</v>
      </c>
      <c r="L224" s="35">
        <v>0</v>
      </c>
      <c r="M224" s="2">
        <v>6</v>
      </c>
      <c r="N224" s="2">
        <v>0</v>
      </c>
      <c r="O224" s="2">
        <v>1</v>
      </c>
      <c r="P224" s="2">
        <v>0.09</v>
      </c>
      <c r="Q224" s="2">
        <v>4</v>
      </c>
      <c r="R224" s="2">
        <v>0</v>
      </c>
      <c r="S224" s="2">
        <v>1</v>
      </c>
      <c r="T224" s="35">
        <v>0</v>
      </c>
      <c r="U224" s="35">
        <v>0</v>
      </c>
      <c r="V224" s="36">
        <v>0</v>
      </c>
      <c r="W224" s="26">
        <v>18.5</v>
      </c>
      <c r="X224" s="2">
        <v>0.45</v>
      </c>
      <c r="Y224" s="16">
        <v>6.18</v>
      </c>
      <c r="Z224" s="26">
        <v>19.2</v>
      </c>
      <c r="AA224" s="2">
        <v>1.38</v>
      </c>
      <c r="AB224" s="2">
        <v>7</v>
      </c>
    </row>
    <row r="225" spans="1:28">
      <c r="A225" s="2">
        <v>1159</v>
      </c>
      <c r="B225" s="26">
        <v>2</v>
      </c>
      <c r="C225" s="2">
        <v>1</v>
      </c>
      <c r="D225" s="2">
        <v>23</v>
      </c>
      <c r="E225" s="2">
        <v>0</v>
      </c>
      <c r="F225" s="35">
        <v>0</v>
      </c>
      <c r="G225" s="18">
        <v>12000</v>
      </c>
      <c r="H225" s="18">
        <v>1</v>
      </c>
      <c r="I225" s="2">
        <v>1</v>
      </c>
      <c r="J225" s="2">
        <v>1</v>
      </c>
      <c r="K225" s="2">
        <v>0</v>
      </c>
      <c r="L225" s="35">
        <v>0</v>
      </c>
      <c r="M225" s="2">
        <v>2</v>
      </c>
      <c r="N225" s="2">
        <v>0</v>
      </c>
      <c r="O225" s="2">
        <v>1</v>
      </c>
      <c r="P225" s="2">
        <v>0</v>
      </c>
      <c r="Q225" s="2">
        <v>5</v>
      </c>
      <c r="R225" s="2">
        <v>0</v>
      </c>
      <c r="S225" s="2">
        <v>1</v>
      </c>
      <c r="T225" s="35">
        <v>0</v>
      </c>
      <c r="U225" s="35">
        <v>0</v>
      </c>
      <c r="V225" s="36">
        <v>0</v>
      </c>
      <c r="W225" s="26">
        <v>18.5</v>
      </c>
      <c r="X225" s="2">
        <v>0.32</v>
      </c>
      <c r="Y225" s="16">
        <v>6.18</v>
      </c>
      <c r="Z225" s="26">
        <v>21.1</v>
      </c>
      <c r="AA225" s="2">
        <v>1.7</v>
      </c>
      <c r="AB225" s="2">
        <v>6.7</v>
      </c>
    </row>
    <row r="226" spans="1:28">
      <c r="A226" s="2">
        <v>1160</v>
      </c>
      <c r="B226" s="26">
        <v>2</v>
      </c>
      <c r="C226" s="2">
        <v>1</v>
      </c>
      <c r="D226" s="2">
        <v>23</v>
      </c>
      <c r="E226" s="2">
        <v>0</v>
      </c>
      <c r="F226" s="35">
        <v>0</v>
      </c>
      <c r="G226" s="18">
        <v>1000</v>
      </c>
      <c r="H226" s="18">
        <v>0</v>
      </c>
      <c r="I226" s="2">
        <v>1</v>
      </c>
      <c r="J226" s="2">
        <v>1</v>
      </c>
      <c r="K226" s="2">
        <v>0</v>
      </c>
      <c r="L226" s="35">
        <v>0</v>
      </c>
      <c r="M226" s="2">
        <v>6</v>
      </c>
      <c r="N226" s="2">
        <v>0</v>
      </c>
      <c r="O226" s="2">
        <v>1</v>
      </c>
      <c r="P226" s="2">
        <v>0.18</v>
      </c>
      <c r="Q226" s="2">
        <v>5</v>
      </c>
      <c r="R226" s="2">
        <v>0</v>
      </c>
      <c r="S226" s="2">
        <v>1</v>
      </c>
      <c r="T226" s="35">
        <v>0</v>
      </c>
      <c r="U226" s="35">
        <v>0</v>
      </c>
      <c r="V226" s="36">
        <v>0</v>
      </c>
      <c r="W226" s="26">
        <v>43.6</v>
      </c>
      <c r="X226" s="2">
        <v>0.78</v>
      </c>
      <c r="Y226" s="16">
        <v>14.56</v>
      </c>
      <c r="Z226" s="26">
        <v>42.7</v>
      </c>
      <c r="AA226" s="2">
        <v>2</v>
      </c>
      <c r="AB226" s="2">
        <v>7</v>
      </c>
    </row>
    <row r="227" spans="1:28">
      <c r="A227" s="2">
        <v>1173</v>
      </c>
      <c r="B227" s="26">
        <v>2</v>
      </c>
      <c r="C227" s="2">
        <v>1</v>
      </c>
      <c r="D227" s="2">
        <v>24</v>
      </c>
      <c r="E227" s="2">
        <v>0</v>
      </c>
      <c r="F227" s="35">
        <v>1</v>
      </c>
      <c r="G227" s="18">
        <v>4000</v>
      </c>
      <c r="H227" s="18">
        <v>0</v>
      </c>
      <c r="I227" s="2">
        <v>1</v>
      </c>
      <c r="J227" s="2">
        <v>1</v>
      </c>
      <c r="K227" s="2">
        <v>0</v>
      </c>
      <c r="L227" s="35">
        <v>0</v>
      </c>
      <c r="M227" s="2">
        <v>6</v>
      </c>
      <c r="N227" s="2">
        <v>0</v>
      </c>
      <c r="O227" s="2">
        <v>1</v>
      </c>
      <c r="P227" s="2">
        <v>0</v>
      </c>
      <c r="Q227" s="2">
        <v>1</v>
      </c>
      <c r="R227" s="2">
        <v>1</v>
      </c>
      <c r="S227" s="2">
        <v>0</v>
      </c>
      <c r="T227" s="35">
        <v>0</v>
      </c>
      <c r="U227" s="35">
        <v>0</v>
      </c>
      <c r="V227" s="36">
        <v>0</v>
      </c>
      <c r="W227" s="26">
        <v>52.18</v>
      </c>
      <c r="X227" s="2">
        <v>0.87</v>
      </c>
      <c r="Y227" s="16">
        <v>17.43</v>
      </c>
      <c r="Z227" s="26">
        <v>53.83</v>
      </c>
      <c r="AA227" s="2">
        <v>2.23</v>
      </c>
      <c r="AB227" s="2">
        <v>7</v>
      </c>
    </row>
    <row r="228" spans="1:28">
      <c r="A228" s="2">
        <v>1175</v>
      </c>
      <c r="B228" s="26">
        <v>2</v>
      </c>
      <c r="C228" s="2">
        <v>1</v>
      </c>
      <c r="D228" s="2">
        <v>30</v>
      </c>
      <c r="E228" s="2">
        <v>0</v>
      </c>
      <c r="F228" s="35">
        <v>1</v>
      </c>
      <c r="G228" s="18">
        <v>22000</v>
      </c>
      <c r="H228" s="18">
        <v>1</v>
      </c>
      <c r="I228" s="2">
        <v>1</v>
      </c>
      <c r="J228" s="2">
        <v>3</v>
      </c>
      <c r="K228" s="2">
        <v>1</v>
      </c>
      <c r="L228" s="35">
        <v>1</v>
      </c>
      <c r="M228" s="2">
        <v>11</v>
      </c>
      <c r="N228" s="2">
        <v>0</v>
      </c>
      <c r="O228" s="2">
        <v>0</v>
      </c>
      <c r="P228" s="2">
        <v>0.75</v>
      </c>
      <c r="Q228" s="2">
        <v>5</v>
      </c>
      <c r="R228" s="2">
        <v>0</v>
      </c>
      <c r="S228" s="2">
        <v>1</v>
      </c>
      <c r="T228" s="35">
        <v>0</v>
      </c>
      <c r="U228" s="35">
        <v>0</v>
      </c>
      <c r="V228" s="36">
        <v>0</v>
      </c>
      <c r="W228" s="26">
        <v>9.9</v>
      </c>
      <c r="X228" s="2">
        <v>0.23</v>
      </c>
      <c r="Y228" s="16">
        <v>3.31</v>
      </c>
      <c r="Z228" s="26">
        <v>11.96</v>
      </c>
      <c r="AA228" s="2">
        <v>1.1000000000000001</v>
      </c>
      <c r="AB228" s="2">
        <v>3.8</v>
      </c>
    </row>
    <row r="229" spans="1:28">
      <c r="A229" s="2">
        <v>1176</v>
      </c>
      <c r="B229" s="26">
        <v>2</v>
      </c>
      <c r="C229" s="2">
        <v>1</v>
      </c>
      <c r="D229" s="2">
        <v>24</v>
      </c>
      <c r="E229" s="2">
        <v>0</v>
      </c>
      <c r="F229" s="35">
        <v>0</v>
      </c>
      <c r="G229" s="18">
        <v>7000</v>
      </c>
      <c r="H229" s="18">
        <v>0</v>
      </c>
      <c r="I229" s="2">
        <v>1</v>
      </c>
      <c r="J229" s="2">
        <v>1</v>
      </c>
      <c r="K229" s="2">
        <v>0</v>
      </c>
      <c r="L229" s="35">
        <v>0</v>
      </c>
      <c r="M229" s="2">
        <v>9</v>
      </c>
      <c r="N229" s="2">
        <v>0</v>
      </c>
      <c r="O229" s="2">
        <v>0</v>
      </c>
      <c r="P229" s="2">
        <v>0.68</v>
      </c>
      <c r="Q229" s="2">
        <v>1</v>
      </c>
      <c r="R229" s="2">
        <v>1</v>
      </c>
      <c r="S229" s="2">
        <v>0</v>
      </c>
      <c r="T229" s="35">
        <v>0</v>
      </c>
      <c r="U229" s="35">
        <v>0</v>
      </c>
      <c r="V229" s="36">
        <v>0</v>
      </c>
      <c r="W229" s="26">
        <v>17.899999999999999</v>
      </c>
      <c r="X229" s="2">
        <v>0.4</v>
      </c>
      <c r="Y229" s="16">
        <v>5.98</v>
      </c>
      <c r="Z229" s="26">
        <v>28.1</v>
      </c>
      <c r="AA229" s="2">
        <v>1.78</v>
      </c>
      <c r="AB229" s="2">
        <v>3.8</v>
      </c>
    </row>
    <row r="230" spans="1:28">
      <c r="A230" s="2">
        <v>1178</v>
      </c>
      <c r="B230" s="26">
        <v>2</v>
      </c>
      <c r="C230" s="2">
        <v>1</v>
      </c>
      <c r="D230" s="2">
        <v>19</v>
      </c>
      <c r="E230" s="2">
        <v>0</v>
      </c>
      <c r="F230" s="35">
        <v>0</v>
      </c>
      <c r="G230" s="18">
        <v>3000</v>
      </c>
      <c r="H230" s="18">
        <v>0</v>
      </c>
      <c r="I230" s="2">
        <v>1</v>
      </c>
      <c r="J230" s="2">
        <v>2</v>
      </c>
      <c r="K230" s="2">
        <v>1</v>
      </c>
      <c r="L230" s="35">
        <v>0</v>
      </c>
      <c r="M230" s="2">
        <v>2</v>
      </c>
      <c r="N230" s="2">
        <v>0</v>
      </c>
      <c r="O230" s="2">
        <v>1</v>
      </c>
      <c r="P230" s="2">
        <v>0</v>
      </c>
      <c r="Q230" s="2">
        <v>3</v>
      </c>
      <c r="R230" s="2">
        <v>0</v>
      </c>
      <c r="S230" s="2">
        <v>0</v>
      </c>
      <c r="T230" s="35">
        <v>0</v>
      </c>
      <c r="U230" s="35">
        <v>0</v>
      </c>
      <c r="V230" s="36">
        <v>0</v>
      </c>
      <c r="W230" s="26">
        <v>18.5</v>
      </c>
      <c r="X230" s="2">
        <v>0.32</v>
      </c>
      <c r="Y230" s="16">
        <v>6.18</v>
      </c>
      <c r="Z230" s="26">
        <v>21.1</v>
      </c>
      <c r="AA230" s="2">
        <v>1.7</v>
      </c>
      <c r="AB230" s="2">
        <v>6.7</v>
      </c>
    </row>
    <row r="231" spans="1:28">
      <c r="A231" s="2">
        <v>1182</v>
      </c>
      <c r="B231" s="26">
        <v>2</v>
      </c>
      <c r="C231" s="2">
        <v>1</v>
      </c>
      <c r="D231" s="2">
        <v>24</v>
      </c>
      <c r="E231" s="2">
        <v>0</v>
      </c>
      <c r="F231" s="35">
        <v>1</v>
      </c>
      <c r="G231" s="18">
        <v>10000</v>
      </c>
      <c r="H231" s="18">
        <v>1</v>
      </c>
      <c r="I231" s="2">
        <v>1</v>
      </c>
      <c r="J231" s="2">
        <v>1</v>
      </c>
      <c r="K231" s="2">
        <v>0</v>
      </c>
      <c r="L231" s="35">
        <v>1</v>
      </c>
      <c r="M231" s="2">
        <v>8</v>
      </c>
      <c r="N231" s="2">
        <v>1</v>
      </c>
      <c r="O231" s="2">
        <v>0</v>
      </c>
      <c r="P231" s="2">
        <v>1</v>
      </c>
      <c r="Q231" s="2">
        <v>5</v>
      </c>
      <c r="R231" s="2">
        <v>0</v>
      </c>
      <c r="S231" s="2">
        <v>1</v>
      </c>
      <c r="T231" s="35">
        <v>0</v>
      </c>
      <c r="U231" s="35">
        <v>0</v>
      </c>
      <c r="V231" s="36">
        <v>0</v>
      </c>
      <c r="W231" s="26">
        <v>13.1</v>
      </c>
      <c r="X231" s="2">
        <v>0.38</v>
      </c>
      <c r="Y231" s="16">
        <v>4.38</v>
      </c>
      <c r="Z231" s="26">
        <v>14.7</v>
      </c>
      <c r="AA231" s="2">
        <v>1.33</v>
      </c>
      <c r="AB231" s="2">
        <v>3.8</v>
      </c>
    </row>
    <row r="232" spans="1:28">
      <c r="A232" s="2">
        <v>1184</v>
      </c>
      <c r="B232" s="26">
        <v>2</v>
      </c>
      <c r="C232" s="2">
        <v>1</v>
      </c>
      <c r="D232" s="2">
        <v>25</v>
      </c>
      <c r="E232" s="2">
        <v>0</v>
      </c>
      <c r="F232" s="35">
        <v>1</v>
      </c>
      <c r="G232" s="18">
        <v>1000</v>
      </c>
      <c r="H232" s="18">
        <v>0</v>
      </c>
      <c r="I232" s="2">
        <v>1</v>
      </c>
      <c r="J232" s="2">
        <v>2</v>
      </c>
      <c r="K232" s="2">
        <v>1</v>
      </c>
      <c r="L232" s="35">
        <v>0</v>
      </c>
      <c r="M232" s="2">
        <v>2</v>
      </c>
      <c r="N232" s="2">
        <v>0</v>
      </c>
      <c r="O232" s="2">
        <v>1</v>
      </c>
      <c r="P232" s="2">
        <v>0</v>
      </c>
      <c r="Q232" s="2">
        <v>4</v>
      </c>
      <c r="R232" s="2">
        <v>0</v>
      </c>
      <c r="S232" s="2">
        <v>1</v>
      </c>
      <c r="T232" s="35">
        <v>0</v>
      </c>
      <c r="U232" s="35">
        <v>0</v>
      </c>
      <c r="V232" s="36">
        <v>0</v>
      </c>
      <c r="W232" s="26">
        <v>18.5</v>
      </c>
      <c r="X232" s="2">
        <v>0.32</v>
      </c>
      <c r="Y232" s="16">
        <v>6.18</v>
      </c>
      <c r="Z232" s="26">
        <v>21.1</v>
      </c>
      <c r="AA232" s="2">
        <v>1.7</v>
      </c>
      <c r="AB232" s="2">
        <v>6.7</v>
      </c>
    </row>
    <row r="233" spans="1:28">
      <c r="A233" s="2">
        <v>1197</v>
      </c>
      <c r="B233" s="26">
        <v>2</v>
      </c>
      <c r="C233" s="2">
        <v>1</v>
      </c>
      <c r="D233" s="2">
        <v>22</v>
      </c>
      <c r="E233" s="2">
        <v>0</v>
      </c>
      <c r="F233" s="35">
        <v>0</v>
      </c>
      <c r="G233" s="18">
        <v>8000</v>
      </c>
      <c r="H233" s="18">
        <v>1</v>
      </c>
      <c r="I233" s="2">
        <v>1</v>
      </c>
      <c r="J233" s="2">
        <v>3</v>
      </c>
      <c r="K233" s="2">
        <v>1</v>
      </c>
      <c r="L233" s="35">
        <v>0</v>
      </c>
      <c r="M233" s="2">
        <v>6</v>
      </c>
      <c r="N233" s="2">
        <v>0</v>
      </c>
      <c r="O233" s="2">
        <v>1</v>
      </c>
      <c r="P233" s="2">
        <v>1</v>
      </c>
      <c r="Q233" s="2">
        <v>0</v>
      </c>
      <c r="R233" s="2">
        <v>1</v>
      </c>
      <c r="S233" s="2">
        <v>0</v>
      </c>
      <c r="T233" s="35">
        <v>0</v>
      </c>
      <c r="U233" s="35">
        <v>0</v>
      </c>
      <c r="V233" s="36">
        <v>1</v>
      </c>
      <c r="W233" s="26">
        <v>5.5</v>
      </c>
      <c r="X233" s="2">
        <v>0.18</v>
      </c>
      <c r="Y233" s="16">
        <v>1.84</v>
      </c>
      <c r="Z233" s="26">
        <v>6.4</v>
      </c>
      <c r="AA233" s="2">
        <v>0.67</v>
      </c>
      <c r="AB233" s="2">
        <v>3.8</v>
      </c>
    </row>
    <row r="234" spans="1:28">
      <c r="A234" s="2">
        <v>1199</v>
      </c>
      <c r="B234" s="26">
        <v>1</v>
      </c>
      <c r="C234" s="2">
        <v>1</v>
      </c>
      <c r="D234" s="2">
        <v>24</v>
      </c>
      <c r="E234" s="2">
        <v>0</v>
      </c>
      <c r="F234" s="35">
        <v>0</v>
      </c>
      <c r="G234" s="18">
        <v>12000</v>
      </c>
      <c r="H234" s="18">
        <v>1</v>
      </c>
      <c r="I234" s="2">
        <v>1</v>
      </c>
      <c r="J234" s="2">
        <v>1</v>
      </c>
      <c r="K234" s="2">
        <v>0</v>
      </c>
      <c r="L234" s="35">
        <v>0</v>
      </c>
      <c r="M234" s="2">
        <v>6</v>
      </c>
      <c r="N234" s="2">
        <v>0</v>
      </c>
      <c r="O234" s="2">
        <v>1</v>
      </c>
      <c r="P234" s="2">
        <v>0.73</v>
      </c>
      <c r="Q234" s="2">
        <v>4</v>
      </c>
      <c r="R234" s="2">
        <v>0</v>
      </c>
      <c r="S234" s="2">
        <v>1</v>
      </c>
      <c r="T234" s="35">
        <v>0</v>
      </c>
      <c r="U234" s="35">
        <v>0</v>
      </c>
      <c r="V234" s="36">
        <v>0</v>
      </c>
      <c r="W234" s="26">
        <v>16.2</v>
      </c>
      <c r="X234" s="2">
        <v>0.38</v>
      </c>
      <c r="Y234" s="16">
        <v>5.41</v>
      </c>
      <c r="Z234" s="26">
        <v>17.3</v>
      </c>
      <c r="AA234" s="2">
        <v>1.45</v>
      </c>
      <c r="AB234" s="2">
        <v>3.8</v>
      </c>
    </row>
    <row r="235" spans="1:28">
      <c r="A235" s="2">
        <v>1200</v>
      </c>
      <c r="B235" s="26">
        <v>1</v>
      </c>
      <c r="C235" s="2">
        <v>1</v>
      </c>
      <c r="D235" s="2">
        <v>23</v>
      </c>
      <c r="E235" s="2">
        <v>0</v>
      </c>
      <c r="F235" s="35">
        <v>0</v>
      </c>
      <c r="G235" s="18">
        <v>6000</v>
      </c>
      <c r="H235" s="18">
        <v>0</v>
      </c>
      <c r="I235" s="2">
        <v>1</v>
      </c>
      <c r="J235" s="2">
        <v>2</v>
      </c>
      <c r="K235" s="2">
        <v>1</v>
      </c>
      <c r="L235" s="35">
        <v>1</v>
      </c>
      <c r="M235" s="2">
        <v>8</v>
      </c>
      <c r="N235" s="2">
        <v>1</v>
      </c>
      <c r="O235" s="2">
        <v>0</v>
      </c>
      <c r="P235" s="2">
        <v>0</v>
      </c>
      <c r="Q235" s="2">
        <v>5</v>
      </c>
      <c r="R235" s="2">
        <v>0</v>
      </c>
      <c r="S235" s="2">
        <v>1</v>
      </c>
      <c r="T235" s="35">
        <v>0</v>
      </c>
      <c r="U235" s="35">
        <v>0</v>
      </c>
      <c r="V235" s="36">
        <v>0</v>
      </c>
      <c r="W235" s="26">
        <v>18.5</v>
      </c>
      <c r="X235" s="2">
        <v>0.32</v>
      </c>
      <c r="Y235" s="16">
        <v>6.18</v>
      </c>
      <c r="Z235" s="26">
        <v>21.1</v>
      </c>
      <c r="AA235" s="2">
        <v>1.7</v>
      </c>
      <c r="AB235" s="2">
        <v>6.7</v>
      </c>
    </row>
    <row r="236" spans="1:28">
      <c r="A236" s="2">
        <v>1201</v>
      </c>
      <c r="B236" s="26">
        <v>2</v>
      </c>
      <c r="C236" s="2">
        <v>1</v>
      </c>
      <c r="D236" s="2">
        <v>20</v>
      </c>
      <c r="E236" s="2">
        <v>0</v>
      </c>
      <c r="F236" s="35">
        <v>0</v>
      </c>
      <c r="G236" s="18">
        <v>2000</v>
      </c>
      <c r="H236" s="18">
        <v>0</v>
      </c>
      <c r="I236" s="2">
        <v>1</v>
      </c>
      <c r="J236" s="2">
        <v>2</v>
      </c>
      <c r="K236" s="2">
        <v>1</v>
      </c>
      <c r="L236" s="35">
        <v>0</v>
      </c>
      <c r="M236" s="2">
        <v>1</v>
      </c>
      <c r="N236" s="2">
        <v>0</v>
      </c>
      <c r="O236" s="2">
        <v>1</v>
      </c>
      <c r="P236" s="2">
        <v>1</v>
      </c>
      <c r="Q236" s="2">
        <v>5</v>
      </c>
      <c r="R236" s="2">
        <v>0</v>
      </c>
      <c r="S236" s="2">
        <v>1</v>
      </c>
      <c r="T236" s="35">
        <v>0</v>
      </c>
      <c r="U236" s="35">
        <v>0</v>
      </c>
      <c r="V236" s="36">
        <v>0</v>
      </c>
      <c r="W236" s="26">
        <v>12.3</v>
      </c>
      <c r="X236" s="2">
        <v>0.25</v>
      </c>
      <c r="Y236" s="16">
        <v>4.1100000000000003</v>
      </c>
      <c r="Z236" s="26">
        <v>14.88</v>
      </c>
      <c r="AA236" s="2">
        <v>1.4</v>
      </c>
      <c r="AB236" s="2">
        <v>3.8</v>
      </c>
    </row>
    <row r="237" spans="1:28">
      <c r="A237" s="2">
        <v>1203</v>
      </c>
      <c r="B237" s="26">
        <v>2</v>
      </c>
      <c r="C237" s="2">
        <v>1</v>
      </c>
      <c r="D237" s="2">
        <v>22</v>
      </c>
      <c r="E237" s="2">
        <v>0</v>
      </c>
      <c r="F237" s="35">
        <v>1</v>
      </c>
      <c r="G237" s="18">
        <v>9000</v>
      </c>
      <c r="H237" s="18">
        <v>1</v>
      </c>
      <c r="I237" s="2">
        <v>1</v>
      </c>
      <c r="J237" s="2">
        <v>2</v>
      </c>
      <c r="K237" s="2">
        <v>1</v>
      </c>
      <c r="L237" s="35">
        <v>1</v>
      </c>
      <c r="M237" s="2">
        <v>6</v>
      </c>
      <c r="N237" s="2">
        <v>0</v>
      </c>
      <c r="O237" s="2">
        <v>1</v>
      </c>
      <c r="P237" s="2">
        <v>0.99</v>
      </c>
      <c r="Q237" s="2">
        <v>5</v>
      </c>
      <c r="R237" s="2">
        <v>0</v>
      </c>
      <c r="S237" s="2">
        <v>1</v>
      </c>
      <c r="T237" s="35">
        <v>0</v>
      </c>
      <c r="U237" s="35">
        <v>0</v>
      </c>
      <c r="V237" s="36">
        <v>0</v>
      </c>
      <c r="W237" s="26">
        <v>13.8</v>
      </c>
      <c r="X237" s="2">
        <v>0.4</v>
      </c>
      <c r="Y237" s="16">
        <v>4.6100000000000003</v>
      </c>
      <c r="Z237" s="26">
        <v>17.5</v>
      </c>
      <c r="AA237" s="2">
        <v>1.83</v>
      </c>
      <c r="AB237" s="2">
        <v>16.59</v>
      </c>
    </row>
    <row r="238" spans="1:28">
      <c r="A238" s="2">
        <v>1206</v>
      </c>
      <c r="B238" s="26">
        <v>1</v>
      </c>
      <c r="C238" s="2">
        <v>1</v>
      </c>
      <c r="D238" s="2">
        <v>21</v>
      </c>
      <c r="E238" s="2">
        <v>0</v>
      </c>
      <c r="F238" s="35">
        <v>1</v>
      </c>
      <c r="G238" s="18">
        <v>35000</v>
      </c>
      <c r="H238" s="18">
        <v>1</v>
      </c>
      <c r="I238" s="2">
        <v>1</v>
      </c>
      <c r="J238" s="2">
        <v>4</v>
      </c>
      <c r="K238" s="2">
        <v>1</v>
      </c>
      <c r="L238" s="35">
        <v>0</v>
      </c>
      <c r="M238" s="2">
        <v>8</v>
      </c>
      <c r="N238" s="2">
        <v>1</v>
      </c>
      <c r="O238" s="2">
        <v>0</v>
      </c>
      <c r="P238" s="2">
        <v>0.68</v>
      </c>
      <c r="Q238" s="2">
        <v>5</v>
      </c>
      <c r="R238" s="2">
        <v>0</v>
      </c>
      <c r="S238" s="2">
        <v>1</v>
      </c>
      <c r="T238" s="35">
        <v>0</v>
      </c>
      <c r="U238" s="35">
        <v>0</v>
      </c>
      <c r="V238" s="36">
        <v>0</v>
      </c>
      <c r="W238" s="26">
        <v>17.899999999999999</v>
      </c>
      <c r="X238" s="2">
        <v>0.4</v>
      </c>
      <c r="Y238" s="16">
        <v>5.98</v>
      </c>
      <c r="Z238" s="26">
        <v>28.1</v>
      </c>
      <c r="AA238" s="2">
        <v>1.78</v>
      </c>
      <c r="AB238" s="2">
        <v>3.8</v>
      </c>
    </row>
    <row r="239" spans="1:28">
      <c r="A239" s="2">
        <v>1213</v>
      </c>
      <c r="B239" s="26">
        <v>2</v>
      </c>
      <c r="C239" s="2">
        <v>1</v>
      </c>
      <c r="D239" s="2">
        <v>27</v>
      </c>
      <c r="E239" s="2">
        <v>0</v>
      </c>
      <c r="F239" s="35">
        <v>1</v>
      </c>
      <c r="G239" s="18">
        <v>5000</v>
      </c>
      <c r="H239" s="18">
        <v>0</v>
      </c>
      <c r="I239" s="2">
        <v>1</v>
      </c>
      <c r="J239" s="2">
        <v>1</v>
      </c>
      <c r="K239" s="2">
        <v>0</v>
      </c>
      <c r="L239" s="35">
        <v>1</v>
      </c>
      <c r="M239" s="2">
        <v>8</v>
      </c>
      <c r="N239" s="2">
        <v>1</v>
      </c>
      <c r="O239" s="2">
        <v>0</v>
      </c>
      <c r="P239" s="2">
        <v>0.98</v>
      </c>
      <c r="Q239" s="2">
        <v>5</v>
      </c>
      <c r="R239" s="2">
        <v>0</v>
      </c>
      <c r="S239" s="2">
        <v>1</v>
      </c>
      <c r="T239" s="35">
        <v>0</v>
      </c>
      <c r="U239" s="35">
        <v>0</v>
      </c>
      <c r="V239" s="36">
        <v>0</v>
      </c>
      <c r="W239" s="26">
        <v>22.3</v>
      </c>
      <c r="X239" s="2">
        <v>0.43</v>
      </c>
      <c r="Y239" s="16">
        <v>7.45</v>
      </c>
      <c r="Z239" s="26">
        <v>23.7</v>
      </c>
      <c r="AA239" s="2">
        <v>1.48</v>
      </c>
      <c r="AB239" s="2">
        <v>7</v>
      </c>
    </row>
    <row r="240" spans="1:28">
      <c r="A240" s="2">
        <v>1216</v>
      </c>
      <c r="B240" s="26">
        <v>1</v>
      </c>
      <c r="C240" s="2">
        <v>1</v>
      </c>
      <c r="D240" s="2">
        <v>19</v>
      </c>
      <c r="E240" s="2">
        <v>0</v>
      </c>
      <c r="F240" s="35">
        <v>0</v>
      </c>
      <c r="G240" s="18">
        <v>10000</v>
      </c>
      <c r="H240" s="18">
        <v>1</v>
      </c>
      <c r="I240" s="2">
        <v>1</v>
      </c>
      <c r="J240" s="2">
        <v>2</v>
      </c>
      <c r="K240" s="2">
        <v>1</v>
      </c>
      <c r="L240" s="35">
        <v>0</v>
      </c>
      <c r="M240" s="2">
        <v>2</v>
      </c>
      <c r="N240" s="2">
        <v>0</v>
      </c>
      <c r="O240" s="2">
        <v>1</v>
      </c>
      <c r="P240" s="2">
        <v>0.1</v>
      </c>
      <c r="Q240" s="2">
        <v>5</v>
      </c>
      <c r="R240" s="2">
        <v>0</v>
      </c>
      <c r="S240" s="2">
        <v>1</v>
      </c>
      <c r="T240" s="35">
        <v>0</v>
      </c>
      <c r="U240" s="35">
        <v>0</v>
      </c>
      <c r="V240" s="36">
        <v>0</v>
      </c>
      <c r="W240" s="26">
        <v>27.4</v>
      </c>
      <c r="X240" s="2">
        <v>0.45</v>
      </c>
      <c r="Y240" s="16">
        <v>9.15</v>
      </c>
      <c r="Z240" s="26">
        <v>27.17</v>
      </c>
      <c r="AA240" s="2">
        <v>2.25</v>
      </c>
      <c r="AB240" s="2">
        <v>12.1</v>
      </c>
    </row>
    <row r="241" spans="1:28">
      <c r="A241" s="2">
        <v>1223</v>
      </c>
      <c r="B241" s="26">
        <v>2</v>
      </c>
      <c r="C241" s="2">
        <v>1</v>
      </c>
      <c r="D241" s="2">
        <v>19</v>
      </c>
      <c r="E241" s="2">
        <v>0</v>
      </c>
      <c r="F241" s="35">
        <v>0</v>
      </c>
      <c r="G241" s="18">
        <v>14000</v>
      </c>
      <c r="H241" s="18">
        <v>1</v>
      </c>
      <c r="I241" s="2">
        <v>1</v>
      </c>
      <c r="J241" s="2">
        <v>1</v>
      </c>
      <c r="K241" s="2">
        <v>0</v>
      </c>
      <c r="L241" s="35">
        <v>0</v>
      </c>
      <c r="M241" s="2">
        <v>6</v>
      </c>
      <c r="N241" s="2">
        <v>0</v>
      </c>
      <c r="O241" s="2">
        <v>1</v>
      </c>
      <c r="P241" s="2">
        <v>1</v>
      </c>
      <c r="Q241" s="2">
        <v>5</v>
      </c>
      <c r="R241" s="2">
        <v>0</v>
      </c>
      <c r="S241" s="2">
        <v>1</v>
      </c>
      <c r="T241" s="35">
        <v>0</v>
      </c>
      <c r="U241" s="35">
        <v>0</v>
      </c>
      <c r="V241" s="36">
        <v>0</v>
      </c>
      <c r="W241" s="26">
        <v>11.9</v>
      </c>
      <c r="X241" s="2">
        <v>0.32</v>
      </c>
      <c r="Y241" s="16">
        <v>3.97</v>
      </c>
      <c r="Z241" s="26">
        <v>14.6</v>
      </c>
      <c r="AA241" s="2">
        <v>1.45</v>
      </c>
      <c r="AB241" s="2">
        <v>16.600000000000001</v>
      </c>
    </row>
    <row r="242" spans="1:28">
      <c r="A242" s="2">
        <v>1225</v>
      </c>
      <c r="B242" s="26">
        <v>2</v>
      </c>
      <c r="C242" s="2">
        <v>1</v>
      </c>
      <c r="D242" s="2">
        <v>21</v>
      </c>
      <c r="E242" s="2">
        <v>0</v>
      </c>
      <c r="F242" s="35">
        <v>1</v>
      </c>
      <c r="G242" s="18">
        <v>10000</v>
      </c>
      <c r="H242" s="18">
        <v>1</v>
      </c>
      <c r="I242" s="2">
        <v>1</v>
      </c>
      <c r="J242" s="2">
        <v>1</v>
      </c>
      <c r="K242" s="2">
        <v>0</v>
      </c>
      <c r="L242" s="35">
        <v>1</v>
      </c>
      <c r="M242" s="2">
        <v>8</v>
      </c>
      <c r="N242" s="2">
        <v>1</v>
      </c>
      <c r="O242" s="2">
        <v>0</v>
      </c>
      <c r="P242" s="2">
        <v>0.59</v>
      </c>
      <c r="Q242" s="2">
        <v>5</v>
      </c>
      <c r="R242" s="2">
        <v>0</v>
      </c>
      <c r="S242" s="2">
        <v>1</v>
      </c>
      <c r="T242" s="35">
        <v>0</v>
      </c>
      <c r="U242" s="35">
        <v>0</v>
      </c>
      <c r="V242" s="36">
        <v>0</v>
      </c>
      <c r="W242" s="26">
        <v>14.7</v>
      </c>
      <c r="X242" s="2">
        <v>0.33</v>
      </c>
      <c r="Y242" s="16">
        <v>4.91</v>
      </c>
      <c r="Z242" s="26">
        <v>12.3</v>
      </c>
      <c r="AA242" s="2">
        <v>1.25</v>
      </c>
      <c r="AB242" s="2">
        <v>3.8</v>
      </c>
    </row>
    <row r="243" spans="1:28">
      <c r="A243" s="2">
        <v>1227</v>
      </c>
      <c r="B243" s="26">
        <v>2</v>
      </c>
      <c r="C243" s="2">
        <v>1</v>
      </c>
      <c r="D243" s="2">
        <v>24</v>
      </c>
      <c r="E243" s="2">
        <v>0</v>
      </c>
      <c r="F243" s="35">
        <v>0</v>
      </c>
      <c r="G243" s="18">
        <v>10000</v>
      </c>
      <c r="H243" s="18">
        <v>1</v>
      </c>
      <c r="I243" s="2">
        <v>1</v>
      </c>
      <c r="J243" s="2">
        <v>1</v>
      </c>
      <c r="K243" s="2">
        <v>0</v>
      </c>
      <c r="L243" s="35">
        <v>0</v>
      </c>
      <c r="M243" s="2">
        <v>8</v>
      </c>
      <c r="N243" s="2">
        <v>1</v>
      </c>
      <c r="O243" s="2">
        <v>0</v>
      </c>
      <c r="P243" s="2">
        <v>0.75</v>
      </c>
      <c r="Q243" s="2">
        <v>4</v>
      </c>
      <c r="R243" s="2">
        <v>0</v>
      </c>
      <c r="S243" s="2">
        <v>1</v>
      </c>
      <c r="T243" s="35">
        <v>0</v>
      </c>
      <c r="U243" s="35">
        <v>0</v>
      </c>
      <c r="V243" s="36">
        <v>0</v>
      </c>
      <c r="W243" s="26">
        <v>9.9</v>
      </c>
      <c r="X243" s="2">
        <v>0.23</v>
      </c>
      <c r="Y243" s="16">
        <v>3.31</v>
      </c>
      <c r="Z243" s="26">
        <v>11.96</v>
      </c>
      <c r="AA243" s="2">
        <v>1.1000000000000001</v>
      </c>
      <c r="AB243" s="2">
        <v>3.8</v>
      </c>
    </row>
    <row r="244" spans="1:28">
      <c r="A244" s="2">
        <v>1234</v>
      </c>
      <c r="B244" s="26">
        <v>1</v>
      </c>
      <c r="C244" s="2">
        <v>1</v>
      </c>
      <c r="D244" s="2">
        <v>25</v>
      </c>
      <c r="E244" s="2">
        <v>0</v>
      </c>
      <c r="F244" s="35">
        <v>0</v>
      </c>
      <c r="G244" s="18">
        <v>10000</v>
      </c>
      <c r="H244" s="18">
        <v>1</v>
      </c>
      <c r="I244" s="2">
        <v>1</v>
      </c>
      <c r="J244" s="2">
        <v>1</v>
      </c>
      <c r="K244" s="2">
        <v>0</v>
      </c>
      <c r="L244" s="35">
        <v>0</v>
      </c>
      <c r="M244" s="2">
        <v>6</v>
      </c>
      <c r="N244" s="2">
        <v>0</v>
      </c>
      <c r="O244" s="2">
        <v>1</v>
      </c>
      <c r="P244" s="2">
        <v>0</v>
      </c>
      <c r="Q244" s="2">
        <v>4</v>
      </c>
      <c r="R244" s="2">
        <v>0</v>
      </c>
      <c r="S244" s="2">
        <v>1</v>
      </c>
      <c r="T244" s="35">
        <v>0</v>
      </c>
      <c r="U244" s="35">
        <v>0</v>
      </c>
      <c r="V244" s="36">
        <v>0</v>
      </c>
      <c r="W244" s="26">
        <v>18.100000000000001</v>
      </c>
      <c r="X244" s="2">
        <v>0.37</v>
      </c>
      <c r="Y244" s="16">
        <v>6.05</v>
      </c>
      <c r="Z244" s="26">
        <v>18.7</v>
      </c>
      <c r="AA244" s="2">
        <v>1.8</v>
      </c>
      <c r="AB244" s="2">
        <v>3.8</v>
      </c>
    </row>
    <row r="245" spans="1:28">
      <c r="A245" s="2">
        <v>1236</v>
      </c>
      <c r="B245" s="26">
        <v>2</v>
      </c>
      <c r="C245" s="2">
        <v>1</v>
      </c>
      <c r="D245" s="2">
        <v>22</v>
      </c>
      <c r="E245" s="2">
        <v>0</v>
      </c>
      <c r="F245" s="35">
        <v>0</v>
      </c>
      <c r="G245" s="18">
        <v>2000</v>
      </c>
      <c r="H245" s="18">
        <v>0</v>
      </c>
      <c r="I245" s="2">
        <v>1</v>
      </c>
      <c r="J245" s="2">
        <v>2</v>
      </c>
      <c r="K245" s="2">
        <v>1</v>
      </c>
      <c r="L245" s="35">
        <v>0</v>
      </c>
      <c r="M245" s="2">
        <v>2</v>
      </c>
      <c r="N245" s="2">
        <v>0</v>
      </c>
      <c r="O245" s="2">
        <v>1</v>
      </c>
      <c r="P245" s="2">
        <v>0.18</v>
      </c>
      <c r="Q245" s="2">
        <v>5</v>
      </c>
      <c r="R245" s="2">
        <v>0</v>
      </c>
      <c r="S245" s="2">
        <v>1</v>
      </c>
      <c r="T245" s="35">
        <v>0</v>
      </c>
      <c r="U245" s="35">
        <v>0</v>
      </c>
      <c r="V245" s="36">
        <v>0</v>
      </c>
      <c r="W245" s="26">
        <v>43.6</v>
      </c>
      <c r="X245" s="2">
        <v>0.78</v>
      </c>
      <c r="Y245" s="16">
        <v>14.56</v>
      </c>
      <c r="Z245" s="26">
        <v>42.7</v>
      </c>
      <c r="AA245" s="2">
        <v>2</v>
      </c>
      <c r="AB245" s="2">
        <v>7</v>
      </c>
    </row>
    <row r="246" spans="1:28">
      <c r="A246" s="2">
        <v>1242</v>
      </c>
      <c r="B246" s="26">
        <v>2</v>
      </c>
      <c r="C246" s="2">
        <v>1</v>
      </c>
      <c r="D246" s="2">
        <v>19</v>
      </c>
      <c r="E246" s="2">
        <v>0</v>
      </c>
      <c r="F246" s="35">
        <v>0</v>
      </c>
      <c r="G246" s="18">
        <v>12000</v>
      </c>
      <c r="H246" s="18">
        <v>1</v>
      </c>
      <c r="I246" s="2">
        <v>1</v>
      </c>
      <c r="J246" s="2">
        <v>2</v>
      </c>
      <c r="K246" s="2">
        <v>1</v>
      </c>
      <c r="L246" s="35">
        <v>0</v>
      </c>
      <c r="M246" s="2">
        <v>8</v>
      </c>
      <c r="N246" s="2">
        <v>1</v>
      </c>
      <c r="O246" s="2">
        <v>0</v>
      </c>
      <c r="P246" s="2">
        <v>0.1</v>
      </c>
      <c r="Q246" s="2">
        <v>5</v>
      </c>
      <c r="R246" s="2">
        <v>0</v>
      </c>
      <c r="S246" s="2">
        <v>1</v>
      </c>
      <c r="T246" s="35">
        <v>0</v>
      </c>
      <c r="U246" s="35">
        <v>0</v>
      </c>
      <c r="V246" s="36">
        <v>0</v>
      </c>
      <c r="W246" s="26">
        <v>27.4</v>
      </c>
      <c r="X246" s="2">
        <v>0.45</v>
      </c>
      <c r="Y246" s="16">
        <v>9.15</v>
      </c>
      <c r="Z246" s="26">
        <v>27.17</v>
      </c>
      <c r="AA246" s="2">
        <v>2.25</v>
      </c>
      <c r="AB246" s="2">
        <v>12.1</v>
      </c>
    </row>
    <row r="247" spans="1:28">
      <c r="A247" s="2">
        <v>1248</v>
      </c>
      <c r="B247" s="26">
        <v>1</v>
      </c>
      <c r="C247" s="2">
        <v>1</v>
      </c>
      <c r="D247" s="2">
        <v>19</v>
      </c>
      <c r="E247" s="2">
        <v>0</v>
      </c>
      <c r="F247" s="35">
        <v>0</v>
      </c>
      <c r="G247" s="18">
        <v>10000</v>
      </c>
      <c r="H247" s="18">
        <v>1</v>
      </c>
      <c r="I247" s="2">
        <v>1</v>
      </c>
      <c r="J247" s="2">
        <v>2</v>
      </c>
      <c r="K247" s="2">
        <v>1</v>
      </c>
      <c r="L247" s="35">
        <v>1</v>
      </c>
      <c r="M247" s="2">
        <v>1</v>
      </c>
      <c r="N247" s="2">
        <v>0</v>
      </c>
      <c r="O247" s="2">
        <v>1</v>
      </c>
      <c r="P247" s="2">
        <v>1</v>
      </c>
      <c r="Q247" s="2">
        <v>5</v>
      </c>
      <c r="R247" s="2">
        <v>0</v>
      </c>
      <c r="S247" s="2">
        <v>1</v>
      </c>
      <c r="T247" s="35">
        <v>0</v>
      </c>
      <c r="U247" s="35">
        <v>0</v>
      </c>
      <c r="V247" s="36">
        <v>0</v>
      </c>
      <c r="W247" s="26">
        <v>10.7</v>
      </c>
      <c r="X247" s="2">
        <v>0.28000000000000003</v>
      </c>
      <c r="Y247" s="16">
        <v>3.57</v>
      </c>
      <c r="Z247" s="26">
        <v>12.4</v>
      </c>
      <c r="AA247" s="2">
        <v>1.22</v>
      </c>
      <c r="AB247" s="2">
        <v>18.7</v>
      </c>
    </row>
    <row r="248" spans="1:28">
      <c r="A248" s="2">
        <v>1252</v>
      </c>
      <c r="B248" s="26">
        <v>1</v>
      </c>
      <c r="C248" s="2">
        <v>1</v>
      </c>
      <c r="D248" s="2">
        <v>23</v>
      </c>
      <c r="E248" s="2">
        <v>0</v>
      </c>
      <c r="F248" s="35">
        <v>1</v>
      </c>
      <c r="G248" s="18">
        <v>8000</v>
      </c>
      <c r="H248" s="18">
        <v>1</v>
      </c>
      <c r="I248" s="2">
        <v>1</v>
      </c>
      <c r="J248" s="2">
        <v>4</v>
      </c>
      <c r="K248" s="2">
        <v>1</v>
      </c>
      <c r="L248" s="35">
        <v>1</v>
      </c>
      <c r="M248" s="2">
        <v>8</v>
      </c>
      <c r="N248" s="2">
        <v>1</v>
      </c>
      <c r="O248" s="2">
        <v>0</v>
      </c>
      <c r="P248" s="2">
        <v>0.78</v>
      </c>
      <c r="Q248" s="2">
        <v>4</v>
      </c>
      <c r="R248" s="2">
        <v>0</v>
      </c>
      <c r="S248" s="2">
        <v>1</v>
      </c>
      <c r="T248" s="35">
        <v>0</v>
      </c>
      <c r="U248" s="35">
        <v>0</v>
      </c>
      <c r="V248" s="36">
        <v>0</v>
      </c>
      <c r="W248" s="26">
        <v>20.399999999999999</v>
      </c>
      <c r="X248" s="2">
        <v>0.4</v>
      </c>
      <c r="Y248" s="16">
        <v>6.81</v>
      </c>
      <c r="Z248" s="26">
        <v>20</v>
      </c>
      <c r="AA248" s="2">
        <v>1.77</v>
      </c>
      <c r="AB248" s="2">
        <v>9.3000000000000007</v>
      </c>
    </row>
    <row r="249" spans="1:28">
      <c r="A249" s="2">
        <v>1253</v>
      </c>
      <c r="B249" s="26">
        <v>2</v>
      </c>
      <c r="C249" s="2">
        <v>1</v>
      </c>
      <c r="D249" s="2">
        <v>27</v>
      </c>
      <c r="E249" s="2">
        <v>0</v>
      </c>
      <c r="F249" s="35">
        <v>1</v>
      </c>
      <c r="G249" s="18">
        <v>8000</v>
      </c>
      <c r="H249" s="18">
        <v>1</v>
      </c>
      <c r="I249" s="2">
        <v>1</v>
      </c>
      <c r="J249" s="2">
        <v>1</v>
      </c>
      <c r="K249" s="2">
        <v>0</v>
      </c>
      <c r="L249" s="35">
        <v>0</v>
      </c>
      <c r="M249" s="2">
        <v>1</v>
      </c>
      <c r="N249" s="2">
        <v>0</v>
      </c>
      <c r="O249" s="2">
        <v>1</v>
      </c>
      <c r="P249" s="2">
        <v>0</v>
      </c>
      <c r="Q249" s="2">
        <v>5</v>
      </c>
      <c r="R249" s="2">
        <v>0</v>
      </c>
      <c r="S249" s="2">
        <v>1</v>
      </c>
      <c r="T249" s="35">
        <v>0</v>
      </c>
      <c r="U249" s="35">
        <v>0</v>
      </c>
      <c r="V249" s="36">
        <v>0</v>
      </c>
      <c r="W249" s="26">
        <v>27</v>
      </c>
      <c r="X249" s="2">
        <v>0.52</v>
      </c>
      <c r="Y249" s="16">
        <v>9.02</v>
      </c>
      <c r="Z249" s="26">
        <v>31.5</v>
      </c>
      <c r="AA249" s="2">
        <v>2.7</v>
      </c>
      <c r="AB249" s="2">
        <v>14.2</v>
      </c>
    </row>
    <row r="250" spans="1:28">
      <c r="A250" s="2">
        <v>1255</v>
      </c>
      <c r="B250" s="26">
        <v>2</v>
      </c>
      <c r="C250" s="2">
        <v>1</v>
      </c>
      <c r="D250" s="2">
        <v>21</v>
      </c>
      <c r="E250" s="2">
        <v>0</v>
      </c>
      <c r="F250" s="35">
        <v>1</v>
      </c>
      <c r="G250" s="18">
        <v>10000</v>
      </c>
      <c r="H250" s="18">
        <v>1</v>
      </c>
      <c r="I250" s="2">
        <v>1</v>
      </c>
      <c r="J250" s="2">
        <v>2</v>
      </c>
      <c r="K250" s="2">
        <v>1</v>
      </c>
      <c r="L250" s="35">
        <v>0</v>
      </c>
      <c r="M250" s="2">
        <v>8</v>
      </c>
      <c r="N250" s="2">
        <v>1</v>
      </c>
      <c r="O250" s="2">
        <v>0</v>
      </c>
      <c r="P250" s="2">
        <v>0.1</v>
      </c>
      <c r="Q250" s="2">
        <v>5</v>
      </c>
      <c r="R250" s="2">
        <v>0</v>
      </c>
      <c r="S250" s="2">
        <v>1</v>
      </c>
      <c r="T250" s="35">
        <v>0</v>
      </c>
      <c r="U250" s="35">
        <v>0</v>
      </c>
      <c r="V250" s="36">
        <v>0</v>
      </c>
      <c r="W250" s="26">
        <v>22.8</v>
      </c>
      <c r="X250" s="2">
        <v>0.45</v>
      </c>
      <c r="Y250" s="16">
        <v>7.62</v>
      </c>
      <c r="Z250" s="26">
        <v>22.7</v>
      </c>
      <c r="AA250" s="2">
        <v>2.08</v>
      </c>
      <c r="AB250" s="2">
        <v>10.5</v>
      </c>
    </row>
    <row r="251" spans="1:28">
      <c r="A251" s="2">
        <v>1259</v>
      </c>
      <c r="B251" s="26">
        <v>2</v>
      </c>
      <c r="C251" s="2">
        <v>1</v>
      </c>
      <c r="D251" s="2">
        <v>20</v>
      </c>
      <c r="E251" s="2">
        <v>0</v>
      </c>
      <c r="F251" s="35">
        <v>0</v>
      </c>
      <c r="G251" s="18">
        <v>3000</v>
      </c>
      <c r="H251" s="18">
        <v>0</v>
      </c>
      <c r="I251" s="2">
        <v>1</v>
      </c>
      <c r="J251" s="2">
        <v>1</v>
      </c>
      <c r="K251" s="2">
        <v>0</v>
      </c>
      <c r="L251" s="35">
        <v>1</v>
      </c>
      <c r="M251" s="2">
        <v>2</v>
      </c>
      <c r="N251" s="2">
        <v>0</v>
      </c>
      <c r="O251" s="2">
        <v>1</v>
      </c>
      <c r="P251" s="2">
        <v>1</v>
      </c>
      <c r="Q251" s="2">
        <v>5</v>
      </c>
      <c r="R251" s="2">
        <v>0</v>
      </c>
      <c r="S251" s="2">
        <v>1</v>
      </c>
      <c r="T251" s="35">
        <v>0</v>
      </c>
      <c r="U251" s="35">
        <v>0</v>
      </c>
      <c r="V251" s="36">
        <v>0</v>
      </c>
      <c r="W251" s="26">
        <v>8.4</v>
      </c>
      <c r="X251" s="2">
        <v>0.25</v>
      </c>
      <c r="Y251" s="16">
        <v>2.81</v>
      </c>
      <c r="Z251" s="26">
        <v>9.6999999999999993</v>
      </c>
      <c r="AA251" s="2">
        <v>1.02</v>
      </c>
      <c r="AB251" s="2">
        <v>3.8</v>
      </c>
    </row>
    <row r="252" spans="1:28">
      <c r="A252" s="2">
        <v>1260</v>
      </c>
      <c r="B252" s="26">
        <v>2</v>
      </c>
      <c r="C252" s="2">
        <v>1</v>
      </c>
      <c r="D252" s="2">
        <v>20</v>
      </c>
      <c r="E252" s="2">
        <v>0</v>
      </c>
      <c r="F252" s="35">
        <v>0</v>
      </c>
      <c r="G252" s="18">
        <v>5000</v>
      </c>
      <c r="H252" s="18">
        <v>0</v>
      </c>
      <c r="I252" s="2">
        <v>1</v>
      </c>
      <c r="J252" s="2">
        <v>1</v>
      </c>
      <c r="K252" s="2">
        <v>0</v>
      </c>
      <c r="L252" s="35">
        <v>0</v>
      </c>
      <c r="M252" s="2">
        <v>6</v>
      </c>
      <c r="N252" s="2">
        <v>0</v>
      </c>
      <c r="O252" s="2">
        <v>1</v>
      </c>
      <c r="P252" s="2">
        <v>0.96</v>
      </c>
      <c r="Q252" s="2">
        <v>5</v>
      </c>
      <c r="R252" s="2">
        <v>0</v>
      </c>
      <c r="S252" s="2">
        <v>1</v>
      </c>
      <c r="T252" s="35">
        <v>0</v>
      </c>
      <c r="U252" s="35">
        <v>0</v>
      </c>
      <c r="V252" s="36">
        <v>0</v>
      </c>
      <c r="W252" s="26">
        <v>23.5</v>
      </c>
      <c r="X252" s="2">
        <v>0.5</v>
      </c>
      <c r="Y252" s="16">
        <v>7.85</v>
      </c>
      <c r="Z252" s="26">
        <v>36.5</v>
      </c>
      <c r="AA252" s="2">
        <v>1.83</v>
      </c>
      <c r="AB252" s="2">
        <v>10.7</v>
      </c>
    </row>
    <row r="253" spans="1:28">
      <c r="A253" s="2">
        <v>1263</v>
      </c>
      <c r="B253" s="26">
        <v>2</v>
      </c>
      <c r="C253" s="2">
        <v>1</v>
      </c>
      <c r="D253" s="2">
        <v>26</v>
      </c>
      <c r="E253" s="2">
        <v>0</v>
      </c>
      <c r="F253" s="35">
        <v>0</v>
      </c>
      <c r="G253" s="18">
        <v>3000</v>
      </c>
      <c r="H253" s="18">
        <v>0</v>
      </c>
      <c r="I253" s="2">
        <v>1</v>
      </c>
      <c r="J253" s="2">
        <v>1</v>
      </c>
      <c r="K253" s="2">
        <v>0</v>
      </c>
      <c r="L253" s="35">
        <v>0</v>
      </c>
      <c r="M253" s="2">
        <v>1</v>
      </c>
      <c r="N253" s="2">
        <v>0</v>
      </c>
      <c r="O253" s="2">
        <v>1</v>
      </c>
      <c r="P253" s="2">
        <v>0.18</v>
      </c>
      <c r="Q253" s="2">
        <v>2</v>
      </c>
      <c r="R253" s="2">
        <v>1</v>
      </c>
      <c r="S253" s="2">
        <v>0</v>
      </c>
      <c r="T253" s="35">
        <v>1</v>
      </c>
      <c r="U253" s="35">
        <v>0</v>
      </c>
      <c r="V253" s="36">
        <v>0</v>
      </c>
      <c r="W253" s="26">
        <v>43.6</v>
      </c>
      <c r="X253" s="2">
        <v>0.78</v>
      </c>
      <c r="Y253" s="16">
        <v>14.56</v>
      </c>
      <c r="Z253" s="26">
        <v>42.7</v>
      </c>
      <c r="AA253" s="2">
        <v>2</v>
      </c>
      <c r="AB253" s="2">
        <v>7</v>
      </c>
    </row>
    <row r="254" spans="1:28">
      <c r="A254" s="2">
        <v>1264</v>
      </c>
      <c r="B254" s="26">
        <v>2</v>
      </c>
      <c r="C254" s="2">
        <v>1</v>
      </c>
      <c r="D254" s="2">
        <v>19</v>
      </c>
      <c r="E254" s="2">
        <v>0</v>
      </c>
      <c r="F254" s="35">
        <v>0</v>
      </c>
      <c r="G254" s="18">
        <v>35000</v>
      </c>
      <c r="H254" s="18">
        <v>1</v>
      </c>
      <c r="I254" s="2">
        <v>1</v>
      </c>
      <c r="J254" s="2">
        <v>2</v>
      </c>
      <c r="K254" s="2">
        <v>1</v>
      </c>
      <c r="L254" s="35">
        <v>0</v>
      </c>
      <c r="M254" s="2">
        <v>8</v>
      </c>
      <c r="N254" s="2">
        <v>1</v>
      </c>
      <c r="O254" s="2">
        <v>0</v>
      </c>
      <c r="P254" s="2">
        <v>0.28000000000000003</v>
      </c>
      <c r="Q254" s="2">
        <v>5</v>
      </c>
      <c r="R254" s="2">
        <v>0</v>
      </c>
      <c r="S254" s="2">
        <v>1</v>
      </c>
      <c r="T254" s="35">
        <v>0</v>
      </c>
      <c r="U254" s="35">
        <v>0</v>
      </c>
      <c r="V254" s="36">
        <v>0</v>
      </c>
      <c r="W254" s="26">
        <v>16.5</v>
      </c>
      <c r="X254" s="2">
        <v>0.37</v>
      </c>
      <c r="Y254" s="16">
        <v>5.51</v>
      </c>
      <c r="Z254" s="26">
        <v>18.899999999999999</v>
      </c>
      <c r="AA254" s="2">
        <v>1.62</v>
      </c>
      <c r="AB254" s="2">
        <v>3.8</v>
      </c>
    </row>
    <row r="255" spans="1:28">
      <c r="A255" s="2">
        <v>1270</v>
      </c>
      <c r="B255" s="26">
        <v>2</v>
      </c>
      <c r="C255" s="2">
        <v>1</v>
      </c>
      <c r="D255" s="2">
        <v>26</v>
      </c>
      <c r="E255" s="2">
        <v>0</v>
      </c>
      <c r="F255" s="35">
        <v>1</v>
      </c>
      <c r="G255" s="18">
        <v>4000</v>
      </c>
      <c r="H255" s="18">
        <v>0</v>
      </c>
      <c r="I255" s="2">
        <v>1</v>
      </c>
      <c r="J255" s="2">
        <v>1</v>
      </c>
      <c r="K255" s="2">
        <v>0</v>
      </c>
      <c r="L255" s="35">
        <v>0</v>
      </c>
      <c r="M255" s="2">
        <v>1</v>
      </c>
      <c r="N255" s="2">
        <v>0</v>
      </c>
      <c r="O255" s="2">
        <v>1</v>
      </c>
      <c r="P255" s="2">
        <v>0.99</v>
      </c>
      <c r="Q255" s="2">
        <v>5</v>
      </c>
      <c r="R255" s="2">
        <v>0</v>
      </c>
      <c r="S255" s="2">
        <v>1</v>
      </c>
      <c r="T255" s="35">
        <v>0</v>
      </c>
      <c r="U255" s="35">
        <v>0</v>
      </c>
      <c r="V255" s="36">
        <v>0</v>
      </c>
      <c r="W255" s="26">
        <v>16.100000000000001</v>
      </c>
      <c r="X255" s="2">
        <v>0.37</v>
      </c>
      <c r="Y255" s="16">
        <v>5.38</v>
      </c>
      <c r="Z255" s="26">
        <v>16</v>
      </c>
      <c r="AA255" s="2">
        <v>1.23</v>
      </c>
      <c r="AB255" s="2">
        <v>7.5</v>
      </c>
    </row>
    <row r="256" spans="1:28">
      <c r="A256" s="2">
        <v>1274</v>
      </c>
      <c r="B256" s="26">
        <v>1</v>
      </c>
      <c r="C256" s="2">
        <v>1</v>
      </c>
      <c r="D256" s="2">
        <v>23</v>
      </c>
      <c r="E256" s="2">
        <v>0</v>
      </c>
      <c r="F256" s="35">
        <v>0</v>
      </c>
      <c r="G256" s="18">
        <v>2000</v>
      </c>
      <c r="H256" s="18">
        <v>0</v>
      </c>
      <c r="I256" s="2">
        <v>1</v>
      </c>
      <c r="J256" s="2">
        <v>1</v>
      </c>
      <c r="K256" s="2">
        <v>0</v>
      </c>
      <c r="L256" s="35">
        <v>0</v>
      </c>
      <c r="M256" s="2">
        <v>8</v>
      </c>
      <c r="N256" s="2">
        <v>1</v>
      </c>
      <c r="O256" s="2">
        <v>0</v>
      </c>
      <c r="P256" s="2">
        <v>0.14000000000000001</v>
      </c>
      <c r="Q256" s="2">
        <v>5</v>
      </c>
      <c r="R256" s="2">
        <v>0</v>
      </c>
      <c r="S256" s="2">
        <v>1</v>
      </c>
      <c r="T256" s="35">
        <v>0</v>
      </c>
      <c r="U256" s="35">
        <v>0</v>
      </c>
      <c r="V256" s="36">
        <v>0</v>
      </c>
      <c r="W256" s="26">
        <v>13.3</v>
      </c>
      <c r="X256" s="2">
        <v>0.37</v>
      </c>
      <c r="Y256" s="16">
        <v>4.4400000000000004</v>
      </c>
      <c r="Z256" s="26">
        <v>17</v>
      </c>
      <c r="AA256" s="2">
        <v>1.65</v>
      </c>
      <c r="AB256" s="2">
        <v>9.3000000000000007</v>
      </c>
    </row>
    <row r="257" spans="1:28">
      <c r="A257" s="2">
        <v>1277</v>
      </c>
      <c r="B257" s="26">
        <v>1</v>
      </c>
      <c r="C257" s="2">
        <v>1</v>
      </c>
      <c r="D257" s="2">
        <v>22</v>
      </c>
      <c r="E257" s="2">
        <v>0</v>
      </c>
      <c r="F257" s="35">
        <v>1</v>
      </c>
      <c r="G257" s="18">
        <v>10000</v>
      </c>
      <c r="H257" s="18">
        <v>1</v>
      </c>
      <c r="I257" s="2">
        <v>1</v>
      </c>
      <c r="J257" s="2">
        <v>2</v>
      </c>
      <c r="K257" s="2">
        <v>1</v>
      </c>
      <c r="L257" s="35">
        <v>0</v>
      </c>
      <c r="M257" s="2">
        <v>8</v>
      </c>
      <c r="N257" s="2">
        <v>1</v>
      </c>
      <c r="O257" s="2">
        <v>0</v>
      </c>
      <c r="P257" s="2">
        <v>0.16</v>
      </c>
      <c r="Q257" s="2">
        <v>5</v>
      </c>
      <c r="R257" s="2">
        <v>0</v>
      </c>
      <c r="S257" s="2">
        <v>1</v>
      </c>
      <c r="T257" s="35">
        <v>0</v>
      </c>
      <c r="U257" s="35">
        <v>0</v>
      </c>
      <c r="V257" s="36">
        <v>0</v>
      </c>
      <c r="W257" s="26">
        <v>11.8</v>
      </c>
      <c r="X257" s="2">
        <v>0.33</v>
      </c>
      <c r="Y257" s="16">
        <v>3.94</v>
      </c>
      <c r="Z257" s="26">
        <v>15.7</v>
      </c>
      <c r="AA257" s="2">
        <v>1.57</v>
      </c>
      <c r="AB257" s="2">
        <v>9.3000000000000007</v>
      </c>
    </row>
    <row r="258" spans="1:28">
      <c r="A258" s="2">
        <v>1279</v>
      </c>
      <c r="B258" s="26">
        <v>2</v>
      </c>
      <c r="C258" s="2">
        <v>1</v>
      </c>
      <c r="D258" s="2">
        <v>22</v>
      </c>
      <c r="E258" s="2">
        <v>0</v>
      </c>
      <c r="F258" s="35">
        <v>0</v>
      </c>
      <c r="G258" s="18">
        <v>4000</v>
      </c>
      <c r="H258" s="18">
        <v>0</v>
      </c>
      <c r="I258" s="2">
        <v>1</v>
      </c>
      <c r="J258" s="2">
        <v>3</v>
      </c>
      <c r="K258" s="2">
        <v>1</v>
      </c>
      <c r="L258" s="35">
        <v>0</v>
      </c>
      <c r="M258" s="2">
        <v>6</v>
      </c>
      <c r="N258" s="2">
        <v>0</v>
      </c>
      <c r="O258" s="2">
        <v>1</v>
      </c>
      <c r="P258" s="2">
        <v>1</v>
      </c>
      <c r="Q258" s="2">
        <v>5</v>
      </c>
      <c r="R258" s="2">
        <v>0</v>
      </c>
      <c r="S258" s="2">
        <v>1</v>
      </c>
      <c r="T258" s="35">
        <v>0</v>
      </c>
      <c r="U258" s="35">
        <v>0</v>
      </c>
      <c r="V258" s="36">
        <v>0</v>
      </c>
      <c r="W258" s="26">
        <v>13.1</v>
      </c>
      <c r="X258" s="2">
        <v>0.38</v>
      </c>
      <c r="Y258" s="16">
        <v>4.38</v>
      </c>
      <c r="Z258" s="26">
        <v>14.7</v>
      </c>
      <c r="AA258" s="2">
        <v>1.33</v>
      </c>
      <c r="AB258" s="2">
        <v>3.8</v>
      </c>
    </row>
    <row r="259" spans="1:28">
      <c r="A259" s="2">
        <v>1284</v>
      </c>
      <c r="B259" s="26">
        <v>1</v>
      </c>
      <c r="C259" s="2">
        <v>1</v>
      </c>
      <c r="D259" s="2">
        <v>25</v>
      </c>
      <c r="E259" s="2">
        <v>0</v>
      </c>
      <c r="F259" s="35">
        <v>1</v>
      </c>
      <c r="G259" s="18">
        <v>10000</v>
      </c>
      <c r="H259" s="18">
        <v>1</v>
      </c>
      <c r="I259" s="2">
        <v>1</v>
      </c>
      <c r="J259" s="2">
        <v>1</v>
      </c>
      <c r="K259" s="2">
        <v>0</v>
      </c>
      <c r="L259" s="35">
        <v>1</v>
      </c>
      <c r="M259" s="2">
        <v>8</v>
      </c>
      <c r="N259" s="2">
        <v>1</v>
      </c>
      <c r="O259" s="2">
        <v>0</v>
      </c>
      <c r="P259" s="2">
        <v>1</v>
      </c>
      <c r="Q259" s="2">
        <v>5</v>
      </c>
      <c r="R259" s="2">
        <v>0</v>
      </c>
      <c r="S259" s="2">
        <v>1</v>
      </c>
      <c r="T259" s="35">
        <v>0</v>
      </c>
      <c r="U259" s="35">
        <v>0</v>
      </c>
      <c r="V259" s="36">
        <v>0</v>
      </c>
      <c r="W259" s="26">
        <v>13.1</v>
      </c>
      <c r="X259" s="2">
        <v>0.38</v>
      </c>
      <c r="Y259" s="16">
        <v>4.38</v>
      </c>
      <c r="Z259" s="26">
        <v>14.7</v>
      </c>
      <c r="AA259" s="2">
        <v>1.33</v>
      </c>
      <c r="AB259" s="2">
        <v>3.8</v>
      </c>
    </row>
    <row r="260" spans="1:28">
      <c r="A260" s="2">
        <v>1287</v>
      </c>
      <c r="B260" s="26">
        <v>2</v>
      </c>
      <c r="C260" s="2">
        <v>1</v>
      </c>
      <c r="D260" s="2">
        <v>25</v>
      </c>
      <c r="E260" s="2">
        <v>0</v>
      </c>
      <c r="F260" s="35">
        <v>0</v>
      </c>
      <c r="G260" s="18">
        <v>5000</v>
      </c>
      <c r="H260" s="18">
        <v>0</v>
      </c>
      <c r="I260" s="2">
        <v>1</v>
      </c>
      <c r="J260" s="2">
        <v>1</v>
      </c>
      <c r="K260" s="2">
        <v>0</v>
      </c>
      <c r="L260" s="35">
        <v>1</v>
      </c>
      <c r="M260" s="2">
        <v>6</v>
      </c>
      <c r="N260" s="2">
        <v>0</v>
      </c>
      <c r="O260" s="2">
        <v>1</v>
      </c>
      <c r="P260" s="2">
        <v>0</v>
      </c>
      <c r="Q260" s="2">
        <v>5</v>
      </c>
      <c r="R260" s="2">
        <v>0</v>
      </c>
      <c r="S260" s="2">
        <v>1</v>
      </c>
      <c r="T260" s="35">
        <v>0</v>
      </c>
      <c r="U260" s="35">
        <v>0</v>
      </c>
      <c r="V260" s="36">
        <v>0</v>
      </c>
      <c r="W260" s="26">
        <v>27</v>
      </c>
      <c r="X260" s="2">
        <v>0.52</v>
      </c>
      <c r="Y260" s="16">
        <v>9.02</v>
      </c>
      <c r="Z260" s="26">
        <v>31.5</v>
      </c>
      <c r="AA260" s="2">
        <v>2.7</v>
      </c>
      <c r="AB260" s="2">
        <v>14.2</v>
      </c>
    </row>
    <row r="261" spans="1:28">
      <c r="A261" s="2">
        <v>1295</v>
      </c>
      <c r="B261" s="26">
        <v>2</v>
      </c>
      <c r="C261" s="2">
        <v>1</v>
      </c>
      <c r="D261" s="2">
        <v>23</v>
      </c>
      <c r="E261" s="2">
        <v>0</v>
      </c>
      <c r="F261" s="35">
        <v>1</v>
      </c>
      <c r="G261" s="18">
        <v>5000</v>
      </c>
      <c r="H261" s="18">
        <v>0</v>
      </c>
      <c r="I261" s="2">
        <v>1</v>
      </c>
      <c r="J261" s="2">
        <v>1</v>
      </c>
      <c r="K261" s="2">
        <v>0</v>
      </c>
      <c r="L261" s="35">
        <v>1</v>
      </c>
      <c r="M261" s="2">
        <v>8</v>
      </c>
      <c r="N261" s="2">
        <v>1</v>
      </c>
      <c r="O261" s="2">
        <v>0</v>
      </c>
      <c r="P261" s="2">
        <v>0</v>
      </c>
      <c r="Q261" s="2">
        <v>5</v>
      </c>
      <c r="R261" s="2">
        <v>0</v>
      </c>
      <c r="S261" s="2">
        <v>1</v>
      </c>
      <c r="T261" s="35">
        <v>0</v>
      </c>
      <c r="U261" s="35">
        <v>0</v>
      </c>
      <c r="V261" s="36">
        <v>0</v>
      </c>
      <c r="W261" s="26">
        <v>27</v>
      </c>
      <c r="X261" s="2">
        <v>0.52</v>
      </c>
      <c r="Y261" s="16">
        <v>9.02</v>
      </c>
      <c r="Z261" s="26">
        <v>31.5</v>
      </c>
      <c r="AA261" s="2">
        <v>2.7</v>
      </c>
      <c r="AB261" s="2">
        <v>14.2</v>
      </c>
    </row>
    <row r="262" spans="1:28">
      <c r="A262" s="2">
        <v>1299</v>
      </c>
      <c r="B262" s="26">
        <v>2</v>
      </c>
      <c r="C262" s="2">
        <v>1</v>
      </c>
      <c r="D262" s="2">
        <v>20</v>
      </c>
      <c r="E262" s="2">
        <v>0</v>
      </c>
      <c r="F262" s="35">
        <v>0</v>
      </c>
      <c r="G262" s="18">
        <v>2000</v>
      </c>
      <c r="H262" s="18">
        <v>0</v>
      </c>
      <c r="I262" s="2">
        <v>1</v>
      </c>
      <c r="J262" s="2">
        <v>1</v>
      </c>
      <c r="K262" s="2">
        <v>0</v>
      </c>
      <c r="L262" s="35">
        <v>0</v>
      </c>
      <c r="M262" s="2">
        <v>2</v>
      </c>
      <c r="N262" s="2">
        <v>0</v>
      </c>
      <c r="O262" s="2">
        <v>1</v>
      </c>
      <c r="P262" s="2">
        <v>0.72</v>
      </c>
      <c r="Q262" s="2">
        <v>5</v>
      </c>
      <c r="R262" s="2">
        <v>0</v>
      </c>
      <c r="S262" s="2">
        <v>1</v>
      </c>
      <c r="T262" s="35">
        <v>0</v>
      </c>
      <c r="U262" s="35">
        <v>0</v>
      </c>
      <c r="V262" s="36">
        <v>0</v>
      </c>
      <c r="W262" s="26">
        <v>12.4</v>
      </c>
      <c r="X262" s="2">
        <v>0.25</v>
      </c>
      <c r="Y262" s="16">
        <v>4.1399999999999997</v>
      </c>
      <c r="Z262" s="26">
        <v>21.1</v>
      </c>
      <c r="AA262" s="2">
        <v>1.37</v>
      </c>
      <c r="AB262" s="2">
        <v>10.7</v>
      </c>
    </row>
    <row r="263" spans="1:28">
      <c r="A263" s="2">
        <v>1304</v>
      </c>
      <c r="B263" s="26">
        <v>2</v>
      </c>
      <c r="C263" s="2">
        <v>1</v>
      </c>
      <c r="D263" s="2">
        <v>21</v>
      </c>
      <c r="E263" s="2">
        <v>0</v>
      </c>
      <c r="F263" s="35">
        <v>1</v>
      </c>
      <c r="G263" s="18">
        <v>1000</v>
      </c>
      <c r="H263" s="18">
        <v>0</v>
      </c>
      <c r="I263" s="2">
        <v>1</v>
      </c>
      <c r="J263" s="2">
        <v>1</v>
      </c>
      <c r="K263" s="2">
        <v>0</v>
      </c>
      <c r="L263" s="35">
        <v>1</v>
      </c>
      <c r="M263" s="2">
        <v>6</v>
      </c>
      <c r="N263" s="2">
        <v>0</v>
      </c>
      <c r="O263" s="2">
        <v>1</v>
      </c>
      <c r="P263" s="2">
        <v>0.43</v>
      </c>
      <c r="Q263" s="2">
        <v>2</v>
      </c>
      <c r="R263" s="2">
        <v>1</v>
      </c>
      <c r="S263" s="2">
        <v>0</v>
      </c>
      <c r="T263" s="35">
        <v>0</v>
      </c>
      <c r="U263" s="35">
        <v>0</v>
      </c>
      <c r="V263" s="36">
        <v>0</v>
      </c>
      <c r="W263" s="26">
        <v>20.399999999999999</v>
      </c>
      <c r="X263" s="2">
        <v>0.45</v>
      </c>
      <c r="Y263" s="16">
        <v>6.81</v>
      </c>
      <c r="Z263" s="26">
        <v>22.2</v>
      </c>
      <c r="AA263" s="2">
        <v>1.9</v>
      </c>
      <c r="AB263" s="2">
        <v>3.8</v>
      </c>
    </row>
    <row r="264" spans="1:28">
      <c r="A264" s="2">
        <v>1305</v>
      </c>
      <c r="B264" s="26">
        <v>2</v>
      </c>
      <c r="C264" s="2">
        <v>1</v>
      </c>
      <c r="D264" s="2">
        <v>23</v>
      </c>
      <c r="E264" s="2">
        <v>0</v>
      </c>
      <c r="F264" s="35">
        <v>1</v>
      </c>
      <c r="G264" s="18">
        <v>7000</v>
      </c>
      <c r="H264" s="18">
        <v>0</v>
      </c>
      <c r="I264" s="2">
        <v>1</v>
      </c>
      <c r="J264" s="2">
        <v>1</v>
      </c>
      <c r="K264" s="2">
        <v>0</v>
      </c>
      <c r="L264" s="35">
        <v>0</v>
      </c>
      <c r="M264" s="2">
        <v>8</v>
      </c>
      <c r="N264" s="2">
        <v>1</v>
      </c>
      <c r="O264" s="2">
        <v>0</v>
      </c>
      <c r="P264" s="2">
        <v>0.48</v>
      </c>
      <c r="Q264" s="2">
        <v>5</v>
      </c>
      <c r="R264" s="2">
        <v>0</v>
      </c>
      <c r="S264" s="2">
        <v>1</v>
      </c>
      <c r="T264" s="35">
        <v>0</v>
      </c>
      <c r="U264" s="35">
        <v>0</v>
      </c>
      <c r="V264" s="36">
        <v>0</v>
      </c>
      <c r="W264" s="26">
        <v>14.2</v>
      </c>
      <c r="X264" s="2">
        <v>0.33</v>
      </c>
      <c r="Y264" s="16">
        <v>4.74</v>
      </c>
      <c r="Z264" s="26">
        <v>16.260000000000002</v>
      </c>
      <c r="AA264" s="2">
        <v>1.45</v>
      </c>
      <c r="AB264" s="2">
        <v>3.8</v>
      </c>
    </row>
    <row r="265" spans="1:28">
      <c r="A265" s="2">
        <v>1307</v>
      </c>
      <c r="B265" s="26">
        <v>2</v>
      </c>
      <c r="C265" s="2">
        <v>1</v>
      </c>
      <c r="D265" s="2">
        <v>23</v>
      </c>
      <c r="E265" s="2">
        <v>0</v>
      </c>
      <c r="F265" s="35">
        <v>1</v>
      </c>
      <c r="G265" s="18">
        <v>10000</v>
      </c>
      <c r="H265" s="18">
        <v>1</v>
      </c>
      <c r="I265" s="2">
        <v>1</v>
      </c>
      <c r="J265" s="2">
        <v>2</v>
      </c>
      <c r="K265" s="2">
        <v>1</v>
      </c>
      <c r="L265" s="35">
        <v>0</v>
      </c>
      <c r="M265" s="2">
        <v>11</v>
      </c>
      <c r="N265" s="2">
        <v>0</v>
      </c>
      <c r="O265" s="2">
        <v>0</v>
      </c>
      <c r="P265" s="2">
        <v>0.68</v>
      </c>
      <c r="Q265" s="2">
        <v>0</v>
      </c>
      <c r="R265" s="2">
        <v>1</v>
      </c>
      <c r="S265" s="2">
        <v>0</v>
      </c>
      <c r="T265" s="35">
        <v>0</v>
      </c>
      <c r="U265" s="35">
        <v>0</v>
      </c>
      <c r="V265" s="36">
        <v>1</v>
      </c>
      <c r="W265" s="26">
        <v>17.899999999999999</v>
      </c>
      <c r="X265" s="2">
        <v>0.4</v>
      </c>
      <c r="Y265" s="16">
        <v>5.98</v>
      </c>
      <c r="Z265" s="26">
        <v>28.1</v>
      </c>
      <c r="AA265" s="2">
        <v>1.78</v>
      </c>
      <c r="AB265" s="2">
        <v>3.8</v>
      </c>
    </row>
    <row r="266" spans="1:28">
      <c r="A266" s="2">
        <v>1312</v>
      </c>
      <c r="B266" s="26">
        <v>2</v>
      </c>
      <c r="C266" s="2">
        <v>1</v>
      </c>
      <c r="D266" s="2">
        <v>42</v>
      </c>
      <c r="E266" s="2">
        <v>0</v>
      </c>
      <c r="F266" s="35">
        <v>0</v>
      </c>
      <c r="G266" s="18">
        <v>2000</v>
      </c>
      <c r="H266" s="18">
        <v>0</v>
      </c>
      <c r="I266" s="2">
        <v>1</v>
      </c>
      <c r="J266" s="2">
        <v>1</v>
      </c>
      <c r="K266" s="2">
        <v>0</v>
      </c>
      <c r="L266" s="35">
        <v>0</v>
      </c>
      <c r="M266" s="2">
        <v>6</v>
      </c>
      <c r="N266" s="2">
        <v>0</v>
      </c>
      <c r="O266" s="2">
        <v>1</v>
      </c>
      <c r="P266" s="2">
        <v>0.66</v>
      </c>
      <c r="Q266" s="2">
        <v>5</v>
      </c>
      <c r="R266" s="2">
        <v>0</v>
      </c>
      <c r="S266" s="2">
        <v>1</v>
      </c>
      <c r="T266" s="35">
        <v>0</v>
      </c>
      <c r="U266" s="35">
        <v>0</v>
      </c>
      <c r="V266" s="36">
        <v>0</v>
      </c>
      <c r="W266" s="26">
        <v>18</v>
      </c>
      <c r="X266" s="2">
        <v>0.33</v>
      </c>
      <c r="Y266" s="16">
        <v>6.01</v>
      </c>
      <c r="Z266" s="26">
        <v>22.6</v>
      </c>
      <c r="AA266" s="2">
        <v>1.25</v>
      </c>
      <c r="AB266" s="2">
        <v>7</v>
      </c>
    </row>
    <row r="267" spans="1:28">
      <c r="A267" s="2">
        <v>1313</v>
      </c>
      <c r="B267" s="26">
        <v>2</v>
      </c>
      <c r="C267" s="2">
        <v>1</v>
      </c>
      <c r="D267" s="2">
        <v>21</v>
      </c>
      <c r="E267" s="2">
        <v>0</v>
      </c>
      <c r="F267" s="35">
        <v>0</v>
      </c>
      <c r="G267" s="18">
        <v>12000</v>
      </c>
      <c r="H267" s="18">
        <v>1</v>
      </c>
      <c r="I267" s="2">
        <v>1</v>
      </c>
      <c r="J267" s="2">
        <v>2</v>
      </c>
      <c r="K267" s="2">
        <v>1</v>
      </c>
      <c r="L267" s="35">
        <v>0</v>
      </c>
      <c r="M267" s="2">
        <v>8</v>
      </c>
      <c r="N267" s="2">
        <v>1</v>
      </c>
      <c r="O267" s="2">
        <v>0</v>
      </c>
      <c r="P267" s="2">
        <v>1</v>
      </c>
      <c r="Q267" s="2">
        <v>5</v>
      </c>
      <c r="R267" s="2">
        <v>0</v>
      </c>
      <c r="S267" s="2">
        <v>1</v>
      </c>
      <c r="T267" s="35">
        <v>0</v>
      </c>
      <c r="U267" s="35">
        <v>0</v>
      </c>
      <c r="V267" s="36">
        <v>0</v>
      </c>
      <c r="W267" s="26">
        <v>13.1</v>
      </c>
      <c r="X267" s="2">
        <v>0.38</v>
      </c>
      <c r="Y267" s="16">
        <v>4.38</v>
      </c>
      <c r="Z267" s="26">
        <v>14.7</v>
      </c>
      <c r="AA267" s="2">
        <v>1.33</v>
      </c>
      <c r="AB267" s="2">
        <v>3.8</v>
      </c>
    </row>
    <row r="268" spans="1:28">
      <c r="A268" s="2">
        <v>1323</v>
      </c>
      <c r="B268" s="26">
        <v>1</v>
      </c>
      <c r="C268" s="2">
        <v>1</v>
      </c>
      <c r="D268" s="2">
        <v>23</v>
      </c>
      <c r="E268" s="2">
        <v>0</v>
      </c>
      <c r="F268" s="35">
        <v>1</v>
      </c>
      <c r="G268" s="18">
        <v>35000</v>
      </c>
      <c r="H268" s="18">
        <v>1</v>
      </c>
      <c r="I268" s="2">
        <v>1</v>
      </c>
      <c r="J268" s="2">
        <v>3</v>
      </c>
      <c r="K268" s="2">
        <v>1</v>
      </c>
      <c r="L268" s="35">
        <v>1</v>
      </c>
      <c r="M268" s="2">
        <v>9</v>
      </c>
      <c r="N268" s="2">
        <v>0</v>
      </c>
      <c r="O268" s="2">
        <v>0</v>
      </c>
      <c r="P268" s="2">
        <v>0.73</v>
      </c>
      <c r="Q268" s="2">
        <v>5</v>
      </c>
      <c r="R268" s="2">
        <v>0</v>
      </c>
      <c r="S268" s="2">
        <v>1</v>
      </c>
      <c r="T268" s="35">
        <v>1</v>
      </c>
      <c r="U268" s="35">
        <v>0</v>
      </c>
      <c r="V268" s="36">
        <v>0</v>
      </c>
      <c r="W268" s="26">
        <v>16.2</v>
      </c>
      <c r="X268" s="2">
        <v>0.38</v>
      </c>
      <c r="Y268" s="16">
        <v>5.41</v>
      </c>
      <c r="Z268" s="26">
        <v>17.3</v>
      </c>
      <c r="AA268" s="2">
        <v>1.45</v>
      </c>
      <c r="AB268" s="2">
        <v>3.8</v>
      </c>
    </row>
    <row r="269" spans="1:28">
      <c r="A269" s="2">
        <v>1327</v>
      </c>
      <c r="B269" s="26">
        <v>2</v>
      </c>
      <c r="C269" s="2">
        <v>1</v>
      </c>
      <c r="D269" s="2">
        <v>25</v>
      </c>
      <c r="E269" s="2">
        <v>0</v>
      </c>
      <c r="F269" s="35">
        <v>1</v>
      </c>
      <c r="G269" s="18">
        <v>16000</v>
      </c>
      <c r="H269" s="18">
        <v>1</v>
      </c>
      <c r="I269" s="2">
        <v>1</v>
      </c>
      <c r="J269" s="2">
        <v>1</v>
      </c>
      <c r="K269" s="2">
        <v>0</v>
      </c>
      <c r="L269" s="35">
        <v>0</v>
      </c>
      <c r="M269" s="2">
        <v>2</v>
      </c>
      <c r="N269" s="2">
        <v>0</v>
      </c>
      <c r="O269" s="2">
        <v>1</v>
      </c>
      <c r="P269" s="2">
        <v>0</v>
      </c>
      <c r="Q269" s="2">
        <v>5</v>
      </c>
      <c r="R269" s="2">
        <v>0</v>
      </c>
      <c r="S269" s="2">
        <v>1</v>
      </c>
      <c r="T269" s="35">
        <v>0</v>
      </c>
      <c r="U269" s="35">
        <v>0</v>
      </c>
      <c r="V269" s="36">
        <v>0</v>
      </c>
      <c r="W269" s="26">
        <v>18.5</v>
      </c>
      <c r="X269" s="2">
        <v>0.32</v>
      </c>
      <c r="Y269" s="16">
        <v>6.18</v>
      </c>
      <c r="Z269" s="26">
        <v>21.1</v>
      </c>
      <c r="AA269" s="2">
        <v>1.7</v>
      </c>
      <c r="AB269" s="2">
        <v>6.7</v>
      </c>
    </row>
    <row r="270" spans="1:28">
      <c r="A270" s="2">
        <v>1328</v>
      </c>
      <c r="B270" s="26">
        <v>1</v>
      </c>
      <c r="C270" s="2">
        <v>1</v>
      </c>
      <c r="D270" s="2">
        <v>23</v>
      </c>
      <c r="E270" s="2">
        <v>0</v>
      </c>
      <c r="F270" s="35">
        <v>0</v>
      </c>
      <c r="G270" s="18">
        <v>14000</v>
      </c>
      <c r="H270" s="18">
        <v>1</v>
      </c>
      <c r="I270" s="2">
        <v>1</v>
      </c>
      <c r="J270" s="2">
        <v>2</v>
      </c>
      <c r="K270" s="2">
        <v>1</v>
      </c>
      <c r="L270" s="35">
        <v>1</v>
      </c>
      <c r="M270" s="2">
        <v>6</v>
      </c>
      <c r="N270" s="2">
        <v>0</v>
      </c>
      <c r="O270" s="2">
        <v>1</v>
      </c>
      <c r="P270" s="2">
        <v>0</v>
      </c>
      <c r="Q270" s="2">
        <v>5</v>
      </c>
      <c r="R270" s="2">
        <v>0</v>
      </c>
      <c r="S270" s="2">
        <v>1</v>
      </c>
      <c r="T270" s="35">
        <v>0</v>
      </c>
      <c r="U270" s="35">
        <v>0</v>
      </c>
      <c r="V270" s="36">
        <v>0</v>
      </c>
      <c r="W270" s="26">
        <v>41.5</v>
      </c>
      <c r="X270" s="2">
        <v>0.83</v>
      </c>
      <c r="Y270" s="16">
        <v>13.86</v>
      </c>
      <c r="Z270" s="26">
        <v>51.1</v>
      </c>
      <c r="AA270" s="2">
        <v>4.5999999999999996</v>
      </c>
      <c r="AB270" s="2">
        <v>29.8</v>
      </c>
    </row>
    <row r="271" spans="1:28">
      <c r="A271" s="2">
        <v>1329</v>
      </c>
      <c r="B271" s="26">
        <v>2</v>
      </c>
      <c r="C271" s="2">
        <v>1</v>
      </c>
      <c r="D271" s="2">
        <v>20</v>
      </c>
      <c r="E271" s="2">
        <v>0</v>
      </c>
      <c r="F271" s="35">
        <v>1</v>
      </c>
      <c r="G271" s="18">
        <v>3000</v>
      </c>
      <c r="H271" s="18">
        <v>0</v>
      </c>
      <c r="I271" s="2">
        <v>1</v>
      </c>
      <c r="J271" s="2">
        <v>1</v>
      </c>
      <c r="K271" s="2">
        <v>0</v>
      </c>
      <c r="L271" s="35">
        <v>0</v>
      </c>
      <c r="M271" s="2">
        <v>2</v>
      </c>
      <c r="N271" s="2">
        <v>0</v>
      </c>
      <c r="O271" s="2">
        <v>1</v>
      </c>
      <c r="P271" s="2">
        <v>0</v>
      </c>
      <c r="Q271" s="2">
        <v>5</v>
      </c>
      <c r="R271" s="2">
        <v>0</v>
      </c>
      <c r="S271" s="2">
        <v>1</v>
      </c>
      <c r="T271" s="35">
        <v>0</v>
      </c>
      <c r="U271" s="35">
        <v>0</v>
      </c>
      <c r="V271" s="36">
        <v>0</v>
      </c>
      <c r="W271" s="26">
        <v>27</v>
      </c>
      <c r="X271" s="2">
        <v>0.52</v>
      </c>
      <c r="Y271" s="16">
        <v>9.02</v>
      </c>
      <c r="Z271" s="26">
        <v>31.5</v>
      </c>
      <c r="AA271" s="2">
        <v>2.7</v>
      </c>
      <c r="AB271" s="2">
        <v>14.2</v>
      </c>
    </row>
    <row r="272" spans="1:28">
      <c r="A272" s="2">
        <v>1341</v>
      </c>
      <c r="B272" s="26">
        <v>1</v>
      </c>
      <c r="C272" s="2">
        <v>1</v>
      </c>
      <c r="D272" s="2">
        <v>24</v>
      </c>
      <c r="E272" s="2">
        <v>0</v>
      </c>
      <c r="F272" s="35">
        <v>1</v>
      </c>
      <c r="G272" s="18">
        <v>6000</v>
      </c>
      <c r="H272" s="18">
        <v>0</v>
      </c>
      <c r="I272" s="2">
        <v>1</v>
      </c>
      <c r="J272" s="2">
        <v>1</v>
      </c>
      <c r="K272" s="2">
        <v>0</v>
      </c>
      <c r="L272" s="35">
        <v>0</v>
      </c>
      <c r="M272" s="2">
        <v>1</v>
      </c>
      <c r="N272" s="2">
        <v>0</v>
      </c>
      <c r="O272" s="2">
        <v>1</v>
      </c>
      <c r="P272" s="2">
        <v>0.73</v>
      </c>
      <c r="Q272" s="2">
        <v>5</v>
      </c>
      <c r="R272" s="2">
        <v>0</v>
      </c>
      <c r="S272" s="2">
        <v>1</v>
      </c>
      <c r="T272" s="35">
        <v>0</v>
      </c>
      <c r="U272" s="35">
        <v>0</v>
      </c>
      <c r="V272" s="36">
        <v>0</v>
      </c>
      <c r="W272" s="26">
        <v>16.2</v>
      </c>
      <c r="X272" s="2">
        <v>0.38</v>
      </c>
      <c r="Y272" s="16">
        <v>5.41</v>
      </c>
      <c r="Z272" s="26">
        <v>17.3</v>
      </c>
      <c r="AA272" s="2">
        <v>1.45</v>
      </c>
      <c r="AB272" s="2">
        <v>3.8</v>
      </c>
    </row>
    <row r="273" spans="1:28">
      <c r="A273" s="2">
        <v>1342</v>
      </c>
      <c r="B273" s="26">
        <v>1</v>
      </c>
      <c r="C273" s="2">
        <v>1</v>
      </c>
      <c r="D273" s="2">
        <v>34</v>
      </c>
      <c r="E273" s="2">
        <v>0</v>
      </c>
      <c r="F273" s="35">
        <v>1</v>
      </c>
      <c r="G273" s="18">
        <v>8000</v>
      </c>
      <c r="H273" s="18">
        <v>1</v>
      </c>
      <c r="I273" s="2">
        <v>1</v>
      </c>
      <c r="J273" s="2">
        <v>1</v>
      </c>
      <c r="K273" s="2">
        <v>0</v>
      </c>
      <c r="L273" s="35">
        <v>0</v>
      </c>
      <c r="M273" s="2">
        <v>1</v>
      </c>
      <c r="N273" s="2">
        <v>0</v>
      </c>
      <c r="O273" s="2">
        <v>1</v>
      </c>
      <c r="P273" s="2">
        <v>0</v>
      </c>
      <c r="Q273" s="2">
        <v>2</v>
      </c>
      <c r="R273" s="2">
        <v>1</v>
      </c>
      <c r="S273" s="2">
        <v>0</v>
      </c>
      <c r="T273" s="35">
        <v>0</v>
      </c>
      <c r="U273" s="35">
        <v>0</v>
      </c>
      <c r="V273" s="36">
        <v>0</v>
      </c>
      <c r="W273" s="26">
        <v>18.5</v>
      </c>
      <c r="X273" s="2">
        <v>0.32</v>
      </c>
      <c r="Y273" s="16">
        <v>6.18</v>
      </c>
      <c r="Z273" s="26">
        <v>21.1</v>
      </c>
      <c r="AA273" s="2">
        <v>1.7</v>
      </c>
      <c r="AB273" s="2">
        <v>6.7</v>
      </c>
    </row>
    <row r="274" spans="1:28">
      <c r="A274" s="2">
        <v>1349</v>
      </c>
      <c r="B274" s="26">
        <v>2</v>
      </c>
      <c r="C274" s="2">
        <v>1</v>
      </c>
      <c r="D274" s="2">
        <v>20</v>
      </c>
      <c r="E274" s="2">
        <v>0</v>
      </c>
      <c r="F274" s="35">
        <v>0</v>
      </c>
      <c r="G274" s="18">
        <v>2000</v>
      </c>
      <c r="H274" s="18">
        <v>0</v>
      </c>
      <c r="I274" s="2">
        <v>1</v>
      </c>
      <c r="J274" s="2">
        <v>1</v>
      </c>
      <c r="K274" s="2">
        <v>0</v>
      </c>
      <c r="L274" s="35">
        <v>0</v>
      </c>
      <c r="M274" s="2">
        <v>6</v>
      </c>
      <c r="N274" s="2">
        <v>0</v>
      </c>
      <c r="O274" s="2">
        <v>1</v>
      </c>
      <c r="P274" s="2">
        <v>0.18</v>
      </c>
      <c r="Q274" s="2">
        <v>5</v>
      </c>
      <c r="R274" s="2">
        <v>0</v>
      </c>
      <c r="S274" s="2">
        <v>1</v>
      </c>
      <c r="T274" s="35">
        <v>1</v>
      </c>
      <c r="U274" s="35">
        <v>0</v>
      </c>
      <c r="V274" s="36">
        <v>0</v>
      </c>
      <c r="W274" s="26">
        <v>43.6</v>
      </c>
      <c r="X274" s="2">
        <v>0.78</v>
      </c>
      <c r="Y274" s="16">
        <v>14.56</v>
      </c>
      <c r="Z274" s="26">
        <v>42.7</v>
      </c>
      <c r="AA274" s="2">
        <v>2</v>
      </c>
      <c r="AB274" s="2">
        <v>7</v>
      </c>
    </row>
    <row r="275" spans="1:28">
      <c r="A275" s="2">
        <v>1364</v>
      </c>
      <c r="B275" s="26">
        <v>2</v>
      </c>
      <c r="C275" s="2">
        <v>2</v>
      </c>
      <c r="D275" s="2">
        <v>26</v>
      </c>
      <c r="E275" s="2">
        <v>0</v>
      </c>
      <c r="F275" s="35">
        <v>0</v>
      </c>
      <c r="G275" s="18">
        <v>4000</v>
      </c>
      <c r="H275" s="18">
        <v>0</v>
      </c>
      <c r="I275" s="2">
        <v>1</v>
      </c>
      <c r="J275" s="2">
        <v>1</v>
      </c>
      <c r="K275" s="2">
        <v>0</v>
      </c>
      <c r="L275" s="35">
        <v>0</v>
      </c>
      <c r="M275" s="2">
        <v>8</v>
      </c>
      <c r="N275" s="2">
        <v>1</v>
      </c>
      <c r="O275" s="2">
        <v>0</v>
      </c>
      <c r="P275" s="2">
        <v>0.75</v>
      </c>
      <c r="Q275" s="2">
        <v>5</v>
      </c>
      <c r="R275" s="2">
        <v>0</v>
      </c>
      <c r="S275" s="2">
        <v>1</v>
      </c>
      <c r="T275" s="35">
        <v>0</v>
      </c>
      <c r="U275" s="35">
        <v>0</v>
      </c>
      <c r="V275" s="36">
        <v>0</v>
      </c>
      <c r="W275" s="26">
        <v>9.9</v>
      </c>
      <c r="X275" s="2">
        <v>0.23</v>
      </c>
      <c r="Y275" s="16">
        <v>3.31</v>
      </c>
      <c r="Z275" s="26">
        <v>11.96</v>
      </c>
      <c r="AA275" s="2">
        <v>1.1000000000000001</v>
      </c>
      <c r="AB275" s="2">
        <v>3.8</v>
      </c>
    </row>
    <row r="276" spans="1:28">
      <c r="A276" s="2">
        <v>1365</v>
      </c>
      <c r="B276" s="26">
        <v>2</v>
      </c>
      <c r="C276" s="2">
        <v>1</v>
      </c>
      <c r="D276" s="2">
        <v>22</v>
      </c>
      <c r="E276" s="2">
        <v>0</v>
      </c>
      <c r="F276" s="35">
        <v>1</v>
      </c>
      <c r="G276" s="18">
        <v>3000</v>
      </c>
      <c r="H276" s="18">
        <v>0</v>
      </c>
      <c r="I276" s="2">
        <v>1</v>
      </c>
      <c r="J276" s="2">
        <v>1</v>
      </c>
      <c r="K276" s="2">
        <v>0</v>
      </c>
      <c r="L276" s="35">
        <v>0</v>
      </c>
      <c r="M276" s="2">
        <v>8</v>
      </c>
      <c r="N276" s="2">
        <v>1</v>
      </c>
      <c r="O276" s="2">
        <v>0</v>
      </c>
      <c r="P276" s="2">
        <v>1</v>
      </c>
      <c r="Q276" s="2">
        <v>5</v>
      </c>
      <c r="R276" s="2">
        <v>0</v>
      </c>
      <c r="S276" s="2">
        <v>1</v>
      </c>
      <c r="T276" s="35">
        <v>0</v>
      </c>
      <c r="U276" s="35">
        <v>0</v>
      </c>
      <c r="V276" s="36">
        <v>0</v>
      </c>
      <c r="W276" s="26">
        <v>10.199999999999999</v>
      </c>
      <c r="X276" s="2">
        <v>0.3</v>
      </c>
      <c r="Y276" s="16">
        <v>3.41</v>
      </c>
      <c r="Z276" s="26">
        <v>12.8</v>
      </c>
      <c r="AA276" s="2">
        <v>1.33</v>
      </c>
      <c r="AB276" s="2">
        <v>3.8</v>
      </c>
    </row>
    <row r="277" spans="1:28">
      <c r="A277" s="2">
        <v>1367</v>
      </c>
      <c r="B277" s="26">
        <v>1</v>
      </c>
      <c r="C277" s="2">
        <v>1</v>
      </c>
      <c r="D277" s="2">
        <v>23</v>
      </c>
      <c r="E277" s="2">
        <v>0</v>
      </c>
      <c r="F277" s="35">
        <v>0</v>
      </c>
      <c r="G277" s="18">
        <v>22000</v>
      </c>
      <c r="H277" s="18">
        <v>1</v>
      </c>
      <c r="I277" s="2">
        <v>1</v>
      </c>
      <c r="J277" s="2">
        <v>1</v>
      </c>
      <c r="K277" s="2">
        <v>0</v>
      </c>
      <c r="L277" s="35">
        <v>0</v>
      </c>
      <c r="M277" s="2">
        <v>9</v>
      </c>
      <c r="N277" s="2">
        <v>0</v>
      </c>
      <c r="O277" s="2">
        <v>0</v>
      </c>
      <c r="P277" s="2">
        <v>1</v>
      </c>
      <c r="Q277" s="2">
        <v>5</v>
      </c>
      <c r="R277" s="2">
        <v>0</v>
      </c>
      <c r="S277" s="2">
        <v>1</v>
      </c>
      <c r="T277" s="35">
        <v>0</v>
      </c>
      <c r="U277" s="35">
        <v>0</v>
      </c>
      <c r="V277" s="36">
        <v>0</v>
      </c>
      <c r="W277" s="26">
        <v>9.1</v>
      </c>
      <c r="X277" s="2">
        <v>0.2</v>
      </c>
      <c r="Y277" s="16">
        <v>3.04</v>
      </c>
      <c r="Z277" s="26">
        <v>11</v>
      </c>
      <c r="AA277" s="2">
        <v>1.1000000000000001</v>
      </c>
      <c r="AB277" s="2">
        <v>16.600000000000001</v>
      </c>
    </row>
    <row r="278" spans="1:28">
      <c r="A278" s="2">
        <v>1368</v>
      </c>
      <c r="B278" s="26">
        <v>1</v>
      </c>
      <c r="C278" s="2">
        <v>1</v>
      </c>
      <c r="D278" s="2">
        <v>23</v>
      </c>
      <c r="E278" s="2">
        <v>0</v>
      </c>
      <c r="F278" s="35">
        <v>1</v>
      </c>
      <c r="G278" s="18">
        <v>35000</v>
      </c>
      <c r="H278" s="18">
        <v>1</v>
      </c>
      <c r="I278" s="2">
        <v>1</v>
      </c>
      <c r="J278" s="2">
        <v>4</v>
      </c>
      <c r="K278" s="2">
        <v>1</v>
      </c>
      <c r="L278" s="35">
        <v>0</v>
      </c>
      <c r="M278" s="2">
        <v>9</v>
      </c>
      <c r="N278" s="2">
        <v>0</v>
      </c>
      <c r="O278" s="2">
        <v>0</v>
      </c>
      <c r="P278" s="2">
        <v>0.68</v>
      </c>
      <c r="Q278" s="2">
        <v>5</v>
      </c>
      <c r="R278" s="2">
        <v>0</v>
      </c>
      <c r="S278" s="2">
        <v>1</v>
      </c>
      <c r="T278" s="35">
        <v>0</v>
      </c>
      <c r="U278" s="35">
        <v>0</v>
      </c>
      <c r="V278" s="36">
        <v>0</v>
      </c>
      <c r="W278" s="26">
        <v>17.899999999999999</v>
      </c>
      <c r="X278" s="2">
        <v>0.4</v>
      </c>
      <c r="Y278" s="16">
        <v>5.98</v>
      </c>
      <c r="Z278" s="26">
        <v>28.1</v>
      </c>
      <c r="AA278" s="2">
        <v>1.78</v>
      </c>
      <c r="AB278" s="2">
        <v>3.8</v>
      </c>
    </row>
    <row r="279" spans="1:28">
      <c r="A279" s="2">
        <v>1369</v>
      </c>
      <c r="B279" s="26">
        <v>1</v>
      </c>
      <c r="C279" s="2">
        <v>1</v>
      </c>
      <c r="D279" s="2">
        <v>22</v>
      </c>
      <c r="E279" s="2">
        <v>0</v>
      </c>
      <c r="F279" s="35">
        <v>0</v>
      </c>
      <c r="G279" s="18">
        <v>10000</v>
      </c>
      <c r="H279" s="18">
        <v>1</v>
      </c>
      <c r="I279" s="2">
        <v>1</v>
      </c>
      <c r="J279" s="2">
        <v>2</v>
      </c>
      <c r="K279" s="2">
        <v>1</v>
      </c>
      <c r="L279" s="35">
        <v>1</v>
      </c>
      <c r="M279" s="2">
        <v>2</v>
      </c>
      <c r="N279" s="2">
        <v>0</v>
      </c>
      <c r="O279" s="2">
        <v>1</v>
      </c>
      <c r="P279" s="2">
        <v>0.73</v>
      </c>
      <c r="Q279" s="2">
        <v>5</v>
      </c>
      <c r="R279" s="2">
        <v>0</v>
      </c>
      <c r="S279" s="2">
        <v>1</v>
      </c>
      <c r="T279" s="35">
        <v>1</v>
      </c>
      <c r="U279" s="35">
        <v>0</v>
      </c>
      <c r="V279" s="36">
        <v>0</v>
      </c>
      <c r="W279" s="26">
        <v>16.2</v>
      </c>
      <c r="X279" s="2">
        <v>0.38</v>
      </c>
      <c r="Y279" s="16">
        <v>5.41</v>
      </c>
      <c r="Z279" s="26">
        <v>17.3</v>
      </c>
      <c r="AA279" s="2">
        <v>1.45</v>
      </c>
      <c r="AB279" s="2">
        <v>3.8</v>
      </c>
    </row>
    <row r="280" spans="1:28">
      <c r="A280" s="2">
        <v>1378</v>
      </c>
      <c r="B280" s="26">
        <v>2</v>
      </c>
      <c r="C280" s="2">
        <v>1</v>
      </c>
      <c r="D280" s="2">
        <v>22</v>
      </c>
      <c r="E280" s="2">
        <v>0</v>
      </c>
      <c r="F280" s="35">
        <v>1</v>
      </c>
      <c r="G280" s="18">
        <v>6000</v>
      </c>
      <c r="H280" s="18">
        <v>0</v>
      </c>
      <c r="I280" s="2">
        <v>1</v>
      </c>
      <c r="J280" s="2">
        <v>1</v>
      </c>
      <c r="K280" s="2">
        <v>0</v>
      </c>
      <c r="L280" s="35">
        <v>0</v>
      </c>
      <c r="M280" s="2">
        <v>8</v>
      </c>
      <c r="N280" s="2">
        <v>1</v>
      </c>
      <c r="O280" s="2">
        <v>0</v>
      </c>
      <c r="P280" s="2">
        <v>0.77</v>
      </c>
      <c r="Q280" s="2">
        <v>2</v>
      </c>
      <c r="R280" s="2">
        <v>1</v>
      </c>
      <c r="S280" s="2">
        <v>0</v>
      </c>
      <c r="T280" s="35">
        <v>0</v>
      </c>
      <c r="U280" s="35">
        <v>0</v>
      </c>
      <c r="V280" s="36">
        <v>0</v>
      </c>
      <c r="W280" s="26">
        <v>14.2</v>
      </c>
      <c r="X280" s="2">
        <v>0.3</v>
      </c>
      <c r="Y280" s="16">
        <v>4.74</v>
      </c>
      <c r="Z280" s="26">
        <v>15.8</v>
      </c>
      <c r="AA280" s="2">
        <v>1.37</v>
      </c>
      <c r="AB280" s="2">
        <v>3.8</v>
      </c>
    </row>
    <row r="281" spans="1:28">
      <c r="A281" s="2">
        <v>1381</v>
      </c>
      <c r="B281" s="26">
        <v>2</v>
      </c>
      <c r="C281" s="2">
        <v>1</v>
      </c>
      <c r="D281" s="2">
        <v>59</v>
      </c>
      <c r="E281" s="2">
        <v>1</v>
      </c>
      <c r="F281" s="35">
        <v>1</v>
      </c>
      <c r="G281" s="18">
        <v>6000</v>
      </c>
      <c r="H281" s="18">
        <v>0</v>
      </c>
      <c r="I281" s="2">
        <v>1</v>
      </c>
      <c r="J281" s="2">
        <v>1</v>
      </c>
      <c r="K281" s="2">
        <v>0</v>
      </c>
      <c r="L281" s="35">
        <v>0</v>
      </c>
      <c r="M281" s="2">
        <v>6</v>
      </c>
      <c r="N281" s="2">
        <v>0</v>
      </c>
      <c r="O281" s="2">
        <v>1</v>
      </c>
      <c r="P281" s="2">
        <v>0</v>
      </c>
      <c r="Q281" s="2">
        <v>5</v>
      </c>
      <c r="R281" s="2">
        <v>0</v>
      </c>
      <c r="S281" s="2">
        <v>1</v>
      </c>
      <c r="T281" s="35">
        <v>0</v>
      </c>
      <c r="U281" s="35">
        <v>0</v>
      </c>
      <c r="V281" s="36">
        <v>0</v>
      </c>
      <c r="W281" s="26">
        <v>36</v>
      </c>
      <c r="X281" s="2">
        <v>0.63</v>
      </c>
      <c r="Y281" s="16">
        <v>12.02</v>
      </c>
      <c r="Z281" s="26">
        <v>38.4</v>
      </c>
      <c r="AA281" s="2">
        <v>3.57</v>
      </c>
      <c r="AB281" s="2">
        <v>29.9</v>
      </c>
    </row>
    <row r="282" spans="1:28">
      <c r="A282" s="2">
        <v>1386</v>
      </c>
      <c r="B282" s="26">
        <v>2</v>
      </c>
      <c r="C282" s="2">
        <v>1</v>
      </c>
      <c r="D282" s="2">
        <v>21</v>
      </c>
      <c r="E282" s="2">
        <v>0</v>
      </c>
      <c r="F282" s="35">
        <v>1</v>
      </c>
      <c r="G282" s="18">
        <v>18000</v>
      </c>
      <c r="H282" s="18">
        <v>1</v>
      </c>
      <c r="I282" s="2">
        <v>1</v>
      </c>
      <c r="J282" s="2">
        <v>1</v>
      </c>
      <c r="K282" s="2">
        <v>0</v>
      </c>
      <c r="L282" s="35">
        <v>0</v>
      </c>
      <c r="M282" s="2">
        <v>6</v>
      </c>
      <c r="N282" s="2">
        <v>0</v>
      </c>
      <c r="O282" s="2">
        <v>1</v>
      </c>
      <c r="P282" s="2">
        <v>0.37</v>
      </c>
      <c r="Q282" s="2">
        <v>0</v>
      </c>
      <c r="R282" s="2">
        <v>1</v>
      </c>
      <c r="S282" s="2">
        <v>0</v>
      </c>
      <c r="T282" s="35">
        <v>1</v>
      </c>
      <c r="U282" s="35">
        <v>0</v>
      </c>
      <c r="V282" s="36">
        <v>0</v>
      </c>
      <c r="W282" s="26">
        <v>14.2</v>
      </c>
      <c r="X282" s="2">
        <v>0.33</v>
      </c>
      <c r="Y282" s="16">
        <v>4.74</v>
      </c>
      <c r="Z282" s="26">
        <v>15.9</v>
      </c>
      <c r="AA282" s="2">
        <v>1.38</v>
      </c>
      <c r="AB282" s="2">
        <v>3.8</v>
      </c>
    </row>
    <row r="283" spans="1:28">
      <c r="A283" s="2">
        <v>1395</v>
      </c>
      <c r="B283" s="26">
        <v>1</v>
      </c>
      <c r="C283" s="2">
        <v>1</v>
      </c>
      <c r="D283" s="2">
        <v>24</v>
      </c>
      <c r="E283" s="2">
        <v>0</v>
      </c>
      <c r="F283" s="35">
        <v>1</v>
      </c>
      <c r="G283" s="18">
        <v>9000</v>
      </c>
      <c r="H283" s="18">
        <v>1</v>
      </c>
      <c r="I283" s="2">
        <v>1</v>
      </c>
      <c r="J283" s="2">
        <v>1</v>
      </c>
      <c r="K283" s="2">
        <v>0</v>
      </c>
      <c r="L283" s="35">
        <v>1</v>
      </c>
      <c r="M283" s="2">
        <v>2</v>
      </c>
      <c r="N283" s="2">
        <v>0</v>
      </c>
      <c r="O283" s="2">
        <v>1</v>
      </c>
      <c r="P283" s="2">
        <v>0.73</v>
      </c>
      <c r="Q283" s="2">
        <v>5</v>
      </c>
      <c r="R283" s="2">
        <v>0</v>
      </c>
      <c r="S283" s="2">
        <v>1</v>
      </c>
      <c r="T283" s="35">
        <v>0</v>
      </c>
      <c r="U283" s="35">
        <v>0</v>
      </c>
      <c r="V283" s="36">
        <v>0</v>
      </c>
      <c r="W283" s="26">
        <v>16.2</v>
      </c>
      <c r="X283" s="2">
        <v>0.38</v>
      </c>
      <c r="Y283" s="16">
        <v>5.41</v>
      </c>
      <c r="Z283" s="26">
        <v>17.3</v>
      </c>
      <c r="AA283" s="2">
        <v>1.45</v>
      </c>
      <c r="AB283" s="2">
        <v>3.8</v>
      </c>
    </row>
    <row r="284" spans="1:28">
      <c r="A284" s="2">
        <v>1398</v>
      </c>
      <c r="B284" s="26">
        <v>2</v>
      </c>
      <c r="C284" s="2">
        <v>1</v>
      </c>
      <c r="D284" s="2">
        <v>20</v>
      </c>
      <c r="E284" s="2">
        <v>0</v>
      </c>
      <c r="F284" s="35">
        <v>0</v>
      </c>
      <c r="G284" s="18">
        <v>3000</v>
      </c>
      <c r="H284" s="18">
        <v>0</v>
      </c>
      <c r="I284" s="2">
        <v>1</v>
      </c>
      <c r="J284" s="2">
        <v>1</v>
      </c>
      <c r="K284" s="2">
        <v>0</v>
      </c>
      <c r="L284" s="35">
        <v>0</v>
      </c>
      <c r="M284" s="2">
        <v>6</v>
      </c>
      <c r="N284" s="2">
        <v>0</v>
      </c>
      <c r="O284" s="2">
        <v>1</v>
      </c>
      <c r="P284" s="2">
        <v>0.98</v>
      </c>
      <c r="Q284" s="2">
        <v>5</v>
      </c>
      <c r="R284" s="2">
        <v>0</v>
      </c>
      <c r="S284" s="2">
        <v>1</v>
      </c>
      <c r="T284" s="35">
        <v>0</v>
      </c>
      <c r="U284" s="35">
        <v>0</v>
      </c>
      <c r="V284" s="36">
        <v>0</v>
      </c>
      <c r="W284" s="26">
        <v>22.3</v>
      </c>
      <c r="X284" s="2">
        <v>0.43</v>
      </c>
      <c r="Y284" s="16">
        <v>7.45</v>
      </c>
      <c r="Z284" s="26">
        <v>23.7</v>
      </c>
      <c r="AA284" s="2">
        <v>1.48</v>
      </c>
      <c r="AB284" s="2">
        <v>7</v>
      </c>
    </row>
    <row r="285" spans="1:28">
      <c r="A285" s="2">
        <v>1404</v>
      </c>
      <c r="B285" s="26">
        <v>2</v>
      </c>
      <c r="C285" s="2">
        <v>1</v>
      </c>
      <c r="D285" s="2">
        <v>22</v>
      </c>
      <c r="E285" s="2">
        <v>0</v>
      </c>
      <c r="F285" s="35">
        <v>0</v>
      </c>
      <c r="G285" s="18">
        <v>3000</v>
      </c>
      <c r="H285" s="18">
        <v>0</v>
      </c>
      <c r="I285" s="2">
        <v>1</v>
      </c>
      <c r="J285" s="2">
        <v>1</v>
      </c>
      <c r="K285" s="2">
        <v>0</v>
      </c>
      <c r="L285" s="35">
        <v>1</v>
      </c>
      <c r="M285" s="2">
        <v>6</v>
      </c>
      <c r="N285" s="2">
        <v>0</v>
      </c>
      <c r="O285" s="2">
        <v>1</v>
      </c>
      <c r="P285" s="2">
        <v>0.16</v>
      </c>
      <c r="Q285" s="2">
        <v>1</v>
      </c>
      <c r="R285" s="2">
        <v>1</v>
      </c>
      <c r="S285" s="2">
        <v>0</v>
      </c>
      <c r="T285" s="35">
        <v>0</v>
      </c>
      <c r="U285" s="35">
        <v>0</v>
      </c>
      <c r="V285" s="36">
        <v>0</v>
      </c>
      <c r="W285" s="26">
        <v>11.8</v>
      </c>
      <c r="X285" s="2">
        <v>0.33</v>
      </c>
      <c r="Y285" s="16">
        <v>3.94</v>
      </c>
      <c r="Z285" s="26">
        <v>15.7</v>
      </c>
      <c r="AA285" s="2">
        <v>1.57</v>
      </c>
      <c r="AB285" s="2">
        <v>9.3000000000000007</v>
      </c>
    </row>
    <row r="286" spans="1:28">
      <c r="A286" s="2">
        <v>1414</v>
      </c>
      <c r="B286" s="26">
        <v>1</v>
      </c>
      <c r="C286" s="2">
        <v>1</v>
      </c>
      <c r="D286" s="2">
        <v>25</v>
      </c>
      <c r="E286" s="2">
        <v>0</v>
      </c>
      <c r="F286" s="35">
        <v>0</v>
      </c>
      <c r="G286" s="18">
        <v>12000</v>
      </c>
      <c r="H286" s="18">
        <v>1</v>
      </c>
      <c r="I286" s="2">
        <v>1</v>
      </c>
      <c r="J286" s="2">
        <v>4</v>
      </c>
      <c r="K286" s="2">
        <v>1</v>
      </c>
      <c r="L286" s="35">
        <v>0</v>
      </c>
      <c r="M286" s="2">
        <v>11</v>
      </c>
      <c r="N286" s="2">
        <v>0</v>
      </c>
      <c r="O286" s="2">
        <v>0</v>
      </c>
      <c r="P286" s="2">
        <v>0</v>
      </c>
      <c r="Q286" s="2">
        <v>5</v>
      </c>
      <c r="R286" s="2">
        <v>0</v>
      </c>
      <c r="S286" s="2">
        <v>1</v>
      </c>
      <c r="T286" s="35">
        <v>1</v>
      </c>
      <c r="U286" s="35">
        <v>0</v>
      </c>
      <c r="V286" s="36">
        <v>0</v>
      </c>
      <c r="W286" s="26">
        <v>12.1</v>
      </c>
      <c r="X286" s="2">
        <v>0.25</v>
      </c>
      <c r="Y286" s="16">
        <v>4.04</v>
      </c>
      <c r="Z286" s="26">
        <v>14.4</v>
      </c>
      <c r="AA286" s="2">
        <v>1.02</v>
      </c>
      <c r="AB286" s="2">
        <v>7</v>
      </c>
    </row>
    <row r="287" spans="1:28">
      <c r="A287" s="2">
        <v>1420</v>
      </c>
      <c r="B287" s="26">
        <v>1</v>
      </c>
      <c r="C287" s="2">
        <v>1</v>
      </c>
      <c r="D287" s="2">
        <v>22</v>
      </c>
      <c r="E287" s="2">
        <v>0</v>
      </c>
      <c r="F287" s="35">
        <v>0</v>
      </c>
      <c r="G287" s="18">
        <v>35000</v>
      </c>
      <c r="H287" s="18">
        <v>1</v>
      </c>
      <c r="I287" s="2">
        <v>1</v>
      </c>
      <c r="J287" s="2">
        <v>3</v>
      </c>
      <c r="K287" s="2">
        <v>1</v>
      </c>
      <c r="L287" s="35">
        <v>0</v>
      </c>
      <c r="M287" s="2">
        <v>9</v>
      </c>
      <c r="N287" s="2">
        <v>0</v>
      </c>
      <c r="O287" s="2">
        <v>0</v>
      </c>
      <c r="P287" s="2">
        <v>1</v>
      </c>
      <c r="Q287" s="2">
        <v>5</v>
      </c>
      <c r="R287" s="2">
        <v>0</v>
      </c>
      <c r="S287" s="2">
        <v>1</v>
      </c>
      <c r="T287" s="35">
        <v>1</v>
      </c>
      <c r="U287" s="35">
        <v>0</v>
      </c>
      <c r="V287" s="36">
        <v>0</v>
      </c>
      <c r="W287" s="26">
        <v>9.1</v>
      </c>
      <c r="X287" s="2">
        <v>0.2</v>
      </c>
      <c r="Y287" s="16">
        <v>3.04</v>
      </c>
      <c r="Z287" s="26">
        <v>11</v>
      </c>
      <c r="AA287" s="2">
        <v>1.1000000000000001</v>
      </c>
      <c r="AB287" s="2">
        <v>16.600000000000001</v>
      </c>
    </row>
    <row r="288" spans="1:28">
      <c r="A288" s="2">
        <v>1425</v>
      </c>
      <c r="B288" s="26">
        <v>1</v>
      </c>
      <c r="C288" s="2">
        <v>1</v>
      </c>
      <c r="D288" s="2">
        <v>31</v>
      </c>
      <c r="E288" s="2">
        <v>0</v>
      </c>
      <c r="F288" s="35">
        <v>1</v>
      </c>
      <c r="G288" s="18">
        <v>14000</v>
      </c>
      <c r="H288" s="18">
        <v>1</v>
      </c>
      <c r="I288" s="2">
        <v>1</v>
      </c>
      <c r="J288" s="2">
        <v>4</v>
      </c>
      <c r="K288" s="2">
        <v>1</v>
      </c>
      <c r="L288" s="35">
        <v>0</v>
      </c>
      <c r="M288" s="2">
        <v>2</v>
      </c>
      <c r="N288" s="2">
        <v>0</v>
      </c>
      <c r="O288" s="2">
        <v>1</v>
      </c>
      <c r="P288" s="2">
        <v>0</v>
      </c>
      <c r="Q288" s="2">
        <v>5</v>
      </c>
      <c r="R288" s="2">
        <v>0</v>
      </c>
      <c r="S288" s="2">
        <v>1</v>
      </c>
      <c r="T288" s="35">
        <v>0</v>
      </c>
      <c r="U288" s="35">
        <v>0</v>
      </c>
      <c r="V288" s="36">
        <v>0</v>
      </c>
      <c r="W288" s="26">
        <v>36</v>
      </c>
      <c r="X288" s="2">
        <v>0.63</v>
      </c>
      <c r="Y288" s="16">
        <v>12.02</v>
      </c>
      <c r="Z288" s="26">
        <v>38.4</v>
      </c>
      <c r="AA288" s="2">
        <v>3.57</v>
      </c>
      <c r="AB288" s="2">
        <v>29.9</v>
      </c>
    </row>
    <row r="289" spans="1:28">
      <c r="A289" s="2">
        <v>1431</v>
      </c>
      <c r="B289" s="26">
        <v>2</v>
      </c>
      <c r="C289" s="2">
        <v>1</v>
      </c>
      <c r="D289" s="2">
        <v>19</v>
      </c>
      <c r="E289" s="2">
        <v>0</v>
      </c>
      <c r="F289" s="35">
        <v>0</v>
      </c>
      <c r="G289" s="18">
        <v>5000</v>
      </c>
      <c r="H289" s="18">
        <v>0</v>
      </c>
      <c r="I289" s="2">
        <v>1</v>
      </c>
      <c r="J289" s="2">
        <v>1</v>
      </c>
      <c r="K289" s="2">
        <v>0</v>
      </c>
      <c r="L289" s="35">
        <v>0</v>
      </c>
      <c r="M289" s="2">
        <v>6</v>
      </c>
      <c r="N289" s="2">
        <v>0</v>
      </c>
      <c r="O289" s="2">
        <v>1</v>
      </c>
      <c r="P289" s="2">
        <v>1</v>
      </c>
      <c r="Q289" s="2">
        <v>3</v>
      </c>
      <c r="R289" s="2">
        <v>0</v>
      </c>
      <c r="S289" s="2">
        <v>0</v>
      </c>
      <c r="T289" s="35">
        <v>0</v>
      </c>
      <c r="U289" s="35">
        <v>0</v>
      </c>
      <c r="V289" s="36">
        <v>0</v>
      </c>
      <c r="W289" s="26">
        <v>9.1</v>
      </c>
      <c r="X289" s="2">
        <v>0.2</v>
      </c>
      <c r="Y289" s="16">
        <v>3.04</v>
      </c>
      <c r="Z289" s="26">
        <v>11</v>
      </c>
      <c r="AA289" s="2">
        <v>1.1000000000000001</v>
      </c>
      <c r="AB289" s="2">
        <v>16.600000000000001</v>
      </c>
    </row>
    <row r="290" spans="1:28">
      <c r="A290" s="2">
        <v>1434</v>
      </c>
      <c r="B290" s="26">
        <v>2</v>
      </c>
      <c r="C290" s="2">
        <v>1</v>
      </c>
      <c r="D290" s="2">
        <v>21</v>
      </c>
      <c r="E290" s="2">
        <v>0</v>
      </c>
      <c r="F290" s="35">
        <v>0</v>
      </c>
      <c r="G290" s="18">
        <v>20000</v>
      </c>
      <c r="H290" s="18">
        <v>1</v>
      </c>
      <c r="I290" s="2">
        <v>1</v>
      </c>
      <c r="J290" s="2">
        <v>2</v>
      </c>
      <c r="K290" s="2">
        <v>1</v>
      </c>
      <c r="L290" s="35">
        <v>0</v>
      </c>
      <c r="M290" s="2">
        <v>2</v>
      </c>
      <c r="N290" s="2">
        <v>0</v>
      </c>
      <c r="O290" s="2">
        <v>1</v>
      </c>
      <c r="P290" s="2">
        <v>0.1</v>
      </c>
      <c r="Q290" s="2">
        <v>5</v>
      </c>
      <c r="R290" s="2">
        <v>0</v>
      </c>
      <c r="S290" s="2">
        <v>1</v>
      </c>
      <c r="T290" s="35">
        <v>0</v>
      </c>
      <c r="U290" s="35">
        <v>0</v>
      </c>
      <c r="V290" s="36">
        <v>0</v>
      </c>
      <c r="W290" s="26">
        <v>27.4</v>
      </c>
      <c r="X290" s="2">
        <v>0.45</v>
      </c>
      <c r="Y290" s="16">
        <v>9.15</v>
      </c>
      <c r="Z290" s="26">
        <v>27.17</v>
      </c>
      <c r="AA290" s="2">
        <v>2.25</v>
      </c>
      <c r="AB290" s="2">
        <v>12.1</v>
      </c>
    </row>
    <row r="291" spans="1:28">
      <c r="A291" s="2">
        <v>1435</v>
      </c>
      <c r="B291" s="26">
        <v>1</v>
      </c>
      <c r="C291" s="2">
        <v>1</v>
      </c>
      <c r="D291" s="2">
        <v>22</v>
      </c>
      <c r="E291" s="2">
        <v>0</v>
      </c>
      <c r="F291" s="35">
        <v>1</v>
      </c>
      <c r="G291" s="18">
        <v>3000</v>
      </c>
      <c r="H291" s="18">
        <v>0</v>
      </c>
      <c r="I291" s="2">
        <v>1</v>
      </c>
      <c r="J291" s="2">
        <v>2</v>
      </c>
      <c r="K291" s="2">
        <v>1</v>
      </c>
      <c r="L291" s="35">
        <v>0</v>
      </c>
      <c r="M291" s="2">
        <v>8</v>
      </c>
      <c r="N291" s="2">
        <v>1</v>
      </c>
      <c r="O291" s="2">
        <v>0</v>
      </c>
      <c r="P291" s="2">
        <v>0.99</v>
      </c>
      <c r="Q291" s="2">
        <v>5</v>
      </c>
      <c r="R291" s="2">
        <v>0</v>
      </c>
      <c r="S291" s="2">
        <v>1</v>
      </c>
      <c r="T291" s="35">
        <v>0</v>
      </c>
      <c r="U291" s="35">
        <v>0</v>
      </c>
      <c r="V291" s="36">
        <v>0</v>
      </c>
      <c r="W291" s="26">
        <v>5.8</v>
      </c>
      <c r="X291" s="2">
        <v>0.12</v>
      </c>
      <c r="Y291" s="16">
        <v>1.94</v>
      </c>
      <c r="Z291" s="26">
        <v>7.7</v>
      </c>
      <c r="AA291" s="2">
        <v>0.8</v>
      </c>
      <c r="AB291" s="2">
        <v>3.8</v>
      </c>
    </row>
    <row r="292" spans="1:28">
      <c r="A292" s="2">
        <v>1443</v>
      </c>
      <c r="B292" s="26">
        <v>1</v>
      </c>
      <c r="C292" s="2">
        <v>1</v>
      </c>
      <c r="D292" s="2">
        <v>21</v>
      </c>
      <c r="E292" s="2">
        <v>0</v>
      </c>
      <c r="F292" s="35">
        <v>1</v>
      </c>
      <c r="G292" s="18">
        <v>35000</v>
      </c>
      <c r="H292" s="18">
        <v>1</v>
      </c>
      <c r="I292" s="2">
        <v>1</v>
      </c>
      <c r="J292" s="2">
        <v>2</v>
      </c>
      <c r="K292" s="2">
        <v>1</v>
      </c>
      <c r="L292" s="35">
        <v>0</v>
      </c>
      <c r="M292" s="2">
        <v>8</v>
      </c>
      <c r="N292" s="2">
        <v>1</v>
      </c>
      <c r="O292" s="2">
        <v>0</v>
      </c>
      <c r="P292" s="2">
        <v>0.73</v>
      </c>
      <c r="Q292" s="2">
        <v>5</v>
      </c>
      <c r="R292" s="2">
        <v>0</v>
      </c>
      <c r="S292" s="2">
        <v>1</v>
      </c>
      <c r="T292" s="35">
        <v>0</v>
      </c>
      <c r="U292" s="35">
        <v>0</v>
      </c>
      <c r="V292" s="36">
        <v>0</v>
      </c>
      <c r="W292" s="26">
        <v>16.2</v>
      </c>
      <c r="X292" s="2">
        <v>0.38</v>
      </c>
      <c r="Y292" s="16">
        <v>5.41</v>
      </c>
      <c r="Z292" s="26">
        <v>17.3</v>
      </c>
      <c r="AA292" s="2">
        <v>1.45</v>
      </c>
      <c r="AB292" s="2">
        <v>3.8</v>
      </c>
    </row>
    <row r="293" spans="1:28">
      <c r="A293" s="2">
        <v>1451</v>
      </c>
      <c r="B293" s="26">
        <v>2</v>
      </c>
      <c r="C293" s="2">
        <v>1</v>
      </c>
      <c r="D293" s="2">
        <v>24</v>
      </c>
      <c r="E293" s="2">
        <v>0</v>
      </c>
      <c r="F293" s="35">
        <v>0</v>
      </c>
      <c r="G293" s="18">
        <v>18000</v>
      </c>
      <c r="H293" s="18">
        <v>1</v>
      </c>
      <c r="I293" s="2">
        <v>1</v>
      </c>
      <c r="J293" s="2">
        <v>1</v>
      </c>
      <c r="K293" s="2">
        <v>0</v>
      </c>
      <c r="L293" s="35">
        <v>0</v>
      </c>
      <c r="M293" s="2">
        <v>9</v>
      </c>
      <c r="N293" s="2">
        <v>0</v>
      </c>
      <c r="O293" s="2">
        <v>0</v>
      </c>
      <c r="P293" s="2">
        <v>0.73</v>
      </c>
      <c r="Q293" s="2">
        <v>5</v>
      </c>
      <c r="R293" s="2">
        <v>0</v>
      </c>
      <c r="S293" s="2">
        <v>1</v>
      </c>
      <c r="T293" s="35">
        <v>0</v>
      </c>
      <c r="U293" s="35">
        <v>0</v>
      </c>
      <c r="V293" s="36">
        <v>0</v>
      </c>
      <c r="W293" s="26">
        <v>16.2</v>
      </c>
      <c r="X293" s="2">
        <v>0.38</v>
      </c>
      <c r="Y293" s="16">
        <v>5.41</v>
      </c>
      <c r="Z293" s="26">
        <v>17.3</v>
      </c>
      <c r="AA293" s="2">
        <v>1.45</v>
      </c>
      <c r="AB293" s="2">
        <v>3.8</v>
      </c>
    </row>
    <row r="294" spans="1:28">
      <c r="A294" s="2">
        <v>1454</v>
      </c>
      <c r="B294" s="26">
        <v>1</v>
      </c>
      <c r="C294" s="2">
        <v>1</v>
      </c>
      <c r="D294" s="2">
        <v>27</v>
      </c>
      <c r="E294" s="2">
        <v>0</v>
      </c>
      <c r="F294" s="35">
        <v>1</v>
      </c>
      <c r="G294" s="18">
        <v>8000</v>
      </c>
      <c r="H294" s="18">
        <v>1</v>
      </c>
      <c r="I294" s="2">
        <v>1</v>
      </c>
      <c r="J294" s="2">
        <v>2</v>
      </c>
      <c r="K294" s="2">
        <v>1</v>
      </c>
      <c r="L294" s="35">
        <v>0</v>
      </c>
      <c r="M294" s="2">
        <v>2</v>
      </c>
      <c r="N294" s="2">
        <v>0</v>
      </c>
      <c r="O294" s="2">
        <v>1</v>
      </c>
      <c r="P294" s="2">
        <v>0.16</v>
      </c>
      <c r="Q294" s="2">
        <v>2</v>
      </c>
      <c r="R294" s="2">
        <v>1</v>
      </c>
      <c r="S294" s="2">
        <v>0</v>
      </c>
      <c r="T294" s="35">
        <v>0</v>
      </c>
      <c r="U294" s="35">
        <v>0</v>
      </c>
      <c r="V294" s="36">
        <v>0</v>
      </c>
      <c r="W294" s="26">
        <v>11.8</v>
      </c>
      <c r="X294" s="2">
        <v>0.33</v>
      </c>
      <c r="Y294" s="16">
        <v>3.94</v>
      </c>
      <c r="Z294" s="26">
        <v>15.7</v>
      </c>
      <c r="AA294" s="2">
        <v>1.57</v>
      </c>
      <c r="AB294" s="2">
        <v>9.3000000000000007</v>
      </c>
    </row>
    <row r="295" spans="1:28">
      <c r="A295" s="2">
        <v>1462</v>
      </c>
      <c r="B295" s="26">
        <v>1</v>
      </c>
      <c r="C295" s="2">
        <v>1</v>
      </c>
      <c r="D295" s="2">
        <v>23</v>
      </c>
      <c r="E295" s="2">
        <v>0</v>
      </c>
      <c r="F295" s="35">
        <v>1</v>
      </c>
      <c r="G295" s="18">
        <v>12000</v>
      </c>
      <c r="H295" s="18">
        <v>1</v>
      </c>
      <c r="I295" s="2">
        <v>1</v>
      </c>
      <c r="J295" s="2">
        <v>1</v>
      </c>
      <c r="K295" s="2">
        <v>0</v>
      </c>
      <c r="L295" s="35">
        <v>0</v>
      </c>
      <c r="M295" s="2">
        <v>8</v>
      </c>
      <c r="N295" s="2">
        <v>1</v>
      </c>
      <c r="O295" s="2">
        <v>0</v>
      </c>
      <c r="P295" s="2">
        <v>0.73</v>
      </c>
      <c r="Q295" s="2">
        <v>2</v>
      </c>
      <c r="R295" s="2">
        <v>1</v>
      </c>
      <c r="S295" s="2">
        <v>0</v>
      </c>
      <c r="T295" s="35">
        <v>0</v>
      </c>
      <c r="U295" s="35">
        <v>0</v>
      </c>
      <c r="V295" s="36">
        <v>0</v>
      </c>
      <c r="W295" s="26">
        <v>16.2</v>
      </c>
      <c r="X295" s="2">
        <v>0.38</v>
      </c>
      <c r="Y295" s="16">
        <v>5.41</v>
      </c>
      <c r="Z295" s="26">
        <v>17.3</v>
      </c>
      <c r="AA295" s="2">
        <v>1.45</v>
      </c>
      <c r="AB295" s="2">
        <v>3.8</v>
      </c>
    </row>
    <row r="296" spans="1:28">
      <c r="A296" s="2">
        <v>1464</v>
      </c>
      <c r="B296" s="26">
        <v>1</v>
      </c>
      <c r="C296" s="2">
        <v>1</v>
      </c>
      <c r="D296" s="2">
        <v>27</v>
      </c>
      <c r="E296" s="2">
        <v>0</v>
      </c>
      <c r="F296" s="35">
        <v>1</v>
      </c>
      <c r="G296" s="18">
        <v>35000</v>
      </c>
      <c r="H296" s="18">
        <v>1</v>
      </c>
      <c r="I296" s="2">
        <v>1</v>
      </c>
      <c r="J296" s="2">
        <v>4</v>
      </c>
      <c r="K296" s="2">
        <v>1</v>
      </c>
      <c r="L296" s="35">
        <v>1</v>
      </c>
      <c r="M296" s="2">
        <v>8</v>
      </c>
      <c r="N296" s="2">
        <v>1</v>
      </c>
      <c r="O296" s="2">
        <v>0</v>
      </c>
      <c r="P296" s="2">
        <v>0</v>
      </c>
      <c r="Q296" s="2">
        <v>4</v>
      </c>
      <c r="R296" s="2">
        <v>0</v>
      </c>
      <c r="S296" s="2">
        <v>1</v>
      </c>
      <c r="T296" s="35">
        <v>0</v>
      </c>
      <c r="U296" s="35">
        <v>0</v>
      </c>
      <c r="V296" s="36">
        <v>0</v>
      </c>
      <c r="W296" s="26">
        <v>17.899999999999999</v>
      </c>
      <c r="X296" s="2">
        <v>0.42</v>
      </c>
      <c r="Y296" s="16">
        <v>5.98</v>
      </c>
      <c r="Z296" s="26">
        <v>22.34</v>
      </c>
      <c r="AA296" s="2">
        <v>1.9</v>
      </c>
      <c r="AB296" s="2">
        <v>3.8</v>
      </c>
    </row>
    <row r="297" spans="1:28">
      <c r="A297" s="2">
        <v>1467</v>
      </c>
      <c r="B297" s="26">
        <v>1</v>
      </c>
      <c r="C297" s="2">
        <v>1</v>
      </c>
      <c r="D297" s="2">
        <v>23</v>
      </c>
      <c r="E297" s="2">
        <v>0</v>
      </c>
      <c r="F297" s="35">
        <v>1</v>
      </c>
      <c r="G297" s="18">
        <v>20000</v>
      </c>
      <c r="H297" s="18">
        <v>1</v>
      </c>
      <c r="I297" s="2">
        <v>1</v>
      </c>
      <c r="J297" s="2">
        <v>2</v>
      </c>
      <c r="K297" s="2">
        <v>1</v>
      </c>
      <c r="L297" s="35">
        <v>1</v>
      </c>
      <c r="M297" s="2">
        <v>8</v>
      </c>
      <c r="N297" s="2">
        <v>1</v>
      </c>
      <c r="O297" s="2">
        <v>0</v>
      </c>
      <c r="P297" s="2">
        <v>0</v>
      </c>
      <c r="Q297" s="2">
        <v>2</v>
      </c>
      <c r="R297" s="2">
        <v>1</v>
      </c>
      <c r="S297" s="2">
        <v>0</v>
      </c>
      <c r="T297" s="35">
        <v>0</v>
      </c>
      <c r="U297" s="35">
        <v>0</v>
      </c>
      <c r="V297" s="36">
        <v>0</v>
      </c>
      <c r="W297" s="26">
        <v>13.5</v>
      </c>
      <c r="X297" s="2">
        <v>0.4</v>
      </c>
      <c r="Y297" s="16">
        <v>4.51</v>
      </c>
      <c r="Z297" s="26">
        <v>16.399999999999999</v>
      </c>
      <c r="AA297" s="2">
        <v>1.63</v>
      </c>
      <c r="AB297" s="2">
        <v>3.8</v>
      </c>
    </row>
    <row r="298" spans="1:28">
      <c r="A298" s="2">
        <v>1473</v>
      </c>
      <c r="B298" s="26">
        <v>1</v>
      </c>
      <c r="C298" s="2">
        <v>1</v>
      </c>
      <c r="D298" s="2">
        <v>22</v>
      </c>
      <c r="E298" s="2">
        <v>0</v>
      </c>
      <c r="F298" s="35">
        <v>1</v>
      </c>
      <c r="G298" s="18">
        <v>18000</v>
      </c>
      <c r="H298" s="18">
        <v>1</v>
      </c>
      <c r="I298" s="2">
        <v>1</v>
      </c>
      <c r="J298" s="2">
        <v>3</v>
      </c>
      <c r="K298" s="2">
        <v>1</v>
      </c>
      <c r="L298" s="35">
        <v>0</v>
      </c>
      <c r="M298" s="2">
        <v>8</v>
      </c>
      <c r="N298" s="2">
        <v>1</v>
      </c>
      <c r="O298" s="2">
        <v>0</v>
      </c>
      <c r="P298" s="2">
        <v>1</v>
      </c>
      <c r="Q298" s="2">
        <v>5</v>
      </c>
      <c r="R298" s="2">
        <v>0</v>
      </c>
      <c r="S298" s="2">
        <v>1</v>
      </c>
      <c r="T298" s="35">
        <v>0</v>
      </c>
      <c r="U298" s="35">
        <v>0</v>
      </c>
      <c r="V298" s="36">
        <v>0</v>
      </c>
      <c r="W298" s="26">
        <v>13.1</v>
      </c>
      <c r="X298" s="2">
        <v>0.38</v>
      </c>
      <c r="Y298" s="16">
        <v>4.38</v>
      </c>
      <c r="Z298" s="26">
        <v>14.7</v>
      </c>
      <c r="AA298" s="2">
        <v>1.33</v>
      </c>
      <c r="AB298" s="2">
        <v>3.8</v>
      </c>
    </row>
    <row r="299" spans="1:28">
      <c r="A299" s="2">
        <v>1474</v>
      </c>
      <c r="B299" s="26">
        <v>2</v>
      </c>
      <c r="C299" s="2">
        <v>1</v>
      </c>
      <c r="D299" s="2">
        <v>22</v>
      </c>
      <c r="E299" s="2">
        <v>0</v>
      </c>
      <c r="F299" s="35">
        <v>0</v>
      </c>
      <c r="G299" s="18">
        <v>4000</v>
      </c>
      <c r="H299" s="18">
        <v>0</v>
      </c>
      <c r="I299" s="2">
        <v>1</v>
      </c>
      <c r="J299" s="2">
        <v>1</v>
      </c>
      <c r="K299" s="2">
        <v>0</v>
      </c>
      <c r="L299" s="35">
        <v>0</v>
      </c>
      <c r="M299" s="2">
        <v>9</v>
      </c>
      <c r="N299" s="2">
        <v>0</v>
      </c>
      <c r="O299" s="2">
        <v>0</v>
      </c>
      <c r="P299" s="2">
        <v>0</v>
      </c>
      <c r="Q299" s="2">
        <v>5</v>
      </c>
      <c r="R299" s="2">
        <v>0</v>
      </c>
      <c r="S299" s="2">
        <v>1</v>
      </c>
      <c r="T299" s="35">
        <v>0</v>
      </c>
      <c r="U299" s="35">
        <v>0</v>
      </c>
      <c r="V299" s="36">
        <v>0</v>
      </c>
      <c r="W299" s="26">
        <v>52.1</v>
      </c>
      <c r="X299" s="2">
        <v>0.93</v>
      </c>
      <c r="Y299" s="16">
        <v>17.399999999999999</v>
      </c>
      <c r="Z299" s="26">
        <v>46.5</v>
      </c>
      <c r="AA299" s="2">
        <v>2.08</v>
      </c>
      <c r="AB299" s="2">
        <v>7</v>
      </c>
    </row>
    <row r="300" spans="1:28">
      <c r="A300" s="2">
        <v>1479</v>
      </c>
      <c r="B300" s="26">
        <v>2</v>
      </c>
      <c r="C300" s="2">
        <v>1</v>
      </c>
      <c r="D300" s="2">
        <v>21</v>
      </c>
      <c r="E300" s="2">
        <v>0</v>
      </c>
      <c r="F300" s="35">
        <v>1</v>
      </c>
      <c r="G300" s="18">
        <v>9000</v>
      </c>
      <c r="H300" s="18">
        <v>1</v>
      </c>
      <c r="I300" s="2">
        <v>1</v>
      </c>
      <c r="J300" s="2">
        <v>3</v>
      </c>
      <c r="K300" s="2">
        <v>1</v>
      </c>
      <c r="L300" s="35">
        <v>0</v>
      </c>
      <c r="M300" s="2">
        <v>1</v>
      </c>
      <c r="N300" s="2">
        <v>0</v>
      </c>
      <c r="O300" s="2">
        <v>1</v>
      </c>
      <c r="P300" s="2">
        <v>0.84</v>
      </c>
      <c r="Q300" s="2">
        <v>5</v>
      </c>
      <c r="R300" s="2">
        <v>0</v>
      </c>
      <c r="S300" s="2">
        <v>1</v>
      </c>
      <c r="T300" s="35">
        <v>0</v>
      </c>
      <c r="U300" s="35">
        <v>0</v>
      </c>
      <c r="V300" s="36">
        <v>0</v>
      </c>
      <c r="W300" s="26">
        <v>13.3</v>
      </c>
      <c r="X300" s="2">
        <v>0.4</v>
      </c>
      <c r="Y300" s="16">
        <v>4.4400000000000004</v>
      </c>
      <c r="Z300" s="26">
        <v>13.6</v>
      </c>
      <c r="AA300" s="2">
        <v>1.2</v>
      </c>
      <c r="AB300" s="2">
        <v>7.5</v>
      </c>
    </row>
    <row r="301" spans="1:28">
      <c r="A301" s="2">
        <v>1484</v>
      </c>
      <c r="B301" s="26">
        <v>2</v>
      </c>
      <c r="C301" s="2">
        <v>1</v>
      </c>
      <c r="D301" s="2">
        <v>19</v>
      </c>
      <c r="E301" s="2">
        <v>0</v>
      </c>
      <c r="F301" s="35">
        <v>0</v>
      </c>
      <c r="G301" s="18">
        <v>5000</v>
      </c>
      <c r="H301" s="18">
        <v>0</v>
      </c>
      <c r="I301" s="2">
        <v>1</v>
      </c>
      <c r="J301" s="2">
        <v>2</v>
      </c>
      <c r="K301" s="2">
        <v>1</v>
      </c>
      <c r="L301" s="35">
        <v>0</v>
      </c>
      <c r="M301" s="2">
        <v>11</v>
      </c>
      <c r="N301" s="2">
        <v>0</v>
      </c>
      <c r="O301" s="2">
        <v>0</v>
      </c>
      <c r="P301" s="2">
        <v>0.14000000000000001</v>
      </c>
      <c r="Q301" s="2">
        <v>5</v>
      </c>
      <c r="R301" s="2">
        <v>0</v>
      </c>
      <c r="S301" s="2">
        <v>1</v>
      </c>
      <c r="T301" s="35">
        <v>0</v>
      </c>
      <c r="U301" s="35">
        <v>0</v>
      </c>
      <c r="V301" s="36">
        <v>0</v>
      </c>
      <c r="W301" s="26">
        <v>13.3</v>
      </c>
      <c r="X301" s="2">
        <v>0.37</v>
      </c>
      <c r="Y301" s="16">
        <v>4.4400000000000004</v>
      </c>
      <c r="Z301" s="26">
        <v>17</v>
      </c>
      <c r="AA301" s="2">
        <v>1.65</v>
      </c>
      <c r="AB301" s="2">
        <v>9.3000000000000007</v>
      </c>
    </row>
    <row r="302" spans="1:28">
      <c r="A302" s="2">
        <v>1488</v>
      </c>
      <c r="B302" s="26">
        <v>2</v>
      </c>
      <c r="C302" s="2">
        <v>1</v>
      </c>
      <c r="D302" s="2">
        <v>25</v>
      </c>
      <c r="E302" s="2">
        <v>0</v>
      </c>
      <c r="F302" s="35">
        <v>0</v>
      </c>
      <c r="G302" s="18">
        <v>10000</v>
      </c>
      <c r="H302" s="18">
        <v>1</v>
      </c>
      <c r="I302" s="2">
        <v>1</v>
      </c>
      <c r="J302" s="2">
        <v>1</v>
      </c>
      <c r="K302" s="2">
        <v>0</v>
      </c>
      <c r="L302" s="35">
        <v>0</v>
      </c>
      <c r="M302" s="2">
        <v>6</v>
      </c>
      <c r="N302" s="2">
        <v>0</v>
      </c>
      <c r="O302" s="2">
        <v>1</v>
      </c>
      <c r="P302" s="2">
        <v>1</v>
      </c>
      <c r="Q302" s="2">
        <v>5</v>
      </c>
      <c r="R302" s="2">
        <v>0</v>
      </c>
      <c r="S302" s="2">
        <v>1</v>
      </c>
      <c r="T302" s="35">
        <v>0</v>
      </c>
      <c r="U302" s="35">
        <v>0</v>
      </c>
      <c r="V302" s="36">
        <v>0</v>
      </c>
      <c r="W302" s="26">
        <v>9.4</v>
      </c>
      <c r="X302" s="2">
        <v>0.28000000000000003</v>
      </c>
      <c r="Y302" s="16">
        <v>3.14</v>
      </c>
      <c r="Z302" s="26">
        <v>10.8</v>
      </c>
      <c r="AA302" s="2">
        <v>1</v>
      </c>
      <c r="AB302" s="2">
        <v>3.8</v>
      </c>
    </row>
    <row r="303" spans="1:28">
      <c r="A303" s="2">
        <v>1489</v>
      </c>
      <c r="B303" s="26">
        <v>2</v>
      </c>
      <c r="C303" s="2">
        <v>1</v>
      </c>
      <c r="D303" s="2">
        <v>23</v>
      </c>
      <c r="E303" s="2">
        <v>0</v>
      </c>
      <c r="F303" s="35">
        <v>1</v>
      </c>
      <c r="G303" s="18">
        <v>5000</v>
      </c>
      <c r="H303" s="18">
        <v>0</v>
      </c>
      <c r="I303" s="2">
        <v>1</v>
      </c>
      <c r="J303" s="2">
        <v>2</v>
      </c>
      <c r="K303" s="2">
        <v>1</v>
      </c>
      <c r="L303" s="35">
        <v>1</v>
      </c>
      <c r="M303" s="2">
        <v>8</v>
      </c>
      <c r="N303" s="2">
        <v>1</v>
      </c>
      <c r="O303" s="2">
        <v>0</v>
      </c>
      <c r="P303" s="2">
        <v>0</v>
      </c>
      <c r="Q303" s="2">
        <v>5</v>
      </c>
      <c r="R303" s="2">
        <v>0</v>
      </c>
      <c r="S303" s="2">
        <v>1</v>
      </c>
      <c r="T303" s="35">
        <v>0</v>
      </c>
      <c r="U303" s="35">
        <v>0</v>
      </c>
      <c r="V303" s="36">
        <v>0</v>
      </c>
      <c r="W303" s="26">
        <v>26.2</v>
      </c>
      <c r="X303" s="2">
        <v>0.52</v>
      </c>
      <c r="Y303" s="16">
        <v>8.75</v>
      </c>
      <c r="Z303" s="26">
        <v>31.4</v>
      </c>
      <c r="AA303" s="2">
        <v>1.42</v>
      </c>
      <c r="AB303" s="2">
        <v>7</v>
      </c>
    </row>
    <row r="304" spans="1:28">
      <c r="A304" s="2">
        <v>1493</v>
      </c>
      <c r="B304" s="26">
        <v>2</v>
      </c>
      <c r="C304" s="2">
        <v>1</v>
      </c>
      <c r="D304" s="2">
        <v>24</v>
      </c>
      <c r="E304" s="2">
        <v>0</v>
      </c>
      <c r="F304" s="35">
        <v>0</v>
      </c>
      <c r="G304" s="18">
        <v>6000</v>
      </c>
      <c r="H304" s="18">
        <v>0</v>
      </c>
      <c r="I304" s="2">
        <v>1</v>
      </c>
      <c r="J304" s="2">
        <v>2</v>
      </c>
      <c r="K304" s="2">
        <v>1</v>
      </c>
      <c r="L304" s="35">
        <v>1</v>
      </c>
      <c r="M304" s="2">
        <v>6</v>
      </c>
      <c r="N304" s="2">
        <v>0</v>
      </c>
      <c r="O304" s="2">
        <v>1</v>
      </c>
      <c r="P304" s="2">
        <v>0.16</v>
      </c>
      <c r="Q304" s="2">
        <v>5</v>
      </c>
      <c r="R304" s="2">
        <v>0</v>
      </c>
      <c r="S304" s="2">
        <v>1</v>
      </c>
      <c r="T304" s="35">
        <v>0</v>
      </c>
      <c r="U304" s="35">
        <v>0</v>
      </c>
      <c r="V304" s="36">
        <v>0</v>
      </c>
      <c r="W304" s="26">
        <v>11.8</v>
      </c>
      <c r="X304" s="2">
        <v>0.33</v>
      </c>
      <c r="Y304" s="16">
        <v>3.94</v>
      </c>
      <c r="Z304" s="26">
        <v>15.7</v>
      </c>
      <c r="AA304" s="2">
        <v>1.57</v>
      </c>
      <c r="AB304" s="2">
        <v>9.3000000000000007</v>
      </c>
    </row>
    <row r="305" spans="1:28">
      <c r="A305" s="2">
        <v>1499</v>
      </c>
      <c r="B305" s="26">
        <v>1</v>
      </c>
      <c r="C305" s="2">
        <v>1</v>
      </c>
      <c r="D305" s="2">
        <v>22</v>
      </c>
      <c r="E305" s="2">
        <v>0</v>
      </c>
      <c r="F305" s="35">
        <v>0</v>
      </c>
      <c r="G305" s="18">
        <v>7000</v>
      </c>
      <c r="H305" s="18">
        <v>0</v>
      </c>
      <c r="I305" s="2">
        <v>1</v>
      </c>
      <c r="J305" s="2">
        <v>3</v>
      </c>
      <c r="K305" s="2">
        <v>1</v>
      </c>
      <c r="L305" s="35">
        <v>0</v>
      </c>
      <c r="M305" s="2">
        <v>7</v>
      </c>
      <c r="N305" s="2">
        <v>0</v>
      </c>
      <c r="O305" s="2">
        <v>0</v>
      </c>
      <c r="P305" s="2">
        <v>0.53</v>
      </c>
      <c r="Q305" s="2">
        <v>3</v>
      </c>
      <c r="R305" s="2">
        <v>0</v>
      </c>
      <c r="S305" s="2">
        <v>0</v>
      </c>
      <c r="T305" s="35">
        <v>0</v>
      </c>
      <c r="U305" s="35">
        <v>0</v>
      </c>
      <c r="V305" s="36">
        <v>0</v>
      </c>
      <c r="W305" s="26">
        <v>8.1999999999999993</v>
      </c>
      <c r="X305" s="2">
        <v>0.2</v>
      </c>
      <c r="Y305" s="16">
        <v>2.74</v>
      </c>
      <c r="Z305" s="26">
        <v>10.130000000000001</v>
      </c>
      <c r="AA305" s="2">
        <v>1.1000000000000001</v>
      </c>
      <c r="AB305" s="2">
        <v>3.8</v>
      </c>
    </row>
    <row r="306" spans="1:28">
      <c r="A306" s="2">
        <v>1501</v>
      </c>
      <c r="B306" s="26">
        <v>2</v>
      </c>
      <c r="C306" s="2">
        <v>1</v>
      </c>
      <c r="D306" s="2">
        <v>22</v>
      </c>
      <c r="E306" s="2">
        <v>0</v>
      </c>
      <c r="F306" s="35">
        <v>1</v>
      </c>
      <c r="G306" s="18">
        <v>7000</v>
      </c>
      <c r="H306" s="18">
        <v>0</v>
      </c>
      <c r="I306" s="2">
        <v>1</v>
      </c>
      <c r="J306" s="2">
        <v>1</v>
      </c>
      <c r="K306" s="2">
        <v>0</v>
      </c>
      <c r="L306" s="35">
        <v>0</v>
      </c>
      <c r="M306" s="2">
        <v>8</v>
      </c>
      <c r="N306" s="2">
        <v>1</v>
      </c>
      <c r="O306" s="2">
        <v>0</v>
      </c>
      <c r="P306" s="2">
        <v>1</v>
      </c>
      <c r="Q306" s="2">
        <v>5</v>
      </c>
      <c r="R306" s="2">
        <v>0</v>
      </c>
      <c r="S306" s="2">
        <v>1</v>
      </c>
      <c r="T306" s="35">
        <v>0</v>
      </c>
      <c r="U306" s="35">
        <v>0</v>
      </c>
      <c r="V306" s="36">
        <v>0</v>
      </c>
      <c r="W306" s="26">
        <v>13.1</v>
      </c>
      <c r="X306" s="2">
        <v>0.38</v>
      </c>
      <c r="Y306" s="16">
        <v>4.38</v>
      </c>
      <c r="Z306" s="26">
        <v>14.7</v>
      </c>
      <c r="AA306" s="2">
        <v>1.33</v>
      </c>
      <c r="AB306" s="2">
        <v>3.8</v>
      </c>
    </row>
    <row r="307" spans="1:28">
      <c r="A307" s="2">
        <v>1512</v>
      </c>
      <c r="B307" s="26">
        <v>2</v>
      </c>
      <c r="C307" s="2">
        <v>1</v>
      </c>
      <c r="D307" s="2">
        <v>26</v>
      </c>
      <c r="E307" s="2">
        <v>0</v>
      </c>
      <c r="F307" s="35">
        <v>0</v>
      </c>
      <c r="G307" s="18">
        <v>3000</v>
      </c>
      <c r="H307" s="18">
        <v>0</v>
      </c>
      <c r="I307" s="2">
        <v>1</v>
      </c>
      <c r="J307" s="2">
        <v>1</v>
      </c>
      <c r="K307" s="2">
        <v>0</v>
      </c>
      <c r="L307" s="35">
        <v>0</v>
      </c>
      <c r="M307" s="2">
        <v>2</v>
      </c>
      <c r="N307" s="2">
        <v>0</v>
      </c>
      <c r="O307" s="2">
        <v>1</v>
      </c>
      <c r="P307" s="2">
        <v>0.43</v>
      </c>
      <c r="Q307" s="2">
        <v>5</v>
      </c>
      <c r="R307" s="2">
        <v>0</v>
      </c>
      <c r="S307" s="2">
        <v>1</v>
      </c>
      <c r="T307" s="35">
        <v>0</v>
      </c>
      <c r="U307" s="35">
        <v>0</v>
      </c>
      <c r="V307" s="36">
        <v>0</v>
      </c>
      <c r="W307" s="26">
        <v>20.399999999999999</v>
      </c>
      <c r="X307" s="2">
        <v>0.45</v>
      </c>
      <c r="Y307" s="16">
        <v>6.81</v>
      </c>
      <c r="Z307" s="26">
        <v>22.2</v>
      </c>
      <c r="AA307" s="2">
        <v>1.9</v>
      </c>
      <c r="AB307" s="2">
        <v>3.8</v>
      </c>
    </row>
    <row r="308" spans="1:28">
      <c r="A308" s="2">
        <v>1516</v>
      </c>
      <c r="B308" s="26">
        <v>1</v>
      </c>
      <c r="C308" s="2">
        <v>1</v>
      </c>
      <c r="D308" s="2">
        <v>20</v>
      </c>
      <c r="E308" s="2">
        <v>0</v>
      </c>
      <c r="F308" s="35">
        <v>1</v>
      </c>
      <c r="G308" s="18">
        <v>5000</v>
      </c>
      <c r="H308" s="18">
        <v>0</v>
      </c>
      <c r="I308" s="2">
        <v>1</v>
      </c>
      <c r="J308" s="2">
        <v>3</v>
      </c>
      <c r="K308" s="2">
        <v>1</v>
      </c>
      <c r="L308" s="35">
        <v>0</v>
      </c>
      <c r="M308" s="2">
        <v>8</v>
      </c>
      <c r="N308" s="2">
        <v>1</v>
      </c>
      <c r="O308" s="2">
        <v>0</v>
      </c>
      <c r="P308" s="2">
        <v>1</v>
      </c>
      <c r="Q308" s="2">
        <v>5</v>
      </c>
      <c r="R308" s="2">
        <v>0</v>
      </c>
      <c r="S308" s="2">
        <v>1</v>
      </c>
      <c r="T308" s="35">
        <v>0</v>
      </c>
      <c r="U308" s="35">
        <v>0</v>
      </c>
      <c r="V308" s="36">
        <v>0</v>
      </c>
      <c r="W308" s="26">
        <v>13.1</v>
      </c>
      <c r="X308" s="2">
        <v>0.38</v>
      </c>
      <c r="Y308" s="16">
        <v>4.38</v>
      </c>
      <c r="Z308" s="26">
        <v>14.7</v>
      </c>
      <c r="AA308" s="2">
        <v>1.33</v>
      </c>
      <c r="AB308" s="2">
        <v>3.8</v>
      </c>
    </row>
    <row r="309" spans="1:28">
      <c r="A309" s="2">
        <v>1520</v>
      </c>
      <c r="B309" s="26">
        <v>2</v>
      </c>
      <c r="C309" s="2">
        <v>1</v>
      </c>
      <c r="D309" s="2">
        <v>20</v>
      </c>
      <c r="E309" s="2">
        <v>0</v>
      </c>
      <c r="F309" s="35">
        <v>0</v>
      </c>
      <c r="G309" s="18">
        <v>4000</v>
      </c>
      <c r="H309" s="18">
        <v>0</v>
      </c>
      <c r="I309" s="2">
        <v>1</v>
      </c>
      <c r="J309" s="2">
        <v>1</v>
      </c>
      <c r="K309" s="2">
        <v>0</v>
      </c>
      <c r="L309" s="35">
        <v>1</v>
      </c>
      <c r="M309" s="2">
        <v>6</v>
      </c>
      <c r="N309" s="2">
        <v>0</v>
      </c>
      <c r="O309" s="2">
        <v>1</v>
      </c>
      <c r="P309" s="2">
        <v>1</v>
      </c>
      <c r="Q309" s="2">
        <v>1</v>
      </c>
      <c r="R309" s="2">
        <v>1</v>
      </c>
      <c r="S309" s="2">
        <v>0</v>
      </c>
      <c r="T309" s="35">
        <v>0</v>
      </c>
      <c r="U309" s="35">
        <v>0</v>
      </c>
      <c r="V309" s="36">
        <v>0</v>
      </c>
      <c r="W309" s="26">
        <v>13.1</v>
      </c>
      <c r="X309" s="2">
        <v>0.38</v>
      </c>
      <c r="Y309" s="16">
        <v>4.38</v>
      </c>
      <c r="Z309" s="26">
        <v>14.7</v>
      </c>
      <c r="AA309" s="2">
        <v>1.33</v>
      </c>
      <c r="AB309" s="2">
        <v>3.8</v>
      </c>
    </row>
    <row r="310" spans="1:28">
      <c r="A310" s="2">
        <v>1533</v>
      </c>
      <c r="B310" s="26">
        <v>1</v>
      </c>
      <c r="C310" s="2">
        <v>1</v>
      </c>
      <c r="D310" s="2">
        <v>27</v>
      </c>
      <c r="E310" s="2">
        <v>0</v>
      </c>
      <c r="F310" s="35">
        <v>1</v>
      </c>
      <c r="G310" s="18">
        <v>7000</v>
      </c>
      <c r="H310" s="18">
        <v>0</v>
      </c>
      <c r="I310" s="2">
        <v>1</v>
      </c>
      <c r="J310" s="2">
        <v>1</v>
      </c>
      <c r="K310" s="2">
        <v>0</v>
      </c>
      <c r="L310" s="35">
        <v>1</v>
      </c>
      <c r="M310" s="2">
        <v>8</v>
      </c>
      <c r="N310" s="2">
        <v>1</v>
      </c>
      <c r="O310" s="2">
        <v>0</v>
      </c>
      <c r="P310" s="2">
        <v>0.99</v>
      </c>
      <c r="Q310" s="2">
        <v>5</v>
      </c>
      <c r="R310" s="2">
        <v>0</v>
      </c>
      <c r="S310" s="2">
        <v>1</v>
      </c>
      <c r="T310" s="35">
        <v>0</v>
      </c>
      <c r="U310" s="35">
        <v>0</v>
      </c>
      <c r="V310" s="36">
        <v>0</v>
      </c>
      <c r="W310" s="26">
        <v>5.8</v>
      </c>
      <c r="X310" s="2">
        <v>0.12</v>
      </c>
      <c r="Y310" s="16">
        <v>1.94</v>
      </c>
      <c r="Z310" s="26">
        <v>7.7</v>
      </c>
      <c r="AA310" s="2">
        <v>0.8</v>
      </c>
      <c r="AB310" s="2">
        <v>3.8</v>
      </c>
    </row>
    <row r="311" spans="1:28">
      <c r="A311" s="2">
        <v>1534</v>
      </c>
      <c r="B311" s="26">
        <v>1</v>
      </c>
      <c r="C311" s="2">
        <v>1</v>
      </c>
      <c r="D311" s="2">
        <v>24</v>
      </c>
      <c r="E311" s="2">
        <v>0</v>
      </c>
      <c r="F311" s="35">
        <v>1</v>
      </c>
      <c r="G311" s="18">
        <v>7000</v>
      </c>
      <c r="H311" s="18">
        <v>0</v>
      </c>
      <c r="I311" s="2">
        <v>1</v>
      </c>
      <c r="J311" s="2">
        <v>2</v>
      </c>
      <c r="K311" s="2">
        <v>1</v>
      </c>
      <c r="L311" s="35">
        <v>0</v>
      </c>
      <c r="M311" s="2">
        <v>8</v>
      </c>
      <c r="N311" s="2">
        <v>1</v>
      </c>
      <c r="O311" s="2">
        <v>0</v>
      </c>
      <c r="P311" s="2">
        <v>0.89</v>
      </c>
      <c r="Q311" s="2">
        <v>5</v>
      </c>
      <c r="R311" s="2">
        <v>0</v>
      </c>
      <c r="S311" s="2">
        <v>1</v>
      </c>
      <c r="T311" s="35">
        <v>1</v>
      </c>
      <c r="U311" s="35">
        <v>0</v>
      </c>
      <c r="V311" s="36">
        <v>0</v>
      </c>
      <c r="W311" s="26">
        <v>10.6</v>
      </c>
      <c r="X311" s="2">
        <v>0.3</v>
      </c>
      <c r="Y311" s="16">
        <v>3.54</v>
      </c>
      <c r="Z311" s="26">
        <v>12.1</v>
      </c>
      <c r="AA311" s="2">
        <v>1.18</v>
      </c>
      <c r="AB311" s="2">
        <v>3.8</v>
      </c>
    </row>
    <row r="312" spans="1:28">
      <c r="A312" s="2">
        <v>1536</v>
      </c>
      <c r="B312" s="26">
        <v>2</v>
      </c>
      <c r="C312" s="2">
        <v>1</v>
      </c>
      <c r="D312" s="2">
        <v>19</v>
      </c>
      <c r="E312" s="2">
        <v>0</v>
      </c>
      <c r="F312" s="35">
        <v>1</v>
      </c>
      <c r="G312" s="18">
        <v>20000</v>
      </c>
      <c r="H312" s="18">
        <v>1</v>
      </c>
      <c r="I312" s="2">
        <v>1</v>
      </c>
      <c r="J312" s="2">
        <v>3</v>
      </c>
      <c r="K312" s="2">
        <v>1</v>
      </c>
      <c r="L312" s="35">
        <v>0</v>
      </c>
      <c r="M312" s="2">
        <v>8</v>
      </c>
      <c r="N312" s="2">
        <v>1</v>
      </c>
      <c r="O312" s="2">
        <v>0</v>
      </c>
      <c r="P312" s="2">
        <v>0.24</v>
      </c>
      <c r="Q312" s="2">
        <v>4</v>
      </c>
      <c r="R312" s="2">
        <v>0</v>
      </c>
      <c r="S312" s="2">
        <v>1</v>
      </c>
      <c r="T312" s="35">
        <v>0</v>
      </c>
      <c r="U312" s="35">
        <v>0</v>
      </c>
      <c r="V312" s="36">
        <v>0</v>
      </c>
      <c r="W312" s="26">
        <v>27</v>
      </c>
      <c r="X312" s="2">
        <v>0.48</v>
      </c>
      <c r="Y312" s="16">
        <v>9.02</v>
      </c>
      <c r="Z312" s="26">
        <v>27.5</v>
      </c>
      <c r="AA312" s="2">
        <v>2.35</v>
      </c>
      <c r="AB312" s="2">
        <v>3.8</v>
      </c>
    </row>
    <row r="313" spans="1:28">
      <c r="A313" s="2">
        <v>1538</v>
      </c>
      <c r="B313" s="26">
        <v>2</v>
      </c>
      <c r="C313" s="2">
        <v>1</v>
      </c>
      <c r="D313" s="2">
        <v>20</v>
      </c>
      <c r="E313" s="2">
        <v>0</v>
      </c>
      <c r="F313" s="35">
        <v>0</v>
      </c>
      <c r="G313" s="18">
        <v>35000</v>
      </c>
      <c r="H313" s="18">
        <v>1</v>
      </c>
      <c r="I313" s="2">
        <v>1</v>
      </c>
      <c r="J313" s="2">
        <v>3</v>
      </c>
      <c r="K313" s="2">
        <v>1</v>
      </c>
      <c r="L313" s="35">
        <v>0</v>
      </c>
      <c r="M313" s="2">
        <v>8</v>
      </c>
      <c r="N313" s="2">
        <v>1</v>
      </c>
      <c r="O313" s="2">
        <v>0</v>
      </c>
      <c r="P313" s="2">
        <v>0</v>
      </c>
      <c r="Q313" s="2">
        <v>4</v>
      </c>
      <c r="R313" s="2">
        <v>0</v>
      </c>
      <c r="S313" s="2">
        <v>1</v>
      </c>
      <c r="T313" s="35">
        <v>0</v>
      </c>
      <c r="U313" s="35">
        <v>0</v>
      </c>
      <c r="V313" s="36">
        <v>0</v>
      </c>
      <c r="W313" s="26">
        <v>17.600000000000001</v>
      </c>
      <c r="X313" s="2">
        <v>0.4</v>
      </c>
      <c r="Y313" s="16">
        <v>5.88</v>
      </c>
      <c r="Z313" s="26">
        <v>23.71</v>
      </c>
      <c r="AA313" s="2">
        <v>2.02</v>
      </c>
      <c r="AB313" s="2">
        <v>3.8</v>
      </c>
    </row>
    <row r="314" spans="1:28">
      <c r="A314" s="2">
        <v>1545</v>
      </c>
      <c r="B314" s="26">
        <v>2</v>
      </c>
      <c r="C314" s="2">
        <v>1</v>
      </c>
      <c r="D314" s="2">
        <v>23</v>
      </c>
      <c r="E314" s="2">
        <v>0</v>
      </c>
      <c r="F314" s="35">
        <v>1</v>
      </c>
      <c r="G314" s="18">
        <v>7000</v>
      </c>
      <c r="H314" s="18">
        <v>0</v>
      </c>
      <c r="I314" s="2">
        <v>1</v>
      </c>
      <c r="J314" s="2">
        <v>1</v>
      </c>
      <c r="K314" s="2">
        <v>0</v>
      </c>
      <c r="L314" s="35">
        <v>0</v>
      </c>
      <c r="M314" s="2">
        <v>8</v>
      </c>
      <c r="N314" s="2">
        <v>1</v>
      </c>
      <c r="O314" s="2">
        <v>0</v>
      </c>
      <c r="P314" s="2">
        <v>0.99</v>
      </c>
      <c r="Q314" s="2">
        <v>4</v>
      </c>
      <c r="R314" s="2">
        <v>0</v>
      </c>
      <c r="S314" s="2">
        <v>1</v>
      </c>
      <c r="T314" s="35">
        <v>0</v>
      </c>
      <c r="U314" s="35">
        <v>0</v>
      </c>
      <c r="V314" s="36">
        <v>0</v>
      </c>
      <c r="W314" s="26">
        <v>16.100000000000001</v>
      </c>
      <c r="X314" s="2">
        <v>0.37</v>
      </c>
      <c r="Y314" s="16">
        <v>5.38</v>
      </c>
      <c r="Z314" s="26">
        <v>16</v>
      </c>
      <c r="AA314" s="2">
        <v>1.23</v>
      </c>
      <c r="AB314" s="2">
        <v>7.5</v>
      </c>
    </row>
    <row r="315" spans="1:28">
      <c r="A315" s="2">
        <v>1547</v>
      </c>
      <c r="B315" s="26">
        <v>2</v>
      </c>
      <c r="C315" s="2">
        <v>1</v>
      </c>
      <c r="D315" s="2">
        <v>20</v>
      </c>
      <c r="E315" s="2">
        <v>0</v>
      </c>
      <c r="F315" s="35">
        <v>1</v>
      </c>
      <c r="G315" s="18">
        <v>18000</v>
      </c>
      <c r="H315" s="18">
        <v>1</v>
      </c>
      <c r="I315" s="2">
        <v>1</v>
      </c>
      <c r="J315" s="2">
        <v>2</v>
      </c>
      <c r="K315" s="2">
        <v>1</v>
      </c>
      <c r="L315" s="35">
        <v>0</v>
      </c>
      <c r="M315" s="2">
        <v>8</v>
      </c>
      <c r="N315" s="2">
        <v>1</v>
      </c>
      <c r="O315" s="2">
        <v>0</v>
      </c>
      <c r="P315" s="2">
        <v>0.43</v>
      </c>
      <c r="Q315" s="2">
        <v>5</v>
      </c>
      <c r="R315" s="2">
        <v>0</v>
      </c>
      <c r="S315" s="2">
        <v>1</v>
      </c>
      <c r="T315" s="35">
        <v>0</v>
      </c>
      <c r="U315" s="35">
        <v>0</v>
      </c>
      <c r="V315" s="36">
        <v>0</v>
      </c>
      <c r="W315" s="26">
        <v>20.399999999999999</v>
      </c>
      <c r="X315" s="2">
        <v>0.45</v>
      </c>
      <c r="Y315" s="16">
        <v>6.81</v>
      </c>
      <c r="Z315" s="26">
        <v>22.2</v>
      </c>
      <c r="AA315" s="2">
        <v>1.9</v>
      </c>
      <c r="AB315" s="2">
        <v>3.8</v>
      </c>
    </row>
    <row r="316" spans="1:28">
      <c r="A316" s="2">
        <v>1564</v>
      </c>
      <c r="B316" s="26">
        <v>1</v>
      </c>
      <c r="C316" s="2">
        <v>1</v>
      </c>
      <c r="D316" s="2">
        <v>21</v>
      </c>
      <c r="E316" s="2">
        <v>0</v>
      </c>
      <c r="F316" s="35">
        <v>1</v>
      </c>
      <c r="G316" s="18">
        <v>4000</v>
      </c>
      <c r="H316" s="18">
        <v>0</v>
      </c>
      <c r="I316" s="2">
        <v>1</v>
      </c>
      <c r="J316" s="2">
        <v>2</v>
      </c>
      <c r="K316" s="2">
        <v>1</v>
      </c>
      <c r="L316" s="35">
        <v>0</v>
      </c>
      <c r="M316" s="2">
        <v>8</v>
      </c>
      <c r="N316" s="2">
        <v>1</v>
      </c>
      <c r="O316" s="2">
        <v>0</v>
      </c>
      <c r="P316" s="2">
        <v>0</v>
      </c>
      <c r="Q316" s="2">
        <v>5</v>
      </c>
      <c r="R316" s="2">
        <v>0</v>
      </c>
      <c r="S316" s="2">
        <v>1</v>
      </c>
      <c r="T316" s="35">
        <v>0</v>
      </c>
      <c r="U316" s="35">
        <v>0</v>
      </c>
      <c r="V316" s="36">
        <v>0</v>
      </c>
      <c r="W316" s="26">
        <v>14.9</v>
      </c>
      <c r="X316" s="2">
        <v>0.33</v>
      </c>
      <c r="Y316" s="16">
        <v>4.9800000000000004</v>
      </c>
      <c r="Z316" s="26">
        <v>18.899999999999999</v>
      </c>
      <c r="AA316" s="2">
        <v>1.32</v>
      </c>
      <c r="AB316" s="2">
        <v>12.4</v>
      </c>
    </row>
    <row r="317" spans="1:28">
      <c r="A317" s="2">
        <v>1567</v>
      </c>
      <c r="B317" s="26">
        <v>1</v>
      </c>
      <c r="C317" s="2">
        <v>1</v>
      </c>
      <c r="D317" s="2">
        <v>20</v>
      </c>
      <c r="E317" s="2">
        <v>0</v>
      </c>
      <c r="F317" s="35">
        <v>1</v>
      </c>
      <c r="G317" s="18">
        <v>24000</v>
      </c>
      <c r="H317" s="18">
        <v>1</v>
      </c>
      <c r="I317" s="2">
        <v>1</v>
      </c>
      <c r="J317" s="2">
        <v>3</v>
      </c>
      <c r="K317" s="2">
        <v>1</v>
      </c>
      <c r="L317" s="35">
        <v>0</v>
      </c>
      <c r="M317" s="2">
        <v>8</v>
      </c>
      <c r="N317" s="2">
        <v>1</v>
      </c>
      <c r="O317" s="2">
        <v>0</v>
      </c>
      <c r="P317" s="2">
        <v>1</v>
      </c>
      <c r="Q317" s="2">
        <v>5</v>
      </c>
      <c r="R317" s="2">
        <v>0</v>
      </c>
      <c r="S317" s="2">
        <v>1</v>
      </c>
      <c r="T317" s="35">
        <v>0</v>
      </c>
      <c r="U317" s="35">
        <v>0</v>
      </c>
      <c r="V317" s="36">
        <v>0</v>
      </c>
      <c r="W317" s="26">
        <v>13.1</v>
      </c>
      <c r="X317" s="2">
        <v>0.38</v>
      </c>
      <c r="Y317" s="16">
        <v>4.38</v>
      </c>
      <c r="Z317" s="26">
        <v>14.7</v>
      </c>
      <c r="AA317" s="2">
        <v>1.33</v>
      </c>
      <c r="AB317" s="2">
        <v>3.8</v>
      </c>
    </row>
    <row r="318" spans="1:28">
      <c r="A318" s="2">
        <v>1570</v>
      </c>
      <c r="B318" s="26">
        <v>2</v>
      </c>
      <c r="C318" s="2">
        <v>1</v>
      </c>
      <c r="D318" s="2">
        <v>23</v>
      </c>
      <c r="E318" s="2">
        <v>0</v>
      </c>
      <c r="F318" s="35">
        <v>1</v>
      </c>
      <c r="G318" s="18">
        <v>5000</v>
      </c>
      <c r="H318" s="18">
        <v>0</v>
      </c>
      <c r="I318" s="2">
        <v>1</v>
      </c>
      <c r="J318" s="2">
        <v>1</v>
      </c>
      <c r="K318" s="2">
        <v>0</v>
      </c>
      <c r="L318" s="35">
        <v>1</v>
      </c>
      <c r="M318" s="2">
        <v>1</v>
      </c>
      <c r="N318" s="2">
        <v>0</v>
      </c>
      <c r="O318" s="2">
        <v>1</v>
      </c>
      <c r="P318" s="2">
        <v>0.37</v>
      </c>
      <c r="Q318" s="2">
        <v>3</v>
      </c>
      <c r="R318" s="2">
        <v>0</v>
      </c>
      <c r="S318" s="2">
        <v>0</v>
      </c>
      <c r="T318" s="35">
        <v>0</v>
      </c>
      <c r="U318" s="35">
        <v>0</v>
      </c>
      <c r="V318" s="36">
        <v>0</v>
      </c>
      <c r="W318" s="26">
        <v>14.2</v>
      </c>
      <c r="X318" s="2">
        <v>0.33</v>
      </c>
      <c r="Y318" s="16">
        <v>4.74</v>
      </c>
      <c r="Z318" s="26">
        <v>15.9</v>
      </c>
      <c r="AA318" s="2">
        <v>1.38</v>
      </c>
      <c r="AB318" s="2">
        <v>3.8</v>
      </c>
    </row>
    <row r="319" spans="1:28">
      <c r="A319" s="2">
        <v>1573</v>
      </c>
      <c r="B319" s="26">
        <v>1</v>
      </c>
      <c r="C319" s="2">
        <v>1</v>
      </c>
      <c r="D319" s="2">
        <v>52</v>
      </c>
      <c r="E319" s="2">
        <v>1</v>
      </c>
      <c r="F319" s="35">
        <v>1</v>
      </c>
      <c r="G319" s="18">
        <v>1000</v>
      </c>
      <c r="H319" s="18">
        <v>0</v>
      </c>
      <c r="I319" s="2">
        <v>1</v>
      </c>
      <c r="J319" s="2">
        <v>1</v>
      </c>
      <c r="K319" s="2">
        <v>0</v>
      </c>
      <c r="L319" s="35">
        <v>1</v>
      </c>
      <c r="M319" s="2">
        <v>11</v>
      </c>
      <c r="N319" s="2">
        <v>0</v>
      </c>
      <c r="O319" s="2">
        <v>0</v>
      </c>
      <c r="P319" s="2">
        <v>0</v>
      </c>
      <c r="Q319" s="2">
        <v>0</v>
      </c>
      <c r="R319" s="2">
        <v>1</v>
      </c>
      <c r="S319" s="2">
        <v>0</v>
      </c>
      <c r="T319" s="35">
        <v>0</v>
      </c>
      <c r="U319" s="35">
        <v>0</v>
      </c>
      <c r="V319" s="36">
        <v>1</v>
      </c>
      <c r="W319" s="26">
        <v>27</v>
      </c>
      <c r="X319" s="2">
        <v>0.52</v>
      </c>
      <c r="Y319" s="16">
        <v>9.02</v>
      </c>
      <c r="Z319" s="26">
        <v>31.5</v>
      </c>
      <c r="AA319" s="2">
        <v>2.7</v>
      </c>
      <c r="AB319" s="2">
        <v>14.2</v>
      </c>
    </row>
    <row r="320" spans="1:28">
      <c r="A320" s="2">
        <v>1580</v>
      </c>
      <c r="B320" s="26">
        <v>2</v>
      </c>
      <c r="C320" s="2">
        <v>1</v>
      </c>
      <c r="D320" s="2">
        <v>45</v>
      </c>
      <c r="E320" s="2">
        <v>0</v>
      </c>
      <c r="F320" s="35">
        <v>0</v>
      </c>
      <c r="G320" s="18">
        <v>6000</v>
      </c>
      <c r="H320" s="18">
        <v>0</v>
      </c>
      <c r="I320" s="2">
        <v>1</v>
      </c>
      <c r="J320" s="2">
        <v>1</v>
      </c>
      <c r="K320" s="2">
        <v>0</v>
      </c>
      <c r="L320" s="35">
        <v>0</v>
      </c>
      <c r="M320" s="2">
        <v>2</v>
      </c>
      <c r="N320" s="2">
        <v>0</v>
      </c>
      <c r="O320" s="2">
        <v>1</v>
      </c>
      <c r="P320" s="2">
        <v>0.14000000000000001</v>
      </c>
      <c r="Q320" s="2">
        <v>3</v>
      </c>
      <c r="R320" s="2">
        <v>0</v>
      </c>
      <c r="S320" s="2">
        <v>0</v>
      </c>
      <c r="T320" s="35">
        <v>0</v>
      </c>
      <c r="U320" s="35">
        <v>0</v>
      </c>
      <c r="V320" s="36">
        <v>0</v>
      </c>
      <c r="W320" s="26">
        <v>13.3</v>
      </c>
      <c r="X320" s="2">
        <v>0.37</v>
      </c>
      <c r="Y320" s="16">
        <v>4.4400000000000004</v>
      </c>
      <c r="Z320" s="26">
        <v>17</v>
      </c>
      <c r="AA320" s="2">
        <v>1.65</v>
      </c>
      <c r="AB320" s="2">
        <v>9.3000000000000007</v>
      </c>
    </row>
    <row r="321" spans="1:28">
      <c r="A321" s="2">
        <v>1581</v>
      </c>
      <c r="B321" s="26">
        <v>2</v>
      </c>
      <c r="C321" s="2">
        <v>1</v>
      </c>
      <c r="D321" s="2">
        <v>24</v>
      </c>
      <c r="E321" s="2">
        <v>0</v>
      </c>
      <c r="F321" s="35">
        <v>0</v>
      </c>
      <c r="G321" s="18">
        <v>5000</v>
      </c>
      <c r="H321" s="18">
        <v>0</v>
      </c>
      <c r="I321" s="2">
        <v>1</v>
      </c>
      <c r="J321" s="2">
        <v>2</v>
      </c>
      <c r="K321" s="2">
        <v>1</v>
      </c>
      <c r="L321" s="35">
        <v>0</v>
      </c>
      <c r="M321" s="2">
        <v>2</v>
      </c>
      <c r="N321" s="2">
        <v>0</v>
      </c>
      <c r="O321" s="2">
        <v>1</v>
      </c>
      <c r="P321" s="2">
        <v>0.27</v>
      </c>
      <c r="Q321" s="2">
        <v>5</v>
      </c>
      <c r="R321" s="2">
        <v>0</v>
      </c>
      <c r="S321" s="2">
        <v>1</v>
      </c>
      <c r="T321" s="35">
        <v>0</v>
      </c>
      <c r="U321" s="35">
        <v>0</v>
      </c>
      <c r="V321" s="36">
        <v>0</v>
      </c>
      <c r="W321" s="26">
        <v>27.5</v>
      </c>
      <c r="X321" s="2">
        <v>0.53</v>
      </c>
      <c r="Y321" s="16">
        <v>9.19</v>
      </c>
      <c r="Z321" s="26">
        <v>37.1</v>
      </c>
      <c r="AA321" s="2">
        <v>1.7</v>
      </c>
      <c r="AB321" s="2">
        <v>10.7</v>
      </c>
    </row>
    <row r="322" spans="1:28">
      <c r="A322" s="2">
        <v>1584</v>
      </c>
      <c r="B322" s="26">
        <v>2</v>
      </c>
      <c r="C322" s="2">
        <v>1</v>
      </c>
      <c r="D322" s="2">
        <v>19</v>
      </c>
      <c r="E322" s="2">
        <v>0</v>
      </c>
      <c r="F322" s="35">
        <v>0</v>
      </c>
      <c r="G322" s="18">
        <v>2000</v>
      </c>
      <c r="H322" s="18">
        <v>0</v>
      </c>
      <c r="I322" s="2">
        <v>1</v>
      </c>
      <c r="J322" s="2">
        <v>1</v>
      </c>
      <c r="K322" s="2">
        <v>0</v>
      </c>
      <c r="L322" s="35">
        <v>0</v>
      </c>
      <c r="M322" s="2">
        <v>2</v>
      </c>
      <c r="N322" s="2">
        <v>0</v>
      </c>
      <c r="O322" s="2">
        <v>1</v>
      </c>
      <c r="P322" s="2">
        <v>0</v>
      </c>
      <c r="Q322" s="2">
        <v>5</v>
      </c>
      <c r="R322" s="2">
        <v>0</v>
      </c>
      <c r="S322" s="2">
        <v>1</v>
      </c>
      <c r="T322" s="35">
        <v>0</v>
      </c>
      <c r="U322" s="35">
        <v>0</v>
      </c>
      <c r="V322" s="36">
        <v>0</v>
      </c>
      <c r="W322" s="26">
        <v>14.9</v>
      </c>
      <c r="X322" s="2">
        <v>0.33</v>
      </c>
      <c r="Y322" s="16">
        <v>4.9800000000000004</v>
      </c>
      <c r="Z322" s="26">
        <v>18.899999999999999</v>
      </c>
      <c r="AA322" s="2">
        <v>1.32</v>
      </c>
      <c r="AB322" s="2">
        <v>12.4</v>
      </c>
    </row>
    <row r="323" spans="1:28">
      <c r="A323" s="2">
        <v>1585</v>
      </c>
      <c r="B323" s="26">
        <v>2</v>
      </c>
      <c r="C323" s="2">
        <v>1</v>
      </c>
      <c r="D323" s="2">
        <v>19</v>
      </c>
      <c r="E323" s="2">
        <v>0</v>
      </c>
      <c r="F323" s="35">
        <v>0</v>
      </c>
      <c r="G323" s="18">
        <v>20000</v>
      </c>
      <c r="H323" s="18">
        <v>1</v>
      </c>
      <c r="I323" s="2">
        <v>1</v>
      </c>
      <c r="J323" s="2">
        <v>2</v>
      </c>
      <c r="K323" s="2">
        <v>1</v>
      </c>
      <c r="L323" s="35">
        <v>0</v>
      </c>
      <c r="M323" s="2">
        <v>6</v>
      </c>
      <c r="N323" s="2">
        <v>0</v>
      </c>
      <c r="O323" s="2">
        <v>1</v>
      </c>
      <c r="P323" s="2">
        <v>0.1</v>
      </c>
      <c r="Q323" s="2">
        <v>5</v>
      </c>
      <c r="R323" s="2">
        <v>0</v>
      </c>
      <c r="S323" s="2">
        <v>1</v>
      </c>
      <c r="T323" s="35">
        <v>0</v>
      </c>
      <c r="U323" s="35">
        <v>0</v>
      </c>
      <c r="V323" s="36">
        <v>0</v>
      </c>
      <c r="W323" s="26">
        <v>27.4</v>
      </c>
      <c r="X323" s="2">
        <v>0.45</v>
      </c>
      <c r="Y323" s="16">
        <v>9.15</v>
      </c>
      <c r="Z323" s="26">
        <v>27.17</v>
      </c>
      <c r="AA323" s="2">
        <v>2.25</v>
      </c>
      <c r="AB323" s="2">
        <v>12.1</v>
      </c>
    </row>
    <row r="324" spans="1:28">
      <c r="A324" s="2">
        <v>1586</v>
      </c>
      <c r="B324" s="26">
        <v>2</v>
      </c>
      <c r="C324" s="2">
        <v>1</v>
      </c>
      <c r="D324" s="2">
        <v>18</v>
      </c>
      <c r="E324" s="2">
        <v>0</v>
      </c>
      <c r="F324" s="35">
        <v>1</v>
      </c>
      <c r="G324" s="18">
        <v>5000</v>
      </c>
      <c r="H324" s="18">
        <v>0</v>
      </c>
      <c r="I324" s="2">
        <v>1</v>
      </c>
      <c r="J324" s="2">
        <v>1</v>
      </c>
      <c r="K324" s="2">
        <v>0</v>
      </c>
      <c r="L324" s="35">
        <v>0</v>
      </c>
      <c r="M324" s="2">
        <v>8</v>
      </c>
      <c r="N324" s="2">
        <v>1</v>
      </c>
      <c r="O324" s="2">
        <v>0</v>
      </c>
      <c r="P324" s="2">
        <v>0.94</v>
      </c>
      <c r="Q324" s="2">
        <v>5</v>
      </c>
      <c r="R324" s="2">
        <v>0</v>
      </c>
      <c r="S324" s="2">
        <v>1</v>
      </c>
      <c r="T324" s="35">
        <v>0</v>
      </c>
      <c r="U324" s="35">
        <v>0</v>
      </c>
      <c r="V324" s="36">
        <v>0</v>
      </c>
      <c r="W324" s="26">
        <v>18.2</v>
      </c>
      <c r="X324" s="2">
        <v>0.45</v>
      </c>
      <c r="Y324" s="16">
        <v>6.08</v>
      </c>
      <c r="Z324" s="26">
        <v>20.100000000000001</v>
      </c>
      <c r="AA324" s="2">
        <v>1.72</v>
      </c>
      <c r="AB324" s="2">
        <v>3.8</v>
      </c>
    </row>
    <row r="325" spans="1:28">
      <c r="A325" s="2">
        <v>1587</v>
      </c>
      <c r="B325" s="26">
        <v>2</v>
      </c>
      <c r="C325" s="2">
        <v>1</v>
      </c>
      <c r="D325" s="2">
        <v>19</v>
      </c>
      <c r="E325" s="2">
        <v>0</v>
      </c>
      <c r="F325" s="35">
        <v>0</v>
      </c>
      <c r="G325" s="18">
        <v>7000</v>
      </c>
      <c r="H325" s="18">
        <v>0</v>
      </c>
      <c r="I325" s="2">
        <v>1</v>
      </c>
      <c r="J325" s="2">
        <v>1</v>
      </c>
      <c r="K325" s="2">
        <v>0</v>
      </c>
      <c r="L325" s="35">
        <v>0</v>
      </c>
      <c r="M325" s="2">
        <v>8</v>
      </c>
      <c r="N325" s="2">
        <v>1</v>
      </c>
      <c r="O325" s="2">
        <v>0</v>
      </c>
      <c r="P325" s="2">
        <v>0.1</v>
      </c>
      <c r="Q325" s="2">
        <v>5</v>
      </c>
      <c r="R325" s="2">
        <v>0</v>
      </c>
      <c r="S325" s="2">
        <v>1</v>
      </c>
      <c r="T325" s="35">
        <v>1</v>
      </c>
      <c r="U325" s="35">
        <v>0</v>
      </c>
      <c r="V325" s="36">
        <v>0</v>
      </c>
      <c r="W325" s="26">
        <v>27.4</v>
      </c>
      <c r="X325" s="2">
        <v>0.45</v>
      </c>
      <c r="Y325" s="16">
        <v>9.15</v>
      </c>
      <c r="Z325" s="26">
        <v>27.17</v>
      </c>
      <c r="AA325" s="2">
        <v>2.25</v>
      </c>
      <c r="AB325" s="2">
        <v>12.1</v>
      </c>
    </row>
    <row r="326" spans="1:28">
      <c r="A326" s="2">
        <v>1588</v>
      </c>
      <c r="B326" s="26">
        <v>2</v>
      </c>
      <c r="C326" s="2">
        <v>1</v>
      </c>
      <c r="D326" s="2">
        <v>23</v>
      </c>
      <c r="E326" s="2">
        <v>0</v>
      </c>
      <c r="F326" s="35">
        <v>0</v>
      </c>
      <c r="G326" s="18">
        <v>7000</v>
      </c>
      <c r="H326" s="18">
        <v>0</v>
      </c>
      <c r="I326" s="2">
        <v>1</v>
      </c>
      <c r="J326" s="2">
        <v>1</v>
      </c>
      <c r="K326" s="2">
        <v>0</v>
      </c>
      <c r="L326" s="35">
        <v>0</v>
      </c>
      <c r="M326" s="2">
        <v>2</v>
      </c>
      <c r="N326" s="2">
        <v>0</v>
      </c>
      <c r="O326" s="2">
        <v>1</v>
      </c>
      <c r="P326" s="2">
        <v>0</v>
      </c>
      <c r="Q326" s="2">
        <v>5</v>
      </c>
      <c r="R326" s="2">
        <v>0</v>
      </c>
      <c r="S326" s="2">
        <v>1</v>
      </c>
      <c r="T326" s="35">
        <v>0</v>
      </c>
      <c r="U326" s="35">
        <v>0</v>
      </c>
      <c r="V326" s="36">
        <v>0</v>
      </c>
      <c r="W326" s="26">
        <v>19.7</v>
      </c>
      <c r="X326" s="2">
        <v>0.5</v>
      </c>
      <c r="Y326" s="16">
        <v>6.58</v>
      </c>
      <c r="Z326" s="26">
        <v>21.79</v>
      </c>
      <c r="AA326" s="2">
        <v>2.1</v>
      </c>
      <c r="AB326" s="2">
        <v>17.8</v>
      </c>
    </row>
    <row r="327" spans="1:28">
      <c r="A327" s="2">
        <v>1600</v>
      </c>
      <c r="B327" s="26">
        <v>2</v>
      </c>
      <c r="C327" s="2">
        <v>1</v>
      </c>
      <c r="D327" s="2">
        <v>30</v>
      </c>
      <c r="E327" s="2">
        <v>0</v>
      </c>
      <c r="F327" s="35">
        <v>0</v>
      </c>
      <c r="G327" s="18">
        <v>6000</v>
      </c>
      <c r="H327" s="18">
        <v>0</v>
      </c>
      <c r="I327" s="2">
        <v>1</v>
      </c>
      <c r="J327" s="2">
        <v>1</v>
      </c>
      <c r="K327" s="2">
        <v>0</v>
      </c>
      <c r="L327" s="35">
        <v>0</v>
      </c>
      <c r="M327" s="2">
        <v>2</v>
      </c>
      <c r="N327" s="2">
        <v>0</v>
      </c>
      <c r="O327" s="2">
        <v>1</v>
      </c>
      <c r="P327" s="2">
        <v>0.77</v>
      </c>
      <c r="Q327" s="2">
        <v>3</v>
      </c>
      <c r="R327" s="2">
        <v>0</v>
      </c>
      <c r="S327" s="2">
        <v>0</v>
      </c>
      <c r="T327" s="35">
        <v>0</v>
      </c>
      <c r="U327" s="35">
        <v>0</v>
      </c>
      <c r="V327" s="36">
        <v>0</v>
      </c>
      <c r="W327" s="26">
        <v>14.2</v>
      </c>
      <c r="X327" s="2">
        <v>0.3</v>
      </c>
      <c r="Y327" s="16">
        <v>4.74</v>
      </c>
      <c r="Z327" s="26">
        <v>15.8</v>
      </c>
      <c r="AA327" s="2">
        <v>1.37</v>
      </c>
      <c r="AB327" s="2">
        <v>3.8</v>
      </c>
    </row>
    <row r="328" spans="1:28">
      <c r="A328" s="2">
        <v>1601</v>
      </c>
      <c r="B328" s="26">
        <v>2</v>
      </c>
      <c r="C328" s="2">
        <v>1</v>
      </c>
      <c r="D328" s="2">
        <v>24</v>
      </c>
      <c r="E328" s="2">
        <v>0</v>
      </c>
      <c r="F328" s="35">
        <v>1</v>
      </c>
      <c r="G328" s="18">
        <v>3000</v>
      </c>
      <c r="H328" s="18">
        <v>0</v>
      </c>
      <c r="I328" s="2">
        <v>1</v>
      </c>
      <c r="J328" s="2">
        <v>1</v>
      </c>
      <c r="K328" s="2">
        <v>0</v>
      </c>
      <c r="L328" s="35">
        <v>1</v>
      </c>
      <c r="M328" s="2">
        <v>6</v>
      </c>
      <c r="N328" s="2">
        <v>0</v>
      </c>
      <c r="O328" s="2">
        <v>1</v>
      </c>
      <c r="P328" s="2">
        <v>0.99</v>
      </c>
      <c r="Q328" s="2">
        <v>1</v>
      </c>
      <c r="R328" s="2">
        <v>1</v>
      </c>
      <c r="S328" s="2">
        <v>0</v>
      </c>
      <c r="T328" s="35">
        <v>0</v>
      </c>
      <c r="U328" s="35">
        <v>0</v>
      </c>
      <c r="V328" s="36">
        <v>0</v>
      </c>
      <c r="W328" s="26">
        <v>16.100000000000001</v>
      </c>
      <c r="X328" s="2">
        <v>0.37</v>
      </c>
      <c r="Y328" s="16">
        <v>5.38</v>
      </c>
      <c r="Z328" s="26">
        <v>16</v>
      </c>
      <c r="AA328" s="2">
        <v>1.23</v>
      </c>
      <c r="AB328" s="2">
        <v>7.5</v>
      </c>
    </row>
    <row r="329" spans="1:28">
      <c r="A329" s="2">
        <v>1605</v>
      </c>
      <c r="B329" s="26">
        <v>1</v>
      </c>
      <c r="C329" s="2">
        <v>1</v>
      </c>
      <c r="D329" s="2">
        <v>27</v>
      </c>
      <c r="E329" s="2">
        <v>0</v>
      </c>
      <c r="F329" s="35">
        <v>1</v>
      </c>
      <c r="G329" s="18">
        <v>6000</v>
      </c>
      <c r="H329" s="18">
        <v>0</v>
      </c>
      <c r="I329" s="2">
        <v>1</v>
      </c>
      <c r="J329" s="2">
        <v>1</v>
      </c>
      <c r="K329" s="2">
        <v>0</v>
      </c>
      <c r="L329" s="35">
        <v>1</v>
      </c>
      <c r="M329" s="2">
        <v>8</v>
      </c>
      <c r="N329" s="2">
        <v>1</v>
      </c>
      <c r="O329" s="2">
        <v>0</v>
      </c>
      <c r="P329" s="2">
        <v>0.59</v>
      </c>
      <c r="Q329" s="2">
        <v>4</v>
      </c>
      <c r="R329" s="2">
        <v>0</v>
      </c>
      <c r="S329" s="2">
        <v>1</v>
      </c>
      <c r="T329" s="35">
        <v>0</v>
      </c>
      <c r="U329" s="35">
        <v>0</v>
      </c>
      <c r="V329" s="36">
        <v>0</v>
      </c>
      <c r="W329" s="26">
        <v>14.7</v>
      </c>
      <c r="X329" s="2">
        <v>0.33</v>
      </c>
      <c r="Y329" s="16">
        <v>4.91</v>
      </c>
      <c r="Z329" s="26">
        <v>12.3</v>
      </c>
      <c r="AA329" s="2">
        <v>1.25</v>
      </c>
      <c r="AB329" s="2">
        <v>3.8</v>
      </c>
    </row>
    <row r="330" spans="1:28">
      <c r="A330" s="2">
        <v>1612</v>
      </c>
      <c r="B330" s="26">
        <v>2</v>
      </c>
      <c r="C330" s="2">
        <v>1</v>
      </c>
      <c r="D330" s="2">
        <v>23</v>
      </c>
      <c r="E330" s="2">
        <v>0</v>
      </c>
      <c r="F330" s="35">
        <v>1</v>
      </c>
      <c r="G330" s="18">
        <v>2000</v>
      </c>
      <c r="H330" s="18">
        <v>0</v>
      </c>
      <c r="I330" s="2">
        <v>1</v>
      </c>
      <c r="J330" s="2">
        <v>1</v>
      </c>
      <c r="K330" s="2">
        <v>0</v>
      </c>
      <c r="L330" s="35">
        <v>0</v>
      </c>
      <c r="M330" s="2">
        <v>1</v>
      </c>
      <c r="N330" s="2">
        <v>0</v>
      </c>
      <c r="O330" s="2">
        <v>1</v>
      </c>
      <c r="P330" s="2">
        <v>0</v>
      </c>
      <c r="Q330" s="2">
        <v>5</v>
      </c>
      <c r="R330" s="2">
        <v>0</v>
      </c>
      <c r="S330" s="2">
        <v>1</v>
      </c>
      <c r="T330" s="35">
        <v>0</v>
      </c>
      <c r="U330" s="35">
        <v>0</v>
      </c>
      <c r="V330" s="36">
        <v>0</v>
      </c>
      <c r="W330" s="26">
        <v>50.4</v>
      </c>
      <c r="X330" s="2">
        <v>0.75</v>
      </c>
      <c r="Y330" s="16">
        <v>16.829999999999998</v>
      </c>
      <c r="Z330" s="26">
        <v>65</v>
      </c>
      <c r="AA330" s="2">
        <v>6.32</v>
      </c>
      <c r="AB330" s="2">
        <v>28.45</v>
      </c>
    </row>
    <row r="331" spans="1:28">
      <c r="A331" s="2">
        <v>1619</v>
      </c>
      <c r="B331" s="26">
        <v>2</v>
      </c>
      <c r="C331" s="2">
        <v>1</v>
      </c>
      <c r="D331" s="2">
        <v>22</v>
      </c>
      <c r="E331" s="2">
        <v>0</v>
      </c>
      <c r="F331" s="35">
        <v>0</v>
      </c>
      <c r="G331" s="18">
        <v>3000</v>
      </c>
      <c r="H331" s="18">
        <v>0</v>
      </c>
      <c r="I331" s="2">
        <v>1</v>
      </c>
      <c r="J331" s="2">
        <v>1</v>
      </c>
      <c r="K331" s="2">
        <v>0</v>
      </c>
      <c r="L331" s="35">
        <v>1</v>
      </c>
      <c r="M331" s="2">
        <v>6</v>
      </c>
      <c r="N331" s="2">
        <v>0</v>
      </c>
      <c r="O331" s="2">
        <v>1</v>
      </c>
      <c r="P331" s="2">
        <v>0.68</v>
      </c>
      <c r="Q331" s="2">
        <v>5</v>
      </c>
      <c r="R331" s="2">
        <v>0</v>
      </c>
      <c r="S331" s="2">
        <v>1</v>
      </c>
      <c r="T331" s="35">
        <v>1</v>
      </c>
      <c r="U331" s="35">
        <v>0</v>
      </c>
      <c r="V331" s="36">
        <v>0</v>
      </c>
      <c r="W331" s="26">
        <v>17.899999999999999</v>
      </c>
      <c r="X331" s="2">
        <v>0.4</v>
      </c>
      <c r="Y331" s="16">
        <v>5.98</v>
      </c>
      <c r="Z331" s="26">
        <v>28.1</v>
      </c>
      <c r="AA331" s="2">
        <v>1.78</v>
      </c>
      <c r="AB331" s="2">
        <v>3.8</v>
      </c>
    </row>
    <row r="332" spans="1:28">
      <c r="A332" s="2">
        <v>1623</v>
      </c>
      <c r="B332" s="26">
        <v>2</v>
      </c>
      <c r="C332" s="2">
        <v>1</v>
      </c>
      <c r="D332" s="2">
        <v>20</v>
      </c>
      <c r="E332" s="2">
        <v>0</v>
      </c>
      <c r="F332" s="35">
        <v>0</v>
      </c>
      <c r="G332" s="18">
        <v>3000</v>
      </c>
      <c r="H332" s="18">
        <v>0</v>
      </c>
      <c r="I332" s="2">
        <v>1</v>
      </c>
      <c r="J332" s="2">
        <v>1</v>
      </c>
      <c r="K332" s="2">
        <v>0</v>
      </c>
      <c r="L332" s="35">
        <v>0</v>
      </c>
      <c r="M332" s="2">
        <v>6</v>
      </c>
      <c r="N332" s="2">
        <v>0</v>
      </c>
      <c r="O332" s="2">
        <v>1</v>
      </c>
      <c r="P332" s="2">
        <v>1</v>
      </c>
      <c r="Q332" s="2">
        <v>5</v>
      </c>
      <c r="R332" s="2">
        <v>0</v>
      </c>
      <c r="S332" s="2">
        <v>1</v>
      </c>
      <c r="T332" s="35">
        <v>0</v>
      </c>
      <c r="U332" s="35">
        <v>0</v>
      </c>
      <c r="V332" s="36">
        <v>0</v>
      </c>
      <c r="W332" s="26">
        <v>13.1</v>
      </c>
      <c r="X332" s="2">
        <v>0.38</v>
      </c>
      <c r="Y332" s="16">
        <v>4.38</v>
      </c>
      <c r="Z332" s="26">
        <v>14.7</v>
      </c>
      <c r="AA332" s="2">
        <v>1.33</v>
      </c>
      <c r="AB332" s="2">
        <v>3.8</v>
      </c>
    </row>
    <row r="333" spans="1:28">
      <c r="A333" s="2">
        <v>1625</v>
      </c>
      <c r="B333" s="26">
        <v>2</v>
      </c>
      <c r="C333" s="2">
        <v>1</v>
      </c>
      <c r="D333" s="2">
        <v>21</v>
      </c>
      <c r="E333" s="2">
        <v>0</v>
      </c>
      <c r="F333" s="35">
        <v>0</v>
      </c>
      <c r="G333" s="18">
        <v>2000</v>
      </c>
      <c r="H333" s="18">
        <v>0</v>
      </c>
      <c r="I333" s="2">
        <v>1</v>
      </c>
      <c r="J333" s="2">
        <v>1</v>
      </c>
      <c r="K333" s="2">
        <v>0</v>
      </c>
      <c r="L333" s="35">
        <v>1</v>
      </c>
      <c r="M333" s="2">
        <v>2</v>
      </c>
      <c r="N333" s="2">
        <v>0</v>
      </c>
      <c r="O333" s="2">
        <v>1</v>
      </c>
      <c r="P333" s="2">
        <v>0</v>
      </c>
      <c r="Q333" s="2">
        <v>5</v>
      </c>
      <c r="R333" s="2">
        <v>0</v>
      </c>
      <c r="S333" s="2">
        <v>1</v>
      </c>
      <c r="T333" s="35">
        <v>0</v>
      </c>
      <c r="U333" s="35">
        <v>0</v>
      </c>
      <c r="V333" s="36">
        <v>0</v>
      </c>
      <c r="W333" s="26">
        <v>27</v>
      </c>
      <c r="X333" s="2">
        <v>0.52</v>
      </c>
      <c r="Y333" s="16">
        <v>9.02</v>
      </c>
      <c r="Z333" s="26">
        <v>31.5</v>
      </c>
      <c r="AA333" s="2">
        <v>2.7</v>
      </c>
      <c r="AB333" s="2">
        <v>14.2</v>
      </c>
    </row>
    <row r="334" spans="1:28">
      <c r="A334" s="2">
        <v>1626</v>
      </c>
      <c r="B334" s="26">
        <v>2</v>
      </c>
      <c r="C334" s="2">
        <v>1</v>
      </c>
      <c r="D334" s="2">
        <v>21</v>
      </c>
      <c r="E334" s="2">
        <v>0</v>
      </c>
      <c r="F334" s="35">
        <v>1</v>
      </c>
      <c r="G334" s="18">
        <v>7000</v>
      </c>
      <c r="H334" s="18">
        <v>0</v>
      </c>
      <c r="I334" s="2">
        <v>1</v>
      </c>
      <c r="J334" s="2">
        <v>1</v>
      </c>
      <c r="K334" s="2">
        <v>0</v>
      </c>
      <c r="L334" s="35">
        <v>1</v>
      </c>
      <c r="M334" s="2">
        <v>8</v>
      </c>
      <c r="N334" s="2">
        <v>1</v>
      </c>
      <c r="O334" s="2">
        <v>0</v>
      </c>
      <c r="P334" s="2">
        <v>0.34</v>
      </c>
      <c r="Q334" s="2">
        <v>4</v>
      </c>
      <c r="R334" s="2">
        <v>0</v>
      </c>
      <c r="S334" s="2">
        <v>1</v>
      </c>
      <c r="T334" s="35">
        <v>0</v>
      </c>
      <c r="U334" s="35">
        <v>0</v>
      </c>
      <c r="V334" s="36">
        <v>0</v>
      </c>
      <c r="W334" s="26">
        <v>12.6</v>
      </c>
      <c r="X334" s="2">
        <v>0.27</v>
      </c>
      <c r="Y334" s="16">
        <v>4.21</v>
      </c>
      <c r="Z334" s="26">
        <v>12.5</v>
      </c>
      <c r="AA334" s="2">
        <v>1.17</v>
      </c>
      <c r="AB334" s="2">
        <v>3.8</v>
      </c>
    </row>
    <row r="335" spans="1:28">
      <c r="A335" s="2">
        <v>1641</v>
      </c>
      <c r="B335" s="26">
        <v>1</v>
      </c>
      <c r="C335" s="2">
        <v>1</v>
      </c>
      <c r="D335" s="2">
        <v>22</v>
      </c>
      <c r="E335" s="2">
        <v>0</v>
      </c>
      <c r="F335" s="35">
        <v>1</v>
      </c>
      <c r="G335" s="18">
        <v>8000</v>
      </c>
      <c r="H335" s="18">
        <v>1</v>
      </c>
      <c r="I335" s="2">
        <v>1</v>
      </c>
      <c r="J335" s="2">
        <v>2</v>
      </c>
      <c r="K335" s="2">
        <v>1</v>
      </c>
      <c r="L335" s="35">
        <v>1</v>
      </c>
      <c r="M335" s="2">
        <v>6</v>
      </c>
      <c r="N335" s="2">
        <v>0</v>
      </c>
      <c r="O335" s="2">
        <v>1</v>
      </c>
      <c r="P335" s="2">
        <v>1</v>
      </c>
      <c r="Q335" s="2">
        <v>5</v>
      </c>
      <c r="R335" s="2">
        <v>0</v>
      </c>
      <c r="S335" s="2">
        <v>1</v>
      </c>
      <c r="T335" s="35">
        <v>0</v>
      </c>
      <c r="U335" s="35">
        <v>0</v>
      </c>
      <c r="V335" s="36">
        <v>0</v>
      </c>
      <c r="W335" s="26">
        <v>8.4</v>
      </c>
      <c r="X335" s="2">
        <v>0.25</v>
      </c>
      <c r="Y335" s="16">
        <v>2.81</v>
      </c>
      <c r="Z335" s="26">
        <v>9.6999999999999993</v>
      </c>
      <c r="AA335" s="2">
        <v>1.02</v>
      </c>
      <c r="AB335" s="2">
        <v>3.8</v>
      </c>
    </row>
    <row r="336" spans="1:28">
      <c r="A336" s="2">
        <v>1642</v>
      </c>
      <c r="B336" s="26">
        <v>2</v>
      </c>
      <c r="C336" s="2">
        <v>1</v>
      </c>
      <c r="D336" s="2">
        <v>59</v>
      </c>
      <c r="E336" s="2">
        <v>1</v>
      </c>
      <c r="F336" s="35">
        <v>0</v>
      </c>
      <c r="G336" s="18">
        <v>1000</v>
      </c>
      <c r="H336" s="18">
        <v>0</v>
      </c>
      <c r="I336" s="2">
        <v>1</v>
      </c>
      <c r="J336" s="2">
        <v>1</v>
      </c>
      <c r="K336" s="2">
        <v>0</v>
      </c>
      <c r="L336" s="35">
        <v>0</v>
      </c>
      <c r="M336" s="2">
        <v>6</v>
      </c>
      <c r="N336" s="2">
        <v>0</v>
      </c>
      <c r="O336" s="2">
        <v>1</v>
      </c>
      <c r="P336" s="2">
        <v>0.99</v>
      </c>
      <c r="Q336" s="2">
        <v>4</v>
      </c>
      <c r="R336" s="2">
        <v>0</v>
      </c>
      <c r="S336" s="2">
        <v>1</v>
      </c>
      <c r="T336" s="35">
        <v>0</v>
      </c>
      <c r="U336" s="35">
        <v>0</v>
      </c>
      <c r="V336" s="36">
        <v>0</v>
      </c>
      <c r="W336" s="26">
        <v>7.1</v>
      </c>
      <c r="X336" s="2">
        <v>0.17</v>
      </c>
      <c r="Y336" s="16">
        <v>2.37</v>
      </c>
      <c r="Z336" s="26">
        <v>10.9</v>
      </c>
      <c r="AA336" s="2">
        <v>0.93</v>
      </c>
      <c r="AB336" s="2">
        <v>3.8</v>
      </c>
    </row>
    <row r="337" spans="1:28">
      <c r="A337" s="2">
        <v>1646</v>
      </c>
      <c r="B337" s="26">
        <v>2</v>
      </c>
      <c r="C337" s="2">
        <v>1</v>
      </c>
      <c r="D337" s="2">
        <v>19</v>
      </c>
      <c r="E337" s="2">
        <v>0</v>
      </c>
      <c r="F337" s="35">
        <v>0</v>
      </c>
      <c r="G337" s="18">
        <v>14000</v>
      </c>
      <c r="H337" s="18">
        <v>1</v>
      </c>
      <c r="I337" s="2">
        <v>1</v>
      </c>
      <c r="J337" s="2">
        <v>3</v>
      </c>
      <c r="K337" s="2">
        <v>1</v>
      </c>
      <c r="L337" s="35">
        <v>0</v>
      </c>
      <c r="M337" s="2">
        <v>1</v>
      </c>
      <c r="N337" s="2">
        <v>0</v>
      </c>
      <c r="O337" s="2">
        <v>1</v>
      </c>
      <c r="P337" s="2">
        <v>1</v>
      </c>
      <c r="Q337" s="2">
        <v>5</v>
      </c>
      <c r="R337" s="2">
        <v>0</v>
      </c>
      <c r="S337" s="2">
        <v>1</v>
      </c>
      <c r="T337" s="35">
        <v>0</v>
      </c>
      <c r="U337" s="35">
        <v>0</v>
      </c>
      <c r="V337" s="36">
        <v>0</v>
      </c>
      <c r="W337" s="26">
        <v>13.1</v>
      </c>
      <c r="X337" s="2">
        <v>0.38</v>
      </c>
      <c r="Y337" s="16">
        <v>4.38</v>
      </c>
      <c r="Z337" s="26">
        <v>14.7</v>
      </c>
      <c r="AA337" s="2">
        <v>1.33</v>
      </c>
      <c r="AB337" s="2">
        <v>3.8</v>
      </c>
    </row>
    <row r="338" spans="1:28">
      <c r="A338" s="2">
        <v>1647</v>
      </c>
      <c r="B338" s="26">
        <v>2</v>
      </c>
      <c r="C338" s="2">
        <v>1</v>
      </c>
      <c r="D338" s="2">
        <v>20</v>
      </c>
      <c r="E338" s="2">
        <v>0</v>
      </c>
      <c r="F338" s="35">
        <v>1</v>
      </c>
      <c r="G338" s="18">
        <v>6000</v>
      </c>
      <c r="H338" s="18">
        <v>0</v>
      </c>
      <c r="I338" s="2">
        <v>1</v>
      </c>
      <c r="J338" s="2">
        <v>2</v>
      </c>
      <c r="K338" s="2">
        <v>1</v>
      </c>
      <c r="L338" s="35">
        <v>0</v>
      </c>
      <c r="M338" s="2">
        <v>2</v>
      </c>
      <c r="N338" s="2">
        <v>0</v>
      </c>
      <c r="O338" s="2">
        <v>1</v>
      </c>
      <c r="P338" s="2">
        <v>0</v>
      </c>
      <c r="Q338" s="2">
        <v>5</v>
      </c>
      <c r="R338" s="2">
        <v>0</v>
      </c>
      <c r="S338" s="2">
        <v>1</v>
      </c>
      <c r="T338" s="35">
        <v>0</v>
      </c>
      <c r="U338" s="35">
        <v>0</v>
      </c>
      <c r="V338" s="36">
        <v>0</v>
      </c>
      <c r="W338" s="26">
        <v>31.7</v>
      </c>
      <c r="X338" s="2">
        <v>0.56999999999999995</v>
      </c>
      <c r="Y338" s="16">
        <v>10.59</v>
      </c>
      <c r="Z338" s="26">
        <v>46.2</v>
      </c>
      <c r="AA338" s="2">
        <v>2.23</v>
      </c>
      <c r="AB338" s="2">
        <v>10.7</v>
      </c>
    </row>
    <row r="339" spans="1:28">
      <c r="A339" s="2">
        <v>1649</v>
      </c>
      <c r="B339" s="26">
        <v>2</v>
      </c>
      <c r="C339" s="2">
        <v>1</v>
      </c>
      <c r="D339" s="2">
        <v>21</v>
      </c>
      <c r="E339" s="2">
        <v>0</v>
      </c>
      <c r="F339" s="35">
        <v>1</v>
      </c>
      <c r="G339" s="18">
        <v>10000</v>
      </c>
      <c r="H339" s="18">
        <v>1</v>
      </c>
      <c r="I339" s="2">
        <v>1</v>
      </c>
      <c r="J339" s="2">
        <v>1</v>
      </c>
      <c r="K339" s="2">
        <v>0</v>
      </c>
      <c r="L339" s="35">
        <v>1</v>
      </c>
      <c r="M339" s="2">
        <v>8</v>
      </c>
      <c r="N339" s="2">
        <v>1</v>
      </c>
      <c r="O339" s="2">
        <v>0</v>
      </c>
      <c r="P339" s="2">
        <v>1</v>
      </c>
      <c r="Q339" s="2">
        <v>5</v>
      </c>
      <c r="R339" s="2">
        <v>0</v>
      </c>
      <c r="S339" s="2">
        <v>1</v>
      </c>
      <c r="T339" s="35">
        <v>0</v>
      </c>
      <c r="U339" s="35">
        <v>0</v>
      </c>
      <c r="V339" s="36">
        <v>0</v>
      </c>
      <c r="W339" s="26">
        <v>12.4</v>
      </c>
      <c r="X339" s="2">
        <v>0.4</v>
      </c>
      <c r="Y339" s="16">
        <v>4.1399999999999997</v>
      </c>
      <c r="Z339" s="26">
        <v>14.82</v>
      </c>
      <c r="AA339" s="2">
        <v>1.58</v>
      </c>
      <c r="AB339" s="2">
        <v>3.8</v>
      </c>
    </row>
    <row r="340" spans="1:28">
      <c r="A340" s="2">
        <v>1653</v>
      </c>
      <c r="B340" s="26">
        <v>1</v>
      </c>
      <c r="C340" s="2">
        <v>1</v>
      </c>
      <c r="D340" s="2">
        <v>21</v>
      </c>
      <c r="E340" s="2">
        <v>0</v>
      </c>
      <c r="F340" s="35">
        <v>1</v>
      </c>
      <c r="G340" s="18">
        <v>14000</v>
      </c>
      <c r="H340" s="18">
        <v>1</v>
      </c>
      <c r="I340" s="2">
        <v>1</v>
      </c>
      <c r="J340" s="2">
        <v>1</v>
      </c>
      <c r="K340" s="2">
        <v>0</v>
      </c>
      <c r="L340" s="35">
        <v>0</v>
      </c>
      <c r="M340" s="2">
        <v>8</v>
      </c>
      <c r="N340" s="2">
        <v>1</v>
      </c>
      <c r="O340" s="2">
        <v>0</v>
      </c>
      <c r="P340" s="2">
        <v>0.68</v>
      </c>
      <c r="Q340" s="2">
        <v>5</v>
      </c>
      <c r="R340" s="2">
        <v>0</v>
      </c>
      <c r="S340" s="2">
        <v>1</v>
      </c>
      <c r="T340" s="35">
        <v>0</v>
      </c>
      <c r="U340" s="35">
        <v>0</v>
      </c>
      <c r="V340" s="36">
        <v>0</v>
      </c>
      <c r="W340" s="26">
        <v>17.899999999999999</v>
      </c>
      <c r="X340" s="2">
        <v>0.4</v>
      </c>
      <c r="Y340" s="16">
        <v>5.98</v>
      </c>
      <c r="Z340" s="26">
        <v>28.1</v>
      </c>
      <c r="AA340" s="2">
        <v>1.78</v>
      </c>
      <c r="AB340" s="2">
        <v>3.8</v>
      </c>
    </row>
    <row r="341" spans="1:28">
      <c r="A341" s="2">
        <v>1654</v>
      </c>
      <c r="B341" s="26">
        <v>1</v>
      </c>
      <c r="C341" s="2">
        <v>1</v>
      </c>
      <c r="D341" s="2">
        <v>24</v>
      </c>
      <c r="E341" s="2">
        <v>0</v>
      </c>
      <c r="F341" s="35">
        <v>1</v>
      </c>
      <c r="G341" s="18">
        <v>20000</v>
      </c>
      <c r="H341" s="18">
        <v>1</v>
      </c>
      <c r="I341" s="2">
        <v>1</v>
      </c>
      <c r="J341" s="2">
        <v>3</v>
      </c>
      <c r="K341" s="2">
        <v>1</v>
      </c>
      <c r="L341" s="35">
        <v>0</v>
      </c>
      <c r="M341" s="2">
        <v>8</v>
      </c>
      <c r="N341" s="2">
        <v>1</v>
      </c>
      <c r="O341" s="2">
        <v>0</v>
      </c>
      <c r="P341" s="2">
        <v>0</v>
      </c>
      <c r="Q341" s="2">
        <v>5</v>
      </c>
      <c r="R341" s="2">
        <v>0</v>
      </c>
      <c r="S341" s="2">
        <v>1</v>
      </c>
      <c r="T341" s="35">
        <v>0</v>
      </c>
      <c r="U341" s="35">
        <v>0</v>
      </c>
      <c r="V341" s="36">
        <v>0</v>
      </c>
      <c r="W341" s="26">
        <v>13.5</v>
      </c>
      <c r="X341" s="2">
        <v>0.4</v>
      </c>
      <c r="Y341" s="16">
        <v>4.51</v>
      </c>
      <c r="Z341" s="26">
        <v>16.399999999999999</v>
      </c>
      <c r="AA341" s="2">
        <v>1.63</v>
      </c>
      <c r="AB341" s="2">
        <v>3.8</v>
      </c>
    </row>
    <row r="342" spans="1:28">
      <c r="A342" s="2">
        <v>1657</v>
      </c>
      <c r="B342" s="26">
        <v>1</v>
      </c>
      <c r="C342" s="2">
        <v>2</v>
      </c>
      <c r="D342" s="2">
        <v>35</v>
      </c>
      <c r="E342" s="2">
        <v>0</v>
      </c>
      <c r="F342" s="35">
        <v>1</v>
      </c>
      <c r="G342" s="18">
        <v>10000</v>
      </c>
      <c r="H342" s="18">
        <v>1</v>
      </c>
      <c r="I342" s="2">
        <v>1</v>
      </c>
      <c r="J342" s="2">
        <v>1</v>
      </c>
      <c r="K342" s="2">
        <v>0</v>
      </c>
      <c r="L342" s="35">
        <v>0</v>
      </c>
      <c r="M342" s="2">
        <v>6</v>
      </c>
      <c r="N342" s="2">
        <v>0</v>
      </c>
      <c r="O342" s="2">
        <v>1</v>
      </c>
      <c r="P342" s="2">
        <v>0</v>
      </c>
      <c r="Q342" s="2">
        <v>0</v>
      </c>
      <c r="R342" s="2">
        <v>1</v>
      </c>
      <c r="S342" s="2">
        <v>0</v>
      </c>
      <c r="T342" s="35">
        <v>0</v>
      </c>
      <c r="U342" s="35">
        <v>0</v>
      </c>
      <c r="V342" s="36">
        <v>1</v>
      </c>
      <c r="W342" s="26">
        <v>18.5</v>
      </c>
      <c r="X342" s="2">
        <v>0.32</v>
      </c>
      <c r="Y342" s="16">
        <v>6.18</v>
      </c>
      <c r="Z342" s="26">
        <v>21.1</v>
      </c>
      <c r="AA342" s="2">
        <v>1.7</v>
      </c>
      <c r="AB342" s="2">
        <v>6.7</v>
      </c>
    </row>
    <row r="343" spans="1:28">
      <c r="A343" s="2">
        <v>1658</v>
      </c>
      <c r="B343" s="26">
        <v>2</v>
      </c>
      <c r="C343" s="2">
        <v>1</v>
      </c>
      <c r="D343" s="2">
        <v>20</v>
      </c>
      <c r="E343" s="2">
        <v>0</v>
      </c>
      <c r="F343" s="35">
        <v>0</v>
      </c>
      <c r="G343" s="18">
        <v>5000</v>
      </c>
      <c r="H343" s="18">
        <v>0</v>
      </c>
      <c r="I343" s="2">
        <v>1</v>
      </c>
      <c r="J343" s="2">
        <v>1</v>
      </c>
      <c r="K343" s="2">
        <v>0</v>
      </c>
      <c r="L343" s="35">
        <v>1</v>
      </c>
      <c r="M343" s="2">
        <v>2</v>
      </c>
      <c r="N343" s="2">
        <v>0</v>
      </c>
      <c r="O343" s="2">
        <v>1</v>
      </c>
      <c r="P343" s="2">
        <v>0</v>
      </c>
      <c r="Q343" s="2">
        <v>2</v>
      </c>
      <c r="R343" s="2">
        <v>1</v>
      </c>
      <c r="S343" s="2">
        <v>0</v>
      </c>
      <c r="T343" s="35">
        <v>0</v>
      </c>
      <c r="U343" s="35">
        <v>0</v>
      </c>
      <c r="V343" s="36">
        <v>0</v>
      </c>
      <c r="W343" s="26">
        <v>36.700000000000003</v>
      </c>
      <c r="X343" s="2">
        <v>0.7</v>
      </c>
      <c r="Y343" s="16">
        <v>12.26</v>
      </c>
      <c r="Z343" s="26">
        <v>55.8</v>
      </c>
      <c r="AA343" s="2">
        <v>5</v>
      </c>
      <c r="AB343" s="2">
        <v>29.8</v>
      </c>
    </row>
    <row r="344" spans="1:28">
      <c r="A344" s="2">
        <v>1661</v>
      </c>
      <c r="B344" s="26">
        <v>2</v>
      </c>
      <c r="C344" s="2">
        <v>1</v>
      </c>
      <c r="D344" s="2">
        <v>28</v>
      </c>
      <c r="E344" s="2">
        <v>0</v>
      </c>
      <c r="F344" s="35">
        <v>1</v>
      </c>
      <c r="G344" s="18">
        <v>4000</v>
      </c>
      <c r="H344" s="18">
        <v>0</v>
      </c>
      <c r="I344" s="2">
        <v>1</v>
      </c>
      <c r="J344" s="2">
        <v>1</v>
      </c>
      <c r="K344" s="2">
        <v>0</v>
      </c>
      <c r="L344" s="35">
        <v>0</v>
      </c>
      <c r="M344" s="2">
        <v>8</v>
      </c>
      <c r="N344" s="2">
        <v>1</v>
      </c>
      <c r="O344" s="2">
        <v>0</v>
      </c>
      <c r="P344" s="2">
        <v>0.99</v>
      </c>
      <c r="Q344" s="2">
        <v>5</v>
      </c>
      <c r="R344" s="2">
        <v>0</v>
      </c>
      <c r="S344" s="2">
        <v>1</v>
      </c>
      <c r="T344" s="35">
        <v>0</v>
      </c>
      <c r="U344" s="35">
        <v>0</v>
      </c>
      <c r="V344" s="36">
        <v>0</v>
      </c>
      <c r="W344" s="26">
        <v>5.8</v>
      </c>
      <c r="X344" s="2">
        <v>0.12</v>
      </c>
      <c r="Y344" s="16">
        <v>1.94</v>
      </c>
      <c r="Z344" s="26">
        <v>7.7</v>
      </c>
      <c r="AA344" s="2">
        <v>0.8</v>
      </c>
      <c r="AB344" s="2">
        <v>3.8</v>
      </c>
    </row>
    <row r="345" spans="1:28">
      <c r="A345" s="2">
        <v>1663</v>
      </c>
      <c r="B345" s="26">
        <v>2</v>
      </c>
      <c r="C345" s="2">
        <v>1</v>
      </c>
      <c r="D345" s="2">
        <v>18</v>
      </c>
      <c r="E345" s="2">
        <v>0</v>
      </c>
      <c r="F345" s="35">
        <v>0</v>
      </c>
      <c r="G345" s="18">
        <v>7000</v>
      </c>
      <c r="H345" s="18">
        <v>0</v>
      </c>
      <c r="I345" s="2">
        <v>1</v>
      </c>
      <c r="J345" s="2">
        <v>2</v>
      </c>
      <c r="K345" s="2">
        <v>1</v>
      </c>
      <c r="L345" s="35">
        <v>0</v>
      </c>
      <c r="M345" s="2">
        <v>2</v>
      </c>
      <c r="N345" s="2">
        <v>0</v>
      </c>
      <c r="O345" s="2">
        <v>1</v>
      </c>
      <c r="P345" s="2">
        <v>0</v>
      </c>
      <c r="Q345" s="2">
        <v>4</v>
      </c>
      <c r="R345" s="2">
        <v>0</v>
      </c>
      <c r="S345" s="2">
        <v>1</v>
      </c>
      <c r="T345" s="35">
        <v>0</v>
      </c>
      <c r="U345" s="35">
        <v>0</v>
      </c>
      <c r="V345" s="36">
        <v>0</v>
      </c>
      <c r="W345" s="26">
        <v>12.3</v>
      </c>
      <c r="X345" s="2">
        <v>0.33</v>
      </c>
      <c r="Y345" s="16">
        <v>4.1100000000000003</v>
      </c>
      <c r="Z345" s="26">
        <v>20.7</v>
      </c>
      <c r="AA345" s="2">
        <v>1.38</v>
      </c>
      <c r="AB345" s="2">
        <v>7.5</v>
      </c>
    </row>
    <row r="346" spans="1:28">
      <c r="A346" s="2">
        <v>1664</v>
      </c>
      <c r="B346" s="26">
        <v>2</v>
      </c>
      <c r="C346" s="2">
        <v>1</v>
      </c>
      <c r="D346" s="2">
        <v>26</v>
      </c>
      <c r="E346" s="2">
        <v>0</v>
      </c>
      <c r="F346" s="35">
        <v>1</v>
      </c>
      <c r="G346" s="18">
        <v>3000</v>
      </c>
      <c r="H346" s="18">
        <v>0</v>
      </c>
      <c r="I346" s="2">
        <v>1</v>
      </c>
      <c r="J346" s="2">
        <v>1</v>
      </c>
      <c r="K346" s="2">
        <v>0</v>
      </c>
      <c r="L346" s="35">
        <v>1</v>
      </c>
      <c r="M346" s="2">
        <v>8</v>
      </c>
      <c r="N346" s="2">
        <v>1</v>
      </c>
      <c r="O346" s="2">
        <v>0</v>
      </c>
      <c r="P346" s="2">
        <v>0.96</v>
      </c>
      <c r="Q346" s="2">
        <v>4</v>
      </c>
      <c r="R346" s="2">
        <v>0</v>
      </c>
      <c r="S346" s="2">
        <v>1</v>
      </c>
      <c r="T346" s="35">
        <v>0</v>
      </c>
      <c r="U346" s="35">
        <v>0</v>
      </c>
      <c r="V346" s="36">
        <v>0</v>
      </c>
      <c r="W346" s="26">
        <v>23.5</v>
      </c>
      <c r="X346" s="2">
        <v>0.5</v>
      </c>
      <c r="Y346" s="16">
        <v>7.85</v>
      </c>
      <c r="Z346" s="26">
        <v>36.5</v>
      </c>
      <c r="AA346" s="2">
        <v>1.83</v>
      </c>
      <c r="AB346" s="2">
        <v>10.7</v>
      </c>
    </row>
    <row r="347" spans="1:28">
      <c r="A347" s="2">
        <v>1665</v>
      </c>
      <c r="B347" s="26">
        <v>2</v>
      </c>
      <c r="C347" s="2">
        <v>2</v>
      </c>
      <c r="D347" s="2">
        <v>24</v>
      </c>
      <c r="E347" s="2">
        <v>0</v>
      </c>
      <c r="F347" s="35">
        <v>1</v>
      </c>
      <c r="G347" s="18">
        <v>7000</v>
      </c>
      <c r="H347" s="18">
        <v>0</v>
      </c>
      <c r="I347" s="2">
        <v>1</v>
      </c>
      <c r="J347" s="2">
        <v>4</v>
      </c>
      <c r="K347" s="2">
        <v>1</v>
      </c>
      <c r="L347" s="35">
        <v>1</v>
      </c>
      <c r="M347" s="2">
        <v>1</v>
      </c>
      <c r="N347" s="2">
        <v>0</v>
      </c>
      <c r="O347" s="2">
        <v>1</v>
      </c>
      <c r="P347" s="2">
        <v>1</v>
      </c>
      <c r="Q347" s="2">
        <v>5</v>
      </c>
      <c r="R347" s="2">
        <v>0</v>
      </c>
      <c r="S347" s="2">
        <v>1</v>
      </c>
      <c r="T347" s="35">
        <v>0</v>
      </c>
      <c r="U347" s="35">
        <v>0</v>
      </c>
      <c r="V347" s="36">
        <v>0</v>
      </c>
      <c r="W347" s="26">
        <v>15.3</v>
      </c>
      <c r="X347" s="2">
        <v>0.35</v>
      </c>
      <c r="Y347" s="16">
        <v>5.1100000000000003</v>
      </c>
      <c r="Z347" s="26">
        <v>17</v>
      </c>
      <c r="AA347" s="2">
        <v>1.58</v>
      </c>
      <c r="AB347" s="2">
        <v>3.8</v>
      </c>
    </row>
    <row r="348" spans="1:28">
      <c r="A348" s="2">
        <v>1667</v>
      </c>
      <c r="B348" s="26">
        <v>2</v>
      </c>
      <c r="C348" s="2">
        <v>2</v>
      </c>
      <c r="D348" s="2">
        <v>34</v>
      </c>
      <c r="E348" s="2">
        <v>0</v>
      </c>
      <c r="F348" s="35">
        <v>1</v>
      </c>
      <c r="G348" s="18">
        <v>3000</v>
      </c>
      <c r="H348" s="18">
        <v>0</v>
      </c>
      <c r="I348" s="2">
        <v>1</v>
      </c>
      <c r="J348" s="2">
        <v>1</v>
      </c>
      <c r="K348" s="2">
        <v>0</v>
      </c>
      <c r="L348" s="35">
        <v>0</v>
      </c>
      <c r="M348" s="2">
        <v>8</v>
      </c>
      <c r="N348" s="2">
        <v>1</v>
      </c>
      <c r="O348" s="2">
        <v>0</v>
      </c>
      <c r="P348" s="2">
        <v>0.43</v>
      </c>
      <c r="Q348" s="2">
        <v>5</v>
      </c>
      <c r="R348" s="2">
        <v>0</v>
      </c>
      <c r="S348" s="2">
        <v>1</v>
      </c>
      <c r="T348" s="35">
        <v>0</v>
      </c>
      <c r="U348" s="35">
        <v>0</v>
      </c>
      <c r="V348" s="36">
        <v>0</v>
      </c>
      <c r="W348" s="26">
        <v>20.399999999999999</v>
      </c>
      <c r="X348" s="2">
        <v>0.45</v>
      </c>
      <c r="Y348" s="16">
        <v>6.81</v>
      </c>
      <c r="Z348" s="26">
        <v>22.2</v>
      </c>
      <c r="AA348" s="2">
        <v>1.9</v>
      </c>
      <c r="AB348" s="2">
        <v>3.8</v>
      </c>
    </row>
    <row r="349" spans="1:28">
      <c r="A349" s="2">
        <v>1670</v>
      </c>
      <c r="B349" s="26">
        <v>1</v>
      </c>
      <c r="C349" s="2">
        <v>2</v>
      </c>
      <c r="D349" s="2">
        <v>36</v>
      </c>
      <c r="E349" s="2">
        <v>0</v>
      </c>
      <c r="F349" s="35">
        <v>0</v>
      </c>
      <c r="G349" s="18">
        <v>12000</v>
      </c>
      <c r="H349" s="18">
        <v>1</v>
      </c>
      <c r="I349" s="2">
        <v>1</v>
      </c>
      <c r="J349" s="2">
        <v>1</v>
      </c>
      <c r="K349" s="2">
        <v>0</v>
      </c>
      <c r="L349" s="35">
        <v>1</v>
      </c>
      <c r="M349" s="2">
        <v>8</v>
      </c>
      <c r="N349" s="2">
        <v>1</v>
      </c>
      <c r="O349" s="2">
        <v>0</v>
      </c>
      <c r="P349" s="2">
        <v>0.68</v>
      </c>
      <c r="Q349" s="2">
        <v>2</v>
      </c>
      <c r="R349" s="2">
        <v>1</v>
      </c>
      <c r="S349" s="2">
        <v>0</v>
      </c>
      <c r="T349" s="35">
        <v>0</v>
      </c>
      <c r="U349" s="35">
        <v>0</v>
      </c>
      <c r="V349" s="36">
        <v>0</v>
      </c>
      <c r="W349" s="26">
        <v>17.899999999999999</v>
      </c>
      <c r="X349" s="2">
        <v>0.4</v>
      </c>
      <c r="Y349" s="16">
        <v>5.98</v>
      </c>
      <c r="Z349" s="26">
        <v>28.1</v>
      </c>
      <c r="AA349" s="2">
        <v>1.78</v>
      </c>
      <c r="AB349" s="2">
        <v>3.8</v>
      </c>
    </row>
    <row r="350" spans="1:28">
      <c r="A350" s="2">
        <v>1673</v>
      </c>
      <c r="B350" s="26">
        <v>2</v>
      </c>
      <c r="C350" s="2">
        <v>2</v>
      </c>
      <c r="D350" s="2">
        <v>33</v>
      </c>
      <c r="E350" s="2">
        <v>0</v>
      </c>
      <c r="F350" s="35">
        <v>1</v>
      </c>
      <c r="G350" s="18">
        <v>12000</v>
      </c>
      <c r="H350" s="18">
        <v>1</v>
      </c>
      <c r="I350" s="2">
        <v>1</v>
      </c>
      <c r="J350" s="2">
        <v>1</v>
      </c>
      <c r="K350" s="2">
        <v>0</v>
      </c>
      <c r="L350" s="35">
        <v>0</v>
      </c>
      <c r="M350" s="2">
        <v>8</v>
      </c>
      <c r="N350" s="2">
        <v>1</v>
      </c>
      <c r="O350" s="2">
        <v>0</v>
      </c>
      <c r="P350" s="2">
        <v>0.18</v>
      </c>
      <c r="Q350" s="2">
        <v>5</v>
      </c>
      <c r="R350" s="2">
        <v>0</v>
      </c>
      <c r="S350" s="2">
        <v>1</v>
      </c>
      <c r="T350" s="35">
        <v>0</v>
      </c>
      <c r="U350" s="35">
        <v>0</v>
      </c>
      <c r="V350" s="36">
        <v>0</v>
      </c>
      <c r="W350" s="26">
        <v>43.6</v>
      </c>
      <c r="X350" s="2">
        <v>0.78</v>
      </c>
      <c r="Y350" s="16">
        <v>14.56</v>
      </c>
      <c r="Z350" s="26">
        <v>42.7</v>
      </c>
      <c r="AA350" s="2">
        <v>2</v>
      </c>
      <c r="AB350" s="2">
        <v>7</v>
      </c>
    </row>
    <row r="351" spans="1:28">
      <c r="A351" s="2">
        <v>1675</v>
      </c>
      <c r="B351" s="26">
        <v>1</v>
      </c>
      <c r="C351" s="2">
        <v>2</v>
      </c>
      <c r="D351" s="2">
        <v>27</v>
      </c>
      <c r="E351" s="2">
        <v>0</v>
      </c>
      <c r="F351" s="35">
        <v>0</v>
      </c>
      <c r="G351" s="18">
        <v>16000</v>
      </c>
      <c r="H351" s="18">
        <v>1</v>
      </c>
      <c r="I351" s="2">
        <v>1</v>
      </c>
      <c r="J351" s="2">
        <v>1</v>
      </c>
      <c r="K351" s="2">
        <v>0</v>
      </c>
      <c r="L351" s="35">
        <v>0</v>
      </c>
      <c r="M351" s="2">
        <v>2</v>
      </c>
      <c r="N351" s="2">
        <v>0</v>
      </c>
      <c r="O351" s="2">
        <v>1</v>
      </c>
      <c r="P351" s="2">
        <v>1</v>
      </c>
      <c r="Q351" s="2">
        <v>4</v>
      </c>
      <c r="R351" s="2">
        <v>0</v>
      </c>
      <c r="S351" s="2">
        <v>1</v>
      </c>
      <c r="T351" s="35">
        <v>0</v>
      </c>
      <c r="U351" s="35">
        <v>0</v>
      </c>
      <c r="V351" s="36">
        <v>0</v>
      </c>
      <c r="W351" s="26">
        <v>13.1</v>
      </c>
      <c r="X351" s="2">
        <v>0.38</v>
      </c>
      <c r="Y351" s="16">
        <v>4.38</v>
      </c>
      <c r="Z351" s="26">
        <v>14.7</v>
      </c>
      <c r="AA351" s="2">
        <v>1.33</v>
      </c>
      <c r="AB351" s="2">
        <v>3.8</v>
      </c>
    </row>
    <row r="352" spans="1:28">
      <c r="A352" s="2">
        <v>1677</v>
      </c>
      <c r="B352" s="26">
        <v>2</v>
      </c>
      <c r="C352" s="2">
        <v>1</v>
      </c>
      <c r="D352" s="2">
        <v>23</v>
      </c>
      <c r="E352" s="2">
        <v>0</v>
      </c>
      <c r="F352" s="35">
        <v>1</v>
      </c>
      <c r="G352" s="18">
        <v>4000</v>
      </c>
      <c r="H352" s="18">
        <v>0</v>
      </c>
      <c r="I352" s="2">
        <v>1</v>
      </c>
      <c r="J352" s="2">
        <v>1</v>
      </c>
      <c r="K352" s="2">
        <v>0</v>
      </c>
      <c r="L352" s="35">
        <v>0</v>
      </c>
      <c r="M352" s="2">
        <v>8</v>
      </c>
      <c r="N352" s="2">
        <v>1</v>
      </c>
      <c r="O352" s="2">
        <v>0</v>
      </c>
      <c r="P352" s="2">
        <v>1</v>
      </c>
      <c r="Q352" s="2">
        <v>5</v>
      </c>
      <c r="R352" s="2">
        <v>0</v>
      </c>
      <c r="S352" s="2">
        <v>1</v>
      </c>
      <c r="T352" s="35">
        <v>0</v>
      </c>
      <c r="U352" s="35">
        <v>0</v>
      </c>
      <c r="V352" s="36">
        <v>0</v>
      </c>
      <c r="W352" s="26">
        <v>12.4</v>
      </c>
      <c r="X352" s="2">
        <v>0.4</v>
      </c>
      <c r="Y352" s="16">
        <v>4.1399999999999997</v>
      </c>
      <c r="Z352" s="26">
        <v>14.82</v>
      </c>
      <c r="AA352" s="2">
        <v>1.58</v>
      </c>
      <c r="AB352" s="2">
        <v>3.8</v>
      </c>
    </row>
    <row r="353" spans="1:28">
      <c r="A353" s="2">
        <v>1686</v>
      </c>
      <c r="B353" s="26">
        <v>1</v>
      </c>
      <c r="C353" s="2">
        <v>2</v>
      </c>
      <c r="D353" s="2">
        <v>29</v>
      </c>
      <c r="E353" s="2">
        <v>0</v>
      </c>
      <c r="F353" s="35">
        <v>1</v>
      </c>
      <c r="G353" s="18">
        <v>10000</v>
      </c>
      <c r="H353" s="18">
        <v>1</v>
      </c>
      <c r="I353" s="2">
        <v>1</v>
      </c>
      <c r="J353" s="2">
        <v>3</v>
      </c>
      <c r="K353" s="2">
        <v>1</v>
      </c>
      <c r="L353" s="35">
        <v>0</v>
      </c>
      <c r="M353" s="2">
        <v>7</v>
      </c>
      <c r="N353" s="2">
        <v>0</v>
      </c>
      <c r="O353" s="2">
        <v>0</v>
      </c>
      <c r="P353" s="2">
        <v>0</v>
      </c>
      <c r="Q353" s="2">
        <v>5</v>
      </c>
      <c r="R353" s="2">
        <v>0</v>
      </c>
      <c r="S353" s="2">
        <v>1</v>
      </c>
      <c r="T353" s="35">
        <v>0</v>
      </c>
      <c r="U353" s="35">
        <v>0</v>
      </c>
      <c r="V353" s="36">
        <v>0</v>
      </c>
      <c r="W353" s="26">
        <v>17.600000000000001</v>
      </c>
      <c r="X353" s="2">
        <v>0.4</v>
      </c>
      <c r="Y353" s="16">
        <v>5.88</v>
      </c>
      <c r="Z353" s="26">
        <v>23.71</v>
      </c>
      <c r="AA353" s="2">
        <v>2.02</v>
      </c>
      <c r="AB353" s="2">
        <v>3.8</v>
      </c>
    </row>
    <row r="354" spans="1:28">
      <c r="A354" s="2">
        <v>1689</v>
      </c>
      <c r="B354" s="26">
        <v>1</v>
      </c>
      <c r="C354" s="2">
        <v>2</v>
      </c>
      <c r="D354" s="2">
        <v>36</v>
      </c>
      <c r="E354" s="2">
        <v>0</v>
      </c>
      <c r="F354" s="35">
        <v>0</v>
      </c>
      <c r="G354" s="18">
        <v>4000</v>
      </c>
      <c r="H354" s="18">
        <v>0</v>
      </c>
      <c r="I354" s="2">
        <v>1</v>
      </c>
      <c r="J354" s="2">
        <v>1</v>
      </c>
      <c r="K354" s="2">
        <v>0</v>
      </c>
      <c r="L354" s="35">
        <v>0</v>
      </c>
      <c r="M354" s="2">
        <v>8</v>
      </c>
      <c r="N354" s="2">
        <v>1</v>
      </c>
      <c r="O354" s="2">
        <v>0</v>
      </c>
      <c r="P354" s="2">
        <v>0.94</v>
      </c>
      <c r="Q354" s="2">
        <v>0</v>
      </c>
      <c r="R354" s="2">
        <v>1</v>
      </c>
      <c r="S354" s="2">
        <v>0</v>
      </c>
      <c r="T354" s="35">
        <v>0</v>
      </c>
      <c r="U354" s="35">
        <v>1</v>
      </c>
      <c r="V354" s="36">
        <v>0</v>
      </c>
      <c r="W354" s="26">
        <v>18.2</v>
      </c>
      <c r="X354" s="2">
        <v>0.45</v>
      </c>
      <c r="Y354" s="16">
        <v>6.08</v>
      </c>
      <c r="Z354" s="26">
        <v>20.100000000000001</v>
      </c>
      <c r="AA354" s="2">
        <v>1.72</v>
      </c>
      <c r="AB354" s="2">
        <v>3.8</v>
      </c>
    </row>
    <row r="355" spans="1:28">
      <c r="A355" s="2">
        <v>1691</v>
      </c>
      <c r="B355" s="26">
        <v>1</v>
      </c>
      <c r="C355" s="2">
        <v>1</v>
      </c>
      <c r="D355" s="2">
        <v>22</v>
      </c>
      <c r="E355" s="2">
        <v>0</v>
      </c>
      <c r="F355" s="35">
        <v>0</v>
      </c>
      <c r="G355" s="18">
        <v>2000</v>
      </c>
      <c r="H355" s="18">
        <v>0</v>
      </c>
      <c r="I355" s="2">
        <v>1</v>
      </c>
      <c r="J355" s="2">
        <v>1</v>
      </c>
      <c r="K355" s="2">
        <v>0</v>
      </c>
      <c r="L355" s="35">
        <v>0</v>
      </c>
      <c r="M355" s="2">
        <v>2</v>
      </c>
      <c r="N355" s="2">
        <v>0</v>
      </c>
      <c r="O355" s="2">
        <v>1</v>
      </c>
      <c r="P355" s="2">
        <v>0.1</v>
      </c>
      <c r="Q355" s="2">
        <v>5</v>
      </c>
      <c r="R355" s="2">
        <v>0</v>
      </c>
      <c r="S355" s="2">
        <v>1</v>
      </c>
      <c r="T355" s="35">
        <v>0</v>
      </c>
      <c r="U355" s="35">
        <v>0</v>
      </c>
      <c r="V355" s="36">
        <v>0</v>
      </c>
      <c r="W355" s="26">
        <v>27.4</v>
      </c>
      <c r="X355" s="2">
        <v>0.45</v>
      </c>
      <c r="Y355" s="16">
        <v>9.15</v>
      </c>
      <c r="Z355" s="26">
        <v>27.17</v>
      </c>
      <c r="AA355" s="2">
        <v>2.25</v>
      </c>
      <c r="AB355" s="2">
        <v>12.1</v>
      </c>
    </row>
    <row r="356" spans="1:28">
      <c r="A356" s="2">
        <v>1692</v>
      </c>
      <c r="B356" s="26">
        <v>1</v>
      </c>
      <c r="C356" s="2">
        <v>2</v>
      </c>
      <c r="D356" s="2">
        <v>41</v>
      </c>
      <c r="E356" s="2">
        <v>0</v>
      </c>
      <c r="F356" s="35">
        <v>0</v>
      </c>
      <c r="G356" s="18">
        <v>6000</v>
      </c>
      <c r="H356" s="18">
        <v>0</v>
      </c>
      <c r="I356" s="2">
        <v>1</v>
      </c>
      <c r="J356" s="2">
        <v>1</v>
      </c>
      <c r="K356" s="2">
        <v>0</v>
      </c>
      <c r="L356" s="35">
        <v>0</v>
      </c>
      <c r="M356" s="2">
        <v>8</v>
      </c>
      <c r="N356" s="2">
        <v>1</v>
      </c>
      <c r="O356" s="2">
        <v>0</v>
      </c>
      <c r="P356" s="2">
        <v>1</v>
      </c>
      <c r="Q356" s="2">
        <v>5</v>
      </c>
      <c r="R356" s="2">
        <v>0</v>
      </c>
      <c r="S356" s="2">
        <v>1</v>
      </c>
      <c r="T356" s="35">
        <v>1</v>
      </c>
      <c r="U356" s="35">
        <v>0</v>
      </c>
      <c r="V356" s="36">
        <v>0</v>
      </c>
      <c r="W356" s="26">
        <v>9.1</v>
      </c>
      <c r="X356" s="2">
        <v>0.2</v>
      </c>
      <c r="Y356" s="16">
        <v>3.04</v>
      </c>
      <c r="Z356" s="26">
        <v>11</v>
      </c>
      <c r="AA356" s="2">
        <v>1.1000000000000001</v>
      </c>
      <c r="AB356" s="2">
        <v>16.600000000000001</v>
      </c>
    </row>
    <row r="357" spans="1:28">
      <c r="A357" s="2">
        <v>1693</v>
      </c>
      <c r="B357" s="26">
        <v>1</v>
      </c>
      <c r="C357" s="2">
        <v>1</v>
      </c>
      <c r="D357" s="2">
        <v>19</v>
      </c>
      <c r="E357" s="2">
        <v>0</v>
      </c>
      <c r="F357" s="35">
        <v>0</v>
      </c>
      <c r="G357" s="18">
        <v>8000</v>
      </c>
      <c r="H357" s="18">
        <v>1</v>
      </c>
      <c r="I357" s="2">
        <v>1</v>
      </c>
      <c r="J357" s="2">
        <v>2</v>
      </c>
      <c r="K357" s="2">
        <v>1</v>
      </c>
      <c r="L357" s="35">
        <v>0</v>
      </c>
      <c r="M357" s="2">
        <v>8</v>
      </c>
      <c r="N357" s="2">
        <v>1</v>
      </c>
      <c r="O357" s="2">
        <v>0</v>
      </c>
      <c r="P357" s="2">
        <v>0.1</v>
      </c>
      <c r="Q357" s="2">
        <v>5</v>
      </c>
      <c r="R357" s="2">
        <v>0</v>
      </c>
      <c r="S357" s="2">
        <v>1</v>
      </c>
      <c r="T357" s="35">
        <v>0</v>
      </c>
      <c r="U357" s="35">
        <v>0</v>
      </c>
      <c r="V357" s="36">
        <v>0</v>
      </c>
      <c r="W357" s="26">
        <v>27.4</v>
      </c>
      <c r="X357" s="2">
        <v>0.45</v>
      </c>
      <c r="Y357" s="16">
        <v>9.15</v>
      </c>
      <c r="Z357" s="26">
        <v>27.17</v>
      </c>
      <c r="AA357" s="2">
        <v>2.25</v>
      </c>
      <c r="AB357" s="2">
        <v>12.1</v>
      </c>
    </row>
    <row r="358" spans="1:28">
      <c r="A358" s="2">
        <v>1700</v>
      </c>
      <c r="B358" s="26">
        <v>1</v>
      </c>
      <c r="C358" s="2">
        <v>2</v>
      </c>
      <c r="D358" s="2">
        <v>25</v>
      </c>
      <c r="E358" s="2">
        <v>0</v>
      </c>
      <c r="F358" s="35">
        <v>0</v>
      </c>
      <c r="G358" s="18">
        <v>2000</v>
      </c>
      <c r="H358" s="18">
        <v>0</v>
      </c>
      <c r="I358" s="2">
        <v>1</v>
      </c>
      <c r="J358" s="2">
        <v>1</v>
      </c>
      <c r="K358" s="2">
        <v>0</v>
      </c>
      <c r="L358" s="35">
        <v>0</v>
      </c>
      <c r="M358" s="2">
        <v>8</v>
      </c>
      <c r="N358" s="2">
        <v>1</v>
      </c>
      <c r="O358" s="2">
        <v>0</v>
      </c>
      <c r="P358" s="2">
        <v>0.14000000000000001</v>
      </c>
      <c r="Q358" s="2">
        <v>5</v>
      </c>
      <c r="R358" s="2">
        <v>0</v>
      </c>
      <c r="S358" s="2">
        <v>1</v>
      </c>
      <c r="T358" s="35">
        <v>0</v>
      </c>
      <c r="U358" s="35">
        <v>0</v>
      </c>
      <c r="V358" s="36">
        <v>0</v>
      </c>
      <c r="W358" s="26">
        <v>13.3</v>
      </c>
      <c r="X358" s="2">
        <v>0.37</v>
      </c>
      <c r="Y358" s="16">
        <v>4.4400000000000004</v>
      </c>
      <c r="Z358" s="26">
        <v>17</v>
      </c>
      <c r="AA358" s="2">
        <v>1.65</v>
      </c>
      <c r="AB358" s="2">
        <v>9.3000000000000007</v>
      </c>
    </row>
    <row r="359" spans="1:28">
      <c r="A359" s="2">
        <v>1704</v>
      </c>
      <c r="B359" s="26">
        <v>1</v>
      </c>
      <c r="C359" s="2">
        <v>1</v>
      </c>
      <c r="D359" s="2">
        <v>22</v>
      </c>
      <c r="E359" s="2">
        <v>0</v>
      </c>
      <c r="F359" s="35">
        <v>1</v>
      </c>
      <c r="G359" s="18">
        <v>10000</v>
      </c>
      <c r="H359" s="18">
        <v>1</v>
      </c>
      <c r="I359" s="2">
        <v>1</v>
      </c>
      <c r="J359" s="2">
        <v>1</v>
      </c>
      <c r="K359" s="2">
        <v>0</v>
      </c>
      <c r="L359" s="35">
        <v>0</v>
      </c>
      <c r="M359" s="2">
        <v>2</v>
      </c>
      <c r="N359" s="2">
        <v>0</v>
      </c>
      <c r="O359" s="2">
        <v>1</v>
      </c>
      <c r="P359" s="2">
        <v>1</v>
      </c>
      <c r="Q359" s="2">
        <v>3</v>
      </c>
      <c r="R359" s="2">
        <v>0</v>
      </c>
      <c r="S359" s="2">
        <v>0</v>
      </c>
      <c r="T359" s="35">
        <v>0</v>
      </c>
      <c r="U359" s="35">
        <v>0</v>
      </c>
      <c r="V359" s="36">
        <v>0</v>
      </c>
      <c r="W359" s="26">
        <v>13.1</v>
      </c>
      <c r="X359" s="2">
        <v>0.38</v>
      </c>
      <c r="Y359" s="16">
        <v>4.38</v>
      </c>
      <c r="Z359" s="26">
        <v>14.7</v>
      </c>
      <c r="AA359" s="2">
        <v>1.33</v>
      </c>
      <c r="AB359" s="2">
        <v>3.8</v>
      </c>
    </row>
    <row r="360" spans="1:28">
      <c r="A360" s="2">
        <v>1709</v>
      </c>
      <c r="B360" s="26">
        <v>2</v>
      </c>
      <c r="C360" s="2">
        <v>2</v>
      </c>
      <c r="D360" s="2">
        <v>24</v>
      </c>
      <c r="E360" s="2">
        <v>0</v>
      </c>
      <c r="F360" s="35">
        <v>0</v>
      </c>
      <c r="G360" s="18">
        <v>7000</v>
      </c>
      <c r="H360" s="18">
        <v>0</v>
      </c>
      <c r="I360" s="2">
        <v>1</v>
      </c>
      <c r="J360" s="2">
        <v>1</v>
      </c>
      <c r="K360" s="2">
        <v>0</v>
      </c>
      <c r="L360" s="35">
        <v>0</v>
      </c>
      <c r="M360" s="2">
        <v>2</v>
      </c>
      <c r="N360" s="2">
        <v>0</v>
      </c>
      <c r="O360" s="2">
        <v>1</v>
      </c>
      <c r="P360" s="2">
        <v>1</v>
      </c>
      <c r="Q360" s="2">
        <v>5</v>
      </c>
      <c r="R360" s="2">
        <v>0</v>
      </c>
      <c r="S360" s="2">
        <v>1</v>
      </c>
      <c r="T360" s="35">
        <v>0</v>
      </c>
      <c r="U360" s="35">
        <v>0</v>
      </c>
      <c r="V360" s="36">
        <v>0</v>
      </c>
      <c r="W360" s="26">
        <v>9.1</v>
      </c>
      <c r="X360" s="2">
        <v>0.2</v>
      </c>
      <c r="Y360" s="16">
        <v>3.04</v>
      </c>
      <c r="Z360" s="26">
        <v>11</v>
      </c>
      <c r="AA360" s="2">
        <v>1.1000000000000001</v>
      </c>
      <c r="AB360" s="2">
        <v>16.600000000000001</v>
      </c>
    </row>
    <row r="361" spans="1:28">
      <c r="A361" s="2">
        <v>1711</v>
      </c>
      <c r="B361" s="26">
        <v>1</v>
      </c>
      <c r="C361" s="2">
        <v>1</v>
      </c>
      <c r="D361" s="2">
        <v>18</v>
      </c>
      <c r="E361" s="2">
        <v>0</v>
      </c>
      <c r="F361" s="35">
        <v>0</v>
      </c>
      <c r="G361" s="18">
        <v>35000</v>
      </c>
      <c r="H361" s="18">
        <v>1</v>
      </c>
      <c r="I361" s="2">
        <v>1</v>
      </c>
      <c r="J361" s="2">
        <v>3</v>
      </c>
      <c r="K361" s="2">
        <v>1</v>
      </c>
      <c r="L361" s="35">
        <v>0</v>
      </c>
      <c r="M361" s="2">
        <v>8</v>
      </c>
      <c r="N361" s="2">
        <v>1</v>
      </c>
      <c r="O361" s="2">
        <v>0</v>
      </c>
      <c r="P361" s="2">
        <v>0.24</v>
      </c>
      <c r="Q361" s="2">
        <v>5</v>
      </c>
      <c r="R361" s="2">
        <v>0</v>
      </c>
      <c r="S361" s="2">
        <v>1</v>
      </c>
      <c r="T361" s="35">
        <v>0</v>
      </c>
      <c r="U361" s="35">
        <v>0</v>
      </c>
      <c r="V361" s="36">
        <v>0</v>
      </c>
      <c r="W361" s="26">
        <v>27</v>
      </c>
      <c r="X361" s="2">
        <v>0.48</v>
      </c>
      <c r="Y361" s="16">
        <v>9.02</v>
      </c>
      <c r="Z361" s="26">
        <v>27.5</v>
      </c>
      <c r="AA361" s="2">
        <v>2.35</v>
      </c>
      <c r="AB361" s="2">
        <v>3.8</v>
      </c>
    </row>
    <row r="362" spans="1:28">
      <c r="A362" s="2">
        <v>1718</v>
      </c>
      <c r="B362" s="26">
        <v>1</v>
      </c>
      <c r="C362" s="2">
        <v>2</v>
      </c>
      <c r="D362" s="2">
        <v>34</v>
      </c>
      <c r="E362" s="2">
        <v>0</v>
      </c>
      <c r="F362" s="35">
        <v>1</v>
      </c>
      <c r="G362" s="18">
        <v>8000</v>
      </c>
      <c r="H362" s="18">
        <v>1</v>
      </c>
      <c r="I362" s="2">
        <v>1</v>
      </c>
      <c r="J362" s="2">
        <v>1</v>
      </c>
      <c r="K362" s="2">
        <v>0</v>
      </c>
      <c r="L362" s="35">
        <v>1</v>
      </c>
      <c r="M362" s="2">
        <v>8</v>
      </c>
      <c r="N362" s="2">
        <v>1</v>
      </c>
      <c r="O362" s="2">
        <v>0</v>
      </c>
      <c r="P362" s="2">
        <v>1</v>
      </c>
      <c r="Q362" s="2">
        <v>3</v>
      </c>
      <c r="R362" s="2">
        <v>0</v>
      </c>
      <c r="S362" s="2">
        <v>0</v>
      </c>
      <c r="T362" s="35">
        <v>0</v>
      </c>
      <c r="U362" s="35">
        <v>0</v>
      </c>
      <c r="V362" s="36">
        <v>0</v>
      </c>
      <c r="W362" s="26">
        <v>13.1</v>
      </c>
      <c r="X362" s="2">
        <v>0.38</v>
      </c>
      <c r="Y362" s="16">
        <v>4.38</v>
      </c>
      <c r="Z362" s="26">
        <v>14.7</v>
      </c>
      <c r="AA362" s="2">
        <v>1.33</v>
      </c>
      <c r="AB362" s="2">
        <v>3.8</v>
      </c>
    </row>
    <row r="363" spans="1:28">
      <c r="A363" s="2">
        <v>1723</v>
      </c>
      <c r="B363" s="26">
        <v>2</v>
      </c>
      <c r="C363" s="2">
        <v>2</v>
      </c>
      <c r="D363" s="2">
        <v>44</v>
      </c>
      <c r="E363" s="2">
        <v>0</v>
      </c>
      <c r="F363" s="35">
        <v>0</v>
      </c>
      <c r="G363" s="18">
        <v>12000</v>
      </c>
      <c r="H363" s="18">
        <v>1</v>
      </c>
      <c r="I363" s="2">
        <v>1</v>
      </c>
      <c r="J363" s="2">
        <v>1</v>
      </c>
      <c r="K363" s="2">
        <v>0</v>
      </c>
      <c r="L363" s="35">
        <v>0</v>
      </c>
      <c r="M363" s="2">
        <v>8</v>
      </c>
      <c r="N363" s="2">
        <v>1</v>
      </c>
      <c r="O363" s="2">
        <v>0</v>
      </c>
      <c r="P363" s="2">
        <v>0.94</v>
      </c>
      <c r="Q363" s="2">
        <v>3</v>
      </c>
      <c r="R363" s="2">
        <v>0</v>
      </c>
      <c r="S363" s="2">
        <v>0</v>
      </c>
      <c r="T363" s="35">
        <v>0</v>
      </c>
      <c r="U363" s="35">
        <v>0</v>
      </c>
      <c r="V363" s="36">
        <v>0</v>
      </c>
      <c r="W363" s="26">
        <v>18.2</v>
      </c>
      <c r="X363" s="2">
        <v>0.45</v>
      </c>
      <c r="Y363" s="16">
        <v>6.08</v>
      </c>
      <c r="Z363" s="26">
        <v>20.100000000000001</v>
      </c>
      <c r="AA363" s="2">
        <v>1.72</v>
      </c>
      <c r="AB363" s="2">
        <v>3.8</v>
      </c>
    </row>
    <row r="364" spans="1:28">
      <c r="A364" s="2">
        <v>1725</v>
      </c>
      <c r="B364" s="26">
        <v>2</v>
      </c>
      <c r="C364" s="2">
        <v>1</v>
      </c>
      <c r="D364" s="2">
        <v>24</v>
      </c>
      <c r="E364" s="2">
        <v>0</v>
      </c>
      <c r="F364" s="35">
        <v>0</v>
      </c>
      <c r="G364" s="18">
        <v>10000</v>
      </c>
      <c r="H364" s="18">
        <v>1</v>
      </c>
      <c r="I364" s="2">
        <v>1</v>
      </c>
      <c r="J364" s="2">
        <v>2</v>
      </c>
      <c r="K364" s="2">
        <v>1</v>
      </c>
      <c r="L364" s="35">
        <v>1</v>
      </c>
      <c r="M364" s="2">
        <v>6</v>
      </c>
      <c r="N364" s="2">
        <v>0</v>
      </c>
      <c r="O364" s="2">
        <v>1</v>
      </c>
      <c r="P364" s="2">
        <v>1</v>
      </c>
      <c r="Q364" s="2">
        <v>5</v>
      </c>
      <c r="R364" s="2">
        <v>0</v>
      </c>
      <c r="S364" s="2">
        <v>1</v>
      </c>
      <c r="T364" s="35">
        <v>0</v>
      </c>
      <c r="U364" s="35">
        <v>0</v>
      </c>
      <c r="V364" s="36">
        <v>0</v>
      </c>
      <c r="W364" s="26">
        <v>13.1</v>
      </c>
      <c r="X364" s="2">
        <v>0.38</v>
      </c>
      <c r="Y364" s="16">
        <v>4.38</v>
      </c>
      <c r="Z364" s="26">
        <v>14.7</v>
      </c>
      <c r="AA364" s="2">
        <v>1.33</v>
      </c>
      <c r="AB364" s="2">
        <v>3.8</v>
      </c>
    </row>
    <row r="365" spans="1:28">
      <c r="A365" s="2">
        <v>1730</v>
      </c>
      <c r="B365" s="26">
        <v>2</v>
      </c>
      <c r="C365" s="2">
        <v>1</v>
      </c>
      <c r="D365" s="2">
        <v>21</v>
      </c>
      <c r="E365" s="2">
        <v>0</v>
      </c>
      <c r="F365" s="35">
        <v>0</v>
      </c>
      <c r="G365" s="18">
        <v>3000</v>
      </c>
      <c r="H365" s="18">
        <v>0</v>
      </c>
      <c r="I365" s="2">
        <v>1</v>
      </c>
      <c r="J365" s="2">
        <v>2</v>
      </c>
      <c r="K365" s="2">
        <v>1</v>
      </c>
      <c r="L365" s="35">
        <v>1</v>
      </c>
      <c r="M365" s="2">
        <v>9</v>
      </c>
      <c r="N365" s="2">
        <v>0</v>
      </c>
      <c r="O365" s="2">
        <v>0</v>
      </c>
      <c r="P365" s="2">
        <v>0.24</v>
      </c>
      <c r="Q365" s="2">
        <v>5</v>
      </c>
      <c r="R365" s="2">
        <v>0</v>
      </c>
      <c r="S365" s="2">
        <v>1</v>
      </c>
      <c r="T365" s="35">
        <v>0</v>
      </c>
      <c r="U365" s="35">
        <v>0</v>
      </c>
      <c r="V365" s="36">
        <v>0</v>
      </c>
      <c r="W365" s="26">
        <v>27</v>
      </c>
      <c r="X365" s="2">
        <v>0.48</v>
      </c>
      <c r="Y365" s="16">
        <v>9.02</v>
      </c>
      <c r="Z365" s="26">
        <v>27.5</v>
      </c>
      <c r="AA365" s="2">
        <v>2.35</v>
      </c>
      <c r="AB365" s="2">
        <v>3.8</v>
      </c>
    </row>
    <row r="366" spans="1:28">
      <c r="A366" s="2">
        <v>1734</v>
      </c>
      <c r="B366" s="26">
        <v>1</v>
      </c>
      <c r="C366" s="2">
        <v>2</v>
      </c>
      <c r="D366" s="2">
        <v>29</v>
      </c>
      <c r="E366" s="2">
        <v>0</v>
      </c>
      <c r="F366" s="35">
        <v>1</v>
      </c>
      <c r="G366" s="18">
        <v>35000</v>
      </c>
      <c r="H366" s="18">
        <v>1</v>
      </c>
      <c r="I366" s="2">
        <v>1</v>
      </c>
      <c r="J366" s="2">
        <v>3</v>
      </c>
      <c r="K366" s="2">
        <v>1</v>
      </c>
      <c r="L366" s="35">
        <v>0</v>
      </c>
      <c r="M366" s="2">
        <v>8</v>
      </c>
      <c r="N366" s="2">
        <v>1</v>
      </c>
      <c r="O366" s="2">
        <v>0</v>
      </c>
      <c r="P366" s="2">
        <v>0.1</v>
      </c>
      <c r="Q366" s="2">
        <v>2</v>
      </c>
      <c r="R366" s="2">
        <v>1</v>
      </c>
      <c r="S366" s="2">
        <v>0</v>
      </c>
      <c r="T366" s="35">
        <v>0</v>
      </c>
      <c r="U366" s="35">
        <v>0</v>
      </c>
      <c r="V366" s="36">
        <v>0</v>
      </c>
      <c r="W366" s="26">
        <v>27.4</v>
      </c>
      <c r="X366" s="2">
        <v>0.45</v>
      </c>
      <c r="Y366" s="16">
        <v>9.15</v>
      </c>
      <c r="Z366" s="26">
        <v>27.17</v>
      </c>
      <c r="AA366" s="2">
        <v>2.25</v>
      </c>
      <c r="AB366" s="2">
        <v>12.1</v>
      </c>
    </row>
    <row r="367" spans="1:28">
      <c r="A367" s="2">
        <v>1736</v>
      </c>
      <c r="B367" s="26">
        <v>1</v>
      </c>
      <c r="C367" s="2">
        <v>1</v>
      </c>
      <c r="D367" s="2">
        <v>34</v>
      </c>
      <c r="E367" s="2">
        <v>0</v>
      </c>
      <c r="F367" s="35">
        <v>0</v>
      </c>
      <c r="G367" s="18">
        <v>4000</v>
      </c>
      <c r="H367" s="18">
        <v>0</v>
      </c>
      <c r="I367" s="2">
        <v>1</v>
      </c>
      <c r="J367" s="2">
        <v>3</v>
      </c>
      <c r="K367" s="2">
        <v>1</v>
      </c>
      <c r="L367" s="35">
        <v>0</v>
      </c>
      <c r="M367" s="2">
        <v>6</v>
      </c>
      <c r="N367" s="2">
        <v>0</v>
      </c>
      <c r="O367" s="2">
        <v>1</v>
      </c>
      <c r="P367" s="2">
        <v>0.37</v>
      </c>
      <c r="Q367" s="2">
        <v>4</v>
      </c>
      <c r="R367" s="2">
        <v>0</v>
      </c>
      <c r="S367" s="2">
        <v>1</v>
      </c>
      <c r="T367" s="35">
        <v>0</v>
      </c>
      <c r="U367" s="35">
        <v>0</v>
      </c>
      <c r="V367" s="36">
        <v>0</v>
      </c>
      <c r="W367" s="26">
        <v>18</v>
      </c>
      <c r="X367" s="2">
        <v>0.32</v>
      </c>
      <c r="Y367" s="16">
        <v>6.01</v>
      </c>
      <c r="Z367" s="26">
        <v>19.899999999999999</v>
      </c>
      <c r="AA367" s="2">
        <v>1.68</v>
      </c>
      <c r="AB367" s="2">
        <v>3.8</v>
      </c>
    </row>
    <row r="368" spans="1:28">
      <c r="A368" s="2">
        <v>1751</v>
      </c>
      <c r="B368" s="26">
        <v>2</v>
      </c>
      <c r="C368" s="2">
        <v>2</v>
      </c>
      <c r="D368" s="2">
        <v>27</v>
      </c>
      <c r="E368" s="2">
        <v>0</v>
      </c>
      <c r="F368" s="35">
        <v>1</v>
      </c>
      <c r="G368" s="18">
        <v>7000</v>
      </c>
      <c r="H368" s="18">
        <v>0</v>
      </c>
      <c r="I368" s="2">
        <v>1</v>
      </c>
      <c r="J368" s="2">
        <v>2</v>
      </c>
      <c r="K368" s="2">
        <v>1</v>
      </c>
      <c r="L368" s="35">
        <v>0</v>
      </c>
      <c r="M368" s="2">
        <v>2</v>
      </c>
      <c r="N368" s="2">
        <v>0</v>
      </c>
      <c r="O368" s="2">
        <v>1</v>
      </c>
      <c r="P368" s="2">
        <v>0</v>
      </c>
      <c r="Q368" s="2">
        <v>0</v>
      </c>
      <c r="R368" s="2">
        <v>1</v>
      </c>
      <c r="S368" s="2">
        <v>0</v>
      </c>
      <c r="T368" s="35">
        <v>0</v>
      </c>
      <c r="U368" s="35">
        <v>1</v>
      </c>
      <c r="V368" s="36">
        <v>0</v>
      </c>
      <c r="W368" s="26">
        <v>18.5</v>
      </c>
      <c r="X368" s="2">
        <v>0.32</v>
      </c>
      <c r="Y368" s="16">
        <v>6.18</v>
      </c>
      <c r="Z368" s="26">
        <v>21.1</v>
      </c>
      <c r="AA368" s="2">
        <v>1.7</v>
      </c>
      <c r="AB368" s="2">
        <v>6.7</v>
      </c>
    </row>
    <row r="369" spans="1:28">
      <c r="A369" s="2">
        <v>1752</v>
      </c>
      <c r="B369" s="26">
        <v>1</v>
      </c>
      <c r="C369" s="2">
        <v>1</v>
      </c>
      <c r="D369" s="2">
        <v>54</v>
      </c>
      <c r="E369" s="2">
        <v>1</v>
      </c>
      <c r="F369" s="35">
        <v>1</v>
      </c>
      <c r="G369" s="18">
        <v>4000</v>
      </c>
      <c r="H369" s="18">
        <v>0</v>
      </c>
      <c r="I369" s="2">
        <v>1</v>
      </c>
      <c r="J369" s="2">
        <v>2</v>
      </c>
      <c r="K369" s="2">
        <v>1</v>
      </c>
      <c r="L369" s="35">
        <v>1</v>
      </c>
      <c r="M369" s="2">
        <v>11</v>
      </c>
      <c r="N369" s="2">
        <v>0</v>
      </c>
      <c r="O369" s="2">
        <v>0</v>
      </c>
      <c r="P369" s="2">
        <v>1</v>
      </c>
      <c r="Q369" s="2">
        <v>0</v>
      </c>
      <c r="R369" s="2">
        <v>1</v>
      </c>
      <c r="S369" s="2">
        <v>0</v>
      </c>
      <c r="T369" s="35">
        <v>0</v>
      </c>
      <c r="U369" s="35">
        <v>1</v>
      </c>
      <c r="V369" s="36">
        <v>0</v>
      </c>
      <c r="W369" s="26">
        <v>8.4</v>
      </c>
      <c r="X369" s="2">
        <v>0.25</v>
      </c>
      <c r="Y369" s="16">
        <v>2.81</v>
      </c>
      <c r="Z369" s="26">
        <v>9.6999999999999993</v>
      </c>
      <c r="AA369" s="2">
        <v>1.02</v>
      </c>
      <c r="AB369" s="2">
        <v>3.8</v>
      </c>
    </row>
    <row r="370" spans="1:28">
      <c r="A370" s="2">
        <v>1756</v>
      </c>
      <c r="B370" s="26">
        <v>1</v>
      </c>
      <c r="C370" s="2">
        <v>2</v>
      </c>
      <c r="D370" s="2">
        <v>48</v>
      </c>
      <c r="E370" s="2">
        <v>1</v>
      </c>
      <c r="F370" s="35">
        <v>1</v>
      </c>
      <c r="G370" s="18">
        <v>10000</v>
      </c>
      <c r="H370" s="18">
        <v>1</v>
      </c>
      <c r="I370" s="2">
        <v>1</v>
      </c>
      <c r="J370" s="2">
        <v>2</v>
      </c>
      <c r="K370" s="2">
        <v>1</v>
      </c>
      <c r="L370" s="35">
        <v>0</v>
      </c>
      <c r="M370" s="2">
        <v>8</v>
      </c>
      <c r="N370" s="2">
        <v>1</v>
      </c>
      <c r="O370" s="2">
        <v>0</v>
      </c>
      <c r="P370" s="2">
        <v>0</v>
      </c>
      <c r="Q370" s="2">
        <v>2</v>
      </c>
      <c r="R370" s="2">
        <v>1</v>
      </c>
      <c r="S370" s="2">
        <v>0</v>
      </c>
      <c r="T370" s="35">
        <v>0</v>
      </c>
      <c r="U370" s="35">
        <v>0</v>
      </c>
      <c r="V370" s="36">
        <v>0</v>
      </c>
      <c r="W370" s="26">
        <v>18.5</v>
      </c>
      <c r="X370" s="2">
        <v>0.32</v>
      </c>
      <c r="Y370" s="16">
        <v>6.18</v>
      </c>
      <c r="Z370" s="26">
        <v>21.1</v>
      </c>
      <c r="AA370" s="2">
        <v>1.7</v>
      </c>
      <c r="AB370" s="2">
        <v>6.7</v>
      </c>
    </row>
    <row r="371" spans="1:28">
      <c r="A371" s="2">
        <v>1759</v>
      </c>
      <c r="B371" s="26">
        <v>2</v>
      </c>
      <c r="C371" s="2">
        <v>1</v>
      </c>
      <c r="D371" s="2">
        <v>19</v>
      </c>
      <c r="E371" s="2">
        <v>0</v>
      </c>
      <c r="F371" s="35">
        <v>0</v>
      </c>
      <c r="G371" s="18">
        <v>10000</v>
      </c>
      <c r="H371" s="18">
        <v>1</v>
      </c>
      <c r="I371" s="2">
        <v>1</v>
      </c>
      <c r="J371" s="2">
        <v>2</v>
      </c>
      <c r="K371" s="2">
        <v>1</v>
      </c>
      <c r="L371" s="35">
        <v>0</v>
      </c>
      <c r="M371" s="2">
        <v>8</v>
      </c>
      <c r="N371" s="2">
        <v>1</v>
      </c>
      <c r="O371" s="2">
        <v>0</v>
      </c>
      <c r="P371" s="2">
        <v>0</v>
      </c>
      <c r="Q371" s="2">
        <v>5</v>
      </c>
      <c r="R371" s="2">
        <v>0</v>
      </c>
      <c r="S371" s="2">
        <v>1</v>
      </c>
      <c r="T371" s="35">
        <v>0</v>
      </c>
      <c r="U371" s="35">
        <v>0</v>
      </c>
      <c r="V371" s="36">
        <v>0</v>
      </c>
      <c r="W371" s="26">
        <v>22.6</v>
      </c>
      <c r="X371" s="2">
        <v>0.56999999999999995</v>
      </c>
      <c r="Y371" s="16">
        <v>7.55</v>
      </c>
      <c r="Z371" s="26">
        <v>24.6</v>
      </c>
      <c r="AA371" s="2">
        <v>1.98</v>
      </c>
      <c r="AB371" s="2">
        <v>14.6</v>
      </c>
    </row>
    <row r="372" spans="1:28">
      <c r="A372" s="2">
        <v>1760</v>
      </c>
      <c r="B372" s="26">
        <v>1</v>
      </c>
      <c r="C372" s="2">
        <v>2</v>
      </c>
      <c r="D372" s="2">
        <v>28</v>
      </c>
      <c r="E372" s="2">
        <v>0</v>
      </c>
      <c r="F372" s="35">
        <v>0</v>
      </c>
      <c r="G372" s="18">
        <v>14000</v>
      </c>
      <c r="H372" s="18">
        <v>1</v>
      </c>
      <c r="I372" s="2">
        <v>1</v>
      </c>
      <c r="J372" s="2">
        <v>2</v>
      </c>
      <c r="K372" s="2">
        <v>1</v>
      </c>
      <c r="L372" s="35">
        <v>0</v>
      </c>
      <c r="M372" s="2">
        <v>8</v>
      </c>
      <c r="N372" s="2">
        <v>1</v>
      </c>
      <c r="O372" s="2">
        <v>0</v>
      </c>
      <c r="P372" s="2">
        <v>0.73</v>
      </c>
      <c r="Q372" s="2">
        <v>2</v>
      </c>
      <c r="R372" s="2">
        <v>1</v>
      </c>
      <c r="S372" s="2">
        <v>0</v>
      </c>
      <c r="T372" s="35">
        <v>1</v>
      </c>
      <c r="U372" s="35">
        <v>0</v>
      </c>
      <c r="V372" s="36">
        <v>0</v>
      </c>
      <c r="W372" s="26">
        <v>16.2</v>
      </c>
      <c r="X372" s="2">
        <v>0.38</v>
      </c>
      <c r="Y372" s="16">
        <v>5.41</v>
      </c>
      <c r="Z372" s="26">
        <v>17.3</v>
      </c>
      <c r="AA372" s="2">
        <v>1.45</v>
      </c>
      <c r="AB372" s="2">
        <v>3.8</v>
      </c>
    </row>
    <row r="373" spans="1:28">
      <c r="A373" s="2">
        <v>1765</v>
      </c>
      <c r="B373" s="26">
        <v>2</v>
      </c>
      <c r="C373" s="2">
        <v>1</v>
      </c>
      <c r="D373" s="2">
        <v>23</v>
      </c>
      <c r="E373" s="2">
        <v>0</v>
      </c>
      <c r="F373" s="35">
        <v>0</v>
      </c>
      <c r="G373" s="18">
        <v>7000</v>
      </c>
      <c r="H373" s="18">
        <v>0</v>
      </c>
      <c r="I373" s="2">
        <v>1</v>
      </c>
      <c r="J373" s="2">
        <v>4</v>
      </c>
      <c r="K373" s="2">
        <v>1</v>
      </c>
      <c r="L373" s="35">
        <v>0</v>
      </c>
      <c r="M373" s="2">
        <v>6</v>
      </c>
      <c r="N373" s="2">
        <v>0</v>
      </c>
      <c r="O373" s="2">
        <v>1</v>
      </c>
      <c r="P373" s="2">
        <v>0.43</v>
      </c>
      <c r="Q373" s="2">
        <v>5</v>
      </c>
      <c r="R373" s="2">
        <v>0</v>
      </c>
      <c r="S373" s="2">
        <v>1</v>
      </c>
      <c r="T373" s="35">
        <v>0</v>
      </c>
      <c r="U373" s="35">
        <v>0</v>
      </c>
      <c r="V373" s="36">
        <v>0</v>
      </c>
      <c r="W373" s="26">
        <v>20.399999999999999</v>
      </c>
      <c r="X373" s="2">
        <v>0.45</v>
      </c>
      <c r="Y373" s="16">
        <v>6.81</v>
      </c>
      <c r="Z373" s="26">
        <v>22.2</v>
      </c>
      <c r="AA373" s="2">
        <v>1.9</v>
      </c>
      <c r="AB373" s="2">
        <v>3.8</v>
      </c>
    </row>
    <row r="374" spans="1:28">
      <c r="A374" s="2">
        <v>1774</v>
      </c>
      <c r="B374" s="26">
        <v>1</v>
      </c>
      <c r="C374" s="2">
        <v>1</v>
      </c>
      <c r="D374" s="2">
        <v>23</v>
      </c>
      <c r="E374" s="2">
        <v>0</v>
      </c>
      <c r="F374" s="35">
        <v>0</v>
      </c>
      <c r="G374" s="18">
        <v>7000</v>
      </c>
      <c r="H374" s="18">
        <v>0</v>
      </c>
      <c r="I374" s="2">
        <v>1</v>
      </c>
      <c r="J374" s="2">
        <v>2</v>
      </c>
      <c r="K374" s="2">
        <v>1</v>
      </c>
      <c r="L374" s="35">
        <v>1</v>
      </c>
      <c r="M374" s="2">
        <v>8</v>
      </c>
      <c r="N374" s="2">
        <v>1</v>
      </c>
      <c r="O374" s="2">
        <v>0</v>
      </c>
      <c r="P374" s="2">
        <v>0.37</v>
      </c>
      <c r="Q374" s="2">
        <v>5</v>
      </c>
      <c r="R374" s="2">
        <v>0</v>
      </c>
      <c r="S374" s="2">
        <v>1</v>
      </c>
      <c r="T374" s="35">
        <v>1</v>
      </c>
      <c r="U374" s="35">
        <v>0</v>
      </c>
      <c r="V374" s="36">
        <v>0</v>
      </c>
      <c r="W374" s="26">
        <v>14.2</v>
      </c>
      <c r="X374" s="2">
        <v>0.33</v>
      </c>
      <c r="Y374" s="16">
        <v>4.74</v>
      </c>
      <c r="Z374" s="26">
        <v>15.9</v>
      </c>
      <c r="AA374" s="2">
        <v>1.38</v>
      </c>
      <c r="AB374" s="2">
        <v>3.8</v>
      </c>
    </row>
    <row r="375" spans="1:28">
      <c r="A375" s="2">
        <v>1780</v>
      </c>
      <c r="B375" s="26">
        <v>1</v>
      </c>
      <c r="C375" s="2">
        <v>2</v>
      </c>
      <c r="D375" s="2">
        <v>29</v>
      </c>
      <c r="E375" s="2">
        <v>0</v>
      </c>
      <c r="F375" s="35">
        <v>0</v>
      </c>
      <c r="G375" s="18">
        <v>12000</v>
      </c>
      <c r="H375" s="18">
        <v>1</v>
      </c>
      <c r="I375" s="2">
        <v>1</v>
      </c>
      <c r="J375" s="2">
        <v>1</v>
      </c>
      <c r="K375" s="2">
        <v>0</v>
      </c>
      <c r="L375" s="35">
        <v>0</v>
      </c>
      <c r="M375" s="2">
        <v>8</v>
      </c>
      <c r="N375" s="2">
        <v>1</v>
      </c>
      <c r="O375" s="2">
        <v>0</v>
      </c>
      <c r="P375" s="2">
        <v>0.68</v>
      </c>
      <c r="Q375" s="2">
        <v>5</v>
      </c>
      <c r="R375" s="2">
        <v>0</v>
      </c>
      <c r="S375" s="2">
        <v>1</v>
      </c>
      <c r="T375" s="35">
        <v>0</v>
      </c>
      <c r="U375" s="35">
        <v>0</v>
      </c>
      <c r="V375" s="36">
        <v>0</v>
      </c>
      <c r="W375" s="26">
        <v>17.899999999999999</v>
      </c>
      <c r="X375" s="2">
        <v>0.4</v>
      </c>
      <c r="Y375" s="16">
        <v>5.98</v>
      </c>
      <c r="Z375" s="26">
        <v>28.1</v>
      </c>
      <c r="AA375" s="2">
        <v>1.78</v>
      </c>
      <c r="AB375" s="2">
        <v>3.8</v>
      </c>
    </row>
    <row r="376" spans="1:28">
      <c r="A376" s="2">
        <v>1781</v>
      </c>
      <c r="B376" s="26">
        <v>2</v>
      </c>
      <c r="C376" s="2">
        <v>2</v>
      </c>
      <c r="D376" s="2">
        <v>33</v>
      </c>
      <c r="E376" s="2">
        <v>0</v>
      </c>
      <c r="F376" s="35">
        <v>0</v>
      </c>
      <c r="G376" s="18">
        <v>4000</v>
      </c>
      <c r="H376" s="18">
        <v>0</v>
      </c>
      <c r="I376" s="2">
        <v>1</v>
      </c>
      <c r="J376" s="2">
        <v>1</v>
      </c>
      <c r="K376" s="2">
        <v>0</v>
      </c>
      <c r="L376" s="35">
        <v>1</v>
      </c>
      <c r="M376" s="2">
        <v>8</v>
      </c>
      <c r="N376" s="2">
        <v>1</v>
      </c>
      <c r="O376" s="2">
        <v>0</v>
      </c>
      <c r="P376" s="2">
        <v>0</v>
      </c>
      <c r="Q376" s="2">
        <v>0</v>
      </c>
      <c r="R376" s="2">
        <v>1</v>
      </c>
      <c r="S376" s="2">
        <v>0</v>
      </c>
      <c r="T376" s="35">
        <v>0</v>
      </c>
      <c r="U376" s="35">
        <v>1</v>
      </c>
      <c r="V376" s="36">
        <v>0</v>
      </c>
      <c r="W376" s="26">
        <v>14.9</v>
      </c>
      <c r="X376" s="2">
        <v>0.33</v>
      </c>
      <c r="Y376" s="16">
        <v>4.9800000000000004</v>
      </c>
      <c r="Z376" s="26">
        <v>18.899999999999999</v>
      </c>
      <c r="AA376" s="2">
        <v>1.32</v>
      </c>
      <c r="AB376" s="2">
        <v>12.4</v>
      </c>
    </row>
    <row r="377" spans="1:28">
      <c r="A377" s="2">
        <v>1782</v>
      </c>
      <c r="B377" s="26">
        <v>2</v>
      </c>
      <c r="C377" s="2">
        <v>1</v>
      </c>
      <c r="D377" s="2">
        <v>31</v>
      </c>
      <c r="E377" s="2">
        <v>0</v>
      </c>
      <c r="F377" s="35">
        <v>0</v>
      </c>
      <c r="G377" s="18">
        <v>2000</v>
      </c>
      <c r="H377" s="18">
        <v>0</v>
      </c>
      <c r="I377" s="2">
        <v>1</v>
      </c>
      <c r="J377" s="2">
        <v>1</v>
      </c>
      <c r="K377" s="2">
        <v>0</v>
      </c>
      <c r="L377" s="35">
        <v>0</v>
      </c>
      <c r="M377" s="2">
        <v>1</v>
      </c>
      <c r="N377" s="2">
        <v>0</v>
      </c>
      <c r="O377" s="2">
        <v>1</v>
      </c>
      <c r="P377" s="2">
        <v>0.24</v>
      </c>
      <c r="Q377" s="2">
        <v>5</v>
      </c>
      <c r="R377" s="2">
        <v>0</v>
      </c>
      <c r="S377" s="2">
        <v>1</v>
      </c>
      <c r="T377" s="35">
        <v>0</v>
      </c>
      <c r="U377" s="35">
        <v>0</v>
      </c>
      <c r="V377" s="36">
        <v>0</v>
      </c>
      <c r="W377" s="26">
        <v>27</v>
      </c>
      <c r="X377" s="2">
        <v>0.48</v>
      </c>
      <c r="Y377" s="16">
        <v>9.02</v>
      </c>
      <c r="Z377" s="26">
        <v>27.5</v>
      </c>
      <c r="AA377" s="2">
        <v>2.35</v>
      </c>
      <c r="AB377" s="2">
        <v>3.8</v>
      </c>
    </row>
    <row r="378" spans="1:28">
      <c r="A378" s="2">
        <v>1783</v>
      </c>
      <c r="B378" s="26">
        <v>1</v>
      </c>
      <c r="C378" s="2">
        <v>2</v>
      </c>
      <c r="D378" s="2">
        <v>34</v>
      </c>
      <c r="E378" s="2">
        <v>0</v>
      </c>
      <c r="F378" s="35">
        <v>0</v>
      </c>
      <c r="G378" s="18">
        <v>10000</v>
      </c>
      <c r="H378" s="18">
        <v>1</v>
      </c>
      <c r="I378" s="2">
        <v>1</v>
      </c>
      <c r="J378" s="2">
        <v>2</v>
      </c>
      <c r="K378" s="2">
        <v>1</v>
      </c>
      <c r="L378" s="35">
        <v>0</v>
      </c>
      <c r="M378" s="2">
        <v>8</v>
      </c>
      <c r="N378" s="2">
        <v>1</v>
      </c>
      <c r="O378" s="2">
        <v>0</v>
      </c>
      <c r="P378" s="2">
        <v>1</v>
      </c>
      <c r="Q378" s="2">
        <v>5</v>
      </c>
      <c r="R378" s="2">
        <v>0</v>
      </c>
      <c r="S378" s="2">
        <v>1</v>
      </c>
      <c r="T378" s="35">
        <v>0</v>
      </c>
      <c r="U378" s="35">
        <v>0</v>
      </c>
      <c r="V378" s="36">
        <v>0</v>
      </c>
      <c r="W378" s="26">
        <v>9.1</v>
      </c>
      <c r="X378" s="2">
        <v>0.2</v>
      </c>
      <c r="Y378" s="16">
        <v>3.04</v>
      </c>
      <c r="Z378" s="26">
        <v>11</v>
      </c>
      <c r="AA378" s="2">
        <v>1.1000000000000001</v>
      </c>
      <c r="AB378" s="2">
        <v>16.600000000000001</v>
      </c>
    </row>
    <row r="379" spans="1:28">
      <c r="A379" s="2">
        <v>1785</v>
      </c>
      <c r="B379" s="26">
        <v>2</v>
      </c>
      <c r="C379" s="2">
        <v>1</v>
      </c>
      <c r="D379" s="2">
        <v>21</v>
      </c>
      <c r="E379" s="2">
        <v>0</v>
      </c>
      <c r="F379" s="35">
        <v>1</v>
      </c>
      <c r="G379" s="18">
        <v>14000</v>
      </c>
      <c r="H379" s="18">
        <v>1</v>
      </c>
      <c r="I379" s="2">
        <v>1</v>
      </c>
      <c r="J379" s="2">
        <v>2</v>
      </c>
      <c r="K379" s="2">
        <v>1</v>
      </c>
      <c r="L379" s="35">
        <v>0</v>
      </c>
      <c r="M379" s="2">
        <v>8</v>
      </c>
      <c r="N379" s="2">
        <v>1</v>
      </c>
      <c r="O379" s="2">
        <v>0</v>
      </c>
      <c r="P379" s="2">
        <v>0.75</v>
      </c>
      <c r="Q379" s="2">
        <v>5</v>
      </c>
      <c r="R379" s="2">
        <v>0</v>
      </c>
      <c r="S379" s="2">
        <v>1</v>
      </c>
      <c r="T379" s="35">
        <v>0</v>
      </c>
      <c r="U379" s="35">
        <v>0</v>
      </c>
      <c r="V379" s="36">
        <v>0</v>
      </c>
      <c r="W379" s="26">
        <v>9.9</v>
      </c>
      <c r="X379" s="2">
        <v>0.23</v>
      </c>
      <c r="Y379" s="16">
        <v>3.31</v>
      </c>
      <c r="Z379" s="26">
        <v>11.96</v>
      </c>
      <c r="AA379" s="2">
        <v>1.1000000000000001</v>
      </c>
      <c r="AB379" s="2">
        <v>3.8</v>
      </c>
    </row>
    <row r="380" spans="1:28">
      <c r="A380" s="2">
        <v>1789</v>
      </c>
      <c r="B380" s="26">
        <v>1</v>
      </c>
      <c r="C380" s="2">
        <v>1</v>
      </c>
      <c r="D380" s="2">
        <v>19</v>
      </c>
      <c r="E380" s="2">
        <v>0</v>
      </c>
      <c r="F380" s="35">
        <v>1</v>
      </c>
      <c r="G380" s="18">
        <v>16000</v>
      </c>
      <c r="H380" s="18">
        <v>1</v>
      </c>
      <c r="I380" s="2">
        <v>1</v>
      </c>
      <c r="J380" s="2">
        <v>3</v>
      </c>
      <c r="K380" s="2">
        <v>1</v>
      </c>
      <c r="L380" s="35">
        <v>0</v>
      </c>
      <c r="M380" s="2">
        <v>8</v>
      </c>
      <c r="N380" s="2">
        <v>1</v>
      </c>
      <c r="O380" s="2">
        <v>0</v>
      </c>
      <c r="P380" s="2">
        <v>0.59</v>
      </c>
      <c r="Q380" s="2">
        <v>5</v>
      </c>
      <c r="R380" s="2">
        <v>0</v>
      </c>
      <c r="S380" s="2">
        <v>1</v>
      </c>
      <c r="T380" s="35">
        <v>0</v>
      </c>
      <c r="U380" s="35">
        <v>0</v>
      </c>
      <c r="V380" s="36">
        <v>0</v>
      </c>
      <c r="W380" s="26">
        <v>14.7</v>
      </c>
      <c r="X380" s="2">
        <v>0.33</v>
      </c>
      <c r="Y380" s="16">
        <v>4.91</v>
      </c>
      <c r="Z380" s="26">
        <v>12.3</v>
      </c>
      <c r="AA380" s="2">
        <v>1.25</v>
      </c>
      <c r="AB380" s="2">
        <v>3.8</v>
      </c>
    </row>
    <row r="381" spans="1:28">
      <c r="A381" s="2">
        <v>1792</v>
      </c>
      <c r="B381" s="26">
        <v>2</v>
      </c>
      <c r="C381" s="2">
        <v>1</v>
      </c>
      <c r="D381" s="2">
        <v>21</v>
      </c>
      <c r="E381" s="2">
        <v>0</v>
      </c>
      <c r="F381" s="35">
        <v>1</v>
      </c>
      <c r="G381" s="18">
        <v>1000</v>
      </c>
      <c r="H381" s="18">
        <v>0</v>
      </c>
      <c r="I381" s="2">
        <v>1</v>
      </c>
      <c r="J381" s="2">
        <v>1</v>
      </c>
      <c r="K381" s="2">
        <v>0</v>
      </c>
      <c r="L381" s="35">
        <v>0</v>
      </c>
      <c r="M381" s="2">
        <v>2</v>
      </c>
      <c r="N381" s="2">
        <v>0</v>
      </c>
      <c r="O381" s="2">
        <v>1</v>
      </c>
      <c r="P381" s="2">
        <v>1</v>
      </c>
      <c r="Q381" s="2">
        <v>5</v>
      </c>
      <c r="R381" s="2">
        <v>0</v>
      </c>
      <c r="S381" s="2">
        <v>1</v>
      </c>
      <c r="T381" s="35">
        <v>0</v>
      </c>
      <c r="U381" s="35">
        <v>0</v>
      </c>
      <c r="V381" s="36">
        <v>0</v>
      </c>
      <c r="W381" s="26">
        <v>10.199999999999999</v>
      </c>
      <c r="X381" s="2">
        <v>0.3</v>
      </c>
      <c r="Y381" s="16">
        <v>3.41</v>
      </c>
      <c r="Z381" s="26">
        <v>12.8</v>
      </c>
      <c r="AA381" s="2">
        <v>1.33</v>
      </c>
      <c r="AB381" s="2">
        <v>3.8</v>
      </c>
    </row>
    <row r="382" spans="1:28">
      <c r="A382" s="2">
        <v>1794</v>
      </c>
      <c r="B382" s="26">
        <v>1</v>
      </c>
      <c r="C382" s="2">
        <v>1</v>
      </c>
      <c r="D382" s="2">
        <v>21</v>
      </c>
      <c r="E382" s="2">
        <v>0</v>
      </c>
      <c r="F382" s="35">
        <v>0</v>
      </c>
      <c r="G382" s="18">
        <v>12000</v>
      </c>
      <c r="H382" s="18">
        <v>1</v>
      </c>
      <c r="I382" s="2">
        <v>1</v>
      </c>
      <c r="J382" s="2">
        <v>2</v>
      </c>
      <c r="K382" s="2">
        <v>1</v>
      </c>
      <c r="L382" s="35">
        <v>1</v>
      </c>
      <c r="M382" s="2">
        <v>11</v>
      </c>
      <c r="N382" s="2">
        <v>0</v>
      </c>
      <c r="O382" s="2">
        <v>0</v>
      </c>
      <c r="P382" s="2">
        <v>0.28000000000000003</v>
      </c>
      <c r="Q382" s="2">
        <v>0</v>
      </c>
      <c r="R382" s="2">
        <v>1</v>
      </c>
      <c r="S382" s="2">
        <v>0</v>
      </c>
      <c r="T382" s="35">
        <v>1</v>
      </c>
      <c r="U382" s="35">
        <v>0</v>
      </c>
      <c r="V382" s="36">
        <v>0</v>
      </c>
      <c r="W382" s="26">
        <v>16.5</v>
      </c>
      <c r="X382" s="2">
        <v>0.37</v>
      </c>
      <c r="Y382" s="16">
        <v>5.51</v>
      </c>
      <c r="Z382" s="26">
        <v>18.899999999999999</v>
      </c>
      <c r="AA382" s="2">
        <v>1.62</v>
      </c>
      <c r="AB382" s="2">
        <v>3.8</v>
      </c>
    </row>
    <row r="383" spans="1:28">
      <c r="A383" s="2">
        <v>1804</v>
      </c>
      <c r="B383" s="26">
        <v>1</v>
      </c>
      <c r="C383" s="2">
        <v>2</v>
      </c>
      <c r="D383" s="2">
        <v>29</v>
      </c>
      <c r="E383" s="2">
        <v>0</v>
      </c>
      <c r="F383" s="35">
        <v>1</v>
      </c>
      <c r="G383" s="18">
        <v>35000</v>
      </c>
      <c r="H383" s="18">
        <v>1</v>
      </c>
      <c r="I383" s="2">
        <v>1</v>
      </c>
      <c r="J383" s="2">
        <v>3</v>
      </c>
      <c r="K383" s="2">
        <v>1</v>
      </c>
      <c r="L383" s="35">
        <v>1</v>
      </c>
      <c r="M383" s="2">
        <v>8</v>
      </c>
      <c r="N383" s="2">
        <v>1</v>
      </c>
      <c r="O383" s="2">
        <v>0</v>
      </c>
      <c r="P383" s="2">
        <v>0</v>
      </c>
      <c r="Q383" s="2">
        <v>5</v>
      </c>
      <c r="R383" s="2">
        <v>0</v>
      </c>
      <c r="S383" s="2">
        <v>1</v>
      </c>
      <c r="T383" s="35">
        <v>0</v>
      </c>
      <c r="U383" s="35">
        <v>0</v>
      </c>
      <c r="V383" s="36">
        <v>0</v>
      </c>
      <c r="W383" s="26">
        <v>18.5</v>
      </c>
      <c r="X383" s="2">
        <v>0.32</v>
      </c>
      <c r="Y383" s="16">
        <v>6.18</v>
      </c>
      <c r="Z383" s="26">
        <v>21.1</v>
      </c>
      <c r="AA383" s="2">
        <v>1.7</v>
      </c>
      <c r="AB383" s="2">
        <v>6.7</v>
      </c>
    </row>
    <row r="384" spans="1:28">
      <c r="A384" s="2">
        <v>1806</v>
      </c>
      <c r="B384" s="26">
        <v>1</v>
      </c>
      <c r="C384" s="2">
        <v>1</v>
      </c>
      <c r="D384" s="2">
        <v>26</v>
      </c>
      <c r="E384" s="2">
        <v>0</v>
      </c>
      <c r="F384" s="35">
        <v>1</v>
      </c>
      <c r="G384" s="18">
        <v>10000</v>
      </c>
      <c r="H384" s="18">
        <v>1</v>
      </c>
      <c r="I384" s="2">
        <v>1</v>
      </c>
      <c r="J384" s="2">
        <v>1</v>
      </c>
      <c r="K384" s="2">
        <v>0</v>
      </c>
      <c r="L384" s="35">
        <v>0</v>
      </c>
      <c r="M384" s="2">
        <v>2</v>
      </c>
      <c r="N384" s="2">
        <v>0</v>
      </c>
      <c r="O384" s="2">
        <v>1</v>
      </c>
      <c r="P384" s="2">
        <v>1</v>
      </c>
      <c r="Q384" s="2">
        <v>3</v>
      </c>
      <c r="R384" s="2">
        <v>0</v>
      </c>
      <c r="S384" s="2">
        <v>0</v>
      </c>
      <c r="T384" s="35">
        <v>0</v>
      </c>
      <c r="U384" s="35">
        <v>0</v>
      </c>
      <c r="V384" s="36">
        <v>0</v>
      </c>
      <c r="W384" s="26">
        <v>13.1</v>
      </c>
      <c r="X384" s="2">
        <v>0.38</v>
      </c>
      <c r="Y384" s="16">
        <v>4.38</v>
      </c>
      <c r="Z384" s="26">
        <v>14.7</v>
      </c>
      <c r="AA384" s="2">
        <v>1.33</v>
      </c>
      <c r="AB384" s="2">
        <v>3.8</v>
      </c>
    </row>
    <row r="385" spans="1:28">
      <c r="A385" s="2">
        <v>1815</v>
      </c>
      <c r="B385" s="26">
        <v>1</v>
      </c>
      <c r="C385" s="2">
        <v>2</v>
      </c>
      <c r="D385" s="2">
        <v>48</v>
      </c>
      <c r="E385" s="2">
        <v>1</v>
      </c>
      <c r="F385" s="35">
        <v>1</v>
      </c>
      <c r="G385" s="18">
        <v>10000</v>
      </c>
      <c r="H385" s="18">
        <v>1</v>
      </c>
      <c r="I385" s="2">
        <v>1</v>
      </c>
      <c r="J385" s="2">
        <v>2</v>
      </c>
      <c r="K385" s="2">
        <v>1</v>
      </c>
      <c r="L385" s="35">
        <v>0</v>
      </c>
      <c r="M385" s="2">
        <v>8</v>
      </c>
      <c r="N385" s="2">
        <v>1</v>
      </c>
      <c r="O385" s="2">
        <v>0</v>
      </c>
      <c r="P385" s="2">
        <v>0</v>
      </c>
      <c r="Q385" s="2">
        <v>2</v>
      </c>
      <c r="R385" s="2">
        <v>1</v>
      </c>
      <c r="S385" s="2">
        <v>0</v>
      </c>
      <c r="T385" s="35">
        <v>0</v>
      </c>
      <c r="U385" s="35">
        <v>0</v>
      </c>
      <c r="V385" s="36">
        <v>0</v>
      </c>
      <c r="W385" s="26">
        <v>18.5</v>
      </c>
      <c r="X385" s="2">
        <v>0.32</v>
      </c>
      <c r="Y385" s="16">
        <v>6.18</v>
      </c>
      <c r="Z385" s="26">
        <v>21.1</v>
      </c>
      <c r="AA385" s="2">
        <v>1.7</v>
      </c>
      <c r="AB385" s="2">
        <v>6.7</v>
      </c>
    </row>
    <row r="386" spans="1:28">
      <c r="A386" s="2">
        <v>1818</v>
      </c>
      <c r="B386" s="26">
        <v>1</v>
      </c>
      <c r="C386" s="2">
        <v>2</v>
      </c>
      <c r="D386" s="2">
        <v>35</v>
      </c>
      <c r="E386" s="2">
        <v>0</v>
      </c>
      <c r="F386" s="35">
        <v>0</v>
      </c>
      <c r="G386" s="18">
        <v>4000</v>
      </c>
      <c r="H386" s="18">
        <v>0</v>
      </c>
      <c r="I386" s="2">
        <v>1</v>
      </c>
      <c r="J386" s="2">
        <v>1</v>
      </c>
      <c r="K386" s="2">
        <v>0</v>
      </c>
      <c r="L386" s="35">
        <v>1</v>
      </c>
      <c r="M386" s="2">
        <v>11</v>
      </c>
      <c r="N386" s="2">
        <v>0</v>
      </c>
      <c r="O386" s="2">
        <v>0</v>
      </c>
      <c r="P386" s="2">
        <v>0.73</v>
      </c>
      <c r="Q386" s="2">
        <v>1</v>
      </c>
      <c r="R386" s="2">
        <v>1</v>
      </c>
      <c r="S386" s="2">
        <v>0</v>
      </c>
      <c r="T386" s="35">
        <v>0</v>
      </c>
      <c r="U386" s="35">
        <v>0</v>
      </c>
      <c r="V386" s="36">
        <v>0</v>
      </c>
      <c r="W386" s="26">
        <v>16.2</v>
      </c>
      <c r="X386" s="2">
        <v>0.38</v>
      </c>
      <c r="Y386" s="16">
        <v>5.41</v>
      </c>
      <c r="Z386" s="26">
        <v>17.3</v>
      </c>
      <c r="AA386" s="2">
        <v>1.45</v>
      </c>
      <c r="AB386" s="2">
        <v>3.8</v>
      </c>
    </row>
    <row r="387" spans="1:28">
      <c r="A387" s="2">
        <v>1822</v>
      </c>
      <c r="B387" s="26">
        <v>2</v>
      </c>
      <c r="C387" s="2">
        <v>2</v>
      </c>
      <c r="D387" s="2">
        <v>26</v>
      </c>
      <c r="E387" s="2">
        <v>0</v>
      </c>
      <c r="F387" s="35">
        <v>0</v>
      </c>
      <c r="G387" s="18">
        <v>7000</v>
      </c>
      <c r="H387" s="18">
        <v>0</v>
      </c>
      <c r="I387" s="2">
        <v>1</v>
      </c>
      <c r="J387" s="2">
        <v>1</v>
      </c>
      <c r="K387" s="2">
        <v>0</v>
      </c>
      <c r="L387" s="35">
        <v>0</v>
      </c>
      <c r="M387" s="2">
        <v>6</v>
      </c>
      <c r="N387" s="2">
        <v>0</v>
      </c>
      <c r="O387" s="2">
        <v>1</v>
      </c>
      <c r="P387" s="2">
        <v>0.1</v>
      </c>
      <c r="Q387" s="2">
        <v>4</v>
      </c>
      <c r="R387" s="2">
        <v>0</v>
      </c>
      <c r="S387" s="2">
        <v>1</v>
      </c>
      <c r="T387" s="35">
        <v>0</v>
      </c>
      <c r="U387" s="35">
        <v>0</v>
      </c>
      <c r="V387" s="36">
        <v>0</v>
      </c>
      <c r="W387" s="26">
        <v>27.4</v>
      </c>
      <c r="X387" s="2">
        <v>0.45</v>
      </c>
      <c r="Y387" s="16">
        <v>9.15</v>
      </c>
      <c r="Z387" s="26">
        <v>27.17</v>
      </c>
      <c r="AA387" s="2">
        <v>2.25</v>
      </c>
      <c r="AB387" s="2">
        <v>12.1</v>
      </c>
    </row>
    <row r="388" spans="1:28">
      <c r="A388" s="2">
        <v>1835</v>
      </c>
      <c r="B388" s="26">
        <v>2</v>
      </c>
      <c r="C388" s="2">
        <v>2</v>
      </c>
      <c r="D388" s="2">
        <v>25</v>
      </c>
      <c r="E388" s="2">
        <v>0</v>
      </c>
      <c r="F388" s="35">
        <v>1</v>
      </c>
      <c r="G388" s="18">
        <v>14000</v>
      </c>
      <c r="H388" s="18">
        <v>1</v>
      </c>
      <c r="I388" s="2">
        <v>1</v>
      </c>
      <c r="J388" s="2">
        <v>1</v>
      </c>
      <c r="K388" s="2">
        <v>0</v>
      </c>
      <c r="L388" s="35">
        <v>1</v>
      </c>
      <c r="M388" s="2">
        <v>8</v>
      </c>
      <c r="N388" s="2">
        <v>1</v>
      </c>
      <c r="O388" s="2">
        <v>0</v>
      </c>
      <c r="P388" s="2">
        <v>1</v>
      </c>
      <c r="Q388" s="2">
        <v>2</v>
      </c>
      <c r="R388" s="2">
        <v>1</v>
      </c>
      <c r="S388" s="2">
        <v>0</v>
      </c>
      <c r="T388" s="35">
        <v>0</v>
      </c>
      <c r="U388" s="35">
        <v>0</v>
      </c>
      <c r="V388" s="36">
        <v>0</v>
      </c>
      <c r="W388" s="26">
        <v>12.4</v>
      </c>
      <c r="X388" s="2">
        <v>0.4</v>
      </c>
      <c r="Y388" s="16">
        <v>4.1399999999999997</v>
      </c>
      <c r="Z388" s="26">
        <v>14.82</v>
      </c>
      <c r="AA388" s="2">
        <v>1.58</v>
      </c>
      <c r="AB388" s="2">
        <v>3.8</v>
      </c>
    </row>
    <row r="389" spans="1:28">
      <c r="A389" s="2">
        <v>1837</v>
      </c>
      <c r="B389" s="26">
        <v>1</v>
      </c>
      <c r="C389" s="2">
        <v>2</v>
      </c>
      <c r="D389" s="2">
        <v>33</v>
      </c>
      <c r="E389" s="2">
        <v>0</v>
      </c>
      <c r="F389" s="35">
        <v>1</v>
      </c>
      <c r="G389" s="18">
        <v>14000</v>
      </c>
      <c r="H389" s="18">
        <v>1</v>
      </c>
      <c r="I389" s="2">
        <v>1</v>
      </c>
      <c r="J389" s="2">
        <v>1</v>
      </c>
      <c r="K389" s="2">
        <v>0</v>
      </c>
      <c r="L389" s="35">
        <v>0</v>
      </c>
      <c r="M389" s="2">
        <v>1</v>
      </c>
      <c r="N389" s="2">
        <v>0</v>
      </c>
      <c r="O389" s="2">
        <v>1</v>
      </c>
      <c r="P389" s="2">
        <v>0.75</v>
      </c>
      <c r="Q389" s="2">
        <v>1</v>
      </c>
      <c r="R389" s="2">
        <v>1</v>
      </c>
      <c r="S389" s="2">
        <v>0</v>
      </c>
      <c r="T389" s="35">
        <v>0</v>
      </c>
      <c r="U389" s="35">
        <v>0</v>
      </c>
      <c r="V389" s="36">
        <v>0</v>
      </c>
      <c r="W389" s="26">
        <v>9.9</v>
      </c>
      <c r="X389" s="2">
        <v>0.23</v>
      </c>
      <c r="Y389" s="16">
        <v>3.31</v>
      </c>
      <c r="Z389" s="26">
        <v>11.96</v>
      </c>
      <c r="AA389" s="2">
        <v>1.1000000000000001</v>
      </c>
      <c r="AB389" s="2">
        <v>3.8</v>
      </c>
    </row>
    <row r="390" spans="1:28">
      <c r="A390" s="2">
        <v>1840</v>
      </c>
      <c r="B390" s="26">
        <v>1</v>
      </c>
      <c r="C390" s="2">
        <v>1</v>
      </c>
      <c r="D390" s="2">
        <v>22</v>
      </c>
      <c r="E390" s="2">
        <v>0</v>
      </c>
      <c r="F390" s="35">
        <v>0</v>
      </c>
      <c r="G390" s="18">
        <v>20000</v>
      </c>
      <c r="H390" s="18">
        <v>1</v>
      </c>
      <c r="I390" s="2">
        <v>1</v>
      </c>
      <c r="J390" s="2">
        <v>2</v>
      </c>
      <c r="K390" s="2">
        <v>1</v>
      </c>
      <c r="L390" s="35">
        <v>0</v>
      </c>
      <c r="M390" s="2">
        <v>6</v>
      </c>
      <c r="N390" s="2">
        <v>0</v>
      </c>
      <c r="O390" s="2">
        <v>1</v>
      </c>
      <c r="P390" s="2">
        <v>0</v>
      </c>
      <c r="Q390" s="2">
        <v>5</v>
      </c>
      <c r="R390" s="2">
        <v>0</v>
      </c>
      <c r="S390" s="2">
        <v>1</v>
      </c>
      <c r="T390" s="35">
        <v>0</v>
      </c>
      <c r="U390" s="35">
        <v>0</v>
      </c>
      <c r="V390" s="36">
        <v>0</v>
      </c>
      <c r="W390" s="26">
        <v>36</v>
      </c>
      <c r="X390" s="2">
        <v>0.63</v>
      </c>
      <c r="Y390" s="16">
        <v>12.02</v>
      </c>
      <c r="Z390" s="26">
        <v>38.4</v>
      </c>
      <c r="AA390" s="2">
        <v>3.57</v>
      </c>
      <c r="AB390" s="2">
        <v>29.9</v>
      </c>
    </row>
    <row r="391" spans="1:28">
      <c r="A391" s="2">
        <v>1843</v>
      </c>
      <c r="B391" s="26">
        <v>1</v>
      </c>
      <c r="C391" s="2">
        <v>2</v>
      </c>
      <c r="D391" s="2">
        <v>24</v>
      </c>
      <c r="E391" s="2">
        <v>0</v>
      </c>
      <c r="F391" s="35">
        <v>1</v>
      </c>
      <c r="G391" s="18">
        <v>35000</v>
      </c>
      <c r="H391" s="18">
        <v>1</v>
      </c>
      <c r="I391" s="2">
        <v>1</v>
      </c>
      <c r="J391" s="2">
        <v>3</v>
      </c>
      <c r="K391" s="2">
        <v>1</v>
      </c>
      <c r="L391" s="35">
        <v>0</v>
      </c>
      <c r="M391" s="2">
        <v>9</v>
      </c>
      <c r="N391" s="2">
        <v>0</v>
      </c>
      <c r="O391" s="2">
        <v>0</v>
      </c>
      <c r="P391" s="2">
        <v>0</v>
      </c>
      <c r="Q391" s="2">
        <v>5</v>
      </c>
      <c r="R391" s="2">
        <v>0</v>
      </c>
      <c r="S391" s="2">
        <v>1</v>
      </c>
      <c r="T391" s="35">
        <v>1</v>
      </c>
      <c r="U391" s="35">
        <v>0</v>
      </c>
      <c r="V391" s="36">
        <v>0</v>
      </c>
      <c r="W391" s="26">
        <v>14.9</v>
      </c>
      <c r="X391" s="2">
        <v>0.32</v>
      </c>
      <c r="Y391" s="16">
        <v>4.9800000000000004</v>
      </c>
      <c r="Z391" s="26">
        <v>17.600000000000001</v>
      </c>
      <c r="AA391" s="2">
        <v>1.72</v>
      </c>
      <c r="AB391" s="2">
        <v>3.8</v>
      </c>
    </row>
    <row r="392" spans="1:28">
      <c r="A392" s="2">
        <v>1847</v>
      </c>
      <c r="B392" s="26">
        <v>2</v>
      </c>
      <c r="C392" s="2">
        <v>1</v>
      </c>
      <c r="D392" s="2">
        <v>21</v>
      </c>
      <c r="E392" s="2">
        <v>0</v>
      </c>
      <c r="F392" s="35">
        <v>0</v>
      </c>
      <c r="G392" s="18">
        <v>35000</v>
      </c>
      <c r="H392" s="18">
        <v>1</v>
      </c>
      <c r="I392" s="2">
        <v>1</v>
      </c>
      <c r="J392" s="2">
        <v>4</v>
      </c>
      <c r="K392" s="2">
        <v>1</v>
      </c>
      <c r="L392" s="35">
        <v>0</v>
      </c>
      <c r="M392" s="2">
        <v>1</v>
      </c>
      <c r="N392" s="2">
        <v>0</v>
      </c>
      <c r="O392" s="2">
        <v>1</v>
      </c>
      <c r="P392" s="2">
        <v>0.99</v>
      </c>
      <c r="Q392" s="2">
        <v>4</v>
      </c>
      <c r="R392" s="2">
        <v>0</v>
      </c>
      <c r="S392" s="2">
        <v>1</v>
      </c>
      <c r="T392" s="35">
        <v>0</v>
      </c>
      <c r="U392" s="35">
        <v>0</v>
      </c>
      <c r="V392" s="36">
        <v>0</v>
      </c>
      <c r="W392" s="26">
        <v>13.8</v>
      </c>
      <c r="X392" s="2">
        <v>0.4</v>
      </c>
      <c r="Y392" s="16">
        <v>4.6100000000000003</v>
      </c>
      <c r="Z392" s="26">
        <v>17.5</v>
      </c>
      <c r="AA392" s="2">
        <v>1.83</v>
      </c>
      <c r="AB392" s="2">
        <v>16.59</v>
      </c>
    </row>
    <row r="393" spans="1:28">
      <c r="A393" s="2">
        <v>1848</v>
      </c>
      <c r="B393" s="26">
        <v>2</v>
      </c>
      <c r="C393" s="2">
        <v>1</v>
      </c>
      <c r="D393" s="2">
        <v>23</v>
      </c>
      <c r="E393" s="2">
        <v>0</v>
      </c>
      <c r="F393" s="35">
        <v>0</v>
      </c>
      <c r="G393" s="18">
        <v>5000</v>
      </c>
      <c r="H393" s="18">
        <v>0</v>
      </c>
      <c r="I393" s="2">
        <v>1</v>
      </c>
      <c r="J393" s="2">
        <v>1</v>
      </c>
      <c r="K393" s="2">
        <v>0</v>
      </c>
      <c r="L393" s="35">
        <v>0</v>
      </c>
      <c r="M393" s="2">
        <v>6</v>
      </c>
      <c r="N393" s="2">
        <v>0</v>
      </c>
      <c r="O393" s="2">
        <v>1</v>
      </c>
      <c r="P393" s="2">
        <v>0</v>
      </c>
      <c r="Q393" s="2">
        <v>5</v>
      </c>
      <c r="R393" s="2">
        <v>0</v>
      </c>
      <c r="S393" s="2">
        <v>1</v>
      </c>
      <c r="T393" s="35">
        <v>0</v>
      </c>
      <c r="U393" s="35">
        <v>0</v>
      </c>
      <c r="V393" s="36">
        <v>0</v>
      </c>
      <c r="W393" s="26">
        <v>14.9</v>
      </c>
      <c r="X393" s="2">
        <v>0.33</v>
      </c>
      <c r="Y393" s="16">
        <v>4.9800000000000004</v>
      </c>
      <c r="Z393" s="26">
        <v>18.899999999999999</v>
      </c>
      <c r="AA393" s="2">
        <v>1.32</v>
      </c>
      <c r="AB393" s="2">
        <v>12.4</v>
      </c>
    </row>
    <row r="394" spans="1:28">
      <c r="A394" s="2">
        <v>1859</v>
      </c>
      <c r="B394" s="26">
        <v>1</v>
      </c>
      <c r="C394" s="2">
        <v>2</v>
      </c>
      <c r="D394" s="2">
        <v>33</v>
      </c>
      <c r="E394" s="2">
        <v>0</v>
      </c>
      <c r="F394" s="35">
        <v>0</v>
      </c>
      <c r="G394" s="18">
        <v>8000</v>
      </c>
      <c r="H394" s="18">
        <v>1</v>
      </c>
      <c r="I394" s="2">
        <v>1</v>
      </c>
      <c r="J394" s="2">
        <v>1</v>
      </c>
      <c r="K394" s="2">
        <v>0</v>
      </c>
      <c r="L394" s="35">
        <v>1</v>
      </c>
      <c r="M394" s="2">
        <v>9</v>
      </c>
      <c r="N394" s="2">
        <v>0</v>
      </c>
      <c r="O394" s="2">
        <v>0</v>
      </c>
      <c r="P394" s="2">
        <v>0</v>
      </c>
      <c r="Q394" s="2">
        <v>2</v>
      </c>
      <c r="R394" s="2">
        <v>1</v>
      </c>
      <c r="S394" s="2">
        <v>0</v>
      </c>
      <c r="T394" s="35">
        <v>0</v>
      </c>
      <c r="U394" s="35">
        <v>0</v>
      </c>
      <c r="V394" s="36">
        <v>0</v>
      </c>
      <c r="W394" s="26">
        <v>17.600000000000001</v>
      </c>
      <c r="X394" s="2">
        <v>0.4</v>
      </c>
      <c r="Y394" s="16">
        <v>5.88</v>
      </c>
      <c r="Z394" s="26">
        <v>23.71</v>
      </c>
      <c r="AA394" s="2">
        <v>2.02</v>
      </c>
      <c r="AB394" s="2">
        <v>3.8</v>
      </c>
    </row>
    <row r="395" spans="1:28">
      <c r="A395" s="2">
        <v>1868</v>
      </c>
      <c r="B395" s="26">
        <v>1</v>
      </c>
      <c r="C395" s="2">
        <v>2</v>
      </c>
      <c r="D395" s="2">
        <v>26</v>
      </c>
      <c r="E395" s="2">
        <v>0</v>
      </c>
      <c r="F395" s="35">
        <v>1</v>
      </c>
      <c r="G395" s="18">
        <v>3000</v>
      </c>
      <c r="H395" s="18">
        <v>0</v>
      </c>
      <c r="I395" s="2">
        <v>1</v>
      </c>
      <c r="J395" s="2">
        <v>1</v>
      </c>
      <c r="K395" s="2">
        <v>0</v>
      </c>
      <c r="L395" s="35">
        <v>0</v>
      </c>
      <c r="M395" s="2">
        <v>8</v>
      </c>
      <c r="N395" s="2">
        <v>1</v>
      </c>
      <c r="O395" s="2">
        <v>0</v>
      </c>
      <c r="P395" s="2">
        <v>0</v>
      </c>
      <c r="Q395" s="2">
        <v>0</v>
      </c>
      <c r="R395" s="2">
        <v>1</v>
      </c>
      <c r="S395" s="2">
        <v>0</v>
      </c>
      <c r="T395" s="35">
        <v>0</v>
      </c>
      <c r="U395" s="35">
        <v>1</v>
      </c>
      <c r="V395" s="36">
        <v>0</v>
      </c>
      <c r="W395" s="26">
        <v>31.7</v>
      </c>
      <c r="X395" s="2">
        <v>0.56999999999999995</v>
      </c>
      <c r="Y395" s="16">
        <v>10.59</v>
      </c>
      <c r="Z395" s="26">
        <v>46.2</v>
      </c>
      <c r="AA395" s="2">
        <v>2.23</v>
      </c>
      <c r="AB395" s="2">
        <v>10.7</v>
      </c>
    </row>
    <row r="396" spans="1:28">
      <c r="A396" s="2">
        <v>1875</v>
      </c>
      <c r="B396" s="26">
        <v>2</v>
      </c>
      <c r="C396" s="2">
        <v>2</v>
      </c>
      <c r="D396" s="2">
        <v>36</v>
      </c>
      <c r="E396" s="2">
        <v>0</v>
      </c>
      <c r="F396" s="35">
        <v>0</v>
      </c>
      <c r="G396" s="18">
        <v>5000</v>
      </c>
      <c r="H396" s="18">
        <v>0</v>
      </c>
      <c r="I396" s="2">
        <v>1</v>
      </c>
      <c r="J396" s="2">
        <v>1</v>
      </c>
      <c r="K396" s="2">
        <v>0</v>
      </c>
      <c r="L396" s="35">
        <v>0</v>
      </c>
      <c r="M396" s="2">
        <v>8</v>
      </c>
      <c r="N396" s="2">
        <v>1</v>
      </c>
      <c r="O396" s="2">
        <v>0</v>
      </c>
      <c r="P396" s="2">
        <v>1</v>
      </c>
      <c r="Q396" s="2">
        <v>3</v>
      </c>
      <c r="R396" s="2">
        <v>0</v>
      </c>
      <c r="S396" s="2">
        <v>0</v>
      </c>
      <c r="T396" s="35">
        <v>0</v>
      </c>
      <c r="U396" s="35">
        <v>0</v>
      </c>
      <c r="V396" s="36">
        <v>0</v>
      </c>
      <c r="W396" s="26">
        <v>10.199999999999999</v>
      </c>
      <c r="X396" s="2">
        <v>0.3</v>
      </c>
      <c r="Y396" s="16">
        <v>3.41</v>
      </c>
      <c r="Z396" s="26">
        <v>12.8</v>
      </c>
      <c r="AA396" s="2">
        <v>1.33</v>
      </c>
      <c r="AB396" s="2">
        <v>3.8</v>
      </c>
    </row>
    <row r="397" spans="1:28">
      <c r="A397" s="2">
        <v>1878</v>
      </c>
      <c r="B397" s="26">
        <v>1</v>
      </c>
      <c r="C397" s="2">
        <v>2</v>
      </c>
      <c r="D397" s="2">
        <v>25</v>
      </c>
      <c r="E397" s="2">
        <v>0</v>
      </c>
      <c r="F397" s="35">
        <v>1</v>
      </c>
      <c r="G397" s="18">
        <v>10000</v>
      </c>
      <c r="H397" s="18">
        <v>1</v>
      </c>
      <c r="I397" s="2">
        <v>1</v>
      </c>
      <c r="J397" s="2">
        <v>2</v>
      </c>
      <c r="K397" s="2">
        <v>1</v>
      </c>
      <c r="L397" s="35">
        <v>1</v>
      </c>
      <c r="M397" s="2">
        <v>8</v>
      </c>
      <c r="N397" s="2">
        <v>1</v>
      </c>
      <c r="O397" s="2">
        <v>0</v>
      </c>
      <c r="P397" s="2">
        <v>1</v>
      </c>
      <c r="Q397" s="2">
        <v>5</v>
      </c>
      <c r="R397" s="2">
        <v>0</v>
      </c>
      <c r="S397" s="2">
        <v>1</v>
      </c>
      <c r="T397" s="35">
        <v>0</v>
      </c>
      <c r="U397" s="35">
        <v>0</v>
      </c>
      <c r="V397" s="36">
        <v>0</v>
      </c>
      <c r="W397" s="26">
        <v>15.3</v>
      </c>
      <c r="X397" s="2">
        <v>0.35</v>
      </c>
      <c r="Y397" s="16">
        <v>5.1100000000000003</v>
      </c>
      <c r="Z397" s="26">
        <v>17</v>
      </c>
      <c r="AA397" s="2">
        <v>1.58</v>
      </c>
      <c r="AB397" s="2">
        <v>3.8</v>
      </c>
    </row>
    <row r="398" spans="1:28">
      <c r="A398" s="2">
        <v>1881</v>
      </c>
      <c r="B398" s="26">
        <v>1</v>
      </c>
      <c r="C398" s="2">
        <v>1</v>
      </c>
      <c r="D398" s="2">
        <v>23</v>
      </c>
      <c r="E398" s="2">
        <v>0</v>
      </c>
      <c r="F398" s="35">
        <v>1</v>
      </c>
      <c r="G398" s="18">
        <v>16000</v>
      </c>
      <c r="H398" s="18">
        <v>1</v>
      </c>
      <c r="I398" s="2">
        <v>1</v>
      </c>
      <c r="J398" s="2">
        <v>3</v>
      </c>
      <c r="K398" s="2">
        <v>1</v>
      </c>
      <c r="L398" s="35">
        <v>0</v>
      </c>
      <c r="M398" s="2">
        <v>8</v>
      </c>
      <c r="N398" s="2">
        <v>1</v>
      </c>
      <c r="O398" s="2">
        <v>0</v>
      </c>
      <c r="P398" s="2">
        <v>0</v>
      </c>
      <c r="Q398" s="2">
        <v>5</v>
      </c>
      <c r="R398" s="2">
        <v>0</v>
      </c>
      <c r="S398" s="2">
        <v>1</v>
      </c>
      <c r="T398" s="35">
        <v>0</v>
      </c>
      <c r="U398" s="35">
        <v>0</v>
      </c>
      <c r="V398" s="36">
        <v>0</v>
      </c>
      <c r="W398" s="26">
        <v>27</v>
      </c>
      <c r="X398" s="2">
        <v>0.52</v>
      </c>
      <c r="Y398" s="16">
        <v>9.02</v>
      </c>
      <c r="Z398" s="26">
        <v>31.5</v>
      </c>
      <c r="AA398" s="2">
        <v>2.7</v>
      </c>
      <c r="AB398" s="2">
        <v>14.2</v>
      </c>
    </row>
    <row r="399" spans="1:28">
      <c r="A399" s="2">
        <v>1902</v>
      </c>
      <c r="B399" s="26">
        <v>1</v>
      </c>
      <c r="C399" s="2">
        <v>1</v>
      </c>
      <c r="D399" s="2">
        <v>25</v>
      </c>
      <c r="E399" s="2">
        <v>0</v>
      </c>
      <c r="F399" s="35">
        <v>0</v>
      </c>
      <c r="G399" s="18">
        <v>8000</v>
      </c>
      <c r="H399" s="18">
        <v>1</v>
      </c>
      <c r="I399" s="2">
        <v>1</v>
      </c>
      <c r="J399" s="2">
        <v>1</v>
      </c>
      <c r="K399" s="2">
        <v>0</v>
      </c>
      <c r="L399" s="35">
        <v>0</v>
      </c>
      <c r="M399" s="2">
        <v>8</v>
      </c>
      <c r="N399" s="2">
        <v>1</v>
      </c>
      <c r="O399" s="2">
        <v>0</v>
      </c>
      <c r="P399" s="2">
        <v>1</v>
      </c>
      <c r="Q399" s="2">
        <v>5</v>
      </c>
      <c r="R399" s="2">
        <v>0</v>
      </c>
      <c r="S399" s="2">
        <v>1</v>
      </c>
      <c r="T399" s="35">
        <v>0</v>
      </c>
      <c r="U399" s="35">
        <v>0</v>
      </c>
      <c r="V399" s="36">
        <v>0</v>
      </c>
      <c r="W399" s="26">
        <v>13.1</v>
      </c>
      <c r="X399" s="2">
        <v>0.38</v>
      </c>
      <c r="Y399" s="16">
        <v>4.38</v>
      </c>
      <c r="Z399" s="26">
        <v>14.7</v>
      </c>
      <c r="AA399" s="2">
        <v>1.33</v>
      </c>
      <c r="AB399" s="2">
        <v>3.8</v>
      </c>
    </row>
    <row r="400" spans="1:28">
      <c r="A400" s="2">
        <v>1912</v>
      </c>
      <c r="B400" s="26">
        <v>1</v>
      </c>
      <c r="C400" s="2">
        <v>2</v>
      </c>
      <c r="D400" s="2">
        <v>33</v>
      </c>
      <c r="E400" s="2">
        <v>0</v>
      </c>
      <c r="F400" s="35">
        <v>0</v>
      </c>
      <c r="G400" s="18">
        <v>16000</v>
      </c>
      <c r="H400" s="18">
        <v>1</v>
      </c>
      <c r="I400" s="2">
        <v>1</v>
      </c>
      <c r="J400" s="2">
        <v>1</v>
      </c>
      <c r="K400" s="2">
        <v>0</v>
      </c>
      <c r="L400" s="35">
        <v>0</v>
      </c>
      <c r="M400" s="2">
        <v>6</v>
      </c>
      <c r="N400" s="2">
        <v>0</v>
      </c>
      <c r="O400" s="2">
        <v>1</v>
      </c>
      <c r="P400" s="2">
        <v>0</v>
      </c>
      <c r="Q400" s="2">
        <v>3</v>
      </c>
      <c r="R400" s="2">
        <v>0</v>
      </c>
      <c r="S400" s="2">
        <v>0</v>
      </c>
      <c r="T400" s="35">
        <v>0</v>
      </c>
      <c r="U400" s="35">
        <v>0</v>
      </c>
      <c r="V400" s="36">
        <v>0</v>
      </c>
      <c r="W400" s="26">
        <v>18.5</v>
      </c>
      <c r="X400" s="2">
        <v>0.32</v>
      </c>
      <c r="Y400" s="16">
        <v>6.18</v>
      </c>
      <c r="Z400" s="26">
        <v>21.1</v>
      </c>
      <c r="AA400" s="2">
        <v>1.7</v>
      </c>
      <c r="AB400" s="2">
        <v>6.7</v>
      </c>
    </row>
    <row r="401" spans="1:28">
      <c r="A401" s="2">
        <v>1913</v>
      </c>
      <c r="B401" s="26">
        <v>1</v>
      </c>
      <c r="C401" s="2">
        <v>2</v>
      </c>
      <c r="D401" s="2">
        <v>24</v>
      </c>
      <c r="E401" s="2">
        <v>0</v>
      </c>
      <c r="F401" s="35">
        <v>1</v>
      </c>
      <c r="G401" s="18">
        <v>6000</v>
      </c>
      <c r="H401" s="18">
        <v>0</v>
      </c>
      <c r="I401" s="2">
        <v>1</v>
      </c>
      <c r="J401" s="2">
        <v>1</v>
      </c>
      <c r="K401" s="2">
        <v>0</v>
      </c>
      <c r="L401" s="35">
        <v>1</v>
      </c>
      <c r="M401" s="2">
        <v>8</v>
      </c>
      <c r="N401" s="2">
        <v>1</v>
      </c>
      <c r="O401" s="2">
        <v>0</v>
      </c>
      <c r="P401" s="2">
        <v>0</v>
      </c>
      <c r="Q401" s="2">
        <v>5</v>
      </c>
      <c r="R401" s="2">
        <v>0</v>
      </c>
      <c r="S401" s="2">
        <v>1</v>
      </c>
      <c r="T401" s="35">
        <v>0</v>
      </c>
      <c r="U401" s="35">
        <v>0</v>
      </c>
      <c r="V401" s="36">
        <v>0</v>
      </c>
      <c r="W401" s="26">
        <v>17.899999999999999</v>
      </c>
      <c r="X401" s="2">
        <v>0.42</v>
      </c>
      <c r="Y401" s="16">
        <v>5.98</v>
      </c>
      <c r="Z401" s="26">
        <v>22.34</v>
      </c>
      <c r="AA401" s="2">
        <v>1.9</v>
      </c>
      <c r="AB401" s="2">
        <v>3.8</v>
      </c>
    </row>
    <row r="402" spans="1:28">
      <c r="A402" s="2">
        <v>1918</v>
      </c>
      <c r="B402" s="26">
        <v>1</v>
      </c>
      <c r="C402" s="2">
        <v>1</v>
      </c>
      <c r="D402" s="2">
        <v>21</v>
      </c>
      <c r="E402" s="2">
        <v>0</v>
      </c>
      <c r="F402" s="35">
        <v>1</v>
      </c>
      <c r="G402" s="18">
        <v>10000</v>
      </c>
      <c r="H402" s="18">
        <v>1</v>
      </c>
      <c r="I402" s="2">
        <v>1</v>
      </c>
      <c r="J402" s="2">
        <v>2</v>
      </c>
      <c r="K402" s="2">
        <v>1</v>
      </c>
      <c r="L402" s="35">
        <v>1</v>
      </c>
      <c r="M402" s="2">
        <v>1</v>
      </c>
      <c r="N402" s="2">
        <v>0</v>
      </c>
      <c r="O402" s="2">
        <v>1</v>
      </c>
      <c r="P402" s="2">
        <v>1</v>
      </c>
      <c r="Q402" s="2">
        <v>3</v>
      </c>
      <c r="R402" s="2">
        <v>0</v>
      </c>
      <c r="S402" s="2">
        <v>0</v>
      </c>
      <c r="T402" s="35">
        <v>0</v>
      </c>
      <c r="U402" s="35">
        <v>0</v>
      </c>
      <c r="V402" s="36">
        <v>0</v>
      </c>
      <c r="W402" s="26">
        <v>15.3</v>
      </c>
      <c r="X402" s="2">
        <v>0.35</v>
      </c>
      <c r="Y402" s="16">
        <v>5.1100000000000003</v>
      </c>
      <c r="Z402" s="26">
        <v>17</v>
      </c>
      <c r="AA402" s="2">
        <v>1.58</v>
      </c>
      <c r="AB402" s="2">
        <v>3.8</v>
      </c>
    </row>
    <row r="403" spans="1:28">
      <c r="A403" s="2">
        <v>1919</v>
      </c>
      <c r="B403" s="26">
        <v>2</v>
      </c>
      <c r="C403" s="2">
        <v>2</v>
      </c>
      <c r="D403" s="2">
        <v>26</v>
      </c>
      <c r="E403" s="2">
        <v>0</v>
      </c>
      <c r="F403" s="35">
        <v>0</v>
      </c>
      <c r="G403" s="18">
        <v>24000</v>
      </c>
      <c r="H403" s="18">
        <v>1</v>
      </c>
      <c r="I403" s="2">
        <v>1</v>
      </c>
      <c r="J403" s="2">
        <v>1</v>
      </c>
      <c r="K403" s="2">
        <v>0</v>
      </c>
      <c r="L403" s="35">
        <v>0</v>
      </c>
      <c r="M403" s="2">
        <v>2</v>
      </c>
      <c r="N403" s="2">
        <v>0</v>
      </c>
      <c r="O403" s="2">
        <v>1</v>
      </c>
      <c r="P403" s="2">
        <v>0.73</v>
      </c>
      <c r="Q403" s="2">
        <v>1</v>
      </c>
      <c r="R403" s="2">
        <v>1</v>
      </c>
      <c r="S403" s="2">
        <v>0</v>
      </c>
      <c r="T403" s="35">
        <v>0</v>
      </c>
      <c r="U403" s="35">
        <v>0</v>
      </c>
      <c r="V403" s="36">
        <v>0</v>
      </c>
      <c r="W403" s="26">
        <v>16.2</v>
      </c>
      <c r="X403" s="2">
        <v>0.38</v>
      </c>
      <c r="Y403" s="16">
        <v>5.41</v>
      </c>
      <c r="Z403" s="26">
        <v>17.3</v>
      </c>
      <c r="AA403" s="2">
        <v>1.45</v>
      </c>
      <c r="AB403" s="2">
        <v>3.8</v>
      </c>
    </row>
    <row r="404" spans="1:28">
      <c r="A404" s="2">
        <v>1921</v>
      </c>
      <c r="B404" s="26">
        <v>1</v>
      </c>
      <c r="C404" s="2">
        <v>2</v>
      </c>
      <c r="D404" s="2">
        <v>26</v>
      </c>
      <c r="E404" s="2">
        <v>0</v>
      </c>
      <c r="F404" s="35">
        <v>0</v>
      </c>
      <c r="G404" s="18">
        <v>18000</v>
      </c>
      <c r="H404" s="18">
        <v>1</v>
      </c>
      <c r="I404" s="2">
        <v>1</v>
      </c>
      <c r="J404" s="2">
        <v>2</v>
      </c>
      <c r="K404" s="2">
        <v>1</v>
      </c>
      <c r="L404" s="35">
        <v>1</v>
      </c>
      <c r="M404" s="2">
        <v>8</v>
      </c>
      <c r="N404" s="2">
        <v>1</v>
      </c>
      <c r="O404" s="2">
        <v>0</v>
      </c>
      <c r="P404" s="2">
        <v>0.1</v>
      </c>
      <c r="Q404" s="2">
        <v>0</v>
      </c>
      <c r="R404" s="2">
        <v>1</v>
      </c>
      <c r="S404" s="2">
        <v>0</v>
      </c>
      <c r="T404" s="35">
        <v>0</v>
      </c>
      <c r="U404" s="35">
        <v>1</v>
      </c>
      <c r="V404" s="36">
        <v>0</v>
      </c>
      <c r="W404" s="26">
        <v>22.8</v>
      </c>
      <c r="X404" s="2">
        <v>0.45</v>
      </c>
      <c r="Y404" s="16">
        <v>7.62</v>
      </c>
      <c r="Z404" s="26">
        <v>22.7</v>
      </c>
      <c r="AA404" s="2">
        <v>2.08</v>
      </c>
      <c r="AB404" s="2">
        <v>10.5</v>
      </c>
    </row>
    <row r="405" spans="1:28">
      <c r="A405" s="2">
        <v>1928</v>
      </c>
      <c r="B405" s="26">
        <v>1</v>
      </c>
      <c r="C405" s="2">
        <v>2</v>
      </c>
      <c r="D405" s="2">
        <v>29</v>
      </c>
      <c r="E405" s="2">
        <v>0</v>
      </c>
      <c r="F405" s="35">
        <v>1</v>
      </c>
      <c r="G405" s="18">
        <v>10000</v>
      </c>
      <c r="H405" s="18">
        <v>1</v>
      </c>
      <c r="I405" s="2">
        <v>1</v>
      </c>
      <c r="J405" s="2">
        <v>2</v>
      </c>
      <c r="K405" s="2">
        <v>1</v>
      </c>
      <c r="L405" s="35">
        <v>0</v>
      </c>
      <c r="M405" s="2">
        <v>8</v>
      </c>
      <c r="N405" s="2">
        <v>1</v>
      </c>
      <c r="O405" s="2">
        <v>0</v>
      </c>
      <c r="P405" s="2">
        <v>0</v>
      </c>
      <c r="Q405" s="2">
        <v>5</v>
      </c>
      <c r="R405" s="2">
        <v>0</v>
      </c>
      <c r="S405" s="2">
        <v>1</v>
      </c>
      <c r="T405" s="35">
        <v>0</v>
      </c>
      <c r="U405" s="35">
        <v>0</v>
      </c>
      <c r="V405" s="36">
        <v>0</v>
      </c>
      <c r="W405" s="26">
        <v>18.5</v>
      </c>
      <c r="X405" s="2">
        <v>0.32</v>
      </c>
      <c r="Y405" s="16">
        <v>6.18</v>
      </c>
      <c r="Z405" s="26">
        <v>21.1</v>
      </c>
      <c r="AA405" s="2">
        <v>1.7</v>
      </c>
      <c r="AB405" s="2">
        <v>6.7</v>
      </c>
    </row>
    <row r="406" spans="1:28">
      <c r="A406" s="2">
        <v>1929</v>
      </c>
      <c r="B406" s="26">
        <v>1</v>
      </c>
      <c r="C406" s="2">
        <v>2</v>
      </c>
      <c r="D406" s="2">
        <v>42</v>
      </c>
      <c r="E406" s="2">
        <v>0</v>
      </c>
      <c r="F406" s="35">
        <v>1</v>
      </c>
      <c r="G406" s="18">
        <v>14000</v>
      </c>
      <c r="H406" s="18">
        <v>1</v>
      </c>
      <c r="I406" s="2">
        <v>1</v>
      </c>
      <c r="J406" s="2">
        <v>1</v>
      </c>
      <c r="K406" s="2">
        <v>0</v>
      </c>
      <c r="L406" s="35">
        <v>1</v>
      </c>
      <c r="M406" s="2">
        <v>8</v>
      </c>
      <c r="N406" s="2">
        <v>1</v>
      </c>
      <c r="O406" s="2">
        <v>0</v>
      </c>
      <c r="P406" s="2">
        <v>0.99</v>
      </c>
      <c r="Q406" s="2">
        <v>2</v>
      </c>
      <c r="R406" s="2">
        <v>1</v>
      </c>
      <c r="S406" s="2">
        <v>0</v>
      </c>
      <c r="T406" s="35">
        <v>0</v>
      </c>
      <c r="U406" s="35">
        <v>0</v>
      </c>
      <c r="V406" s="36">
        <v>0</v>
      </c>
      <c r="W406" s="26">
        <v>16.100000000000001</v>
      </c>
      <c r="X406" s="2">
        <v>0.37</v>
      </c>
      <c r="Y406" s="16">
        <v>5.38</v>
      </c>
      <c r="Z406" s="26">
        <v>16</v>
      </c>
      <c r="AA406" s="2">
        <v>1.23</v>
      </c>
      <c r="AB406" s="2">
        <v>7.5</v>
      </c>
    </row>
    <row r="407" spans="1:28">
      <c r="A407" s="2">
        <v>1930</v>
      </c>
      <c r="B407" s="26">
        <v>2</v>
      </c>
      <c r="C407" s="2">
        <v>1</v>
      </c>
      <c r="D407" s="2">
        <v>19</v>
      </c>
      <c r="E407" s="2">
        <v>0</v>
      </c>
      <c r="F407" s="35">
        <v>0</v>
      </c>
      <c r="G407" s="18">
        <v>5000</v>
      </c>
      <c r="H407" s="18">
        <v>0</v>
      </c>
      <c r="I407" s="2">
        <v>1</v>
      </c>
      <c r="J407" s="2">
        <v>2</v>
      </c>
      <c r="K407" s="2">
        <v>1</v>
      </c>
      <c r="L407" s="35">
        <v>0</v>
      </c>
      <c r="M407" s="2">
        <v>11</v>
      </c>
      <c r="N407" s="2">
        <v>0</v>
      </c>
      <c r="O407" s="2">
        <v>0</v>
      </c>
      <c r="P407" s="2">
        <v>1</v>
      </c>
      <c r="Q407" s="2">
        <v>5</v>
      </c>
      <c r="R407" s="2">
        <v>0</v>
      </c>
      <c r="S407" s="2">
        <v>1</v>
      </c>
      <c r="T407" s="35">
        <v>0</v>
      </c>
      <c r="U407" s="35">
        <v>0</v>
      </c>
      <c r="V407" s="36">
        <v>0</v>
      </c>
      <c r="W407" s="26">
        <v>10.7</v>
      </c>
      <c r="X407" s="2">
        <v>0.23</v>
      </c>
      <c r="Y407" s="16">
        <v>3.57</v>
      </c>
      <c r="Z407" s="26">
        <v>12.9</v>
      </c>
      <c r="AA407" s="2">
        <v>1.28</v>
      </c>
      <c r="AB407" s="2">
        <v>16.59</v>
      </c>
    </row>
    <row r="408" spans="1:28">
      <c r="A408" s="2">
        <v>1933</v>
      </c>
      <c r="B408" s="26">
        <v>1</v>
      </c>
      <c r="C408" s="2">
        <v>2</v>
      </c>
      <c r="D408" s="2">
        <v>43</v>
      </c>
      <c r="E408" s="2">
        <v>0</v>
      </c>
      <c r="F408" s="35">
        <v>1</v>
      </c>
      <c r="G408" s="18">
        <v>12000</v>
      </c>
      <c r="H408" s="18">
        <v>1</v>
      </c>
      <c r="I408" s="2">
        <v>1</v>
      </c>
      <c r="J408" s="2">
        <v>1</v>
      </c>
      <c r="K408" s="2">
        <v>0</v>
      </c>
      <c r="L408" s="35">
        <v>0</v>
      </c>
      <c r="M408" s="2">
        <v>8</v>
      </c>
      <c r="N408" s="2">
        <v>1</v>
      </c>
      <c r="O408" s="2">
        <v>0</v>
      </c>
      <c r="P408" s="2">
        <v>0.1</v>
      </c>
      <c r="Q408" s="2">
        <v>0</v>
      </c>
      <c r="R408" s="2">
        <v>1</v>
      </c>
      <c r="S408" s="2">
        <v>0</v>
      </c>
      <c r="T408" s="35">
        <v>0</v>
      </c>
      <c r="U408" s="35">
        <v>1</v>
      </c>
      <c r="V408" s="36">
        <v>0</v>
      </c>
      <c r="W408" s="26">
        <v>27.4</v>
      </c>
      <c r="X408" s="2">
        <v>0.45</v>
      </c>
      <c r="Y408" s="16">
        <v>9.15</v>
      </c>
      <c r="Z408" s="26">
        <v>27.17</v>
      </c>
      <c r="AA408" s="2">
        <v>2.25</v>
      </c>
      <c r="AB408" s="2">
        <v>12.1</v>
      </c>
    </row>
    <row r="409" spans="1:28">
      <c r="A409" s="2">
        <v>1935</v>
      </c>
      <c r="B409" s="26">
        <v>2</v>
      </c>
      <c r="C409" s="2">
        <v>2</v>
      </c>
      <c r="D409" s="2">
        <v>24</v>
      </c>
      <c r="E409" s="2">
        <v>0</v>
      </c>
      <c r="F409" s="35">
        <v>0</v>
      </c>
      <c r="G409" s="18">
        <v>2000</v>
      </c>
      <c r="H409" s="18">
        <v>0</v>
      </c>
      <c r="I409" s="2">
        <v>1</v>
      </c>
      <c r="J409" s="2">
        <v>1</v>
      </c>
      <c r="K409" s="2">
        <v>0</v>
      </c>
      <c r="L409" s="35">
        <v>0</v>
      </c>
      <c r="M409" s="2">
        <v>6</v>
      </c>
      <c r="N409" s="2">
        <v>0</v>
      </c>
      <c r="O409" s="2">
        <v>1</v>
      </c>
      <c r="P409" s="2">
        <v>1</v>
      </c>
      <c r="Q409" s="2">
        <v>2</v>
      </c>
      <c r="R409" s="2">
        <v>1</v>
      </c>
      <c r="S409" s="2">
        <v>0</v>
      </c>
      <c r="T409" s="35">
        <v>0</v>
      </c>
      <c r="U409" s="35">
        <v>0</v>
      </c>
      <c r="V409" s="36">
        <v>0</v>
      </c>
      <c r="W409" s="26">
        <v>11</v>
      </c>
      <c r="X409" s="2">
        <v>0.27</v>
      </c>
      <c r="Y409" s="16">
        <v>3.67</v>
      </c>
      <c r="Z409" s="26">
        <v>12.9</v>
      </c>
      <c r="AA409" s="2">
        <v>1.33</v>
      </c>
      <c r="AB409" s="2">
        <v>16.59</v>
      </c>
    </row>
    <row r="410" spans="1:28">
      <c r="A410" s="2">
        <v>1947</v>
      </c>
      <c r="B410" s="26">
        <v>2</v>
      </c>
      <c r="C410" s="2">
        <v>1</v>
      </c>
      <c r="D410" s="2">
        <v>21</v>
      </c>
      <c r="E410" s="2">
        <v>0</v>
      </c>
      <c r="F410" s="35">
        <v>1</v>
      </c>
      <c r="G410" s="18">
        <v>12000</v>
      </c>
      <c r="H410" s="18">
        <v>1</v>
      </c>
      <c r="I410" s="2">
        <v>1</v>
      </c>
      <c r="J410" s="2">
        <v>1</v>
      </c>
      <c r="K410" s="2">
        <v>0</v>
      </c>
      <c r="L410" s="35">
        <v>0</v>
      </c>
      <c r="M410" s="2">
        <v>8</v>
      </c>
      <c r="N410" s="2">
        <v>1</v>
      </c>
      <c r="O410" s="2">
        <v>0</v>
      </c>
      <c r="P410" s="2">
        <v>0.68</v>
      </c>
      <c r="Q410" s="2">
        <v>5</v>
      </c>
      <c r="R410" s="2">
        <v>0</v>
      </c>
      <c r="S410" s="2">
        <v>1</v>
      </c>
      <c r="T410" s="35">
        <v>0</v>
      </c>
      <c r="U410" s="35">
        <v>0</v>
      </c>
      <c r="V410" s="36">
        <v>0</v>
      </c>
      <c r="W410" s="26">
        <v>17.899999999999999</v>
      </c>
      <c r="X410" s="2">
        <v>0.4</v>
      </c>
      <c r="Y410" s="16">
        <v>5.98</v>
      </c>
      <c r="Z410" s="26">
        <v>28.1</v>
      </c>
      <c r="AA410" s="2">
        <v>1.78</v>
      </c>
      <c r="AB410" s="2">
        <v>3.8</v>
      </c>
    </row>
    <row r="411" spans="1:28">
      <c r="A411" s="2">
        <v>1949</v>
      </c>
      <c r="B411" s="26">
        <v>2</v>
      </c>
      <c r="C411" s="2">
        <v>2</v>
      </c>
      <c r="D411" s="2">
        <v>31</v>
      </c>
      <c r="E411" s="2">
        <v>0</v>
      </c>
      <c r="F411" s="35">
        <v>0</v>
      </c>
      <c r="G411" s="18">
        <v>20000</v>
      </c>
      <c r="H411" s="18">
        <v>1</v>
      </c>
      <c r="I411" s="2">
        <v>1</v>
      </c>
      <c r="J411" s="2">
        <v>1</v>
      </c>
      <c r="K411" s="2">
        <v>0</v>
      </c>
      <c r="L411" s="35">
        <v>1</v>
      </c>
      <c r="M411" s="2">
        <v>8</v>
      </c>
      <c r="N411" s="2">
        <v>1</v>
      </c>
      <c r="O411" s="2">
        <v>0</v>
      </c>
      <c r="P411" s="2">
        <v>0</v>
      </c>
      <c r="Q411" s="2">
        <v>5</v>
      </c>
      <c r="R411" s="2">
        <v>0</v>
      </c>
      <c r="S411" s="2">
        <v>1</v>
      </c>
      <c r="T411" s="35">
        <v>0</v>
      </c>
      <c r="U411" s="35">
        <v>0</v>
      </c>
      <c r="V411" s="36">
        <v>0</v>
      </c>
      <c r="W411" s="26">
        <v>27</v>
      </c>
      <c r="X411" s="2">
        <v>0.52</v>
      </c>
      <c r="Y411" s="16">
        <v>9.02</v>
      </c>
      <c r="Z411" s="26">
        <v>31.5</v>
      </c>
      <c r="AA411" s="2">
        <v>2.7</v>
      </c>
      <c r="AB411" s="2">
        <v>14.2</v>
      </c>
    </row>
    <row r="412" spans="1:28">
      <c r="A412" s="2">
        <v>1955</v>
      </c>
      <c r="B412" s="26">
        <v>2</v>
      </c>
      <c r="C412" s="2">
        <v>2</v>
      </c>
      <c r="D412" s="2">
        <v>28</v>
      </c>
      <c r="E412" s="2">
        <v>0</v>
      </c>
      <c r="F412" s="35">
        <v>0</v>
      </c>
      <c r="G412" s="18">
        <v>6000</v>
      </c>
      <c r="H412" s="18">
        <v>0</v>
      </c>
      <c r="I412" s="2">
        <v>1</v>
      </c>
      <c r="J412" s="2">
        <v>2</v>
      </c>
      <c r="K412" s="2">
        <v>1</v>
      </c>
      <c r="L412" s="35">
        <v>0</v>
      </c>
      <c r="M412" s="2">
        <v>6</v>
      </c>
      <c r="N412" s="2">
        <v>0</v>
      </c>
      <c r="O412" s="2">
        <v>1</v>
      </c>
      <c r="P412" s="2">
        <v>0.74</v>
      </c>
      <c r="Q412" s="2">
        <v>5</v>
      </c>
      <c r="R412" s="2">
        <v>0</v>
      </c>
      <c r="S412" s="2">
        <v>1</v>
      </c>
      <c r="T412" s="35">
        <v>0</v>
      </c>
      <c r="U412" s="35">
        <v>0</v>
      </c>
      <c r="V412" s="36">
        <v>0</v>
      </c>
      <c r="W412" s="26">
        <v>37.799999999999997</v>
      </c>
      <c r="X412" s="2">
        <v>0.63</v>
      </c>
      <c r="Y412" s="16">
        <v>12.63</v>
      </c>
      <c r="Z412" s="26">
        <v>38.299999999999997</v>
      </c>
      <c r="AA412" s="2">
        <v>2.13</v>
      </c>
      <c r="AB412" s="2">
        <v>7</v>
      </c>
    </row>
    <row r="413" spans="1:28">
      <c r="A413" s="2">
        <v>1961</v>
      </c>
      <c r="B413" s="26">
        <v>2</v>
      </c>
      <c r="C413" s="2">
        <v>1</v>
      </c>
      <c r="D413" s="2">
        <v>19</v>
      </c>
      <c r="E413" s="2">
        <v>0</v>
      </c>
      <c r="F413" s="35">
        <v>0</v>
      </c>
      <c r="G413" s="18">
        <v>4000</v>
      </c>
      <c r="H413" s="18">
        <v>0</v>
      </c>
      <c r="I413" s="2">
        <v>1</v>
      </c>
      <c r="J413" s="2">
        <v>2</v>
      </c>
      <c r="K413" s="2">
        <v>1</v>
      </c>
      <c r="L413" s="35">
        <v>1</v>
      </c>
      <c r="M413" s="2">
        <v>6</v>
      </c>
      <c r="N413" s="2">
        <v>0</v>
      </c>
      <c r="O413" s="2">
        <v>1</v>
      </c>
      <c r="P413" s="2">
        <v>0</v>
      </c>
      <c r="Q413" s="2">
        <v>2</v>
      </c>
      <c r="R413" s="2">
        <v>1</v>
      </c>
      <c r="S413" s="2">
        <v>0</v>
      </c>
      <c r="T413" s="35">
        <v>1</v>
      </c>
      <c r="U413" s="35">
        <v>0</v>
      </c>
      <c r="V413" s="36">
        <v>0</v>
      </c>
      <c r="W413" s="26">
        <v>45.8</v>
      </c>
      <c r="X413" s="2">
        <v>0.78</v>
      </c>
      <c r="Y413" s="16">
        <v>15.3</v>
      </c>
      <c r="Z413" s="26">
        <v>48.6</v>
      </c>
      <c r="AA413" s="2">
        <v>2.12</v>
      </c>
      <c r="AB413" s="2">
        <v>7</v>
      </c>
    </row>
    <row r="414" spans="1:28">
      <c r="A414" s="2">
        <v>1971</v>
      </c>
      <c r="B414" s="26">
        <v>2</v>
      </c>
      <c r="C414" s="2">
        <v>2</v>
      </c>
      <c r="D414" s="2">
        <v>26</v>
      </c>
      <c r="E414" s="2">
        <v>0</v>
      </c>
      <c r="F414" s="35">
        <v>0</v>
      </c>
      <c r="G414" s="18">
        <v>10000</v>
      </c>
      <c r="H414" s="18">
        <v>1</v>
      </c>
      <c r="I414" s="2">
        <v>1</v>
      </c>
      <c r="J414" s="2">
        <v>2</v>
      </c>
      <c r="K414" s="2">
        <v>1</v>
      </c>
      <c r="L414" s="35">
        <v>0</v>
      </c>
      <c r="M414" s="2">
        <v>2</v>
      </c>
      <c r="N414" s="2">
        <v>0</v>
      </c>
      <c r="O414" s="2">
        <v>1</v>
      </c>
      <c r="P414" s="2">
        <v>0.16</v>
      </c>
      <c r="Q414" s="2">
        <v>0</v>
      </c>
      <c r="R414" s="2">
        <v>1</v>
      </c>
      <c r="S414" s="2">
        <v>0</v>
      </c>
      <c r="T414" s="35">
        <v>0</v>
      </c>
      <c r="U414" s="35">
        <v>1</v>
      </c>
      <c r="V414" s="36">
        <v>0</v>
      </c>
      <c r="W414" s="26">
        <v>11.8</v>
      </c>
      <c r="X414" s="2">
        <v>0.33</v>
      </c>
      <c r="Y414" s="16">
        <v>3.94</v>
      </c>
      <c r="Z414" s="26">
        <v>15.7</v>
      </c>
      <c r="AA414" s="2">
        <v>1.57</v>
      </c>
      <c r="AB414" s="2">
        <v>9.3000000000000007</v>
      </c>
    </row>
    <row r="415" spans="1:28">
      <c r="A415" s="2">
        <v>1972</v>
      </c>
      <c r="B415" s="26">
        <v>1</v>
      </c>
      <c r="C415" s="2">
        <v>2</v>
      </c>
      <c r="D415" s="2">
        <v>31</v>
      </c>
      <c r="E415" s="2">
        <v>0</v>
      </c>
      <c r="F415" s="35">
        <v>1</v>
      </c>
      <c r="G415" s="18">
        <v>3000</v>
      </c>
      <c r="H415" s="18">
        <v>0</v>
      </c>
      <c r="I415" s="2">
        <v>1</v>
      </c>
      <c r="J415" s="2">
        <v>1</v>
      </c>
      <c r="K415" s="2">
        <v>0</v>
      </c>
      <c r="L415" s="35">
        <v>0</v>
      </c>
      <c r="M415" s="2">
        <v>8</v>
      </c>
      <c r="N415" s="2">
        <v>1</v>
      </c>
      <c r="O415" s="2">
        <v>0</v>
      </c>
      <c r="P415" s="2">
        <v>0</v>
      </c>
      <c r="Q415" s="2">
        <v>5</v>
      </c>
      <c r="R415" s="2">
        <v>0</v>
      </c>
      <c r="S415" s="2">
        <v>1</v>
      </c>
      <c r="T415" s="35">
        <v>0</v>
      </c>
      <c r="U415" s="35">
        <v>0</v>
      </c>
      <c r="V415" s="36">
        <v>0</v>
      </c>
      <c r="W415" s="26">
        <v>12.3</v>
      </c>
      <c r="X415" s="2">
        <v>0.33</v>
      </c>
      <c r="Y415" s="16">
        <v>4.1100000000000003</v>
      </c>
      <c r="Z415" s="26">
        <v>16.739999999999998</v>
      </c>
      <c r="AA415" s="2">
        <v>1.5</v>
      </c>
      <c r="AB415" s="2">
        <v>3.8</v>
      </c>
    </row>
    <row r="416" spans="1:28">
      <c r="A416" s="2">
        <v>1973</v>
      </c>
      <c r="B416" s="26">
        <v>1</v>
      </c>
      <c r="C416" s="2">
        <v>1</v>
      </c>
      <c r="D416" s="2">
        <v>24</v>
      </c>
      <c r="E416" s="2">
        <v>0</v>
      </c>
      <c r="F416" s="35">
        <v>1</v>
      </c>
      <c r="G416" s="18">
        <v>16000</v>
      </c>
      <c r="H416" s="18">
        <v>1</v>
      </c>
      <c r="I416" s="2">
        <v>1</v>
      </c>
      <c r="J416" s="2">
        <v>4</v>
      </c>
      <c r="K416" s="2">
        <v>1</v>
      </c>
      <c r="L416" s="35">
        <v>0</v>
      </c>
      <c r="M416" s="2">
        <v>9</v>
      </c>
      <c r="N416" s="2">
        <v>0</v>
      </c>
      <c r="O416" s="2">
        <v>0</v>
      </c>
      <c r="P416" s="2">
        <v>0.1</v>
      </c>
      <c r="Q416" s="2">
        <v>5</v>
      </c>
      <c r="R416" s="2">
        <v>0</v>
      </c>
      <c r="S416" s="2">
        <v>1</v>
      </c>
      <c r="T416" s="35">
        <v>0</v>
      </c>
      <c r="U416" s="35">
        <v>0</v>
      </c>
      <c r="V416" s="36">
        <v>0</v>
      </c>
      <c r="W416" s="26">
        <v>27.4</v>
      </c>
      <c r="X416" s="2">
        <v>0.45</v>
      </c>
      <c r="Y416" s="16">
        <v>9.15</v>
      </c>
      <c r="Z416" s="26">
        <v>27.17</v>
      </c>
      <c r="AA416" s="2">
        <v>2.25</v>
      </c>
      <c r="AB416" s="2">
        <v>12.1</v>
      </c>
    </row>
    <row r="417" spans="1:28">
      <c r="A417" s="2">
        <v>1974</v>
      </c>
      <c r="B417" s="26">
        <v>1</v>
      </c>
      <c r="C417" s="2">
        <v>1</v>
      </c>
      <c r="D417" s="2">
        <v>19</v>
      </c>
      <c r="E417" s="2">
        <v>0</v>
      </c>
      <c r="F417" s="35">
        <v>0</v>
      </c>
      <c r="G417" s="18">
        <v>4000</v>
      </c>
      <c r="H417" s="18">
        <v>0</v>
      </c>
      <c r="I417" s="2">
        <v>1</v>
      </c>
      <c r="J417" s="2">
        <v>2</v>
      </c>
      <c r="K417" s="2">
        <v>1</v>
      </c>
      <c r="L417" s="35">
        <v>0</v>
      </c>
      <c r="M417" s="2">
        <v>2</v>
      </c>
      <c r="N417" s="2">
        <v>0</v>
      </c>
      <c r="O417" s="2">
        <v>1</v>
      </c>
      <c r="P417" s="2">
        <v>0.73</v>
      </c>
      <c r="Q417" s="2">
        <v>5</v>
      </c>
      <c r="R417" s="2">
        <v>0</v>
      </c>
      <c r="S417" s="2">
        <v>1</v>
      </c>
      <c r="T417" s="35">
        <v>0</v>
      </c>
      <c r="U417" s="35">
        <v>0</v>
      </c>
      <c r="V417" s="36">
        <v>0</v>
      </c>
      <c r="W417" s="26">
        <v>16.2</v>
      </c>
      <c r="X417" s="2">
        <v>0.38</v>
      </c>
      <c r="Y417" s="16">
        <v>5.41</v>
      </c>
      <c r="Z417" s="26">
        <v>17.3</v>
      </c>
      <c r="AA417" s="2">
        <v>1.45</v>
      </c>
      <c r="AB417" s="2">
        <v>3.8</v>
      </c>
    </row>
    <row r="418" spans="1:28">
      <c r="A418" s="2">
        <v>1984</v>
      </c>
      <c r="B418" s="26">
        <v>1</v>
      </c>
      <c r="C418" s="2">
        <v>2</v>
      </c>
      <c r="D418" s="2">
        <v>34</v>
      </c>
      <c r="E418" s="2">
        <v>0</v>
      </c>
      <c r="F418" s="35">
        <v>1</v>
      </c>
      <c r="G418" s="18">
        <v>10000</v>
      </c>
      <c r="H418" s="18">
        <v>1</v>
      </c>
      <c r="I418" s="2">
        <v>1</v>
      </c>
      <c r="J418" s="2">
        <v>1</v>
      </c>
      <c r="K418" s="2">
        <v>0</v>
      </c>
      <c r="L418" s="35">
        <v>0</v>
      </c>
      <c r="M418" s="2">
        <v>8</v>
      </c>
      <c r="N418" s="2">
        <v>1</v>
      </c>
      <c r="O418" s="2">
        <v>0</v>
      </c>
      <c r="P418" s="2">
        <v>0.72</v>
      </c>
      <c r="Q418" s="2">
        <v>1</v>
      </c>
      <c r="R418" s="2">
        <v>1</v>
      </c>
      <c r="S418" s="2">
        <v>0</v>
      </c>
      <c r="T418" s="35">
        <v>0</v>
      </c>
      <c r="U418" s="35">
        <v>0</v>
      </c>
      <c r="V418" s="36">
        <v>0</v>
      </c>
      <c r="W418" s="26">
        <v>12.4</v>
      </c>
      <c r="X418" s="2">
        <v>0.25</v>
      </c>
      <c r="Y418" s="16">
        <v>4.1399999999999997</v>
      </c>
      <c r="Z418" s="26">
        <v>21.1</v>
      </c>
      <c r="AA418" s="2">
        <v>1.37</v>
      </c>
      <c r="AB418" s="2">
        <v>10.7</v>
      </c>
    </row>
    <row r="419" spans="1:28">
      <c r="A419" s="2">
        <v>1985</v>
      </c>
      <c r="B419" s="26">
        <v>2</v>
      </c>
      <c r="C419" s="2">
        <v>2</v>
      </c>
      <c r="D419" s="2">
        <v>27</v>
      </c>
      <c r="E419" s="2">
        <v>0</v>
      </c>
      <c r="F419" s="35">
        <v>0</v>
      </c>
      <c r="G419" s="18">
        <v>6000</v>
      </c>
      <c r="H419" s="18">
        <v>0</v>
      </c>
      <c r="I419" s="2">
        <v>1</v>
      </c>
      <c r="J419" s="2">
        <v>1</v>
      </c>
      <c r="K419" s="2">
        <v>0</v>
      </c>
      <c r="L419" s="35">
        <v>0</v>
      </c>
      <c r="M419" s="2">
        <v>8</v>
      </c>
      <c r="N419" s="2">
        <v>1</v>
      </c>
      <c r="O419" s="2">
        <v>0</v>
      </c>
      <c r="P419" s="2">
        <v>1</v>
      </c>
      <c r="Q419" s="2">
        <v>5</v>
      </c>
      <c r="R419" s="2">
        <v>0</v>
      </c>
      <c r="S419" s="2">
        <v>1</v>
      </c>
      <c r="T419" s="35">
        <v>0</v>
      </c>
      <c r="U419" s="35">
        <v>0</v>
      </c>
      <c r="V419" s="36">
        <v>0</v>
      </c>
      <c r="W419" s="26">
        <v>8.4</v>
      </c>
      <c r="X419" s="2">
        <v>0.25</v>
      </c>
      <c r="Y419" s="16">
        <v>2.81</v>
      </c>
      <c r="Z419" s="26">
        <v>9.6999999999999993</v>
      </c>
      <c r="AA419" s="2">
        <v>1.02</v>
      </c>
      <c r="AB419" s="2">
        <v>3.8</v>
      </c>
    </row>
    <row r="420" spans="1:28">
      <c r="A420" s="2">
        <v>1990</v>
      </c>
      <c r="B420" s="26">
        <v>1</v>
      </c>
      <c r="C420" s="2">
        <v>1</v>
      </c>
      <c r="D420" s="2">
        <v>62</v>
      </c>
      <c r="E420" s="2">
        <v>1</v>
      </c>
      <c r="F420" s="35">
        <v>0</v>
      </c>
      <c r="G420" s="18">
        <v>9000</v>
      </c>
      <c r="H420" s="18">
        <v>1</v>
      </c>
      <c r="I420" s="2">
        <v>1</v>
      </c>
      <c r="J420" s="2">
        <v>1</v>
      </c>
      <c r="K420" s="2">
        <v>0</v>
      </c>
      <c r="L420" s="35">
        <v>0</v>
      </c>
      <c r="M420" s="2">
        <v>2</v>
      </c>
      <c r="N420" s="2">
        <v>0</v>
      </c>
      <c r="O420" s="2">
        <v>1</v>
      </c>
      <c r="P420" s="2">
        <v>0.85</v>
      </c>
      <c r="Q420" s="2">
        <v>4</v>
      </c>
      <c r="R420" s="2">
        <v>0</v>
      </c>
      <c r="S420" s="2">
        <v>1</v>
      </c>
      <c r="T420" s="35">
        <v>0</v>
      </c>
      <c r="U420" s="35">
        <v>0</v>
      </c>
      <c r="V420" s="36">
        <v>0</v>
      </c>
      <c r="W420" s="26">
        <v>7.4</v>
      </c>
      <c r="X420" s="2">
        <v>0.17</v>
      </c>
      <c r="Y420" s="16">
        <v>2.4700000000000002</v>
      </c>
      <c r="Z420" s="26">
        <v>9.1999999999999993</v>
      </c>
      <c r="AA420" s="2">
        <v>0.97</v>
      </c>
      <c r="AB420" s="2">
        <v>12.8</v>
      </c>
    </row>
    <row r="421" spans="1:28">
      <c r="A421" s="2">
        <v>1994</v>
      </c>
      <c r="B421" s="26">
        <v>2</v>
      </c>
      <c r="C421" s="2">
        <v>1</v>
      </c>
      <c r="D421" s="2">
        <v>20</v>
      </c>
      <c r="E421" s="2">
        <v>0</v>
      </c>
      <c r="F421" s="35">
        <v>1</v>
      </c>
      <c r="G421" s="18">
        <v>4000</v>
      </c>
      <c r="H421" s="18">
        <v>0</v>
      </c>
      <c r="I421" s="2">
        <v>1</v>
      </c>
      <c r="J421" s="2">
        <v>1</v>
      </c>
      <c r="K421" s="2">
        <v>0</v>
      </c>
      <c r="L421" s="35">
        <v>0</v>
      </c>
      <c r="M421" s="2">
        <v>8</v>
      </c>
      <c r="N421" s="2">
        <v>1</v>
      </c>
      <c r="O421" s="2">
        <v>0</v>
      </c>
      <c r="P421" s="2">
        <v>0.18</v>
      </c>
      <c r="Q421" s="2">
        <v>5</v>
      </c>
      <c r="R421" s="2">
        <v>0</v>
      </c>
      <c r="S421" s="2">
        <v>1</v>
      </c>
      <c r="T421" s="35">
        <v>0</v>
      </c>
      <c r="U421" s="35">
        <v>0</v>
      </c>
      <c r="V421" s="36">
        <v>0</v>
      </c>
      <c r="W421" s="26">
        <v>43.6</v>
      </c>
      <c r="X421" s="2">
        <v>0.78</v>
      </c>
      <c r="Y421" s="16">
        <v>14.56</v>
      </c>
      <c r="Z421" s="26">
        <v>42.7</v>
      </c>
      <c r="AA421" s="2">
        <v>2</v>
      </c>
      <c r="AB421" s="2">
        <v>7</v>
      </c>
    </row>
    <row r="422" spans="1:28">
      <c r="A422" s="2">
        <v>1996</v>
      </c>
      <c r="B422" s="26">
        <v>1</v>
      </c>
      <c r="C422" s="2">
        <v>1</v>
      </c>
      <c r="D422" s="2">
        <v>21</v>
      </c>
      <c r="E422" s="2">
        <v>0</v>
      </c>
      <c r="F422" s="35">
        <v>1</v>
      </c>
      <c r="G422" s="18">
        <v>20000</v>
      </c>
      <c r="H422" s="18">
        <v>1</v>
      </c>
      <c r="I422" s="2">
        <v>1</v>
      </c>
      <c r="J422" s="2">
        <v>2</v>
      </c>
      <c r="K422" s="2">
        <v>1</v>
      </c>
      <c r="L422" s="35">
        <v>0</v>
      </c>
      <c r="M422" s="2">
        <v>2</v>
      </c>
      <c r="N422" s="2">
        <v>0</v>
      </c>
      <c r="O422" s="2">
        <v>1</v>
      </c>
      <c r="P422" s="2">
        <v>0.14000000000000001</v>
      </c>
      <c r="Q422" s="2">
        <v>5</v>
      </c>
      <c r="R422" s="2">
        <v>0</v>
      </c>
      <c r="S422" s="2">
        <v>1</v>
      </c>
      <c r="T422" s="35">
        <v>1</v>
      </c>
      <c r="U422" s="35">
        <v>0</v>
      </c>
      <c r="V422" s="36">
        <v>0</v>
      </c>
      <c r="W422" s="26">
        <v>13.3</v>
      </c>
      <c r="X422" s="2">
        <v>0.37</v>
      </c>
      <c r="Y422" s="16">
        <v>4.4400000000000004</v>
      </c>
      <c r="Z422" s="26">
        <v>17</v>
      </c>
      <c r="AA422" s="2">
        <v>1.65</v>
      </c>
      <c r="AB422" s="2">
        <v>9.3000000000000007</v>
      </c>
    </row>
    <row r="423" spans="1:28">
      <c r="A423" s="2">
        <v>1997</v>
      </c>
      <c r="B423" s="26">
        <v>1</v>
      </c>
      <c r="C423" s="2">
        <v>1</v>
      </c>
      <c r="D423" s="2">
        <v>23</v>
      </c>
      <c r="E423" s="2">
        <v>0</v>
      </c>
      <c r="F423" s="35">
        <v>1</v>
      </c>
      <c r="G423" s="18">
        <v>10000</v>
      </c>
      <c r="H423" s="18">
        <v>1</v>
      </c>
      <c r="I423" s="2">
        <v>1</v>
      </c>
      <c r="J423" s="2">
        <v>3</v>
      </c>
      <c r="K423" s="2">
        <v>1</v>
      </c>
      <c r="L423" s="35">
        <v>1</v>
      </c>
      <c r="M423" s="2">
        <v>9</v>
      </c>
      <c r="N423" s="2">
        <v>0</v>
      </c>
      <c r="O423" s="2">
        <v>0</v>
      </c>
      <c r="P423" s="2">
        <v>0.77</v>
      </c>
      <c r="Q423" s="2">
        <v>4</v>
      </c>
      <c r="R423" s="2">
        <v>0</v>
      </c>
      <c r="S423" s="2">
        <v>1</v>
      </c>
      <c r="T423" s="35">
        <v>0</v>
      </c>
      <c r="U423" s="35">
        <v>0</v>
      </c>
      <c r="V423" s="36">
        <v>0</v>
      </c>
      <c r="W423" s="26">
        <v>14.2</v>
      </c>
      <c r="X423" s="2">
        <v>0.3</v>
      </c>
      <c r="Y423" s="16">
        <v>4.74</v>
      </c>
      <c r="Z423" s="26">
        <v>15.8</v>
      </c>
      <c r="AA423" s="2">
        <v>1.37</v>
      </c>
      <c r="AB423" s="2">
        <v>3.8</v>
      </c>
    </row>
    <row r="424" spans="1:28">
      <c r="A424" s="2">
        <v>2000</v>
      </c>
      <c r="B424" s="26">
        <v>2</v>
      </c>
      <c r="C424" s="2">
        <v>1</v>
      </c>
      <c r="D424" s="2">
        <v>21</v>
      </c>
      <c r="E424" s="2">
        <v>0</v>
      </c>
      <c r="F424" s="35">
        <v>1</v>
      </c>
      <c r="G424" s="18">
        <v>6000</v>
      </c>
      <c r="H424" s="18">
        <v>0</v>
      </c>
      <c r="I424" s="2">
        <v>1</v>
      </c>
      <c r="J424" s="2">
        <v>1</v>
      </c>
      <c r="K424" s="2">
        <v>0</v>
      </c>
      <c r="L424" s="35">
        <v>0</v>
      </c>
      <c r="M424" s="2">
        <v>6</v>
      </c>
      <c r="N424" s="2">
        <v>0</v>
      </c>
      <c r="O424" s="2">
        <v>1</v>
      </c>
      <c r="P424" s="2">
        <v>0</v>
      </c>
      <c r="Q424" s="2">
        <v>5</v>
      </c>
      <c r="R424" s="2">
        <v>0</v>
      </c>
      <c r="S424" s="2">
        <v>1</v>
      </c>
      <c r="T424" s="35">
        <v>0</v>
      </c>
      <c r="U424" s="35">
        <v>0</v>
      </c>
      <c r="V424" s="36">
        <v>0</v>
      </c>
      <c r="W424" s="26">
        <v>19.8</v>
      </c>
      <c r="X424" s="2">
        <v>0.52</v>
      </c>
      <c r="Y424" s="16">
        <v>6.61</v>
      </c>
      <c r="Z424" s="26">
        <v>20.399999999999999</v>
      </c>
      <c r="AA424" s="2">
        <v>1.38</v>
      </c>
      <c r="AB424" s="2">
        <v>7</v>
      </c>
    </row>
    <row r="425" spans="1:28">
      <c r="A425" s="2">
        <v>2001</v>
      </c>
      <c r="B425" s="26">
        <v>2</v>
      </c>
      <c r="C425" s="2">
        <v>1</v>
      </c>
      <c r="D425" s="2">
        <v>20</v>
      </c>
      <c r="E425" s="2">
        <v>0</v>
      </c>
      <c r="F425" s="35">
        <v>0</v>
      </c>
      <c r="G425" s="18">
        <v>3000</v>
      </c>
      <c r="H425" s="18">
        <v>0</v>
      </c>
      <c r="I425" s="2">
        <v>1</v>
      </c>
      <c r="J425" s="2">
        <v>1</v>
      </c>
      <c r="K425" s="2">
        <v>0</v>
      </c>
      <c r="L425" s="35">
        <v>1</v>
      </c>
      <c r="M425" s="2">
        <v>11</v>
      </c>
      <c r="N425" s="2">
        <v>0</v>
      </c>
      <c r="O425" s="2">
        <v>0</v>
      </c>
      <c r="P425" s="2">
        <v>0.99</v>
      </c>
      <c r="Q425" s="2">
        <v>5</v>
      </c>
      <c r="R425" s="2">
        <v>0</v>
      </c>
      <c r="S425" s="2">
        <v>1</v>
      </c>
      <c r="T425" s="35">
        <v>0</v>
      </c>
      <c r="U425" s="35">
        <v>0</v>
      </c>
      <c r="V425" s="36">
        <v>0</v>
      </c>
      <c r="W425" s="26">
        <v>13.8</v>
      </c>
      <c r="X425" s="2">
        <v>0.4</v>
      </c>
      <c r="Y425" s="16">
        <v>4.6100000000000003</v>
      </c>
      <c r="Z425" s="26">
        <v>17.5</v>
      </c>
      <c r="AA425" s="2">
        <v>1.83</v>
      </c>
      <c r="AB425" s="2">
        <v>16.59</v>
      </c>
    </row>
    <row r="426" spans="1:28">
      <c r="A426" s="2">
        <v>2004</v>
      </c>
      <c r="B426" s="26">
        <v>2</v>
      </c>
      <c r="C426" s="2">
        <v>1</v>
      </c>
      <c r="D426" s="2">
        <v>22</v>
      </c>
      <c r="E426" s="2">
        <v>0</v>
      </c>
      <c r="F426" s="35">
        <v>0</v>
      </c>
      <c r="G426" s="18">
        <v>3000</v>
      </c>
      <c r="H426" s="18">
        <v>0</v>
      </c>
      <c r="I426" s="2">
        <v>1</v>
      </c>
      <c r="J426" s="2">
        <v>1</v>
      </c>
      <c r="K426" s="2">
        <v>0</v>
      </c>
      <c r="L426" s="35">
        <v>0</v>
      </c>
      <c r="M426" s="2">
        <v>6</v>
      </c>
      <c r="N426" s="2">
        <v>0</v>
      </c>
      <c r="O426" s="2">
        <v>1</v>
      </c>
      <c r="P426" s="2">
        <v>0.1</v>
      </c>
      <c r="Q426" s="2">
        <v>2</v>
      </c>
      <c r="R426" s="2">
        <v>1</v>
      </c>
      <c r="S426" s="2">
        <v>0</v>
      </c>
      <c r="T426" s="35">
        <v>0</v>
      </c>
      <c r="U426" s="35">
        <v>0</v>
      </c>
      <c r="V426" s="36">
        <v>0</v>
      </c>
      <c r="W426" s="26">
        <v>27.4</v>
      </c>
      <c r="X426" s="2">
        <v>0.45</v>
      </c>
      <c r="Y426" s="16">
        <v>9.15</v>
      </c>
      <c r="Z426" s="26">
        <v>27.17</v>
      </c>
      <c r="AA426" s="2">
        <v>2.25</v>
      </c>
      <c r="AB426" s="2">
        <v>12.1</v>
      </c>
    </row>
    <row r="427" spans="1:28">
      <c r="A427" s="2">
        <v>2009</v>
      </c>
      <c r="B427" s="26">
        <v>2</v>
      </c>
      <c r="C427" s="2">
        <v>1</v>
      </c>
      <c r="D427" s="2">
        <v>25</v>
      </c>
      <c r="E427" s="2">
        <v>0</v>
      </c>
      <c r="F427" s="35">
        <v>0</v>
      </c>
      <c r="G427" s="18">
        <v>5000</v>
      </c>
      <c r="H427" s="18">
        <v>0</v>
      </c>
      <c r="I427" s="2">
        <v>1</v>
      </c>
      <c r="J427" s="2">
        <v>1</v>
      </c>
      <c r="K427" s="2">
        <v>0</v>
      </c>
      <c r="L427" s="35">
        <v>1</v>
      </c>
      <c r="M427" s="2">
        <v>8</v>
      </c>
      <c r="N427" s="2">
        <v>1</v>
      </c>
      <c r="O427" s="2">
        <v>0</v>
      </c>
      <c r="P427" s="2">
        <v>0.1</v>
      </c>
      <c r="Q427" s="2">
        <v>2</v>
      </c>
      <c r="R427" s="2">
        <v>1</v>
      </c>
      <c r="S427" s="2">
        <v>0</v>
      </c>
      <c r="T427" s="35">
        <v>0</v>
      </c>
      <c r="U427" s="35">
        <v>0</v>
      </c>
      <c r="V427" s="36">
        <v>0</v>
      </c>
      <c r="W427" s="26">
        <v>27.4</v>
      </c>
      <c r="X427" s="2">
        <v>0.45</v>
      </c>
      <c r="Y427" s="16">
        <v>9.15</v>
      </c>
      <c r="Z427" s="26">
        <v>27.17</v>
      </c>
      <c r="AA427" s="2">
        <v>2.25</v>
      </c>
      <c r="AB427" s="2">
        <v>12.1</v>
      </c>
    </row>
    <row r="428" spans="1:28">
      <c r="A428" s="2">
        <v>2011</v>
      </c>
      <c r="B428" s="26">
        <v>1</v>
      </c>
      <c r="C428" s="2">
        <v>2</v>
      </c>
      <c r="D428" s="2">
        <v>32</v>
      </c>
      <c r="E428" s="2">
        <v>0</v>
      </c>
      <c r="F428" s="35">
        <v>0</v>
      </c>
      <c r="G428" s="18">
        <v>5000</v>
      </c>
      <c r="H428" s="18">
        <v>0</v>
      </c>
      <c r="I428" s="2">
        <v>1</v>
      </c>
      <c r="J428" s="2">
        <v>1</v>
      </c>
      <c r="K428" s="2">
        <v>0</v>
      </c>
      <c r="L428" s="35">
        <v>0</v>
      </c>
      <c r="M428" s="2">
        <v>7</v>
      </c>
      <c r="N428" s="2">
        <v>0</v>
      </c>
      <c r="O428" s="2">
        <v>0</v>
      </c>
      <c r="P428" s="2">
        <v>0.37</v>
      </c>
      <c r="Q428" s="2">
        <v>0</v>
      </c>
      <c r="R428" s="2">
        <v>1</v>
      </c>
      <c r="S428" s="2">
        <v>0</v>
      </c>
      <c r="T428" s="35">
        <v>0</v>
      </c>
      <c r="U428" s="35">
        <v>1</v>
      </c>
      <c r="V428" s="36">
        <v>0</v>
      </c>
      <c r="W428" s="26">
        <v>14.2</v>
      </c>
      <c r="X428" s="2">
        <v>0.33</v>
      </c>
      <c r="Y428" s="16">
        <v>4.74</v>
      </c>
      <c r="Z428" s="26">
        <v>15.9</v>
      </c>
      <c r="AA428" s="2">
        <v>1.38</v>
      </c>
      <c r="AB428" s="2">
        <v>3.8</v>
      </c>
    </row>
    <row r="429" spans="1:28">
      <c r="A429" s="2">
        <v>2014</v>
      </c>
      <c r="B429" s="26">
        <v>1</v>
      </c>
      <c r="C429" s="2">
        <v>2</v>
      </c>
      <c r="D429" s="2">
        <v>29</v>
      </c>
      <c r="E429" s="2">
        <v>0</v>
      </c>
      <c r="F429" s="35">
        <v>0</v>
      </c>
      <c r="G429" s="18">
        <v>4000</v>
      </c>
      <c r="H429" s="18">
        <v>0</v>
      </c>
      <c r="I429" s="2">
        <v>1</v>
      </c>
      <c r="J429" s="2">
        <v>1</v>
      </c>
      <c r="K429" s="2">
        <v>0</v>
      </c>
      <c r="L429" s="35">
        <v>0</v>
      </c>
      <c r="M429" s="2">
        <v>8</v>
      </c>
      <c r="N429" s="2">
        <v>1</v>
      </c>
      <c r="O429" s="2">
        <v>0</v>
      </c>
      <c r="P429" s="2">
        <v>1</v>
      </c>
      <c r="Q429" s="2">
        <v>5</v>
      </c>
      <c r="R429" s="2">
        <v>0</v>
      </c>
      <c r="S429" s="2">
        <v>1</v>
      </c>
      <c r="T429" s="35">
        <v>0</v>
      </c>
      <c r="U429" s="35">
        <v>0</v>
      </c>
      <c r="V429" s="36">
        <v>0</v>
      </c>
      <c r="W429" s="26">
        <v>13.1</v>
      </c>
      <c r="X429" s="2">
        <v>0.38</v>
      </c>
      <c r="Y429" s="16">
        <v>4.38</v>
      </c>
      <c r="Z429" s="26">
        <v>14.7</v>
      </c>
      <c r="AA429" s="2">
        <v>1.33</v>
      </c>
      <c r="AB429" s="2">
        <v>3.8</v>
      </c>
    </row>
    <row r="430" spans="1:28">
      <c r="A430" s="2">
        <v>2015</v>
      </c>
      <c r="B430" s="26">
        <v>1</v>
      </c>
      <c r="C430" s="2">
        <v>2</v>
      </c>
      <c r="D430" s="2">
        <v>29</v>
      </c>
      <c r="E430" s="2">
        <v>0</v>
      </c>
      <c r="F430" s="35">
        <v>1</v>
      </c>
      <c r="G430" s="18">
        <v>10000</v>
      </c>
      <c r="H430" s="18">
        <v>1</v>
      </c>
      <c r="I430" s="2">
        <v>1</v>
      </c>
      <c r="J430" s="2">
        <v>1</v>
      </c>
      <c r="K430" s="2">
        <v>0</v>
      </c>
      <c r="L430" s="35">
        <v>0</v>
      </c>
      <c r="M430" s="2">
        <v>8</v>
      </c>
      <c r="N430" s="2">
        <v>1</v>
      </c>
      <c r="O430" s="2">
        <v>0</v>
      </c>
      <c r="P430" s="2">
        <v>1</v>
      </c>
      <c r="Q430" s="2">
        <v>5</v>
      </c>
      <c r="R430" s="2">
        <v>0</v>
      </c>
      <c r="S430" s="2">
        <v>1</v>
      </c>
      <c r="T430" s="35">
        <v>0</v>
      </c>
      <c r="U430" s="35">
        <v>0</v>
      </c>
      <c r="V430" s="36">
        <v>0</v>
      </c>
      <c r="W430" s="26">
        <v>11</v>
      </c>
      <c r="X430" s="2">
        <v>0.27</v>
      </c>
      <c r="Y430" s="16">
        <v>3.67</v>
      </c>
      <c r="Z430" s="26">
        <v>12.9</v>
      </c>
      <c r="AA430" s="2">
        <v>1.33</v>
      </c>
      <c r="AB430" s="2">
        <v>16.59</v>
      </c>
    </row>
    <row r="431" spans="1:28">
      <c r="A431" s="2">
        <v>2022</v>
      </c>
      <c r="B431" s="26">
        <v>1</v>
      </c>
      <c r="C431" s="2">
        <v>2</v>
      </c>
      <c r="D431" s="2">
        <v>27</v>
      </c>
      <c r="E431" s="2">
        <v>0</v>
      </c>
      <c r="F431" s="35">
        <v>0</v>
      </c>
      <c r="G431" s="18">
        <v>6000</v>
      </c>
      <c r="H431" s="18">
        <v>0</v>
      </c>
      <c r="I431" s="2">
        <v>1</v>
      </c>
      <c r="J431" s="2">
        <v>1</v>
      </c>
      <c r="K431" s="2">
        <v>0</v>
      </c>
      <c r="L431" s="35">
        <v>0</v>
      </c>
      <c r="M431" s="2">
        <v>2</v>
      </c>
      <c r="N431" s="2">
        <v>0</v>
      </c>
      <c r="O431" s="2">
        <v>1</v>
      </c>
      <c r="P431" s="2">
        <v>1</v>
      </c>
      <c r="Q431" s="2">
        <v>5</v>
      </c>
      <c r="R431" s="2">
        <v>0</v>
      </c>
      <c r="S431" s="2">
        <v>1</v>
      </c>
      <c r="T431" s="35">
        <v>0</v>
      </c>
      <c r="U431" s="35">
        <v>0</v>
      </c>
      <c r="V431" s="36">
        <v>0</v>
      </c>
      <c r="W431" s="26">
        <v>12.3</v>
      </c>
      <c r="X431" s="2">
        <v>0.33</v>
      </c>
      <c r="Y431" s="16">
        <v>4.1100000000000003</v>
      </c>
      <c r="Z431" s="26">
        <v>16.739999999999998</v>
      </c>
      <c r="AA431" s="2">
        <v>1.5</v>
      </c>
      <c r="AB431" s="2">
        <v>3.8</v>
      </c>
    </row>
    <row r="432" spans="1:28">
      <c r="A432" s="2">
        <v>2025</v>
      </c>
      <c r="B432" s="26">
        <v>2</v>
      </c>
      <c r="C432" s="2">
        <v>1</v>
      </c>
      <c r="D432" s="2">
        <v>54</v>
      </c>
      <c r="E432" s="2">
        <v>1</v>
      </c>
      <c r="F432" s="35">
        <v>0</v>
      </c>
      <c r="G432" s="18">
        <v>2000</v>
      </c>
      <c r="H432" s="18">
        <v>0</v>
      </c>
      <c r="I432" s="2">
        <v>1</v>
      </c>
      <c r="J432" s="2">
        <v>1</v>
      </c>
      <c r="K432" s="2">
        <v>0</v>
      </c>
      <c r="L432" s="35">
        <v>1</v>
      </c>
      <c r="M432" s="2">
        <v>11</v>
      </c>
      <c r="N432" s="2">
        <v>0</v>
      </c>
      <c r="O432" s="2">
        <v>0</v>
      </c>
      <c r="P432" s="2">
        <v>0.01</v>
      </c>
      <c r="Q432" s="2">
        <v>0</v>
      </c>
      <c r="R432" s="2">
        <v>1</v>
      </c>
      <c r="S432" s="2">
        <v>0</v>
      </c>
      <c r="T432" s="35">
        <v>0</v>
      </c>
      <c r="U432" s="35">
        <v>1</v>
      </c>
      <c r="V432" s="36">
        <v>0</v>
      </c>
      <c r="W432" s="26">
        <v>36</v>
      </c>
      <c r="X432" s="2">
        <v>0.8</v>
      </c>
      <c r="Y432" s="16">
        <v>12.02</v>
      </c>
      <c r="Z432" s="26">
        <v>45.3</v>
      </c>
      <c r="AA432" s="2">
        <v>2.5299999999999998</v>
      </c>
      <c r="AB432" s="2">
        <v>24.1</v>
      </c>
    </row>
    <row r="433" spans="1:28">
      <c r="A433" s="2">
        <v>2026</v>
      </c>
      <c r="B433" s="26">
        <v>1</v>
      </c>
      <c r="C433" s="2">
        <v>1</v>
      </c>
      <c r="D433" s="2">
        <v>21</v>
      </c>
      <c r="E433" s="2">
        <v>0</v>
      </c>
      <c r="F433" s="35">
        <v>1</v>
      </c>
      <c r="G433" s="18">
        <v>4000</v>
      </c>
      <c r="H433" s="18">
        <v>0</v>
      </c>
      <c r="I433" s="2">
        <v>1</v>
      </c>
      <c r="J433" s="2">
        <v>2</v>
      </c>
      <c r="K433" s="2">
        <v>1</v>
      </c>
      <c r="L433" s="35">
        <v>0</v>
      </c>
      <c r="M433" s="2">
        <v>8</v>
      </c>
      <c r="N433" s="2">
        <v>1</v>
      </c>
      <c r="O433" s="2">
        <v>0</v>
      </c>
      <c r="P433" s="2">
        <v>0.6</v>
      </c>
      <c r="Q433" s="2">
        <v>5</v>
      </c>
      <c r="R433" s="2">
        <v>0</v>
      </c>
      <c r="S433" s="2">
        <v>1</v>
      </c>
      <c r="T433" s="35">
        <v>0</v>
      </c>
      <c r="U433" s="35">
        <v>0</v>
      </c>
      <c r="V433" s="36">
        <v>0</v>
      </c>
      <c r="W433" s="26">
        <v>12.2</v>
      </c>
      <c r="X433" s="2">
        <v>0.25</v>
      </c>
      <c r="Y433" s="16">
        <v>4.07</v>
      </c>
      <c r="Z433" s="26">
        <v>11.3</v>
      </c>
      <c r="AA433" s="2">
        <v>1.08</v>
      </c>
      <c r="AB433" s="2">
        <v>3.8</v>
      </c>
    </row>
    <row r="434" spans="1:28">
      <c r="A434" s="2">
        <v>2030</v>
      </c>
      <c r="B434" s="26">
        <v>2</v>
      </c>
      <c r="C434" s="2">
        <v>2</v>
      </c>
      <c r="D434" s="2">
        <v>57</v>
      </c>
      <c r="E434" s="2">
        <v>1</v>
      </c>
      <c r="F434" s="35">
        <v>0</v>
      </c>
      <c r="G434" s="18">
        <v>14000</v>
      </c>
      <c r="H434" s="18">
        <v>1</v>
      </c>
      <c r="I434" s="2">
        <v>1</v>
      </c>
      <c r="J434" s="2">
        <v>1</v>
      </c>
      <c r="K434" s="2">
        <v>0</v>
      </c>
      <c r="L434" s="35">
        <v>0</v>
      </c>
      <c r="M434" s="2">
        <v>6</v>
      </c>
      <c r="N434" s="2">
        <v>0</v>
      </c>
      <c r="O434" s="2">
        <v>1</v>
      </c>
      <c r="P434" s="2">
        <v>0.48</v>
      </c>
      <c r="Q434" s="2">
        <v>1</v>
      </c>
      <c r="R434" s="2">
        <v>1</v>
      </c>
      <c r="S434" s="2">
        <v>0</v>
      </c>
      <c r="T434" s="35">
        <v>0</v>
      </c>
      <c r="U434" s="35">
        <v>0</v>
      </c>
      <c r="V434" s="36">
        <v>0</v>
      </c>
      <c r="W434" s="26">
        <v>14.2</v>
      </c>
      <c r="X434" s="2">
        <v>0.33</v>
      </c>
      <c r="Y434" s="16">
        <v>4.74</v>
      </c>
      <c r="Z434" s="26">
        <v>16.260000000000002</v>
      </c>
      <c r="AA434" s="2">
        <v>1.45</v>
      </c>
      <c r="AB434" s="2">
        <v>3.8</v>
      </c>
    </row>
    <row r="435" spans="1:28">
      <c r="A435" s="2">
        <v>2031</v>
      </c>
      <c r="B435" s="26">
        <v>1</v>
      </c>
      <c r="C435" s="2">
        <v>1</v>
      </c>
      <c r="D435" s="2">
        <v>21</v>
      </c>
      <c r="E435" s="2">
        <v>0</v>
      </c>
      <c r="F435" s="35">
        <v>1</v>
      </c>
      <c r="G435" s="18">
        <v>20000</v>
      </c>
      <c r="H435" s="18">
        <v>1</v>
      </c>
      <c r="I435" s="2">
        <v>1</v>
      </c>
      <c r="J435" s="2">
        <v>2</v>
      </c>
      <c r="K435" s="2">
        <v>1</v>
      </c>
      <c r="L435" s="35">
        <v>0</v>
      </c>
      <c r="M435" s="2">
        <v>8</v>
      </c>
      <c r="N435" s="2">
        <v>1</v>
      </c>
      <c r="O435" s="2">
        <v>0</v>
      </c>
      <c r="P435" s="2">
        <v>0</v>
      </c>
      <c r="Q435" s="2">
        <v>5</v>
      </c>
      <c r="R435" s="2">
        <v>0</v>
      </c>
      <c r="S435" s="2">
        <v>1</v>
      </c>
      <c r="T435" s="35">
        <v>0</v>
      </c>
      <c r="U435" s="35">
        <v>0</v>
      </c>
      <c r="V435" s="36">
        <v>0</v>
      </c>
      <c r="W435" s="26">
        <v>18.5</v>
      </c>
      <c r="X435" s="2">
        <v>0.32</v>
      </c>
      <c r="Y435" s="16">
        <v>6.18</v>
      </c>
      <c r="Z435" s="26">
        <v>21.1</v>
      </c>
      <c r="AA435" s="2">
        <v>1.7</v>
      </c>
      <c r="AB435" s="2">
        <v>6.7</v>
      </c>
    </row>
    <row r="436" spans="1:28">
      <c r="A436" s="2">
        <v>2039</v>
      </c>
      <c r="B436" s="26">
        <v>1</v>
      </c>
      <c r="C436" s="2">
        <v>1</v>
      </c>
      <c r="D436" s="2">
        <v>23</v>
      </c>
      <c r="E436" s="2">
        <v>0</v>
      </c>
      <c r="F436" s="35">
        <v>0</v>
      </c>
      <c r="G436" s="18">
        <v>10000</v>
      </c>
      <c r="H436" s="18">
        <v>1</v>
      </c>
      <c r="I436" s="2">
        <v>1</v>
      </c>
      <c r="J436" s="2">
        <v>4</v>
      </c>
      <c r="K436" s="2">
        <v>1</v>
      </c>
      <c r="L436" s="35">
        <v>1</v>
      </c>
      <c r="M436" s="2">
        <v>6</v>
      </c>
      <c r="N436" s="2">
        <v>0</v>
      </c>
      <c r="O436" s="2">
        <v>1</v>
      </c>
      <c r="P436" s="2">
        <v>0</v>
      </c>
      <c r="Q436" s="2">
        <v>5</v>
      </c>
      <c r="R436" s="2">
        <v>0</v>
      </c>
      <c r="S436" s="2">
        <v>1</v>
      </c>
      <c r="T436" s="35">
        <v>0</v>
      </c>
      <c r="U436" s="35">
        <v>0</v>
      </c>
      <c r="V436" s="36">
        <v>0</v>
      </c>
      <c r="W436" s="26">
        <v>31.7</v>
      </c>
      <c r="X436" s="2">
        <v>0.56999999999999995</v>
      </c>
      <c r="Y436" s="16">
        <v>10.59</v>
      </c>
      <c r="Z436" s="26">
        <v>46.2</v>
      </c>
      <c r="AA436" s="2">
        <v>2.23</v>
      </c>
      <c r="AB436" s="2">
        <v>10.7</v>
      </c>
    </row>
    <row r="437" spans="1:28">
      <c r="A437" s="2">
        <v>2044</v>
      </c>
      <c r="B437" s="26">
        <v>2</v>
      </c>
      <c r="C437" s="2">
        <v>2</v>
      </c>
      <c r="D437" s="2">
        <v>28</v>
      </c>
      <c r="E437" s="2">
        <v>0</v>
      </c>
      <c r="F437" s="35">
        <v>1</v>
      </c>
      <c r="G437" s="18">
        <v>10000</v>
      </c>
      <c r="H437" s="18">
        <v>1</v>
      </c>
      <c r="I437" s="2">
        <v>1</v>
      </c>
      <c r="J437" s="2">
        <v>2</v>
      </c>
      <c r="K437" s="2">
        <v>1</v>
      </c>
      <c r="L437" s="35">
        <v>0</v>
      </c>
      <c r="M437" s="2">
        <v>8</v>
      </c>
      <c r="N437" s="2">
        <v>1</v>
      </c>
      <c r="O437" s="2">
        <v>0</v>
      </c>
      <c r="P437" s="2">
        <v>0.68</v>
      </c>
      <c r="Q437" s="2">
        <v>5</v>
      </c>
      <c r="R437" s="2">
        <v>0</v>
      </c>
      <c r="S437" s="2">
        <v>1</v>
      </c>
      <c r="T437" s="35">
        <v>0</v>
      </c>
      <c r="U437" s="35">
        <v>0</v>
      </c>
      <c r="V437" s="36">
        <v>0</v>
      </c>
      <c r="W437" s="26">
        <v>17.899999999999999</v>
      </c>
      <c r="X437" s="2">
        <v>0.4</v>
      </c>
      <c r="Y437" s="16">
        <v>5.98</v>
      </c>
      <c r="Z437" s="26">
        <v>28.1</v>
      </c>
      <c r="AA437" s="2">
        <v>1.78</v>
      </c>
      <c r="AB437" s="2">
        <v>3.8</v>
      </c>
    </row>
    <row r="438" spans="1:28">
      <c r="A438" s="2">
        <v>2048</v>
      </c>
      <c r="B438" s="26">
        <v>1</v>
      </c>
      <c r="C438" s="2">
        <v>2</v>
      </c>
      <c r="D438" s="2">
        <v>31</v>
      </c>
      <c r="E438" s="2">
        <v>0</v>
      </c>
      <c r="F438" s="35">
        <v>0</v>
      </c>
      <c r="G438" s="18">
        <v>12000</v>
      </c>
      <c r="H438" s="18">
        <v>1</v>
      </c>
      <c r="I438" s="2">
        <v>1</v>
      </c>
      <c r="J438" s="2">
        <v>2</v>
      </c>
      <c r="K438" s="2">
        <v>1</v>
      </c>
      <c r="L438" s="35">
        <v>1</v>
      </c>
      <c r="M438" s="2">
        <v>9</v>
      </c>
      <c r="N438" s="2">
        <v>0</v>
      </c>
      <c r="O438" s="2">
        <v>0</v>
      </c>
      <c r="P438" s="2">
        <v>0</v>
      </c>
      <c r="Q438" s="2">
        <v>2</v>
      </c>
      <c r="R438" s="2">
        <v>1</v>
      </c>
      <c r="S438" s="2">
        <v>0</v>
      </c>
      <c r="T438" s="35">
        <v>0</v>
      </c>
      <c r="U438" s="35">
        <v>0</v>
      </c>
      <c r="V438" s="36">
        <v>0</v>
      </c>
      <c r="W438" s="26">
        <v>18.5</v>
      </c>
      <c r="X438" s="2">
        <v>0.32</v>
      </c>
      <c r="Y438" s="16">
        <v>6.18</v>
      </c>
      <c r="Z438" s="26">
        <v>21.1</v>
      </c>
      <c r="AA438" s="2">
        <v>1.7</v>
      </c>
      <c r="AB438" s="2">
        <v>6.7</v>
      </c>
    </row>
    <row r="439" spans="1:28">
      <c r="A439" s="2">
        <v>2050</v>
      </c>
      <c r="B439" s="26">
        <v>2</v>
      </c>
      <c r="C439" s="2">
        <v>1</v>
      </c>
      <c r="D439" s="2">
        <v>20</v>
      </c>
      <c r="E439" s="2">
        <v>0</v>
      </c>
      <c r="F439" s="35">
        <v>1</v>
      </c>
      <c r="G439" s="18">
        <v>2000</v>
      </c>
      <c r="H439" s="18">
        <v>0</v>
      </c>
      <c r="I439" s="2">
        <v>1</v>
      </c>
      <c r="J439" s="2">
        <v>2</v>
      </c>
      <c r="K439" s="2">
        <v>1</v>
      </c>
      <c r="L439" s="35">
        <v>0</v>
      </c>
      <c r="M439" s="2">
        <v>8</v>
      </c>
      <c r="N439" s="2">
        <v>1</v>
      </c>
      <c r="O439" s="2">
        <v>0</v>
      </c>
      <c r="P439" s="2">
        <v>0.98</v>
      </c>
      <c r="Q439" s="2">
        <v>5</v>
      </c>
      <c r="R439" s="2">
        <v>0</v>
      </c>
      <c r="S439" s="2">
        <v>1</v>
      </c>
      <c r="T439" s="35">
        <v>0</v>
      </c>
      <c r="U439" s="35">
        <v>0</v>
      </c>
      <c r="V439" s="36">
        <v>0</v>
      </c>
      <c r="W439" s="26">
        <v>22.3</v>
      </c>
      <c r="X439" s="2">
        <v>0.43</v>
      </c>
      <c r="Y439" s="16">
        <v>7.45</v>
      </c>
      <c r="Z439" s="26">
        <v>23.7</v>
      </c>
      <c r="AA439" s="2">
        <v>1.48</v>
      </c>
      <c r="AB439" s="2">
        <v>7</v>
      </c>
    </row>
    <row r="440" spans="1:28">
      <c r="A440" s="2">
        <v>2051</v>
      </c>
      <c r="B440" s="26">
        <v>1</v>
      </c>
      <c r="C440" s="2">
        <v>1</v>
      </c>
      <c r="D440" s="2">
        <v>24</v>
      </c>
      <c r="E440" s="2">
        <v>0</v>
      </c>
      <c r="F440" s="35">
        <v>1</v>
      </c>
      <c r="G440" s="18">
        <v>14000</v>
      </c>
      <c r="H440" s="18">
        <v>1</v>
      </c>
      <c r="I440" s="2">
        <v>1</v>
      </c>
      <c r="J440" s="2">
        <v>2</v>
      </c>
      <c r="K440" s="2">
        <v>1</v>
      </c>
      <c r="L440" s="35">
        <v>1</v>
      </c>
      <c r="M440" s="2">
        <v>8</v>
      </c>
      <c r="N440" s="2">
        <v>1</v>
      </c>
      <c r="O440" s="2">
        <v>0</v>
      </c>
      <c r="P440" s="2">
        <v>0</v>
      </c>
      <c r="Q440" s="2">
        <v>4</v>
      </c>
      <c r="R440" s="2">
        <v>0</v>
      </c>
      <c r="S440" s="2">
        <v>1</v>
      </c>
      <c r="T440" s="35">
        <v>0</v>
      </c>
      <c r="U440" s="35">
        <v>0</v>
      </c>
      <c r="V440" s="36">
        <v>0</v>
      </c>
      <c r="W440" s="26">
        <v>17.600000000000001</v>
      </c>
      <c r="X440" s="2">
        <v>0.4</v>
      </c>
      <c r="Y440" s="16">
        <v>5.88</v>
      </c>
      <c r="Z440" s="26">
        <v>23.71</v>
      </c>
      <c r="AA440" s="2">
        <v>2.02</v>
      </c>
      <c r="AB440" s="2">
        <v>3.8</v>
      </c>
    </row>
    <row r="441" spans="1:28">
      <c r="A441" s="2">
        <v>2055</v>
      </c>
      <c r="B441" s="26">
        <v>1</v>
      </c>
      <c r="C441" s="2">
        <v>1</v>
      </c>
      <c r="D441" s="2">
        <v>25</v>
      </c>
      <c r="E441" s="2">
        <v>0</v>
      </c>
      <c r="F441" s="35">
        <v>0</v>
      </c>
      <c r="G441" s="18">
        <v>8000</v>
      </c>
      <c r="H441" s="18">
        <v>1</v>
      </c>
      <c r="I441" s="2">
        <v>1</v>
      </c>
      <c r="J441" s="2">
        <v>2</v>
      </c>
      <c r="K441" s="2">
        <v>1</v>
      </c>
      <c r="L441" s="35">
        <v>0</v>
      </c>
      <c r="M441" s="2">
        <v>2</v>
      </c>
      <c r="N441" s="2">
        <v>0</v>
      </c>
      <c r="O441" s="2">
        <v>1</v>
      </c>
      <c r="P441" s="2">
        <v>0.59</v>
      </c>
      <c r="Q441" s="2">
        <v>5</v>
      </c>
      <c r="R441" s="2">
        <v>0</v>
      </c>
      <c r="S441" s="2">
        <v>1</v>
      </c>
      <c r="T441" s="35">
        <v>0</v>
      </c>
      <c r="U441" s="35">
        <v>0</v>
      </c>
      <c r="V441" s="36">
        <v>0</v>
      </c>
      <c r="W441" s="26">
        <v>14.7</v>
      </c>
      <c r="X441" s="2">
        <v>0.33</v>
      </c>
      <c r="Y441" s="16">
        <v>4.91</v>
      </c>
      <c r="Z441" s="26">
        <v>12.3</v>
      </c>
      <c r="AA441" s="2">
        <v>1.25</v>
      </c>
      <c r="AB441" s="2">
        <v>3.8</v>
      </c>
    </row>
    <row r="442" spans="1:28">
      <c r="A442" s="2">
        <v>2058</v>
      </c>
      <c r="B442" s="26">
        <v>1</v>
      </c>
      <c r="C442" s="2">
        <v>2</v>
      </c>
      <c r="D442" s="2">
        <v>26</v>
      </c>
      <c r="E442" s="2">
        <v>0</v>
      </c>
      <c r="F442" s="35">
        <v>1</v>
      </c>
      <c r="G442" s="18">
        <v>14000</v>
      </c>
      <c r="H442" s="18">
        <v>1</v>
      </c>
      <c r="I442" s="2">
        <v>1</v>
      </c>
      <c r="J442" s="2">
        <v>2</v>
      </c>
      <c r="K442" s="2">
        <v>1</v>
      </c>
      <c r="L442" s="35">
        <v>0</v>
      </c>
      <c r="M442" s="2">
        <v>7</v>
      </c>
      <c r="N442" s="2">
        <v>0</v>
      </c>
      <c r="O442" s="2">
        <v>0</v>
      </c>
      <c r="P442" s="2">
        <v>0.09</v>
      </c>
      <c r="Q442" s="2">
        <v>5</v>
      </c>
      <c r="R442" s="2">
        <v>0</v>
      </c>
      <c r="S442" s="2">
        <v>1</v>
      </c>
      <c r="T442" s="35">
        <v>0</v>
      </c>
      <c r="U442" s="35">
        <v>0</v>
      </c>
      <c r="V442" s="36">
        <v>0</v>
      </c>
      <c r="W442" s="26">
        <v>18.5</v>
      </c>
      <c r="X442" s="2">
        <v>0.45</v>
      </c>
      <c r="Y442" s="16">
        <v>6.18</v>
      </c>
      <c r="Z442" s="26">
        <v>19.2</v>
      </c>
      <c r="AA442" s="2">
        <v>1.38</v>
      </c>
      <c r="AB442" s="2">
        <v>7</v>
      </c>
    </row>
    <row r="443" spans="1:28">
      <c r="A443" s="2">
        <v>2063</v>
      </c>
      <c r="B443" s="26">
        <v>1</v>
      </c>
      <c r="C443" s="2">
        <v>1</v>
      </c>
      <c r="D443" s="2">
        <v>22</v>
      </c>
      <c r="E443" s="2">
        <v>0</v>
      </c>
      <c r="F443" s="35">
        <v>1</v>
      </c>
      <c r="G443" s="18">
        <v>16000</v>
      </c>
      <c r="H443" s="18">
        <v>1</v>
      </c>
      <c r="I443" s="2">
        <v>1</v>
      </c>
      <c r="J443" s="2">
        <v>2</v>
      </c>
      <c r="K443" s="2">
        <v>1</v>
      </c>
      <c r="L443" s="35">
        <v>0</v>
      </c>
      <c r="M443" s="2">
        <v>8</v>
      </c>
      <c r="N443" s="2">
        <v>1</v>
      </c>
      <c r="O443" s="2">
        <v>0</v>
      </c>
      <c r="P443" s="2">
        <v>0.73</v>
      </c>
      <c r="Q443" s="2">
        <v>5</v>
      </c>
      <c r="R443" s="2">
        <v>0</v>
      </c>
      <c r="S443" s="2">
        <v>1</v>
      </c>
      <c r="T443" s="35">
        <v>0</v>
      </c>
      <c r="U443" s="35">
        <v>0</v>
      </c>
      <c r="V443" s="36">
        <v>0</v>
      </c>
      <c r="W443" s="26">
        <v>11.8</v>
      </c>
      <c r="X443" s="2">
        <v>0.25</v>
      </c>
      <c r="Y443" s="16">
        <v>3.94</v>
      </c>
      <c r="Z443" s="26">
        <v>12.1</v>
      </c>
      <c r="AA443" s="2">
        <v>1.1200000000000001</v>
      </c>
      <c r="AB443" s="2">
        <v>7</v>
      </c>
    </row>
    <row r="444" spans="1:28">
      <c r="A444" s="2">
        <v>2065</v>
      </c>
      <c r="B444" s="26">
        <v>2</v>
      </c>
      <c r="C444" s="2">
        <v>2</v>
      </c>
      <c r="D444" s="2">
        <v>37</v>
      </c>
      <c r="E444" s="2">
        <v>0</v>
      </c>
      <c r="F444" s="35">
        <v>0</v>
      </c>
      <c r="G444" s="18">
        <v>3000</v>
      </c>
      <c r="H444" s="18">
        <v>0</v>
      </c>
      <c r="I444" s="2">
        <v>1</v>
      </c>
      <c r="J444" s="2">
        <v>1</v>
      </c>
      <c r="K444" s="2">
        <v>0</v>
      </c>
      <c r="L444" s="35">
        <v>0</v>
      </c>
      <c r="M444" s="2">
        <v>2</v>
      </c>
      <c r="N444" s="2">
        <v>0</v>
      </c>
      <c r="O444" s="2">
        <v>1</v>
      </c>
      <c r="P444" s="2">
        <v>0.75</v>
      </c>
      <c r="Q444" s="2">
        <v>5</v>
      </c>
      <c r="R444" s="2">
        <v>0</v>
      </c>
      <c r="S444" s="2">
        <v>1</v>
      </c>
      <c r="T444" s="35">
        <v>0</v>
      </c>
      <c r="U444" s="35">
        <v>0</v>
      </c>
      <c r="V444" s="36">
        <v>0</v>
      </c>
      <c r="W444" s="26">
        <v>9.9</v>
      </c>
      <c r="X444" s="2">
        <v>0.23</v>
      </c>
      <c r="Y444" s="16">
        <v>3.31</v>
      </c>
      <c r="Z444" s="26">
        <v>11.96</v>
      </c>
      <c r="AA444" s="2">
        <v>1.1000000000000001</v>
      </c>
      <c r="AB444" s="2">
        <v>3.8</v>
      </c>
    </row>
    <row r="445" spans="1:28">
      <c r="A445" s="2">
        <v>2068</v>
      </c>
      <c r="B445" s="26">
        <v>1</v>
      </c>
      <c r="C445" s="2">
        <v>2</v>
      </c>
      <c r="D445" s="2">
        <v>26</v>
      </c>
      <c r="E445" s="2">
        <v>0</v>
      </c>
      <c r="F445" s="35">
        <v>0</v>
      </c>
      <c r="G445" s="18">
        <v>10000</v>
      </c>
      <c r="H445" s="18">
        <v>1</v>
      </c>
      <c r="I445" s="2">
        <v>1</v>
      </c>
      <c r="J445" s="2">
        <v>1</v>
      </c>
      <c r="K445" s="2">
        <v>0</v>
      </c>
      <c r="L445" s="35">
        <v>0</v>
      </c>
      <c r="M445" s="2">
        <v>9</v>
      </c>
      <c r="N445" s="2">
        <v>0</v>
      </c>
      <c r="O445" s="2">
        <v>0</v>
      </c>
      <c r="P445" s="2">
        <v>0.1</v>
      </c>
      <c r="Q445" s="2">
        <v>5</v>
      </c>
      <c r="R445" s="2">
        <v>0</v>
      </c>
      <c r="S445" s="2">
        <v>1</v>
      </c>
      <c r="T445" s="35">
        <v>0</v>
      </c>
      <c r="U445" s="35">
        <v>0</v>
      </c>
      <c r="V445" s="36">
        <v>0</v>
      </c>
      <c r="W445" s="26">
        <v>27.4</v>
      </c>
      <c r="X445" s="2">
        <v>0.45</v>
      </c>
      <c r="Y445" s="16">
        <v>9.15</v>
      </c>
      <c r="Z445" s="26">
        <v>27.17</v>
      </c>
      <c r="AA445" s="2">
        <v>2.25</v>
      </c>
      <c r="AB445" s="2">
        <v>12.1</v>
      </c>
    </row>
    <row r="446" spans="1:28">
      <c r="A446" s="2">
        <v>2071</v>
      </c>
      <c r="B446" s="26">
        <v>2</v>
      </c>
      <c r="C446" s="2">
        <v>1</v>
      </c>
      <c r="D446" s="2">
        <v>29</v>
      </c>
      <c r="E446" s="2">
        <v>0</v>
      </c>
      <c r="F446" s="35">
        <v>1</v>
      </c>
      <c r="G446" s="18">
        <v>2000</v>
      </c>
      <c r="H446" s="18">
        <v>0</v>
      </c>
      <c r="I446" s="2">
        <v>1</v>
      </c>
      <c r="J446" s="2">
        <v>1</v>
      </c>
      <c r="K446" s="2">
        <v>0</v>
      </c>
      <c r="L446" s="35">
        <v>0</v>
      </c>
      <c r="M446" s="2">
        <v>8</v>
      </c>
      <c r="N446" s="2">
        <v>1</v>
      </c>
      <c r="O446" s="2">
        <v>0</v>
      </c>
      <c r="P446" s="2">
        <v>1</v>
      </c>
      <c r="Q446" s="2">
        <v>5</v>
      </c>
      <c r="R446" s="2">
        <v>0</v>
      </c>
      <c r="S446" s="2">
        <v>1</v>
      </c>
      <c r="T446" s="35">
        <v>0</v>
      </c>
      <c r="U446" s="35">
        <v>0</v>
      </c>
      <c r="V446" s="36">
        <v>0</v>
      </c>
      <c r="W446" s="26">
        <v>8.4</v>
      </c>
      <c r="X446" s="2">
        <v>0.25</v>
      </c>
      <c r="Y446" s="16">
        <v>2.81</v>
      </c>
      <c r="Z446" s="26">
        <v>9.6999999999999993</v>
      </c>
      <c r="AA446" s="2">
        <v>1.02</v>
      </c>
      <c r="AB446" s="2">
        <v>3.8</v>
      </c>
    </row>
    <row r="447" spans="1:28">
      <c r="A447" s="2">
        <v>2077</v>
      </c>
      <c r="B447" s="26">
        <v>1</v>
      </c>
      <c r="C447" s="2">
        <v>1</v>
      </c>
      <c r="D447" s="2">
        <v>58</v>
      </c>
      <c r="E447" s="2">
        <v>1</v>
      </c>
      <c r="F447" s="35">
        <v>0</v>
      </c>
      <c r="G447" s="18">
        <v>6000</v>
      </c>
      <c r="H447" s="18">
        <v>0</v>
      </c>
      <c r="I447" s="2">
        <v>1</v>
      </c>
      <c r="J447" s="2">
        <v>1</v>
      </c>
      <c r="K447" s="2">
        <v>0</v>
      </c>
      <c r="L447" s="35">
        <v>0</v>
      </c>
      <c r="M447" s="2">
        <v>6</v>
      </c>
      <c r="N447" s="2">
        <v>0</v>
      </c>
      <c r="O447" s="2">
        <v>1</v>
      </c>
      <c r="P447" s="2">
        <v>0</v>
      </c>
      <c r="Q447" s="2">
        <v>3</v>
      </c>
      <c r="R447" s="2">
        <v>0</v>
      </c>
      <c r="S447" s="2">
        <v>0</v>
      </c>
      <c r="T447" s="35">
        <v>0</v>
      </c>
      <c r="U447" s="35">
        <v>0</v>
      </c>
      <c r="V447" s="36">
        <v>0</v>
      </c>
      <c r="W447" s="26">
        <v>28.1</v>
      </c>
      <c r="X447" s="2">
        <v>0.6</v>
      </c>
      <c r="Y447" s="16">
        <v>9.39</v>
      </c>
      <c r="Z447" s="26">
        <v>38.700000000000003</v>
      </c>
      <c r="AA447" s="2">
        <v>1.87</v>
      </c>
      <c r="AB447" s="2">
        <v>10.7</v>
      </c>
    </row>
    <row r="448" spans="1:28">
      <c r="A448" s="2">
        <v>2079</v>
      </c>
      <c r="B448" s="26">
        <v>1</v>
      </c>
      <c r="C448" s="2">
        <v>2</v>
      </c>
      <c r="D448" s="2">
        <v>33</v>
      </c>
      <c r="E448" s="2">
        <v>0</v>
      </c>
      <c r="F448" s="35">
        <v>1</v>
      </c>
      <c r="G448" s="18">
        <v>14000</v>
      </c>
      <c r="H448" s="18">
        <v>1</v>
      </c>
      <c r="I448" s="2">
        <v>1</v>
      </c>
      <c r="J448" s="2">
        <v>1</v>
      </c>
      <c r="K448" s="2">
        <v>0</v>
      </c>
      <c r="L448" s="35">
        <v>0</v>
      </c>
      <c r="M448" s="2">
        <v>8</v>
      </c>
      <c r="N448" s="2">
        <v>1</v>
      </c>
      <c r="O448" s="2">
        <v>0</v>
      </c>
      <c r="P448" s="2">
        <v>0.37</v>
      </c>
      <c r="Q448" s="2">
        <v>5</v>
      </c>
      <c r="R448" s="2">
        <v>0</v>
      </c>
      <c r="S448" s="2">
        <v>1</v>
      </c>
      <c r="T448" s="35">
        <v>0</v>
      </c>
      <c r="U448" s="35">
        <v>0</v>
      </c>
      <c r="V448" s="36">
        <v>0</v>
      </c>
      <c r="W448" s="26">
        <v>14.2</v>
      </c>
      <c r="X448" s="2">
        <v>0.33</v>
      </c>
      <c r="Y448" s="16">
        <v>4.74</v>
      </c>
      <c r="Z448" s="26">
        <v>15.9</v>
      </c>
      <c r="AA448" s="2">
        <v>1.38</v>
      </c>
      <c r="AB448" s="2">
        <v>3.8</v>
      </c>
    </row>
    <row r="449" spans="1:28">
      <c r="A449" s="2">
        <v>2085</v>
      </c>
      <c r="B449" s="26">
        <v>2</v>
      </c>
      <c r="C449" s="2">
        <v>1</v>
      </c>
      <c r="D449" s="2">
        <v>19</v>
      </c>
      <c r="E449" s="2">
        <v>0</v>
      </c>
      <c r="F449" s="35">
        <v>1</v>
      </c>
      <c r="G449" s="18">
        <v>8000</v>
      </c>
      <c r="H449" s="18">
        <v>1</v>
      </c>
      <c r="I449" s="2">
        <v>1</v>
      </c>
      <c r="J449" s="2">
        <v>2</v>
      </c>
      <c r="K449" s="2">
        <v>1</v>
      </c>
      <c r="L449" s="35">
        <v>0</v>
      </c>
      <c r="M449" s="2">
        <v>1</v>
      </c>
      <c r="N449" s="2">
        <v>0</v>
      </c>
      <c r="O449" s="2">
        <v>1</v>
      </c>
      <c r="P449" s="2">
        <v>1</v>
      </c>
      <c r="Q449" s="2">
        <v>4</v>
      </c>
      <c r="R449" s="2">
        <v>0</v>
      </c>
      <c r="S449" s="2">
        <v>1</v>
      </c>
      <c r="T449" s="35">
        <v>0</v>
      </c>
      <c r="U449" s="35">
        <v>0</v>
      </c>
      <c r="V449" s="36">
        <v>0</v>
      </c>
      <c r="W449" s="26">
        <v>9.1</v>
      </c>
      <c r="X449" s="2">
        <v>0.2</v>
      </c>
      <c r="Y449" s="16">
        <v>3.04</v>
      </c>
      <c r="Z449" s="26">
        <v>11</v>
      </c>
      <c r="AA449" s="2">
        <v>1.1000000000000001</v>
      </c>
      <c r="AB449" s="2">
        <v>16.600000000000001</v>
      </c>
    </row>
    <row r="450" spans="1:28">
      <c r="A450" s="2">
        <v>2092</v>
      </c>
      <c r="B450" s="26">
        <v>2</v>
      </c>
      <c r="C450" s="2">
        <v>2</v>
      </c>
      <c r="D450" s="2">
        <v>30</v>
      </c>
      <c r="E450" s="2">
        <v>0</v>
      </c>
      <c r="F450" s="35">
        <v>1</v>
      </c>
      <c r="G450" s="18">
        <v>4000</v>
      </c>
      <c r="H450" s="18">
        <v>0</v>
      </c>
      <c r="I450" s="2">
        <v>1</v>
      </c>
      <c r="J450" s="2">
        <v>1</v>
      </c>
      <c r="K450" s="2">
        <v>0</v>
      </c>
      <c r="L450" s="35">
        <v>1</v>
      </c>
      <c r="M450" s="2">
        <v>6</v>
      </c>
      <c r="N450" s="2">
        <v>0</v>
      </c>
      <c r="O450" s="2">
        <v>1</v>
      </c>
      <c r="P450" s="2">
        <v>0.37</v>
      </c>
      <c r="Q450" s="2">
        <v>3</v>
      </c>
      <c r="R450" s="2">
        <v>0</v>
      </c>
      <c r="S450" s="2">
        <v>0</v>
      </c>
      <c r="T450" s="35">
        <v>0</v>
      </c>
      <c r="U450" s="35">
        <v>0</v>
      </c>
      <c r="V450" s="36">
        <v>0</v>
      </c>
      <c r="W450" s="26">
        <v>18</v>
      </c>
      <c r="X450" s="2">
        <v>0.32</v>
      </c>
      <c r="Y450" s="16">
        <v>6.01</v>
      </c>
      <c r="Z450" s="26">
        <v>19.899999999999999</v>
      </c>
      <c r="AA450" s="2">
        <v>1.68</v>
      </c>
      <c r="AB450" s="2">
        <v>3.8</v>
      </c>
    </row>
    <row r="451" spans="1:28">
      <c r="A451" s="2">
        <v>2097</v>
      </c>
      <c r="B451" s="26">
        <v>2</v>
      </c>
      <c r="C451" s="2">
        <v>2</v>
      </c>
      <c r="D451" s="2">
        <v>41</v>
      </c>
      <c r="E451" s="2">
        <v>0</v>
      </c>
      <c r="F451" s="35">
        <v>0</v>
      </c>
      <c r="G451" s="18">
        <v>10000</v>
      </c>
      <c r="H451" s="18">
        <v>1</v>
      </c>
      <c r="I451" s="2">
        <v>1</v>
      </c>
      <c r="J451" s="2">
        <v>1</v>
      </c>
      <c r="K451" s="2">
        <v>0</v>
      </c>
      <c r="L451" s="35">
        <v>0</v>
      </c>
      <c r="M451" s="2">
        <v>6</v>
      </c>
      <c r="N451" s="2">
        <v>0</v>
      </c>
      <c r="O451" s="2">
        <v>1</v>
      </c>
      <c r="P451" s="2">
        <v>0.99</v>
      </c>
      <c r="Q451" s="2">
        <v>0</v>
      </c>
      <c r="R451" s="2">
        <v>1</v>
      </c>
      <c r="S451" s="2">
        <v>0</v>
      </c>
      <c r="T451" s="35">
        <v>0</v>
      </c>
      <c r="U451" s="35">
        <v>1</v>
      </c>
      <c r="V451" s="36">
        <v>0</v>
      </c>
      <c r="W451" s="26">
        <v>16.100000000000001</v>
      </c>
      <c r="X451" s="2">
        <v>0.37</v>
      </c>
      <c r="Y451" s="16">
        <v>5.38</v>
      </c>
      <c r="Z451" s="26">
        <v>16</v>
      </c>
      <c r="AA451" s="2">
        <v>1.23</v>
      </c>
      <c r="AB451" s="2">
        <v>7.5</v>
      </c>
    </row>
    <row r="452" spans="1:28">
      <c r="A452" s="2">
        <v>2101</v>
      </c>
      <c r="B452" s="26">
        <v>2</v>
      </c>
      <c r="C452" s="2">
        <v>1</v>
      </c>
      <c r="D452" s="2">
        <v>18</v>
      </c>
      <c r="E452" s="2">
        <v>0</v>
      </c>
      <c r="F452" s="35">
        <v>1</v>
      </c>
      <c r="G452" s="18">
        <v>5000</v>
      </c>
      <c r="H452" s="18">
        <v>0</v>
      </c>
      <c r="I452" s="2">
        <v>1</v>
      </c>
      <c r="J452" s="2">
        <v>2</v>
      </c>
      <c r="K452" s="2">
        <v>1</v>
      </c>
      <c r="L452" s="35">
        <v>0</v>
      </c>
      <c r="M452" s="2">
        <v>2</v>
      </c>
      <c r="N452" s="2">
        <v>0</v>
      </c>
      <c r="O452" s="2">
        <v>1</v>
      </c>
      <c r="P452" s="2">
        <v>0.78</v>
      </c>
      <c r="Q452" s="2">
        <v>5</v>
      </c>
      <c r="R452" s="2">
        <v>0</v>
      </c>
      <c r="S452" s="2">
        <v>1</v>
      </c>
      <c r="T452" s="35">
        <v>0</v>
      </c>
      <c r="U452" s="35">
        <v>0</v>
      </c>
      <c r="V452" s="36">
        <v>0</v>
      </c>
      <c r="W452" s="26">
        <v>20.399999999999999</v>
      </c>
      <c r="X452" s="2">
        <v>0.4</v>
      </c>
      <c r="Y452" s="16">
        <v>6.81</v>
      </c>
      <c r="Z452" s="26">
        <v>20</v>
      </c>
      <c r="AA452" s="2">
        <v>1.77</v>
      </c>
      <c r="AB452" s="2">
        <v>9.3000000000000007</v>
      </c>
    </row>
    <row r="453" spans="1:28">
      <c r="A453" s="2">
        <v>2102</v>
      </c>
      <c r="B453" s="26">
        <v>2</v>
      </c>
      <c r="C453" s="2">
        <v>1</v>
      </c>
      <c r="D453" s="2">
        <v>18</v>
      </c>
      <c r="E453" s="2">
        <v>0</v>
      </c>
      <c r="F453" s="35">
        <v>1</v>
      </c>
      <c r="G453" s="18">
        <v>8000</v>
      </c>
      <c r="H453" s="18">
        <v>1</v>
      </c>
      <c r="I453" s="2">
        <v>1</v>
      </c>
      <c r="J453" s="2">
        <v>1</v>
      </c>
      <c r="K453" s="2">
        <v>0</v>
      </c>
      <c r="L453" s="35">
        <v>0</v>
      </c>
      <c r="M453" s="2">
        <v>8</v>
      </c>
      <c r="N453" s="2">
        <v>1</v>
      </c>
      <c r="O453" s="2">
        <v>0</v>
      </c>
      <c r="P453" s="2">
        <v>0</v>
      </c>
      <c r="Q453" s="2">
        <v>0</v>
      </c>
      <c r="R453" s="2">
        <v>1</v>
      </c>
      <c r="S453" s="2">
        <v>0</v>
      </c>
      <c r="T453" s="35">
        <v>0</v>
      </c>
      <c r="U453" s="35">
        <v>1</v>
      </c>
      <c r="V453" s="36">
        <v>0</v>
      </c>
      <c r="W453" s="26">
        <v>14.9</v>
      </c>
      <c r="X453" s="2">
        <v>0.33</v>
      </c>
      <c r="Y453" s="16">
        <v>4.9800000000000004</v>
      </c>
      <c r="Z453" s="26">
        <v>18.899999999999999</v>
      </c>
      <c r="AA453" s="2">
        <v>1.32</v>
      </c>
      <c r="AB453" s="2">
        <v>12.4</v>
      </c>
    </row>
    <row r="454" spans="1:28">
      <c r="A454" s="2">
        <v>2107</v>
      </c>
      <c r="B454" s="26">
        <v>1</v>
      </c>
      <c r="C454" s="2">
        <v>2</v>
      </c>
      <c r="D454" s="2">
        <v>28</v>
      </c>
      <c r="E454" s="2">
        <v>0</v>
      </c>
      <c r="F454" s="35">
        <v>0</v>
      </c>
      <c r="G454" s="18">
        <v>5000</v>
      </c>
      <c r="H454" s="18">
        <v>0</v>
      </c>
      <c r="I454" s="2">
        <v>1</v>
      </c>
      <c r="J454" s="2">
        <v>1</v>
      </c>
      <c r="K454" s="2">
        <v>0</v>
      </c>
      <c r="L454" s="35">
        <v>0</v>
      </c>
      <c r="M454" s="2">
        <v>2</v>
      </c>
      <c r="N454" s="2">
        <v>0</v>
      </c>
      <c r="O454" s="2">
        <v>1</v>
      </c>
      <c r="P454" s="2">
        <v>0.59</v>
      </c>
      <c r="Q454" s="2">
        <v>5</v>
      </c>
      <c r="R454" s="2">
        <v>0</v>
      </c>
      <c r="S454" s="2">
        <v>1</v>
      </c>
      <c r="T454" s="35">
        <v>0</v>
      </c>
      <c r="U454" s="35">
        <v>0</v>
      </c>
      <c r="V454" s="36">
        <v>0</v>
      </c>
      <c r="W454" s="26">
        <v>14.7</v>
      </c>
      <c r="X454" s="2">
        <v>0.33</v>
      </c>
      <c r="Y454" s="16">
        <v>4.91</v>
      </c>
      <c r="Z454" s="26">
        <v>12.3</v>
      </c>
      <c r="AA454" s="2">
        <v>1.25</v>
      </c>
      <c r="AB454" s="2">
        <v>3.8</v>
      </c>
    </row>
    <row r="455" spans="1:28">
      <c r="A455" s="2">
        <v>2108</v>
      </c>
      <c r="B455" s="26">
        <v>2</v>
      </c>
      <c r="C455" s="2">
        <v>2</v>
      </c>
      <c r="D455" s="2">
        <v>27</v>
      </c>
      <c r="E455" s="2">
        <v>0</v>
      </c>
      <c r="F455" s="35">
        <v>0</v>
      </c>
      <c r="G455" s="18">
        <v>9000</v>
      </c>
      <c r="H455" s="18">
        <v>1</v>
      </c>
      <c r="I455" s="2">
        <v>1</v>
      </c>
      <c r="J455" s="2">
        <v>1</v>
      </c>
      <c r="K455" s="2">
        <v>0</v>
      </c>
      <c r="L455" s="35">
        <v>0</v>
      </c>
      <c r="M455" s="2">
        <v>8</v>
      </c>
      <c r="N455" s="2">
        <v>1</v>
      </c>
      <c r="O455" s="2">
        <v>0</v>
      </c>
      <c r="P455" s="2">
        <v>0</v>
      </c>
      <c r="Q455" s="2">
        <v>5</v>
      </c>
      <c r="R455" s="2">
        <v>0</v>
      </c>
      <c r="S455" s="2">
        <v>1</v>
      </c>
      <c r="T455" s="35">
        <v>0</v>
      </c>
      <c r="U455" s="35">
        <v>0</v>
      </c>
      <c r="V455" s="36">
        <v>0</v>
      </c>
      <c r="W455" s="26">
        <v>31.7</v>
      </c>
      <c r="X455" s="2">
        <v>0.56999999999999995</v>
      </c>
      <c r="Y455" s="16">
        <v>10.59</v>
      </c>
      <c r="Z455" s="26">
        <v>46.2</v>
      </c>
      <c r="AA455" s="2">
        <v>2.23</v>
      </c>
      <c r="AB455" s="2">
        <v>10.7</v>
      </c>
    </row>
    <row r="456" spans="1:28">
      <c r="A456" s="2">
        <v>2109</v>
      </c>
      <c r="B456" s="26">
        <v>2</v>
      </c>
      <c r="C456" s="2">
        <v>1</v>
      </c>
      <c r="D456" s="2">
        <v>22</v>
      </c>
      <c r="E456" s="2">
        <v>0</v>
      </c>
      <c r="F456" s="35">
        <v>0</v>
      </c>
      <c r="G456" s="18">
        <v>10000</v>
      </c>
      <c r="H456" s="18">
        <v>1</v>
      </c>
      <c r="I456" s="2">
        <v>1</v>
      </c>
      <c r="J456" s="2">
        <v>2</v>
      </c>
      <c r="K456" s="2">
        <v>1</v>
      </c>
      <c r="L456" s="35">
        <v>1</v>
      </c>
      <c r="M456" s="2">
        <v>6</v>
      </c>
      <c r="N456" s="2">
        <v>0</v>
      </c>
      <c r="O456" s="2">
        <v>1</v>
      </c>
      <c r="P456" s="2">
        <v>0</v>
      </c>
      <c r="Q456" s="2">
        <v>5</v>
      </c>
      <c r="R456" s="2">
        <v>0</v>
      </c>
      <c r="S456" s="2">
        <v>1</v>
      </c>
      <c r="T456" s="35">
        <v>0</v>
      </c>
      <c r="U456" s="35">
        <v>0</v>
      </c>
      <c r="V456" s="36">
        <v>0</v>
      </c>
      <c r="W456" s="26">
        <v>17.899999999999999</v>
      </c>
      <c r="X456" s="2">
        <v>0.42</v>
      </c>
      <c r="Y456" s="16">
        <v>5.98</v>
      </c>
      <c r="Z456" s="26">
        <v>22.34</v>
      </c>
      <c r="AA456" s="2">
        <v>1.9</v>
      </c>
      <c r="AB456" s="2">
        <v>3.8</v>
      </c>
    </row>
    <row r="457" spans="1:28">
      <c r="A457" s="2">
        <v>2127</v>
      </c>
      <c r="B457" s="26">
        <v>2</v>
      </c>
      <c r="C457" s="2">
        <v>2</v>
      </c>
      <c r="D457" s="2">
        <v>29</v>
      </c>
      <c r="E457" s="2">
        <v>0</v>
      </c>
      <c r="F457" s="35">
        <v>0</v>
      </c>
      <c r="G457" s="18">
        <v>2000</v>
      </c>
      <c r="H457" s="18">
        <v>0</v>
      </c>
      <c r="I457" s="2">
        <v>1</v>
      </c>
      <c r="J457" s="2">
        <v>1</v>
      </c>
      <c r="K457" s="2">
        <v>0</v>
      </c>
      <c r="L457" s="35">
        <v>0</v>
      </c>
      <c r="M457" s="2">
        <v>6</v>
      </c>
      <c r="N457" s="2">
        <v>0</v>
      </c>
      <c r="O457" s="2">
        <v>1</v>
      </c>
      <c r="P457" s="2">
        <v>1</v>
      </c>
      <c r="Q457" s="2">
        <v>0</v>
      </c>
      <c r="R457" s="2">
        <v>1</v>
      </c>
      <c r="S457" s="2">
        <v>0</v>
      </c>
      <c r="T457" s="35">
        <v>0</v>
      </c>
      <c r="U457" s="35">
        <v>0</v>
      </c>
      <c r="V457" s="36">
        <v>1</v>
      </c>
      <c r="W457" s="26">
        <v>12.3</v>
      </c>
      <c r="X457" s="2">
        <v>0.33</v>
      </c>
      <c r="Y457" s="16">
        <v>4.1100000000000003</v>
      </c>
      <c r="Z457" s="26">
        <v>16.739999999999998</v>
      </c>
      <c r="AA457" s="2">
        <v>1.5</v>
      </c>
      <c r="AB457" s="2">
        <v>3.8</v>
      </c>
    </row>
    <row r="458" spans="1:28">
      <c r="A458" s="2">
        <v>2128</v>
      </c>
      <c r="B458" s="26">
        <v>2</v>
      </c>
      <c r="C458" s="2">
        <v>1</v>
      </c>
      <c r="D458" s="2">
        <v>28</v>
      </c>
      <c r="E458" s="2">
        <v>0</v>
      </c>
      <c r="F458" s="35">
        <v>1</v>
      </c>
      <c r="G458" s="18">
        <v>10000</v>
      </c>
      <c r="H458" s="18">
        <v>1</v>
      </c>
      <c r="I458" s="2">
        <v>1</v>
      </c>
      <c r="J458" s="2">
        <v>2</v>
      </c>
      <c r="K458" s="2">
        <v>1</v>
      </c>
      <c r="L458" s="35">
        <v>1</v>
      </c>
      <c r="M458" s="2">
        <v>6</v>
      </c>
      <c r="N458" s="2">
        <v>0</v>
      </c>
      <c r="O458" s="2">
        <v>1</v>
      </c>
      <c r="P458" s="2">
        <v>0</v>
      </c>
      <c r="Q458" s="2">
        <v>1</v>
      </c>
      <c r="R458" s="2">
        <v>1</v>
      </c>
      <c r="S458" s="2">
        <v>0</v>
      </c>
      <c r="T458" s="35">
        <v>0</v>
      </c>
      <c r="U458" s="35">
        <v>0</v>
      </c>
      <c r="V458" s="36">
        <v>0</v>
      </c>
      <c r="W458" s="26">
        <v>18.5</v>
      </c>
      <c r="X458" s="2">
        <v>0.32</v>
      </c>
      <c r="Y458" s="16">
        <v>6.18</v>
      </c>
      <c r="Z458" s="26">
        <v>21.1</v>
      </c>
      <c r="AA458" s="2">
        <v>1.7</v>
      </c>
      <c r="AB458" s="2">
        <v>6.7</v>
      </c>
    </row>
    <row r="459" spans="1:28">
      <c r="A459" s="2">
        <v>2132</v>
      </c>
      <c r="B459" s="26">
        <v>2</v>
      </c>
      <c r="C459" s="2">
        <v>1</v>
      </c>
      <c r="D459" s="2">
        <v>19</v>
      </c>
      <c r="E459" s="2">
        <v>0</v>
      </c>
      <c r="F459" s="35">
        <v>0</v>
      </c>
      <c r="G459" s="18">
        <v>9000</v>
      </c>
      <c r="H459" s="18">
        <v>1</v>
      </c>
      <c r="I459" s="2">
        <v>1</v>
      </c>
      <c r="J459" s="2">
        <v>1</v>
      </c>
      <c r="K459" s="2">
        <v>0</v>
      </c>
      <c r="L459" s="35">
        <v>0</v>
      </c>
      <c r="M459" s="2">
        <v>2</v>
      </c>
      <c r="N459" s="2">
        <v>0</v>
      </c>
      <c r="O459" s="2">
        <v>1</v>
      </c>
      <c r="P459" s="2">
        <v>0</v>
      </c>
      <c r="Q459" s="2">
        <v>5</v>
      </c>
      <c r="R459" s="2">
        <v>0</v>
      </c>
      <c r="S459" s="2">
        <v>1</v>
      </c>
      <c r="T459" s="35">
        <v>0</v>
      </c>
      <c r="U459" s="35">
        <v>0</v>
      </c>
      <c r="V459" s="36">
        <v>0</v>
      </c>
      <c r="W459" s="26">
        <v>19.7</v>
      </c>
      <c r="X459" s="2">
        <v>0.5</v>
      </c>
      <c r="Y459" s="16">
        <v>6.58</v>
      </c>
      <c r="Z459" s="26">
        <v>21.79</v>
      </c>
      <c r="AA459" s="2">
        <v>2.1</v>
      </c>
      <c r="AB459" s="2">
        <v>17.8</v>
      </c>
    </row>
    <row r="460" spans="1:28">
      <c r="A460" s="2">
        <v>2135</v>
      </c>
      <c r="B460" s="26">
        <v>2</v>
      </c>
      <c r="C460" s="2">
        <v>1</v>
      </c>
      <c r="D460" s="2">
        <v>24</v>
      </c>
      <c r="E460" s="2">
        <v>0</v>
      </c>
      <c r="F460" s="35">
        <v>1</v>
      </c>
      <c r="G460" s="18">
        <v>9000</v>
      </c>
      <c r="H460" s="18">
        <v>1</v>
      </c>
      <c r="I460" s="2">
        <v>1</v>
      </c>
      <c r="J460" s="2">
        <v>2</v>
      </c>
      <c r="K460" s="2">
        <v>1</v>
      </c>
      <c r="L460" s="35">
        <v>0</v>
      </c>
      <c r="M460" s="2">
        <v>1</v>
      </c>
      <c r="N460" s="2">
        <v>0</v>
      </c>
      <c r="O460" s="2">
        <v>1</v>
      </c>
      <c r="P460" s="2">
        <v>0.24</v>
      </c>
      <c r="Q460" s="2">
        <v>5</v>
      </c>
      <c r="R460" s="2">
        <v>0</v>
      </c>
      <c r="S460" s="2">
        <v>1</v>
      </c>
      <c r="T460" s="35">
        <v>0</v>
      </c>
      <c r="U460" s="35">
        <v>0</v>
      </c>
      <c r="V460" s="36">
        <v>0</v>
      </c>
      <c r="W460" s="26">
        <v>27</v>
      </c>
      <c r="X460" s="2">
        <v>0.48</v>
      </c>
      <c r="Y460" s="16">
        <v>9.02</v>
      </c>
      <c r="Z460" s="26">
        <v>27.5</v>
      </c>
      <c r="AA460" s="2">
        <v>2.35</v>
      </c>
      <c r="AB460" s="2">
        <v>3.8</v>
      </c>
    </row>
    <row r="461" spans="1:28">
      <c r="A461" s="2">
        <v>2136</v>
      </c>
      <c r="B461" s="26">
        <v>2</v>
      </c>
      <c r="C461" s="2">
        <v>2</v>
      </c>
      <c r="D461" s="2">
        <v>25</v>
      </c>
      <c r="E461" s="2">
        <v>0</v>
      </c>
      <c r="F461" s="35">
        <v>1</v>
      </c>
      <c r="G461" s="18">
        <v>2000</v>
      </c>
      <c r="H461" s="18">
        <v>0</v>
      </c>
      <c r="I461" s="2">
        <v>1</v>
      </c>
      <c r="J461" s="2">
        <v>1</v>
      </c>
      <c r="K461" s="2">
        <v>0</v>
      </c>
      <c r="L461" s="35">
        <v>0</v>
      </c>
      <c r="M461" s="2">
        <v>8</v>
      </c>
      <c r="N461" s="2">
        <v>1</v>
      </c>
      <c r="O461" s="2">
        <v>0</v>
      </c>
      <c r="P461" s="2">
        <v>0</v>
      </c>
      <c r="Q461" s="2">
        <v>1</v>
      </c>
      <c r="R461" s="2">
        <v>1</v>
      </c>
      <c r="S461" s="2">
        <v>0</v>
      </c>
      <c r="T461" s="35">
        <v>0</v>
      </c>
      <c r="U461" s="35">
        <v>0</v>
      </c>
      <c r="V461" s="36">
        <v>0</v>
      </c>
      <c r="W461" s="26">
        <v>62.1</v>
      </c>
      <c r="X461" s="2">
        <v>0.9</v>
      </c>
      <c r="Y461" s="16">
        <v>20.74</v>
      </c>
      <c r="Z461" s="26">
        <v>99.9</v>
      </c>
      <c r="AA461" s="2">
        <v>5.08</v>
      </c>
      <c r="AB461" s="2">
        <v>14.05</v>
      </c>
    </row>
    <row r="462" spans="1:28">
      <c r="A462" s="2">
        <v>2141</v>
      </c>
      <c r="B462" s="26">
        <v>1</v>
      </c>
      <c r="C462" s="2">
        <v>2</v>
      </c>
      <c r="D462" s="2">
        <v>57</v>
      </c>
      <c r="E462" s="2">
        <v>1</v>
      </c>
      <c r="F462" s="35">
        <v>0</v>
      </c>
      <c r="G462" s="18">
        <v>16000</v>
      </c>
      <c r="H462" s="18">
        <v>1</v>
      </c>
      <c r="I462" s="2">
        <v>1</v>
      </c>
      <c r="J462" s="2">
        <v>2</v>
      </c>
      <c r="K462" s="2">
        <v>1</v>
      </c>
      <c r="L462" s="35">
        <v>0</v>
      </c>
      <c r="M462" s="2">
        <v>8</v>
      </c>
      <c r="N462" s="2">
        <v>1</v>
      </c>
      <c r="O462" s="2">
        <v>0</v>
      </c>
      <c r="P462" s="2">
        <v>0.37</v>
      </c>
      <c r="Q462" s="2">
        <v>5</v>
      </c>
      <c r="R462" s="2">
        <v>0</v>
      </c>
      <c r="S462" s="2">
        <v>1</v>
      </c>
      <c r="T462" s="35">
        <v>0</v>
      </c>
      <c r="U462" s="35">
        <v>0</v>
      </c>
      <c r="V462" s="36">
        <v>0</v>
      </c>
      <c r="W462" s="26">
        <v>14.2</v>
      </c>
      <c r="X462" s="2">
        <v>0.33</v>
      </c>
      <c r="Y462" s="16">
        <v>4.74</v>
      </c>
      <c r="Z462" s="26">
        <v>15.9</v>
      </c>
      <c r="AA462" s="2">
        <v>1.38</v>
      </c>
      <c r="AB462" s="2">
        <v>3.8</v>
      </c>
    </row>
    <row r="463" spans="1:28">
      <c r="A463" s="2">
        <v>2142</v>
      </c>
      <c r="B463" s="26">
        <v>1</v>
      </c>
      <c r="C463" s="2">
        <v>2</v>
      </c>
      <c r="D463" s="2">
        <v>29</v>
      </c>
      <c r="E463" s="2">
        <v>0</v>
      </c>
      <c r="F463" s="35">
        <v>0</v>
      </c>
      <c r="G463" s="18">
        <v>3000</v>
      </c>
      <c r="H463" s="18">
        <v>0</v>
      </c>
      <c r="I463" s="2">
        <v>1</v>
      </c>
      <c r="J463" s="2">
        <v>2</v>
      </c>
      <c r="K463" s="2">
        <v>1</v>
      </c>
      <c r="L463" s="35">
        <v>0</v>
      </c>
      <c r="M463" s="2">
        <v>8</v>
      </c>
      <c r="N463" s="2">
        <v>1</v>
      </c>
      <c r="O463" s="2">
        <v>0</v>
      </c>
      <c r="P463" s="2">
        <v>0.68</v>
      </c>
      <c r="Q463" s="2">
        <v>5</v>
      </c>
      <c r="R463" s="2">
        <v>0</v>
      </c>
      <c r="S463" s="2">
        <v>1</v>
      </c>
      <c r="T463" s="35">
        <v>0</v>
      </c>
      <c r="U463" s="35">
        <v>0</v>
      </c>
      <c r="V463" s="36">
        <v>0</v>
      </c>
      <c r="W463" s="26">
        <v>17.899999999999999</v>
      </c>
      <c r="X463" s="2">
        <v>0.4</v>
      </c>
      <c r="Y463" s="16">
        <v>5.98</v>
      </c>
      <c r="Z463" s="26">
        <v>28.1</v>
      </c>
      <c r="AA463" s="2">
        <v>1.78</v>
      </c>
      <c r="AB463" s="2">
        <v>3.8</v>
      </c>
    </row>
    <row r="464" spans="1:28">
      <c r="A464" s="2">
        <v>2145</v>
      </c>
      <c r="B464" s="26">
        <v>1</v>
      </c>
      <c r="C464" s="2">
        <v>2</v>
      </c>
      <c r="D464" s="2">
        <v>43</v>
      </c>
      <c r="E464" s="2">
        <v>0</v>
      </c>
      <c r="F464" s="35">
        <v>0</v>
      </c>
      <c r="G464" s="18">
        <v>8000</v>
      </c>
      <c r="H464" s="18">
        <v>1</v>
      </c>
      <c r="I464" s="2">
        <v>1</v>
      </c>
      <c r="J464" s="2">
        <v>1</v>
      </c>
      <c r="K464" s="2">
        <v>0</v>
      </c>
      <c r="L464" s="35">
        <v>1</v>
      </c>
      <c r="M464" s="2">
        <v>2</v>
      </c>
      <c r="N464" s="2">
        <v>0</v>
      </c>
      <c r="O464" s="2">
        <v>1</v>
      </c>
      <c r="P464" s="2">
        <v>0.68</v>
      </c>
      <c r="Q464" s="2">
        <v>2</v>
      </c>
      <c r="R464" s="2">
        <v>1</v>
      </c>
      <c r="S464" s="2">
        <v>0</v>
      </c>
      <c r="T464" s="35">
        <v>1</v>
      </c>
      <c r="U464" s="35">
        <v>0</v>
      </c>
      <c r="V464" s="36">
        <v>0</v>
      </c>
      <c r="W464" s="26">
        <v>17.899999999999999</v>
      </c>
      <c r="X464" s="2">
        <v>0.4</v>
      </c>
      <c r="Y464" s="16">
        <v>5.98</v>
      </c>
      <c r="Z464" s="26">
        <v>28.1</v>
      </c>
      <c r="AA464" s="2">
        <v>1.78</v>
      </c>
      <c r="AB464" s="2">
        <v>3.8</v>
      </c>
    </row>
    <row r="465" spans="1:28">
      <c r="A465" s="2">
        <v>2146</v>
      </c>
      <c r="B465" s="26">
        <v>2</v>
      </c>
      <c r="C465" s="2">
        <v>1</v>
      </c>
      <c r="D465" s="2">
        <v>25</v>
      </c>
      <c r="E465" s="2">
        <v>0</v>
      </c>
      <c r="F465" s="35">
        <v>1</v>
      </c>
      <c r="G465" s="18">
        <v>10000</v>
      </c>
      <c r="H465" s="18">
        <v>1</v>
      </c>
      <c r="I465" s="2">
        <v>1</v>
      </c>
      <c r="J465" s="2">
        <v>2</v>
      </c>
      <c r="K465" s="2">
        <v>1</v>
      </c>
      <c r="L465" s="35">
        <v>1</v>
      </c>
      <c r="M465" s="2">
        <v>8</v>
      </c>
      <c r="N465" s="2">
        <v>1</v>
      </c>
      <c r="O465" s="2">
        <v>0</v>
      </c>
      <c r="P465" s="2">
        <v>1</v>
      </c>
      <c r="Q465" s="2">
        <v>5</v>
      </c>
      <c r="R465" s="2">
        <v>0</v>
      </c>
      <c r="S465" s="2">
        <v>1</v>
      </c>
      <c r="T465" s="35">
        <v>0</v>
      </c>
      <c r="U465" s="35">
        <v>0</v>
      </c>
      <c r="V465" s="36">
        <v>0</v>
      </c>
      <c r="W465" s="26">
        <v>13.1</v>
      </c>
      <c r="X465" s="2">
        <v>0.38</v>
      </c>
      <c r="Y465" s="16">
        <v>4.38</v>
      </c>
      <c r="Z465" s="26">
        <v>14.7</v>
      </c>
      <c r="AA465" s="2">
        <v>1.33</v>
      </c>
      <c r="AB465" s="2">
        <v>3.8</v>
      </c>
    </row>
    <row r="466" spans="1:28">
      <c r="A466" s="2">
        <v>2147</v>
      </c>
      <c r="B466" s="26">
        <v>2</v>
      </c>
      <c r="C466" s="2">
        <v>2</v>
      </c>
      <c r="D466" s="2">
        <v>29</v>
      </c>
      <c r="E466" s="2">
        <v>0</v>
      </c>
      <c r="F466" s="35">
        <v>1</v>
      </c>
      <c r="G466" s="18">
        <v>4000</v>
      </c>
      <c r="H466" s="18">
        <v>0</v>
      </c>
      <c r="I466" s="2">
        <v>1</v>
      </c>
      <c r="J466" s="2">
        <v>1</v>
      </c>
      <c r="K466" s="2">
        <v>0</v>
      </c>
      <c r="L466" s="35">
        <v>0</v>
      </c>
      <c r="M466" s="2">
        <v>2</v>
      </c>
      <c r="N466" s="2">
        <v>0</v>
      </c>
      <c r="O466" s="2">
        <v>1</v>
      </c>
      <c r="P466" s="2">
        <v>0</v>
      </c>
      <c r="Q466" s="2">
        <v>5</v>
      </c>
      <c r="R466" s="2">
        <v>0</v>
      </c>
      <c r="S466" s="2">
        <v>1</v>
      </c>
      <c r="T466" s="35">
        <v>0</v>
      </c>
      <c r="U466" s="35">
        <v>0</v>
      </c>
      <c r="V466" s="36">
        <v>0</v>
      </c>
      <c r="W466" s="26">
        <v>62.1</v>
      </c>
      <c r="X466" s="2">
        <v>0.9</v>
      </c>
      <c r="Y466" s="16">
        <v>20.74</v>
      </c>
      <c r="Z466" s="26">
        <v>99.9</v>
      </c>
      <c r="AA466" s="2">
        <v>5.08</v>
      </c>
      <c r="AB466" s="2">
        <v>14.05</v>
      </c>
    </row>
    <row r="467" spans="1:28">
      <c r="A467" s="2">
        <v>2150</v>
      </c>
      <c r="B467" s="26">
        <v>1</v>
      </c>
      <c r="C467" s="2">
        <v>2</v>
      </c>
      <c r="D467" s="2">
        <v>34</v>
      </c>
      <c r="E467" s="2">
        <v>0</v>
      </c>
      <c r="F467" s="35">
        <v>1</v>
      </c>
      <c r="G467" s="18">
        <v>3000</v>
      </c>
      <c r="H467" s="18">
        <v>0</v>
      </c>
      <c r="I467" s="2">
        <v>1</v>
      </c>
      <c r="J467" s="2">
        <v>1</v>
      </c>
      <c r="K467" s="2">
        <v>0</v>
      </c>
      <c r="L467" s="35">
        <v>1</v>
      </c>
      <c r="M467" s="2">
        <v>8</v>
      </c>
      <c r="N467" s="2">
        <v>1</v>
      </c>
      <c r="O467" s="2">
        <v>0</v>
      </c>
      <c r="P467" s="2">
        <v>1</v>
      </c>
      <c r="Q467" s="2">
        <v>2</v>
      </c>
      <c r="R467" s="2">
        <v>1</v>
      </c>
      <c r="S467" s="2">
        <v>0</v>
      </c>
      <c r="T467" s="35">
        <v>0</v>
      </c>
      <c r="U467" s="35">
        <v>0</v>
      </c>
      <c r="V467" s="36">
        <v>0</v>
      </c>
      <c r="W467" s="26">
        <v>13.1</v>
      </c>
      <c r="X467" s="2">
        <v>0.38</v>
      </c>
      <c r="Y467" s="16">
        <v>4.38</v>
      </c>
      <c r="Z467" s="26">
        <v>14.7</v>
      </c>
      <c r="AA467" s="2">
        <v>1.33</v>
      </c>
      <c r="AB467" s="2">
        <v>3.8</v>
      </c>
    </row>
    <row r="468" spans="1:28">
      <c r="A468" s="2">
        <v>2151</v>
      </c>
      <c r="B468" s="26">
        <v>2</v>
      </c>
      <c r="C468" s="2">
        <v>1</v>
      </c>
      <c r="D468" s="2">
        <v>24</v>
      </c>
      <c r="E468" s="2">
        <v>0</v>
      </c>
      <c r="F468" s="35">
        <v>0</v>
      </c>
      <c r="G468" s="18">
        <v>5000</v>
      </c>
      <c r="H468" s="18">
        <v>0</v>
      </c>
      <c r="I468" s="2">
        <v>1</v>
      </c>
      <c r="J468" s="2">
        <v>1</v>
      </c>
      <c r="K468" s="2">
        <v>0</v>
      </c>
      <c r="L468" s="35">
        <v>0</v>
      </c>
      <c r="M468" s="2">
        <v>2</v>
      </c>
      <c r="N468" s="2">
        <v>0</v>
      </c>
      <c r="O468" s="2">
        <v>1</v>
      </c>
      <c r="P468" s="2">
        <v>0.34</v>
      </c>
      <c r="Q468" s="2">
        <v>5</v>
      </c>
      <c r="R468" s="2">
        <v>0</v>
      </c>
      <c r="S468" s="2">
        <v>1</v>
      </c>
      <c r="T468" s="35">
        <v>0</v>
      </c>
      <c r="U468" s="35">
        <v>0</v>
      </c>
      <c r="V468" s="36">
        <v>0</v>
      </c>
      <c r="W468" s="26">
        <v>23.2</v>
      </c>
      <c r="X468" s="2">
        <v>0.5</v>
      </c>
      <c r="Y468" s="16">
        <v>7.75</v>
      </c>
      <c r="Z468" s="26">
        <v>26.9</v>
      </c>
      <c r="AA468" s="2">
        <v>1.82</v>
      </c>
      <c r="AB468" s="2">
        <v>10.8</v>
      </c>
    </row>
    <row r="469" spans="1:28">
      <c r="A469" s="2">
        <v>2163</v>
      </c>
      <c r="B469" s="26">
        <v>1</v>
      </c>
      <c r="C469" s="2">
        <v>1</v>
      </c>
      <c r="D469" s="2">
        <v>20</v>
      </c>
      <c r="E469" s="2">
        <v>0</v>
      </c>
      <c r="F469" s="35">
        <v>0</v>
      </c>
      <c r="G469" s="18">
        <v>5000</v>
      </c>
      <c r="H469" s="18">
        <v>0</v>
      </c>
      <c r="I469" s="2">
        <v>1</v>
      </c>
      <c r="J469" s="2">
        <v>2</v>
      </c>
      <c r="K469" s="2">
        <v>1</v>
      </c>
      <c r="L469" s="35">
        <v>1</v>
      </c>
      <c r="M469" s="2">
        <v>8</v>
      </c>
      <c r="N469" s="2">
        <v>1</v>
      </c>
      <c r="O469" s="2">
        <v>0</v>
      </c>
      <c r="P469" s="2">
        <v>1</v>
      </c>
      <c r="Q469" s="2">
        <v>5</v>
      </c>
      <c r="R469" s="2">
        <v>0</v>
      </c>
      <c r="S469" s="2">
        <v>1</v>
      </c>
      <c r="T469" s="35">
        <v>0</v>
      </c>
      <c r="U469" s="35">
        <v>0</v>
      </c>
      <c r="V469" s="36">
        <v>0</v>
      </c>
      <c r="W469" s="26">
        <v>12.3</v>
      </c>
      <c r="X469" s="2">
        <v>0.25</v>
      </c>
      <c r="Y469" s="16">
        <v>4.1100000000000003</v>
      </c>
      <c r="Z469" s="26">
        <v>14.88</v>
      </c>
      <c r="AA469" s="2">
        <v>1.4</v>
      </c>
      <c r="AB469" s="2">
        <v>3.8</v>
      </c>
    </row>
    <row r="470" spans="1:28">
      <c r="A470" s="2">
        <v>2164</v>
      </c>
      <c r="B470" s="26">
        <v>2</v>
      </c>
      <c r="C470" s="2">
        <v>2</v>
      </c>
      <c r="D470" s="2">
        <v>28</v>
      </c>
      <c r="E470" s="2">
        <v>0</v>
      </c>
      <c r="F470" s="35">
        <v>0</v>
      </c>
      <c r="G470" s="18">
        <v>16000</v>
      </c>
      <c r="H470" s="18">
        <v>1</v>
      </c>
      <c r="I470" s="2">
        <v>1</v>
      </c>
      <c r="J470" s="2">
        <v>2</v>
      </c>
      <c r="K470" s="2">
        <v>1</v>
      </c>
      <c r="L470" s="35">
        <v>0</v>
      </c>
      <c r="M470" s="2">
        <v>6</v>
      </c>
      <c r="N470" s="2">
        <v>0</v>
      </c>
      <c r="O470" s="2">
        <v>1</v>
      </c>
      <c r="P470" s="2">
        <v>0</v>
      </c>
      <c r="Q470" s="2">
        <v>1</v>
      </c>
      <c r="R470" s="2">
        <v>1</v>
      </c>
      <c r="S470" s="2">
        <v>0</v>
      </c>
      <c r="T470" s="35">
        <v>0</v>
      </c>
      <c r="U470" s="35">
        <v>0</v>
      </c>
      <c r="V470" s="36">
        <v>0</v>
      </c>
      <c r="W470" s="26">
        <v>18.5</v>
      </c>
      <c r="X470" s="2">
        <v>0.32</v>
      </c>
      <c r="Y470" s="16">
        <v>6.18</v>
      </c>
      <c r="Z470" s="26">
        <v>21.1</v>
      </c>
      <c r="AA470" s="2">
        <v>1.7</v>
      </c>
      <c r="AB470" s="2">
        <v>6.7</v>
      </c>
    </row>
    <row r="471" spans="1:28">
      <c r="A471" s="2">
        <v>2171</v>
      </c>
      <c r="B471" s="26">
        <v>2</v>
      </c>
      <c r="C471" s="2">
        <v>1</v>
      </c>
      <c r="D471" s="2">
        <v>20</v>
      </c>
      <c r="E471" s="2">
        <v>0</v>
      </c>
      <c r="F471" s="35">
        <v>0</v>
      </c>
      <c r="G471" s="18">
        <v>3000</v>
      </c>
      <c r="H471" s="18">
        <v>0</v>
      </c>
      <c r="I471" s="2">
        <v>1</v>
      </c>
      <c r="J471" s="2">
        <v>2</v>
      </c>
      <c r="K471" s="2">
        <v>1</v>
      </c>
      <c r="L471" s="35">
        <v>1</v>
      </c>
      <c r="M471" s="2">
        <v>6</v>
      </c>
      <c r="N471" s="2">
        <v>0</v>
      </c>
      <c r="O471" s="2">
        <v>1</v>
      </c>
      <c r="P471" s="2">
        <v>0</v>
      </c>
      <c r="Q471" s="2">
        <v>5</v>
      </c>
      <c r="R471" s="2">
        <v>0</v>
      </c>
      <c r="S471" s="2">
        <v>1</v>
      </c>
      <c r="T471" s="35">
        <v>0</v>
      </c>
      <c r="U471" s="35">
        <v>0</v>
      </c>
      <c r="V471" s="36">
        <v>0</v>
      </c>
      <c r="W471" s="26">
        <v>31.7</v>
      </c>
      <c r="X471" s="2">
        <v>0.56999999999999995</v>
      </c>
      <c r="Y471" s="16">
        <v>10.59</v>
      </c>
      <c r="Z471" s="26">
        <v>46.2</v>
      </c>
      <c r="AA471" s="2">
        <v>2.23</v>
      </c>
      <c r="AB471" s="2">
        <v>10.7</v>
      </c>
    </row>
    <row r="472" spans="1:28">
      <c r="A472" s="2">
        <v>2172</v>
      </c>
      <c r="B472" s="26">
        <v>1</v>
      </c>
      <c r="C472" s="2">
        <v>1</v>
      </c>
      <c r="D472" s="2">
        <v>21</v>
      </c>
      <c r="E472" s="2">
        <v>0</v>
      </c>
      <c r="F472" s="35">
        <v>0</v>
      </c>
      <c r="G472" s="18">
        <v>10000</v>
      </c>
      <c r="H472" s="18">
        <v>1</v>
      </c>
      <c r="I472" s="2">
        <v>1</v>
      </c>
      <c r="J472" s="2">
        <v>4</v>
      </c>
      <c r="K472" s="2">
        <v>1</v>
      </c>
      <c r="L472" s="35">
        <v>0</v>
      </c>
      <c r="M472" s="2">
        <v>8</v>
      </c>
      <c r="N472" s="2">
        <v>1</v>
      </c>
      <c r="O472" s="2">
        <v>0</v>
      </c>
      <c r="P472" s="2">
        <v>0.1</v>
      </c>
      <c r="Q472" s="2">
        <v>5</v>
      </c>
      <c r="R472" s="2">
        <v>0</v>
      </c>
      <c r="S472" s="2">
        <v>1</v>
      </c>
      <c r="T472" s="35">
        <v>0</v>
      </c>
      <c r="U472" s="35">
        <v>0</v>
      </c>
      <c r="V472" s="36">
        <v>0</v>
      </c>
      <c r="W472" s="26">
        <v>27.4</v>
      </c>
      <c r="X472" s="2">
        <v>0.45</v>
      </c>
      <c r="Y472" s="16">
        <v>9.15</v>
      </c>
      <c r="Z472" s="26">
        <v>27.17</v>
      </c>
      <c r="AA472" s="2">
        <v>2.25</v>
      </c>
      <c r="AB472" s="2">
        <v>12.1</v>
      </c>
    </row>
    <row r="473" spans="1:28">
      <c r="A473" s="2">
        <v>2181</v>
      </c>
      <c r="B473" s="26">
        <v>1</v>
      </c>
      <c r="C473" s="2">
        <v>2</v>
      </c>
      <c r="D473" s="2">
        <v>31</v>
      </c>
      <c r="E473" s="2">
        <v>0</v>
      </c>
      <c r="F473" s="35">
        <v>0</v>
      </c>
      <c r="G473" s="18">
        <v>10000</v>
      </c>
      <c r="H473" s="18">
        <v>1</v>
      </c>
      <c r="I473" s="2">
        <v>1</v>
      </c>
      <c r="J473" s="2">
        <v>2</v>
      </c>
      <c r="K473" s="2">
        <v>1</v>
      </c>
      <c r="L473" s="35">
        <v>0</v>
      </c>
      <c r="M473" s="2">
        <v>11</v>
      </c>
      <c r="N473" s="2">
        <v>0</v>
      </c>
      <c r="O473" s="2">
        <v>0</v>
      </c>
      <c r="P473" s="2">
        <v>0</v>
      </c>
      <c r="Q473" s="2">
        <v>1</v>
      </c>
      <c r="R473" s="2">
        <v>1</v>
      </c>
      <c r="S473" s="2">
        <v>0</v>
      </c>
      <c r="T473" s="35">
        <v>0</v>
      </c>
      <c r="U473" s="35">
        <v>0</v>
      </c>
      <c r="V473" s="36">
        <v>0</v>
      </c>
      <c r="W473" s="26">
        <v>18.5</v>
      </c>
      <c r="X473" s="2">
        <v>0.32</v>
      </c>
      <c r="Y473" s="16">
        <v>6.18</v>
      </c>
      <c r="Z473" s="26">
        <v>21.1</v>
      </c>
      <c r="AA473" s="2">
        <v>1.7</v>
      </c>
      <c r="AB473" s="2">
        <v>6.7</v>
      </c>
    </row>
    <row r="474" spans="1:28">
      <c r="A474" s="2">
        <v>2182</v>
      </c>
      <c r="B474" s="26">
        <v>1</v>
      </c>
      <c r="C474" s="2">
        <v>2</v>
      </c>
      <c r="D474" s="2">
        <v>40</v>
      </c>
      <c r="E474" s="2">
        <v>0</v>
      </c>
      <c r="F474" s="35">
        <v>0</v>
      </c>
      <c r="G474" s="18">
        <v>12000</v>
      </c>
      <c r="H474" s="18">
        <v>1</v>
      </c>
      <c r="I474" s="2">
        <v>1</v>
      </c>
      <c r="J474" s="2">
        <v>1</v>
      </c>
      <c r="K474" s="2">
        <v>0</v>
      </c>
      <c r="L474" s="35">
        <v>1</v>
      </c>
      <c r="M474" s="2">
        <v>2</v>
      </c>
      <c r="N474" s="2">
        <v>0</v>
      </c>
      <c r="O474" s="2">
        <v>1</v>
      </c>
      <c r="P474" s="2">
        <v>0.27</v>
      </c>
      <c r="Q474" s="2">
        <v>2</v>
      </c>
      <c r="R474" s="2">
        <v>1</v>
      </c>
      <c r="S474" s="2">
        <v>0</v>
      </c>
      <c r="T474" s="35">
        <v>0</v>
      </c>
      <c r="U474" s="35">
        <v>0</v>
      </c>
      <c r="V474" s="36">
        <v>0</v>
      </c>
      <c r="W474" s="26">
        <v>14.7</v>
      </c>
      <c r="X474" s="2">
        <v>0.38</v>
      </c>
      <c r="Y474" s="16">
        <v>4.91</v>
      </c>
      <c r="Z474" s="26">
        <v>14.9</v>
      </c>
      <c r="AA474" s="2">
        <v>1.65</v>
      </c>
      <c r="AB474" s="2">
        <v>11.4</v>
      </c>
    </row>
    <row r="475" spans="1:28">
      <c r="A475" s="2">
        <v>2185</v>
      </c>
      <c r="B475" s="26">
        <v>2</v>
      </c>
      <c r="C475" s="2">
        <v>1</v>
      </c>
      <c r="D475" s="2">
        <v>20</v>
      </c>
      <c r="E475" s="2">
        <v>0</v>
      </c>
      <c r="F475" s="35">
        <v>0</v>
      </c>
      <c r="G475" s="18">
        <v>3000</v>
      </c>
      <c r="H475" s="18">
        <v>0</v>
      </c>
      <c r="I475" s="2">
        <v>1</v>
      </c>
      <c r="J475" s="2">
        <v>1</v>
      </c>
      <c r="K475" s="2">
        <v>0</v>
      </c>
      <c r="L475" s="35">
        <v>0</v>
      </c>
      <c r="M475" s="2">
        <v>8</v>
      </c>
      <c r="N475" s="2">
        <v>1</v>
      </c>
      <c r="O475" s="2">
        <v>0</v>
      </c>
      <c r="P475" s="2">
        <v>0</v>
      </c>
      <c r="Q475" s="2">
        <v>5</v>
      </c>
      <c r="R475" s="2">
        <v>0</v>
      </c>
      <c r="S475" s="2">
        <v>1</v>
      </c>
      <c r="T475" s="35">
        <v>0</v>
      </c>
      <c r="U475" s="35">
        <v>0</v>
      </c>
      <c r="V475" s="36">
        <v>0</v>
      </c>
      <c r="W475" s="26">
        <v>14.9</v>
      </c>
      <c r="X475" s="2">
        <v>0.33</v>
      </c>
      <c r="Y475" s="16">
        <v>4.9800000000000004</v>
      </c>
      <c r="Z475" s="26">
        <v>18.899999999999999</v>
      </c>
      <c r="AA475" s="2">
        <v>1.32</v>
      </c>
      <c r="AB475" s="2">
        <v>12.4</v>
      </c>
    </row>
    <row r="476" spans="1:28">
      <c r="A476" s="2">
        <v>2186</v>
      </c>
      <c r="B476" s="26">
        <v>2</v>
      </c>
      <c r="C476" s="2">
        <v>2</v>
      </c>
      <c r="D476" s="2">
        <v>44</v>
      </c>
      <c r="E476" s="2">
        <v>0</v>
      </c>
      <c r="F476" s="35">
        <v>1</v>
      </c>
      <c r="G476" s="18">
        <v>12000</v>
      </c>
      <c r="H476" s="18">
        <v>1</v>
      </c>
      <c r="I476" s="2">
        <v>1</v>
      </c>
      <c r="J476" s="2">
        <v>1</v>
      </c>
      <c r="K476" s="2">
        <v>0</v>
      </c>
      <c r="L476" s="35">
        <v>0</v>
      </c>
      <c r="M476" s="2">
        <v>1</v>
      </c>
      <c r="N476" s="2">
        <v>0</v>
      </c>
      <c r="O476" s="2">
        <v>1</v>
      </c>
      <c r="P476" s="2">
        <v>1</v>
      </c>
      <c r="Q476" s="2">
        <v>2</v>
      </c>
      <c r="R476" s="2">
        <v>1</v>
      </c>
      <c r="S476" s="2">
        <v>0</v>
      </c>
      <c r="T476" s="35">
        <v>0</v>
      </c>
      <c r="U476" s="35">
        <v>0</v>
      </c>
      <c r="V476" s="36">
        <v>0</v>
      </c>
      <c r="W476" s="26">
        <v>11</v>
      </c>
      <c r="X476" s="2">
        <v>0.27</v>
      </c>
      <c r="Y476" s="16">
        <v>3.67</v>
      </c>
      <c r="Z476" s="26">
        <v>12.9</v>
      </c>
      <c r="AA476" s="2">
        <v>1.33</v>
      </c>
      <c r="AB476" s="2">
        <v>16.59</v>
      </c>
    </row>
    <row r="477" spans="1:28">
      <c r="A477" s="2">
        <v>2188</v>
      </c>
      <c r="B477" s="26">
        <v>1</v>
      </c>
      <c r="C477" s="2">
        <v>1</v>
      </c>
      <c r="D477" s="2">
        <v>19</v>
      </c>
      <c r="E477" s="2">
        <v>0</v>
      </c>
      <c r="F477" s="35">
        <v>0</v>
      </c>
      <c r="G477" s="18">
        <v>5000</v>
      </c>
      <c r="H477" s="18">
        <v>0</v>
      </c>
      <c r="I477" s="2">
        <v>1</v>
      </c>
      <c r="J477" s="2">
        <v>1</v>
      </c>
      <c r="K477" s="2">
        <v>0</v>
      </c>
      <c r="L477" s="35">
        <v>0</v>
      </c>
      <c r="M477" s="2">
        <v>2</v>
      </c>
      <c r="N477" s="2">
        <v>0</v>
      </c>
      <c r="O477" s="2">
        <v>1</v>
      </c>
      <c r="P477" s="2">
        <v>1</v>
      </c>
      <c r="Q477" s="2">
        <v>5</v>
      </c>
      <c r="R477" s="2">
        <v>0</v>
      </c>
      <c r="S477" s="2">
        <v>1</v>
      </c>
      <c r="T477" s="35">
        <v>0</v>
      </c>
      <c r="U477" s="35">
        <v>0</v>
      </c>
      <c r="V477" s="36">
        <v>0</v>
      </c>
      <c r="W477" s="26">
        <v>14.1</v>
      </c>
      <c r="X477" s="2">
        <v>0.4</v>
      </c>
      <c r="Y477" s="16">
        <v>4.71</v>
      </c>
      <c r="Z477" s="26">
        <v>17.600000000000001</v>
      </c>
      <c r="AA477" s="2">
        <v>1.73</v>
      </c>
      <c r="AB477" s="2">
        <v>16.59</v>
      </c>
    </row>
    <row r="478" spans="1:28">
      <c r="A478" s="2">
        <v>2198</v>
      </c>
      <c r="B478" s="26">
        <v>2</v>
      </c>
      <c r="C478" s="2">
        <v>2</v>
      </c>
      <c r="D478" s="2">
        <v>23</v>
      </c>
      <c r="E478" s="2">
        <v>0</v>
      </c>
      <c r="F478" s="35">
        <v>1</v>
      </c>
      <c r="G478" s="18">
        <v>5000</v>
      </c>
      <c r="H478" s="18">
        <v>0</v>
      </c>
      <c r="I478" s="2">
        <v>1</v>
      </c>
      <c r="J478" s="2">
        <v>2</v>
      </c>
      <c r="K478" s="2">
        <v>1</v>
      </c>
      <c r="L478" s="35">
        <v>1</v>
      </c>
      <c r="M478" s="2">
        <v>8</v>
      </c>
      <c r="N478" s="2">
        <v>1</v>
      </c>
      <c r="O478" s="2">
        <v>0</v>
      </c>
      <c r="P478" s="2">
        <v>0.99</v>
      </c>
      <c r="Q478" s="2">
        <v>3</v>
      </c>
      <c r="R478" s="2">
        <v>0</v>
      </c>
      <c r="S478" s="2">
        <v>0</v>
      </c>
      <c r="T478" s="35">
        <v>0</v>
      </c>
      <c r="U478" s="35">
        <v>0</v>
      </c>
      <c r="V478" s="36">
        <v>0</v>
      </c>
      <c r="W478" s="26">
        <v>13</v>
      </c>
      <c r="X478" s="2">
        <v>0.28000000000000003</v>
      </c>
      <c r="Y478" s="16">
        <v>4.34</v>
      </c>
      <c r="Z478" s="26">
        <v>14.1</v>
      </c>
      <c r="AA478" s="2">
        <v>1.08</v>
      </c>
      <c r="AB478" s="2">
        <v>7.5</v>
      </c>
    </row>
    <row r="479" spans="1:28">
      <c r="A479" s="2">
        <v>2200</v>
      </c>
      <c r="B479" s="26">
        <v>2</v>
      </c>
      <c r="C479" s="2">
        <v>1</v>
      </c>
      <c r="D479" s="2">
        <v>24</v>
      </c>
      <c r="E479" s="2">
        <v>0</v>
      </c>
      <c r="F479" s="35">
        <v>1</v>
      </c>
      <c r="G479" s="18">
        <v>1000</v>
      </c>
      <c r="H479" s="18">
        <v>0</v>
      </c>
      <c r="I479" s="2">
        <v>1</v>
      </c>
      <c r="J479" s="2">
        <v>1</v>
      </c>
      <c r="K479" s="2">
        <v>0</v>
      </c>
      <c r="L479" s="35">
        <v>1</v>
      </c>
      <c r="M479" s="2">
        <v>8</v>
      </c>
      <c r="N479" s="2">
        <v>1</v>
      </c>
      <c r="O479" s="2">
        <v>0</v>
      </c>
      <c r="P479" s="2">
        <v>0.75</v>
      </c>
      <c r="Q479" s="2">
        <v>5</v>
      </c>
      <c r="R479" s="2">
        <v>0</v>
      </c>
      <c r="S479" s="2">
        <v>1</v>
      </c>
      <c r="T479" s="35">
        <v>0</v>
      </c>
      <c r="U479" s="35">
        <v>0</v>
      </c>
      <c r="V479" s="36">
        <v>0</v>
      </c>
      <c r="W479" s="26">
        <v>9.9</v>
      </c>
      <c r="X479" s="2">
        <v>0.23</v>
      </c>
      <c r="Y479" s="16">
        <v>3.31</v>
      </c>
      <c r="Z479" s="26">
        <v>11.96</v>
      </c>
      <c r="AA479" s="2">
        <v>1.1000000000000001</v>
      </c>
      <c r="AB479" s="2">
        <v>3.8</v>
      </c>
    </row>
    <row r="480" spans="1:28">
      <c r="A480" s="2">
        <v>2204</v>
      </c>
      <c r="B480" s="26">
        <v>1</v>
      </c>
      <c r="C480" s="2">
        <v>1</v>
      </c>
      <c r="D480" s="2">
        <v>23</v>
      </c>
      <c r="E480" s="2">
        <v>0</v>
      </c>
      <c r="F480" s="35">
        <v>1</v>
      </c>
      <c r="G480" s="18">
        <v>8000</v>
      </c>
      <c r="H480" s="18">
        <v>1</v>
      </c>
      <c r="I480" s="2">
        <v>1</v>
      </c>
      <c r="J480" s="2">
        <v>1</v>
      </c>
      <c r="K480" s="2">
        <v>0</v>
      </c>
      <c r="L480" s="35">
        <v>1</v>
      </c>
      <c r="M480" s="2">
        <v>8</v>
      </c>
      <c r="N480" s="2">
        <v>1</v>
      </c>
      <c r="O480" s="2">
        <v>0</v>
      </c>
      <c r="P480" s="2">
        <v>0.73</v>
      </c>
      <c r="Q480" s="2">
        <v>5</v>
      </c>
      <c r="R480" s="2">
        <v>0</v>
      </c>
      <c r="S480" s="2">
        <v>1</v>
      </c>
      <c r="T480" s="35">
        <v>0</v>
      </c>
      <c r="U480" s="35">
        <v>0</v>
      </c>
      <c r="V480" s="36">
        <v>0</v>
      </c>
      <c r="W480" s="26">
        <v>16.2</v>
      </c>
      <c r="X480" s="2">
        <v>0.38</v>
      </c>
      <c r="Y480" s="16">
        <v>5.41</v>
      </c>
      <c r="Z480" s="26">
        <v>17.3</v>
      </c>
      <c r="AA480" s="2">
        <v>1.45</v>
      </c>
      <c r="AB480" s="2">
        <v>3.8</v>
      </c>
    </row>
    <row r="481" spans="1:28">
      <c r="A481" s="2">
        <v>2209</v>
      </c>
      <c r="B481" s="26">
        <v>2</v>
      </c>
      <c r="C481" s="2">
        <v>2</v>
      </c>
      <c r="D481" s="2">
        <v>30</v>
      </c>
      <c r="E481" s="2">
        <v>0</v>
      </c>
      <c r="F481" s="35">
        <v>0</v>
      </c>
      <c r="G481" s="18">
        <v>2000</v>
      </c>
      <c r="H481" s="18">
        <v>0</v>
      </c>
      <c r="I481" s="2">
        <v>1</v>
      </c>
      <c r="J481" s="2">
        <v>1</v>
      </c>
      <c r="K481" s="2">
        <v>0</v>
      </c>
      <c r="L481" s="35">
        <v>0</v>
      </c>
      <c r="M481" s="2">
        <v>8</v>
      </c>
      <c r="N481" s="2">
        <v>1</v>
      </c>
      <c r="O481" s="2">
        <v>0</v>
      </c>
      <c r="P481" s="2">
        <v>1</v>
      </c>
      <c r="Q481" s="2">
        <v>5</v>
      </c>
      <c r="R481" s="2">
        <v>0</v>
      </c>
      <c r="S481" s="2">
        <v>1</v>
      </c>
      <c r="T481" s="35">
        <v>0</v>
      </c>
      <c r="U481" s="35">
        <v>0</v>
      </c>
      <c r="V481" s="36">
        <v>0</v>
      </c>
      <c r="W481" s="26">
        <v>9.1</v>
      </c>
      <c r="X481" s="2">
        <v>0.2</v>
      </c>
      <c r="Y481" s="16">
        <v>3.04</v>
      </c>
      <c r="Z481" s="26">
        <v>11</v>
      </c>
      <c r="AA481" s="2">
        <v>1.1000000000000001</v>
      </c>
      <c r="AB481" s="2">
        <v>16.600000000000001</v>
      </c>
    </row>
    <row r="482" spans="1:28">
      <c r="A482" s="2">
        <v>2211</v>
      </c>
      <c r="B482" s="26">
        <v>1</v>
      </c>
      <c r="C482" s="2">
        <v>1</v>
      </c>
      <c r="D482" s="2">
        <v>22</v>
      </c>
      <c r="E482" s="2">
        <v>0</v>
      </c>
      <c r="F482" s="35">
        <v>1</v>
      </c>
      <c r="G482" s="18">
        <v>3000</v>
      </c>
      <c r="H482" s="18">
        <v>0</v>
      </c>
      <c r="I482" s="2">
        <v>1</v>
      </c>
      <c r="J482" s="2">
        <v>1</v>
      </c>
      <c r="K482" s="2">
        <v>0</v>
      </c>
      <c r="L482" s="35">
        <v>0</v>
      </c>
      <c r="M482" s="2">
        <v>9</v>
      </c>
      <c r="N482" s="2">
        <v>0</v>
      </c>
      <c r="O482" s="2">
        <v>0</v>
      </c>
      <c r="P482" s="2">
        <v>1</v>
      </c>
      <c r="Q482" s="2">
        <v>5</v>
      </c>
      <c r="R482" s="2">
        <v>0</v>
      </c>
      <c r="S482" s="2">
        <v>1</v>
      </c>
      <c r="T482" s="35">
        <v>1</v>
      </c>
      <c r="U482" s="35">
        <v>0</v>
      </c>
      <c r="V482" s="36">
        <v>0</v>
      </c>
      <c r="W482" s="26">
        <v>13</v>
      </c>
      <c r="X482" s="2">
        <v>0.35</v>
      </c>
      <c r="Y482" s="16">
        <v>4.34</v>
      </c>
      <c r="Z482" s="26">
        <v>16.5</v>
      </c>
      <c r="AA482" s="2">
        <v>1.63</v>
      </c>
      <c r="AB482" s="2">
        <v>16.59</v>
      </c>
    </row>
    <row r="483" spans="1:28">
      <c r="A483" s="2">
        <v>2214</v>
      </c>
      <c r="B483" s="26">
        <v>2</v>
      </c>
      <c r="C483" s="2">
        <v>1</v>
      </c>
      <c r="D483" s="2">
        <v>19</v>
      </c>
      <c r="E483" s="2">
        <v>0</v>
      </c>
      <c r="F483" s="35">
        <v>1</v>
      </c>
      <c r="G483" s="18">
        <v>2000</v>
      </c>
      <c r="H483" s="18">
        <v>0</v>
      </c>
      <c r="I483" s="2">
        <v>1</v>
      </c>
      <c r="J483" s="2">
        <v>1</v>
      </c>
      <c r="K483" s="2">
        <v>0</v>
      </c>
      <c r="L483" s="35">
        <v>0</v>
      </c>
      <c r="M483" s="2">
        <v>1</v>
      </c>
      <c r="N483" s="2">
        <v>0</v>
      </c>
      <c r="O483" s="2">
        <v>1</v>
      </c>
      <c r="P483" s="2">
        <v>0</v>
      </c>
      <c r="Q483" s="2">
        <v>5</v>
      </c>
      <c r="R483" s="2">
        <v>0</v>
      </c>
      <c r="S483" s="2">
        <v>1</v>
      </c>
      <c r="T483" s="35">
        <v>0</v>
      </c>
      <c r="U483" s="35">
        <v>0</v>
      </c>
      <c r="V483" s="36">
        <v>0</v>
      </c>
      <c r="W483" s="26">
        <v>14.9</v>
      </c>
      <c r="X483" s="2">
        <v>0.33</v>
      </c>
      <c r="Y483" s="16">
        <v>4.9800000000000004</v>
      </c>
      <c r="Z483" s="26">
        <v>18.899999999999999</v>
      </c>
      <c r="AA483" s="2">
        <v>1.32</v>
      </c>
      <c r="AB483" s="2">
        <v>12.4</v>
      </c>
    </row>
    <row r="484" spans="1:28">
      <c r="A484" s="2">
        <v>2218</v>
      </c>
      <c r="B484" s="26">
        <v>2</v>
      </c>
      <c r="C484" s="2">
        <v>1</v>
      </c>
      <c r="D484" s="2">
        <v>22</v>
      </c>
      <c r="E484" s="2">
        <v>0</v>
      </c>
      <c r="F484" s="35">
        <v>0</v>
      </c>
      <c r="G484" s="18">
        <v>5000</v>
      </c>
      <c r="H484" s="18">
        <v>0</v>
      </c>
      <c r="I484" s="2">
        <v>1</v>
      </c>
      <c r="J484" s="2">
        <v>1</v>
      </c>
      <c r="K484" s="2">
        <v>0</v>
      </c>
      <c r="L484" s="35">
        <v>0</v>
      </c>
      <c r="M484" s="2">
        <v>8</v>
      </c>
      <c r="N484" s="2">
        <v>1</v>
      </c>
      <c r="O484" s="2">
        <v>0</v>
      </c>
      <c r="P484" s="2">
        <v>0.77</v>
      </c>
      <c r="Q484" s="2">
        <v>5</v>
      </c>
      <c r="R484" s="2">
        <v>0</v>
      </c>
      <c r="S484" s="2">
        <v>1</v>
      </c>
      <c r="T484" s="35">
        <v>0</v>
      </c>
      <c r="U484" s="35">
        <v>0</v>
      </c>
      <c r="V484" s="36">
        <v>0</v>
      </c>
      <c r="W484" s="26">
        <v>14.2</v>
      </c>
      <c r="X484" s="2">
        <v>0.3</v>
      </c>
      <c r="Y484" s="16">
        <v>4.74</v>
      </c>
      <c r="Z484" s="26">
        <v>15.8</v>
      </c>
      <c r="AA484" s="2">
        <v>1.37</v>
      </c>
      <c r="AB484" s="2">
        <v>3.8</v>
      </c>
    </row>
    <row r="485" spans="1:28">
      <c r="A485" s="2">
        <v>2237</v>
      </c>
      <c r="B485" s="26">
        <v>2</v>
      </c>
      <c r="C485" s="2">
        <v>1</v>
      </c>
      <c r="D485" s="2">
        <v>25</v>
      </c>
      <c r="E485" s="2">
        <v>0</v>
      </c>
      <c r="F485" s="35">
        <v>0</v>
      </c>
      <c r="G485" s="18">
        <v>4000</v>
      </c>
      <c r="H485" s="18">
        <v>0</v>
      </c>
      <c r="I485" s="2">
        <v>1</v>
      </c>
      <c r="J485" s="2">
        <v>1</v>
      </c>
      <c r="K485" s="2">
        <v>0</v>
      </c>
      <c r="L485" s="35">
        <v>0</v>
      </c>
      <c r="M485" s="2">
        <v>6</v>
      </c>
      <c r="N485" s="2">
        <v>0</v>
      </c>
      <c r="O485" s="2">
        <v>1</v>
      </c>
      <c r="P485" s="2">
        <v>0.18</v>
      </c>
      <c r="Q485" s="2">
        <v>1</v>
      </c>
      <c r="R485" s="2">
        <v>1</v>
      </c>
      <c r="S485" s="2">
        <v>0</v>
      </c>
      <c r="T485" s="35">
        <v>0</v>
      </c>
      <c r="U485" s="35">
        <v>0</v>
      </c>
      <c r="V485" s="36">
        <v>0</v>
      </c>
      <c r="W485" s="26">
        <v>43.6</v>
      </c>
      <c r="X485" s="2">
        <v>0.78</v>
      </c>
      <c r="Y485" s="16">
        <v>14.56</v>
      </c>
      <c r="Z485" s="26">
        <v>42.7</v>
      </c>
      <c r="AA485" s="2">
        <v>2</v>
      </c>
      <c r="AB485" s="2">
        <v>7</v>
      </c>
    </row>
    <row r="486" spans="1:28">
      <c r="A486" s="2">
        <v>2240</v>
      </c>
      <c r="B486" s="26">
        <v>2</v>
      </c>
      <c r="C486" s="2">
        <v>2</v>
      </c>
      <c r="D486" s="2">
        <v>26</v>
      </c>
      <c r="E486" s="2">
        <v>0</v>
      </c>
      <c r="F486" s="35">
        <v>0</v>
      </c>
      <c r="G486" s="18">
        <v>4000</v>
      </c>
      <c r="H486" s="18">
        <v>0</v>
      </c>
      <c r="I486" s="2">
        <v>1</v>
      </c>
      <c r="J486" s="2">
        <v>1</v>
      </c>
      <c r="K486" s="2">
        <v>0</v>
      </c>
      <c r="L486" s="35">
        <v>0</v>
      </c>
      <c r="M486" s="2">
        <v>8</v>
      </c>
      <c r="N486" s="2">
        <v>1</v>
      </c>
      <c r="O486" s="2">
        <v>0</v>
      </c>
      <c r="P486" s="2">
        <v>1</v>
      </c>
      <c r="Q486" s="2">
        <v>5</v>
      </c>
      <c r="R486" s="2">
        <v>0</v>
      </c>
      <c r="S486" s="2">
        <v>1</v>
      </c>
      <c r="T486" s="35">
        <v>0</v>
      </c>
      <c r="U486" s="35">
        <v>0</v>
      </c>
      <c r="V486" s="36">
        <v>0</v>
      </c>
      <c r="W486" s="26">
        <v>13.1</v>
      </c>
      <c r="X486" s="2">
        <v>0.38</v>
      </c>
      <c r="Y486" s="16">
        <v>4.38</v>
      </c>
      <c r="Z486" s="26">
        <v>14.7</v>
      </c>
      <c r="AA486" s="2">
        <v>1.33</v>
      </c>
      <c r="AB486" s="2">
        <v>3.8</v>
      </c>
    </row>
    <row r="487" spans="1:28">
      <c r="A487" s="2">
        <v>2242</v>
      </c>
      <c r="B487" s="26">
        <v>2</v>
      </c>
      <c r="C487" s="2">
        <v>1</v>
      </c>
      <c r="D487" s="2">
        <v>28</v>
      </c>
      <c r="E487" s="2">
        <v>0</v>
      </c>
      <c r="F487" s="35">
        <v>1</v>
      </c>
      <c r="G487" s="18">
        <v>1000</v>
      </c>
      <c r="H487" s="18">
        <v>0</v>
      </c>
      <c r="I487" s="2">
        <v>1</v>
      </c>
      <c r="J487" s="2">
        <v>3</v>
      </c>
      <c r="K487" s="2">
        <v>1</v>
      </c>
      <c r="L487" s="35">
        <v>0</v>
      </c>
      <c r="M487" s="2">
        <v>8</v>
      </c>
      <c r="N487" s="2">
        <v>1</v>
      </c>
      <c r="O487" s="2">
        <v>0</v>
      </c>
      <c r="P487" s="2">
        <v>0</v>
      </c>
      <c r="Q487" s="2">
        <v>3</v>
      </c>
      <c r="R487" s="2">
        <v>0</v>
      </c>
      <c r="S487" s="2">
        <v>0</v>
      </c>
      <c r="T487" s="35">
        <v>0</v>
      </c>
      <c r="U487" s="35">
        <v>0</v>
      </c>
      <c r="V487" s="36">
        <v>0</v>
      </c>
      <c r="W487" s="26">
        <v>26.2</v>
      </c>
      <c r="X487" s="2">
        <v>0.52</v>
      </c>
      <c r="Y487" s="16">
        <v>8.75</v>
      </c>
      <c r="Z487" s="26">
        <v>31.4</v>
      </c>
      <c r="AA487" s="2">
        <v>1.42</v>
      </c>
      <c r="AB487" s="2">
        <v>7</v>
      </c>
    </row>
    <row r="488" spans="1:28">
      <c r="A488" s="2">
        <v>2245</v>
      </c>
      <c r="B488" s="26">
        <v>2</v>
      </c>
      <c r="C488" s="2">
        <v>1</v>
      </c>
      <c r="D488" s="2">
        <v>27</v>
      </c>
      <c r="E488" s="2">
        <v>0</v>
      </c>
      <c r="F488" s="35">
        <v>0</v>
      </c>
      <c r="G488" s="18">
        <v>7000</v>
      </c>
      <c r="H488" s="18">
        <v>0</v>
      </c>
      <c r="I488" s="2">
        <v>1</v>
      </c>
      <c r="J488" s="2">
        <v>1</v>
      </c>
      <c r="K488" s="2">
        <v>0</v>
      </c>
      <c r="L488" s="35">
        <v>0</v>
      </c>
      <c r="M488" s="2">
        <v>6</v>
      </c>
      <c r="N488" s="2">
        <v>0</v>
      </c>
      <c r="O488" s="2">
        <v>1</v>
      </c>
      <c r="P488" s="2">
        <v>0.37</v>
      </c>
      <c r="Q488" s="2">
        <v>5</v>
      </c>
      <c r="R488" s="2">
        <v>0</v>
      </c>
      <c r="S488" s="2">
        <v>1</v>
      </c>
      <c r="T488" s="35">
        <v>0</v>
      </c>
      <c r="U488" s="35">
        <v>0</v>
      </c>
      <c r="V488" s="36">
        <v>0</v>
      </c>
      <c r="W488" s="26">
        <v>18</v>
      </c>
      <c r="X488" s="2">
        <v>0.32</v>
      </c>
      <c r="Y488" s="16">
        <v>6.01</v>
      </c>
      <c r="Z488" s="26">
        <v>19.899999999999999</v>
      </c>
      <c r="AA488" s="2">
        <v>1.68</v>
      </c>
      <c r="AB488" s="2">
        <v>3.8</v>
      </c>
    </row>
    <row r="489" spans="1:28">
      <c r="A489" s="2">
        <v>2249</v>
      </c>
      <c r="B489" s="26">
        <v>1</v>
      </c>
      <c r="C489" s="2">
        <v>2</v>
      </c>
      <c r="D489" s="2">
        <v>25</v>
      </c>
      <c r="E489" s="2">
        <v>0</v>
      </c>
      <c r="F489" s="35">
        <v>1</v>
      </c>
      <c r="G489" s="18">
        <v>8000</v>
      </c>
      <c r="H489" s="18">
        <v>1</v>
      </c>
      <c r="I489" s="2">
        <v>1</v>
      </c>
      <c r="J489" s="2">
        <v>2</v>
      </c>
      <c r="K489" s="2">
        <v>1</v>
      </c>
      <c r="L489" s="35">
        <v>0</v>
      </c>
      <c r="M489" s="2">
        <v>9</v>
      </c>
      <c r="N489" s="2">
        <v>0</v>
      </c>
      <c r="O489" s="2">
        <v>0</v>
      </c>
      <c r="P489" s="2">
        <v>0</v>
      </c>
      <c r="Q489" s="2">
        <v>5</v>
      </c>
      <c r="R489" s="2">
        <v>0</v>
      </c>
      <c r="S489" s="2">
        <v>1</v>
      </c>
      <c r="T489" s="35">
        <v>1</v>
      </c>
      <c r="U489" s="35">
        <v>0</v>
      </c>
      <c r="V489" s="36">
        <v>0</v>
      </c>
      <c r="W489" s="26">
        <v>14.9</v>
      </c>
      <c r="X489" s="2">
        <v>0.32</v>
      </c>
      <c r="Y489" s="16">
        <v>4.9800000000000004</v>
      </c>
      <c r="Z489" s="26">
        <v>17.600000000000001</v>
      </c>
      <c r="AA489" s="2">
        <v>1.72</v>
      </c>
      <c r="AB489" s="2">
        <v>3.8</v>
      </c>
    </row>
    <row r="490" spans="1:28">
      <c r="A490" s="2">
        <v>2252</v>
      </c>
      <c r="B490" s="26">
        <v>2</v>
      </c>
      <c r="C490" s="2">
        <v>1</v>
      </c>
      <c r="D490" s="2">
        <v>30</v>
      </c>
      <c r="E490" s="2">
        <v>0</v>
      </c>
      <c r="F490" s="35">
        <v>1</v>
      </c>
      <c r="G490" s="18">
        <v>3000</v>
      </c>
      <c r="H490" s="18">
        <v>0</v>
      </c>
      <c r="I490" s="2">
        <v>1</v>
      </c>
      <c r="J490" s="2">
        <v>1</v>
      </c>
      <c r="K490" s="2">
        <v>0</v>
      </c>
      <c r="L490" s="35">
        <v>0</v>
      </c>
      <c r="M490" s="2">
        <v>8</v>
      </c>
      <c r="N490" s="2">
        <v>1</v>
      </c>
      <c r="O490" s="2">
        <v>0</v>
      </c>
      <c r="P490" s="2">
        <v>0.67</v>
      </c>
      <c r="Q490" s="2">
        <v>3</v>
      </c>
      <c r="R490" s="2">
        <v>0</v>
      </c>
      <c r="S490" s="2">
        <v>0</v>
      </c>
      <c r="T490" s="35">
        <v>0</v>
      </c>
      <c r="U490" s="35">
        <v>0</v>
      </c>
      <c r="V490" s="36">
        <v>0</v>
      </c>
      <c r="W490" s="26">
        <v>21.1</v>
      </c>
      <c r="X490" s="2">
        <v>0.4</v>
      </c>
      <c r="Y490" s="16">
        <v>7.05</v>
      </c>
      <c r="Z490" s="26">
        <v>21</v>
      </c>
      <c r="AA490" s="2">
        <v>1.38</v>
      </c>
      <c r="AB490" s="2">
        <v>7.5</v>
      </c>
    </row>
    <row r="491" spans="1:28">
      <c r="A491" s="2">
        <v>2256</v>
      </c>
      <c r="B491" s="26">
        <v>1</v>
      </c>
      <c r="C491" s="2">
        <v>2</v>
      </c>
      <c r="D491" s="2">
        <v>34</v>
      </c>
      <c r="E491" s="2">
        <v>0</v>
      </c>
      <c r="F491" s="35">
        <v>0</v>
      </c>
      <c r="G491" s="18">
        <v>5000</v>
      </c>
      <c r="H491" s="18">
        <v>0</v>
      </c>
      <c r="I491" s="2">
        <v>1</v>
      </c>
      <c r="J491" s="2">
        <v>2</v>
      </c>
      <c r="K491" s="2">
        <v>1</v>
      </c>
      <c r="L491" s="35">
        <v>0</v>
      </c>
      <c r="M491" s="2">
        <v>8</v>
      </c>
      <c r="N491" s="2">
        <v>1</v>
      </c>
      <c r="O491" s="2">
        <v>0</v>
      </c>
      <c r="P491" s="2">
        <v>0.16</v>
      </c>
      <c r="Q491" s="2">
        <v>5</v>
      </c>
      <c r="R491" s="2">
        <v>0</v>
      </c>
      <c r="S491" s="2">
        <v>1</v>
      </c>
      <c r="T491" s="35">
        <v>0</v>
      </c>
      <c r="U491" s="35">
        <v>0</v>
      </c>
      <c r="V491" s="36">
        <v>0</v>
      </c>
      <c r="W491" s="26">
        <v>11.8</v>
      </c>
      <c r="X491" s="2">
        <v>0.33</v>
      </c>
      <c r="Y491" s="16">
        <v>3.94</v>
      </c>
      <c r="Z491" s="26">
        <v>15.7</v>
      </c>
      <c r="AA491" s="2">
        <v>1.57</v>
      </c>
      <c r="AB491" s="2">
        <v>9.3000000000000007</v>
      </c>
    </row>
    <row r="492" spans="1:28">
      <c r="A492" s="2">
        <v>2261</v>
      </c>
      <c r="B492" s="26">
        <v>1</v>
      </c>
      <c r="C492" s="2">
        <v>2</v>
      </c>
      <c r="D492" s="2">
        <v>37</v>
      </c>
      <c r="E492" s="2">
        <v>0</v>
      </c>
      <c r="F492" s="35">
        <v>0</v>
      </c>
      <c r="G492" s="18">
        <v>7000</v>
      </c>
      <c r="H492" s="18">
        <v>0</v>
      </c>
      <c r="I492" s="2">
        <v>1</v>
      </c>
      <c r="J492" s="2">
        <v>2</v>
      </c>
      <c r="K492" s="2">
        <v>1</v>
      </c>
      <c r="L492" s="35">
        <v>0</v>
      </c>
      <c r="M492" s="2">
        <v>9</v>
      </c>
      <c r="N492" s="2">
        <v>0</v>
      </c>
      <c r="O492" s="2">
        <v>0</v>
      </c>
      <c r="P492" s="2">
        <v>0</v>
      </c>
      <c r="Q492" s="2">
        <v>2</v>
      </c>
      <c r="R492" s="2">
        <v>1</v>
      </c>
      <c r="S492" s="2">
        <v>0</v>
      </c>
      <c r="T492" s="35">
        <v>0</v>
      </c>
      <c r="U492" s="35">
        <v>0</v>
      </c>
      <c r="V492" s="36">
        <v>0</v>
      </c>
      <c r="W492" s="26">
        <v>17.600000000000001</v>
      </c>
      <c r="X492" s="2">
        <v>0.4</v>
      </c>
      <c r="Y492" s="16">
        <v>5.88</v>
      </c>
      <c r="Z492" s="26">
        <v>23.71</v>
      </c>
      <c r="AA492" s="2">
        <v>2.02</v>
      </c>
      <c r="AB492" s="2">
        <v>3.8</v>
      </c>
    </row>
    <row r="493" spans="1:28">
      <c r="A493" s="2">
        <v>2266</v>
      </c>
      <c r="B493" s="26">
        <v>2</v>
      </c>
      <c r="C493" s="2">
        <v>2</v>
      </c>
      <c r="D493" s="2">
        <v>28</v>
      </c>
      <c r="E493" s="2">
        <v>0</v>
      </c>
      <c r="F493" s="35">
        <v>1</v>
      </c>
      <c r="G493" s="18">
        <v>3000</v>
      </c>
      <c r="H493" s="18">
        <v>0</v>
      </c>
      <c r="I493" s="2">
        <v>1</v>
      </c>
      <c r="J493" s="2">
        <v>1</v>
      </c>
      <c r="K493" s="2">
        <v>0</v>
      </c>
      <c r="L493" s="35">
        <v>0</v>
      </c>
      <c r="M493" s="2">
        <v>1</v>
      </c>
      <c r="N493" s="2">
        <v>0</v>
      </c>
      <c r="O493" s="2">
        <v>1</v>
      </c>
      <c r="P493" s="2">
        <v>0.78</v>
      </c>
      <c r="Q493" s="2">
        <v>5</v>
      </c>
      <c r="R493" s="2">
        <v>0</v>
      </c>
      <c r="S493" s="2">
        <v>1</v>
      </c>
      <c r="T493" s="35">
        <v>0</v>
      </c>
      <c r="U493" s="35">
        <v>0</v>
      </c>
      <c r="V493" s="36">
        <v>0</v>
      </c>
      <c r="W493" s="26">
        <v>20.399999999999999</v>
      </c>
      <c r="X493" s="2">
        <v>0.4</v>
      </c>
      <c r="Y493" s="16">
        <v>6.81</v>
      </c>
      <c r="Z493" s="26">
        <v>20</v>
      </c>
      <c r="AA493" s="2">
        <v>1.77</v>
      </c>
      <c r="AB493" s="2">
        <v>9.3000000000000007</v>
      </c>
    </row>
    <row r="494" spans="1:28">
      <c r="A494" s="2">
        <v>2283</v>
      </c>
      <c r="B494" s="26">
        <v>2</v>
      </c>
      <c r="C494" s="2">
        <v>1</v>
      </c>
      <c r="D494" s="2">
        <v>33</v>
      </c>
      <c r="E494" s="2">
        <v>0</v>
      </c>
      <c r="F494" s="35">
        <v>0</v>
      </c>
      <c r="G494" s="18">
        <v>5000</v>
      </c>
      <c r="H494" s="18">
        <v>0</v>
      </c>
      <c r="I494" s="2">
        <v>1</v>
      </c>
      <c r="J494" s="2">
        <v>1</v>
      </c>
      <c r="K494" s="2">
        <v>0</v>
      </c>
      <c r="L494" s="35">
        <v>0</v>
      </c>
      <c r="M494" s="2">
        <v>6</v>
      </c>
      <c r="N494" s="2">
        <v>0</v>
      </c>
      <c r="O494" s="2">
        <v>1</v>
      </c>
      <c r="P494" s="2">
        <v>0</v>
      </c>
      <c r="Q494" s="2">
        <v>3</v>
      </c>
      <c r="R494" s="2">
        <v>0</v>
      </c>
      <c r="S494" s="2">
        <v>0</v>
      </c>
      <c r="T494" s="35">
        <v>0</v>
      </c>
      <c r="U494" s="35">
        <v>0</v>
      </c>
      <c r="V494" s="36">
        <v>0</v>
      </c>
      <c r="W494" s="26">
        <v>19.7</v>
      </c>
      <c r="X494" s="2">
        <v>0.5</v>
      </c>
      <c r="Y494" s="16">
        <v>6.58</v>
      </c>
      <c r="Z494" s="26">
        <v>21.79</v>
      </c>
      <c r="AA494" s="2">
        <v>2.1</v>
      </c>
      <c r="AB494" s="2">
        <v>17.8</v>
      </c>
    </row>
    <row r="495" spans="1:28">
      <c r="A495" s="2">
        <v>2294</v>
      </c>
      <c r="B495" s="26">
        <v>1</v>
      </c>
      <c r="C495" s="2">
        <v>2</v>
      </c>
      <c r="D495" s="2">
        <v>27</v>
      </c>
      <c r="E495" s="2">
        <v>0</v>
      </c>
      <c r="F495" s="35">
        <v>0</v>
      </c>
      <c r="G495" s="18">
        <v>3000</v>
      </c>
      <c r="H495" s="18">
        <v>0</v>
      </c>
      <c r="I495" s="2">
        <v>1</v>
      </c>
      <c r="J495" s="2">
        <v>1</v>
      </c>
      <c r="K495" s="2">
        <v>0</v>
      </c>
      <c r="L495" s="35">
        <v>0</v>
      </c>
      <c r="M495" s="2">
        <v>2</v>
      </c>
      <c r="N495" s="2">
        <v>0</v>
      </c>
      <c r="O495" s="2">
        <v>1</v>
      </c>
      <c r="P495" s="2">
        <v>1</v>
      </c>
      <c r="Q495" s="2">
        <v>0</v>
      </c>
      <c r="R495" s="2">
        <v>1</v>
      </c>
      <c r="S495" s="2">
        <v>0</v>
      </c>
      <c r="T495" s="35">
        <v>0</v>
      </c>
      <c r="U495" s="35">
        <v>0</v>
      </c>
      <c r="V495" s="36">
        <v>1</v>
      </c>
      <c r="W495" s="26">
        <v>8.1</v>
      </c>
      <c r="X495" s="2">
        <v>0.23</v>
      </c>
      <c r="Y495" s="16">
        <v>2.71</v>
      </c>
      <c r="Z495" s="26">
        <v>9.6</v>
      </c>
      <c r="AA495" s="2">
        <v>0.85</v>
      </c>
      <c r="AB495" s="2">
        <v>3.8</v>
      </c>
    </row>
    <row r="496" spans="1:28">
      <c r="A496" s="2">
        <v>2296</v>
      </c>
      <c r="B496" s="26">
        <v>2</v>
      </c>
      <c r="C496" s="2">
        <v>2</v>
      </c>
      <c r="D496" s="2">
        <v>25</v>
      </c>
      <c r="E496" s="2">
        <v>0</v>
      </c>
      <c r="F496" s="35">
        <v>0</v>
      </c>
      <c r="G496" s="18">
        <v>4000</v>
      </c>
      <c r="H496" s="18">
        <v>0</v>
      </c>
      <c r="I496" s="2">
        <v>1</v>
      </c>
      <c r="J496" s="2">
        <v>1</v>
      </c>
      <c r="K496" s="2">
        <v>0</v>
      </c>
      <c r="L496" s="35">
        <v>0</v>
      </c>
      <c r="M496" s="2">
        <v>8</v>
      </c>
      <c r="N496" s="2">
        <v>1</v>
      </c>
      <c r="O496" s="2">
        <v>0</v>
      </c>
      <c r="P496" s="2">
        <v>1</v>
      </c>
      <c r="Q496" s="2">
        <v>5</v>
      </c>
      <c r="R496" s="2">
        <v>0</v>
      </c>
      <c r="S496" s="2">
        <v>1</v>
      </c>
      <c r="T496" s="35">
        <v>0</v>
      </c>
      <c r="U496" s="35">
        <v>0</v>
      </c>
      <c r="V496" s="36">
        <v>0</v>
      </c>
      <c r="W496" s="26">
        <v>10.1</v>
      </c>
      <c r="X496" s="2">
        <v>0.28000000000000003</v>
      </c>
      <c r="Y496" s="16">
        <v>3.37</v>
      </c>
      <c r="Z496" s="26">
        <v>12.1</v>
      </c>
      <c r="AA496" s="2">
        <v>1.28</v>
      </c>
      <c r="AB496" s="2">
        <v>11.85</v>
      </c>
    </row>
    <row r="497" spans="1:28">
      <c r="A497" s="2">
        <v>2297</v>
      </c>
      <c r="B497" s="26">
        <v>2</v>
      </c>
      <c r="C497" s="2">
        <v>1</v>
      </c>
      <c r="D497" s="2">
        <v>21</v>
      </c>
      <c r="E497" s="2">
        <v>0</v>
      </c>
      <c r="F497" s="35">
        <v>1</v>
      </c>
      <c r="G497" s="18">
        <v>8000</v>
      </c>
      <c r="H497" s="18">
        <v>1</v>
      </c>
      <c r="I497" s="2">
        <v>1</v>
      </c>
      <c r="J497" s="2">
        <v>3</v>
      </c>
      <c r="K497" s="2">
        <v>1</v>
      </c>
      <c r="L497" s="35">
        <v>0</v>
      </c>
      <c r="M497" s="2">
        <v>8</v>
      </c>
      <c r="N497" s="2">
        <v>1</v>
      </c>
      <c r="O497" s="2">
        <v>0</v>
      </c>
      <c r="P497" s="2">
        <v>0</v>
      </c>
      <c r="Q497" s="2">
        <v>5</v>
      </c>
      <c r="R497" s="2">
        <v>0</v>
      </c>
      <c r="S497" s="2">
        <v>1</v>
      </c>
      <c r="T497" s="35">
        <v>0</v>
      </c>
      <c r="U497" s="35">
        <v>0</v>
      </c>
      <c r="V497" s="36">
        <v>0</v>
      </c>
      <c r="W497" s="26">
        <v>54.8</v>
      </c>
      <c r="X497" s="2">
        <v>1.03</v>
      </c>
      <c r="Y497" s="16">
        <v>18.3</v>
      </c>
      <c r="Z497" s="26">
        <v>77</v>
      </c>
      <c r="AA497" s="2">
        <v>3.82</v>
      </c>
      <c r="AB497" s="2">
        <v>26.7</v>
      </c>
    </row>
    <row r="498" spans="1:28">
      <c r="A498" s="2">
        <v>2304</v>
      </c>
      <c r="B498" s="26">
        <v>2</v>
      </c>
      <c r="C498" s="2">
        <v>1</v>
      </c>
      <c r="D498" s="2">
        <v>22</v>
      </c>
      <c r="E498" s="2">
        <v>0</v>
      </c>
      <c r="F498" s="35">
        <v>1</v>
      </c>
      <c r="G498" s="18">
        <v>5000</v>
      </c>
      <c r="H498" s="18">
        <v>0</v>
      </c>
      <c r="I498" s="2">
        <v>1</v>
      </c>
      <c r="J498" s="2">
        <v>1</v>
      </c>
      <c r="K498" s="2">
        <v>0</v>
      </c>
      <c r="L498" s="35">
        <v>0</v>
      </c>
      <c r="M498" s="2">
        <v>8</v>
      </c>
      <c r="N498" s="2">
        <v>1</v>
      </c>
      <c r="O498" s="2">
        <v>0</v>
      </c>
      <c r="P498" s="2">
        <v>0</v>
      </c>
      <c r="Q498" s="2">
        <v>5</v>
      </c>
      <c r="R498" s="2">
        <v>0</v>
      </c>
      <c r="S498" s="2">
        <v>1</v>
      </c>
      <c r="T498" s="35">
        <v>0</v>
      </c>
      <c r="U498" s="35">
        <v>0</v>
      </c>
      <c r="V498" s="36">
        <v>0</v>
      </c>
      <c r="W498" s="26">
        <v>27</v>
      </c>
      <c r="X498" s="2">
        <v>0.52</v>
      </c>
      <c r="Y498" s="16">
        <v>9.02</v>
      </c>
      <c r="Z498" s="26">
        <v>31.5</v>
      </c>
      <c r="AA498" s="2">
        <v>2.7</v>
      </c>
      <c r="AB498" s="2">
        <v>14.2</v>
      </c>
    </row>
    <row r="499" spans="1:28">
      <c r="A499" s="2">
        <v>2308</v>
      </c>
      <c r="B499" s="26">
        <v>2</v>
      </c>
      <c r="C499" s="2">
        <v>1</v>
      </c>
      <c r="D499" s="2">
        <v>20</v>
      </c>
      <c r="E499" s="2">
        <v>0</v>
      </c>
      <c r="F499" s="35">
        <v>1</v>
      </c>
      <c r="G499" s="18">
        <v>18000</v>
      </c>
      <c r="H499" s="18">
        <v>1</v>
      </c>
      <c r="I499" s="2">
        <v>1</v>
      </c>
      <c r="J499" s="2">
        <v>1</v>
      </c>
      <c r="K499" s="2">
        <v>0</v>
      </c>
      <c r="L499" s="35">
        <v>0</v>
      </c>
      <c r="M499" s="2">
        <v>8</v>
      </c>
      <c r="N499" s="2">
        <v>1</v>
      </c>
      <c r="O499" s="2">
        <v>0</v>
      </c>
      <c r="P499" s="2">
        <v>0.77</v>
      </c>
      <c r="Q499" s="2">
        <v>5</v>
      </c>
      <c r="R499" s="2">
        <v>0</v>
      </c>
      <c r="S499" s="2">
        <v>1</v>
      </c>
      <c r="T499" s="35">
        <v>0</v>
      </c>
      <c r="U499" s="35">
        <v>0</v>
      </c>
      <c r="V499" s="36">
        <v>0</v>
      </c>
      <c r="W499" s="26">
        <v>14.2</v>
      </c>
      <c r="X499" s="2">
        <v>0.3</v>
      </c>
      <c r="Y499" s="16">
        <v>4.74</v>
      </c>
      <c r="Z499" s="26">
        <v>15.8</v>
      </c>
      <c r="AA499" s="2">
        <v>1.37</v>
      </c>
      <c r="AB499" s="2">
        <v>3.8</v>
      </c>
    </row>
    <row r="500" spans="1:28">
      <c r="A500" s="2">
        <v>2325</v>
      </c>
      <c r="B500" s="26">
        <v>2</v>
      </c>
      <c r="C500" s="2">
        <v>1</v>
      </c>
      <c r="D500" s="2">
        <v>21</v>
      </c>
      <c r="E500" s="2">
        <v>0</v>
      </c>
      <c r="F500" s="35">
        <v>0</v>
      </c>
      <c r="G500" s="18">
        <v>1000</v>
      </c>
      <c r="H500" s="18">
        <v>0</v>
      </c>
      <c r="I500" s="2">
        <v>1</v>
      </c>
      <c r="J500" s="2">
        <v>1</v>
      </c>
      <c r="K500" s="2">
        <v>0</v>
      </c>
      <c r="L500" s="35">
        <v>1</v>
      </c>
      <c r="M500" s="2">
        <v>6</v>
      </c>
      <c r="N500" s="2">
        <v>0</v>
      </c>
      <c r="O500" s="2">
        <v>1</v>
      </c>
      <c r="P500" s="2">
        <v>1</v>
      </c>
      <c r="Q500" s="2">
        <v>5</v>
      </c>
      <c r="R500" s="2">
        <v>0</v>
      </c>
      <c r="S500" s="2">
        <v>1</v>
      </c>
      <c r="T500" s="35">
        <v>0</v>
      </c>
      <c r="U500" s="35">
        <v>0</v>
      </c>
      <c r="V500" s="36">
        <v>0</v>
      </c>
      <c r="W500" s="26">
        <v>10.1</v>
      </c>
      <c r="X500" s="2">
        <v>0.28000000000000003</v>
      </c>
      <c r="Y500" s="16">
        <v>3.37</v>
      </c>
      <c r="Z500" s="26">
        <v>12.1</v>
      </c>
      <c r="AA500" s="2">
        <v>1.28</v>
      </c>
      <c r="AB500" s="2">
        <v>11.85</v>
      </c>
    </row>
    <row r="501" spans="1:28">
      <c r="A501" s="2">
        <v>2339</v>
      </c>
      <c r="B501" s="26">
        <v>1</v>
      </c>
      <c r="C501" s="2">
        <v>2</v>
      </c>
      <c r="D501" s="2">
        <v>27</v>
      </c>
      <c r="E501" s="2">
        <v>0</v>
      </c>
      <c r="F501" s="35">
        <v>0</v>
      </c>
      <c r="G501" s="18">
        <v>3000</v>
      </c>
      <c r="H501" s="18">
        <v>0</v>
      </c>
      <c r="I501" s="2">
        <v>1</v>
      </c>
      <c r="J501" s="2">
        <v>2</v>
      </c>
      <c r="K501" s="2">
        <v>1</v>
      </c>
      <c r="L501" s="35">
        <v>0</v>
      </c>
      <c r="M501" s="2">
        <v>2</v>
      </c>
      <c r="N501" s="2">
        <v>0</v>
      </c>
      <c r="O501" s="2">
        <v>1</v>
      </c>
      <c r="P501" s="2">
        <v>0.75</v>
      </c>
      <c r="Q501" s="2">
        <v>5</v>
      </c>
      <c r="R501" s="2">
        <v>0</v>
      </c>
      <c r="S501" s="2">
        <v>1</v>
      </c>
      <c r="T501" s="35">
        <v>0</v>
      </c>
      <c r="U501" s="35">
        <v>0</v>
      </c>
      <c r="V501" s="36">
        <v>0</v>
      </c>
      <c r="W501" s="26">
        <v>9.9</v>
      </c>
      <c r="X501" s="2">
        <v>0.23</v>
      </c>
      <c r="Y501" s="16">
        <v>3.31</v>
      </c>
      <c r="Z501" s="26">
        <v>11.96</v>
      </c>
      <c r="AA501" s="2">
        <v>1.1000000000000001</v>
      </c>
      <c r="AB501" s="2">
        <v>3.8</v>
      </c>
    </row>
    <row r="502" spans="1:28">
      <c r="A502" s="2">
        <v>2343</v>
      </c>
      <c r="B502" s="26">
        <v>2</v>
      </c>
      <c r="C502" s="2">
        <v>1</v>
      </c>
      <c r="D502" s="2">
        <v>21</v>
      </c>
      <c r="E502" s="2">
        <v>0</v>
      </c>
      <c r="F502" s="35">
        <v>1</v>
      </c>
      <c r="G502" s="18">
        <v>30000</v>
      </c>
      <c r="H502" s="18">
        <v>1</v>
      </c>
      <c r="I502" s="2">
        <v>1</v>
      </c>
      <c r="J502" s="2">
        <v>1</v>
      </c>
      <c r="K502" s="2">
        <v>0</v>
      </c>
      <c r="L502" s="35">
        <v>0</v>
      </c>
      <c r="M502" s="2">
        <v>8</v>
      </c>
      <c r="N502" s="2">
        <v>1</v>
      </c>
      <c r="O502" s="2">
        <v>0</v>
      </c>
      <c r="P502" s="2">
        <v>0.24</v>
      </c>
      <c r="Q502" s="2">
        <v>5</v>
      </c>
      <c r="R502" s="2">
        <v>0</v>
      </c>
      <c r="S502" s="2">
        <v>1</v>
      </c>
      <c r="T502" s="35">
        <v>0</v>
      </c>
      <c r="U502" s="35">
        <v>0</v>
      </c>
      <c r="V502" s="36">
        <v>0</v>
      </c>
      <c r="W502" s="26">
        <v>27</v>
      </c>
      <c r="X502" s="2">
        <v>0.48</v>
      </c>
      <c r="Y502" s="16">
        <v>9.02</v>
      </c>
      <c r="Z502" s="26">
        <v>27.5</v>
      </c>
      <c r="AA502" s="2">
        <v>2.35</v>
      </c>
      <c r="AB502" s="2">
        <v>3.8</v>
      </c>
    </row>
    <row r="503" spans="1:28">
      <c r="A503" s="2">
        <v>2345</v>
      </c>
      <c r="B503" s="26">
        <v>1</v>
      </c>
      <c r="C503" s="2">
        <v>2</v>
      </c>
      <c r="D503" s="2">
        <v>41</v>
      </c>
      <c r="E503" s="2">
        <v>0</v>
      </c>
      <c r="F503" s="35">
        <v>1</v>
      </c>
      <c r="G503" s="18">
        <v>35000</v>
      </c>
      <c r="H503" s="18">
        <v>1</v>
      </c>
      <c r="I503" s="2">
        <v>1</v>
      </c>
      <c r="J503" s="2">
        <v>2</v>
      </c>
      <c r="K503" s="2">
        <v>1</v>
      </c>
      <c r="L503" s="35">
        <v>0</v>
      </c>
      <c r="M503" s="2">
        <v>3</v>
      </c>
      <c r="N503" s="2">
        <v>0</v>
      </c>
      <c r="O503" s="2">
        <v>0</v>
      </c>
      <c r="P503" s="2">
        <v>1</v>
      </c>
      <c r="Q503" s="2">
        <v>5</v>
      </c>
      <c r="R503" s="2">
        <v>0</v>
      </c>
      <c r="S503" s="2">
        <v>1</v>
      </c>
      <c r="T503" s="35">
        <v>0</v>
      </c>
      <c r="U503" s="35">
        <v>0</v>
      </c>
      <c r="V503" s="36">
        <v>0</v>
      </c>
      <c r="W503" s="26">
        <v>13.1</v>
      </c>
      <c r="X503" s="2">
        <v>0.38</v>
      </c>
      <c r="Y503" s="16">
        <v>4.38</v>
      </c>
      <c r="Z503" s="26">
        <v>14.7</v>
      </c>
      <c r="AA503" s="2">
        <v>1.33</v>
      </c>
      <c r="AB503" s="2">
        <v>3.8</v>
      </c>
    </row>
    <row r="504" spans="1:28">
      <c r="A504" s="2">
        <v>2348</v>
      </c>
      <c r="B504" s="26">
        <v>2</v>
      </c>
      <c r="C504" s="2">
        <v>2</v>
      </c>
      <c r="D504" s="2">
        <v>30</v>
      </c>
      <c r="E504" s="2">
        <v>0</v>
      </c>
      <c r="F504" s="35">
        <v>0</v>
      </c>
      <c r="G504" s="18">
        <v>7000</v>
      </c>
      <c r="H504" s="18">
        <v>0</v>
      </c>
      <c r="I504" s="2">
        <v>1</v>
      </c>
      <c r="J504" s="2">
        <v>2</v>
      </c>
      <c r="K504" s="2">
        <v>1</v>
      </c>
      <c r="L504" s="35">
        <v>0</v>
      </c>
      <c r="M504" s="2">
        <v>8</v>
      </c>
      <c r="N504" s="2">
        <v>1</v>
      </c>
      <c r="O504" s="2">
        <v>0</v>
      </c>
      <c r="P504" s="2">
        <v>0.86</v>
      </c>
      <c r="Q504" s="2">
        <v>3</v>
      </c>
      <c r="R504" s="2">
        <v>0</v>
      </c>
      <c r="S504" s="2">
        <v>0</v>
      </c>
      <c r="T504" s="35">
        <v>0</v>
      </c>
      <c r="U504" s="35">
        <v>0</v>
      </c>
      <c r="V504" s="36">
        <v>0</v>
      </c>
      <c r="W504" s="26">
        <v>21.6</v>
      </c>
      <c r="X504" s="2">
        <v>0.42</v>
      </c>
      <c r="Y504" s="16">
        <v>7.21</v>
      </c>
      <c r="Z504" s="26">
        <v>31.8</v>
      </c>
      <c r="AA504" s="2">
        <v>1.55</v>
      </c>
      <c r="AB504" s="2">
        <v>10.7</v>
      </c>
    </row>
    <row r="505" spans="1:28">
      <c r="A505" s="2">
        <v>2354</v>
      </c>
      <c r="B505" s="26">
        <v>1</v>
      </c>
      <c r="C505" s="2">
        <v>2</v>
      </c>
      <c r="D505" s="2">
        <v>31</v>
      </c>
      <c r="E505" s="2">
        <v>0</v>
      </c>
      <c r="F505" s="35">
        <v>1</v>
      </c>
      <c r="G505" s="18">
        <v>14000</v>
      </c>
      <c r="H505" s="18">
        <v>1</v>
      </c>
      <c r="I505" s="2">
        <v>1</v>
      </c>
      <c r="J505" s="2">
        <v>1</v>
      </c>
      <c r="K505" s="2">
        <v>0</v>
      </c>
      <c r="L505" s="35">
        <v>0</v>
      </c>
      <c r="M505" s="2">
        <v>4</v>
      </c>
      <c r="N505" s="2">
        <v>0</v>
      </c>
      <c r="O505" s="2">
        <v>0</v>
      </c>
      <c r="P505" s="2">
        <v>1</v>
      </c>
      <c r="Q505" s="2">
        <v>1</v>
      </c>
      <c r="R505" s="2">
        <v>1</v>
      </c>
      <c r="S505" s="2">
        <v>0</v>
      </c>
      <c r="T505" s="35">
        <v>0</v>
      </c>
      <c r="U505" s="35">
        <v>0</v>
      </c>
      <c r="V505" s="36">
        <v>0</v>
      </c>
      <c r="W505" s="26">
        <v>12.4</v>
      </c>
      <c r="X505" s="2">
        <v>0.4</v>
      </c>
      <c r="Y505" s="16">
        <v>4.1399999999999997</v>
      </c>
      <c r="Z505" s="26">
        <v>14.82</v>
      </c>
      <c r="AA505" s="2">
        <v>1.58</v>
      </c>
      <c r="AB505" s="2">
        <v>3.8</v>
      </c>
    </row>
    <row r="506" spans="1:28">
      <c r="A506" s="2">
        <v>2361</v>
      </c>
      <c r="B506" s="26">
        <v>2</v>
      </c>
      <c r="C506" s="2">
        <v>1</v>
      </c>
      <c r="D506" s="2">
        <v>22</v>
      </c>
      <c r="E506" s="2">
        <v>0</v>
      </c>
      <c r="F506" s="35">
        <v>0</v>
      </c>
      <c r="G506" s="18">
        <v>4000</v>
      </c>
      <c r="H506" s="18">
        <v>0</v>
      </c>
      <c r="I506" s="2">
        <v>1</v>
      </c>
      <c r="J506" s="2">
        <v>1</v>
      </c>
      <c r="K506" s="2">
        <v>0</v>
      </c>
      <c r="L506" s="35">
        <v>0</v>
      </c>
      <c r="M506" s="2">
        <v>2</v>
      </c>
      <c r="N506" s="2">
        <v>0</v>
      </c>
      <c r="O506" s="2">
        <v>1</v>
      </c>
      <c r="P506" s="2">
        <v>0.37</v>
      </c>
      <c r="Q506" s="2">
        <v>2</v>
      </c>
      <c r="R506" s="2">
        <v>1</v>
      </c>
      <c r="S506" s="2">
        <v>0</v>
      </c>
      <c r="T506" s="35">
        <v>0</v>
      </c>
      <c r="U506" s="35">
        <v>0</v>
      </c>
      <c r="V506" s="36">
        <v>0</v>
      </c>
      <c r="W506" s="26">
        <v>18</v>
      </c>
      <c r="X506" s="2">
        <v>0.32</v>
      </c>
      <c r="Y506" s="16">
        <v>6.01</v>
      </c>
      <c r="Z506" s="26">
        <v>19.899999999999999</v>
      </c>
      <c r="AA506" s="2">
        <v>1.68</v>
      </c>
      <c r="AB506" s="2">
        <v>3.8</v>
      </c>
    </row>
    <row r="507" spans="1:28">
      <c r="A507" s="2">
        <v>2367</v>
      </c>
      <c r="B507" s="26">
        <v>1</v>
      </c>
      <c r="C507" s="2">
        <v>2</v>
      </c>
      <c r="D507" s="2">
        <v>31</v>
      </c>
      <c r="E507" s="2">
        <v>0</v>
      </c>
      <c r="F507" s="35">
        <v>0</v>
      </c>
      <c r="G507" s="18">
        <v>3000</v>
      </c>
      <c r="H507" s="18">
        <v>0</v>
      </c>
      <c r="I507" s="2">
        <v>1</v>
      </c>
      <c r="J507" s="2">
        <v>1</v>
      </c>
      <c r="K507" s="2">
        <v>0</v>
      </c>
      <c r="L507" s="35">
        <v>0</v>
      </c>
      <c r="M507" s="2">
        <v>2</v>
      </c>
      <c r="N507" s="2">
        <v>0</v>
      </c>
      <c r="O507" s="2">
        <v>1</v>
      </c>
      <c r="P507" s="2">
        <v>0</v>
      </c>
      <c r="Q507" s="2">
        <v>5</v>
      </c>
      <c r="R507" s="2">
        <v>0</v>
      </c>
      <c r="S507" s="2">
        <v>1</v>
      </c>
      <c r="T507" s="35">
        <v>1</v>
      </c>
      <c r="U507" s="35">
        <v>0</v>
      </c>
      <c r="V507" s="36">
        <v>0</v>
      </c>
      <c r="W507" s="26">
        <v>9.9</v>
      </c>
      <c r="X507" s="2">
        <v>0.25</v>
      </c>
      <c r="Y507" s="16">
        <v>3.31</v>
      </c>
      <c r="Z507" s="26">
        <v>11.8</v>
      </c>
      <c r="AA507" s="2">
        <v>1.02</v>
      </c>
      <c r="AB507" s="2">
        <v>7.5</v>
      </c>
    </row>
    <row r="508" spans="1:28">
      <c r="A508" s="2">
        <v>2370</v>
      </c>
      <c r="B508" s="26">
        <v>2</v>
      </c>
      <c r="C508" s="2">
        <v>1</v>
      </c>
      <c r="D508" s="2">
        <v>48</v>
      </c>
      <c r="E508" s="2">
        <v>1</v>
      </c>
      <c r="F508" s="35">
        <v>0</v>
      </c>
      <c r="G508" s="18">
        <v>5000</v>
      </c>
      <c r="H508" s="18">
        <v>0</v>
      </c>
      <c r="I508" s="2">
        <v>1</v>
      </c>
      <c r="J508" s="2">
        <v>2</v>
      </c>
      <c r="K508" s="2">
        <v>1</v>
      </c>
      <c r="L508" s="35">
        <v>1</v>
      </c>
      <c r="M508" s="2">
        <v>2</v>
      </c>
      <c r="N508" s="2">
        <v>0</v>
      </c>
      <c r="O508" s="2">
        <v>1</v>
      </c>
      <c r="P508" s="2">
        <v>0.77</v>
      </c>
      <c r="Q508" s="2">
        <v>5</v>
      </c>
      <c r="R508" s="2">
        <v>0</v>
      </c>
      <c r="S508" s="2">
        <v>1</v>
      </c>
      <c r="T508" s="35">
        <v>1</v>
      </c>
      <c r="U508" s="35">
        <v>0</v>
      </c>
      <c r="V508" s="36">
        <v>0</v>
      </c>
      <c r="W508" s="26">
        <v>14.2</v>
      </c>
      <c r="X508" s="2">
        <v>0.3</v>
      </c>
      <c r="Y508" s="16">
        <v>4.74</v>
      </c>
      <c r="Z508" s="26">
        <v>15.8</v>
      </c>
      <c r="AA508" s="2">
        <v>1.37</v>
      </c>
      <c r="AB508" s="2">
        <v>3.8</v>
      </c>
    </row>
    <row r="509" spans="1:28">
      <c r="A509" s="2">
        <v>2377</v>
      </c>
      <c r="B509" s="26">
        <v>2</v>
      </c>
      <c r="C509" s="2">
        <v>1</v>
      </c>
      <c r="D509" s="2">
        <v>25</v>
      </c>
      <c r="E509" s="2">
        <v>0</v>
      </c>
      <c r="F509" s="35">
        <v>1</v>
      </c>
      <c r="G509" s="18">
        <v>1000</v>
      </c>
      <c r="H509" s="18">
        <v>0</v>
      </c>
      <c r="I509" s="2">
        <v>1</v>
      </c>
      <c r="J509" s="2">
        <v>1</v>
      </c>
      <c r="K509" s="2">
        <v>0</v>
      </c>
      <c r="L509" s="35">
        <v>1</v>
      </c>
      <c r="M509" s="2">
        <v>2</v>
      </c>
      <c r="N509" s="2">
        <v>0</v>
      </c>
      <c r="O509" s="2">
        <v>1</v>
      </c>
      <c r="P509" s="2">
        <v>1</v>
      </c>
      <c r="Q509" s="2">
        <v>3</v>
      </c>
      <c r="R509" s="2">
        <v>0</v>
      </c>
      <c r="S509" s="2">
        <v>0</v>
      </c>
      <c r="T509" s="35">
        <v>0</v>
      </c>
      <c r="U509" s="35">
        <v>0</v>
      </c>
      <c r="V509" s="36">
        <v>0</v>
      </c>
      <c r="W509" s="26">
        <v>13.1</v>
      </c>
      <c r="X509" s="2">
        <v>0.38</v>
      </c>
      <c r="Y509" s="16">
        <v>4.38</v>
      </c>
      <c r="Z509" s="26">
        <v>14.7</v>
      </c>
      <c r="AA509" s="2">
        <v>1.33</v>
      </c>
      <c r="AB509" s="2">
        <v>3.8</v>
      </c>
    </row>
    <row r="510" spans="1:28">
      <c r="A510" s="2">
        <v>2388</v>
      </c>
      <c r="B510" s="26">
        <v>2</v>
      </c>
      <c r="C510" s="2">
        <v>1</v>
      </c>
      <c r="D510" s="2">
        <v>20</v>
      </c>
      <c r="E510" s="2">
        <v>0</v>
      </c>
      <c r="F510" s="35">
        <v>0</v>
      </c>
      <c r="G510" s="18">
        <v>2000</v>
      </c>
      <c r="H510" s="18">
        <v>0</v>
      </c>
      <c r="I510" s="2">
        <v>1</v>
      </c>
      <c r="J510" s="2">
        <v>1</v>
      </c>
      <c r="K510" s="2">
        <v>0</v>
      </c>
      <c r="L510" s="35">
        <v>0</v>
      </c>
      <c r="M510" s="2">
        <v>6</v>
      </c>
      <c r="N510" s="2">
        <v>0</v>
      </c>
      <c r="O510" s="2">
        <v>1</v>
      </c>
      <c r="P510" s="2">
        <v>0</v>
      </c>
      <c r="Q510" s="2">
        <v>5</v>
      </c>
      <c r="R510" s="2">
        <v>0</v>
      </c>
      <c r="S510" s="2">
        <v>1</v>
      </c>
      <c r="T510" s="35">
        <v>0</v>
      </c>
      <c r="U510" s="35">
        <v>0</v>
      </c>
      <c r="V510" s="36">
        <v>0</v>
      </c>
      <c r="W510" s="26">
        <v>28.1</v>
      </c>
      <c r="X510" s="2">
        <v>0.6</v>
      </c>
      <c r="Y510" s="16">
        <v>9.39</v>
      </c>
      <c r="Z510" s="26">
        <v>38.700000000000003</v>
      </c>
      <c r="AA510" s="2">
        <v>1.87</v>
      </c>
      <c r="AB510" s="2">
        <v>10.7</v>
      </c>
    </row>
    <row r="511" spans="1:28">
      <c r="A511" s="2">
        <v>2395</v>
      </c>
      <c r="B511" s="26">
        <v>1</v>
      </c>
      <c r="C511" s="2">
        <v>2</v>
      </c>
      <c r="D511" s="2">
        <v>32</v>
      </c>
      <c r="E511" s="2">
        <v>0</v>
      </c>
      <c r="F511" s="35">
        <v>1</v>
      </c>
      <c r="G511" s="18">
        <v>2000</v>
      </c>
      <c r="H511" s="18">
        <v>0</v>
      </c>
      <c r="I511" s="2">
        <v>1</v>
      </c>
      <c r="J511" s="2">
        <v>2</v>
      </c>
      <c r="K511" s="2">
        <v>1</v>
      </c>
      <c r="L511" s="35">
        <v>0</v>
      </c>
      <c r="M511" s="2">
        <v>8</v>
      </c>
      <c r="N511" s="2">
        <v>1</v>
      </c>
      <c r="O511" s="2">
        <v>0</v>
      </c>
      <c r="P511" s="2">
        <v>0.73</v>
      </c>
      <c r="Q511" s="2">
        <v>5</v>
      </c>
      <c r="R511" s="2">
        <v>0</v>
      </c>
      <c r="S511" s="2">
        <v>1</v>
      </c>
      <c r="T511" s="35">
        <v>0</v>
      </c>
      <c r="U511" s="35">
        <v>0</v>
      </c>
      <c r="V511" s="36">
        <v>0</v>
      </c>
      <c r="W511" s="26">
        <v>16.2</v>
      </c>
      <c r="X511" s="2">
        <v>0.38</v>
      </c>
      <c r="Y511" s="16">
        <v>5.41</v>
      </c>
      <c r="Z511" s="26">
        <v>17.3</v>
      </c>
      <c r="AA511" s="2">
        <v>1.45</v>
      </c>
      <c r="AB511" s="2">
        <v>3.8</v>
      </c>
    </row>
    <row r="512" spans="1:28">
      <c r="A512" s="2">
        <v>2399</v>
      </c>
      <c r="B512" s="26">
        <v>1</v>
      </c>
      <c r="C512" s="2">
        <v>1</v>
      </c>
      <c r="D512" s="2">
        <v>21</v>
      </c>
      <c r="E512" s="2">
        <v>0</v>
      </c>
      <c r="F512" s="35">
        <v>1</v>
      </c>
      <c r="G512" s="18">
        <v>22000</v>
      </c>
      <c r="H512" s="18">
        <v>1</v>
      </c>
      <c r="I512" s="2">
        <v>1</v>
      </c>
      <c r="J512" s="2">
        <v>2</v>
      </c>
      <c r="K512" s="2">
        <v>1</v>
      </c>
      <c r="L512" s="35">
        <v>0</v>
      </c>
      <c r="M512" s="2">
        <v>8</v>
      </c>
      <c r="N512" s="2">
        <v>1</v>
      </c>
      <c r="O512" s="2">
        <v>0</v>
      </c>
      <c r="P512" s="2">
        <v>0.1</v>
      </c>
      <c r="Q512" s="2">
        <v>4</v>
      </c>
      <c r="R512" s="2">
        <v>0</v>
      </c>
      <c r="S512" s="2">
        <v>1</v>
      </c>
      <c r="T512" s="35">
        <v>0</v>
      </c>
      <c r="U512" s="35">
        <v>0</v>
      </c>
      <c r="V512" s="36">
        <v>0</v>
      </c>
      <c r="W512" s="26">
        <v>27.4</v>
      </c>
      <c r="X512" s="2">
        <v>0.45</v>
      </c>
      <c r="Y512" s="16">
        <v>9.15</v>
      </c>
      <c r="Z512" s="26">
        <v>27.17</v>
      </c>
      <c r="AA512" s="2">
        <v>2.25</v>
      </c>
      <c r="AB512" s="2">
        <v>12.1</v>
      </c>
    </row>
    <row r="513" spans="1:28">
      <c r="A513" s="2">
        <v>2400</v>
      </c>
      <c r="B513" s="26">
        <v>2</v>
      </c>
      <c r="C513" s="2">
        <v>1</v>
      </c>
      <c r="D513" s="2">
        <v>21</v>
      </c>
      <c r="E513" s="2">
        <v>0</v>
      </c>
      <c r="F513" s="35">
        <v>1</v>
      </c>
      <c r="G513" s="18">
        <v>2000</v>
      </c>
      <c r="H513" s="18">
        <v>0</v>
      </c>
      <c r="I513" s="2">
        <v>1</v>
      </c>
      <c r="J513" s="2">
        <v>1</v>
      </c>
      <c r="K513" s="2">
        <v>0</v>
      </c>
      <c r="L513" s="35">
        <v>1</v>
      </c>
      <c r="M513" s="2">
        <v>8</v>
      </c>
      <c r="N513" s="2">
        <v>1</v>
      </c>
      <c r="O513" s="2">
        <v>0</v>
      </c>
      <c r="P513" s="2">
        <v>0</v>
      </c>
      <c r="Q513" s="2">
        <v>4</v>
      </c>
      <c r="R513" s="2">
        <v>0</v>
      </c>
      <c r="S513" s="2">
        <v>1</v>
      </c>
      <c r="T513" s="35">
        <v>0</v>
      </c>
      <c r="U513" s="35">
        <v>0</v>
      </c>
      <c r="V513" s="36">
        <v>0</v>
      </c>
      <c r="W513" s="26">
        <v>28.1</v>
      </c>
      <c r="X513" s="2">
        <v>0.6</v>
      </c>
      <c r="Y513" s="16">
        <v>9.39</v>
      </c>
      <c r="Z513" s="26">
        <v>38.700000000000003</v>
      </c>
      <c r="AA513" s="2">
        <v>1.87</v>
      </c>
      <c r="AB513" s="2">
        <v>10.7</v>
      </c>
    </row>
    <row r="514" spans="1:28">
      <c r="A514" s="2">
        <v>2405</v>
      </c>
      <c r="B514" s="26">
        <v>1</v>
      </c>
      <c r="C514" s="2">
        <v>1</v>
      </c>
      <c r="D514" s="2">
        <v>22</v>
      </c>
      <c r="E514" s="2">
        <v>0</v>
      </c>
      <c r="F514" s="35">
        <v>1</v>
      </c>
      <c r="G514" s="18">
        <v>7000</v>
      </c>
      <c r="H514" s="18">
        <v>0</v>
      </c>
      <c r="I514" s="2">
        <v>1</v>
      </c>
      <c r="J514" s="2">
        <v>2</v>
      </c>
      <c r="K514" s="2">
        <v>1</v>
      </c>
      <c r="L514" s="35">
        <v>0</v>
      </c>
      <c r="M514" s="2">
        <v>8</v>
      </c>
      <c r="N514" s="2">
        <v>1</v>
      </c>
      <c r="O514" s="2">
        <v>0</v>
      </c>
      <c r="P514" s="2">
        <v>0.18</v>
      </c>
      <c r="Q514" s="2">
        <v>4</v>
      </c>
      <c r="R514" s="2">
        <v>0</v>
      </c>
      <c r="S514" s="2">
        <v>1</v>
      </c>
      <c r="T514" s="35">
        <v>0</v>
      </c>
      <c r="U514" s="35">
        <v>0</v>
      </c>
      <c r="V514" s="36">
        <v>0</v>
      </c>
      <c r="W514" s="26">
        <v>43.6</v>
      </c>
      <c r="X514" s="2">
        <v>0.78</v>
      </c>
      <c r="Y514" s="16">
        <v>14.56</v>
      </c>
      <c r="Z514" s="26">
        <v>42.7</v>
      </c>
      <c r="AA514" s="2">
        <v>2</v>
      </c>
      <c r="AB514" s="2">
        <v>7</v>
      </c>
    </row>
    <row r="515" spans="1:28">
      <c r="A515" s="2">
        <v>2406</v>
      </c>
      <c r="B515" s="26">
        <v>1</v>
      </c>
      <c r="C515" s="2">
        <v>2</v>
      </c>
      <c r="D515" s="2">
        <v>44</v>
      </c>
      <c r="E515" s="2">
        <v>0</v>
      </c>
      <c r="F515" s="35">
        <v>0</v>
      </c>
      <c r="G515" s="18">
        <v>5000</v>
      </c>
      <c r="H515" s="18">
        <v>0</v>
      </c>
      <c r="I515" s="2">
        <v>1</v>
      </c>
      <c r="J515" s="2">
        <v>1</v>
      </c>
      <c r="K515" s="2">
        <v>0</v>
      </c>
      <c r="L515" s="35">
        <v>0</v>
      </c>
      <c r="M515" s="2">
        <v>6</v>
      </c>
      <c r="N515" s="2">
        <v>0</v>
      </c>
      <c r="O515" s="2">
        <v>1</v>
      </c>
      <c r="P515" s="2">
        <v>1</v>
      </c>
      <c r="Q515" s="2">
        <v>4</v>
      </c>
      <c r="R515" s="2">
        <v>0</v>
      </c>
      <c r="S515" s="2">
        <v>1</v>
      </c>
      <c r="T515" s="35">
        <v>0</v>
      </c>
      <c r="U515" s="35">
        <v>0</v>
      </c>
      <c r="V515" s="36">
        <v>0</v>
      </c>
      <c r="W515" s="26">
        <v>23.55</v>
      </c>
      <c r="X515" s="2">
        <v>0.5</v>
      </c>
      <c r="Y515" s="16">
        <v>7.86</v>
      </c>
      <c r="Z515" s="26">
        <v>33.31</v>
      </c>
      <c r="AA515" s="2">
        <v>1.98</v>
      </c>
      <c r="AB515" s="2">
        <v>10.7</v>
      </c>
    </row>
    <row r="516" spans="1:28">
      <c r="A516" s="2">
        <v>2409</v>
      </c>
      <c r="B516" s="26">
        <v>2</v>
      </c>
      <c r="C516" s="2">
        <v>1</v>
      </c>
      <c r="D516" s="2">
        <v>27</v>
      </c>
      <c r="E516" s="2">
        <v>0</v>
      </c>
      <c r="F516" s="35">
        <v>0</v>
      </c>
      <c r="G516" s="18">
        <v>10000</v>
      </c>
      <c r="H516" s="18">
        <v>1</v>
      </c>
      <c r="I516" s="2">
        <v>1</v>
      </c>
      <c r="J516" s="2">
        <v>2</v>
      </c>
      <c r="K516" s="2">
        <v>1</v>
      </c>
      <c r="L516" s="35">
        <v>0</v>
      </c>
      <c r="M516" s="2">
        <v>2</v>
      </c>
      <c r="N516" s="2">
        <v>0</v>
      </c>
      <c r="O516" s="2">
        <v>1</v>
      </c>
      <c r="P516" s="2">
        <v>0</v>
      </c>
      <c r="Q516" s="2">
        <v>5</v>
      </c>
      <c r="R516" s="2">
        <v>0</v>
      </c>
      <c r="S516" s="2">
        <v>1</v>
      </c>
      <c r="T516" s="35">
        <v>0</v>
      </c>
      <c r="U516" s="35">
        <v>0</v>
      </c>
      <c r="V516" s="36">
        <v>0</v>
      </c>
      <c r="W516" s="26">
        <v>36</v>
      </c>
      <c r="X516" s="2">
        <v>0.63</v>
      </c>
      <c r="Y516" s="16">
        <v>12.02</v>
      </c>
      <c r="Z516" s="26">
        <v>38.4</v>
      </c>
      <c r="AA516" s="2">
        <v>3.57</v>
      </c>
      <c r="AB516" s="2">
        <v>29.9</v>
      </c>
    </row>
    <row r="517" spans="1:28">
      <c r="A517" s="2">
        <v>2412</v>
      </c>
      <c r="B517" s="26">
        <v>1</v>
      </c>
      <c r="C517" s="2">
        <v>1</v>
      </c>
      <c r="D517" s="2">
        <v>22</v>
      </c>
      <c r="E517" s="2">
        <v>0</v>
      </c>
      <c r="F517" s="35">
        <v>1</v>
      </c>
      <c r="G517" s="18">
        <v>12000</v>
      </c>
      <c r="H517" s="18">
        <v>1</v>
      </c>
      <c r="I517" s="2">
        <v>1</v>
      </c>
      <c r="J517" s="2">
        <v>2</v>
      </c>
      <c r="K517" s="2">
        <v>1</v>
      </c>
      <c r="L517" s="35">
        <v>1</v>
      </c>
      <c r="M517" s="2">
        <v>8</v>
      </c>
      <c r="N517" s="2">
        <v>1</v>
      </c>
      <c r="O517" s="2">
        <v>0</v>
      </c>
      <c r="P517" s="2">
        <v>0.73</v>
      </c>
      <c r="Q517" s="2">
        <v>5</v>
      </c>
      <c r="R517" s="2">
        <v>0</v>
      </c>
      <c r="S517" s="2">
        <v>1</v>
      </c>
      <c r="T517" s="35">
        <v>0</v>
      </c>
      <c r="U517" s="35">
        <v>0</v>
      </c>
      <c r="V517" s="36">
        <v>0</v>
      </c>
      <c r="W517" s="26">
        <v>16.2</v>
      </c>
      <c r="X517" s="2">
        <v>0.38</v>
      </c>
      <c r="Y517" s="16">
        <v>5.41</v>
      </c>
      <c r="Z517" s="26">
        <v>17.3</v>
      </c>
      <c r="AA517" s="2">
        <v>1.45</v>
      </c>
      <c r="AB517" s="2">
        <v>3.8</v>
      </c>
    </row>
    <row r="518" spans="1:28">
      <c r="A518" s="2">
        <v>2414</v>
      </c>
      <c r="B518" s="26">
        <v>2</v>
      </c>
      <c r="C518" s="2">
        <v>1</v>
      </c>
      <c r="D518" s="2">
        <v>21</v>
      </c>
      <c r="E518" s="2">
        <v>0</v>
      </c>
      <c r="F518" s="35">
        <v>1</v>
      </c>
      <c r="G518" s="18">
        <v>6000</v>
      </c>
      <c r="H518" s="18">
        <v>0</v>
      </c>
      <c r="I518" s="2">
        <v>1</v>
      </c>
      <c r="J518" s="2">
        <v>1</v>
      </c>
      <c r="K518" s="2">
        <v>0</v>
      </c>
      <c r="L518" s="35">
        <v>1</v>
      </c>
      <c r="M518" s="2">
        <v>8</v>
      </c>
      <c r="N518" s="2">
        <v>1</v>
      </c>
      <c r="O518" s="2">
        <v>0</v>
      </c>
      <c r="P518" s="2">
        <v>0.16</v>
      </c>
      <c r="Q518" s="2">
        <v>5</v>
      </c>
      <c r="R518" s="2">
        <v>0</v>
      </c>
      <c r="S518" s="2">
        <v>1</v>
      </c>
      <c r="T518" s="35">
        <v>0</v>
      </c>
      <c r="U518" s="35">
        <v>0</v>
      </c>
      <c r="V518" s="36">
        <v>0</v>
      </c>
      <c r="W518" s="26">
        <v>11.8</v>
      </c>
      <c r="X518" s="2">
        <v>0.33</v>
      </c>
      <c r="Y518" s="16">
        <v>3.94</v>
      </c>
      <c r="Z518" s="26">
        <v>15.7</v>
      </c>
      <c r="AA518" s="2">
        <v>1.57</v>
      </c>
      <c r="AB518" s="2">
        <v>9.3000000000000007</v>
      </c>
    </row>
    <row r="519" spans="1:28">
      <c r="A519" s="2">
        <v>2416</v>
      </c>
      <c r="B519" s="26">
        <v>1</v>
      </c>
      <c r="C519" s="2">
        <v>2</v>
      </c>
      <c r="D519" s="2">
        <v>31</v>
      </c>
      <c r="E519" s="2">
        <v>0</v>
      </c>
      <c r="F519" s="35">
        <v>0</v>
      </c>
      <c r="G519" s="18">
        <v>20000</v>
      </c>
      <c r="H519" s="18">
        <v>1</v>
      </c>
      <c r="I519" s="2">
        <v>1</v>
      </c>
      <c r="J519" s="2">
        <v>1</v>
      </c>
      <c r="K519" s="2">
        <v>0</v>
      </c>
      <c r="L519" s="35">
        <v>1</v>
      </c>
      <c r="M519" s="2">
        <v>8</v>
      </c>
      <c r="N519" s="2">
        <v>1</v>
      </c>
      <c r="O519" s="2">
        <v>0</v>
      </c>
      <c r="P519" s="2">
        <v>1</v>
      </c>
      <c r="Q519" s="2">
        <v>0</v>
      </c>
      <c r="R519" s="2">
        <v>1</v>
      </c>
      <c r="S519" s="2">
        <v>0</v>
      </c>
      <c r="T519" s="35">
        <v>0</v>
      </c>
      <c r="U519" s="35">
        <v>0</v>
      </c>
      <c r="V519" s="36">
        <v>1</v>
      </c>
      <c r="W519" s="26">
        <v>13.1</v>
      </c>
      <c r="X519" s="2">
        <v>0.38</v>
      </c>
      <c r="Y519" s="16">
        <v>4.38</v>
      </c>
      <c r="Z519" s="26">
        <v>14.7</v>
      </c>
      <c r="AA519" s="2">
        <v>1.33</v>
      </c>
      <c r="AB519" s="2">
        <v>3.8</v>
      </c>
    </row>
    <row r="520" spans="1:28">
      <c r="A520" s="2">
        <v>2419</v>
      </c>
      <c r="B520" s="26">
        <v>2</v>
      </c>
      <c r="C520" s="2">
        <v>1</v>
      </c>
      <c r="D520" s="2">
        <v>22</v>
      </c>
      <c r="E520" s="2">
        <v>0</v>
      </c>
      <c r="F520" s="35">
        <v>1</v>
      </c>
      <c r="G520" s="18">
        <v>16000</v>
      </c>
      <c r="H520" s="18">
        <v>1</v>
      </c>
      <c r="I520" s="2">
        <v>1</v>
      </c>
      <c r="J520" s="2">
        <v>2</v>
      </c>
      <c r="K520" s="2">
        <v>1</v>
      </c>
      <c r="L520" s="35">
        <v>0</v>
      </c>
      <c r="M520" s="2">
        <v>9</v>
      </c>
      <c r="N520" s="2">
        <v>0</v>
      </c>
      <c r="O520" s="2">
        <v>0</v>
      </c>
      <c r="P520" s="2">
        <v>0.96</v>
      </c>
      <c r="Q520" s="2">
        <v>4</v>
      </c>
      <c r="R520" s="2">
        <v>0</v>
      </c>
      <c r="S520" s="2">
        <v>1</v>
      </c>
      <c r="T520" s="35">
        <v>0</v>
      </c>
      <c r="U520" s="35">
        <v>0</v>
      </c>
      <c r="V520" s="36">
        <v>0</v>
      </c>
      <c r="W520" s="26">
        <v>6.1</v>
      </c>
      <c r="X520" s="2">
        <v>0.17</v>
      </c>
      <c r="Y520" s="16">
        <v>2.04</v>
      </c>
      <c r="Z520" s="26">
        <v>7.6</v>
      </c>
      <c r="AA520" s="2">
        <v>0.77</v>
      </c>
      <c r="AB520" s="2">
        <v>3.8</v>
      </c>
    </row>
    <row r="521" spans="1:28">
      <c r="A521" s="2">
        <v>2422</v>
      </c>
      <c r="B521" s="26">
        <v>2</v>
      </c>
      <c r="C521" s="2">
        <v>1</v>
      </c>
      <c r="D521" s="2">
        <v>22</v>
      </c>
      <c r="E521" s="2">
        <v>0</v>
      </c>
      <c r="F521" s="35">
        <v>1</v>
      </c>
      <c r="G521" s="18">
        <v>3000</v>
      </c>
      <c r="H521" s="18">
        <v>0</v>
      </c>
      <c r="I521" s="2">
        <v>1</v>
      </c>
      <c r="J521" s="2">
        <v>1</v>
      </c>
      <c r="K521" s="2">
        <v>0</v>
      </c>
      <c r="L521" s="35">
        <v>0</v>
      </c>
      <c r="M521" s="2">
        <v>8</v>
      </c>
      <c r="N521" s="2">
        <v>1</v>
      </c>
      <c r="O521" s="2">
        <v>0</v>
      </c>
      <c r="P521" s="2">
        <v>0</v>
      </c>
      <c r="Q521" s="2">
        <v>5</v>
      </c>
      <c r="R521" s="2">
        <v>0</v>
      </c>
      <c r="S521" s="2">
        <v>1</v>
      </c>
      <c r="T521" s="35">
        <v>0</v>
      </c>
      <c r="U521" s="35">
        <v>0</v>
      </c>
      <c r="V521" s="36">
        <v>0</v>
      </c>
      <c r="W521" s="26">
        <v>27</v>
      </c>
      <c r="X521" s="2">
        <v>0.52</v>
      </c>
      <c r="Y521" s="16">
        <v>9.02</v>
      </c>
      <c r="Z521" s="26">
        <v>31.5</v>
      </c>
      <c r="AA521" s="2">
        <v>2.7</v>
      </c>
      <c r="AB521" s="2">
        <v>14.2</v>
      </c>
    </row>
    <row r="522" spans="1:28">
      <c r="A522" s="2">
        <v>2425</v>
      </c>
      <c r="B522" s="26">
        <v>1</v>
      </c>
      <c r="C522" s="2">
        <v>1</v>
      </c>
      <c r="D522" s="2">
        <v>34</v>
      </c>
      <c r="E522" s="2">
        <v>0</v>
      </c>
      <c r="F522" s="35">
        <v>0</v>
      </c>
      <c r="G522" s="18">
        <v>4000</v>
      </c>
      <c r="H522" s="18">
        <v>0</v>
      </c>
      <c r="I522" s="2">
        <v>1</v>
      </c>
      <c r="J522" s="2">
        <v>1</v>
      </c>
      <c r="K522" s="2">
        <v>0</v>
      </c>
      <c r="L522" s="35">
        <v>1</v>
      </c>
      <c r="M522" s="2">
        <v>6</v>
      </c>
      <c r="N522" s="2">
        <v>0</v>
      </c>
      <c r="O522" s="2">
        <v>1</v>
      </c>
      <c r="P522" s="2">
        <v>1</v>
      </c>
      <c r="Q522" s="2">
        <v>5</v>
      </c>
      <c r="R522" s="2">
        <v>0</v>
      </c>
      <c r="S522" s="2">
        <v>1</v>
      </c>
      <c r="T522" s="35">
        <v>0</v>
      </c>
      <c r="U522" s="35">
        <v>0</v>
      </c>
      <c r="V522" s="36">
        <v>0</v>
      </c>
      <c r="W522" s="26">
        <v>11.4</v>
      </c>
      <c r="X522" s="2">
        <v>0.3</v>
      </c>
      <c r="Y522" s="16">
        <v>3.81</v>
      </c>
      <c r="Z522" s="26">
        <v>13.3</v>
      </c>
      <c r="AA522" s="2">
        <v>1.28</v>
      </c>
      <c r="AB522" s="2">
        <v>3.8</v>
      </c>
    </row>
    <row r="523" spans="1:28">
      <c r="A523" s="2">
        <v>2426</v>
      </c>
      <c r="B523" s="26">
        <v>1</v>
      </c>
      <c r="C523" s="2">
        <v>2</v>
      </c>
      <c r="D523" s="2">
        <v>33</v>
      </c>
      <c r="E523" s="2">
        <v>0</v>
      </c>
      <c r="F523" s="35">
        <v>0</v>
      </c>
      <c r="G523" s="18">
        <v>10000</v>
      </c>
      <c r="H523" s="18">
        <v>1</v>
      </c>
      <c r="I523" s="2">
        <v>1</v>
      </c>
      <c r="J523" s="2">
        <v>2</v>
      </c>
      <c r="K523" s="2">
        <v>1</v>
      </c>
      <c r="L523" s="35">
        <v>0</v>
      </c>
      <c r="M523" s="2">
        <v>8</v>
      </c>
      <c r="N523" s="2">
        <v>1</v>
      </c>
      <c r="O523" s="2">
        <v>0</v>
      </c>
      <c r="P523" s="2">
        <v>1</v>
      </c>
      <c r="Q523" s="2">
        <v>2</v>
      </c>
      <c r="R523" s="2">
        <v>1</v>
      </c>
      <c r="S523" s="2">
        <v>0</v>
      </c>
      <c r="T523" s="35">
        <v>0</v>
      </c>
      <c r="U523" s="35">
        <v>0</v>
      </c>
      <c r="V523" s="36">
        <v>0</v>
      </c>
      <c r="W523" s="26">
        <v>12.4</v>
      </c>
      <c r="X523" s="2">
        <v>0.4</v>
      </c>
      <c r="Y523" s="16">
        <v>4.1399999999999997</v>
      </c>
      <c r="Z523" s="26">
        <v>14.82</v>
      </c>
      <c r="AA523" s="2">
        <v>1.58</v>
      </c>
      <c r="AB523" s="2">
        <v>3.8</v>
      </c>
    </row>
    <row r="524" spans="1:28">
      <c r="A524" s="2">
        <v>2429</v>
      </c>
      <c r="B524" s="26">
        <v>1</v>
      </c>
      <c r="C524" s="2">
        <v>2</v>
      </c>
      <c r="D524" s="2">
        <v>25</v>
      </c>
      <c r="E524" s="2">
        <v>0</v>
      </c>
      <c r="F524" s="35">
        <v>0</v>
      </c>
      <c r="G524" s="18">
        <v>7000</v>
      </c>
      <c r="H524" s="18">
        <v>0</v>
      </c>
      <c r="I524" s="2">
        <v>1</v>
      </c>
      <c r="J524" s="2">
        <v>1</v>
      </c>
      <c r="K524" s="2">
        <v>0</v>
      </c>
      <c r="L524" s="35">
        <v>0</v>
      </c>
      <c r="M524" s="2">
        <v>2</v>
      </c>
      <c r="N524" s="2">
        <v>0</v>
      </c>
      <c r="O524" s="2">
        <v>1</v>
      </c>
      <c r="P524" s="2">
        <v>0</v>
      </c>
      <c r="Q524" s="2">
        <v>5</v>
      </c>
      <c r="R524" s="2">
        <v>0</v>
      </c>
      <c r="S524" s="2">
        <v>1</v>
      </c>
      <c r="T524" s="35">
        <v>0</v>
      </c>
      <c r="U524" s="35">
        <v>0</v>
      </c>
      <c r="V524" s="36">
        <v>0</v>
      </c>
      <c r="W524" s="26">
        <v>17.600000000000001</v>
      </c>
      <c r="X524" s="2">
        <v>0.4</v>
      </c>
      <c r="Y524" s="16">
        <v>5.88</v>
      </c>
      <c r="Z524" s="26">
        <v>23.71</v>
      </c>
      <c r="AA524" s="2">
        <v>2.02</v>
      </c>
      <c r="AB524" s="2">
        <v>3.8</v>
      </c>
    </row>
    <row r="525" spans="1:28">
      <c r="A525" s="2">
        <v>2433</v>
      </c>
      <c r="B525" s="26">
        <v>2</v>
      </c>
      <c r="C525" s="2">
        <v>1</v>
      </c>
      <c r="D525" s="2">
        <v>22</v>
      </c>
      <c r="E525" s="2">
        <v>0</v>
      </c>
      <c r="F525" s="35">
        <v>1</v>
      </c>
      <c r="G525" s="18">
        <v>3000</v>
      </c>
      <c r="H525" s="18">
        <v>0</v>
      </c>
      <c r="I525" s="2">
        <v>1</v>
      </c>
      <c r="J525" s="2">
        <v>1</v>
      </c>
      <c r="K525" s="2">
        <v>0</v>
      </c>
      <c r="L525" s="35">
        <v>0</v>
      </c>
      <c r="M525" s="2">
        <v>1</v>
      </c>
      <c r="N525" s="2">
        <v>0</v>
      </c>
      <c r="O525" s="2">
        <v>1</v>
      </c>
      <c r="P525" s="2">
        <v>0.14000000000000001</v>
      </c>
      <c r="Q525" s="2">
        <v>4</v>
      </c>
      <c r="R525" s="2">
        <v>0</v>
      </c>
      <c r="S525" s="2">
        <v>1</v>
      </c>
      <c r="T525" s="35">
        <v>0</v>
      </c>
      <c r="U525" s="35">
        <v>0</v>
      </c>
      <c r="V525" s="36">
        <v>0</v>
      </c>
      <c r="W525" s="26">
        <v>13.3</v>
      </c>
      <c r="X525" s="2">
        <v>0.37</v>
      </c>
      <c r="Y525" s="16">
        <v>4.4400000000000004</v>
      </c>
      <c r="Z525" s="26">
        <v>17</v>
      </c>
      <c r="AA525" s="2">
        <v>1.65</v>
      </c>
      <c r="AB525" s="2">
        <v>9.3000000000000007</v>
      </c>
    </row>
    <row r="526" spans="1:28">
      <c r="A526" s="2">
        <v>2434</v>
      </c>
      <c r="B526" s="26">
        <v>1</v>
      </c>
      <c r="C526" s="2">
        <v>2</v>
      </c>
      <c r="D526" s="2">
        <v>23</v>
      </c>
      <c r="E526" s="2">
        <v>0</v>
      </c>
      <c r="F526" s="35">
        <v>0</v>
      </c>
      <c r="G526" s="18">
        <v>5000</v>
      </c>
      <c r="H526" s="18">
        <v>0</v>
      </c>
      <c r="I526" s="2">
        <v>1</v>
      </c>
      <c r="J526" s="2">
        <v>2</v>
      </c>
      <c r="K526" s="2">
        <v>1</v>
      </c>
      <c r="L526" s="35">
        <v>0</v>
      </c>
      <c r="M526" s="2">
        <v>2</v>
      </c>
      <c r="N526" s="2">
        <v>0</v>
      </c>
      <c r="O526" s="2">
        <v>1</v>
      </c>
      <c r="P526" s="2">
        <v>0.52</v>
      </c>
      <c r="Q526" s="2">
        <v>5</v>
      </c>
      <c r="R526" s="2">
        <v>0</v>
      </c>
      <c r="S526" s="2">
        <v>1</v>
      </c>
      <c r="T526" s="35">
        <v>0</v>
      </c>
      <c r="U526" s="35">
        <v>0</v>
      </c>
      <c r="V526" s="36">
        <v>0</v>
      </c>
      <c r="W526" s="26">
        <v>11.4</v>
      </c>
      <c r="X526" s="2">
        <v>0.25</v>
      </c>
      <c r="Y526" s="16">
        <v>3.81</v>
      </c>
      <c r="Z526" s="26">
        <v>11</v>
      </c>
      <c r="AA526" s="2">
        <v>0.9</v>
      </c>
      <c r="AB526" s="2">
        <v>7</v>
      </c>
    </row>
    <row r="527" spans="1:28">
      <c r="A527" s="2">
        <v>2438</v>
      </c>
      <c r="B527" s="26">
        <v>2</v>
      </c>
      <c r="C527" s="2">
        <v>1</v>
      </c>
      <c r="D527" s="2">
        <v>43</v>
      </c>
      <c r="E527" s="2">
        <v>0</v>
      </c>
      <c r="F527" s="35">
        <v>0</v>
      </c>
      <c r="G527" s="18">
        <v>1000</v>
      </c>
      <c r="H527" s="18">
        <v>0</v>
      </c>
      <c r="I527" s="2">
        <v>1</v>
      </c>
      <c r="J527" s="2">
        <v>1</v>
      </c>
      <c r="K527" s="2">
        <v>0</v>
      </c>
      <c r="L527" s="35">
        <v>1</v>
      </c>
      <c r="M527" s="2">
        <v>11</v>
      </c>
      <c r="N527" s="2">
        <v>0</v>
      </c>
      <c r="O527" s="2">
        <v>0</v>
      </c>
      <c r="P527" s="2">
        <v>0.37</v>
      </c>
      <c r="Q527" s="2">
        <v>2</v>
      </c>
      <c r="R527" s="2">
        <v>1</v>
      </c>
      <c r="S527" s="2">
        <v>0</v>
      </c>
      <c r="T527" s="35">
        <v>0</v>
      </c>
      <c r="U527" s="35">
        <v>0</v>
      </c>
      <c r="V527" s="36">
        <v>0</v>
      </c>
      <c r="W527" s="26">
        <v>21</v>
      </c>
      <c r="X527" s="2">
        <v>0.42</v>
      </c>
      <c r="Y527" s="16">
        <v>7.01</v>
      </c>
      <c r="Z527" s="26">
        <v>22</v>
      </c>
      <c r="AA527" s="2">
        <v>1.95</v>
      </c>
      <c r="AB527" s="2">
        <v>10.5</v>
      </c>
    </row>
    <row r="528" spans="1:28">
      <c r="A528" s="2">
        <v>2440</v>
      </c>
      <c r="B528" s="26">
        <v>2</v>
      </c>
      <c r="C528" s="2">
        <v>1</v>
      </c>
      <c r="D528" s="2">
        <v>20</v>
      </c>
      <c r="E528" s="2">
        <v>0</v>
      </c>
      <c r="F528" s="35">
        <v>1</v>
      </c>
      <c r="G528" s="18">
        <v>4000</v>
      </c>
      <c r="H528" s="18">
        <v>0</v>
      </c>
      <c r="I528" s="2">
        <v>1</v>
      </c>
      <c r="J528" s="2">
        <v>1</v>
      </c>
      <c r="K528" s="2">
        <v>0</v>
      </c>
      <c r="L528" s="35">
        <v>0</v>
      </c>
      <c r="M528" s="2">
        <v>2</v>
      </c>
      <c r="N528" s="2">
        <v>0</v>
      </c>
      <c r="O528" s="2">
        <v>1</v>
      </c>
      <c r="P528" s="2">
        <v>0.6</v>
      </c>
      <c r="Q528" s="2">
        <v>5</v>
      </c>
      <c r="R528" s="2">
        <v>0</v>
      </c>
      <c r="S528" s="2">
        <v>1</v>
      </c>
      <c r="T528" s="35">
        <v>0</v>
      </c>
      <c r="U528" s="35">
        <v>0</v>
      </c>
      <c r="V528" s="36">
        <v>0</v>
      </c>
      <c r="W528" s="26">
        <v>12.2</v>
      </c>
      <c r="X528" s="2">
        <v>0.25</v>
      </c>
      <c r="Y528" s="16">
        <v>4.07</v>
      </c>
      <c r="Z528" s="26">
        <v>11.3</v>
      </c>
      <c r="AA528" s="2">
        <v>1.08</v>
      </c>
      <c r="AB528" s="2">
        <v>3.8</v>
      </c>
    </row>
    <row r="529" spans="1:28">
      <c r="A529" s="2">
        <v>2446</v>
      </c>
      <c r="B529" s="26">
        <v>1</v>
      </c>
      <c r="C529" s="2">
        <v>1</v>
      </c>
      <c r="D529" s="2">
        <v>49</v>
      </c>
      <c r="E529" s="2">
        <v>1</v>
      </c>
      <c r="F529" s="35">
        <v>0</v>
      </c>
      <c r="G529" s="18">
        <v>14000</v>
      </c>
      <c r="H529" s="18">
        <v>1</v>
      </c>
      <c r="I529" s="2">
        <v>1</v>
      </c>
      <c r="J529" s="2">
        <v>2</v>
      </c>
      <c r="K529" s="2">
        <v>1</v>
      </c>
      <c r="L529" s="35">
        <v>0</v>
      </c>
      <c r="M529" s="2">
        <v>6</v>
      </c>
      <c r="N529" s="2">
        <v>0</v>
      </c>
      <c r="O529" s="2">
        <v>1</v>
      </c>
      <c r="P529" s="2">
        <v>0</v>
      </c>
      <c r="Q529" s="2">
        <v>3</v>
      </c>
      <c r="R529" s="2">
        <v>0</v>
      </c>
      <c r="S529" s="2">
        <v>0</v>
      </c>
      <c r="T529" s="35">
        <v>0</v>
      </c>
      <c r="U529" s="35">
        <v>0</v>
      </c>
      <c r="V529" s="36">
        <v>0</v>
      </c>
      <c r="W529" s="26">
        <v>18.5</v>
      </c>
      <c r="X529" s="2">
        <v>0.32</v>
      </c>
      <c r="Y529" s="16">
        <v>6.18</v>
      </c>
      <c r="Z529" s="26">
        <v>21.1</v>
      </c>
      <c r="AA529" s="2">
        <v>1.7</v>
      </c>
      <c r="AB529" s="2">
        <v>6.7</v>
      </c>
    </row>
    <row r="530" spans="1:28">
      <c r="A530" s="2">
        <v>2448</v>
      </c>
      <c r="B530" s="26">
        <v>2</v>
      </c>
      <c r="C530" s="2">
        <v>2</v>
      </c>
      <c r="D530" s="2">
        <v>27</v>
      </c>
      <c r="E530" s="2">
        <v>0</v>
      </c>
      <c r="F530" s="35">
        <v>0</v>
      </c>
      <c r="G530" s="18">
        <v>6000</v>
      </c>
      <c r="H530" s="18">
        <v>0</v>
      </c>
      <c r="I530" s="2">
        <v>1</v>
      </c>
      <c r="J530" s="2">
        <v>1</v>
      </c>
      <c r="K530" s="2">
        <v>0</v>
      </c>
      <c r="L530" s="35">
        <v>0</v>
      </c>
      <c r="M530" s="2">
        <v>8</v>
      </c>
      <c r="N530" s="2">
        <v>1</v>
      </c>
      <c r="O530" s="2">
        <v>0</v>
      </c>
      <c r="P530" s="2">
        <v>0.68</v>
      </c>
      <c r="Q530" s="2">
        <v>4</v>
      </c>
      <c r="R530" s="2">
        <v>0</v>
      </c>
      <c r="S530" s="2">
        <v>1</v>
      </c>
      <c r="T530" s="35">
        <v>0</v>
      </c>
      <c r="U530" s="35">
        <v>0</v>
      </c>
      <c r="V530" s="36">
        <v>0</v>
      </c>
      <c r="W530" s="26">
        <v>17.899999999999999</v>
      </c>
      <c r="X530" s="2">
        <v>0.4</v>
      </c>
      <c r="Y530" s="16">
        <v>5.98</v>
      </c>
      <c r="Z530" s="26">
        <v>28.1</v>
      </c>
      <c r="AA530" s="2">
        <v>1.78</v>
      </c>
      <c r="AB530" s="2">
        <v>3.8</v>
      </c>
    </row>
    <row r="531" spans="1:28">
      <c r="A531" s="2">
        <v>2454</v>
      </c>
      <c r="B531" s="26">
        <v>2</v>
      </c>
      <c r="C531" s="2">
        <v>1</v>
      </c>
      <c r="D531" s="2">
        <v>20</v>
      </c>
      <c r="E531" s="2">
        <v>0</v>
      </c>
      <c r="F531" s="35">
        <v>1</v>
      </c>
      <c r="G531" s="18">
        <v>35000</v>
      </c>
      <c r="H531" s="18">
        <v>1</v>
      </c>
      <c r="I531" s="2">
        <v>1</v>
      </c>
      <c r="J531" s="2">
        <v>2</v>
      </c>
      <c r="K531" s="2">
        <v>1</v>
      </c>
      <c r="L531" s="35">
        <v>0</v>
      </c>
      <c r="M531" s="2">
        <v>1</v>
      </c>
      <c r="N531" s="2">
        <v>0</v>
      </c>
      <c r="O531" s="2">
        <v>1</v>
      </c>
      <c r="P531" s="2">
        <v>0.37</v>
      </c>
      <c r="Q531" s="2">
        <v>4</v>
      </c>
      <c r="R531" s="2">
        <v>0</v>
      </c>
      <c r="S531" s="2">
        <v>1</v>
      </c>
      <c r="T531" s="35">
        <v>0</v>
      </c>
      <c r="U531" s="35">
        <v>0</v>
      </c>
      <c r="V531" s="36">
        <v>0</v>
      </c>
      <c r="W531" s="26">
        <v>14.2</v>
      </c>
      <c r="X531" s="2">
        <v>0.33</v>
      </c>
      <c r="Y531" s="16">
        <v>4.74</v>
      </c>
      <c r="Z531" s="26">
        <v>15.9</v>
      </c>
      <c r="AA531" s="2">
        <v>1.38</v>
      </c>
      <c r="AB531" s="2">
        <v>3.8</v>
      </c>
    </row>
    <row r="532" spans="1:28">
      <c r="A532" s="2">
        <v>2461</v>
      </c>
      <c r="B532" s="26">
        <v>2</v>
      </c>
      <c r="C532" s="2">
        <v>1</v>
      </c>
      <c r="D532" s="2">
        <v>24</v>
      </c>
      <c r="E532" s="2">
        <v>0</v>
      </c>
      <c r="F532" s="35">
        <v>1</v>
      </c>
      <c r="G532" s="18">
        <v>2000</v>
      </c>
      <c r="H532" s="18">
        <v>0</v>
      </c>
      <c r="I532" s="2">
        <v>1</v>
      </c>
      <c r="J532" s="2">
        <v>1</v>
      </c>
      <c r="K532" s="2">
        <v>0</v>
      </c>
      <c r="L532" s="35">
        <v>0</v>
      </c>
      <c r="M532" s="2">
        <v>8</v>
      </c>
      <c r="N532" s="2">
        <v>1</v>
      </c>
      <c r="O532" s="2">
        <v>0</v>
      </c>
      <c r="P532" s="2">
        <v>0</v>
      </c>
      <c r="Q532" s="2">
        <v>5</v>
      </c>
      <c r="R532" s="2">
        <v>0</v>
      </c>
      <c r="S532" s="2">
        <v>1</v>
      </c>
      <c r="T532" s="35">
        <v>0</v>
      </c>
      <c r="U532" s="35">
        <v>0</v>
      </c>
      <c r="V532" s="36">
        <v>0</v>
      </c>
      <c r="W532" s="26">
        <v>17.600000000000001</v>
      </c>
      <c r="X532" s="2">
        <v>0.4</v>
      </c>
      <c r="Y532" s="16">
        <v>5.88</v>
      </c>
      <c r="Z532" s="26">
        <v>23.71</v>
      </c>
      <c r="AA532" s="2">
        <v>2.02</v>
      </c>
      <c r="AB532" s="2">
        <v>3.8</v>
      </c>
    </row>
    <row r="533" spans="1:28">
      <c r="A533" s="2">
        <v>2464</v>
      </c>
      <c r="B533" s="26">
        <v>1</v>
      </c>
      <c r="C533" s="2">
        <v>2</v>
      </c>
      <c r="D533" s="2">
        <v>33</v>
      </c>
      <c r="E533" s="2">
        <v>0</v>
      </c>
      <c r="F533" s="35">
        <v>1</v>
      </c>
      <c r="G533" s="18">
        <v>3000</v>
      </c>
      <c r="H533" s="18">
        <v>0</v>
      </c>
      <c r="I533" s="2">
        <v>1</v>
      </c>
      <c r="J533" s="2">
        <v>1</v>
      </c>
      <c r="K533" s="2">
        <v>0</v>
      </c>
      <c r="L533" s="35">
        <v>0</v>
      </c>
      <c r="M533" s="2">
        <v>1</v>
      </c>
      <c r="N533" s="2">
        <v>0</v>
      </c>
      <c r="O533" s="2">
        <v>1</v>
      </c>
      <c r="P533" s="2">
        <v>0.16</v>
      </c>
      <c r="Q533" s="2">
        <v>1</v>
      </c>
      <c r="R533" s="2">
        <v>1</v>
      </c>
      <c r="S533" s="2">
        <v>0</v>
      </c>
      <c r="T533" s="35">
        <v>0</v>
      </c>
      <c r="U533" s="35">
        <v>0</v>
      </c>
      <c r="V533" s="36">
        <v>0</v>
      </c>
      <c r="W533" s="26">
        <v>11.8</v>
      </c>
      <c r="X533" s="2">
        <v>0.33</v>
      </c>
      <c r="Y533" s="16">
        <v>3.94</v>
      </c>
      <c r="Z533" s="26">
        <v>15.7</v>
      </c>
      <c r="AA533" s="2">
        <v>1.57</v>
      </c>
      <c r="AB533" s="2">
        <v>9.3000000000000007</v>
      </c>
    </row>
    <row r="534" spans="1:28">
      <c r="A534" s="2">
        <v>2480</v>
      </c>
      <c r="B534" s="26">
        <v>1</v>
      </c>
      <c r="C534" s="2">
        <v>1</v>
      </c>
      <c r="D534" s="2">
        <v>48</v>
      </c>
      <c r="E534" s="2">
        <v>1</v>
      </c>
      <c r="F534" s="35">
        <v>1</v>
      </c>
      <c r="G534" s="18">
        <v>9000</v>
      </c>
      <c r="H534" s="18">
        <v>1</v>
      </c>
      <c r="I534" s="2">
        <v>1</v>
      </c>
      <c r="J534" s="2">
        <v>1</v>
      </c>
      <c r="K534" s="2">
        <v>0</v>
      </c>
      <c r="L534" s="35">
        <v>1</v>
      </c>
      <c r="M534" s="2">
        <v>8</v>
      </c>
      <c r="N534" s="2">
        <v>1</v>
      </c>
      <c r="O534" s="2">
        <v>0</v>
      </c>
      <c r="P534" s="2">
        <v>0.85</v>
      </c>
      <c r="Q534" s="2">
        <v>4</v>
      </c>
      <c r="R534" s="2">
        <v>0</v>
      </c>
      <c r="S534" s="2">
        <v>1</v>
      </c>
      <c r="T534" s="35">
        <v>0</v>
      </c>
      <c r="U534" s="35">
        <v>0</v>
      </c>
      <c r="V534" s="36">
        <v>0</v>
      </c>
      <c r="W534" s="26">
        <v>7.4</v>
      </c>
      <c r="X534" s="2">
        <v>0.17</v>
      </c>
      <c r="Y534" s="16">
        <v>2.4700000000000002</v>
      </c>
      <c r="Z534" s="26">
        <v>9.1999999999999993</v>
      </c>
      <c r="AA534" s="2">
        <v>0.97</v>
      </c>
      <c r="AB534" s="2">
        <v>12.8</v>
      </c>
    </row>
    <row r="535" spans="1:28">
      <c r="A535" s="2">
        <v>2482</v>
      </c>
      <c r="B535" s="26">
        <v>1</v>
      </c>
      <c r="C535" s="2">
        <v>1</v>
      </c>
      <c r="D535" s="2">
        <v>20</v>
      </c>
      <c r="E535" s="2">
        <v>0</v>
      </c>
      <c r="F535" s="35">
        <v>0</v>
      </c>
      <c r="G535" s="18">
        <v>10000</v>
      </c>
      <c r="H535" s="18">
        <v>1</v>
      </c>
      <c r="I535" s="2">
        <v>1</v>
      </c>
      <c r="J535" s="2">
        <v>3</v>
      </c>
      <c r="K535" s="2">
        <v>1</v>
      </c>
      <c r="L535" s="35">
        <v>1</v>
      </c>
      <c r="M535" s="2">
        <v>6</v>
      </c>
      <c r="N535" s="2">
        <v>0</v>
      </c>
      <c r="O535" s="2">
        <v>1</v>
      </c>
      <c r="P535" s="2">
        <v>0.68</v>
      </c>
      <c r="Q535" s="2">
        <v>5</v>
      </c>
      <c r="R535" s="2">
        <v>0</v>
      </c>
      <c r="S535" s="2">
        <v>1</v>
      </c>
      <c r="T535" s="35">
        <v>0</v>
      </c>
      <c r="U535" s="35">
        <v>0</v>
      </c>
      <c r="V535" s="36">
        <v>0</v>
      </c>
      <c r="W535" s="26">
        <v>17.899999999999999</v>
      </c>
      <c r="X535" s="2">
        <v>0.4</v>
      </c>
      <c r="Y535" s="16">
        <v>5.98</v>
      </c>
      <c r="Z535" s="26">
        <v>28.1</v>
      </c>
      <c r="AA535" s="2">
        <v>1.78</v>
      </c>
      <c r="AB535" s="2">
        <v>3.8</v>
      </c>
    </row>
    <row r="536" spans="1:28">
      <c r="A536" s="2">
        <v>2487</v>
      </c>
      <c r="B536" s="26">
        <v>1</v>
      </c>
      <c r="C536" s="2">
        <v>1</v>
      </c>
      <c r="D536" s="2">
        <v>21</v>
      </c>
      <c r="E536" s="2">
        <v>0</v>
      </c>
      <c r="F536" s="35">
        <v>1</v>
      </c>
      <c r="G536" s="18">
        <v>3000</v>
      </c>
      <c r="H536" s="18">
        <v>0</v>
      </c>
      <c r="I536" s="2">
        <v>1</v>
      </c>
      <c r="J536" s="2">
        <v>1</v>
      </c>
      <c r="K536" s="2">
        <v>0</v>
      </c>
      <c r="L536" s="35">
        <v>0</v>
      </c>
      <c r="M536" s="2">
        <v>8</v>
      </c>
      <c r="N536" s="2">
        <v>1</v>
      </c>
      <c r="O536" s="2">
        <v>0</v>
      </c>
      <c r="P536" s="2">
        <v>0.48</v>
      </c>
      <c r="Q536" s="2">
        <v>5</v>
      </c>
      <c r="R536" s="2">
        <v>0</v>
      </c>
      <c r="S536" s="2">
        <v>1</v>
      </c>
      <c r="T536" s="35">
        <v>1</v>
      </c>
      <c r="U536" s="35">
        <v>0</v>
      </c>
      <c r="V536" s="36">
        <v>0</v>
      </c>
      <c r="W536" s="26">
        <v>14.2</v>
      </c>
      <c r="X536" s="2">
        <v>0.33</v>
      </c>
      <c r="Y536" s="16">
        <v>4.74</v>
      </c>
      <c r="Z536" s="26">
        <v>16.260000000000002</v>
      </c>
      <c r="AA536" s="2">
        <v>1.45</v>
      </c>
      <c r="AB536" s="2">
        <v>3.8</v>
      </c>
    </row>
    <row r="537" spans="1:28">
      <c r="A537" s="2">
        <v>2489</v>
      </c>
      <c r="B537" s="26">
        <v>1</v>
      </c>
      <c r="C537" s="2">
        <v>2</v>
      </c>
      <c r="D537" s="2">
        <v>32</v>
      </c>
      <c r="E537" s="2">
        <v>0</v>
      </c>
      <c r="F537" s="35">
        <v>0</v>
      </c>
      <c r="G537" s="18">
        <v>5000</v>
      </c>
      <c r="H537" s="18">
        <v>0</v>
      </c>
      <c r="I537" s="2">
        <v>1</v>
      </c>
      <c r="J537" s="2">
        <v>1</v>
      </c>
      <c r="K537" s="2">
        <v>0</v>
      </c>
      <c r="L537" s="35">
        <v>1</v>
      </c>
      <c r="M537" s="2">
        <v>2</v>
      </c>
      <c r="N537" s="2">
        <v>0</v>
      </c>
      <c r="O537" s="2">
        <v>1</v>
      </c>
      <c r="P537" s="2">
        <v>1</v>
      </c>
      <c r="Q537" s="2">
        <v>1</v>
      </c>
      <c r="R537" s="2">
        <v>1</v>
      </c>
      <c r="S537" s="2">
        <v>0</v>
      </c>
      <c r="T537" s="35">
        <v>0</v>
      </c>
      <c r="U537" s="35">
        <v>0</v>
      </c>
      <c r="V537" s="36">
        <v>0</v>
      </c>
      <c r="W537" s="26">
        <v>8.1999999999999993</v>
      </c>
      <c r="X537" s="2">
        <v>0.2</v>
      </c>
      <c r="Y537" s="16">
        <v>2.74</v>
      </c>
      <c r="Z537" s="26">
        <v>9.1999999999999993</v>
      </c>
      <c r="AA537" s="2">
        <v>0.9</v>
      </c>
      <c r="AB537" s="2">
        <v>3.8</v>
      </c>
    </row>
    <row r="538" spans="1:28">
      <c r="A538" s="2">
        <v>2494</v>
      </c>
      <c r="B538" s="26">
        <v>2</v>
      </c>
      <c r="C538" s="2">
        <v>1</v>
      </c>
      <c r="D538" s="2">
        <v>20</v>
      </c>
      <c r="E538" s="2">
        <v>0</v>
      </c>
      <c r="F538" s="35">
        <v>1</v>
      </c>
      <c r="G538" s="18">
        <v>10000</v>
      </c>
      <c r="H538" s="18">
        <v>1</v>
      </c>
      <c r="I538" s="2">
        <v>1</v>
      </c>
      <c r="J538" s="2">
        <v>1</v>
      </c>
      <c r="K538" s="2">
        <v>0</v>
      </c>
      <c r="L538" s="35">
        <v>0</v>
      </c>
      <c r="M538" s="2">
        <v>2</v>
      </c>
      <c r="N538" s="2">
        <v>0</v>
      </c>
      <c r="O538" s="2">
        <v>1</v>
      </c>
      <c r="P538" s="2">
        <v>0.75</v>
      </c>
      <c r="Q538" s="2">
        <v>5</v>
      </c>
      <c r="R538" s="2">
        <v>0</v>
      </c>
      <c r="S538" s="2">
        <v>1</v>
      </c>
      <c r="T538" s="35">
        <v>0</v>
      </c>
      <c r="U538" s="35">
        <v>0</v>
      </c>
      <c r="V538" s="36">
        <v>0</v>
      </c>
      <c r="W538" s="26">
        <v>9.9</v>
      </c>
      <c r="X538" s="2">
        <v>0.23</v>
      </c>
      <c r="Y538" s="16">
        <v>3.31</v>
      </c>
      <c r="Z538" s="26">
        <v>11.96</v>
      </c>
      <c r="AA538" s="2">
        <v>1.1000000000000001</v>
      </c>
      <c r="AB538" s="2">
        <v>3.8</v>
      </c>
    </row>
    <row r="539" spans="1:28">
      <c r="A539" s="2">
        <v>2497</v>
      </c>
      <c r="B539" s="26">
        <v>1</v>
      </c>
      <c r="C539" s="2">
        <v>1</v>
      </c>
      <c r="D539" s="2">
        <v>21</v>
      </c>
      <c r="E539" s="2">
        <v>0</v>
      </c>
      <c r="F539" s="35">
        <v>0</v>
      </c>
      <c r="G539" s="18">
        <v>28000</v>
      </c>
      <c r="H539" s="18">
        <v>1</v>
      </c>
      <c r="I539" s="2">
        <v>1</v>
      </c>
      <c r="J539" s="2">
        <v>4</v>
      </c>
      <c r="K539" s="2">
        <v>1</v>
      </c>
      <c r="L539" s="35">
        <v>0</v>
      </c>
      <c r="M539" s="2">
        <v>8</v>
      </c>
      <c r="N539" s="2">
        <v>1</v>
      </c>
      <c r="O539" s="2">
        <v>0</v>
      </c>
      <c r="P539" s="2">
        <v>1</v>
      </c>
      <c r="Q539" s="2">
        <v>5</v>
      </c>
      <c r="R539" s="2">
        <v>0</v>
      </c>
      <c r="S539" s="2">
        <v>1</v>
      </c>
      <c r="T539" s="35">
        <v>0</v>
      </c>
      <c r="U539" s="35">
        <v>0</v>
      </c>
      <c r="V539" s="36">
        <v>0</v>
      </c>
      <c r="W539" s="26">
        <v>9.1</v>
      </c>
      <c r="X539" s="2">
        <v>0.2</v>
      </c>
      <c r="Y539" s="16">
        <v>3.04</v>
      </c>
      <c r="Z539" s="26">
        <v>11</v>
      </c>
      <c r="AA539" s="2">
        <v>1.1000000000000001</v>
      </c>
      <c r="AB539" s="2">
        <v>16.600000000000001</v>
      </c>
    </row>
    <row r="540" spans="1:28">
      <c r="A540" s="2">
        <v>2498</v>
      </c>
      <c r="B540" s="26">
        <v>2</v>
      </c>
      <c r="C540" s="2">
        <v>1</v>
      </c>
      <c r="D540" s="2">
        <v>23</v>
      </c>
      <c r="E540" s="2">
        <v>0</v>
      </c>
      <c r="F540" s="35">
        <v>1</v>
      </c>
      <c r="G540" s="18">
        <v>8000</v>
      </c>
      <c r="H540" s="18">
        <v>1</v>
      </c>
      <c r="I540" s="2">
        <v>1</v>
      </c>
      <c r="J540" s="2">
        <v>1</v>
      </c>
      <c r="K540" s="2">
        <v>0</v>
      </c>
      <c r="L540" s="35">
        <v>0</v>
      </c>
      <c r="M540" s="2">
        <v>8</v>
      </c>
      <c r="N540" s="2">
        <v>1</v>
      </c>
      <c r="O540" s="2">
        <v>0</v>
      </c>
      <c r="P540" s="2">
        <v>0</v>
      </c>
      <c r="Q540" s="2">
        <v>5</v>
      </c>
      <c r="R540" s="2">
        <v>0</v>
      </c>
      <c r="S540" s="2">
        <v>1</v>
      </c>
      <c r="T540" s="35">
        <v>0</v>
      </c>
      <c r="U540" s="35">
        <v>0</v>
      </c>
      <c r="V540" s="36">
        <v>0</v>
      </c>
      <c r="W540" s="26">
        <v>36</v>
      </c>
      <c r="X540" s="2">
        <v>0.63</v>
      </c>
      <c r="Y540" s="16">
        <v>12.02</v>
      </c>
      <c r="Z540" s="26">
        <v>38.4</v>
      </c>
      <c r="AA540" s="2">
        <v>3.57</v>
      </c>
      <c r="AB540" s="2">
        <v>29.9</v>
      </c>
    </row>
    <row r="541" spans="1:28">
      <c r="A541" s="2">
        <v>2506</v>
      </c>
      <c r="B541" s="26">
        <v>2</v>
      </c>
      <c r="C541" s="2">
        <v>1</v>
      </c>
      <c r="D541" s="2">
        <v>22</v>
      </c>
      <c r="E541" s="2">
        <v>0</v>
      </c>
      <c r="F541" s="35">
        <v>0</v>
      </c>
      <c r="G541" s="18">
        <v>8000</v>
      </c>
      <c r="H541" s="18">
        <v>1</v>
      </c>
      <c r="I541" s="2">
        <v>1</v>
      </c>
      <c r="J541" s="2">
        <v>1</v>
      </c>
      <c r="K541" s="2">
        <v>0</v>
      </c>
      <c r="L541" s="35">
        <v>0</v>
      </c>
      <c r="M541" s="2">
        <v>8</v>
      </c>
      <c r="N541" s="2">
        <v>1</v>
      </c>
      <c r="O541" s="2">
        <v>0</v>
      </c>
      <c r="P541" s="2">
        <v>1</v>
      </c>
      <c r="Q541" s="2">
        <v>5</v>
      </c>
      <c r="R541" s="2">
        <v>0</v>
      </c>
      <c r="S541" s="2">
        <v>1</v>
      </c>
      <c r="T541" s="35">
        <v>1</v>
      </c>
      <c r="U541" s="35">
        <v>0</v>
      </c>
      <c r="V541" s="36">
        <v>0</v>
      </c>
      <c r="W541" s="26">
        <v>13.1</v>
      </c>
      <c r="X541" s="2">
        <v>0.38</v>
      </c>
      <c r="Y541" s="16">
        <v>4.38</v>
      </c>
      <c r="Z541" s="26">
        <v>14.7</v>
      </c>
      <c r="AA541" s="2">
        <v>1.33</v>
      </c>
      <c r="AB541" s="2">
        <v>3.8</v>
      </c>
    </row>
    <row r="542" spans="1:28">
      <c r="A542" s="2">
        <v>2509</v>
      </c>
      <c r="B542" s="26">
        <v>2</v>
      </c>
      <c r="C542" s="2">
        <v>2</v>
      </c>
      <c r="D542" s="2">
        <v>45</v>
      </c>
      <c r="E542" s="2">
        <v>0</v>
      </c>
      <c r="F542" s="35">
        <v>1</v>
      </c>
      <c r="G542" s="18">
        <v>4000</v>
      </c>
      <c r="H542" s="18">
        <v>0</v>
      </c>
      <c r="I542" s="2">
        <v>1</v>
      </c>
      <c r="J542" s="2">
        <v>1</v>
      </c>
      <c r="K542" s="2">
        <v>0</v>
      </c>
      <c r="L542" s="35">
        <v>0</v>
      </c>
      <c r="M542" s="2">
        <v>8</v>
      </c>
      <c r="N542" s="2">
        <v>1</v>
      </c>
      <c r="O542" s="2">
        <v>0</v>
      </c>
      <c r="P542" s="2">
        <v>0.73</v>
      </c>
      <c r="Q542" s="2">
        <v>5</v>
      </c>
      <c r="R542" s="2">
        <v>0</v>
      </c>
      <c r="S542" s="2">
        <v>1</v>
      </c>
      <c r="T542" s="35">
        <v>0</v>
      </c>
      <c r="U542" s="35">
        <v>0</v>
      </c>
      <c r="V542" s="36">
        <v>0</v>
      </c>
      <c r="W542" s="26">
        <v>16.2</v>
      </c>
      <c r="X542" s="2">
        <v>0.38</v>
      </c>
      <c r="Y542" s="16">
        <v>5.41</v>
      </c>
      <c r="Z542" s="26">
        <v>17.3</v>
      </c>
      <c r="AA542" s="2">
        <v>1.45</v>
      </c>
      <c r="AB542" s="2">
        <v>3.8</v>
      </c>
    </row>
    <row r="543" spans="1:28">
      <c r="A543" s="2">
        <v>2512</v>
      </c>
      <c r="B543" s="26">
        <v>2</v>
      </c>
      <c r="C543" s="2">
        <v>1</v>
      </c>
      <c r="D543" s="2">
        <v>59</v>
      </c>
      <c r="E543" s="2">
        <v>1</v>
      </c>
      <c r="F543" s="35">
        <v>0</v>
      </c>
      <c r="G543" s="18">
        <v>5000</v>
      </c>
      <c r="H543" s="18">
        <v>0</v>
      </c>
      <c r="I543" s="2">
        <v>1</v>
      </c>
      <c r="J543" s="2">
        <v>1</v>
      </c>
      <c r="K543" s="2">
        <v>0</v>
      </c>
      <c r="L543" s="35">
        <v>0</v>
      </c>
      <c r="M543" s="2">
        <v>6</v>
      </c>
      <c r="N543" s="2">
        <v>0</v>
      </c>
      <c r="O543" s="2">
        <v>1</v>
      </c>
      <c r="P543" s="2">
        <v>0</v>
      </c>
      <c r="Q543" s="2">
        <v>5</v>
      </c>
      <c r="R543" s="2">
        <v>0</v>
      </c>
      <c r="S543" s="2">
        <v>1</v>
      </c>
      <c r="T543" s="35">
        <v>0</v>
      </c>
      <c r="U543" s="35">
        <v>0</v>
      </c>
      <c r="V543" s="36">
        <v>0</v>
      </c>
      <c r="W543" s="26">
        <v>36</v>
      </c>
      <c r="X543" s="2">
        <v>0.63</v>
      </c>
      <c r="Y543" s="16">
        <v>12.02</v>
      </c>
      <c r="Z543" s="26">
        <v>38.4</v>
      </c>
      <c r="AA543" s="2">
        <v>3.57</v>
      </c>
      <c r="AB543" s="2">
        <v>29.9</v>
      </c>
    </row>
    <row r="544" spans="1:28">
      <c r="A544" s="2">
        <v>2516</v>
      </c>
      <c r="B544" s="26">
        <v>2</v>
      </c>
      <c r="C544" s="2">
        <v>1</v>
      </c>
      <c r="D544" s="2">
        <v>22</v>
      </c>
      <c r="E544" s="2">
        <v>0</v>
      </c>
      <c r="F544" s="35">
        <v>0</v>
      </c>
      <c r="G544" s="18">
        <v>4000</v>
      </c>
      <c r="H544" s="18">
        <v>0</v>
      </c>
      <c r="I544" s="2">
        <v>1</v>
      </c>
      <c r="J544" s="2">
        <v>1</v>
      </c>
      <c r="K544" s="2">
        <v>0</v>
      </c>
      <c r="L544" s="35">
        <v>0</v>
      </c>
      <c r="M544" s="2">
        <v>6</v>
      </c>
      <c r="N544" s="2">
        <v>0</v>
      </c>
      <c r="O544" s="2">
        <v>1</v>
      </c>
      <c r="P544" s="2">
        <v>0</v>
      </c>
      <c r="Q544" s="2">
        <v>5</v>
      </c>
      <c r="R544" s="2">
        <v>0</v>
      </c>
      <c r="S544" s="2">
        <v>1</v>
      </c>
      <c r="T544" s="35">
        <v>0</v>
      </c>
      <c r="U544" s="35">
        <v>0</v>
      </c>
      <c r="V544" s="36">
        <v>0</v>
      </c>
      <c r="W544" s="26">
        <v>19.7</v>
      </c>
      <c r="X544" s="2">
        <v>0.5</v>
      </c>
      <c r="Y544" s="16">
        <v>6.58</v>
      </c>
      <c r="Z544" s="26">
        <v>21.79</v>
      </c>
      <c r="AA544" s="2">
        <v>2.1</v>
      </c>
      <c r="AB544" s="2">
        <v>17.8</v>
      </c>
    </row>
    <row r="545" spans="1:28">
      <c r="A545" s="2">
        <v>2522</v>
      </c>
      <c r="B545" s="26">
        <v>1</v>
      </c>
      <c r="C545" s="2">
        <v>1</v>
      </c>
      <c r="D545" s="2">
        <v>26</v>
      </c>
      <c r="E545" s="2">
        <v>0</v>
      </c>
      <c r="F545" s="35">
        <v>1</v>
      </c>
      <c r="G545" s="18">
        <v>3000</v>
      </c>
      <c r="H545" s="18">
        <v>0</v>
      </c>
      <c r="I545" s="2">
        <v>1</v>
      </c>
      <c r="J545" s="2">
        <v>1</v>
      </c>
      <c r="K545" s="2">
        <v>0</v>
      </c>
      <c r="L545" s="35">
        <v>0</v>
      </c>
      <c r="M545" s="2">
        <v>8</v>
      </c>
      <c r="N545" s="2">
        <v>1</v>
      </c>
      <c r="O545" s="2">
        <v>0</v>
      </c>
      <c r="P545" s="2">
        <v>0.68</v>
      </c>
      <c r="Q545" s="2">
        <v>5</v>
      </c>
      <c r="R545" s="2">
        <v>0</v>
      </c>
      <c r="S545" s="2">
        <v>1</v>
      </c>
      <c r="T545" s="35">
        <v>0</v>
      </c>
      <c r="U545" s="35">
        <v>0</v>
      </c>
      <c r="V545" s="36">
        <v>0</v>
      </c>
      <c r="W545" s="26">
        <v>17.899999999999999</v>
      </c>
      <c r="X545" s="2">
        <v>0.4</v>
      </c>
      <c r="Y545" s="16">
        <v>5.98</v>
      </c>
      <c r="Z545" s="26">
        <v>28.1</v>
      </c>
      <c r="AA545" s="2">
        <v>1.78</v>
      </c>
      <c r="AB545" s="2">
        <v>3.8</v>
      </c>
    </row>
    <row r="546" spans="1:28">
      <c r="A546" s="2">
        <v>2530</v>
      </c>
      <c r="B546" s="26">
        <v>2</v>
      </c>
      <c r="C546" s="2">
        <v>1</v>
      </c>
      <c r="D546" s="2">
        <v>59</v>
      </c>
      <c r="E546" s="2">
        <v>1</v>
      </c>
      <c r="F546" s="35">
        <v>0</v>
      </c>
      <c r="G546" s="18">
        <v>4000</v>
      </c>
      <c r="H546" s="18">
        <v>0</v>
      </c>
      <c r="I546" s="2">
        <v>1</v>
      </c>
      <c r="J546" s="2">
        <v>2</v>
      </c>
      <c r="K546" s="2">
        <v>1</v>
      </c>
      <c r="L546" s="35">
        <v>0</v>
      </c>
      <c r="M546" s="2">
        <v>1</v>
      </c>
      <c r="N546" s="2">
        <v>0</v>
      </c>
      <c r="O546" s="2">
        <v>1</v>
      </c>
      <c r="P546" s="2">
        <v>1</v>
      </c>
      <c r="Q546" s="2">
        <v>5</v>
      </c>
      <c r="R546" s="2">
        <v>0</v>
      </c>
      <c r="S546" s="2">
        <v>1</v>
      </c>
      <c r="T546" s="35">
        <v>0</v>
      </c>
      <c r="U546" s="35">
        <v>0</v>
      </c>
      <c r="V546" s="36">
        <v>0</v>
      </c>
      <c r="W546" s="26">
        <v>15.1</v>
      </c>
      <c r="X546" s="2">
        <v>0.33</v>
      </c>
      <c r="Y546" s="16">
        <v>5.04</v>
      </c>
      <c r="Z546" s="26">
        <v>16.2</v>
      </c>
      <c r="AA546" s="2">
        <v>1.32</v>
      </c>
      <c r="AB546" s="2">
        <v>7.5</v>
      </c>
    </row>
    <row r="547" spans="1:28">
      <c r="A547" s="2">
        <v>2536</v>
      </c>
      <c r="B547" s="26">
        <v>1</v>
      </c>
      <c r="C547" s="2">
        <v>1</v>
      </c>
      <c r="D547" s="2">
        <v>23</v>
      </c>
      <c r="E547" s="2">
        <v>0</v>
      </c>
      <c r="F547" s="35">
        <v>1</v>
      </c>
      <c r="G547" s="18">
        <v>5000</v>
      </c>
      <c r="H547" s="18">
        <v>0</v>
      </c>
      <c r="I547" s="2">
        <v>1</v>
      </c>
      <c r="J547" s="2">
        <v>3</v>
      </c>
      <c r="K547" s="2">
        <v>1</v>
      </c>
      <c r="L547" s="35">
        <v>1</v>
      </c>
      <c r="M547" s="2">
        <v>6</v>
      </c>
      <c r="N547" s="2">
        <v>0</v>
      </c>
      <c r="O547" s="2">
        <v>1</v>
      </c>
      <c r="P547" s="2">
        <v>1</v>
      </c>
      <c r="Q547" s="2">
        <v>5</v>
      </c>
      <c r="R547" s="2">
        <v>0</v>
      </c>
      <c r="S547" s="2">
        <v>1</v>
      </c>
      <c r="T547" s="35">
        <v>1</v>
      </c>
      <c r="U547" s="35">
        <v>0</v>
      </c>
      <c r="V547" s="36">
        <v>0</v>
      </c>
      <c r="W547" s="26">
        <v>13.1</v>
      </c>
      <c r="X547" s="2">
        <v>0.38</v>
      </c>
      <c r="Y547" s="16">
        <v>4.38</v>
      </c>
      <c r="Z547" s="26">
        <v>14.7</v>
      </c>
      <c r="AA547" s="2">
        <v>1.33</v>
      </c>
      <c r="AB547" s="2">
        <v>3.8</v>
      </c>
    </row>
    <row r="548" spans="1:28">
      <c r="A548" s="2">
        <v>2539</v>
      </c>
      <c r="B548" s="26">
        <v>2</v>
      </c>
      <c r="C548" s="2">
        <v>1</v>
      </c>
      <c r="D548" s="2">
        <v>59</v>
      </c>
      <c r="E548" s="2">
        <v>1</v>
      </c>
      <c r="F548" s="35">
        <v>0</v>
      </c>
      <c r="G548" s="18">
        <v>3000</v>
      </c>
      <c r="H548" s="18">
        <v>0</v>
      </c>
      <c r="I548" s="2">
        <v>1</v>
      </c>
      <c r="J548" s="2">
        <v>1</v>
      </c>
      <c r="K548" s="2">
        <v>0</v>
      </c>
      <c r="L548" s="35">
        <v>0</v>
      </c>
      <c r="M548" s="2">
        <v>6</v>
      </c>
      <c r="N548" s="2">
        <v>0</v>
      </c>
      <c r="O548" s="2">
        <v>1</v>
      </c>
      <c r="P548" s="2">
        <v>0</v>
      </c>
      <c r="Q548" s="2">
        <v>3</v>
      </c>
      <c r="R548" s="2">
        <v>0</v>
      </c>
      <c r="S548" s="2">
        <v>0</v>
      </c>
      <c r="T548" s="35">
        <v>0</v>
      </c>
      <c r="U548" s="35">
        <v>0</v>
      </c>
      <c r="V548" s="36">
        <v>0</v>
      </c>
      <c r="W548" s="26">
        <v>9.9</v>
      </c>
      <c r="X548" s="2">
        <v>0.25</v>
      </c>
      <c r="Y548" s="16">
        <v>3.31</v>
      </c>
      <c r="Z548" s="26">
        <v>11.8</v>
      </c>
      <c r="AA548" s="2">
        <v>1.02</v>
      </c>
      <c r="AB548" s="2">
        <v>7.5</v>
      </c>
    </row>
    <row r="549" spans="1:28">
      <c r="A549" s="2">
        <v>2541</v>
      </c>
      <c r="B549" s="26">
        <v>1</v>
      </c>
      <c r="C549" s="2">
        <v>1</v>
      </c>
      <c r="D549" s="2">
        <v>56</v>
      </c>
      <c r="E549" s="2">
        <v>1</v>
      </c>
      <c r="F549" s="35">
        <v>0</v>
      </c>
      <c r="G549" s="18">
        <v>10000</v>
      </c>
      <c r="H549" s="18">
        <v>1</v>
      </c>
      <c r="I549" s="2">
        <v>1</v>
      </c>
      <c r="J549" s="2">
        <v>2</v>
      </c>
      <c r="K549" s="2">
        <v>1</v>
      </c>
      <c r="L549" s="35">
        <v>0</v>
      </c>
      <c r="M549" s="2">
        <v>6</v>
      </c>
      <c r="N549" s="2">
        <v>0</v>
      </c>
      <c r="O549" s="2">
        <v>1</v>
      </c>
      <c r="P549" s="2">
        <v>0.84</v>
      </c>
      <c r="Q549" s="2">
        <v>5</v>
      </c>
      <c r="R549" s="2">
        <v>0</v>
      </c>
      <c r="S549" s="2">
        <v>1</v>
      </c>
      <c r="T549" s="35">
        <v>0</v>
      </c>
      <c r="U549" s="35">
        <v>0</v>
      </c>
      <c r="V549" s="36">
        <v>0</v>
      </c>
      <c r="W549" s="26">
        <v>9.3000000000000007</v>
      </c>
      <c r="X549" s="2">
        <v>0.23</v>
      </c>
      <c r="Y549" s="16">
        <v>3.11</v>
      </c>
      <c r="Z549" s="26">
        <v>9.8000000000000007</v>
      </c>
      <c r="AA549" s="2">
        <v>1.02</v>
      </c>
      <c r="AB549" s="2">
        <v>3.8</v>
      </c>
    </row>
    <row r="550" spans="1:28">
      <c r="A550" s="2">
        <v>2543</v>
      </c>
      <c r="B550" s="26">
        <v>2</v>
      </c>
      <c r="C550" s="2">
        <v>1</v>
      </c>
      <c r="D550" s="2">
        <v>23</v>
      </c>
      <c r="E550" s="2">
        <v>0</v>
      </c>
      <c r="F550" s="35">
        <v>0</v>
      </c>
      <c r="G550" s="18">
        <v>9000</v>
      </c>
      <c r="H550" s="18">
        <v>1</v>
      </c>
      <c r="I550" s="2">
        <v>1</v>
      </c>
      <c r="J550" s="2">
        <v>1</v>
      </c>
      <c r="K550" s="2">
        <v>0</v>
      </c>
      <c r="L550" s="35">
        <v>1</v>
      </c>
      <c r="M550" s="2">
        <v>8</v>
      </c>
      <c r="N550" s="2">
        <v>1</v>
      </c>
      <c r="O550" s="2">
        <v>0</v>
      </c>
      <c r="P550" s="2">
        <v>0.32</v>
      </c>
      <c r="Q550" s="2">
        <v>5</v>
      </c>
      <c r="R550" s="2">
        <v>0</v>
      </c>
      <c r="S550" s="2">
        <v>1</v>
      </c>
      <c r="T550" s="35">
        <v>0</v>
      </c>
      <c r="U550" s="35">
        <v>0</v>
      </c>
      <c r="V550" s="36">
        <v>0</v>
      </c>
      <c r="W550" s="26">
        <v>14.3</v>
      </c>
      <c r="X550" s="2">
        <v>0.42</v>
      </c>
      <c r="Y550" s="16">
        <v>4.78</v>
      </c>
      <c r="Z550" s="26">
        <v>18.739999999999998</v>
      </c>
      <c r="AA550" s="2">
        <v>1.38</v>
      </c>
      <c r="AB550" s="2">
        <v>3.8</v>
      </c>
    </row>
    <row r="551" spans="1:28">
      <c r="A551" s="2">
        <v>2544</v>
      </c>
      <c r="B551" s="26">
        <v>1</v>
      </c>
      <c r="C551" s="2">
        <v>2</v>
      </c>
      <c r="D551" s="2">
        <v>27</v>
      </c>
      <c r="E551" s="2">
        <v>0</v>
      </c>
      <c r="F551" s="35">
        <v>1</v>
      </c>
      <c r="G551" s="18">
        <v>10000</v>
      </c>
      <c r="H551" s="18">
        <v>1</v>
      </c>
      <c r="I551" s="2">
        <v>1</v>
      </c>
      <c r="J551" s="2">
        <v>2</v>
      </c>
      <c r="K551" s="2">
        <v>1</v>
      </c>
      <c r="L551" s="35">
        <v>0</v>
      </c>
      <c r="M551" s="2">
        <v>8</v>
      </c>
      <c r="N551" s="2">
        <v>1</v>
      </c>
      <c r="O551" s="2">
        <v>0</v>
      </c>
      <c r="P551" s="2">
        <v>1</v>
      </c>
      <c r="Q551" s="2">
        <v>0</v>
      </c>
      <c r="R551" s="2">
        <v>1</v>
      </c>
      <c r="S551" s="2">
        <v>0</v>
      </c>
      <c r="T551" s="35">
        <v>0</v>
      </c>
      <c r="U551" s="35">
        <v>1</v>
      </c>
      <c r="V551" s="36">
        <v>0</v>
      </c>
      <c r="W551" s="26">
        <v>13.1</v>
      </c>
      <c r="X551" s="2">
        <v>0.38</v>
      </c>
      <c r="Y551" s="16">
        <v>4.38</v>
      </c>
      <c r="Z551" s="26">
        <v>14.7</v>
      </c>
      <c r="AA551" s="2">
        <v>1.33</v>
      </c>
      <c r="AB551" s="2">
        <v>3.8</v>
      </c>
    </row>
    <row r="552" spans="1:28">
      <c r="A552" s="2">
        <v>2548</v>
      </c>
      <c r="B552" s="26">
        <v>2</v>
      </c>
      <c r="C552" s="2">
        <v>1</v>
      </c>
      <c r="D552" s="2">
        <v>25</v>
      </c>
      <c r="E552" s="2">
        <v>0</v>
      </c>
      <c r="F552" s="35">
        <v>1</v>
      </c>
      <c r="G552" s="18">
        <v>3000</v>
      </c>
      <c r="H552" s="18">
        <v>0</v>
      </c>
      <c r="I552" s="2">
        <v>1</v>
      </c>
      <c r="J552" s="2">
        <v>1</v>
      </c>
      <c r="K552" s="2">
        <v>0</v>
      </c>
      <c r="L552" s="35">
        <v>1</v>
      </c>
      <c r="M552" s="2">
        <v>10</v>
      </c>
      <c r="N552" s="2">
        <v>0</v>
      </c>
      <c r="O552" s="2">
        <v>0</v>
      </c>
      <c r="P552" s="2">
        <v>0</v>
      </c>
      <c r="Q552" s="2">
        <v>5</v>
      </c>
      <c r="R552" s="2">
        <v>0</v>
      </c>
      <c r="S552" s="2">
        <v>1</v>
      </c>
      <c r="T552" s="35">
        <v>0</v>
      </c>
      <c r="U552" s="35">
        <v>0</v>
      </c>
      <c r="V552" s="36">
        <v>0</v>
      </c>
      <c r="W552" s="26">
        <v>29.4</v>
      </c>
      <c r="X552" s="2">
        <v>0.53</v>
      </c>
      <c r="Y552" s="16">
        <v>9.82</v>
      </c>
      <c r="Z552" s="26">
        <v>41.5</v>
      </c>
      <c r="AA552" s="2">
        <v>1.9</v>
      </c>
      <c r="AB552" s="2">
        <v>10.7</v>
      </c>
    </row>
    <row r="553" spans="1:28">
      <c r="A553" s="2">
        <v>2556</v>
      </c>
      <c r="B553" s="26">
        <v>2</v>
      </c>
      <c r="C553" s="2">
        <v>1</v>
      </c>
      <c r="D553" s="2">
        <v>25</v>
      </c>
      <c r="E553" s="2">
        <v>0</v>
      </c>
      <c r="F553" s="35">
        <v>1</v>
      </c>
      <c r="G553" s="18">
        <v>7000</v>
      </c>
      <c r="H553" s="18">
        <v>0</v>
      </c>
      <c r="I553" s="2">
        <v>1</v>
      </c>
      <c r="J553" s="2">
        <v>1</v>
      </c>
      <c r="K553" s="2">
        <v>0</v>
      </c>
      <c r="L553" s="35">
        <v>0</v>
      </c>
      <c r="M553" s="2">
        <v>1</v>
      </c>
      <c r="N553" s="2">
        <v>0</v>
      </c>
      <c r="O553" s="2">
        <v>1</v>
      </c>
      <c r="P553" s="2">
        <v>0</v>
      </c>
      <c r="Q553" s="2">
        <v>5</v>
      </c>
      <c r="R553" s="2">
        <v>0</v>
      </c>
      <c r="S553" s="2">
        <v>1</v>
      </c>
      <c r="T553" s="35">
        <v>0</v>
      </c>
      <c r="U553" s="35">
        <v>0</v>
      </c>
      <c r="V553" s="36">
        <v>0</v>
      </c>
      <c r="W553" s="26">
        <v>19.7</v>
      </c>
      <c r="X553" s="2">
        <v>0.5</v>
      </c>
      <c r="Y553" s="16">
        <v>6.58</v>
      </c>
      <c r="Z553" s="26">
        <v>21.79</v>
      </c>
      <c r="AA553" s="2">
        <v>2.1</v>
      </c>
      <c r="AB553" s="2">
        <v>17.8</v>
      </c>
    </row>
    <row r="554" spans="1:28">
      <c r="A554" s="2">
        <v>2560</v>
      </c>
      <c r="B554" s="26">
        <v>1</v>
      </c>
      <c r="C554" s="2">
        <v>2</v>
      </c>
      <c r="D554" s="2">
        <v>27</v>
      </c>
      <c r="E554" s="2">
        <v>0</v>
      </c>
      <c r="F554" s="35">
        <v>0</v>
      </c>
      <c r="G554" s="18">
        <v>10000</v>
      </c>
      <c r="H554" s="18">
        <v>1</v>
      </c>
      <c r="I554" s="2">
        <v>1</v>
      </c>
      <c r="J554" s="2">
        <v>3</v>
      </c>
      <c r="K554" s="2">
        <v>1</v>
      </c>
      <c r="L554" s="35">
        <v>0</v>
      </c>
      <c r="M554" s="2">
        <v>8</v>
      </c>
      <c r="N554" s="2">
        <v>1</v>
      </c>
      <c r="O554" s="2">
        <v>0</v>
      </c>
      <c r="P554" s="2">
        <v>0</v>
      </c>
      <c r="Q554" s="2">
        <v>4</v>
      </c>
      <c r="R554" s="2">
        <v>0</v>
      </c>
      <c r="S554" s="2">
        <v>1</v>
      </c>
      <c r="T554" s="35">
        <v>0</v>
      </c>
      <c r="U554" s="35">
        <v>0</v>
      </c>
      <c r="V554" s="36">
        <v>0</v>
      </c>
      <c r="W554" s="26">
        <v>18.5</v>
      </c>
      <c r="X554" s="2">
        <v>0.32</v>
      </c>
      <c r="Y554" s="16">
        <v>6.18</v>
      </c>
      <c r="Z554" s="26">
        <v>21.1</v>
      </c>
      <c r="AA554" s="2">
        <v>1.7</v>
      </c>
      <c r="AB554" s="2">
        <v>6.7</v>
      </c>
    </row>
    <row r="555" spans="1:28">
      <c r="A555" s="2">
        <v>2561</v>
      </c>
      <c r="B555" s="26">
        <v>1</v>
      </c>
      <c r="C555" s="2">
        <v>2</v>
      </c>
      <c r="D555" s="2">
        <v>25</v>
      </c>
      <c r="E555" s="2">
        <v>0</v>
      </c>
      <c r="F555" s="35">
        <v>1</v>
      </c>
      <c r="G555" s="18">
        <v>10000</v>
      </c>
      <c r="H555" s="18">
        <v>1</v>
      </c>
      <c r="I555" s="2">
        <v>1</v>
      </c>
      <c r="J555" s="2">
        <v>1</v>
      </c>
      <c r="K555" s="2">
        <v>0</v>
      </c>
      <c r="L555" s="35">
        <v>0</v>
      </c>
      <c r="M555" s="2">
        <v>10</v>
      </c>
      <c r="N555" s="2">
        <v>0</v>
      </c>
      <c r="O555" s="2">
        <v>0</v>
      </c>
      <c r="P555" s="2">
        <v>0.32</v>
      </c>
      <c r="Q555" s="2">
        <v>1</v>
      </c>
      <c r="R555" s="2">
        <v>1</v>
      </c>
      <c r="S555" s="2">
        <v>0</v>
      </c>
      <c r="T555" s="35">
        <v>0</v>
      </c>
      <c r="U555" s="35">
        <v>0</v>
      </c>
      <c r="V555" s="36">
        <v>0</v>
      </c>
      <c r="W555" s="26">
        <v>14.3</v>
      </c>
      <c r="X555" s="2">
        <v>0.42</v>
      </c>
      <c r="Y555" s="16">
        <v>4.78</v>
      </c>
      <c r="Z555" s="26">
        <v>18.739999999999998</v>
      </c>
      <c r="AA555" s="2">
        <v>1.38</v>
      </c>
      <c r="AB555" s="2">
        <v>3.8</v>
      </c>
    </row>
    <row r="556" spans="1:28">
      <c r="A556" s="2">
        <v>2563</v>
      </c>
      <c r="B556" s="26">
        <v>2</v>
      </c>
      <c r="C556" s="2">
        <v>1</v>
      </c>
      <c r="D556" s="2">
        <v>21</v>
      </c>
      <c r="E556" s="2">
        <v>0</v>
      </c>
      <c r="F556" s="35">
        <v>0</v>
      </c>
      <c r="G556" s="18">
        <v>1000</v>
      </c>
      <c r="H556" s="18">
        <v>0</v>
      </c>
      <c r="I556" s="2">
        <v>1</v>
      </c>
      <c r="J556" s="2">
        <v>1</v>
      </c>
      <c r="K556" s="2">
        <v>0</v>
      </c>
      <c r="L556" s="35">
        <v>1</v>
      </c>
      <c r="M556" s="2">
        <v>6</v>
      </c>
      <c r="N556" s="2">
        <v>0</v>
      </c>
      <c r="O556" s="2">
        <v>1</v>
      </c>
      <c r="P556" s="2">
        <v>1</v>
      </c>
      <c r="Q556" s="2">
        <v>5</v>
      </c>
      <c r="R556" s="2">
        <v>0</v>
      </c>
      <c r="S556" s="2">
        <v>1</v>
      </c>
      <c r="T556" s="35">
        <v>0</v>
      </c>
      <c r="U556" s="35">
        <v>0</v>
      </c>
      <c r="V556" s="36">
        <v>0</v>
      </c>
      <c r="W556" s="26">
        <v>10.7</v>
      </c>
      <c r="X556" s="2">
        <v>0.23</v>
      </c>
      <c r="Y556" s="16">
        <v>3.57</v>
      </c>
      <c r="Z556" s="26">
        <v>12.9</v>
      </c>
      <c r="AA556" s="2">
        <v>1.28</v>
      </c>
      <c r="AB556" s="2">
        <v>16.59</v>
      </c>
    </row>
    <row r="557" spans="1:28">
      <c r="A557" s="2">
        <v>2569</v>
      </c>
      <c r="B557" s="26">
        <v>2</v>
      </c>
      <c r="C557" s="2">
        <v>1</v>
      </c>
      <c r="D557" s="2">
        <v>22</v>
      </c>
      <c r="E557" s="2">
        <v>0</v>
      </c>
      <c r="F557" s="35">
        <v>0</v>
      </c>
      <c r="G557" s="18">
        <v>2000</v>
      </c>
      <c r="H557" s="18">
        <v>0</v>
      </c>
      <c r="I557" s="2">
        <v>1</v>
      </c>
      <c r="J557" s="2">
        <v>1</v>
      </c>
      <c r="K557" s="2">
        <v>0</v>
      </c>
      <c r="L557" s="35">
        <v>0</v>
      </c>
      <c r="M557" s="2">
        <v>1</v>
      </c>
      <c r="N557" s="2">
        <v>0</v>
      </c>
      <c r="O557" s="2">
        <v>1</v>
      </c>
      <c r="P557" s="2">
        <v>0.99</v>
      </c>
      <c r="Q557" s="2">
        <v>5</v>
      </c>
      <c r="R557" s="2">
        <v>0</v>
      </c>
      <c r="S557" s="2">
        <v>1</v>
      </c>
      <c r="T557" s="35">
        <v>0</v>
      </c>
      <c r="U557" s="35">
        <v>0</v>
      </c>
      <c r="V557" s="36">
        <v>0</v>
      </c>
      <c r="W557" s="26">
        <v>16.100000000000001</v>
      </c>
      <c r="X557" s="2">
        <v>0.37</v>
      </c>
      <c r="Y557" s="16">
        <v>5.38</v>
      </c>
      <c r="Z557" s="26">
        <v>16</v>
      </c>
      <c r="AA557" s="2">
        <v>1.23</v>
      </c>
      <c r="AB557" s="2">
        <v>7.5</v>
      </c>
    </row>
    <row r="558" spans="1:28">
      <c r="A558" s="2">
        <v>2571</v>
      </c>
      <c r="B558" s="26">
        <v>2</v>
      </c>
      <c r="C558" s="2">
        <v>1</v>
      </c>
      <c r="D558" s="2">
        <v>23</v>
      </c>
      <c r="E558" s="2">
        <v>0</v>
      </c>
      <c r="F558" s="35">
        <v>0</v>
      </c>
      <c r="G558" s="18">
        <v>18000</v>
      </c>
      <c r="H558" s="18">
        <v>1</v>
      </c>
      <c r="I558" s="2">
        <v>1</v>
      </c>
      <c r="J558" s="2">
        <v>2</v>
      </c>
      <c r="K558" s="2">
        <v>1</v>
      </c>
      <c r="L558" s="35">
        <v>1</v>
      </c>
      <c r="M558" s="2">
        <v>6</v>
      </c>
      <c r="N558" s="2">
        <v>0</v>
      </c>
      <c r="O558" s="2">
        <v>1</v>
      </c>
      <c r="P558" s="2">
        <v>0.78</v>
      </c>
      <c r="Q558" s="2">
        <v>4</v>
      </c>
      <c r="R558" s="2">
        <v>0</v>
      </c>
      <c r="S558" s="2">
        <v>1</v>
      </c>
      <c r="T558" s="35">
        <v>0</v>
      </c>
      <c r="U558" s="35">
        <v>0</v>
      </c>
      <c r="V558" s="36">
        <v>0</v>
      </c>
      <c r="W558" s="26">
        <v>20.399999999999999</v>
      </c>
      <c r="X558" s="2">
        <v>0.4</v>
      </c>
      <c r="Y558" s="16">
        <v>6.81</v>
      </c>
      <c r="Z558" s="26">
        <v>20</v>
      </c>
      <c r="AA558" s="2">
        <v>1.77</v>
      </c>
      <c r="AB558" s="2">
        <v>9.3000000000000007</v>
      </c>
    </row>
    <row r="559" spans="1:28">
      <c r="A559" s="2">
        <v>2574</v>
      </c>
      <c r="B559" s="26">
        <v>2</v>
      </c>
      <c r="C559" s="2">
        <v>1</v>
      </c>
      <c r="D559" s="2">
        <v>25</v>
      </c>
      <c r="E559" s="2">
        <v>0</v>
      </c>
      <c r="F559" s="35">
        <v>0</v>
      </c>
      <c r="G559" s="18">
        <v>6000</v>
      </c>
      <c r="H559" s="18">
        <v>0</v>
      </c>
      <c r="I559" s="2">
        <v>1</v>
      </c>
      <c r="J559" s="2">
        <v>2</v>
      </c>
      <c r="K559" s="2">
        <v>1</v>
      </c>
      <c r="L559" s="35">
        <v>0</v>
      </c>
      <c r="M559" s="2">
        <v>2</v>
      </c>
      <c r="N559" s="2">
        <v>0</v>
      </c>
      <c r="O559" s="2">
        <v>1</v>
      </c>
      <c r="P559" s="2">
        <v>0.6</v>
      </c>
      <c r="Q559" s="2">
        <v>5</v>
      </c>
      <c r="R559" s="2">
        <v>0</v>
      </c>
      <c r="S559" s="2">
        <v>1</v>
      </c>
      <c r="T559" s="35">
        <v>0</v>
      </c>
      <c r="U559" s="35">
        <v>0</v>
      </c>
      <c r="V559" s="36">
        <v>0</v>
      </c>
      <c r="W559" s="26">
        <v>12.2</v>
      </c>
      <c r="X559" s="2">
        <v>0.25</v>
      </c>
      <c r="Y559" s="16">
        <v>4.07</v>
      </c>
      <c r="Z559" s="26">
        <v>11.3</v>
      </c>
      <c r="AA559" s="2">
        <v>1.08</v>
      </c>
      <c r="AB559" s="2">
        <v>3.8</v>
      </c>
    </row>
    <row r="560" spans="1:28">
      <c r="A560" s="2">
        <v>2578</v>
      </c>
      <c r="B560" s="26">
        <v>1</v>
      </c>
      <c r="C560" s="2">
        <v>1</v>
      </c>
      <c r="D560" s="2">
        <v>26</v>
      </c>
      <c r="E560" s="2">
        <v>0</v>
      </c>
      <c r="F560" s="35">
        <v>1</v>
      </c>
      <c r="G560" s="18">
        <v>7000</v>
      </c>
      <c r="H560" s="18">
        <v>0</v>
      </c>
      <c r="I560" s="2">
        <v>1</v>
      </c>
      <c r="J560" s="2">
        <v>3</v>
      </c>
      <c r="K560" s="2">
        <v>1</v>
      </c>
      <c r="L560" s="35">
        <v>1</v>
      </c>
      <c r="M560" s="2">
        <v>8</v>
      </c>
      <c r="N560" s="2">
        <v>1</v>
      </c>
      <c r="O560" s="2">
        <v>0</v>
      </c>
      <c r="P560" s="2">
        <v>0</v>
      </c>
      <c r="Q560" s="2">
        <v>5</v>
      </c>
      <c r="R560" s="2">
        <v>0</v>
      </c>
      <c r="S560" s="2">
        <v>1</v>
      </c>
      <c r="T560" s="35">
        <v>0</v>
      </c>
      <c r="U560" s="35">
        <v>0</v>
      </c>
      <c r="V560" s="36">
        <v>0</v>
      </c>
      <c r="W560" s="26">
        <v>18.5</v>
      </c>
      <c r="X560" s="2">
        <v>0.32</v>
      </c>
      <c r="Y560" s="16">
        <v>6.18</v>
      </c>
      <c r="Z560" s="26">
        <v>21.1</v>
      </c>
      <c r="AA560" s="2">
        <v>1.7</v>
      </c>
      <c r="AB560" s="2">
        <v>6.7</v>
      </c>
    </row>
    <row r="561" spans="1:28">
      <c r="A561" s="2">
        <v>2582</v>
      </c>
      <c r="B561" s="26">
        <v>2</v>
      </c>
      <c r="C561" s="2">
        <v>1</v>
      </c>
      <c r="D561" s="2">
        <v>23</v>
      </c>
      <c r="E561" s="2">
        <v>0</v>
      </c>
      <c r="F561" s="35">
        <v>1</v>
      </c>
      <c r="G561" s="18">
        <v>3000</v>
      </c>
      <c r="H561" s="18">
        <v>0</v>
      </c>
      <c r="I561" s="2">
        <v>1</v>
      </c>
      <c r="J561" s="2">
        <v>1</v>
      </c>
      <c r="K561" s="2">
        <v>0</v>
      </c>
      <c r="L561" s="35">
        <v>0</v>
      </c>
      <c r="M561" s="2">
        <v>2</v>
      </c>
      <c r="N561" s="2">
        <v>0</v>
      </c>
      <c r="O561" s="2">
        <v>1</v>
      </c>
      <c r="P561" s="2">
        <v>0</v>
      </c>
      <c r="Q561" s="2">
        <v>5</v>
      </c>
      <c r="R561" s="2">
        <v>0</v>
      </c>
      <c r="S561" s="2">
        <v>1</v>
      </c>
      <c r="T561" s="35">
        <v>1</v>
      </c>
      <c r="U561" s="35">
        <v>0</v>
      </c>
      <c r="V561" s="36">
        <v>0</v>
      </c>
      <c r="W561" s="26">
        <v>12.3</v>
      </c>
      <c r="X561" s="2">
        <v>0.33</v>
      </c>
      <c r="Y561" s="16">
        <v>4.1100000000000003</v>
      </c>
      <c r="Z561" s="26">
        <v>20.7</v>
      </c>
      <c r="AA561" s="2">
        <v>1.38</v>
      </c>
      <c r="AB561" s="2">
        <v>7.5</v>
      </c>
    </row>
    <row r="562" spans="1:28">
      <c r="A562" s="2">
        <v>2584</v>
      </c>
      <c r="B562" s="26">
        <v>2</v>
      </c>
      <c r="C562" s="2">
        <v>2</v>
      </c>
      <c r="D562" s="2">
        <v>28</v>
      </c>
      <c r="E562" s="2">
        <v>0</v>
      </c>
      <c r="F562" s="35">
        <v>0</v>
      </c>
      <c r="G562" s="18">
        <v>6000</v>
      </c>
      <c r="H562" s="18">
        <v>0</v>
      </c>
      <c r="I562" s="2">
        <v>1</v>
      </c>
      <c r="J562" s="2">
        <v>1</v>
      </c>
      <c r="K562" s="2">
        <v>0</v>
      </c>
      <c r="L562" s="35">
        <v>0</v>
      </c>
      <c r="M562" s="2">
        <v>2</v>
      </c>
      <c r="N562" s="2">
        <v>0</v>
      </c>
      <c r="O562" s="2">
        <v>1</v>
      </c>
      <c r="P562" s="2">
        <v>0</v>
      </c>
      <c r="Q562" s="2">
        <v>5</v>
      </c>
      <c r="R562" s="2">
        <v>0</v>
      </c>
      <c r="S562" s="2">
        <v>1</v>
      </c>
      <c r="T562" s="35">
        <v>0</v>
      </c>
      <c r="U562" s="35">
        <v>0</v>
      </c>
      <c r="V562" s="36">
        <v>0</v>
      </c>
      <c r="W562" s="26">
        <v>14.9</v>
      </c>
      <c r="X562" s="2">
        <v>0.33</v>
      </c>
      <c r="Y562" s="16">
        <v>4.9800000000000004</v>
      </c>
      <c r="Z562" s="26">
        <v>18.899999999999999</v>
      </c>
      <c r="AA562" s="2">
        <v>1.32</v>
      </c>
      <c r="AB562" s="2">
        <v>12.4</v>
      </c>
    </row>
    <row r="563" spans="1:28">
      <c r="A563" s="2">
        <v>2592</v>
      </c>
      <c r="B563" s="26">
        <v>1</v>
      </c>
      <c r="C563" s="2">
        <v>2</v>
      </c>
      <c r="D563" s="2">
        <v>25</v>
      </c>
      <c r="E563" s="2">
        <v>0</v>
      </c>
      <c r="F563" s="35">
        <v>1</v>
      </c>
      <c r="G563" s="18">
        <v>20000</v>
      </c>
      <c r="H563" s="18">
        <v>1</v>
      </c>
      <c r="I563" s="2">
        <v>1</v>
      </c>
      <c r="J563" s="2">
        <v>2</v>
      </c>
      <c r="K563" s="2">
        <v>1</v>
      </c>
      <c r="L563" s="35">
        <v>1</v>
      </c>
      <c r="M563" s="2">
        <v>8</v>
      </c>
      <c r="N563" s="2">
        <v>1</v>
      </c>
      <c r="O563" s="2">
        <v>0</v>
      </c>
      <c r="P563" s="2">
        <v>0.16</v>
      </c>
      <c r="Q563" s="2">
        <v>3</v>
      </c>
      <c r="R563" s="2">
        <v>0</v>
      </c>
      <c r="S563" s="2">
        <v>0</v>
      </c>
      <c r="T563" s="35">
        <v>0</v>
      </c>
      <c r="U563" s="35">
        <v>0</v>
      </c>
      <c r="V563" s="36">
        <v>0</v>
      </c>
      <c r="W563" s="26">
        <v>11.8</v>
      </c>
      <c r="X563" s="2">
        <v>0.33</v>
      </c>
      <c r="Y563" s="16">
        <v>3.94</v>
      </c>
      <c r="Z563" s="26">
        <v>15.7</v>
      </c>
      <c r="AA563" s="2">
        <v>1.57</v>
      </c>
      <c r="AB563" s="2">
        <v>9.3000000000000007</v>
      </c>
    </row>
    <row r="564" spans="1:28">
      <c r="A564" s="2">
        <v>2597</v>
      </c>
      <c r="B564" s="26">
        <v>1</v>
      </c>
      <c r="C564" s="2">
        <v>2</v>
      </c>
      <c r="D564" s="2">
        <v>25</v>
      </c>
      <c r="E564" s="2">
        <v>0</v>
      </c>
      <c r="F564" s="35">
        <v>1</v>
      </c>
      <c r="G564" s="18">
        <v>10000</v>
      </c>
      <c r="H564" s="18">
        <v>1</v>
      </c>
      <c r="I564" s="2">
        <v>1</v>
      </c>
      <c r="J564" s="2">
        <v>2</v>
      </c>
      <c r="K564" s="2">
        <v>1</v>
      </c>
      <c r="L564" s="35">
        <v>0</v>
      </c>
      <c r="M564" s="2">
        <v>8</v>
      </c>
      <c r="N564" s="2">
        <v>1</v>
      </c>
      <c r="O564" s="2">
        <v>0</v>
      </c>
      <c r="P564" s="2">
        <v>0.73</v>
      </c>
      <c r="Q564" s="2">
        <v>5</v>
      </c>
      <c r="R564" s="2">
        <v>0</v>
      </c>
      <c r="S564" s="2">
        <v>1</v>
      </c>
      <c r="T564" s="35">
        <v>0</v>
      </c>
      <c r="U564" s="35">
        <v>0</v>
      </c>
      <c r="V564" s="36">
        <v>0</v>
      </c>
      <c r="W564" s="26">
        <v>16.2</v>
      </c>
      <c r="X564" s="2">
        <v>0.38</v>
      </c>
      <c r="Y564" s="16">
        <v>5.41</v>
      </c>
      <c r="Z564" s="26">
        <v>17.3</v>
      </c>
      <c r="AA564" s="2">
        <v>1.45</v>
      </c>
      <c r="AB564" s="2">
        <v>3.8</v>
      </c>
    </row>
    <row r="565" spans="1:28">
      <c r="A565" s="2">
        <v>2612</v>
      </c>
      <c r="B565" s="26">
        <v>1</v>
      </c>
      <c r="C565" s="2">
        <v>1</v>
      </c>
      <c r="D565" s="2">
        <v>23</v>
      </c>
      <c r="E565" s="2">
        <v>0</v>
      </c>
      <c r="F565" s="35">
        <v>1</v>
      </c>
      <c r="G565" s="18">
        <v>5000</v>
      </c>
      <c r="H565" s="18">
        <v>0</v>
      </c>
      <c r="I565" s="2">
        <v>1</v>
      </c>
      <c r="J565" s="2">
        <v>1</v>
      </c>
      <c r="K565" s="2">
        <v>0</v>
      </c>
      <c r="L565" s="35">
        <v>0</v>
      </c>
      <c r="M565" s="2">
        <v>11</v>
      </c>
      <c r="N565" s="2">
        <v>0</v>
      </c>
      <c r="O565" s="2">
        <v>0</v>
      </c>
      <c r="P565" s="2">
        <v>0</v>
      </c>
      <c r="Q565" s="2">
        <v>5</v>
      </c>
      <c r="R565" s="2">
        <v>0</v>
      </c>
      <c r="S565" s="2">
        <v>1</v>
      </c>
      <c r="T565" s="35">
        <v>0</v>
      </c>
      <c r="U565" s="35">
        <v>0</v>
      </c>
      <c r="V565" s="36">
        <v>0</v>
      </c>
      <c r="W565" s="26">
        <v>17.899999999999999</v>
      </c>
      <c r="X565" s="2">
        <v>0.42</v>
      </c>
      <c r="Y565" s="16">
        <v>5.98</v>
      </c>
      <c r="Z565" s="26">
        <v>22.34</v>
      </c>
      <c r="AA565" s="2">
        <v>1.9</v>
      </c>
      <c r="AB565" s="2">
        <v>3.8</v>
      </c>
    </row>
    <row r="566" spans="1:28">
      <c r="A566" s="2">
        <v>2615</v>
      </c>
      <c r="B566" s="26">
        <v>2</v>
      </c>
      <c r="C566" s="2">
        <v>1</v>
      </c>
      <c r="D566" s="2">
        <v>23</v>
      </c>
      <c r="E566" s="2">
        <v>0</v>
      </c>
      <c r="F566" s="35">
        <v>0</v>
      </c>
      <c r="G566" s="18">
        <v>7000</v>
      </c>
      <c r="H566" s="18">
        <v>0</v>
      </c>
      <c r="I566" s="2">
        <v>1</v>
      </c>
      <c r="J566" s="2">
        <v>1</v>
      </c>
      <c r="K566" s="2">
        <v>0</v>
      </c>
      <c r="L566" s="35">
        <v>0</v>
      </c>
      <c r="M566" s="2">
        <v>6</v>
      </c>
      <c r="N566" s="2">
        <v>0</v>
      </c>
      <c r="O566" s="2">
        <v>1</v>
      </c>
      <c r="P566" s="2">
        <v>1</v>
      </c>
      <c r="Q566" s="2">
        <v>5</v>
      </c>
      <c r="R566" s="2">
        <v>0</v>
      </c>
      <c r="S566" s="2">
        <v>1</v>
      </c>
      <c r="T566" s="35">
        <v>0</v>
      </c>
      <c r="U566" s="35">
        <v>0</v>
      </c>
      <c r="V566" s="36">
        <v>0</v>
      </c>
      <c r="W566" s="26">
        <v>12.9</v>
      </c>
      <c r="X566" s="2">
        <v>0.35</v>
      </c>
      <c r="Y566" s="16">
        <v>4.3099999999999996</v>
      </c>
      <c r="Z566" s="26">
        <v>14.6</v>
      </c>
      <c r="AA566" s="2">
        <v>1.43</v>
      </c>
      <c r="AB566" s="2">
        <v>18.690000000000001</v>
      </c>
    </row>
    <row r="567" spans="1:28">
      <c r="A567" s="2">
        <v>2619</v>
      </c>
      <c r="B567" s="26">
        <v>2</v>
      </c>
      <c r="C567" s="2">
        <v>2</v>
      </c>
      <c r="D567" s="2">
        <v>23</v>
      </c>
      <c r="E567" s="2">
        <v>0</v>
      </c>
      <c r="F567" s="35">
        <v>0</v>
      </c>
      <c r="G567" s="18">
        <v>8000</v>
      </c>
      <c r="H567" s="18">
        <v>1</v>
      </c>
      <c r="I567" s="2">
        <v>1</v>
      </c>
      <c r="J567" s="2">
        <v>2</v>
      </c>
      <c r="K567" s="2">
        <v>1</v>
      </c>
      <c r="L567" s="35">
        <v>0</v>
      </c>
      <c r="M567" s="2">
        <v>8</v>
      </c>
      <c r="N567" s="2">
        <v>1</v>
      </c>
      <c r="O567" s="2">
        <v>0</v>
      </c>
      <c r="P567" s="2">
        <v>0.18</v>
      </c>
      <c r="Q567" s="2">
        <v>5</v>
      </c>
      <c r="R567" s="2">
        <v>0</v>
      </c>
      <c r="S567" s="2">
        <v>1</v>
      </c>
      <c r="T567" s="35">
        <v>0</v>
      </c>
      <c r="U567" s="35">
        <v>0</v>
      </c>
      <c r="V567" s="36">
        <v>0</v>
      </c>
      <c r="W567" s="26">
        <v>43.6</v>
      </c>
      <c r="X567" s="2">
        <v>0.78</v>
      </c>
      <c r="Y567" s="16">
        <v>14.56</v>
      </c>
      <c r="Z567" s="26">
        <v>42.7</v>
      </c>
      <c r="AA567" s="2">
        <v>2</v>
      </c>
      <c r="AB567" s="2">
        <v>7</v>
      </c>
    </row>
    <row r="568" spans="1:28">
      <c r="A568" s="2">
        <v>2636</v>
      </c>
      <c r="B568" s="26">
        <v>1</v>
      </c>
      <c r="C568" s="2">
        <v>2</v>
      </c>
      <c r="D568" s="2">
        <v>53</v>
      </c>
      <c r="E568" s="2">
        <v>1</v>
      </c>
      <c r="F568" s="35">
        <v>0</v>
      </c>
      <c r="G568" s="18">
        <v>10000</v>
      </c>
      <c r="H568" s="18">
        <v>1</v>
      </c>
      <c r="I568" s="2">
        <v>1</v>
      </c>
      <c r="J568" s="2">
        <v>1</v>
      </c>
      <c r="K568" s="2">
        <v>0</v>
      </c>
      <c r="L568" s="35">
        <v>0</v>
      </c>
      <c r="M568" s="2">
        <v>6</v>
      </c>
      <c r="N568" s="2">
        <v>0</v>
      </c>
      <c r="O568" s="2">
        <v>1</v>
      </c>
      <c r="P568" s="2">
        <v>0</v>
      </c>
      <c r="Q568" s="2">
        <v>1</v>
      </c>
      <c r="R568" s="2">
        <v>1</v>
      </c>
      <c r="S568" s="2">
        <v>0</v>
      </c>
      <c r="T568" s="35">
        <v>0</v>
      </c>
      <c r="U568" s="35">
        <v>1</v>
      </c>
      <c r="V568" s="36">
        <v>0</v>
      </c>
      <c r="W568" s="26">
        <v>19.7</v>
      </c>
      <c r="X568" s="2">
        <v>0.5</v>
      </c>
      <c r="Y568" s="16">
        <v>6.58</v>
      </c>
      <c r="Z568" s="26">
        <v>21.79</v>
      </c>
      <c r="AA568" s="2">
        <v>2.1</v>
      </c>
      <c r="AB568" s="2">
        <v>17.8</v>
      </c>
    </row>
    <row r="569" spans="1:28">
      <c r="A569" s="2">
        <v>2639</v>
      </c>
      <c r="B569" s="26">
        <v>1</v>
      </c>
      <c r="C569" s="2">
        <v>2</v>
      </c>
      <c r="D569" s="2">
        <v>29</v>
      </c>
      <c r="E569" s="2">
        <v>0</v>
      </c>
      <c r="F569" s="35">
        <v>0</v>
      </c>
      <c r="G569" s="18">
        <v>12000</v>
      </c>
      <c r="H569" s="18">
        <v>1</v>
      </c>
      <c r="I569" s="2">
        <v>1</v>
      </c>
      <c r="J569" s="2">
        <v>3</v>
      </c>
      <c r="K569" s="2">
        <v>1</v>
      </c>
      <c r="L569" s="35">
        <v>0</v>
      </c>
      <c r="M569" s="2">
        <v>8</v>
      </c>
      <c r="N569" s="2">
        <v>1</v>
      </c>
      <c r="O569" s="2">
        <v>0</v>
      </c>
      <c r="P569" s="2">
        <v>0.1</v>
      </c>
      <c r="Q569" s="2">
        <v>5</v>
      </c>
      <c r="R569" s="2">
        <v>0</v>
      </c>
      <c r="S569" s="2">
        <v>1</v>
      </c>
      <c r="T569" s="35">
        <v>0</v>
      </c>
      <c r="U569" s="35">
        <v>0</v>
      </c>
      <c r="V569" s="36">
        <v>0</v>
      </c>
      <c r="W569" s="26">
        <v>27.4</v>
      </c>
      <c r="X569" s="2">
        <v>0.45</v>
      </c>
      <c r="Y569" s="16">
        <v>9.15</v>
      </c>
      <c r="Z569" s="26">
        <v>27.17</v>
      </c>
      <c r="AA569" s="2">
        <v>2.25</v>
      </c>
      <c r="AB569" s="2">
        <v>12.1</v>
      </c>
    </row>
    <row r="570" spans="1:28">
      <c r="A570" s="2">
        <v>2644</v>
      </c>
      <c r="B570" s="26">
        <v>1</v>
      </c>
      <c r="C570" s="2">
        <v>2</v>
      </c>
      <c r="D570" s="2">
        <v>64</v>
      </c>
      <c r="E570" s="2">
        <v>1</v>
      </c>
      <c r="F570" s="35">
        <v>0</v>
      </c>
      <c r="G570" s="18">
        <v>14000</v>
      </c>
      <c r="H570" s="18">
        <v>1</v>
      </c>
      <c r="I570" s="2">
        <v>1</v>
      </c>
      <c r="J570" s="2">
        <v>2</v>
      </c>
      <c r="K570" s="2">
        <v>1</v>
      </c>
      <c r="L570" s="35">
        <v>1</v>
      </c>
      <c r="M570" s="2">
        <v>6</v>
      </c>
      <c r="N570" s="2">
        <v>0</v>
      </c>
      <c r="O570" s="2">
        <v>1</v>
      </c>
      <c r="P570" s="2">
        <v>0</v>
      </c>
      <c r="Q570" s="2">
        <v>0</v>
      </c>
      <c r="R570" s="2">
        <v>1</v>
      </c>
      <c r="S570" s="2">
        <v>0</v>
      </c>
      <c r="T570" s="35">
        <v>0</v>
      </c>
      <c r="U570" s="35">
        <v>0</v>
      </c>
      <c r="V570" s="36">
        <v>1</v>
      </c>
      <c r="W570" s="26">
        <v>14.9</v>
      </c>
      <c r="X570" s="2">
        <v>0.32</v>
      </c>
      <c r="Y570" s="16">
        <v>4.9800000000000004</v>
      </c>
      <c r="Z570" s="26">
        <v>17.600000000000001</v>
      </c>
      <c r="AA570" s="2">
        <v>1.72</v>
      </c>
      <c r="AB570" s="2">
        <v>3.8</v>
      </c>
    </row>
    <row r="571" spans="1:28">
      <c r="A571" s="2">
        <v>2654</v>
      </c>
      <c r="B571" s="26">
        <v>2</v>
      </c>
      <c r="C571" s="2">
        <v>2</v>
      </c>
      <c r="D571" s="2">
        <v>37</v>
      </c>
      <c r="E571" s="2">
        <v>0</v>
      </c>
      <c r="F571" s="35">
        <v>0</v>
      </c>
      <c r="G571" s="18">
        <v>3000</v>
      </c>
      <c r="H571" s="18">
        <v>0</v>
      </c>
      <c r="I571" s="2">
        <v>1</v>
      </c>
      <c r="J571" s="2">
        <v>1</v>
      </c>
      <c r="K571" s="2">
        <v>0</v>
      </c>
      <c r="L571" s="35">
        <v>0</v>
      </c>
      <c r="M571" s="2">
        <v>11</v>
      </c>
      <c r="N571" s="2">
        <v>0</v>
      </c>
      <c r="O571" s="2">
        <v>0</v>
      </c>
      <c r="P571" s="2">
        <v>0</v>
      </c>
      <c r="Q571" s="2">
        <v>1</v>
      </c>
      <c r="R571" s="2">
        <v>1</v>
      </c>
      <c r="S571" s="2">
        <v>0</v>
      </c>
      <c r="T571" s="35">
        <v>0</v>
      </c>
      <c r="U571" s="35">
        <v>0</v>
      </c>
      <c r="V571" s="36">
        <v>0</v>
      </c>
      <c r="W571" s="26">
        <v>50.4</v>
      </c>
      <c r="X571" s="2">
        <v>0.75</v>
      </c>
      <c r="Y571" s="16">
        <v>16.829999999999998</v>
      </c>
      <c r="Z571" s="26">
        <v>65</v>
      </c>
      <c r="AA571" s="2">
        <v>6.32</v>
      </c>
      <c r="AB571" s="2">
        <v>28.45</v>
      </c>
    </row>
    <row r="572" spans="1:28">
      <c r="A572" s="2">
        <v>2656</v>
      </c>
      <c r="B572" s="26">
        <v>2</v>
      </c>
      <c r="C572" s="2">
        <v>1</v>
      </c>
      <c r="D572" s="2">
        <v>20</v>
      </c>
      <c r="E572" s="2">
        <v>0</v>
      </c>
      <c r="F572" s="35">
        <v>1</v>
      </c>
      <c r="G572" s="18">
        <v>7000</v>
      </c>
      <c r="H572" s="18">
        <v>0</v>
      </c>
      <c r="I572" s="2">
        <v>1</v>
      </c>
      <c r="J572" s="2">
        <v>1</v>
      </c>
      <c r="K572" s="2">
        <v>0</v>
      </c>
      <c r="L572" s="35">
        <v>1</v>
      </c>
      <c r="M572" s="2">
        <v>1</v>
      </c>
      <c r="N572" s="2">
        <v>0</v>
      </c>
      <c r="O572" s="2">
        <v>1</v>
      </c>
      <c r="P572" s="2">
        <v>0</v>
      </c>
      <c r="Q572" s="2">
        <v>4</v>
      </c>
      <c r="R572" s="2">
        <v>0</v>
      </c>
      <c r="S572" s="2">
        <v>1</v>
      </c>
      <c r="T572" s="35">
        <v>0</v>
      </c>
      <c r="U572" s="35">
        <v>0</v>
      </c>
      <c r="V572" s="36">
        <v>0</v>
      </c>
      <c r="W572" s="26">
        <v>36</v>
      </c>
      <c r="X572" s="2">
        <v>0.63</v>
      </c>
      <c r="Y572" s="16">
        <v>12.02</v>
      </c>
      <c r="Z572" s="26">
        <v>38.4</v>
      </c>
      <c r="AA572" s="2">
        <v>3.57</v>
      </c>
      <c r="AB572" s="2">
        <v>29.9</v>
      </c>
    </row>
    <row r="573" spans="1:28">
      <c r="A573" s="2">
        <v>2661</v>
      </c>
      <c r="B573" s="26">
        <v>2</v>
      </c>
      <c r="C573" s="2">
        <v>1</v>
      </c>
      <c r="D573" s="2">
        <v>20</v>
      </c>
      <c r="E573" s="2">
        <v>0</v>
      </c>
      <c r="F573" s="35">
        <v>1</v>
      </c>
      <c r="G573" s="18">
        <v>6000</v>
      </c>
      <c r="H573" s="18">
        <v>0</v>
      </c>
      <c r="I573" s="2">
        <v>1</v>
      </c>
      <c r="J573" s="2">
        <v>1</v>
      </c>
      <c r="K573" s="2">
        <v>0</v>
      </c>
      <c r="L573" s="35">
        <v>0</v>
      </c>
      <c r="M573" s="2">
        <v>8</v>
      </c>
      <c r="N573" s="2">
        <v>1</v>
      </c>
      <c r="O573" s="2">
        <v>0</v>
      </c>
      <c r="P573" s="2">
        <v>0.1</v>
      </c>
      <c r="Q573" s="2">
        <v>4</v>
      </c>
      <c r="R573" s="2">
        <v>0</v>
      </c>
      <c r="S573" s="2">
        <v>1</v>
      </c>
      <c r="T573" s="35">
        <v>0</v>
      </c>
      <c r="U573" s="35">
        <v>0</v>
      </c>
      <c r="V573" s="36">
        <v>0</v>
      </c>
      <c r="W573" s="26">
        <v>27.4</v>
      </c>
      <c r="X573" s="2">
        <v>0.45</v>
      </c>
      <c r="Y573" s="16">
        <v>9.15</v>
      </c>
      <c r="Z573" s="26">
        <v>27.17</v>
      </c>
      <c r="AA573" s="2">
        <v>2.25</v>
      </c>
      <c r="AB573" s="2">
        <v>12.1</v>
      </c>
    </row>
    <row r="574" spans="1:28">
      <c r="A574" s="2">
        <v>2670</v>
      </c>
      <c r="B574" s="26">
        <v>1</v>
      </c>
      <c r="C574" s="2">
        <v>1</v>
      </c>
      <c r="D574" s="2">
        <v>27</v>
      </c>
      <c r="E574" s="2">
        <v>0</v>
      </c>
      <c r="F574" s="35">
        <v>0</v>
      </c>
      <c r="G574" s="18">
        <v>10000</v>
      </c>
      <c r="H574" s="18">
        <v>1</v>
      </c>
      <c r="I574" s="2">
        <v>1</v>
      </c>
      <c r="J574" s="2">
        <v>2</v>
      </c>
      <c r="K574" s="2">
        <v>1</v>
      </c>
      <c r="L574" s="35">
        <v>0</v>
      </c>
      <c r="M574" s="2">
        <v>8</v>
      </c>
      <c r="N574" s="2">
        <v>1</v>
      </c>
      <c r="O574" s="2">
        <v>0</v>
      </c>
      <c r="P574" s="2">
        <v>0.6</v>
      </c>
      <c r="Q574" s="2">
        <v>5</v>
      </c>
      <c r="R574" s="2">
        <v>0</v>
      </c>
      <c r="S574" s="2">
        <v>1</v>
      </c>
      <c r="T574" s="35">
        <v>0</v>
      </c>
      <c r="U574" s="35">
        <v>0</v>
      </c>
      <c r="V574" s="36">
        <v>0</v>
      </c>
      <c r="W574" s="26">
        <v>12.2</v>
      </c>
      <c r="X574" s="2">
        <v>0.25</v>
      </c>
      <c r="Y574" s="16">
        <v>4.07</v>
      </c>
      <c r="Z574" s="26">
        <v>11.3</v>
      </c>
      <c r="AA574" s="2">
        <v>1.08</v>
      </c>
      <c r="AB574" s="2">
        <v>3.8</v>
      </c>
    </row>
    <row r="575" spans="1:28">
      <c r="A575" s="2">
        <v>2678</v>
      </c>
      <c r="B575" s="26">
        <v>1</v>
      </c>
      <c r="C575" s="2">
        <v>1</v>
      </c>
      <c r="D575" s="2">
        <v>24</v>
      </c>
      <c r="E575" s="2">
        <v>0</v>
      </c>
      <c r="F575" s="35">
        <v>0</v>
      </c>
      <c r="G575" s="18">
        <v>5000</v>
      </c>
      <c r="H575" s="18">
        <v>0</v>
      </c>
      <c r="I575" s="2">
        <v>1</v>
      </c>
      <c r="J575" s="2">
        <v>3</v>
      </c>
      <c r="K575" s="2">
        <v>1</v>
      </c>
      <c r="L575" s="35">
        <v>1</v>
      </c>
      <c r="M575" s="2">
        <v>6</v>
      </c>
      <c r="N575" s="2">
        <v>0</v>
      </c>
      <c r="O575" s="2">
        <v>1</v>
      </c>
      <c r="P575" s="2">
        <v>1</v>
      </c>
      <c r="Q575" s="2">
        <v>4</v>
      </c>
      <c r="R575" s="2">
        <v>0</v>
      </c>
      <c r="S575" s="2">
        <v>1</v>
      </c>
      <c r="T575" s="35">
        <v>0</v>
      </c>
      <c r="U575" s="35">
        <v>0</v>
      </c>
      <c r="V575" s="36">
        <v>0</v>
      </c>
      <c r="W575" s="26">
        <v>13.1</v>
      </c>
      <c r="X575" s="2">
        <v>0.38</v>
      </c>
      <c r="Y575" s="16">
        <v>4.38</v>
      </c>
      <c r="Z575" s="26">
        <v>14.7</v>
      </c>
      <c r="AA575" s="2">
        <v>1.33</v>
      </c>
      <c r="AB575" s="2">
        <v>3.8</v>
      </c>
    </row>
    <row r="576" spans="1:28">
      <c r="A576" s="2">
        <v>2679</v>
      </c>
      <c r="B576" s="26">
        <v>1</v>
      </c>
      <c r="C576" s="2">
        <v>1</v>
      </c>
      <c r="D576" s="2">
        <v>23</v>
      </c>
      <c r="E576" s="2">
        <v>0</v>
      </c>
      <c r="F576" s="35">
        <v>1</v>
      </c>
      <c r="G576" s="18">
        <v>8000</v>
      </c>
      <c r="H576" s="18">
        <v>1</v>
      </c>
      <c r="I576" s="2">
        <v>1</v>
      </c>
      <c r="J576" s="2">
        <v>1</v>
      </c>
      <c r="K576" s="2">
        <v>0</v>
      </c>
      <c r="L576" s="35">
        <v>0</v>
      </c>
      <c r="M576" s="2">
        <v>1</v>
      </c>
      <c r="N576" s="2">
        <v>0</v>
      </c>
      <c r="O576" s="2">
        <v>1</v>
      </c>
      <c r="P576" s="2">
        <v>1</v>
      </c>
      <c r="Q576" s="2">
        <v>4</v>
      </c>
      <c r="R576" s="2">
        <v>0</v>
      </c>
      <c r="S576" s="2">
        <v>1</v>
      </c>
      <c r="T576" s="35">
        <v>0</v>
      </c>
      <c r="U576" s="35">
        <v>0</v>
      </c>
      <c r="V576" s="36">
        <v>0</v>
      </c>
      <c r="W576" s="26">
        <v>10.7</v>
      </c>
      <c r="X576" s="2">
        <v>0.23</v>
      </c>
      <c r="Y576" s="16">
        <v>3.57</v>
      </c>
      <c r="Z576" s="26">
        <v>12.9</v>
      </c>
      <c r="AA576" s="2">
        <v>1.28</v>
      </c>
      <c r="AB576" s="2">
        <v>16.59</v>
      </c>
    </row>
    <row r="577" spans="1:28">
      <c r="A577" s="2">
        <v>2681</v>
      </c>
      <c r="B577" s="26">
        <v>1</v>
      </c>
      <c r="C577" s="2">
        <v>2</v>
      </c>
      <c r="D577" s="2">
        <v>34</v>
      </c>
      <c r="E577" s="2">
        <v>0</v>
      </c>
      <c r="F577" s="35">
        <v>1</v>
      </c>
      <c r="G577" s="18">
        <v>8000</v>
      </c>
      <c r="H577" s="18">
        <v>1</v>
      </c>
      <c r="I577" s="2">
        <v>1</v>
      </c>
      <c r="J577" s="2">
        <v>1</v>
      </c>
      <c r="K577" s="2">
        <v>0</v>
      </c>
      <c r="L577" s="35">
        <v>0</v>
      </c>
      <c r="M577" s="2">
        <v>7</v>
      </c>
      <c r="N577" s="2">
        <v>0</v>
      </c>
      <c r="O577" s="2">
        <v>0</v>
      </c>
      <c r="P577" s="2">
        <v>1</v>
      </c>
      <c r="Q577" s="2">
        <v>1</v>
      </c>
      <c r="R577" s="2">
        <v>1</v>
      </c>
      <c r="S577" s="2">
        <v>0</v>
      </c>
      <c r="T577" s="35">
        <v>0</v>
      </c>
      <c r="U577" s="35">
        <v>0</v>
      </c>
      <c r="V577" s="36">
        <v>0</v>
      </c>
      <c r="W577" s="26">
        <v>11</v>
      </c>
      <c r="X577" s="2">
        <v>0.27</v>
      </c>
      <c r="Y577" s="16">
        <v>3.67</v>
      </c>
      <c r="Z577" s="26">
        <v>12.9</v>
      </c>
      <c r="AA577" s="2">
        <v>1.33</v>
      </c>
      <c r="AB577" s="2">
        <v>16.59</v>
      </c>
    </row>
    <row r="578" spans="1:28">
      <c r="A578" s="2">
        <v>2687</v>
      </c>
      <c r="B578" s="26">
        <v>2</v>
      </c>
      <c r="C578" s="2">
        <v>1</v>
      </c>
      <c r="D578" s="2">
        <v>21</v>
      </c>
      <c r="E578" s="2">
        <v>0</v>
      </c>
      <c r="F578" s="35">
        <v>1</v>
      </c>
      <c r="G578" s="18">
        <v>12000</v>
      </c>
      <c r="H578" s="18">
        <v>1</v>
      </c>
      <c r="I578" s="2">
        <v>1</v>
      </c>
      <c r="J578" s="2">
        <v>1</v>
      </c>
      <c r="K578" s="2">
        <v>0</v>
      </c>
      <c r="L578" s="35">
        <v>0</v>
      </c>
      <c r="M578" s="2">
        <v>8</v>
      </c>
      <c r="N578" s="2">
        <v>1</v>
      </c>
      <c r="O578" s="2">
        <v>0</v>
      </c>
      <c r="P578" s="2">
        <v>0.77</v>
      </c>
      <c r="Q578" s="2">
        <v>5</v>
      </c>
      <c r="R578" s="2">
        <v>0</v>
      </c>
      <c r="S578" s="2">
        <v>1</v>
      </c>
      <c r="T578" s="35">
        <v>0</v>
      </c>
      <c r="U578" s="35">
        <v>0</v>
      </c>
      <c r="V578" s="36">
        <v>0</v>
      </c>
      <c r="W578" s="26">
        <v>14.2</v>
      </c>
      <c r="X578" s="2">
        <v>0.3</v>
      </c>
      <c r="Y578" s="16">
        <v>4.74</v>
      </c>
      <c r="Z578" s="26">
        <v>15.8</v>
      </c>
      <c r="AA578" s="2">
        <v>1.37</v>
      </c>
      <c r="AB578" s="2">
        <v>3.8</v>
      </c>
    </row>
    <row r="579" spans="1:28">
      <c r="A579" s="2">
        <v>2688</v>
      </c>
      <c r="B579" s="26">
        <v>2</v>
      </c>
      <c r="C579" s="2">
        <v>2</v>
      </c>
      <c r="D579" s="2">
        <v>27</v>
      </c>
      <c r="E579" s="2">
        <v>0</v>
      </c>
      <c r="F579" s="35">
        <v>0</v>
      </c>
      <c r="G579" s="18">
        <v>16000</v>
      </c>
      <c r="H579" s="18">
        <v>1</v>
      </c>
      <c r="I579" s="2">
        <v>1</v>
      </c>
      <c r="J579" s="2">
        <v>3</v>
      </c>
      <c r="K579" s="2">
        <v>1</v>
      </c>
      <c r="L579" s="35">
        <v>0</v>
      </c>
      <c r="M579" s="2">
        <v>2</v>
      </c>
      <c r="N579" s="2">
        <v>0</v>
      </c>
      <c r="O579" s="2">
        <v>1</v>
      </c>
      <c r="P579" s="2">
        <v>0.77</v>
      </c>
      <c r="Q579" s="2">
        <v>5</v>
      </c>
      <c r="R579" s="2">
        <v>0</v>
      </c>
      <c r="S579" s="2">
        <v>1</v>
      </c>
      <c r="T579" s="35">
        <v>0</v>
      </c>
      <c r="U579" s="35">
        <v>0</v>
      </c>
      <c r="V579" s="36">
        <v>0</v>
      </c>
      <c r="W579" s="26">
        <v>14.2</v>
      </c>
      <c r="X579" s="2">
        <v>0.3</v>
      </c>
      <c r="Y579" s="16">
        <v>4.74</v>
      </c>
      <c r="Z579" s="26">
        <v>15.8</v>
      </c>
      <c r="AA579" s="2">
        <v>1.37</v>
      </c>
      <c r="AB579" s="2">
        <v>3.8</v>
      </c>
    </row>
    <row r="580" spans="1:28">
      <c r="A580" s="2">
        <v>2698</v>
      </c>
      <c r="B580" s="26">
        <v>2</v>
      </c>
      <c r="C580" s="2">
        <v>1</v>
      </c>
      <c r="D580" s="2">
        <v>29</v>
      </c>
      <c r="E580" s="2">
        <v>0</v>
      </c>
      <c r="F580" s="35">
        <v>1</v>
      </c>
      <c r="G580" s="18">
        <v>7000</v>
      </c>
      <c r="H580" s="18">
        <v>0</v>
      </c>
      <c r="I580" s="2">
        <v>1</v>
      </c>
      <c r="J580" s="2">
        <v>1</v>
      </c>
      <c r="K580" s="2">
        <v>0</v>
      </c>
      <c r="L580" s="35">
        <v>1</v>
      </c>
      <c r="M580" s="2">
        <v>6</v>
      </c>
      <c r="N580" s="2">
        <v>0</v>
      </c>
      <c r="O580" s="2">
        <v>1</v>
      </c>
      <c r="P580" s="2">
        <v>1</v>
      </c>
      <c r="Q580" s="2">
        <v>5</v>
      </c>
      <c r="R580" s="2">
        <v>0</v>
      </c>
      <c r="S580" s="2">
        <v>1</v>
      </c>
      <c r="T580" s="35">
        <v>0</v>
      </c>
      <c r="U580" s="35">
        <v>0</v>
      </c>
      <c r="V580" s="36">
        <v>0</v>
      </c>
      <c r="W580" s="26">
        <v>11</v>
      </c>
      <c r="X580" s="2">
        <v>0.27</v>
      </c>
      <c r="Y580" s="16">
        <v>3.67</v>
      </c>
      <c r="Z580" s="26">
        <v>12.9</v>
      </c>
      <c r="AA580" s="2">
        <v>1.33</v>
      </c>
      <c r="AB580" s="2">
        <v>16.59</v>
      </c>
    </row>
    <row r="581" spans="1:28">
      <c r="A581" s="2">
        <v>2701</v>
      </c>
      <c r="B581" s="26">
        <v>2</v>
      </c>
      <c r="C581" s="2">
        <v>2</v>
      </c>
      <c r="D581" s="2">
        <v>26</v>
      </c>
      <c r="E581" s="2">
        <v>0</v>
      </c>
      <c r="F581" s="35">
        <v>0</v>
      </c>
      <c r="G581" s="18">
        <v>2000</v>
      </c>
      <c r="H581" s="18">
        <v>0</v>
      </c>
      <c r="I581" s="2">
        <v>1</v>
      </c>
      <c r="J581" s="2">
        <v>1</v>
      </c>
      <c r="K581" s="2">
        <v>0</v>
      </c>
      <c r="L581" s="35">
        <v>0</v>
      </c>
      <c r="M581" s="2">
        <v>1</v>
      </c>
      <c r="N581" s="2">
        <v>0</v>
      </c>
      <c r="O581" s="2">
        <v>1</v>
      </c>
      <c r="P581" s="2">
        <v>0</v>
      </c>
      <c r="Q581" s="2">
        <v>4</v>
      </c>
      <c r="R581" s="2">
        <v>0</v>
      </c>
      <c r="S581" s="2">
        <v>1</v>
      </c>
      <c r="T581" s="35">
        <v>0</v>
      </c>
      <c r="U581" s="35">
        <v>0</v>
      </c>
      <c r="V581" s="36">
        <v>0</v>
      </c>
      <c r="W581" s="26">
        <v>27</v>
      </c>
      <c r="X581" s="2">
        <v>0.52</v>
      </c>
      <c r="Y581" s="16">
        <v>9.02</v>
      </c>
      <c r="Z581" s="26">
        <v>31.5</v>
      </c>
      <c r="AA581" s="2">
        <v>2.7</v>
      </c>
      <c r="AB581" s="2">
        <v>14.2</v>
      </c>
    </row>
    <row r="582" spans="1:28">
      <c r="A582" s="2">
        <v>2704</v>
      </c>
      <c r="B582" s="26">
        <v>2</v>
      </c>
      <c r="C582" s="2">
        <v>1</v>
      </c>
      <c r="D582" s="2">
        <v>21</v>
      </c>
      <c r="E582" s="2">
        <v>0</v>
      </c>
      <c r="F582" s="35">
        <v>0</v>
      </c>
      <c r="G582" s="18">
        <v>6000</v>
      </c>
      <c r="H582" s="18">
        <v>0</v>
      </c>
      <c r="I582" s="2">
        <v>1</v>
      </c>
      <c r="J582" s="2">
        <v>2</v>
      </c>
      <c r="K582" s="2">
        <v>1</v>
      </c>
      <c r="L582" s="35">
        <v>0</v>
      </c>
      <c r="M582" s="2">
        <v>6</v>
      </c>
      <c r="N582" s="2">
        <v>0</v>
      </c>
      <c r="O582" s="2">
        <v>1</v>
      </c>
      <c r="P582" s="2">
        <v>0.24</v>
      </c>
      <c r="Q582" s="2">
        <v>5</v>
      </c>
      <c r="R582" s="2">
        <v>0</v>
      </c>
      <c r="S582" s="2">
        <v>1</v>
      </c>
      <c r="T582" s="35">
        <v>0</v>
      </c>
      <c r="U582" s="35">
        <v>0</v>
      </c>
      <c r="V582" s="36">
        <v>0</v>
      </c>
      <c r="W582" s="26">
        <v>27</v>
      </c>
      <c r="X582" s="2">
        <v>0.48</v>
      </c>
      <c r="Y582" s="16">
        <v>9.02</v>
      </c>
      <c r="Z582" s="26">
        <v>27.5</v>
      </c>
      <c r="AA582" s="2">
        <v>2.35</v>
      </c>
      <c r="AB582" s="2">
        <v>3.8</v>
      </c>
    </row>
    <row r="583" spans="1:28">
      <c r="A583" s="2">
        <v>2705</v>
      </c>
      <c r="B583" s="26">
        <v>2</v>
      </c>
      <c r="C583" s="2">
        <v>1</v>
      </c>
      <c r="D583" s="2">
        <v>18</v>
      </c>
      <c r="E583" s="2">
        <v>0</v>
      </c>
      <c r="F583" s="35">
        <v>1</v>
      </c>
      <c r="G583" s="18">
        <v>12000</v>
      </c>
      <c r="H583" s="18">
        <v>1</v>
      </c>
      <c r="I583" s="2">
        <v>1</v>
      </c>
      <c r="J583" s="2">
        <v>1</v>
      </c>
      <c r="K583" s="2">
        <v>0</v>
      </c>
      <c r="L583" s="35">
        <v>1</v>
      </c>
      <c r="M583" s="2">
        <v>8</v>
      </c>
      <c r="N583" s="2">
        <v>1</v>
      </c>
      <c r="O583" s="2">
        <v>0</v>
      </c>
      <c r="P583" s="2">
        <v>0.78</v>
      </c>
      <c r="Q583" s="2">
        <v>5</v>
      </c>
      <c r="R583" s="2">
        <v>0</v>
      </c>
      <c r="S583" s="2">
        <v>1</v>
      </c>
      <c r="T583" s="35">
        <v>0</v>
      </c>
      <c r="U583" s="35">
        <v>0</v>
      </c>
      <c r="V583" s="36">
        <v>0</v>
      </c>
      <c r="W583" s="26">
        <v>20.399999999999999</v>
      </c>
      <c r="X583" s="2">
        <v>0.4</v>
      </c>
      <c r="Y583" s="16">
        <v>6.81</v>
      </c>
      <c r="Z583" s="26">
        <v>20</v>
      </c>
      <c r="AA583" s="2">
        <v>1.77</v>
      </c>
      <c r="AB583" s="2">
        <v>9.3000000000000007</v>
      </c>
    </row>
    <row r="584" spans="1:28">
      <c r="A584" s="2">
        <v>2706</v>
      </c>
      <c r="B584" s="26">
        <v>2</v>
      </c>
      <c r="C584" s="2">
        <v>2</v>
      </c>
      <c r="D584" s="2">
        <v>26</v>
      </c>
      <c r="E584" s="2">
        <v>0</v>
      </c>
      <c r="F584" s="35">
        <v>1</v>
      </c>
      <c r="G584" s="18">
        <v>18000</v>
      </c>
      <c r="H584" s="18">
        <v>1</v>
      </c>
      <c r="I584" s="2">
        <v>1</v>
      </c>
      <c r="J584" s="2">
        <v>1</v>
      </c>
      <c r="K584" s="2">
        <v>0</v>
      </c>
      <c r="L584" s="35">
        <v>0</v>
      </c>
      <c r="M584" s="2">
        <v>1</v>
      </c>
      <c r="N584" s="2">
        <v>0</v>
      </c>
      <c r="O584" s="2">
        <v>1</v>
      </c>
      <c r="P584" s="2">
        <v>0.73</v>
      </c>
      <c r="Q584" s="2">
        <v>1</v>
      </c>
      <c r="R584" s="2">
        <v>1</v>
      </c>
      <c r="S584" s="2">
        <v>0</v>
      </c>
      <c r="T584" s="35">
        <v>0</v>
      </c>
      <c r="U584" s="35">
        <v>0</v>
      </c>
      <c r="V584" s="36">
        <v>0</v>
      </c>
      <c r="W584" s="26">
        <v>16.2</v>
      </c>
      <c r="X584" s="2">
        <v>0.38</v>
      </c>
      <c r="Y584" s="16">
        <v>5.41</v>
      </c>
      <c r="Z584" s="26">
        <v>17.3</v>
      </c>
      <c r="AA584" s="2">
        <v>1.45</v>
      </c>
      <c r="AB584" s="2">
        <v>3.8</v>
      </c>
    </row>
    <row r="585" spans="1:28">
      <c r="A585" s="2">
        <v>2709</v>
      </c>
      <c r="B585" s="26">
        <v>1</v>
      </c>
      <c r="C585" s="2">
        <v>1</v>
      </c>
      <c r="D585" s="2">
        <v>21</v>
      </c>
      <c r="E585" s="2">
        <v>0</v>
      </c>
      <c r="F585" s="35">
        <v>0</v>
      </c>
      <c r="G585" s="18">
        <v>7000</v>
      </c>
      <c r="H585" s="18">
        <v>0</v>
      </c>
      <c r="I585" s="2">
        <v>1</v>
      </c>
      <c r="J585" s="2">
        <v>3</v>
      </c>
      <c r="K585" s="2">
        <v>1</v>
      </c>
      <c r="L585" s="35">
        <v>0</v>
      </c>
      <c r="M585" s="2">
        <v>1</v>
      </c>
      <c r="N585" s="2">
        <v>0</v>
      </c>
      <c r="O585" s="2">
        <v>1</v>
      </c>
      <c r="P585" s="2">
        <v>0.78</v>
      </c>
      <c r="Q585" s="2">
        <v>4</v>
      </c>
      <c r="R585" s="2">
        <v>0</v>
      </c>
      <c r="S585" s="2">
        <v>1</v>
      </c>
      <c r="T585" s="35">
        <v>0</v>
      </c>
      <c r="U585" s="35">
        <v>0</v>
      </c>
      <c r="V585" s="36">
        <v>0</v>
      </c>
      <c r="W585" s="26">
        <v>20.399999999999999</v>
      </c>
      <c r="X585" s="2">
        <v>0.4</v>
      </c>
      <c r="Y585" s="16">
        <v>6.81</v>
      </c>
      <c r="Z585" s="26">
        <v>20</v>
      </c>
      <c r="AA585" s="2">
        <v>1.77</v>
      </c>
      <c r="AB585" s="2">
        <v>9.3000000000000007</v>
      </c>
    </row>
    <row r="586" spans="1:28">
      <c r="A586" s="2">
        <v>2712</v>
      </c>
      <c r="B586" s="26">
        <v>1</v>
      </c>
      <c r="C586" s="2">
        <v>1</v>
      </c>
      <c r="D586" s="2">
        <v>23</v>
      </c>
      <c r="E586" s="2">
        <v>0</v>
      </c>
      <c r="F586" s="35">
        <v>1</v>
      </c>
      <c r="G586" s="18">
        <v>20000</v>
      </c>
      <c r="H586" s="18">
        <v>1</v>
      </c>
      <c r="I586" s="2">
        <v>1</v>
      </c>
      <c r="J586" s="2">
        <v>2</v>
      </c>
      <c r="K586" s="2">
        <v>1</v>
      </c>
      <c r="L586" s="35">
        <v>1</v>
      </c>
      <c r="M586" s="2">
        <v>9</v>
      </c>
      <c r="N586" s="2">
        <v>0</v>
      </c>
      <c r="O586" s="2">
        <v>0</v>
      </c>
      <c r="P586" s="2">
        <v>0.84</v>
      </c>
      <c r="Q586" s="2">
        <v>5</v>
      </c>
      <c r="R586" s="2">
        <v>0</v>
      </c>
      <c r="S586" s="2">
        <v>1</v>
      </c>
      <c r="T586" s="35">
        <v>0</v>
      </c>
      <c r="U586" s="35">
        <v>0</v>
      </c>
      <c r="V586" s="36">
        <v>0</v>
      </c>
      <c r="W586" s="26">
        <v>9.3000000000000007</v>
      </c>
      <c r="X586" s="2">
        <v>0.23</v>
      </c>
      <c r="Y586" s="16">
        <v>3.11</v>
      </c>
      <c r="Z586" s="26">
        <v>9.8000000000000007</v>
      </c>
      <c r="AA586" s="2">
        <v>1.02</v>
      </c>
      <c r="AB586" s="2">
        <v>3.8</v>
      </c>
    </row>
    <row r="587" spans="1:28">
      <c r="A587" s="2">
        <v>2715</v>
      </c>
      <c r="B587" s="26">
        <v>1</v>
      </c>
      <c r="C587" s="2">
        <v>2</v>
      </c>
      <c r="D587" s="2">
        <v>31</v>
      </c>
      <c r="E587" s="2">
        <v>0</v>
      </c>
      <c r="F587" s="35">
        <v>1</v>
      </c>
      <c r="G587" s="18">
        <v>12000</v>
      </c>
      <c r="H587" s="18">
        <v>1</v>
      </c>
      <c r="I587" s="2">
        <v>1</v>
      </c>
      <c r="J587" s="2">
        <v>1</v>
      </c>
      <c r="K587" s="2">
        <v>0</v>
      </c>
      <c r="L587" s="35">
        <v>1</v>
      </c>
      <c r="M587" s="2">
        <v>10</v>
      </c>
      <c r="N587" s="2">
        <v>0</v>
      </c>
      <c r="O587" s="2">
        <v>0</v>
      </c>
      <c r="P587" s="2">
        <v>1</v>
      </c>
      <c r="Q587" s="2">
        <v>5</v>
      </c>
      <c r="R587" s="2">
        <v>0</v>
      </c>
      <c r="S587" s="2">
        <v>1</v>
      </c>
      <c r="T587" s="35">
        <v>0</v>
      </c>
      <c r="U587" s="35">
        <v>0</v>
      </c>
      <c r="V587" s="36">
        <v>0</v>
      </c>
      <c r="W587" s="26">
        <v>9.1</v>
      </c>
      <c r="X587" s="2">
        <v>0.2</v>
      </c>
      <c r="Y587" s="16">
        <v>3.04</v>
      </c>
      <c r="Z587" s="26">
        <v>11</v>
      </c>
      <c r="AA587" s="2">
        <v>1.1000000000000001</v>
      </c>
      <c r="AB587" s="2">
        <v>16.600000000000001</v>
      </c>
    </row>
    <row r="588" spans="1:28">
      <c r="A588" s="2">
        <v>2716</v>
      </c>
      <c r="B588" s="26">
        <v>2</v>
      </c>
      <c r="C588" s="2">
        <v>1</v>
      </c>
      <c r="D588" s="2">
        <v>50</v>
      </c>
      <c r="E588" s="2">
        <v>1</v>
      </c>
      <c r="F588" s="35">
        <v>0</v>
      </c>
      <c r="G588" s="18">
        <v>3000</v>
      </c>
      <c r="H588" s="18">
        <v>0</v>
      </c>
      <c r="I588" s="2">
        <v>1</v>
      </c>
      <c r="J588" s="2">
        <v>1</v>
      </c>
      <c r="K588" s="2">
        <v>0</v>
      </c>
      <c r="L588" s="35">
        <v>1</v>
      </c>
      <c r="M588" s="2">
        <v>6</v>
      </c>
      <c r="N588" s="2">
        <v>0</v>
      </c>
      <c r="O588" s="2">
        <v>1</v>
      </c>
      <c r="P588" s="2">
        <v>0.77</v>
      </c>
      <c r="Q588" s="2">
        <v>3</v>
      </c>
      <c r="R588" s="2">
        <v>0</v>
      </c>
      <c r="S588" s="2">
        <v>0</v>
      </c>
      <c r="T588" s="35">
        <v>0</v>
      </c>
      <c r="U588" s="35">
        <v>0</v>
      </c>
      <c r="V588" s="36">
        <v>0</v>
      </c>
      <c r="W588" s="26">
        <v>14.2</v>
      </c>
      <c r="X588" s="2">
        <v>0.3</v>
      </c>
      <c r="Y588" s="16">
        <v>4.74</v>
      </c>
      <c r="Z588" s="26">
        <v>15.8</v>
      </c>
      <c r="AA588" s="2">
        <v>1.37</v>
      </c>
      <c r="AB588" s="2">
        <v>3.8</v>
      </c>
    </row>
    <row r="589" spans="1:28">
      <c r="A589" s="2">
        <v>2722</v>
      </c>
      <c r="B589" s="26">
        <v>1</v>
      </c>
      <c r="C589" s="2">
        <v>2</v>
      </c>
      <c r="D589" s="2">
        <v>31</v>
      </c>
      <c r="E589" s="2">
        <v>0</v>
      </c>
      <c r="F589" s="35">
        <v>0</v>
      </c>
      <c r="G589" s="18">
        <v>4000</v>
      </c>
      <c r="H589" s="18">
        <v>0</v>
      </c>
      <c r="I589" s="2">
        <v>1</v>
      </c>
      <c r="J589" s="2">
        <v>1</v>
      </c>
      <c r="K589" s="2">
        <v>0</v>
      </c>
      <c r="L589" s="35">
        <v>0</v>
      </c>
      <c r="M589" s="2">
        <v>8</v>
      </c>
      <c r="N589" s="2">
        <v>1</v>
      </c>
      <c r="O589" s="2">
        <v>0</v>
      </c>
      <c r="P589" s="2">
        <v>0.68</v>
      </c>
      <c r="Q589" s="2">
        <v>5</v>
      </c>
      <c r="R589" s="2">
        <v>0</v>
      </c>
      <c r="S589" s="2">
        <v>1</v>
      </c>
      <c r="T589" s="35">
        <v>0</v>
      </c>
      <c r="U589" s="35">
        <v>0</v>
      </c>
      <c r="V589" s="36">
        <v>0</v>
      </c>
      <c r="W589" s="26">
        <v>17.899999999999999</v>
      </c>
      <c r="X589" s="2">
        <v>0.4</v>
      </c>
      <c r="Y589" s="16">
        <v>5.98</v>
      </c>
      <c r="Z589" s="26">
        <v>28.1</v>
      </c>
      <c r="AA589" s="2">
        <v>1.78</v>
      </c>
      <c r="AB589" s="2">
        <v>3.8</v>
      </c>
    </row>
    <row r="590" spans="1:28">
      <c r="A590" s="2">
        <v>2725</v>
      </c>
      <c r="B590" s="26">
        <v>2</v>
      </c>
      <c r="C590" s="2">
        <v>1</v>
      </c>
      <c r="D590" s="2">
        <v>22</v>
      </c>
      <c r="E590" s="2">
        <v>0</v>
      </c>
      <c r="F590" s="35">
        <v>1</v>
      </c>
      <c r="G590" s="18">
        <v>5000</v>
      </c>
      <c r="H590" s="18">
        <v>0</v>
      </c>
      <c r="I590" s="2">
        <v>1</v>
      </c>
      <c r="J590" s="2">
        <v>2</v>
      </c>
      <c r="K590" s="2">
        <v>1</v>
      </c>
      <c r="L590" s="35">
        <v>1</v>
      </c>
      <c r="M590" s="2">
        <v>6</v>
      </c>
      <c r="N590" s="2">
        <v>0</v>
      </c>
      <c r="O590" s="2">
        <v>1</v>
      </c>
      <c r="P590" s="2">
        <v>0.99</v>
      </c>
      <c r="Q590" s="2">
        <v>5</v>
      </c>
      <c r="R590" s="2">
        <v>0</v>
      </c>
      <c r="S590" s="2">
        <v>1</v>
      </c>
      <c r="T590" s="35">
        <v>0</v>
      </c>
      <c r="U590" s="35">
        <v>0</v>
      </c>
      <c r="V590" s="36">
        <v>0</v>
      </c>
      <c r="W590" s="26">
        <v>16.100000000000001</v>
      </c>
      <c r="X590" s="2">
        <v>0.37</v>
      </c>
      <c r="Y590" s="16">
        <v>5.38</v>
      </c>
      <c r="Z590" s="26">
        <v>16</v>
      </c>
      <c r="AA590" s="2">
        <v>1.23</v>
      </c>
      <c r="AB590" s="2">
        <v>7.5</v>
      </c>
    </row>
    <row r="591" spans="1:28">
      <c r="A591" s="2">
        <v>2736</v>
      </c>
      <c r="B591" s="26">
        <v>1</v>
      </c>
      <c r="C591" s="2">
        <v>1</v>
      </c>
      <c r="D591" s="2">
        <v>20</v>
      </c>
      <c r="E591" s="2">
        <v>0</v>
      </c>
      <c r="F591" s="35">
        <v>1</v>
      </c>
      <c r="G591" s="18">
        <v>35000</v>
      </c>
      <c r="H591" s="18">
        <v>1</v>
      </c>
      <c r="I591" s="2">
        <v>1</v>
      </c>
      <c r="J591" s="2">
        <v>1</v>
      </c>
      <c r="K591" s="2">
        <v>0</v>
      </c>
      <c r="L591" s="35">
        <v>0</v>
      </c>
      <c r="M591" s="2">
        <v>8</v>
      </c>
      <c r="N591" s="2">
        <v>1</v>
      </c>
      <c r="O591" s="2">
        <v>0</v>
      </c>
      <c r="P591" s="2">
        <v>0.77</v>
      </c>
      <c r="Q591" s="2">
        <v>5</v>
      </c>
      <c r="R591" s="2">
        <v>0</v>
      </c>
      <c r="S591" s="2">
        <v>1</v>
      </c>
      <c r="T591" s="35">
        <v>0</v>
      </c>
      <c r="U591" s="35">
        <v>0</v>
      </c>
      <c r="V591" s="36">
        <v>0</v>
      </c>
      <c r="W591" s="26">
        <v>14.2</v>
      </c>
      <c r="X591" s="2">
        <v>0.3</v>
      </c>
      <c r="Y591" s="16">
        <v>4.74</v>
      </c>
      <c r="Z591" s="26">
        <v>15.8</v>
      </c>
      <c r="AA591" s="2">
        <v>1.37</v>
      </c>
      <c r="AB591" s="2">
        <v>3.8</v>
      </c>
    </row>
    <row r="592" spans="1:28">
      <c r="A592" s="2">
        <v>2747</v>
      </c>
      <c r="B592" s="26">
        <v>2</v>
      </c>
      <c r="C592" s="2">
        <v>2</v>
      </c>
      <c r="D592" s="2">
        <v>26</v>
      </c>
      <c r="E592" s="2">
        <v>0</v>
      </c>
      <c r="F592" s="35">
        <v>1</v>
      </c>
      <c r="G592" s="18">
        <v>4000</v>
      </c>
      <c r="H592" s="18">
        <v>0</v>
      </c>
      <c r="I592" s="2">
        <v>1</v>
      </c>
      <c r="J592" s="2">
        <v>1</v>
      </c>
      <c r="K592" s="2">
        <v>0</v>
      </c>
      <c r="L592" s="35">
        <v>0</v>
      </c>
      <c r="M592" s="2">
        <v>8</v>
      </c>
      <c r="N592" s="2">
        <v>1</v>
      </c>
      <c r="O592" s="2">
        <v>0</v>
      </c>
      <c r="P592" s="2">
        <v>0.25</v>
      </c>
      <c r="Q592" s="2">
        <v>5</v>
      </c>
      <c r="R592" s="2">
        <v>0</v>
      </c>
      <c r="S592" s="2">
        <v>1</v>
      </c>
      <c r="T592" s="35">
        <v>0</v>
      </c>
      <c r="U592" s="35">
        <v>0</v>
      </c>
      <c r="V592" s="36">
        <v>0</v>
      </c>
      <c r="W592" s="26">
        <v>14.8</v>
      </c>
      <c r="X592" s="2">
        <v>0.3</v>
      </c>
      <c r="Y592" s="16">
        <v>4.9400000000000004</v>
      </c>
      <c r="Z592" s="26">
        <v>15.4</v>
      </c>
      <c r="AA592" s="2">
        <v>1.22</v>
      </c>
      <c r="AB592" s="2">
        <v>7</v>
      </c>
    </row>
    <row r="593" spans="1:28">
      <c r="A593" s="2">
        <v>2753</v>
      </c>
      <c r="B593" s="26">
        <v>1</v>
      </c>
      <c r="C593" s="2">
        <v>1</v>
      </c>
      <c r="D593" s="2">
        <v>25</v>
      </c>
      <c r="E593" s="2">
        <v>0</v>
      </c>
      <c r="F593" s="35">
        <v>0</v>
      </c>
      <c r="G593" s="18">
        <v>3000</v>
      </c>
      <c r="H593" s="18">
        <v>0</v>
      </c>
      <c r="I593" s="2">
        <v>1</v>
      </c>
      <c r="J593" s="2">
        <v>1</v>
      </c>
      <c r="K593" s="2">
        <v>0</v>
      </c>
      <c r="L593" s="35">
        <v>0</v>
      </c>
      <c r="M593" s="2">
        <v>2</v>
      </c>
      <c r="N593" s="2">
        <v>0</v>
      </c>
      <c r="O593" s="2">
        <v>1</v>
      </c>
      <c r="P593" s="2">
        <v>1</v>
      </c>
      <c r="Q593" s="2">
        <v>5</v>
      </c>
      <c r="R593" s="2">
        <v>0</v>
      </c>
      <c r="S593" s="2">
        <v>1</v>
      </c>
      <c r="T593" s="35">
        <v>0</v>
      </c>
      <c r="U593" s="35">
        <v>0</v>
      </c>
      <c r="V593" s="36">
        <v>0</v>
      </c>
      <c r="W593" s="26">
        <v>9.1</v>
      </c>
      <c r="X593" s="2">
        <v>0.2</v>
      </c>
      <c r="Y593" s="16">
        <v>3.04</v>
      </c>
      <c r="Z593" s="26">
        <v>11</v>
      </c>
      <c r="AA593" s="2">
        <v>1.1000000000000001</v>
      </c>
      <c r="AB593" s="2">
        <v>16.600000000000001</v>
      </c>
    </row>
    <row r="594" spans="1:28">
      <c r="A594" s="2">
        <v>2756</v>
      </c>
      <c r="B594" s="26">
        <v>2</v>
      </c>
      <c r="C594" s="2">
        <v>1</v>
      </c>
      <c r="D594" s="2">
        <v>21</v>
      </c>
      <c r="E594" s="2">
        <v>0</v>
      </c>
      <c r="F594" s="35">
        <v>0</v>
      </c>
      <c r="G594" s="18">
        <v>12000</v>
      </c>
      <c r="H594" s="18">
        <v>1</v>
      </c>
      <c r="I594" s="2">
        <v>1</v>
      </c>
      <c r="J594" s="2">
        <v>2</v>
      </c>
      <c r="K594" s="2">
        <v>1</v>
      </c>
      <c r="L594" s="35">
        <v>0</v>
      </c>
      <c r="M594" s="2">
        <v>1</v>
      </c>
      <c r="N594" s="2">
        <v>0</v>
      </c>
      <c r="O594" s="2">
        <v>1</v>
      </c>
      <c r="P594" s="2">
        <v>0.68</v>
      </c>
      <c r="Q594" s="2">
        <v>4</v>
      </c>
      <c r="R594" s="2">
        <v>0</v>
      </c>
      <c r="S594" s="2">
        <v>1</v>
      </c>
      <c r="T594" s="35">
        <v>0</v>
      </c>
      <c r="U594" s="35">
        <v>0</v>
      </c>
      <c r="V594" s="36">
        <v>0</v>
      </c>
      <c r="W594" s="26">
        <v>17.899999999999999</v>
      </c>
      <c r="X594" s="2">
        <v>0.4</v>
      </c>
      <c r="Y594" s="16">
        <v>5.98</v>
      </c>
      <c r="Z594" s="26">
        <v>28.1</v>
      </c>
      <c r="AA594" s="2">
        <v>1.78</v>
      </c>
      <c r="AB594" s="2">
        <v>3.8</v>
      </c>
    </row>
    <row r="595" spans="1:28">
      <c r="A595" s="2">
        <v>2759</v>
      </c>
      <c r="B595" s="26">
        <v>2</v>
      </c>
      <c r="C595" s="2">
        <v>1</v>
      </c>
      <c r="D595" s="2">
        <v>32</v>
      </c>
      <c r="E595" s="2">
        <v>0</v>
      </c>
      <c r="F595" s="35">
        <v>0</v>
      </c>
      <c r="G595" s="18">
        <v>1000</v>
      </c>
      <c r="H595" s="18">
        <v>0</v>
      </c>
      <c r="I595" s="2">
        <v>1</v>
      </c>
      <c r="J595" s="2">
        <v>1</v>
      </c>
      <c r="K595" s="2">
        <v>0</v>
      </c>
      <c r="L595" s="35">
        <v>1</v>
      </c>
      <c r="M595" s="2">
        <v>6</v>
      </c>
      <c r="N595" s="2">
        <v>0</v>
      </c>
      <c r="O595" s="2">
        <v>1</v>
      </c>
      <c r="P595" s="2">
        <v>0</v>
      </c>
      <c r="Q595" s="2">
        <v>2</v>
      </c>
      <c r="R595" s="2">
        <v>1</v>
      </c>
      <c r="S595" s="2">
        <v>0</v>
      </c>
      <c r="T595" s="35">
        <v>0</v>
      </c>
      <c r="U595" s="35">
        <v>0</v>
      </c>
      <c r="V595" s="36">
        <v>0</v>
      </c>
      <c r="W595" s="26">
        <v>53.4</v>
      </c>
      <c r="X595" s="2">
        <v>0.77</v>
      </c>
      <c r="Y595" s="16">
        <v>17.84</v>
      </c>
      <c r="Z595" s="26">
        <v>55.7</v>
      </c>
      <c r="AA595" s="2">
        <v>4.45</v>
      </c>
      <c r="AB595" s="2">
        <v>28.45</v>
      </c>
    </row>
    <row r="596" spans="1:28">
      <c r="A596" s="2">
        <v>2762</v>
      </c>
      <c r="B596" s="26">
        <v>1</v>
      </c>
      <c r="C596" s="2">
        <v>1</v>
      </c>
      <c r="D596" s="2">
        <v>21</v>
      </c>
      <c r="E596" s="2">
        <v>0</v>
      </c>
      <c r="F596" s="35">
        <v>1</v>
      </c>
      <c r="G596" s="18">
        <v>35000</v>
      </c>
      <c r="H596" s="18">
        <v>1</v>
      </c>
      <c r="I596" s="2">
        <v>1</v>
      </c>
      <c r="J596" s="2">
        <v>2</v>
      </c>
      <c r="K596" s="2">
        <v>1</v>
      </c>
      <c r="L596" s="35">
        <v>0</v>
      </c>
      <c r="M596" s="2">
        <v>8</v>
      </c>
      <c r="N596" s="2">
        <v>1</v>
      </c>
      <c r="O596" s="2">
        <v>0</v>
      </c>
      <c r="P596" s="2">
        <v>0</v>
      </c>
      <c r="Q596" s="2">
        <v>5</v>
      </c>
      <c r="R596" s="2">
        <v>0</v>
      </c>
      <c r="S596" s="2">
        <v>1</v>
      </c>
      <c r="T596" s="35">
        <v>0</v>
      </c>
      <c r="U596" s="35">
        <v>0</v>
      </c>
      <c r="V596" s="36">
        <v>0</v>
      </c>
      <c r="W596" s="26">
        <v>23</v>
      </c>
      <c r="X596" s="2">
        <v>0.47</v>
      </c>
      <c r="Y596" s="16">
        <v>7.68</v>
      </c>
      <c r="Z596" s="26">
        <v>32</v>
      </c>
      <c r="AA596" s="2">
        <v>2.85</v>
      </c>
      <c r="AB596" s="2">
        <v>19.8</v>
      </c>
    </row>
    <row r="597" spans="1:28">
      <c r="A597" s="2">
        <v>2763</v>
      </c>
      <c r="B597" s="26">
        <v>1</v>
      </c>
      <c r="C597" s="2">
        <v>1</v>
      </c>
      <c r="D597" s="2">
        <v>19</v>
      </c>
      <c r="E597" s="2">
        <v>0</v>
      </c>
      <c r="F597" s="35">
        <v>0</v>
      </c>
      <c r="G597" s="18">
        <v>2000</v>
      </c>
      <c r="H597" s="18">
        <v>0</v>
      </c>
      <c r="I597" s="2">
        <v>1</v>
      </c>
      <c r="J597" s="2">
        <v>1</v>
      </c>
      <c r="K597" s="2">
        <v>0</v>
      </c>
      <c r="L597" s="35">
        <v>0</v>
      </c>
      <c r="M597" s="2">
        <v>8</v>
      </c>
      <c r="N597" s="2">
        <v>1</v>
      </c>
      <c r="O597" s="2">
        <v>0</v>
      </c>
      <c r="P597" s="2">
        <v>1</v>
      </c>
      <c r="Q597" s="2">
        <v>5</v>
      </c>
      <c r="R597" s="2">
        <v>0</v>
      </c>
      <c r="S597" s="2">
        <v>1</v>
      </c>
      <c r="T597" s="35">
        <v>0</v>
      </c>
      <c r="U597" s="35">
        <v>0</v>
      </c>
      <c r="V597" s="36">
        <v>0</v>
      </c>
      <c r="W597" s="26">
        <v>10.7</v>
      </c>
      <c r="X597" s="2">
        <v>0.23</v>
      </c>
      <c r="Y597" s="16">
        <v>3.57</v>
      </c>
      <c r="Z597" s="26">
        <v>12.9</v>
      </c>
      <c r="AA597" s="2">
        <v>1.28</v>
      </c>
      <c r="AB597" s="2">
        <v>16.59</v>
      </c>
    </row>
    <row r="598" spans="1:28">
      <c r="A598" s="2">
        <v>2766</v>
      </c>
      <c r="B598" s="26">
        <v>2</v>
      </c>
      <c r="C598" s="2">
        <v>1</v>
      </c>
      <c r="D598" s="2">
        <v>23</v>
      </c>
      <c r="E598" s="2">
        <v>0</v>
      </c>
      <c r="F598" s="35">
        <v>1</v>
      </c>
      <c r="G598" s="18">
        <v>5000</v>
      </c>
      <c r="H598" s="18">
        <v>0</v>
      </c>
      <c r="I598" s="2">
        <v>1</v>
      </c>
      <c r="J598" s="2">
        <v>1</v>
      </c>
      <c r="K598" s="2">
        <v>0</v>
      </c>
      <c r="L598" s="35">
        <v>0</v>
      </c>
      <c r="M598" s="2">
        <v>8</v>
      </c>
      <c r="N598" s="2">
        <v>1</v>
      </c>
      <c r="O598" s="2">
        <v>0</v>
      </c>
      <c r="P598" s="2">
        <v>0.68</v>
      </c>
      <c r="Q598" s="2">
        <v>4</v>
      </c>
      <c r="R598" s="2">
        <v>0</v>
      </c>
      <c r="S598" s="2">
        <v>1</v>
      </c>
      <c r="T598" s="35">
        <v>0</v>
      </c>
      <c r="U598" s="35">
        <v>0</v>
      </c>
      <c r="V598" s="36">
        <v>0</v>
      </c>
      <c r="W598" s="26">
        <v>17.899999999999999</v>
      </c>
      <c r="X598" s="2">
        <v>0.4</v>
      </c>
      <c r="Y598" s="16">
        <v>5.98</v>
      </c>
      <c r="Z598" s="26">
        <v>28.1</v>
      </c>
      <c r="AA598" s="2">
        <v>1.78</v>
      </c>
      <c r="AB598" s="2">
        <v>3.8</v>
      </c>
    </row>
    <row r="599" spans="1:28">
      <c r="A599" s="2">
        <v>2767</v>
      </c>
      <c r="B599" s="26">
        <v>2</v>
      </c>
      <c r="C599" s="2">
        <v>1</v>
      </c>
      <c r="D599" s="2">
        <v>20</v>
      </c>
      <c r="E599" s="2">
        <v>0</v>
      </c>
      <c r="F599" s="35">
        <v>1</v>
      </c>
      <c r="G599" s="18">
        <v>4000</v>
      </c>
      <c r="H599" s="18">
        <v>0</v>
      </c>
      <c r="I599" s="2">
        <v>1</v>
      </c>
      <c r="J599" s="2">
        <v>1</v>
      </c>
      <c r="K599" s="2">
        <v>0</v>
      </c>
      <c r="L599" s="35">
        <v>1</v>
      </c>
      <c r="M599" s="2">
        <v>2</v>
      </c>
      <c r="N599" s="2">
        <v>0</v>
      </c>
      <c r="O599" s="2">
        <v>1</v>
      </c>
      <c r="P599" s="2">
        <v>0.18</v>
      </c>
      <c r="Q599" s="2">
        <v>5</v>
      </c>
      <c r="R599" s="2">
        <v>0</v>
      </c>
      <c r="S599" s="2">
        <v>1</v>
      </c>
      <c r="T599" s="35">
        <v>0</v>
      </c>
      <c r="U599" s="35">
        <v>0</v>
      </c>
      <c r="V599" s="36">
        <v>0</v>
      </c>
      <c r="W599" s="26">
        <v>27.9</v>
      </c>
      <c r="X599" s="2">
        <v>0.53</v>
      </c>
      <c r="Y599" s="16">
        <v>9.32</v>
      </c>
      <c r="Z599" s="26">
        <v>36</v>
      </c>
      <c r="AA599" s="2">
        <v>1.82</v>
      </c>
      <c r="AB599" s="2">
        <v>10.7</v>
      </c>
    </row>
    <row r="600" spans="1:28">
      <c r="A600" s="2">
        <v>2768</v>
      </c>
      <c r="B600" s="26">
        <v>2</v>
      </c>
      <c r="C600" s="2">
        <v>1</v>
      </c>
      <c r="D600" s="2">
        <v>21</v>
      </c>
      <c r="E600" s="2">
        <v>0</v>
      </c>
      <c r="F600" s="35">
        <v>1</v>
      </c>
      <c r="G600" s="18">
        <v>4000</v>
      </c>
      <c r="H600" s="18">
        <v>0</v>
      </c>
      <c r="I600" s="2">
        <v>1</v>
      </c>
      <c r="J600" s="2">
        <v>1</v>
      </c>
      <c r="K600" s="2">
        <v>0</v>
      </c>
      <c r="L600" s="35">
        <v>0</v>
      </c>
      <c r="M600" s="2">
        <v>8</v>
      </c>
      <c r="N600" s="2">
        <v>1</v>
      </c>
      <c r="O600" s="2">
        <v>0</v>
      </c>
      <c r="P600" s="2">
        <v>0</v>
      </c>
      <c r="Q600" s="2">
        <v>5</v>
      </c>
      <c r="R600" s="2">
        <v>0</v>
      </c>
      <c r="S600" s="2">
        <v>1</v>
      </c>
      <c r="T600" s="35">
        <v>0</v>
      </c>
      <c r="U600" s="35">
        <v>0</v>
      </c>
      <c r="V600" s="36">
        <v>0</v>
      </c>
      <c r="W600" s="26">
        <v>13.9</v>
      </c>
      <c r="X600" s="2">
        <v>0.28000000000000003</v>
      </c>
      <c r="Y600" s="16">
        <v>4.6399999999999997</v>
      </c>
      <c r="Z600" s="26">
        <v>24.7</v>
      </c>
      <c r="AA600" s="2">
        <v>1.55</v>
      </c>
      <c r="AB600" s="2">
        <v>10.7</v>
      </c>
    </row>
    <row r="601" spans="1:28">
      <c r="A601" s="2">
        <v>2778</v>
      </c>
      <c r="B601" s="26">
        <v>2</v>
      </c>
      <c r="C601" s="2">
        <v>1</v>
      </c>
      <c r="D601" s="2">
        <v>19</v>
      </c>
      <c r="E601" s="2">
        <v>0</v>
      </c>
      <c r="F601" s="35">
        <v>1</v>
      </c>
      <c r="G601" s="18">
        <v>1000</v>
      </c>
      <c r="H601" s="18">
        <v>0</v>
      </c>
      <c r="I601" s="2">
        <v>1</v>
      </c>
      <c r="J601" s="2">
        <v>1</v>
      </c>
      <c r="K601" s="2">
        <v>0</v>
      </c>
      <c r="L601" s="35">
        <v>0</v>
      </c>
      <c r="M601" s="2">
        <v>11</v>
      </c>
      <c r="N601" s="2">
        <v>0</v>
      </c>
      <c r="O601" s="2">
        <v>0</v>
      </c>
      <c r="P601" s="2">
        <v>0</v>
      </c>
      <c r="Q601" s="2">
        <v>5</v>
      </c>
      <c r="R601" s="2">
        <v>0</v>
      </c>
      <c r="S601" s="2">
        <v>1</v>
      </c>
      <c r="T601" s="35">
        <v>0</v>
      </c>
      <c r="U601" s="35">
        <v>0</v>
      </c>
      <c r="V601" s="36">
        <v>0</v>
      </c>
      <c r="W601" s="26">
        <v>36</v>
      </c>
      <c r="X601" s="2">
        <v>0.63</v>
      </c>
      <c r="Y601" s="16">
        <v>12.02</v>
      </c>
      <c r="Z601" s="26">
        <v>38.4</v>
      </c>
      <c r="AA601" s="2">
        <v>3.57</v>
      </c>
      <c r="AB601" s="2">
        <v>29.9</v>
      </c>
    </row>
    <row r="602" spans="1:28">
      <c r="A602" s="2">
        <v>2782</v>
      </c>
      <c r="B602" s="26">
        <v>2</v>
      </c>
      <c r="C602" s="2">
        <v>1</v>
      </c>
      <c r="D602" s="2">
        <v>40</v>
      </c>
      <c r="E602" s="2">
        <v>0</v>
      </c>
      <c r="F602" s="35">
        <v>0</v>
      </c>
      <c r="G602" s="18">
        <v>2000</v>
      </c>
      <c r="H602" s="18">
        <v>0</v>
      </c>
      <c r="I602" s="2">
        <v>1</v>
      </c>
      <c r="J602" s="2">
        <v>1</v>
      </c>
      <c r="K602" s="2">
        <v>0</v>
      </c>
      <c r="L602" s="35">
        <v>0</v>
      </c>
      <c r="M602" s="2">
        <v>6</v>
      </c>
      <c r="N602" s="2">
        <v>0</v>
      </c>
      <c r="O602" s="2">
        <v>1</v>
      </c>
      <c r="P602" s="2">
        <v>0.73</v>
      </c>
      <c r="Q602" s="2">
        <v>4</v>
      </c>
      <c r="R602" s="2">
        <v>0</v>
      </c>
      <c r="S602" s="2">
        <v>1</v>
      </c>
      <c r="T602" s="35">
        <v>0</v>
      </c>
      <c r="U602" s="35">
        <v>0</v>
      </c>
      <c r="V602" s="36">
        <v>0</v>
      </c>
      <c r="W602" s="26">
        <v>16.2</v>
      </c>
      <c r="X602" s="2">
        <v>0.38</v>
      </c>
      <c r="Y602" s="16">
        <v>5.41</v>
      </c>
      <c r="Z602" s="26">
        <v>17.3</v>
      </c>
      <c r="AA602" s="2">
        <v>1.45</v>
      </c>
      <c r="AB602" s="2">
        <v>3.8</v>
      </c>
    </row>
    <row r="603" spans="1:28">
      <c r="A603" s="2">
        <v>2783</v>
      </c>
      <c r="B603" s="26">
        <v>2</v>
      </c>
      <c r="C603" s="2">
        <v>1</v>
      </c>
      <c r="D603" s="2">
        <v>18</v>
      </c>
      <c r="E603" s="2">
        <v>0</v>
      </c>
      <c r="F603" s="35">
        <v>1</v>
      </c>
      <c r="G603" s="18">
        <v>10000</v>
      </c>
      <c r="H603" s="18">
        <v>1</v>
      </c>
      <c r="I603" s="2">
        <v>1</v>
      </c>
      <c r="J603" s="2">
        <v>3</v>
      </c>
      <c r="K603" s="2">
        <v>1</v>
      </c>
      <c r="L603" s="35">
        <v>0</v>
      </c>
      <c r="M603" s="2">
        <v>6</v>
      </c>
      <c r="N603" s="2">
        <v>0</v>
      </c>
      <c r="O603" s="2">
        <v>1</v>
      </c>
      <c r="P603" s="2">
        <v>0</v>
      </c>
      <c r="Q603" s="2">
        <v>5</v>
      </c>
      <c r="R603" s="2">
        <v>0</v>
      </c>
      <c r="S603" s="2">
        <v>1</v>
      </c>
      <c r="T603" s="35">
        <v>0</v>
      </c>
      <c r="U603" s="35">
        <v>0</v>
      </c>
      <c r="V603" s="36">
        <v>0</v>
      </c>
      <c r="W603" s="26">
        <v>36</v>
      </c>
      <c r="X603" s="2">
        <v>0.63</v>
      </c>
      <c r="Y603" s="16">
        <v>12.02</v>
      </c>
      <c r="Z603" s="26">
        <v>38.4</v>
      </c>
      <c r="AA603" s="2">
        <v>3.57</v>
      </c>
      <c r="AB603" s="2">
        <v>29.9</v>
      </c>
    </row>
    <row r="604" spans="1:28">
      <c r="A604" s="2">
        <v>2784</v>
      </c>
      <c r="B604" s="26">
        <v>1</v>
      </c>
      <c r="C604" s="2">
        <v>1</v>
      </c>
      <c r="D604" s="2">
        <v>22</v>
      </c>
      <c r="E604" s="2">
        <v>0</v>
      </c>
      <c r="F604" s="35">
        <v>1</v>
      </c>
      <c r="G604" s="18">
        <v>7000</v>
      </c>
      <c r="H604" s="18">
        <v>0</v>
      </c>
      <c r="I604" s="2">
        <v>1</v>
      </c>
      <c r="J604" s="2">
        <v>2</v>
      </c>
      <c r="K604" s="2">
        <v>1</v>
      </c>
      <c r="L604" s="35">
        <v>1</v>
      </c>
      <c r="M604" s="2">
        <v>8</v>
      </c>
      <c r="N604" s="2">
        <v>1</v>
      </c>
      <c r="O604" s="2">
        <v>0</v>
      </c>
      <c r="P604" s="2">
        <v>0</v>
      </c>
      <c r="Q604" s="2">
        <v>5</v>
      </c>
      <c r="R604" s="2">
        <v>0</v>
      </c>
      <c r="S604" s="2">
        <v>1</v>
      </c>
      <c r="T604" s="35">
        <v>0</v>
      </c>
      <c r="U604" s="35">
        <v>0</v>
      </c>
      <c r="V604" s="36">
        <v>0</v>
      </c>
      <c r="W604" s="26">
        <v>12.3</v>
      </c>
      <c r="X604" s="2">
        <v>0.33</v>
      </c>
      <c r="Y604" s="16">
        <v>4.1100000000000003</v>
      </c>
      <c r="Z604" s="26">
        <v>20.7</v>
      </c>
      <c r="AA604" s="2">
        <v>1.38</v>
      </c>
      <c r="AB604" s="2">
        <v>7.5</v>
      </c>
    </row>
    <row r="605" spans="1:28">
      <c r="A605" s="2">
        <v>2785</v>
      </c>
      <c r="B605" s="26">
        <v>2</v>
      </c>
      <c r="C605" s="2">
        <v>1</v>
      </c>
      <c r="D605" s="2">
        <v>22</v>
      </c>
      <c r="E605" s="2">
        <v>0</v>
      </c>
      <c r="F605" s="35">
        <v>0</v>
      </c>
      <c r="G605" s="18">
        <v>7000</v>
      </c>
      <c r="H605" s="18">
        <v>0</v>
      </c>
      <c r="I605" s="2">
        <v>1</v>
      </c>
      <c r="J605" s="2">
        <v>1</v>
      </c>
      <c r="K605" s="2">
        <v>0</v>
      </c>
      <c r="L605" s="35">
        <v>1</v>
      </c>
      <c r="M605" s="2">
        <v>8</v>
      </c>
      <c r="N605" s="2">
        <v>1</v>
      </c>
      <c r="O605" s="2">
        <v>0</v>
      </c>
      <c r="P605" s="2">
        <v>0</v>
      </c>
      <c r="Q605" s="2">
        <v>5</v>
      </c>
      <c r="R605" s="2">
        <v>0</v>
      </c>
      <c r="S605" s="2">
        <v>1</v>
      </c>
      <c r="T605" s="35">
        <v>0</v>
      </c>
      <c r="U605" s="35">
        <v>0</v>
      </c>
      <c r="V605" s="36">
        <v>0</v>
      </c>
      <c r="W605" s="26">
        <v>36</v>
      </c>
      <c r="X605" s="2">
        <v>0.63</v>
      </c>
      <c r="Y605" s="16">
        <v>12.02</v>
      </c>
      <c r="Z605" s="26">
        <v>38.4</v>
      </c>
      <c r="AA605" s="2">
        <v>3.57</v>
      </c>
      <c r="AB605" s="2">
        <v>29.9</v>
      </c>
    </row>
    <row r="606" spans="1:28">
      <c r="A606" s="2">
        <v>2786</v>
      </c>
      <c r="B606" s="26">
        <v>1</v>
      </c>
      <c r="C606" s="2">
        <v>2</v>
      </c>
      <c r="D606" s="2">
        <v>43</v>
      </c>
      <c r="E606" s="2">
        <v>0</v>
      </c>
      <c r="F606" s="35">
        <v>0</v>
      </c>
      <c r="G606" s="18">
        <v>3000</v>
      </c>
      <c r="H606" s="18">
        <v>0</v>
      </c>
      <c r="I606" s="2">
        <v>1</v>
      </c>
      <c r="J606" s="2">
        <v>2</v>
      </c>
      <c r="K606" s="2">
        <v>1</v>
      </c>
      <c r="L606" s="35">
        <v>1</v>
      </c>
      <c r="M606" s="2">
        <v>2</v>
      </c>
      <c r="N606" s="2">
        <v>0</v>
      </c>
      <c r="O606" s="2">
        <v>1</v>
      </c>
      <c r="P606" s="2">
        <v>0.18</v>
      </c>
      <c r="Q606" s="2">
        <v>4</v>
      </c>
      <c r="R606" s="2">
        <v>0</v>
      </c>
      <c r="S606" s="2">
        <v>1</v>
      </c>
      <c r="T606" s="35">
        <v>0</v>
      </c>
      <c r="U606" s="35">
        <v>0</v>
      </c>
      <c r="V606" s="36">
        <v>0</v>
      </c>
      <c r="W606" s="26">
        <v>43.6</v>
      </c>
      <c r="X606" s="2">
        <v>0.78</v>
      </c>
      <c r="Y606" s="16">
        <v>14.56</v>
      </c>
      <c r="Z606" s="26">
        <v>42.7</v>
      </c>
      <c r="AA606" s="2">
        <v>2</v>
      </c>
      <c r="AB606" s="2">
        <v>7</v>
      </c>
    </row>
    <row r="607" spans="1:28">
      <c r="A607" s="2">
        <v>2787</v>
      </c>
      <c r="B607" s="26">
        <v>2</v>
      </c>
      <c r="C607" s="2">
        <v>2</v>
      </c>
      <c r="D607" s="2">
        <v>38</v>
      </c>
      <c r="E607" s="2">
        <v>0</v>
      </c>
      <c r="F607" s="35">
        <v>0</v>
      </c>
      <c r="G607" s="18">
        <v>3000</v>
      </c>
      <c r="H607" s="18">
        <v>0</v>
      </c>
      <c r="I607" s="2">
        <v>1</v>
      </c>
      <c r="J607" s="2">
        <v>1</v>
      </c>
      <c r="K607" s="2">
        <v>0</v>
      </c>
      <c r="L607" s="35">
        <v>1</v>
      </c>
      <c r="M607" s="2">
        <v>2</v>
      </c>
      <c r="N607" s="2">
        <v>0</v>
      </c>
      <c r="O607" s="2">
        <v>1</v>
      </c>
      <c r="P607" s="2">
        <v>1</v>
      </c>
      <c r="Q607" s="2">
        <v>5</v>
      </c>
      <c r="R607" s="2">
        <v>0</v>
      </c>
      <c r="S607" s="2">
        <v>1</v>
      </c>
      <c r="T607" s="35">
        <v>0</v>
      </c>
      <c r="U607" s="35">
        <v>0</v>
      </c>
      <c r="V607" s="36">
        <v>0</v>
      </c>
      <c r="W607" s="26">
        <v>13.1</v>
      </c>
      <c r="X607" s="2">
        <v>0.38</v>
      </c>
      <c r="Y607" s="16">
        <v>4.38</v>
      </c>
      <c r="Z607" s="26">
        <v>14.7</v>
      </c>
      <c r="AA607" s="2">
        <v>1.33</v>
      </c>
      <c r="AB607" s="2">
        <v>3.8</v>
      </c>
    </row>
    <row r="608" spans="1:28">
      <c r="A608" s="2">
        <v>2789</v>
      </c>
      <c r="B608" s="26">
        <v>2</v>
      </c>
      <c r="C608" s="2">
        <v>2</v>
      </c>
      <c r="D608" s="2">
        <v>29</v>
      </c>
      <c r="E608" s="2">
        <v>0</v>
      </c>
      <c r="F608" s="35">
        <v>0</v>
      </c>
      <c r="G608" s="18">
        <v>3000</v>
      </c>
      <c r="H608" s="18">
        <v>0</v>
      </c>
      <c r="I608" s="2">
        <v>1</v>
      </c>
      <c r="J608" s="2">
        <v>1</v>
      </c>
      <c r="K608" s="2">
        <v>0</v>
      </c>
      <c r="L608" s="35">
        <v>0</v>
      </c>
      <c r="M608" s="2">
        <v>8</v>
      </c>
      <c r="N608" s="2">
        <v>1</v>
      </c>
      <c r="O608" s="2">
        <v>0</v>
      </c>
      <c r="P608" s="2">
        <v>0</v>
      </c>
      <c r="Q608" s="2">
        <v>5</v>
      </c>
      <c r="R608" s="2">
        <v>0</v>
      </c>
      <c r="S608" s="2">
        <v>1</v>
      </c>
      <c r="T608" s="35">
        <v>0</v>
      </c>
      <c r="U608" s="35">
        <v>0</v>
      </c>
      <c r="V608" s="36">
        <v>0</v>
      </c>
      <c r="W608" s="26">
        <v>26.2</v>
      </c>
      <c r="X608" s="2">
        <v>0.52</v>
      </c>
      <c r="Y608" s="16">
        <v>8.75</v>
      </c>
      <c r="Z608" s="26">
        <v>31.4</v>
      </c>
      <c r="AA608" s="2">
        <v>1.42</v>
      </c>
      <c r="AB608" s="2">
        <v>7</v>
      </c>
    </row>
    <row r="609" spans="1:28">
      <c r="A609" s="2">
        <v>2797</v>
      </c>
      <c r="B609" s="26">
        <v>1</v>
      </c>
      <c r="C609" s="2">
        <v>1</v>
      </c>
      <c r="D609" s="2">
        <v>24</v>
      </c>
      <c r="E609" s="2">
        <v>0</v>
      </c>
      <c r="F609" s="35">
        <v>1</v>
      </c>
      <c r="G609" s="18">
        <v>2000</v>
      </c>
      <c r="H609" s="18">
        <v>0</v>
      </c>
      <c r="I609" s="2">
        <v>1</v>
      </c>
      <c r="J609" s="2">
        <v>1</v>
      </c>
      <c r="K609" s="2">
        <v>0</v>
      </c>
      <c r="L609" s="35">
        <v>1</v>
      </c>
      <c r="M609" s="2">
        <v>11</v>
      </c>
      <c r="N609" s="2">
        <v>0</v>
      </c>
      <c r="O609" s="2">
        <v>0</v>
      </c>
      <c r="P609" s="2">
        <v>0.18</v>
      </c>
      <c r="Q609" s="2">
        <v>1</v>
      </c>
      <c r="R609" s="2">
        <v>1</v>
      </c>
      <c r="S609" s="2">
        <v>0</v>
      </c>
      <c r="T609" s="35">
        <v>0</v>
      </c>
      <c r="U609" s="35">
        <v>0</v>
      </c>
      <c r="V609" s="36">
        <v>0</v>
      </c>
      <c r="W609" s="26">
        <v>43.6</v>
      </c>
      <c r="X609" s="2">
        <v>0.78</v>
      </c>
      <c r="Y609" s="16">
        <v>14.56</v>
      </c>
      <c r="Z609" s="26">
        <v>42.7</v>
      </c>
      <c r="AA609" s="2">
        <v>2</v>
      </c>
      <c r="AB609" s="2">
        <v>7</v>
      </c>
    </row>
    <row r="610" spans="1:28">
      <c r="A610" s="2">
        <v>2800</v>
      </c>
      <c r="B610" s="26">
        <v>2</v>
      </c>
      <c r="C610" s="2">
        <v>2</v>
      </c>
      <c r="D610" s="2">
        <v>54</v>
      </c>
      <c r="E610" s="2">
        <v>1</v>
      </c>
      <c r="F610" s="35">
        <v>1</v>
      </c>
      <c r="G610" s="18">
        <v>7000</v>
      </c>
      <c r="H610" s="18">
        <v>0</v>
      </c>
      <c r="I610" s="2">
        <v>1</v>
      </c>
      <c r="J610" s="2">
        <v>2</v>
      </c>
      <c r="K610" s="2">
        <v>1</v>
      </c>
      <c r="L610" s="35">
        <v>1</v>
      </c>
      <c r="M610" s="2">
        <v>8</v>
      </c>
      <c r="N610" s="2">
        <v>1</v>
      </c>
      <c r="O610" s="2">
        <v>0</v>
      </c>
      <c r="P610" s="2">
        <v>1</v>
      </c>
      <c r="Q610" s="2">
        <v>5</v>
      </c>
      <c r="R610" s="2">
        <v>0</v>
      </c>
      <c r="S610" s="2">
        <v>1</v>
      </c>
      <c r="T610" s="35">
        <v>1</v>
      </c>
      <c r="U610" s="35">
        <v>0</v>
      </c>
      <c r="V610" s="36">
        <v>0</v>
      </c>
      <c r="W610" s="26">
        <v>13.1</v>
      </c>
      <c r="X610" s="2">
        <v>0.38</v>
      </c>
      <c r="Y610" s="16">
        <v>4.38</v>
      </c>
      <c r="Z610" s="26">
        <v>14.7</v>
      </c>
      <c r="AA610" s="2">
        <v>1.33</v>
      </c>
      <c r="AB610" s="2">
        <v>3.8</v>
      </c>
    </row>
    <row r="611" spans="1:28">
      <c r="A611" s="2">
        <v>2807</v>
      </c>
      <c r="B611" s="26">
        <v>2</v>
      </c>
      <c r="C611" s="2">
        <v>1</v>
      </c>
      <c r="D611" s="2">
        <v>25</v>
      </c>
      <c r="E611" s="2">
        <v>0</v>
      </c>
      <c r="F611" s="35">
        <v>0</v>
      </c>
      <c r="G611" s="18">
        <v>5000</v>
      </c>
      <c r="H611" s="18">
        <v>0</v>
      </c>
      <c r="I611" s="2">
        <v>1</v>
      </c>
      <c r="J611" s="2">
        <v>1</v>
      </c>
      <c r="K611" s="2">
        <v>0</v>
      </c>
      <c r="L611" s="35">
        <v>1</v>
      </c>
      <c r="M611" s="2">
        <v>2</v>
      </c>
      <c r="N611" s="2">
        <v>0</v>
      </c>
      <c r="O611" s="2">
        <v>1</v>
      </c>
      <c r="P611" s="2">
        <v>0.61</v>
      </c>
      <c r="Q611" s="2">
        <v>3</v>
      </c>
      <c r="R611" s="2">
        <v>0</v>
      </c>
      <c r="S611" s="2">
        <v>0</v>
      </c>
      <c r="T611" s="35">
        <v>0</v>
      </c>
      <c r="U611" s="35">
        <v>0</v>
      </c>
      <c r="V611" s="36">
        <v>0</v>
      </c>
      <c r="W611" s="26">
        <v>28.8</v>
      </c>
      <c r="X611" s="2">
        <v>0.53</v>
      </c>
      <c r="Y611" s="16">
        <v>9.6199999999999992</v>
      </c>
      <c r="Z611" s="26">
        <v>25.5</v>
      </c>
      <c r="AA611" s="2">
        <v>2.4300000000000002</v>
      </c>
      <c r="AB611" s="2">
        <v>10.5</v>
      </c>
    </row>
    <row r="612" spans="1:28">
      <c r="A612" s="2">
        <v>2808</v>
      </c>
      <c r="B612" s="26">
        <v>1</v>
      </c>
      <c r="C612" s="2">
        <v>2</v>
      </c>
      <c r="D612" s="2">
        <v>28</v>
      </c>
      <c r="E612" s="2">
        <v>0</v>
      </c>
      <c r="F612" s="35">
        <v>1</v>
      </c>
      <c r="G612" s="18">
        <v>8000</v>
      </c>
      <c r="H612" s="18">
        <v>1</v>
      </c>
      <c r="I612" s="2">
        <v>1</v>
      </c>
      <c r="J612" s="2">
        <v>1</v>
      </c>
      <c r="K612" s="2">
        <v>0</v>
      </c>
      <c r="L612" s="35">
        <v>0</v>
      </c>
      <c r="M612" s="2">
        <v>2</v>
      </c>
      <c r="N612" s="2">
        <v>0</v>
      </c>
      <c r="O612" s="2">
        <v>1</v>
      </c>
      <c r="P612" s="2">
        <v>0</v>
      </c>
      <c r="Q612" s="2">
        <v>5</v>
      </c>
      <c r="R612" s="2">
        <v>0</v>
      </c>
      <c r="S612" s="2">
        <v>1</v>
      </c>
      <c r="T612" s="35">
        <v>1</v>
      </c>
      <c r="U612" s="35">
        <v>0</v>
      </c>
      <c r="V612" s="36">
        <v>0</v>
      </c>
      <c r="W612" s="26">
        <v>13.5</v>
      </c>
      <c r="X612" s="2">
        <v>0.4</v>
      </c>
      <c r="Y612" s="16">
        <v>4.51</v>
      </c>
      <c r="Z612" s="26">
        <v>16.399999999999999</v>
      </c>
      <c r="AA612" s="2">
        <v>1.63</v>
      </c>
      <c r="AB612" s="2">
        <v>3.8</v>
      </c>
    </row>
    <row r="613" spans="1:28">
      <c r="A613" s="2">
        <v>2811</v>
      </c>
      <c r="B613" s="26">
        <v>1</v>
      </c>
      <c r="C613" s="2">
        <v>1</v>
      </c>
      <c r="D613" s="2">
        <v>24</v>
      </c>
      <c r="E613" s="2">
        <v>0</v>
      </c>
      <c r="F613" s="35">
        <v>1</v>
      </c>
      <c r="G613" s="18">
        <v>10000</v>
      </c>
      <c r="H613" s="18">
        <v>1</v>
      </c>
      <c r="I613" s="2">
        <v>1</v>
      </c>
      <c r="J613" s="2">
        <v>2</v>
      </c>
      <c r="K613" s="2">
        <v>1</v>
      </c>
      <c r="L613" s="35">
        <v>1</v>
      </c>
      <c r="M613" s="2">
        <v>8</v>
      </c>
      <c r="N613" s="2">
        <v>1</v>
      </c>
      <c r="O613" s="2">
        <v>0</v>
      </c>
      <c r="P613" s="2">
        <v>0</v>
      </c>
      <c r="Q613" s="2">
        <v>3</v>
      </c>
      <c r="R613" s="2">
        <v>0</v>
      </c>
      <c r="S613" s="2">
        <v>0</v>
      </c>
      <c r="T613" s="35">
        <v>0</v>
      </c>
      <c r="U613" s="35">
        <v>0</v>
      </c>
      <c r="V613" s="36">
        <v>0</v>
      </c>
      <c r="W613" s="26">
        <v>15.9</v>
      </c>
      <c r="X613" s="2">
        <v>0.35</v>
      </c>
      <c r="Y613" s="16">
        <v>5.31</v>
      </c>
      <c r="Z613" s="26">
        <v>21.8</v>
      </c>
      <c r="AA613" s="2">
        <v>1.87</v>
      </c>
      <c r="AB613" s="2">
        <v>3.8</v>
      </c>
    </row>
    <row r="614" spans="1:28">
      <c r="A614" s="2">
        <v>2816</v>
      </c>
      <c r="B614" s="26">
        <v>2</v>
      </c>
      <c r="C614" s="2">
        <v>2</v>
      </c>
      <c r="D614" s="2">
        <v>32</v>
      </c>
      <c r="E614" s="2">
        <v>0</v>
      </c>
      <c r="F614" s="35">
        <v>0</v>
      </c>
      <c r="G614" s="18">
        <v>4000</v>
      </c>
      <c r="H614" s="18">
        <v>0</v>
      </c>
      <c r="I614" s="2">
        <v>1</v>
      </c>
      <c r="J614" s="2">
        <v>1</v>
      </c>
      <c r="K614" s="2">
        <v>0</v>
      </c>
      <c r="L614" s="35">
        <v>0</v>
      </c>
      <c r="M614" s="2">
        <v>2</v>
      </c>
      <c r="N614" s="2">
        <v>0</v>
      </c>
      <c r="O614" s="2">
        <v>1</v>
      </c>
      <c r="P614" s="2">
        <v>1</v>
      </c>
      <c r="Q614" s="2">
        <v>3</v>
      </c>
      <c r="R614" s="2">
        <v>0</v>
      </c>
      <c r="S614" s="2">
        <v>0</v>
      </c>
      <c r="T614" s="35">
        <v>0</v>
      </c>
      <c r="U614" s="35">
        <v>0</v>
      </c>
      <c r="V614" s="36">
        <v>0</v>
      </c>
      <c r="W614" s="26">
        <v>12.4</v>
      </c>
      <c r="X614" s="2">
        <v>0.4</v>
      </c>
      <c r="Y614" s="16">
        <v>4.1399999999999997</v>
      </c>
      <c r="Z614" s="26">
        <v>14.82</v>
      </c>
      <c r="AA614" s="2">
        <v>1.58</v>
      </c>
      <c r="AB614" s="2">
        <v>3.8</v>
      </c>
    </row>
    <row r="615" spans="1:28">
      <c r="A615" s="2">
        <v>2818</v>
      </c>
      <c r="B615" s="26">
        <v>2</v>
      </c>
      <c r="C615" s="2">
        <v>1</v>
      </c>
      <c r="D615" s="2">
        <v>25</v>
      </c>
      <c r="E615" s="2">
        <v>0</v>
      </c>
      <c r="F615" s="35">
        <v>0</v>
      </c>
      <c r="G615" s="18">
        <v>4000</v>
      </c>
      <c r="H615" s="18">
        <v>0</v>
      </c>
      <c r="I615" s="2">
        <v>1</v>
      </c>
      <c r="J615" s="2">
        <v>2</v>
      </c>
      <c r="K615" s="2">
        <v>1</v>
      </c>
      <c r="L615" s="35">
        <v>0</v>
      </c>
      <c r="M615" s="2">
        <v>6</v>
      </c>
      <c r="N615" s="2">
        <v>0</v>
      </c>
      <c r="O615" s="2">
        <v>1</v>
      </c>
      <c r="P615" s="2">
        <v>0.16</v>
      </c>
      <c r="Q615" s="2">
        <v>0</v>
      </c>
      <c r="R615" s="2">
        <v>1</v>
      </c>
      <c r="S615" s="2">
        <v>0</v>
      </c>
      <c r="T615" s="35">
        <v>0</v>
      </c>
      <c r="U615" s="35">
        <v>1</v>
      </c>
      <c r="V615" s="36">
        <v>0</v>
      </c>
      <c r="W615" s="26">
        <v>11.8</v>
      </c>
      <c r="X615" s="2">
        <v>0.33</v>
      </c>
      <c r="Y615" s="16">
        <v>3.94</v>
      </c>
      <c r="Z615" s="26">
        <v>15.7</v>
      </c>
      <c r="AA615" s="2">
        <v>1.57</v>
      </c>
      <c r="AB615" s="2">
        <v>9.3000000000000007</v>
      </c>
    </row>
    <row r="616" spans="1:28">
      <c r="A616" s="2">
        <v>2825</v>
      </c>
      <c r="B616" s="26">
        <v>1</v>
      </c>
      <c r="C616" s="2">
        <v>2</v>
      </c>
      <c r="D616" s="2">
        <v>30</v>
      </c>
      <c r="E616" s="2">
        <v>0</v>
      </c>
      <c r="F616" s="35">
        <v>0</v>
      </c>
      <c r="G616" s="18">
        <v>18000</v>
      </c>
      <c r="H616" s="18">
        <v>1</v>
      </c>
      <c r="I616" s="2">
        <v>1</v>
      </c>
      <c r="J616" s="2">
        <v>1</v>
      </c>
      <c r="K616" s="2">
        <v>0</v>
      </c>
      <c r="L616" s="35">
        <v>1</v>
      </c>
      <c r="M616" s="2">
        <v>8</v>
      </c>
      <c r="N616" s="2">
        <v>1</v>
      </c>
      <c r="O616" s="2">
        <v>0</v>
      </c>
      <c r="P616" s="2">
        <v>0</v>
      </c>
      <c r="Q616" s="2">
        <v>3</v>
      </c>
      <c r="R616" s="2">
        <v>0</v>
      </c>
      <c r="S616" s="2">
        <v>0</v>
      </c>
      <c r="T616" s="35">
        <v>1</v>
      </c>
      <c r="U616" s="35">
        <v>0</v>
      </c>
      <c r="V616" s="36">
        <v>0</v>
      </c>
      <c r="W616" s="26">
        <v>14.9</v>
      </c>
      <c r="X616" s="2">
        <v>0.32</v>
      </c>
      <c r="Y616" s="16">
        <v>4.9800000000000004</v>
      </c>
      <c r="Z616" s="26">
        <v>17.600000000000001</v>
      </c>
      <c r="AA616" s="2">
        <v>1.72</v>
      </c>
      <c r="AB616" s="2">
        <v>3.8</v>
      </c>
    </row>
    <row r="617" spans="1:28">
      <c r="A617" s="2">
        <v>2828</v>
      </c>
      <c r="B617" s="26">
        <v>2</v>
      </c>
      <c r="C617" s="2">
        <v>1</v>
      </c>
      <c r="D617" s="2">
        <v>28</v>
      </c>
      <c r="E617" s="2">
        <v>0</v>
      </c>
      <c r="F617" s="35">
        <v>1</v>
      </c>
      <c r="G617" s="18">
        <v>8000</v>
      </c>
      <c r="H617" s="18">
        <v>1</v>
      </c>
      <c r="I617" s="2">
        <v>1</v>
      </c>
      <c r="J617" s="2">
        <v>1</v>
      </c>
      <c r="K617" s="2">
        <v>0</v>
      </c>
      <c r="L617" s="35">
        <v>1</v>
      </c>
      <c r="M617" s="2">
        <v>7</v>
      </c>
      <c r="N617" s="2">
        <v>0</v>
      </c>
      <c r="O617" s="2">
        <v>0</v>
      </c>
      <c r="P617" s="2">
        <v>0</v>
      </c>
      <c r="Q617" s="2">
        <v>4</v>
      </c>
      <c r="R617" s="2">
        <v>0</v>
      </c>
      <c r="S617" s="2">
        <v>1</v>
      </c>
      <c r="T617" s="35">
        <v>0</v>
      </c>
      <c r="U617" s="35">
        <v>0</v>
      </c>
      <c r="V617" s="36">
        <v>0</v>
      </c>
      <c r="W617" s="26">
        <v>14.9</v>
      </c>
      <c r="X617" s="2">
        <v>0.33</v>
      </c>
      <c r="Y617" s="16">
        <v>4.9800000000000004</v>
      </c>
      <c r="Z617" s="26">
        <v>18.899999999999999</v>
      </c>
      <c r="AA617" s="2">
        <v>1.32</v>
      </c>
      <c r="AB617" s="2">
        <v>12.4</v>
      </c>
    </row>
    <row r="618" spans="1:28">
      <c r="A618" s="2">
        <v>2834</v>
      </c>
      <c r="B618" s="26">
        <v>2</v>
      </c>
      <c r="C618" s="2">
        <v>2</v>
      </c>
      <c r="D618" s="2">
        <v>29</v>
      </c>
      <c r="E618" s="2">
        <v>0</v>
      </c>
      <c r="F618" s="35">
        <v>1</v>
      </c>
      <c r="G618" s="18">
        <v>8000</v>
      </c>
      <c r="H618" s="18">
        <v>1</v>
      </c>
      <c r="I618" s="2">
        <v>1</v>
      </c>
      <c r="J618" s="2">
        <v>1</v>
      </c>
      <c r="K618" s="2">
        <v>0</v>
      </c>
      <c r="L618" s="35">
        <v>1</v>
      </c>
      <c r="M618" s="2">
        <v>8</v>
      </c>
      <c r="N618" s="2">
        <v>1</v>
      </c>
      <c r="O618" s="2">
        <v>0</v>
      </c>
      <c r="P618" s="2">
        <v>0</v>
      </c>
      <c r="Q618" s="2">
        <v>3</v>
      </c>
      <c r="R618" s="2">
        <v>0</v>
      </c>
      <c r="S618" s="2">
        <v>0</v>
      </c>
      <c r="T618" s="35">
        <v>0</v>
      </c>
      <c r="U618" s="35">
        <v>0</v>
      </c>
      <c r="V618" s="36">
        <v>0</v>
      </c>
      <c r="W618" s="26">
        <v>22.6</v>
      </c>
      <c r="X618" s="2">
        <v>0.56999999999999995</v>
      </c>
      <c r="Y618" s="16">
        <v>7.55</v>
      </c>
      <c r="Z618" s="26">
        <v>24.6</v>
      </c>
      <c r="AA618" s="2">
        <v>1.98</v>
      </c>
      <c r="AB618" s="2">
        <v>14.6</v>
      </c>
    </row>
    <row r="619" spans="1:28">
      <c r="A619" s="2">
        <v>2838</v>
      </c>
      <c r="B619" s="26">
        <v>2</v>
      </c>
      <c r="C619" s="2">
        <v>1</v>
      </c>
      <c r="D619" s="2">
        <v>22</v>
      </c>
      <c r="E619" s="2">
        <v>0</v>
      </c>
      <c r="F619" s="35">
        <v>0</v>
      </c>
      <c r="G619" s="18">
        <v>10000</v>
      </c>
      <c r="H619" s="18">
        <v>1</v>
      </c>
      <c r="I619" s="2">
        <v>1</v>
      </c>
      <c r="J619" s="2">
        <v>1</v>
      </c>
      <c r="K619" s="2">
        <v>0</v>
      </c>
      <c r="L619" s="35">
        <v>0</v>
      </c>
      <c r="M619" s="2">
        <v>11</v>
      </c>
      <c r="N619" s="2">
        <v>0</v>
      </c>
      <c r="O619" s="2">
        <v>0</v>
      </c>
      <c r="P619" s="2">
        <v>1</v>
      </c>
      <c r="Q619" s="2">
        <v>5</v>
      </c>
      <c r="R619" s="2">
        <v>0</v>
      </c>
      <c r="S619" s="2">
        <v>1</v>
      </c>
      <c r="T619" s="35">
        <v>0</v>
      </c>
      <c r="U619" s="35">
        <v>0</v>
      </c>
      <c r="V619" s="36">
        <v>0</v>
      </c>
      <c r="W619" s="26">
        <v>9.1</v>
      </c>
      <c r="X619" s="2">
        <v>0.2</v>
      </c>
      <c r="Y619" s="16">
        <v>3.04</v>
      </c>
      <c r="Z619" s="26">
        <v>11</v>
      </c>
      <c r="AA619" s="2">
        <v>1.1000000000000001</v>
      </c>
      <c r="AB619" s="2">
        <v>16.600000000000001</v>
      </c>
    </row>
    <row r="620" spans="1:28">
      <c r="A620" s="2">
        <v>2839</v>
      </c>
      <c r="B620" s="26">
        <v>1</v>
      </c>
      <c r="C620" s="2">
        <v>1</v>
      </c>
      <c r="D620" s="2">
        <v>23</v>
      </c>
      <c r="E620" s="2">
        <v>0</v>
      </c>
      <c r="F620" s="35">
        <v>1</v>
      </c>
      <c r="G620" s="18">
        <v>6000</v>
      </c>
      <c r="H620" s="18">
        <v>0</v>
      </c>
      <c r="I620" s="2">
        <v>1</v>
      </c>
      <c r="J620" s="2">
        <v>3</v>
      </c>
      <c r="K620" s="2">
        <v>1</v>
      </c>
      <c r="L620" s="35">
        <v>0</v>
      </c>
      <c r="M620" s="2">
        <v>1</v>
      </c>
      <c r="N620" s="2">
        <v>0</v>
      </c>
      <c r="O620" s="2">
        <v>1</v>
      </c>
      <c r="P620" s="2">
        <v>0.53</v>
      </c>
      <c r="Q620" s="2">
        <v>5</v>
      </c>
      <c r="R620" s="2">
        <v>0</v>
      </c>
      <c r="S620" s="2">
        <v>1</v>
      </c>
      <c r="T620" s="35">
        <v>0</v>
      </c>
      <c r="U620" s="35">
        <v>0</v>
      </c>
      <c r="V620" s="36">
        <v>0</v>
      </c>
      <c r="W620" s="26">
        <v>8.1999999999999993</v>
      </c>
      <c r="X620" s="2">
        <v>0.2</v>
      </c>
      <c r="Y620" s="16">
        <v>2.74</v>
      </c>
      <c r="Z620" s="26">
        <v>10.130000000000001</v>
      </c>
      <c r="AA620" s="2">
        <v>1.1000000000000001</v>
      </c>
      <c r="AB620" s="2">
        <v>3.8</v>
      </c>
    </row>
    <row r="621" spans="1:28">
      <c r="A621" s="2">
        <v>2841</v>
      </c>
      <c r="B621" s="26">
        <v>2</v>
      </c>
      <c r="C621" s="2">
        <v>2</v>
      </c>
      <c r="D621" s="2">
        <v>29</v>
      </c>
      <c r="E621" s="2">
        <v>0</v>
      </c>
      <c r="F621" s="35">
        <v>0</v>
      </c>
      <c r="G621" s="18">
        <v>10000</v>
      </c>
      <c r="H621" s="18">
        <v>1</v>
      </c>
      <c r="I621" s="2">
        <v>1</v>
      </c>
      <c r="J621" s="2">
        <v>3</v>
      </c>
      <c r="K621" s="2">
        <v>1</v>
      </c>
      <c r="L621" s="35">
        <v>0</v>
      </c>
      <c r="M621" s="2">
        <v>7</v>
      </c>
      <c r="N621" s="2">
        <v>0</v>
      </c>
      <c r="O621" s="2">
        <v>0</v>
      </c>
      <c r="P621" s="2">
        <v>0.76</v>
      </c>
      <c r="Q621" s="2">
        <v>5</v>
      </c>
      <c r="R621" s="2">
        <v>0</v>
      </c>
      <c r="S621" s="2">
        <v>1</v>
      </c>
      <c r="T621" s="35">
        <v>0</v>
      </c>
      <c r="U621" s="35">
        <v>0</v>
      </c>
      <c r="V621" s="36">
        <v>0</v>
      </c>
      <c r="W621" s="26">
        <v>11.6</v>
      </c>
      <c r="X621" s="2">
        <v>0.28000000000000003</v>
      </c>
      <c r="Y621" s="16">
        <v>3.87</v>
      </c>
      <c r="Z621" s="26">
        <v>13.4</v>
      </c>
      <c r="AA621" s="2">
        <v>1.1499999999999999</v>
      </c>
      <c r="AB621" s="2">
        <v>3.8</v>
      </c>
    </row>
    <row r="622" spans="1:28">
      <c r="A622" s="2">
        <v>2842</v>
      </c>
      <c r="B622" s="26">
        <v>2</v>
      </c>
      <c r="C622" s="2">
        <v>1</v>
      </c>
      <c r="D622" s="2">
        <v>23</v>
      </c>
      <c r="E622" s="2">
        <v>0</v>
      </c>
      <c r="F622" s="35">
        <v>0</v>
      </c>
      <c r="G622" s="18">
        <v>16000</v>
      </c>
      <c r="H622" s="18">
        <v>1</v>
      </c>
      <c r="I622" s="2">
        <v>1</v>
      </c>
      <c r="J622" s="2">
        <v>2</v>
      </c>
      <c r="K622" s="2">
        <v>1</v>
      </c>
      <c r="L622" s="35">
        <v>1</v>
      </c>
      <c r="M622" s="2">
        <v>8</v>
      </c>
      <c r="N622" s="2">
        <v>1</v>
      </c>
      <c r="O622" s="2">
        <v>0</v>
      </c>
      <c r="P622" s="2">
        <v>1</v>
      </c>
      <c r="Q622" s="2">
        <v>5</v>
      </c>
      <c r="R622" s="2">
        <v>0</v>
      </c>
      <c r="S622" s="2">
        <v>1</v>
      </c>
      <c r="T622" s="35">
        <v>0</v>
      </c>
      <c r="U622" s="35">
        <v>0</v>
      </c>
      <c r="V622" s="36">
        <v>0</v>
      </c>
      <c r="W622" s="26">
        <v>13.1</v>
      </c>
      <c r="X622" s="2">
        <v>0.38</v>
      </c>
      <c r="Y622" s="16">
        <v>4.38</v>
      </c>
      <c r="Z622" s="26">
        <v>14.7</v>
      </c>
      <c r="AA622" s="2">
        <v>1.33</v>
      </c>
      <c r="AB622" s="2">
        <v>3.8</v>
      </c>
    </row>
    <row r="623" spans="1:28">
      <c r="A623" s="2">
        <v>2843</v>
      </c>
      <c r="B623" s="26">
        <v>2</v>
      </c>
      <c r="C623" s="2">
        <v>1</v>
      </c>
      <c r="D623" s="2">
        <v>33</v>
      </c>
      <c r="E623" s="2">
        <v>0</v>
      </c>
      <c r="F623" s="35">
        <v>0</v>
      </c>
      <c r="G623" s="18">
        <v>1000</v>
      </c>
      <c r="H623" s="18">
        <v>0</v>
      </c>
      <c r="I623" s="2">
        <v>1</v>
      </c>
      <c r="J623" s="2">
        <v>1</v>
      </c>
      <c r="K623" s="2">
        <v>0</v>
      </c>
      <c r="L623" s="35">
        <v>0</v>
      </c>
      <c r="M623" s="2">
        <v>2</v>
      </c>
      <c r="N623" s="2">
        <v>0</v>
      </c>
      <c r="O623" s="2">
        <v>1</v>
      </c>
      <c r="P623" s="2">
        <v>0</v>
      </c>
      <c r="Q623" s="2">
        <v>5</v>
      </c>
      <c r="R623" s="2">
        <v>0</v>
      </c>
      <c r="S623" s="2">
        <v>1</v>
      </c>
      <c r="T623" s="35">
        <v>0</v>
      </c>
      <c r="U623" s="35">
        <v>0</v>
      </c>
      <c r="V623" s="36">
        <v>0</v>
      </c>
      <c r="W623" s="26">
        <v>66.8</v>
      </c>
      <c r="X623" s="2">
        <v>0.87</v>
      </c>
      <c r="Y623" s="16">
        <v>22.31</v>
      </c>
      <c r="Z623" s="26">
        <v>75.400000000000006</v>
      </c>
      <c r="AA623" s="2">
        <v>6.23</v>
      </c>
      <c r="AB623" s="2">
        <v>13.3</v>
      </c>
    </row>
    <row r="624" spans="1:28">
      <c r="A624" s="2">
        <v>2848</v>
      </c>
      <c r="B624" s="26">
        <v>1</v>
      </c>
      <c r="C624" s="2">
        <v>1</v>
      </c>
      <c r="D624" s="2">
        <v>22</v>
      </c>
      <c r="E624" s="2">
        <v>0</v>
      </c>
      <c r="F624" s="35">
        <v>1</v>
      </c>
      <c r="G624" s="18">
        <v>20000</v>
      </c>
      <c r="H624" s="18">
        <v>1</v>
      </c>
      <c r="I624" s="2">
        <v>1</v>
      </c>
      <c r="J624" s="2">
        <v>2</v>
      </c>
      <c r="K624" s="2">
        <v>1</v>
      </c>
      <c r="L624" s="35">
        <v>0</v>
      </c>
      <c r="M624" s="2">
        <v>1</v>
      </c>
      <c r="N624" s="2">
        <v>0</v>
      </c>
      <c r="O624" s="2">
        <v>1</v>
      </c>
      <c r="P624" s="2">
        <v>0.37</v>
      </c>
      <c r="Q624" s="2">
        <v>5</v>
      </c>
      <c r="R624" s="2">
        <v>0</v>
      </c>
      <c r="S624" s="2">
        <v>1</v>
      </c>
      <c r="T624" s="35">
        <v>0</v>
      </c>
      <c r="U624" s="35">
        <v>0</v>
      </c>
      <c r="V624" s="36">
        <v>0</v>
      </c>
      <c r="W624" s="26">
        <v>18</v>
      </c>
      <c r="X624" s="2">
        <v>0.32</v>
      </c>
      <c r="Y624" s="16">
        <v>6.01</v>
      </c>
      <c r="Z624" s="26">
        <v>19.899999999999999</v>
      </c>
      <c r="AA624" s="2">
        <v>1.68</v>
      </c>
      <c r="AB624" s="2">
        <v>3.8</v>
      </c>
    </row>
    <row r="625" spans="1:28">
      <c r="A625" s="2">
        <v>2850</v>
      </c>
      <c r="B625" s="26">
        <v>2</v>
      </c>
      <c r="C625" s="2">
        <v>2</v>
      </c>
      <c r="D625" s="2">
        <v>34</v>
      </c>
      <c r="E625" s="2">
        <v>0</v>
      </c>
      <c r="F625" s="35">
        <v>1</v>
      </c>
      <c r="G625" s="18">
        <v>4000</v>
      </c>
      <c r="H625" s="18">
        <v>0</v>
      </c>
      <c r="I625" s="2">
        <v>1</v>
      </c>
      <c r="J625" s="2">
        <v>1</v>
      </c>
      <c r="K625" s="2">
        <v>0</v>
      </c>
      <c r="L625" s="35">
        <v>1</v>
      </c>
      <c r="M625" s="2">
        <v>8</v>
      </c>
      <c r="N625" s="2">
        <v>1</v>
      </c>
      <c r="O625" s="2">
        <v>0</v>
      </c>
      <c r="P625" s="2">
        <v>0</v>
      </c>
      <c r="Q625" s="2">
        <v>5</v>
      </c>
      <c r="R625" s="2">
        <v>0</v>
      </c>
      <c r="S625" s="2">
        <v>1</v>
      </c>
      <c r="T625" s="35">
        <v>1</v>
      </c>
      <c r="U625" s="35">
        <v>0</v>
      </c>
      <c r="V625" s="36">
        <v>0</v>
      </c>
      <c r="W625" s="26">
        <v>14.9</v>
      </c>
      <c r="X625" s="2">
        <v>0.33</v>
      </c>
      <c r="Y625" s="16">
        <v>4.9800000000000004</v>
      </c>
      <c r="Z625" s="26">
        <v>18.899999999999999</v>
      </c>
      <c r="AA625" s="2">
        <v>1.32</v>
      </c>
      <c r="AB625" s="2">
        <v>12.4</v>
      </c>
    </row>
    <row r="626" spans="1:28">
      <c r="A626" s="2">
        <v>2851</v>
      </c>
      <c r="B626" s="26">
        <v>2</v>
      </c>
      <c r="C626" s="2">
        <v>1</v>
      </c>
      <c r="D626" s="2">
        <v>22</v>
      </c>
      <c r="E626" s="2">
        <v>0</v>
      </c>
      <c r="F626" s="35">
        <v>1</v>
      </c>
      <c r="G626" s="18">
        <v>10000</v>
      </c>
      <c r="H626" s="18">
        <v>1</v>
      </c>
      <c r="I626" s="2">
        <v>1</v>
      </c>
      <c r="J626" s="2">
        <v>3</v>
      </c>
      <c r="K626" s="2">
        <v>1</v>
      </c>
      <c r="L626" s="35">
        <v>0</v>
      </c>
      <c r="M626" s="2">
        <v>1</v>
      </c>
      <c r="N626" s="2">
        <v>0</v>
      </c>
      <c r="O626" s="2">
        <v>1</v>
      </c>
      <c r="P626" s="2">
        <v>0.85</v>
      </c>
      <c r="Q626" s="2">
        <v>5</v>
      </c>
      <c r="R626" s="2">
        <v>0</v>
      </c>
      <c r="S626" s="2">
        <v>1</v>
      </c>
      <c r="T626" s="35">
        <v>0</v>
      </c>
      <c r="U626" s="35">
        <v>0</v>
      </c>
      <c r="V626" s="36">
        <v>0</v>
      </c>
      <c r="W626" s="26">
        <v>18.899999999999999</v>
      </c>
      <c r="X626" s="2">
        <v>0.43</v>
      </c>
      <c r="Y626" s="16">
        <v>6.31</v>
      </c>
      <c r="Z626" s="26">
        <v>20.100000000000001</v>
      </c>
      <c r="AA626" s="2">
        <v>1.45</v>
      </c>
      <c r="AB626" s="2">
        <v>10.8</v>
      </c>
    </row>
    <row r="627" spans="1:28">
      <c r="A627" s="2">
        <v>2852</v>
      </c>
      <c r="B627" s="26">
        <v>1</v>
      </c>
      <c r="C627" s="2">
        <v>1</v>
      </c>
      <c r="D627" s="2">
        <v>24</v>
      </c>
      <c r="E627" s="2">
        <v>0</v>
      </c>
      <c r="F627" s="35">
        <v>0</v>
      </c>
      <c r="G627" s="18">
        <v>8000</v>
      </c>
      <c r="H627" s="18">
        <v>1</v>
      </c>
      <c r="I627" s="2">
        <v>1</v>
      </c>
      <c r="J627" s="2">
        <v>3</v>
      </c>
      <c r="K627" s="2">
        <v>1</v>
      </c>
      <c r="L627" s="35">
        <v>0</v>
      </c>
      <c r="M627" s="2">
        <v>6</v>
      </c>
      <c r="N627" s="2">
        <v>0</v>
      </c>
      <c r="O627" s="2">
        <v>1</v>
      </c>
      <c r="P627" s="2">
        <v>0</v>
      </c>
      <c r="Q627" s="2">
        <v>4</v>
      </c>
      <c r="R627" s="2">
        <v>0</v>
      </c>
      <c r="S627" s="2">
        <v>1</v>
      </c>
      <c r="T627" s="35">
        <v>0</v>
      </c>
      <c r="U627" s="35">
        <v>0</v>
      </c>
      <c r="V627" s="36">
        <v>0</v>
      </c>
      <c r="W627" s="26">
        <v>19.8</v>
      </c>
      <c r="X627" s="2">
        <v>0.52</v>
      </c>
      <c r="Y627" s="16">
        <v>6.61</v>
      </c>
      <c r="Z627" s="26">
        <v>20.399999999999999</v>
      </c>
      <c r="AA627" s="2">
        <v>1.38</v>
      </c>
      <c r="AB627" s="2">
        <v>7</v>
      </c>
    </row>
    <row r="628" spans="1:28">
      <c r="A628" s="2">
        <v>2861</v>
      </c>
      <c r="B628" s="26">
        <v>2</v>
      </c>
      <c r="C628" s="2">
        <v>2</v>
      </c>
      <c r="D628" s="2">
        <v>30</v>
      </c>
      <c r="E628" s="2">
        <v>0</v>
      </c>
      <c r="F628" s="35">
        <v>1</v>
      </c>
      <c r="G628" s="18">
        <v>4000</v>
      </c>
      <c r="H628" s="18">
        <v>0</v>
      </c>
      <c r="I628" s="2">
        <v>1</v>
      </c>
      <c r="J628" s="2">
        <v>1</v>
      </c>
      <c r="K628" s="2">
        <v>0</v>
      </c>
      <c r="L628" s="35">
        <v>0</v>
      </c>
      <c r="M628" s="2">
        <v>8</v>
      </c>
      <c r="N628" s="2">
        <v>1</v>
      </c>
      <c r="O628" s="2">
        <v>0</v>
      </c>
      <c r="P628" s="2">
        <v>1</v>
      </c>
      <c r="Q628" s="2">
        <v>5</v>
      </c>
      <c r="R628" s="2">
        <v>0</v>
      </c>
      <c r="S628" s="2">
        <v>1</v>
      </c>
      <c r="T628" s="35">
        <v>0</v>
      </c>
      <c r="U628" s="35">
        <v>0</v>
      </c>
      <c r="V628" s="36">
        <v>0</v>
      </c>
      <c r="W628" s="26">
        <v>5.0999999999999996</v>
      </c>
      <c r="X628" s="2">
        <v>0.17</v>
      </c>
      <c r="Y628" s="16">
        <v>1.7</v>
      </c>
      <c r="Z628" s="26">
        <v>8</v>
      </c>
      <c r="AA628" s="2">
        <v>0.83</v>
      </c>
      <c r="AB628" s="2">
        <v>3.8</v>
      </c>
    </row>
    <row r="629" spans="1:28">
      <c r="A629" s="2">
        <v>2868</v>
      </c>
      <c r="B629" s="26">
        <v>2</v>
      </c>
      <c r="C629" s="2">
        <v>2</v>
      </c>
      <c r="D629" s="2">
        <v>54</v>
      </c>
      <c r="E629" s="2">
        <v>1</v>
      </c>
      <c r="F629" s="35">
        <v>1</v>
      </c>
      <c r="G629" s="18">
        <v>5000</v>
      </c>
      <c r="H629" s="18">
        <v>0</v>
      </c>
      <c r="I629" s="2">
        <v>1</v>
      </c>
      <c r="J629" s="2">
        <v>1</v>
      </c>
      <c r="K629" s="2">
        <v>0</v>
      </c>
      <c r="L629" s="35">
        <v>0</v>
      </c>
      <c r="M629" s="2">
        <v>8</v>
      </c>
      <c r="N629" s="2">
        <v>1</v>
      </c>
      <c r="O629" s="2">
        <v>0</v>
      </c>
      <c r="P629" s="2">
        <v>1</v>
      </c>
      <c r="Q629" s="2">
        <v>4</v>
      </c>
      <c r="R629" s="2">
        <v>0</v>
      </c>
      <c r="S629" s="2">
        <v>1</v>
      </c>
      <c r="T629" s="35">
        <v>0</v>
      </c>
      <c r="U629" s="35">
        <v>0</v>
      </c>
      <c r="V629" s="36">
        <v>0</v>
      </c>
      <c r="W629" s="26">
        <v>12.3</v>
      </c>
      <c r="X629" s="2">
        <v>0.33</v>
      </c>
      <c r="Y629" s="16">
        <v>4.1100000000000003</v>
      </c>
      <c r="Z629" s="26">
        <v>16.739999999999998</v>
      </c>
      <c r="AA629" s="2">
        <v>1.5</v>
      </c>
      <c r="AB629" s="2">
        <v>3.8</v>
      </c>
    </row>
    <row r="630" spans="1:28">
      <c r="A630" s="2">
        <v>2884</v>
      </c>
      <c r="B630" s="26">
        <v>2</v>
      </c>
      <c r="C630" s="2">
        <v>1</v>
      </c>
      <c r="D630" s="2">
        <v>24</v>
      </c>
      <c r="E630" s="2">
        <v>0</v>
      </c>
      <c r="F630" s="35">
        <v>1</v>
      </c>
      <c r="G630" s="18">
        <v>3000</v>
      </c>
      <c r="H630" s="18">
        <v>0</v>
      </c>
      <c r="I630" s="2">
        <v>1</v>
      </c>
      <c r="J630" s="2">
        <v>1</v>
      </c>
      <c r="K630" s="2">
        <v>0</v>
      </c>
      <c r="L630" s="35">
        <v>1</v>
      </c>
      <c r="M630" s="2">
        <v>6</v>
      </c>
      <c r="N630" s="2">
        <v>0</v>
      </c>
      <c r="O630" s="2">
        <v>1</v>
      </c>
      <c r="P630" s="2">
        <v>1</v>
      </c>
      <c r="Q630" s="2">
        <v>5</v>
      </c>
      <c r="R630" s="2">
        <v>0</v>
      </c>
      <c r="S630" s="2">
        <v>1</v>
      </c>
      <c r="T630" s="35">
        <v>0</v>
      </c>
      <c r="U630" s="35">
        <v>0</v>
      </c>
      <c r="V630" s="36">
        <v>0</v>
      </c>
      <c r="W630" s="26">
        <v>12.9</v>
      </c>
      <c r="X630" s="2">
        <v>0.35</v>
      </c>
      <c r="Y630" s="16">
        <v>4.3099999999999996</v>
      </c>
      <c r="Z630" s="26">
        <v>14.6</v>
      </c>
      <c r="AA630" s="2">
        <v>1.43</v>
      </c>
      <c r="AB630" s="2">
        <v>18.690000000000001</v>
      </c>
    </row>
    <row r="631" spans="1:28">
      <c r="A631" s="2">
        <v>2888</v>
      </c>
      <c r="B631" s="26">
        <v>2</v>
      </c>
      <c r="C631" s="2">
        <v>1</v>
      </c>
      <c r="D631" s="2">
        <v>20</v>
      </c>
      <c r="E631" s="2">
        <v>0</v>
      </c>
      <c r="F631" s="35">
        <v>1</v>
      </c>
      <c r="G631" s="18">
        <v>5000</v>
      </c>
      <c r="H631" s="18">
        <v>0</v>
      </c>
      <c r="I631" s="2">
        <v>1</v>
      </c>
      <c r="J631" s="2">
        <v>1</v>
      </c>
      <c r="K631" s="2">
        <v>0</v>
      </c>
      <c r="L631" s="35">
        <v>0</v>
      </c>
      <c r="M631" s="2">
        <v>8</v>
      </c>
      <c r="N631" s="2">
        <v>1</v>
      </c>
      <c r="O631" s="2">
        <v>0</v>
      </c>
      <c r="P631" s="2">
        <v>0.99</v>
      </c>
      <c r="Q631" s="2">
        <v>5</v>
      </c>
      <c r="R631" s="2">
        <v>0</v>
      </c>
      <c r="S631" s="2">
        <v>1</v>
      </c>
      <c r="T631" s="35">
        <v>0</v>
      </c>
      <c r="U631" s="35">
        <v>0</v>
      </c>
      <c r="V631" s="36">
        <v>0</v>
      </c>
      <c r="W631" s="26">
        <v>7.1</v>
      </c>
      <c r="X631" s="2">
        <v>0.17</v>
      </c>
      <c r="Y631" s="16">
        <v>2.37</v>
      </c>
      <c r="Z631" s="26">
        <v>10.9</v>
      </c>
      <c r="AA631" s="2">
        <v>0.93</v>
      </c>
      <c r="AB631" s="2">
        <v>3.8</v>
      </c>
    </row>
    <row r="632" spans="1:28">
      <c r="A632" s="2">
        <v>2892</v>
      </c>
      <c r="B632" s="26">
        <v>2</v>
      </c>
      <c r="C632" s="2">
        <v>1</v>
      </c>
      <c r="D632" s="2">
        <v>24</v>
      </c>
      <c r="E632" s="2">
        <v>0</v>
      </c>
      <c r="F632" s="35">
        <v>0</v>
      </c>
      <c r="G632" s="18">
        <v>6000</v>
      </c>
      <c r="H632" s="18">
        <v>0</v>
      </c>
      <c r="I632" s="2">
        <v>1</v>
      </c>
      <c r="J632" s="2">
        <v>1</v>
      </c>
      <c r="K632" s="2">
        <v>0</v>
      </c>
      <c r="L632" s="35">
        <v>1</v>
      </c>
      <c r="M632" s="2">
        <v>11</v>
      </c>
      <c r="N632" s="2">
        <v>0</v>
      </c>
      <c r="O632" s="2">
        <v>0</v>
      </c>
      <c r="P632" s="2">
        <v>0</v>
      </c>
      <c r="Q632" s="2">
        <v>5</v>
      </c>
      <c r="R632" s="2">
        <v>0</v>
      </c>
      <c r="S632" s="2">
        <v>1</v>
      </c>
      <c r="T632" s="35">
        <v>0</v>
      </c>
      <c r="U632" s="35">
        <v>0</v>
      </c>
      <c r="V632" s="36">
        <v>0</v>
      </c>
      <c r="W632" s="26">
        <v>13.9</v>
      </c>
      <c r="X632" s="2">
        <v>0.28000000000000003</v>
      </c>
      <c r="Y632" s="16">
        <v>4.6399999999999997</v>
      </c>
      <c r="Z632" s="26">
        <v>24.7</v>
      </c>
      <c r="AA632" s="2">
        <v>1.55</v>
      </c>
      <c r="AB632" s="2">
        <v>10.7</v>
      </c>
    </row>
    <row r="633" spans="1:28">
      <c r="A633" s="2">
        <v>2894</v>
      </c>
      <c r="B633" s="26">
        <v>1</v>
      </c>
      <c r="C633" s="2">
        <v>2</v>
      </c>
      <c r="D633" s="2">
        <v>24</v>
      </c>
      <c r="E633" s="2">
        <v>0</v>
      </c>
      <c r="F633" s="35">
        <v>0</v>
      </c>
      <c r="G633" s="18">
        <v>4000</v>
      </c>
      <c r="H633" s="18">
        <v>0</v>
      </c>
      <c r="I633" s="2">
        <v>1</v>
      </c>
      <c r="J633" s="2">
        <v>2</v>
      </c>
      <c r="K633" s="2">
        <v>1</v>
      </c>
      <c r="L633" s="35">
        <v>0</v>
      </c>
      <c r="M633" s="2">
        <v>8</v>
      </c>
      <c r="N633" s="2">
        <v>1</v>
      </c>
      <c r="O633" s="2">
        <v>0</v>
      </c>
      <c r="P633" s="2">
        <v>0.59</v>
      </c>
      <c r="Q633" s="2">
        <v>5</v>
      </c>
      <c r="R633" s="2">
        <v>0</v>
      </c>
      <c r="S633" s="2">
        <v>1</v>
      </c>
      <c r="T633" s="35">
        <v>0</v>
      </c>
      <c r="U633" s="35">
        <v>0</v>
      </c>
      <c r="V633" s="36">
        <v>0</v>
      </c>
      <c r="W633" s="26">
        <v>14.7</v>
      </c>
      <c r="X633" s="2">
        <v>0.33</v>
      </c>
      <c r="Y633" s="16">
        <v>4.91</v>
      </c>
      <c r="Z633" s="26">
        <v>12.3</v>
      </c>
      <c r="AA633" s="2">
        <v>1.25</v>
      </c>
      <c r="AB633" s="2">
        <v>3.8</v>
      </c>
    </row>
    <row r="634" spans="1:28">
      <c r="A634" s="2">
        <v>2897</v>
      </c>
      <c r="B634" s="26">
        <v>1</v>
      </c>
      <c r="C634" s="2">
        <v>1</v>
      </c>
      <c r="D634" s="2">
        <v>21</v>
      </c>
      <c r="E634" s="2">
        <v>0</v>
      </c>
      <c r="F634" s="35">
        <v>1</v>
      </c>
      <c r="G634" s="18">
        <v>3000</v>
      </c>
      <c r="H634" s="18">
        <v>0</v>
      </c>
      <c r="I634" s="2">
        <v>1</v>
      </c>
      <c r="J634" s="2">
        <v>1</v>
      </c>
      <c r="K634" s="2">
        <v>0</v>
      </c>
      <c r="L634" s="35">
        <v>0</v>
      </c>
      <c r="M634" s="2">
        <v>8</v>
      </c>
      <c r="N634" s="2">
        <v>1</v>
      </c>
      <c r="O634" s="2">
        <v>0</v>
      </c>
      <c r="P634" s="2">
        <v>0.37</v>
      </c>
      <c r="Q634" s="2">
        <v>4</v>
      </c>
      <c r="R634" s="2">
        <v>0</v>
      </c>
      <c r="S634" s="2">
        <v>1</v>
      </c>
      <c r="T634" s="35">
        <v>0</v>
      </c>
      <c r="U634" s="35">
        <v>0</v>
      </c>
      <c r="V634" s="36">
        <v>0</v>
      </c>
      <c r="W634" s="26">
        <v>18</v>
      </c>
      <c r="X634" s="2">
        <v>0.32</v>
      </c>
      <c r="Y634" s="16">
        <v>6.01</v>
      </c>
      <c r="Z634" s="26">
        <v>19.899999999999999</v>
      </c>
      <c r="AA634" s="2">
        <v>1.68</v>
      </c>
      <c r="AB634" s="2">
        <v>3.8</v>
      </c>
    </row>
    <row r="635" spans="1:28">
      <c r="A635" s="2">
        <v>2898</v>
      </c>
      <c r="B635" s="26">
        <v>1</v>
      </c>
      <c r="C635" s="2">
        <v>1</v>
      </c>
      <c r="D635" s="2">
        <v>26</v>
      </c>
      <c r="E635" s="2">
        <v>0</v>
      </c>
      <c r="F635" s="35">
        <v>1</v>
      </c>
      <c r="G635" s="18">
        <v>24000</v>
      </c>
      <c r="H635" s="18">
        <v>1</v>
      </c>
      <c r="I635" s="2">
        <v>1</v>
      </c>
      <c r="J635" s="2">
        <v>2</v>
      </c>
      <c r="K635" s="2">
        <v>1</v>
      </c>
      <c r="L635" s="35">
        <v>1</v>
      </c>
      <c r="M635" s="2">
        <v>6</v>
      </c>
      <c r="N635" s="2">
        <v>0</v>
      </c>
      <c r="O635" s="2">
        <v>1</v>
      </c>
      <c r="P635" s="2">
        <v>0</v>
      </c>
      <c r="Q635" s="2">
        <v>5</v>
      </c>
      <c r="R635" s="2">
        <v>0</v>
      </c>
      <c r="S635" s="2">
        <v>1</v>
      </c>
      <c r="T635" s="35">
        <v>0</v>
      </c>
      <c r="U635" s="35">
        <v>0</v>
      </c>
      <c r="V635" s="36">
        <v>0</v>
      </c>
      <c r="W635" s="26">
        <v>18.5</v>
      </c>
      <c r="X635" s="2">
        <v>0.32</v>
      </c>
      <c r="Y635" s="16">
        <v>6.18</v>
      </c>
      <c r="Z635" s="26">
        <v>21.1</v>
      </c>
      <c r="AA635" s="2">
        <v>1.7</v>
      </c>
      <c r="AB635" s="2">
        <v>6.7</v>
      </c>
    </row>
    <row r="636" spans="1:28">
      <c r="A636" s="2">
        <v>2901</v>
      </c>
      <c r="B636" s="26">
        <v>2</v>
      </c>
      <c r="C636" s="2">
        <v>1</v>
      </c>
      <c r="D636" s="2">
        <v>18</v>
      </c>
      <c r="E636" s="2">
        <v>0</v>
      </c>
      <c r="F636" s="35">
        <v>1</v>
      </c>
      <c r="G636" s="18">
        <v>4000</v>
      </c>
      <c r="H636" s="18">
        <v>0</v>
      </c>
      <c r="I636" s="2">
        <v>1</v>
      </c>
      <c r="J636" s="2">
        <v>2</v>
      </c>
      <c r="K636" s="2">
        <v>1</v>
      </c>
      <c r="L636" s="35">
        <v>0</v>
      </c>
      <c r="M636" s="2">
        <v>8</v>
      </c>
      <c r="N636" s="2">
        <v>1</v>
      </c>
      <c r="O636" s="2">
        <v>0</v>
      </c>
      <c r="P636" s="2">
        <v>0</v>
      </c>
      <c r="Q636" s="2">
        <v>5</v>
      </c>
      <c r="R636" s="2">
        <v>0</v>
      </c>
      <c r="S636" s="2">
        <v>1</v>
      </c>
      <c r="T636" s="35">
        <v>0</v>
      </c>
      <c r="U636" s="35">
        <v>0</v>
      </c>
      <c r="V636" s="36">
        <v>0</v>
      </c>
      <c r="W636" s="26">
        <v>31.7</v>
      </c>
      <c r="X636" s="2">
        <v>0.56999999999999995</v>
      </c>
      <c r="Y636" s="16">
        <v>10.59</v>
      </c>
      <c r="Z636" s="26">
        <v>46.2</v>
      </c>
      <c r="AA636" s="2">
        <v>2.23</v>
      </c>
      <c r="AB636" s="2">
        <v>10.7</v>
      </c>
    </row>
    <row r="637" spans="1:28">
      <c r="A637" s="2">
        <v>2904</v>
      </c>
      <c r="B637" s="26">
        <v>1</v>
      </c>
      <c r="C637" s="2">
        <v>2</v>
      </c>
      <c r="D637" s="2">
        <v>48</v>
      </c>
      <c r="E637" s="2">
        <v>1</v>
      </c>
      <c r="F637" s="35">
        <v>0</v>
      </c>
      <c r="G637" s="18">
        <v>6000</v>
      </c>
      <c r="H637" s="18">
        <v>0</v>
      </c>
      <c r="I637" s="2">
        <v>1</v>
      </c>
      <c r="J637" s="2">
        <v>1</v>
      </c>
      <c r="K637" s="2">
        <v>0</v>
      </c>
      <c r="L637" s="35">
        <v>0</v>
      </c>
      <c r="M637" s="2">
        <v>6</v>
      </c>
      <c r="N637" s="2">
        <v>0</v>
      </c>
      <c r="O637" s="2">
        <v>1</v>
      </c>
      <c r="P637" s="2">
        <v>0.32</v>
      </c>
      <c r="Q637" s="2">
        <v>2</v>
      </c>
      <c r="R637" s="2">
        <v>1</v>
      </c>
      <c r="S637" s="2">
        <v>0</v>
      </c>
      <c r="T637" s="35">
        <v>0</v>
      </c>
      <c r="U637" s="35">
        <v>0</v>
      </c>
      <c r="V637" s="36">
        <v>0</v>
      </c>
      <c r="W637" s="26">
        <v>13.5</v>
      </c>
      <c r="X637" s="2">
        <v>0.28000000000000003</v>
      </c>
      <c r="Y637" s="16">
        <v>4.51</v>
      </c>
      <c r="Z637" s="26">
        <v>14.73</v>
      </c>
      <c r="AA637" s="2">
        <v>1.68</v>
      </c>
      <c r="AB637" s="2">
        <v>3.8</v>
      </c>
    </row>
    <row r="638" spans="1:28">
      <c r="A638" s="2">
        <v>2912</v>
      </c>
      <c r="B638" s="26">
        <v>2</v>
      </c>
      <c r="C638" s="2">
        <v>1</v>
      </c>
      <c r="D638" s="2">
        <v>24</v>
      </c>
      <c r="E638" s="2">
        <v>0</v>
      </c>
      <c r="F638" s="35">
        <v>1</v>
      </c>
      <c r="G638" s="18">
        <v>6000</v>
      </c>
      <c r="H638" s="18">
        <v>0</v>
      </c>
      <c r="I638" s="2">
        <v>1</v>
      </c>
      <c r="J638" s="2">
        <v>2</v>
      </c>
      <c r="K638" s="2">
        <v>1</v>
      </c>
      <c r="L638" s="35">
        <v>0</v>
      </c>
      <c r="M638" s="2">
        <v>8</v>
      </c>
      <c r="N638" s="2">
        <v>1</v>
      </c>
      <c r="O638" s="2">
        <v>0</v>
      </c>
      <c r="P638" s="2">
        <v>0.18</v>
      </c>
      <c r="Q638" s="2">
        <v>5</v>
      </c>
      <c r="R638" s="2">
        <v>0</v>
      </c>
      <c r="S638" s="2">
        <v>1</v>
      </c>
      <c r="T638" s="35">
        <v>0</v>
      </c>
      <c r="U638" s="35">
        <v>0</v>
      </c>
      <c r="V638" s="36">
        <v>0</v>
      </c>
      <c r="W638" s="26">
        <v>43.6</v>
      </c>
      <c r="X638" s="2">
        <v>0.78</v>
      </c>
      <c r="Y638" s="16">
        <v>14.56</v>
      </c>
      <c r="Z638" s="26">
        <v>42.7</v>
      </c>
      <c r="AA638" s="2">
        <v>2</v>
      </c>
      <c r="AB638" s="2">
        <v>7</v>
      </c>
    </row>
    <row r="639" spans="1:28">
      <c r="A639" s="2">
        <v>2921</v>
      </c>
      <c r="B639" s="26">
        <v>2</v>
      </c>
      <c r="C639" s="2">
        <v>1</v>
      </c>
      <c r="D639" s="2">
        <v>24</v>
      </c>
      <c r="E639" s="2">
        <v>0</v>
      </c>
      <c r="F639" s="35">
        <v>1</v>
      </c>
      <c r="G639" s="18">
        <v>10000</v>
      </c>
      <c r="H639" s="18">
        <v>1</v>
      </c>
      <c r="I639" s="2">
        <v>1</v>
      </c>
      <c r="J639" s="2">
        <v>1</v>
      </c>
      <c r="K639" s="2">
        <v>0</v>
      </c>
      <c r="L639" s="35">
        <v>0</v>
      </c>
      <c r="M639" s="2">
        <v>8</v>
      </c>
      <c r="N639" s="2">
        <v>1</v>
      </c>
      <c r="O639" s="2">
        <v>0</v>
      </c>
      <c r="P639" s="2">
        <v>1</v>
      </c>
      <c r="Q639" s="2">
        <v>5</v>
      </c>
      <c r="R639" s="2">
        <v>0</v>
      </c>
      <c r="S639" s="2">
        <v>1</v>
      </c>
      <c r="T639" s="35">
        <v>1</v>
      </c>
      <c r="U639" s="35">
        <v>0</v>
      </c>
      <c r="V639" s="36">
        <v>0</v>
      </c>
      <c r="W639" s="26">
        <v>13.1</v>
      </c>
      <c r="X639" s="2">
        <v>0.38</v>
      </c>
      <c r="Y639" s="16">
        <v>4.38</v>
      </c>
      <c r="Z639" s="26">
        <v>14.7</v>
      </c>
      <c r="AA639" s="2">
        <v>1.33</v>
      </c>
      <c r="AB639" s="2">
        <v>3.8</v>
      </c>
    </row>
    <row r="640" spans="1:28">
      <c r="A640" s="2">
        <v>2926</v>
      </c>
      <c r="B640" s="26">
        <v>2</v>
      </c>
      <c r="C640" s="2">
        <v>1</v>
      </c>
      <c r="D640" s="2">
        <v>21</v>
      </c>
      <c r="E640" s="2">
        <v>0</v>
      </c>
      <c r="F640" s="35">
        <v>1</v>
      </c>
      <c r="G640" s="18">
        <v>4000</v>
      </c>
      <c r="H640" s="18">
        <v>0</v>
      </c>
      <c r="I640" s="2">
        <v>1</v>
      </c>
      <c r="J640" s="2">
        <v>2</v>
      </c>
      <c r="K640" s="2">
        <v>1</v>
      </c>
      <c r="L640" s="35">
        <v>1</v>
      </c>
      <c r="M640" s="2">
        <v>8</v>
      </c>
      <c r="N640" s="2">
        <v>1</v>
      </c>
      <c r="O640" s="2">
        <v>0</v>
      </c>
      <c r="P640" s="2">
        <v>0.16</v>
      </c>
      <c r="Q640" s="2">
        <v>5</v>
      </c>
      <c r="R640" s="2">
        <v>0</v>
      </c>
      <c r="S640" s="2">
        <v>1</v>
      </c>
      <c r="T640" s="35">
        <v>0</v>
      </c>
      <c r="U640" s="35">
        <v>0</v>
      </c>
      <c r="V640" s="36">
        <v>0</v>
      </c>
      <c r="W640" s="26">
        <v>11.8</v>
      </c>
      <c r="X640" s="2">
        <v>0.33</v>
      </c>
      <c r="Y640" s="16">
        <v>3.94</v>
      </c>
      <c r="Z640" s="26">
        <v>15.7</v>
      </c>
      <c r="AA640" s="2">
        <v>1.57</v>
      </c>
      <c r="AB640" s="2">
        <v>9.3000000000000007</v>
      </c>
    </row>
    <row r="641" spans="1:28">
      <c r="A641" s="2">
        <v>2932</v>
      </c>
      <c r="B641" s="26">
        <v>1</v>
      </c>
      <c r="C641" s="2">
        <v>1</v>
      </c>
      <c r="D641" s="2">
        <v>21</v>
      </c>
      <c r="E641" s="2">
        <v>0</v>
      </c>
      <c r="F641" s="35">
        <v>1</v>
      </c>
      <c r="G641" s="18">
        <v>35000</v>
      </c>
      <c r="H641" s="18">
        <v>1</v>
      </c>
      <c r="I641" s="2">
        <v>1</v>
      </c>
      <c r="J641" s="2">
        <v>3</v>
      </c>
      <c r="K641" s="2">
        <v>1</v>
      </c>
      <c r="L641" s="35">
        <v>0</v>
      </c>
      <c r="M641" s="2">
        <v>8</v>
      </c>
      <c r="N641" s="2">
        <v>1</v>
      </c>
      <c r="O641" s="2">
        <v>0</v>
      </c>
      <c r="P641" s="2">
        <v>1</v>
      </c>
      <c r="Q641" s="2">
        <v>5</v>
      </c>
      <c r="R641" s="2">
        <v>0</v>
      </c>
      <c r="S641" s="2">
        <v>1</v>
      </c>
      <c r="T641" s="35">
        <v>0</v>
      </c>
      <c r="U641" s="35">
        <v>0</v>
      </c>
      <c r="V641" s="36">
        <v>0</v>
      </c>
      <c r="W641" s="26">
        <v>9.1</v>
      </c>
      <c r="X641" s="2">
        <v>0.2</v>
      </c>
      <c r="Y641" s="16">
        <v>3.04</v>
      </c>
      <c r="Z641" s="26">
        <v>11</v>
      </c>
      <c r="AA641" s="2">
        <v>1.1000000000000001</v>
      </c>
      <c r="AB641" s="2">
        <v>16.600000000000001</v>
      </c>
    </row>
    <row r="642" spans="1:28">
      <c r="A642" s="2">
        <v>2940</v>
      </c>
      <c r="B642" s="26">
        <v>1</v>
      </c>
      <c r="C642" s="2">
        <v>1</v>
      </c>
      <c r="D642" s="2">
        <v>22</v>
      </c>
      <c r="E642" s="2">
        <v>0</v>
      </c>
      <c r="F642" s="35">
        <v>0</v>
      </c>
      <c r="G642" s="18">
        <v>12000</v>
      </c>
      <c r="H642" s="18">
        <v>1</v>
      </c>
      <c r="I642" s="2">
        <v>1</v>
      </c>
      <c r="J642" s="2">
        <v>2</v>
      </c>
      <c r="K642" s="2">
        <v>1</v>
      </c>
      <c r="L642" s="35">
        <v>0</v>
      </c>
      <c r="M642" s="2">
        <v>2</v>
      </c>
      <c r="N642" s="2">
        <v>0</v>
      </c>
      <c r="O642" s="2">
        <v>1</v>
      </c>
      <c r="P642" s="2">
        <v>1</v>
      </c>
      <c r="Q642" s="2">
        <v>5</v>
      </c>
      <c r="R642" s="2">
        <v>0</v>
      </c>
      <c r="S642" s="2">
        <v>1</v>
      </c>
      <c r="T642" s="35">
        <v>0</v>
      </c>
      <c r="U642" s="35">
        <v>0</v>
      </c>
      <c r="V642" s="36">
        <v>0</v>
      </c>
      <c r="W642" s="26">
        <v>9.1</v>
      </c>
      <c r="X642" s="2">
        <v>0.2</v>
      </c>
      <c r="Y642" s="16">
        <v>3.04</v>
      </c>
      <c r="Z642" s="26">
        <v>11</v>
      </c>
      <c r="AA642" s="2">
        <v>1.1000000000000001</v>
      </c>
      <c r="AB642" s="2">
        <v>16.600000000000001</v>
      </c>
    </row>
    <row r="643" spans="1:28">
      <c r="A643" s="2">
        <v>2952</v>
      </c>
      <c r="B643" s="26">
        <v>2</v>
      </c>
      <c r="C643" s="2">
        <v>1</v>
      </c>
      <c r="D643" s="2">
        <v>24</v>
      </c>
      <c r="E643" s="2">
        <v>0</v>
      </c>
      <c r="F643" s="35">
        <v>0</v>
      </c>
      <c r="G643" s="18">
        <v>12000</v>
      </c>
      <c r="H643" s="18">
        <v>1</v>
      </c>
      <c r="I643" s="2">
        <v>1</v>
      </c>
      <c r="J643" s="2">
        <v>1</v>
      </c>
      <c r="K643" s="2">
        <v>0</v>
      </c>
      <c r="L643" s="35">
        <v>0</v>
      </c>
      <c r="M643" s="2">
        <v>8</v>
      </c>
      <c r="N643" s="2">
        <v>1</v>
      </c>
      <c r="O643" s="2">
        <v>0</v>
      </c>
      <c r="P643" s="2">
        <v>0.77</v>
      </c>
      <c r="Q643" s="2">
        <v>1</v>
      </c>
      <c r="R643" s="2">
        <v>1</v>
      </c>
      <c r="S643" s="2">
        <v>0</v>
      </c>
      <c r="T643" s="35">
        <v>0</v>
      </c>
      <c r="U643" s="35">
        <v>0</v>
      </c>
      <c r="V643" s="36">
        <v>0</v>
      </c>
      <c r="W643" s="26">
        <v>14.2</v>
      </c>
      <c r="X643" s="2">
        <v>0.3</v>
      </c>
      <c r="Y643" s="16">
        <v>4.74</v>
      </c>
      <c r="Z643" s="26">
        <v>15.8</v>
      </c>
      <c r="AA643" s="2">
        <v>1.37</v>
      </c>
      <c r="AB643" s="2">
        <v>3.8</v>
      </c>
    </row>
    <row r="644" spans="1:28">
      <c r="A644" s="2">
        <v>2955</v>
      </c>
      <c r="B644" s="26">
        <v>2</v>
      </c>
      <c r="C644" s="2">
        <v>1</v>
      </c>
      <c r="D644" s="2">
        <v>23</v>
      </c>
      <c r="E644" s="2">
        <v>0</v>
      </c>
      <c r="F644" s="35">
        <v>1</v>
      </c>
      <c r="G644" s="18">
        <v>7000</v>
      </c>
      <c r="H644" s="18">
        <v>0</v>
      </c>
      <c r="I644" s="2">
        <v>1</v>
      </c>
      <c r="J644" s="2">
        <v>2</v>
      </c>
      <c r="K644" s="2">
        <v>1</v>
      </c>
      <c r="L644" s="35">
        <v>0</v>
      </c>
      <c r="M644" s="2">
        <v>2</v>
      </c>
      <c r="N644" s="2">
        <v>0</v>
      </c>
      <c r="O644" s="2">
        <v>1</v>
      </c>
      <c r="P644" s="2">
        <v>1</v>
      </c>
      <c r="Q644" s="2">
        <v>3</v>
      </c>
      <c r="R644" s="2">
        <v>0</v>
      </c>
      <c r="S644" s="2">
        <v>0</v>
      </c>
      <c r="T644" s="35">
        <v>0</v>
      </c>
      <c r="U644" s="35">
        <v>0</v>
      </c>
      <c r="V644" s="36">
        <v>0</v>
      </c>
      <c r="W644" s="26">
        <v>13</v>
      </c>
      <c r="X644" s="2">
        <v>0.35</v>
      </c>
      <c r="Y644" s="16">
        <v>4.34</v>
      </c>
      <c r="Z644" s="26">
        <v>16.5</v>
      </c>
      <c r="AA644" s="2">
        <v>1.63</v>
      </c>
      <c r="AB644" s="2">
        <v>16.59</v>
      </c>
    </row>
    <row r="645" spans="1:28">
      <c r="A645" s="2">
        <v>2962</v>
      </c>
      <c r="B645" s="26">
        <v>1</v>
      </c>
      <c r="C645" s="2">
        <v>1</v>
      </c>
      <c r="D645" s="2">
        <v>19</v>
      </c>
      <c r="E645" s="2">
        <v>0</v>
      </c>
      <c r="F645" s="35">
        <v>1</v>
      </c>
      <c r="G645" s="18">
        <v>12000</v>
      </c>
      <c r="H645" s="18">
        <v>1</v>
      </c>
      <c r="I645" s="2">
        <v>1</v>
      </c>
      <c r="J645" s="2">
        <v>2</v>
      </c>
      <c r="K645" s="2">
        <v>1</v>
      </c>
      <c r="L645" s="35">
        <v>0</v>
      </c>
      <c r="M645" s="2">
        <v>2</v>
      </c>
      <c r="N645" s="2">
        <v>0</v>
      </c>
      <c r="O645" s="2">
        <v>1</v>
      </c>
      <c r="P645" s="2">
        <v>1</v>
      </c>
      <c r="Q645" s="2">
        <v>5</v>
      </c>
      <c r="R645" s="2">
        <v>0</v>
      </c>
      <c r="S645" s="2">
        <v>1</v>
      </c>
      <c r="T645" s="35">
        <v>0</v>
      </c>
      <c r="U645" s="35">
        <v>0</v>
      </c>
      <c r="V645" s="36">
        <v>0</v>
      </c>
      <c r="W645" s="26">
        <v>13.1</v>
      </c>
      <c r="X645" s="2">
        <v>0.38</v>
      </c>
      <c r="Y645" s="16">
        <v>4.38</v>
      </c>
      <c r="Z645" s="26">
        <v>14.7</v>
      </c>
      <c r="AA645" s="2">
        <v>1.33</v>
      </c>
      <c r="AB645" s="2">
        <v>3.8</v>
      </c>
    </row>
    <row r="646" spans="1:28">
      <c r="A646" s="2">
        <v>2966</v>
      </c>
      <c r="B646" s="26">
        <v>2</v>
      </c>
      <c r="C646" s="2">
        <v>1</v>
      </c>
      <c r="D646" s="2">
        <v>20</v>
      </c>
      <c r="E646" s="2">
        <v>0</v>
      </c>
      <c r="F646" s="35">
        <v>0</v>
      </c>
      <c r="G646" s="18">
        <v>5000</v>
      </c>
      <c r="H646" s="18">
        <v>0</v>
      </c>
      <c r="I646" s="2">
        <v>1</v>
      </c>
      <c r="J646" s="2">
        <v>1</v>
      </c>
      <c r="K646" s="2">
        <v>0</v>
      </c>
      <c r="L646" s="35">
        <v>0</v>
      </c>
      <c r="M646" s="2">
        <v>11</v>
      </c>
      <c r="N646" s="2">
        <v>0</v>
      </c>
      <c r="O646" s="2">
        <v>0</v>
      </c>
      <c r="P646" s="2">
        <v>0</v>
      </c>
      <c r="Q646" s="2">
        <v>3</v>
      </c>
      <c r="R646" s="2">
        <v>0</v>
      </c>
      <c r="S646" s="2">
        <v>0</v>
      </c>
      <c r="T646" s="35">
        <v>0</v>
      </c>
      <c r="U646" s="35">
        <v>0</v>
      </c>
      <c r="V646" s="36">
        <v>0</v>
      </c>
      <c r="W646" s="26">
        <v>19.7</v>
      </c>
      <c r="X646" s="2">
        <v>0.5</v>
      </c>
      <c r="Y646" s="16">
        <v>6.58</v>
      </c>
      <c r="Z646" s="26">
        <v>21.79</v>
      </c>
      <c r="AA646" s="2">
        <v>2.1</v>
      </c>
      <c r="AB646" s="2">
        <v>17.8</v>
      </c>
    </row>
    <row r="647" spans="1:28">
      <c r="A647" s="2">
        <v>2970</v>
      </c>
      <c r="B647" s="26">
        <v>2</v>
      </c>
      <c r="C647" s="2">
        <v>1</v>
      </c>
      <c r="D647" s="2">
        <v>51</v>
      </c>
      <c r="E647" s="2">
        <v>1</v>
      </c>
      <c r="F647" s="35">
        <v>1</v>
      </c>
      <c r="G647" s="18">
        <v>7000</v>
      </c>
      <c r="H647" s="18">
        <v>0</v>
      </c>
      <c r="I647" s="2">
        <v>1</v>
      </c>
      <c r="J647" s="2">
        <v>1</v>
      </c>
      <c r="K647" s="2">
        <v>0</v>
      </c>
      <c r="L647" s="35">
        <v>0</v>
      </c>
      <c r="M647" s="2">
        <v>6</v>
      </c>
      <c r="N647" s="2">
        <v>0</v>
      </c>
      <c r="O647" s="2">
        <v>1</v>
      </c>
      <c r="P647" s="2">
        <v>1</v>
      </c>
      <c r="Q647" s="2">
        <v>4</v>
      </c>
      <c r="R647" s="2">
        <v>0</v>
      </c>
      <c r="S647" s="2">
        <v>1</v>
      </c>
      <c r="T647" s="35">
        <v>0</v>
      </c>
      <c r="U647" s="35">
        <v>0</v>
      </c>
      <c r="V647" s="36">
        <v>0</v>
      </c>
      <c r="W647" s="26">
        <v>9.1</v>
      </c>
      <c r="X647" s="2">
        <v>0.2</v>
      </c>
      <c r="Y647" s="16">
        <v>3.04</v>
      </c>
      <c r="Z647" s="26">
        <v>11</v>
      </c>
      <c r="AA647" s="2">
        <v>1.1000000000000001</v>
      </c>
      <c r="AB647" s="2">
        <v>16.600000000000001</v>
      </c>
    </row>
    <row r="648" spans="1:28">
      <c r="A648" s="2">
        <v>2977</v>
      </c>
      <c r="B648" s="26">
        <v>1</v>
      </c>
      <c r="C648" s="2">
        <v>1</v>
      </c>
      <c r="D648" s="2">
        <v>23</v>
      </c>
      <c r="E648" s="2">
        <v>0</v>
      </c>
      <c r="F648" s="35">
        <v>1</v>
      </c>
      <c r="G648" s="18">
        <v>18000</v>
      </c>
      <c r="H648" s="18">
        <v>1</v>
      </c>
      <c r="I648" s="2">
        <v>1</v>
      </c>
      <c r="J648" s="2">
        <v>3</v>
      </c>
      <c r="K648" s="2">
        <v>1</v>
      </c>
      <c r="L648" s="35">
        <v>0</v>
      </c>
      <c r="M648" s="2">
        <v>8</v>
      </c>
      <c r="N648" s="2">
        <v>1</v>
      </c>
      <c r="O648" s="2">
        <v>0</v>
      </c>
      <c r="P648" s="2">
        <v>0</v>
      </c>
      <c r="Q648" s="2">
        <v>5</v>
      </c>
      <c r="R648" s="2">
        <v>0</v>
      </c>
      <c r="S648" s="2">
        <v>1</v>
      </c>
      <c r="T648" s="35">
        <v>0</v>
      </c>
      <c r="U648" s="35">
        <v>0</v>
      </c>
      <c r="V648" s="36">
        <v>0</v>
      </c>
      <c r="W648" s="26">
        <v>14.2</v>
      </c>
      <c r="X648" s="2">
        <v>0.27</v>
      </c>
      <c r="Y648" s="16">
        <v>4.74</v>
      </c>
      <c r="Z648" s="26">
        <v>19</v>
      </c>
      <c r="AA648" s="2">
        <v>1.58</v>
      </c>
      <c r="AB648" s="2">
        <v>3.8</v>
      </c>
    </row>
    <row r="649" spans="1:28">
      <c r="A649" s="2">
        <v>2978</v>
      </c>
      <c r="B649" s="26">
        <v>2</v>
      </c>
      <c r="C649" s="2">
        <v>1</v>
      </c>
      <c r="D649" s="2">
        <v>21</v>
      </c>
      <c r="E649" s="2">
        <v>0</v>
      </c>
      <c r="F649" s="35">
        <v>1</v>
      </c>
      <c r="G649" s="18">
        <v>3000</v>
      </c>
      <c r="H649" s="18">
        <v>0</v>
      </c>
      <c r="I649" s="2">
        <v>1</v>
      </c>
      <c r="J649" s="2">
        <v>1</v>
      </c>
      <c r="K649" s="2">
        <v>0</v>
      </c>
      <c r="L649" s="35">
        <v>0</v>
      </c>
      <c r="M649" s="2">
        <v>8</v>
      </c>
      <c r="N649" s="2">
        <v>1</v>
      </c>
      <c r="O649" s="2">
        <v>0</v>
      </c>
      <c r="P649" s="2">
        <v>0</v>
      </c>
      <c r="Q649" s="2">
        <v>5</v>
      </c>
      <c r="R649" s="2">
        <v>0</v>
      </c>
      <c r="S649" s="2">
        <v>1</v>
      </c>
      <c r="T649" s="35">
        <v>0</v>
      </c>
      <c r="U649" s="35">
        <v>0</v>
      </c>
      <c r="V649" s="36">
        <v>0</v>
      </c>
      <c r="W649" s="26">
        <v>50.3</v>
      </c>
      <c r="X649" s="2">
        <v>0.9</v>
      </c>
      <c r="Y649" s="16">
        <v>16.8</v>
      </c>
      <c r="Z649" s="26">
        <v>54.8</v>
      </c>
      <c r="AA649" s="2">
        <v>3.57</v>
      </c>
      <c r="AB649" s="2">
        <v>21.5</v>
      </c>
    </row>
    <row r="650" spans="1:28">
      <c r="A650" s="2">
        <v>2979</v>
      </c>
      <c r="B650" s="26">
        <v>1</v>
      </c>
      <c r="C650" s="2">
        <v>2</v>
      </c>
      <c r="D650" s="2">
        <v>28</v>
      </c>
      <c r="E650" s="2">
        <v>0</v>
      </c>
      <c r="F650" s="35">
        <v>1</v>
      </c>
      <c r="G650" s="18">
        <v>4000</v>
      </c>
      <c r="H650" s="18">
        <v>0</v>
      </c>
      <c r="I650" s="2">
        <v>1</v>
      </c>
      <c r="J650" s="2">
        <v>1</v>
      </c>
      <c r="K650" s="2">
        <v>0</v>
      </c>
      <c r="L650" s="35">
        <v>0</v>
      </c>
      <c r="M650" s="2">
        <v>8</v>
      </c>
      <c r="N650" s="2">
        <v>1</v>
      </c>
      <c r="O650" s="2">
        <v>0</v>
      </c>
      <c r="P650" s="2">
        <v>1</v>
      </c>
      <c r="Q650" s="2">
        <v>5</v>
      </c>
      <c r="R650" s="2">
        <v>0</v>
      </c>
      <c r="S650" s="2">
        <v>1</v>
      </c>
      <c r="T650" s="35">
        <v>0</v>
      </c>
      <c r="U650" s="35">
        <v>0</v>
      </c>
      <c r="V650" s="36">
        <v>0</v>
      </c>
      <c r="W650" s="26">
        <v>11.4</v>
      </c>
      <c r="X650" s="2">
        <v>0.3</v>
      </c>
      <c r="Y650" s="16">
        <v>3.81</v>
      </c>
      <c r="Z650" s="26">
        <v>14</v>
      </c>
      <c r="AA650" s="2">
        <v>1.32</v>
      </c>
      <c r="AB650" s="2">
        <v>22.7</v>
      </c>
    </row>
    <row r="651" spans="1:28">
      <c r="A651" s="2">
        <v>2982</v>
      </c>
      <c r="B651" s="26">
        <v>2</v>
      </c>
      <c r="C651" s="2">
        <v>1</v>
      </c>
      <c r="D651" s="2">
        <v>22</v>
      </c>
      <c r="E651" s="2">
        <v>0</v>
      </c>
      <c r="F651" s="35">
        <v>1</v>
      </c>
      <c r="G651" s="18">
        <v>5000</v>
      </c>
      <c r="H651" s="18">
        <v>0</v>
      </c>
      <c r="I651" s="2">
        <v>1</v>
      </c>
      <c r="J651" s="2">
        <v>2</v>
      </c>
      <c r="K651" s="2">
        <v>1</v>
      </c>
      <c r="L651" s="35">
        <v>0</v>
      </c>
      <c r="M651" s="2">
        <v>6</v>
      </c>
      <c r="N651" s="2">
        <v>0</v>
      </c>
      <c r="O651" s="2">
        <v>1</v>
      </c>
      <c r="P651" s="2">
        <v>0.85</v>
      </c>
      <c r="Q651" s="2">
        <v>4</v>
      </c>
      <c r="R651" s="2">
        <v>0</v>
      </c>
      <c r="S651" s="2">
        <v>1</v>
      </c>
      <c r="T651" s="35">
        <v>0</v>
      </c>
      <c r="U651" s="35">
        <v>0</v>
      </c>
      <c r="V651" s="36">
        <v>0</v>
      </c>
      <c r="W651" s="26">
        <v>7.4</v>
      </c>
      <c r="X651" s="2">
        <v>0.17</v>
      </c>
      <c r="Y651" s="16">
        <v>2.4700000000000002</v>
      </c>
      <c r="Z651" s="26">
        <v>9.1999999999999993</v>
      </c>
      <c r="AA651" s="2">
        <v>0.97</v>
      </c>
      <c r="AB651" s="2">
        <v>12.8</v>
      </c>
    </row>
    <row r="652" spans="1:28">
      <c r="A652" s="2">
        <v>2987</v>
      </c>
      <c r="B652" s="26">
        <v>2</v>
      </c>
      <c r="C652" s="2">
        <v>1</v>
      </c>
      <c r="D652" s="2">
        <v>21</v>
      </c>
      <c r="E652" s="2">
        <v>0</v>
      </c>
      <c r="F652" s="35">
        <v>1</v>
      </c>
      <c r="G652" s="18">
        <v>5000</v>
      </c>
      <c r="H652" s="18">
        <v>0</v>
      </c>
      <c r="I652" s="2">
        <v>1</v>
      </c>
      <c r="J652" s="2">
        <v>1</v>
      </c>
      <c r="K652" s="2">
        <v>0</v>
      </c>
      <c r="L652" s="35">
        <v>0</v>
      </c>
      <c r="M652" s="2">
        <v>8</v>
      </c>
      <c r="N652" s="2">
        <v>1</v>
      </c>
      <c r="O652" s="2">
        <v>0</v>
      </c>
      <c r="P652" s="2">
        <v>0</v>
      </c>
      <c r="Q652" s="2">
        <v>5</v>
      </c>
      <c r="R652" s="2">
        <v>0</v>
      </c>
      <c r="S652" s="2">
        <v>1</v>
      </c>
      <c r="T652" s="35">
        <v>0</v>
      </c>
      <c r="U652" s="35">
        <v>0</v>
      </c>
      <c r="V652" s="36">
        <v>0</v>
      </c>
      <c r="W652" s="26">
        <v>19.8</v>
      </c>
      <c r="X652" s="2">
        <v>0.52</v>
      </c>
      <c r="Y652" s="16">
        <v>6.61</v>
      </c>
      <c r="Z652" s="26">
        <v>20.399999999999999</v>
      </c>
      <c r="AA652" s="2">
        <v>1.38</v>
      </c>
      <c r="AB652" s="2">
        <v>7</v>
      </c>
    </row>
    <row r="653" spans="1:28">
      <c r="A653" s="2">
        <v>3000</v>
      </c>
      <c r="B653" s="26">
        <v>1</v>
      </c>
      <c r="C653" s="2">
        <v>2</v>
      </c>
      <c r="D653" s="2">
        <v>28</v>
      </c>
      <c r="E653" s="2">
        <v>0</v>
      </c>
      <c r="F653" s="35">
        <v>1</v>
      </c>
      <c r="G653" s="18">
        <v>4000</v>
      </c>
      <c r="H653" s="18">
        <v>0</v>
      </c>
      <c r="I653" s="2">
        <v>1</v>
      </c>
      <c r="J653" s="2">
        <v>1</v>
      </c>
      <c r="K653" s="2">
        <v>0</v>
      </c>
      <c r="L653" s="35">
        <v>0</v>
      </c>
      <c r="M653" s="2">
        <v>2</v>
      </c>
      <c r="N653" s="2">
        <v>0</v>
      </c>
      <c r="O653" s="2">
        <v>1</v>
      </c>
      <c r="P653" s="2">
        <v>0.16</v>
      </c>
      <c r="Q653" s="2">
        <v>5</v>
      </c>
      <c r="R653" s="2">
        <v>0</v>
      </c>
      <c r="S653" s="2">
        <v>1</v>
      </c>
      <c r="T653" s="35">
        <v>0</v>
      </c>
      <c r="U653" s="35">
        <v>0</v>
      </c>
      <c r="V653" s="36">
        <v>0</v>
      </c>
      <c r="W653" s="26">
        <v>21.8</v>
      </c>
      <c r="X653" s="2">
        <v>0.65</v>
      </c>
      <c r="Y653" s="16">
        <v>7.28</v>
      </c>
      <c r="Z653" s="26">
        <v>36.700000000000003</v>
      </c>
      <c r="AA653" s="2">
        <v>4.45</v>
      </c>
      <c r="AB653" s="2">
        <v>32.590000000000003</v>
      </c>
    </row>
    <row r="654" spans="1:28">
      <c r="A654" s="2">
        <v>3010</v>
      </c>
      <c r="B654" s="26">
        <v>1</v>
      </c>
      <c r="C654" s="2">
        <v>2</v>
      </c>
      <c r="D654" s="2">
        <v>32</v>
      </c>
      <c r="E654" s="2">
        <v>0</v>
      </c>
      <c r="F654" s="35">
        <v>1</v>
      </c>
      <c r="G654" s="18">
        <v>4000</v>
      </c>
      <c r="H654" s="18">
        <v>0</v>
      </c>
      <c r="I654" s="2">
        <v>1</v>
      </c>
      <c r="J654" s="2">
        <v>1</v>
      </c>
      <c r="K654" s="2">
        <v>0</v>
      </c>
      <c r="L654" s="35">
        <v>0</v>
      </c>
      <c r="M654" s="2">
        <v>2</v>
      </c>
      <c r="N654" s="2">
        <v>0</v>
      </c>
      <c r="O654" s="2">
        <v>1</v>
      </c>
      <c r="P654" s="2">
        <v>0</v>
      </c>
      <c r="Q654" s="2">
        <v>2</v>
      </c>
      <c r="R654" s="2">
        <v>1</v>
      </c>
      <c r="S654" s="2">
        <v>0</v>
      </c>
      <c r="T654" s="35">
        <v>0</v>
      </c>
      <c r="U654" s="35">
        <v>0</v>
      </c>
      <c r="V654" s="36">
        <v>0</v>
      </c>
      <c r="W654" s="26">
        <v>19.7</v>
      </c>
      <c r="X654" s="2">
        <v>0.5</v>
      </c>
      <c r="Y654" s="16">
        <v>6.58</v>
      </c>
      <c r="Z654" s="26">
        <v>21.79</v>
      </c>
      <c r="AA654" s="2">
        <v>2.1</v>
      </c>
      <c r="AB654" s="2">
        <v>17.8</v>
      </c>
    </row>
    <row r="655" spans="1:28">
      <c r="A655" s="2">
        <v>3016</v>
      </c>
      <c r="B655" s="26">
        <v>2</v>
      </c>
      <c r="C655" s="2">
        <v>1</v>
      </c>
      <c r="D655" s="2">
        <v>21</v>
      </c>
      <c r="E655" s="2">
        <v>0</v>
      </c>
      <c r="F655" s="35">
        <v>0</v>
      </c>
      <c r="G655" s="18">
        <v>20000</v>
      </c>
      <c r="H655" s="18">
        <v>1</v>
      </c>
      <c r="I655" s="2">
        <v>1</v>
      </c>
      <c r="J655" s="2">
        <v>2</v>
      </c>
      <c r="K655" s="2">
        <v>1</v>
      </c>
      <c r="L655" s="35">
        <v>0</v>
      </c>
      <c r="M655" s="2">
        <v>1</v>
      </c>
      <c r="N655" s="2">
        <v>0</v>
      </c>
      <c r="O655" s="2">
        <v>1</v>
      </c>
      <c r="P655" s="2">
        <v>0.1</v>
      </c>
      <c r="Q655" s="2">
        <v>5</v>
      </c>
      <c r="R655" s="2">
        <v>0</v>
      </c>
      <c r="S655" s="2">
        <v>1</v>
      </c>
      <c r="T655" s="35">
        <v>0</v>
      </c>
      <c r="U655" s="35">
        <v>0</v>
      </c>
      <c r="V655" s="36">
        <v>0</v>
      </c>
      <c r="W655" s="26">
        <v>27.4</v>
      </c>
      <c r="X655" s="2">
        <v>0.45</v>
      </c>
      <c r="Y655" s="16">
        <v>9.15</v>
      </c>
      <c r="Z655" s="26">
        <v>27.17</v>
      </c>
      <c r="AA655" s="2">
        <v>2.25</v>
      </c>
      <c r="AB655" s="2">
        <v>12.1</v>
      </c>
    </row>
    <row r="656" spans="1:28">
      <c r="A656" s="2">
        <v>3025</v>
      </c>
      <c r="B656" s="26">
        <v>2</v>
      </c>
      <c r="C656" s="2">
        <v>1</v>
      </c>
      <c r="D656" s="2">
        <v>23</v>
      </c>
      <c r="E656" s="2">
        <v>0</v>
      </c>
      <c r="F656" s="35">
        <v>0</v>
      </c>
      <c r="G656" s="18">
        <v>7000</v>
      </c>
      <c r="H656" s="18">
        <v>0</v>
      </c>
      <c r="I656" s="2">
        <v>1</v>
      </c>
      <c r="J656" s="2">
        <v>1</v>
      </c>
      <c r="K656" s="2">
        <v>0</v>
      </c>
      <c r="L656" s="35">
        <v>0</v>
      </c>
      <c r="M656" s="2">
        <v>11</v>
      </c>
      <c r="N656" s="2">
        <v>0</v>
      </c>
      <c r="O656" s="2">
        <v>0</v>
      </c>
      <c r="P656" s="2">
        <v>0.16</v>
      </c>
      <c r="Q656" s="2">
        <v>0</v>
      </c>
      <c r="R656" s="2">
        <v>1</v>
      </c>
      <c r="S656" s="2">
        <v>0</v>
      </c>
      <c r="T656" s="35">
        <v>1</v>
      </c>
      <c r="U656" s="35">
        <v>0</v>
      </c>
      <c r="V656" s="36">
        <v>0</v>
      </c>
      <c r="W656" s="26">
        <v>11.8</v>
      </c>
      <c r="X656" s="2">
        <v>0.33</v>
      </c>
      <c r="Y656" s="16">
        <v>3.94</v>
      </c>
      <c r="Z656" s="26">
        <v>15.7</v>
      </c>
      <c r="AA656" s="2">
        <v>1.57</v>
      </c>
      <c r="AB656" s="2">
        <v>9.3000000000000007</v>
      </c>
    </row>
    <row r="657" spans="1:28">
      <c r="A657" s="2">
        <v>3029</v>
      </c>
      <c r="B657" s="26">
        <v>2</v>
      </c>
      <c r="C657" s="2">
        <v>1</v>
      </c>
      <c r="D657" s="2">
        <v>20</v>
      </c>
      <c r="E657" s="2">
        <v>0</v>
      </c>
      <c r="F657" s="35">
        <v>0</v>
      </c>
      <c r="G657" s="18">
        <v>1000</v>
      </c>
      <c r="H657" s="18">
        <v>0</v>
      </c>
      <c r="I657" s="2">
        <v>1</v>
      </c>
      <c r="J657" s="2">
        <v>1</v>
      </c>
      <c r="K657" s="2">
        <v>0</v>
      </c>
      <c r="L657" s="35">
        <v>0</v>
      </c>
      <c r="M657" s="2">
        <v>8</v>
      </c>
      <c r="N657" s="2">
        <v>1</v>
      </c>
      <c r="O657" s="2">
        <v>0</v>
      </c>
      <c r="P657" s="2">
        <v>0.99</v>
      </c>
      <c r="Q657" s="2">
        <v>4</v>
      </c>
      <c r="R657" s="2">
        <v>0</v>
      </c>
      <c r="S657" s="2">
        <v>1</v>
      </c>
      <c r="T657" s="35">
        <v>1</v>
      </c>
      <c r="U657" s="35">
        <v>0</v>
      </c>
      <c r="V657" s="36">
        <v>0</v>
      </c>
      <c r="W657" s="26">
        <v>23.4</v>
      </c>
      <c r="X657" s="2">
        <v>0.48</v>
      </c>
      <c r="Y657" s="16">
        <v>7.82</v>
      </c>
      <c r="Z657" s="26">
        <v>34</v>
      </c>
      <c r="AA657" s="2">
        <v>1.65</v>
      </c>
      <c r="AB657" s="2">
        <v>10.7</v>
      </c>
    </row>
    <row r="658" spans="1:28">
      <c r="A658" s="2">
        <v>3033</v>
      </c>
      <c r="B658" s="26">
        <v>1</v>
      </c>
      <c r="C658" s="2">
        <v>1</v>
      </c>
      <c r="D658" s="2">
        <v>23</v>
      </c>
      <c r="E658" s="2">
        <v>0</v>
      </c>
      <c r="F658" s="35">
        <v>1</v>
      </c>
      <c r="G658" s="18">
        <v>6000</v>
      </c>
      <c r="H658" s="18">
        <v>0</v>
      </c>
      <c r="I658" s="2">
        <v>1</v>
      </c>
      <c r="J658" s="2">
        <v>1</v>
      </c>
      <c r="K658" s="2">
        <v>0</v>
      </c>
      <c r="L658" s="35">
        <v>1</v>
      </c>
      <c r="M658" s="2">
        <v>8</v>
      </c>
      <c r="N658" s="2">
        <v>1</v>
      </c>
      <c r="O658" s="2">
        <v>0</v>
      </c>
      <c r="P658" s="2">
        <v>0</v>
      </c>
      <c r="Q658" s="2">
        <v>1</v>
      </c>
      <c r="R658" s="2">
        <v>1</v>
      </c>
      <c r="S658" s="2">
        <v>0</v>
      </c>
      <c r="T658" s="35">
        <v>0</v>
      </c>
      <c r="U658" s="35">
        <v>0</v>
      </c>
      <c r="V658" s="36">
        <v>0</v>
      </c>
      <c r="W658" s="26">
        <v>17.899999999999999</v>
      </c>
      <c r="X658" s="2">
        <v>0.42</v>
      </c>
      <c r="Y658" s="16">
        <v>5.98</v>
      </c>
      <c r="Z658" s="26">
        <v>22.34</v>
      </c>
      <c r="AA658" s="2">
        <v>1.9</v>
      </c>
      <c r="AB658" s="2">
        <v>3.8</v>
      </c>
    </row>
    <row r="659" spans="1:28">
      <c r="A659" s="2">
        <v>3035</v>
      </c>
      <c r="B659" s="26">
        <v>2</v>
      </c>
      <c r="C659" s="2">
        <v>1</v>
      </c>
      <c r="D659" s="2">
        <v>19</v>
      </c>
      <c r="E659" s="2">
        <v>0</v>
      </c>
      <c r="F659" s="35">
        <v>0</v>
      </c>
      <c r="G659" s="18">
        <v>20000</v>
      </c>
      <c r="H659" s="18">
        <v>1</v>
      </c>
      <c r="I659" s="2">
        <v>1</v>
      </c>
      <c r="J659" s="2">
        <v>1</v>
      </c>
      <c r="K659" s="2">
        <v>0</v>
      </c>
      <c r="L659" s="35">
        <v>1</v>
      </c>
      <c r="M659" s="2">
        <v>2</v>
      </c>
      <c r="N659" s="2">
        <v>0</v>
      </c>
      <c r="O659" s="2">
        <v>1</v>
      </c>
      <c r="P659" s="2">
        <v>0.73</v>
      </c>
      <c r="Q659" s="2">
        <v>5</v>
      </c>
      <c r="R659" s="2">
        <v>0</v>
      </c>
      <c r="S659" s="2">
        <v>1</v>
      </c>
      <c r="T659" s="35">
        <v>0</v>
      </c>
      <c r="U659" s="35">
        <v>0</v>
      </c>
      <c r="V659" s="36">
        <v>0</v>
      </c>
      <c r="W659" s="26">
        <v>16.2</v>
      </c>
      <c r="X659" s="2">
        <v>0.38</v>
      </c>
      <c r="Y659" s="16">
        <v>5.41</v>
      </c>
      <c r="Z659" s="26">
        <v>17.3</v>
      </c>
      <c r="AA659" s="2">
        <v>1.45</v>
      </c>
      <c r="AB659" s="2">
        <v>3.8</v>
      </c>
    </row>
    <row r="660" spans="1:28">
      <c r="A660" s="2">
        <v>3036</v>
      </c>
      <c r="B660" s="26">
        <v>2</v>
      </c>
      <c r="C660" s="2">
        <v>2</v>
      </c>
      <c r="D660" s="2">
        <v>29</v>
      </c>
      <c r="E660" s="2">
        <v>0</v>
      </c>
      <c r="F660" s="35">
        <v>0</v>
      </c>
      <c r="G660" s="18">
        <v>6000</v>
      </c>
      <c r="H660" s="18">
        <v>0</v>
      </c>
      <c r="I660" s="2">
        <v>1</v>
      </c>
      <c r="J660" s="2">
        <v>1</v>
      </c>
      <c r="K660" s="2">
        <v>0</v>
      </c>
      <c r="L660" s="35">
        <v>1</v>
      </c>
      <c r="M660" s="2">
        <v>8</v>
      </c>
      <c r="N660" s="2">
        <v>1</v>
      </c>
      <c r="O660" s="2">
        <v>0</v>
      </c>
      <c r="P660" s="2">
        <v>0</v>
      </c>
      <c r="Q660" s="2">
        <v>2</v>
      </c>
      <c r="R660" s="2">
        <v>1</v>
      </c>
      <c r="S660" s="2">
        <v>0</v>
      </c>
      <c r="T660" s="35">
        <v>0</v>
      </c>
      <c r="U660" s="35">
        <v>0</v>
      </c>
      <c r="V660" s="36">
        <v>0</v>
      </c>
      <c r="W660" s="26">
        <v>13.9</v>
      </c>
      <c r="X660" s="2">
        <v>0.28000000000000003</v>
      </c>
      <c r="Y660" s="16">
        <v>4.6399999999999997</v>
      </c>
      <c r="Z660" s="26">
        <v>24.7</v>
      </c>
      <c r="AA660" s="2">
        <v>1.55</v>
      </c>
      <c r="AB660" s="2">
        <v>10.7</v>
      </c>
    </row>
    <row r="661" spans="1:28">
      <c r="A661" s="2">
        <v>3039</v>
      </c>
      <c r="B661" s="26">
        <v>2</v>
      </c>
      <c r="C661" s="2">
        <v>2</v>
      </c>
      <c r="D661" s="2">
        <v>32</v>
      </c>
      <c r="E661" s="2">
        <v>0</v>
      </c>
      <c r="F661" s="35">
        <v>1</v>
      </c>
      <c r="G661" s="18">
        <v>8000</v>
      </c>
      <c r="H661" s="18">
        <v>1</v>
      </c>
      <c r="I661" s="2">
        <v>1</v>
      </c>
      <c r="J661" s="2">
        <v>1</v>
      </c>
      <c r="K661" s="2">
        <v>0</v>
      </c>
      <c r="L661" s="35">
        <v>1</v>
      </c>
      <c r="M661" s="2">
        <v>8</v>
      </c>
      <c r="N661" s="2">
        <v>1</v>
      </c>
      <c r="O661" s="2">
        <v>0</v>
      </c>
      <c r="P661" s="2">
        <v>0</v>
      </c>
      <c r="Q661" s="2">
        <v>1</v>
      </c>
      <c r="R661" s="2">
        <v>1</v>
      </c>
      <c r="S661" s="2">
        <v>0</v>
      </c>
      <c r="T661" s="35">
        <v>0</v>
      </c>
      <c r="U661" s="35">
        <v>0</v>
      </c>
      <c r="V661" s="36">
        <v>0</v>
      </c>
      <c r="W661" s="26">
        <v>12.3</v>
      </c>
      <c r="X661" s="2">
        <v>0.33</v>
      </c>
      <c r="Y661" s="16">
        <v>4.1100000000000003</v>
      </c>
      <c r="Z661" s="26">
        <v>20.7</v>
      </c>
      <c r="AA661" s="2">
        <v>1.38</v>
      </c>
      <c r="AB661" s="2">
        <v>7.5</v>
      </c>
    </row>
    <row r="662" spans="1:28">
      <c r="A662" s="2">
        <v>3040</v>
      </c>
      <c r="B662" s="26">
        <v>2</v>
      </c>
      <c r="C662" s="2">
        <v>1</v>
      </c>
      <c r="D662" s="2">
        <v>21</v>
      </c>
      <c r="E662" s="2">
        <v>0</v>
      </c>
      <c r="F662" s="35">
        <v>0</v>
      </c>
      <c r="G662" s="18">
        <v>1000</v>
      </c>
      <c r="H662" s="18">
        <v>0</v>
      </c>
      <c r="I662" s="2">
        <v>1</v>
      </c>
      <c r="J662" s="2">
        <v>1</v>
      </c>
      <c r="K662" s="2">
        <v>0</v>
      </c>
      <c r="L662" s="35">
        <v>0</v>
      </c>
      <c r="M662" s="2">
        <v>8</v>
      </c>
      <c r="N662" s="2">
        <v>1</v>
      </c>
      <c r="O662" s="2">
        <v>0</v>
      </c>
      <c r="P662" s="2">
        <v>0</v>
      </c>
      <c r="Q662" s="2">
        <v>5</v>
      </c>
      <c r="R662" s="2">
        <v>0</v>
      </c>
      <c r="S662" s="2">
        <v>1</v>
      </c>
      <c r="T662" s="35">
        <v>0</v>
      </c>
      <c r="U662" s="35">
        <v>0</v>
      </c>
      <c r="V662" s="36">
        <v>0</v>
      </c>
      <c r="W662" s="26">
        <v>19.7</v>
      </c>
      <c r="X662" s="2">
        <v>0.5</v>
      </c>
      <c r="Y662" s="16">
        <v>6.58</v>
      </c>
      <c r="Z662" s="26">
        <v>21.79</v>
      </c>
      <c r="AA662" s="2">
        <v>2.1</v>
      </c>
      <c r="AB662" s="2">
        <v>17.8</v>
      </c>
    </row>
    <row r="663" spans="1:28">
      <c r="A663" s="2">
        <v>3043</v>
      </c>
      <c r="B663" s="26">
        <v>2</v>
      </c>
      <c r="C663" s="2">
        <v>1</v>
      </c>
      <c r="D663" s="2">
        <v>21</v>
      </c>
      <c r="E663" s="2">
        <v>0</v>
      </c>
      <c r="F663" s="35">
        <v>0</v>
      </c>
      <c r="G663" s="18">
        <v>4000</v>
      </c>
      <c r="H663" s="18">
        <v>0</v>
      </c>
      <c r="I663" s="2">
        <v>1</v>
      </c>
      <c r="J663" s="2">
        <v>1</v>
      </c>
      <c r="K663" s="2">
        <v>0</v>
      </c>
      <c r="L663" s="35">
        <v>0</v>
      </c>
      <c r="M663" s="2">
        <v>8</v>
      </c>
      <c r="N663" s="2">
        <v>1</v>
      </c>
      <c r="O663" s="2">
        <v>0</v>
      </c>
      <c r="P663" s="2">
        <v>1</v>
      </c>
      <c r="Q663" s="2">
        <v>3</v>
      </c>
      <c r="R663" s="2">
        <v>0</v>
      </c>
      <c r="S663" s="2">
        <v>0</v>
      </c>
      <c r="T663" s="35">
        <v>0</v>
      </c>
      <c r="U663" s="35">
        <v>0</v>
      </c>
      <c r="V663" s="36">
        <v>0</v>
      </c>
      <c r="W663" s="26">
        <v>8.4</v>
      </c>
      <c r="X663" s="2">
        <v>0.25</v>
      </c>
      <c r="Y663" s="16">
        <v>2.81</v>
      </c>
      <c r="Z663" s="26">
        <v>9.6999999999999993</v>
      </c>
      <c r="AA663" s="2">
        <v>1.02</v>
      </c>
      <c r="AB663" s="2">
        <v>3.8</v>
      </c>
    </row>
    <row r="664" spans="1:28">
      <c r="A664" s="2">
        <v>3044</v>
      </c>
      <c r="B664" s="26">
        <v>2</v>
      </c>
      <c r="C664" s="2">
        <v>1</v>
      </c>
      <c r="D664" s="2">
        <v>20</v>
      </c>
      <c r="E664" s="2">
        <v>0</v>
      </c>
      <c r="F664" s="35">
        <v>0</v>
      </c>
      <c r="G664" s="18">
        <v>2000</v>
      </c>
      <c r="H664" s="18">
        <v>0</v>
      </c>
      <c r="I664" s="2">
        <v>1</v>
      </c>
      <c r="J664" s="2">
        <v>1</v>
      </c>
      <c r="K664" s="2">
        <v>0</v>
      </c>
      <c r="L664" s="35">
        <v>0</v>
      </c>
      <c r="M664" s="2">
        <v>1</v>
      </c>
      <c r="N664" s="2">
        <v>0</v>
      </c>
      <c r="O664" s="2">
        <v>1</v>
      </c>
      <c r="P664" s="2">
        <v>0</v>
      </c>
      <c r="Q664" s="2">
        <v>4</v>
      </c>
      <c r="R664" s="2">
        <v>0</v>
      </c>
      <c r="S664" s="2">
        <v>1</v>
      </c>
      <c r="T664" s="35">
        <v>0</v>
      </c>
      <c r="U664" s="35">
        <v>0</v>
      </c>
      <c r="V664" s="36">
        <v>0</v>
      </c>
      <c r="W664" s="26">
        <v>27</v>
      </c>
      <c r="X664" s="2">
        <v>0.52</v>
      </c>
      <c r="Y664" s="16">
        <v>9.02</v>
      </c>
      <c r="Z664" s="26">
        <v>31.5</v>
      </c>
      <c r="AA664" s="2">
        <v>2.7</v>
      </c>
      <c r="AB664" s="2">
        <v>14.2</v>
      </c>
    </row>
    <row r="665" spans="1:28">
      <c r="A665" s="2">
        <v>3047</v>
      </c>
      <c r="B665" s="26">
        <v>2</v>
      </c>
      <c r="C665" s="2">
        <v>1</v>
      </c>
      <c r="D665" s="2">
        <v>21</v>
      </c>
      <c r="E665" s="2">
        <v>0</v>
      </c>
      <c r="F665" s="35">
        <v>0</v>
      </c>
      <c r="G665" s="18">
        <v>12000</v>
      </c>
      <c r="H665" s="18">
        <v>1</v>
      </c>
      <c r="I665" s="2">
        <v>1</v>
      </c>
      <c r="J665" s="2">
        <v>1</v>
      </c>
      <c r="K665" s="2">
        <v>0</v>
      </c>
      <c r="L665" s="35">
        <v>0</v>
      </c>
      <c r="M665" s="2">
        <v>8</v>
      </c>
      <c r="N665" s="2">
        <v>1</v>
      </c>
      <c r="O665" s="2">
        <v>0</v>
      </c>
      <c r="P665" s="2">
        <v>0</v>
      </c>
      <c r="Q665" s="2">
        <v>5</v>
      </c>
      <c r="R665" s="2">
        <v>0</v>
      </c>
      <c r="S665" s="2">
        <v>1</v>
      </c>
      <c r="T665" s="35">
        <v>0</v>
      </c>
      <c r="U665" s="35">
        <v>0</v>
      </c>
      <c r="V665" s="36">
        <v>0</v>
      </c>
      <c r="W665" s="26">
        <v>14.2</v>
      </c>
      <c r="X665" s="2">
        <v>0.27</v>
      </c>
      <c r="Y665" s="16">
        <v>4.74</v>
      </c>
      <c r="Z665" s="26">
        <v>19</v>
      </c>
      <c r="AA665" s="2">
        <v>1.58</v>
      </c>
      <c r="AB665" s="2">
        <v>3.8</v>
      </c>
    </row>
    <row r="666" spans="1:28">
      <c r="A666" s="2">
        <v>3048</v>
      </c>
      <c r="B666" s="26">
        <v>1</v>
      </c>
      <c r="C666" s="2">
        <v>2</v>
      </c>
      <c r="D666" s="2">
        <v>39</v>
      </c>
      <c r="E666" s="2">
        <v>0</v>
      </c>
      <c r="F666" s="35">
        <v>0</v>
      </c>
      <c r="G666" s="18">
        <v>7000</v>
      </c>
      <c r="H666" s="18">
        <v>0</v>
      </c>
      <c r="I666" s="2">
        <v>1</v>
      </c>
      <c r="J666" s="2">
        <v>1</v>
      </c>
      <c r="K666" s="2">
        <v>0</v>
      </c>
      <c r="L666" s="35">
        <v>0</v>
      </c>
      <c r="M666" s="2">
        <v>8</v>
      </c>
      <c r="N666" s="2">
        <v>1</v>
      </c>
      <c r="O666" s="2">
        <v>0</v>
      </c>
      <c r="P666" s="2">
        <v>0</v>
      </c>
      <c r="Q666" s="2">
        <v>0</v>
      </c>
      <c r="R666" s="2">
        <v>1</v>
      </c>
      <c r="S666" s="2">
        <v>0</v>
      </c>
      <c r="T666" s="35">
        <v>0</v>
      </c>
      <c r="U666" s="35">
        <v>1</v>
      </c>
      <c r="V666" s="36">
        <v>0</v>
      </c>
      <c r="W666" s="26">
        <v>36</v>
      </c>
      <c r="X666" s="2">
        <v>0.63</v>
      </c>
      <c r="Y666" s="16">
        <v>12.02</v>
      </c>
      <c r="Z666" s="26">
        <v>38.4</v>
      </c>
      <c r="AA666" s="2">
        <v>3.57</v>
      </c>
      <c r="AB666" s="2">
        <v>29.9</v>
      </c>
    </row>
    <row r="667" spans="1:28">
      <c r="A667" s="2">
        <v>3053</v>
      </c>
      <c r="B667" s="26">
        <v>2</v>
      </c>
      <c r="C667" s="2">
        <v>1</v>
      </c>
      <c r="D667" s="2">
        <v>23</v>
      </c>
      <c r="E667" s="2">
        <v>0</v>
      </c>
      <c r="F667" s="35">
        <v>0</v>
      </c>
      <c r="G667" s="18">
        <v>7000</v>
      </c>
      <c r="H667" s="18">
        <v>0</v>
      </c>
      <c r="I667" s="2">
        <v>1</v>
      </c>
      <c r="J667" s="2">
        <v>1</v>
      </c>
      <c r="K667" s="2">
        <v>0</v>
      </c>
      <c r="L667" s="35">
        <v>0</v>
      </c>
      <c r="M667" s="2">
        <v>6</v>
      </c>
      <c r="N667" s="2">
        <v>0</v>
      </c>
      <c r="O667" s="2">
        <v>1</v>
      </c>
      <c r="P667" s="2">
        <v>0</v>
      </c>
      <c r="Q667" s="2">
        <v>0</v>
      </c>
      <c r="R667" s="2">
        <v>1</v>
      </c>
      <c r="S667" s="2">
        <v>0</v>
      </c>
      <c r="T667" s="35">
        <v>1</v>
      </c>
      <c r="U667" s="35">
        <v>0</v>
      </c>
      <c r="V667" s="36">
        <v>0</v>
      </c>
      <c r="W667" s="26">
        <v>14.9</v>
      </c>
      <c r="X667" s="2">
        <v>0.33</v>
      </c>
      <c r="Y667" s="16">
        <v>4.9800000000000004</v>
      </c>
      <c r="Z667" s="26">
        <v>18.899999999999999</v>
      </c>
      <c r="AA667" s="2">
        <v>1.32</v>
      </c>
      <c r="AB667" s="2">
        <v>12.4</v>
      </c>
    </row>
    <row r="668" spans="1:28">
      <c r="A668" s="2">
        <v>3054</v>
      </c>
      <c r="B668" s="26">
        <v>2</v>
      </c>
      <c r="C668" s="2">
        <v>1</v>
      </c>
      <c r="D668" s="2">
        <v>19</v>
      </c>
      <c r="E668" s="2">
        <v>0</v>
      </c>
      <c r="F668" s="35">
        <v>0</v>
      </c>
      <c r="G668" s="18">
        <v>10000</v>
      </c>
      <c r="H668" s="18">
        <v>1</v>
      </c>
      <c r="I668" s="2">
        <v>1</v>
      </c>
      <c r="J668" s="2">
        <v>1</v>
      </c>
      <c r="K668" s="2">
        <v>0</v>
      </c>
      <c r="L668" s="35">
        <v>0</v>
      </c>
      <c r="M668" s="2">
        <v>2</v>
      </c>
      <c r="N668" s="2">
        <v>0</v>
      </c>
      <c r="O668" s="2">
        <v>1</v>
      </c>
      <c r="P668" s="2">
        <v>0.1</v>
      </c>
      <c r="Q668" s="2">
        <v>5</v>
      </c>
      <c r="R668" s="2">
        <v>0</v>
      </c>
      <c r="S668" s="2">
        <v>1</v>
      </c>
      <c r="T668" s="35">
        <v>0</v>
      </c>
      <c r="U668" s="35">
        <v>0</v>
      </c>
      <c r="V668" s="36">
        <v>0</v>
      </c>
      <c r="W668" s="26">
        <v>27.4</v>
      </c>
      <c r="X668" s="2">
        <v>0.45</v>
      </c>
      <c r="Y668" s="16">
        <v>9.15</v>
      </c>
      <c r="Z668" s="26">
        <v>27.17</v>
      </c>
      <c r="AA668" s="2">
        <v>2.25</v>
      </c>
      <c r="AB668" s="2">
        <v>12.1</v>
      </c>
    </row>
    <row r="669" spans="1:28">
      <c r="A669" s="2">
        <v>3055</v>
      </c>
      <c r="B669" s="26">
        <v>1</v>
      </c>
      <c r="C669" s="2">
        <v>1</v>
      </c>
      <c r="D669" s="2">
        <v>22</v>
      </c>
      <c r="E669" s="2">
        <v>0</v>
      </c>
      <c r="F669" s="35">
        <v>1</v>
      </c>
      <c r="G669" s="18">
        <v>4000</v>
      </c>
      <c r="H669" s="18">
        <v>0</v>
      </c>
      <c r="I669" s="2">
        <v>1</v>
      </c>
      <c r="J669" s="2">
        <v>1</v>
      </c>
      <c r="K669" s="2">
        <v>0</v>
      </c>
      <c r="L669" s="35">
        <v>0</v>
      </c>
      <c r="M669" s="2">
        <v>6</v>
      </c>
      <c r="N669" s="2">
        <v>0</v>
      </c>
      <c r="O669" s="2">
        <v>1</v>
      </c>
      <c r="P669" s="2">
        <v>0.27</v>
      </c>
      <c r="Q669" s="2">
        <v>5</v>
      </c>
      <c r="R669" s="2">
        <v>0</v>
      </c>
      <c r="S669" s="2">
        <v>1</v>
      </c>
      <c r="T669" s="35">
        <v>0</v>
      </c>
      <c r="U669" s="35">
        <v>0</v>
      </c>
      <c r="V669" s="36">
        <v>0</v>
      </c>
      <c r="W669" s="26">
        <v>27.5</v>
      </c>
      <c r="X669" s="2">
        <v>0.53</v>
      </c>
      <c r="Y669" s="16">
        <v>9.19</v>
      </c>
      <c r="Z669" s="26">
        <v>37.1</v>
      </c>
      <c r="AA669" s="2">
        <v>1.7</v>
      </c>
      <c r="AB669" s="2">
        <v>10.7</v>
      </c>
    </row>
    <row r="670" spans="1:28">
      <c r="A670" s="2">
        <v>3056</v>
      </c>
      <c r="B670" s="26">
        <v>1</v>
      </c>
      <c r="C670" s="2">
        <v>1</v>
      </c>
      <c r="D670" s="2">
        <v>44</v>
      </c>
      <c r="E670" s="2">
        <v>0</v>
      </c>
      <c r="F670" s="35">
        <v>1</v>
      </c>
      <c r="G670" s="18">
        <v>2000</v>
      </c>
      <c r="H670" s="18">
        <v>0</v>
      </c>
      <c r="I670" s="2">
        <v>1</v>
      </c>
      <c r="J670" s="2">
        <v>1</v>
      </c>
      <c r="K670" s="2">
        <v>0</v>
      </c>
      <c r="L670" s="35">
        <v>0</v>
      </c>
      <c r="M670" s="2">
        <v>8</v>
      </c>
      <c r="N670" s="2">
        <v>1</v>
      </c>
      <c r="O670" s="2">
        <v>0</v>
      </c>
      <c r="P670" s="2">
        <v>1</v>
      </c>
      <c r="Q670" s="2">
        <v>5</v>
      </c>
      <c r="R670" s="2">
        <v>0</v>
      </c>
      <c r="S670" s="2">
        <v>1</v>
      </c>
      <c r="T670" s="35">
        <v>0</v>
      </c>
      <c r="U670" s="35">
        <v>0</v>
      </c>
      <c r="V670" s="36">
        <v>0</v>
      </c>
      <c r="W670" s="26">
        <v>5.5</v>
      </c>
      <c r="X670" s="2">
        <v>0.18</v>
      </c>
      <c r="Y670" s="16">
        <v>1.84</v>
      </c>
      <c r="Z670" s="26">
        <v>6.4</v>
      </c>
      <c r="AA670" s="2">
        <v>0.67</v>
      </c>
      <c r="AB670" s="2">
        <v>3.8</v>
      </c>
    </row>
    <row r="671" spans="1:28">
      <c r="A671" s="2">
        <v>3061</v>
      </c>
      <c r="B671" s="26">
        <v>2</v>
      </c>
      <c r="C671" s="2">
        <v>1</v>
      </c>
      <c r="D671" s="2">
        <v>25</v>
      </c>
      <c r="E671" s="2">
        <v>0</v>
      </c>
      <c r="F671" s="35">
        <v>1</v>
      </c>
      <c r="G671" s="18">
        <v>5000</v>
      </c>
      <c r="H671" s="18">
        <v>0</v>
      </c>
      <c r="I671" s="2">
        <v>1</v>
      </c>
      <c r="J671" s="2">
        <v>1</v>
      </c>
      <c r="K671" s="2">
        <v>0</v>
      </c>
      <c r="L671" s="35">
        <v>1</v>
      </c>
      <c r="M671" s="2">
        <v>1</v>
      </c>
      <c r="N671" s="2">
        <v>0</v>
      </c>
      <c r="O671" s="2">
        <v>1</v>
      </c>
      <c r="P671" s="2">
        <v>0</v>
      </c>
      <c r="Q671" s="2">
        <v>4</v>
      </c>
      <c r="R671" s="2">
        <v>0</v>
      </c>
      <c r="S671" s="2">
        <v>1</v>
      </c>
      <c r="T671" s="35">
        <v>0</v>
      </c>
      <c r="U671" s="35">
        <v>0</v>
      </c>
      <c r="V671" s="36">
        <v>0</v>
      </c>
      <c r="W671" s="26">
        <v>26.2</v>
      </c>
      <c r="X671" s="2">
        <v>0.52</v>
      </c>
      <c r="Y671" s="16">
        <v>8.75</v>
      </c>
      <c r="Z671" s="26">
        <v>31.4</v>
      </c>
      <c r="AA671" s="2">
        <v>1.42</v>
      </c>
      <c r="AB671" s="2">
        <v>7</v>
      </c>
    </row>
    <row r="672" spans="1:28">
      <c r="A672" s="2">
        <v>3062</v>
      </c>
      <c r="B672" s="26">
        <v>1</v>
      </c>
      <c r="C672" s="2">
        <v>1</v>
      </c>
      <c r="D672" s="2">
        <v>23</v>
      </c>
      <c r="E672" s="2">
        <v>0</v>
      </c>
      <c r="F672" s="35">
        <v>0</v>
      </c>
      <c r="G672" s="18">
        <v>10000</v>
      </c>
      <c r="H672" s="18">
        <v>1</v>
      </c>
      <c r="I672" s="2">
        <v>1</v>
      </c>
      <c r="J672" s="2">
        <v>2</v>
      </c>
      <c r="K672" s="2">
        <v>1</v>
      </c>
      <c r="L672" s="35">
        <v>1</v>
      </c>
      <c r="M672" s="2">
        <v>8</v>
      </c>
      <c r="N672" s="2">
        <v>1</v>
      </c>
      <c r="O672" s="2">
        <v>0</v>
      </c>
      <c r="P672" s="2">
        <v>0</v>
      </c>
      <c r="Q672" s="2">
        <v>5</v>
      </c>
      <c r="R672" s="2">
        <v>0</v>
      </c>
      <c r="S672" s="2">
        <v>1</v>
      </c>
      <c r="T672" s="35">
        <v>0</v>
      </c>
      <c r="U672" s="35">
        <v>0</v>
      </c>
      <c r="V672" s="36">
        <v>0</v>
      </c>
      <c r="W672" s="26">
        <v>14.9</v>
      </c>
      <c r="X672" s="2">
        <v>0.32</v>
      </c>
      <c r="Y672" s="16">
        <v>4.9800000000000004</v>
      </c>
      <c r="Z672" s="26">
        <v>17.600000000000001</v>
      </c>
      <c r="AA672" s="2">
        <v>1.72</v>
      </c>
      <c r="AB672" s="2">
        <v>3.8</v>
      </c>
    </row>
    <row r="673" spans="1:28">
      <c r="A673" s="2">
        <v>3068</v>
      </c>
      <c r="B673" s="26">
        <v>2</v>
      </c>
      <c r="C673" s="2">
        <v>1</v>
      </c>
      <c r="D673" s="2">
        <v>45</v>
      </c>
      <c r="E673" s="2">
        <v>0</v>
      </c>
      <c r="F673" s="35">
        <v>1</v>
      </c>
      <c r="G673" s="18">
        <v>35000</v>
      </c>
      <c r="H673" s="18">
        <v>1</v>
      </c>
      <c r="I673" s="2">
        <v>1</v>
      </c>
      <c r="J673" s="2">
        <v>3</v>
      </c>
      <c r="K673" s="2">
        <v>1</v>
      </c>
      <c r="L673" s="35">
        <v>0</v>
      </c>
      <c r="M673" s="2">
        <v>11</v>
      </c>
      <c r="N673" s="2">
        <v>0</v>
      </c>
      <c r="O673" s="2">
        <v>0</v>
      </c>
      <c r="P673" s="2">
        <v>0.1</v>
      </c>
      <c r="Q673" s="2">
        <v>0</v>
      </c>
      <c r="R673" s="2">
        <v>1</v>
      </c>
      <c r="S673" s="2">
        <v>0</v>
      </c>
      <c r="T673" s="35">
        <v>0</v>
      </c>
      <c r="U673" s="35">
        <v>0</v>
      </c>
      <c r="V673" s="36">
        <v>1</v>
      </c>
      <c r="W673" s="26">
        <v>27.4</v>
      </c>
      <c r="X673" s="2">
        <v>0.45</v>
      </c>
      <c r="Y673" s="16">
        <v>9.15</v>
      </c>
      <c r="Z673" s="26">
        <v>27.17</v>
      </c>
      <c r="AA673" s="2">
        <v>2.25</v>
      </c>
      <c r="AB673" s="2">
        <v>12.1</v>
      </c>
    </row>
    <row r="674" spans="1:28">
      <c r="A674" s="2">
        <v>3069</v>
      </c>
      <c r="B674" s="26">
        <v>1</v>
      </c>
      <c r="C674" s="2">
        <v>1</v>
      </c>
      <c r="D674" s="2">
        <v>36</v>
      </c>
      <c r="E674" s="2">
        <v>0</v>
      </c>
      <c r="F674" s="35">
        <v>1</v>
      </c>
      <c r="G674" s="18">
        <v>8000</v>
      </c>
      <c r="H674" s="18">
        <v>1</v>
      </c>
      <c r="I674" s="2">
        <v>1</v>
      </c>
      <c r="J674" s="2">
        <v>1</v>
      </c>
      <c r="K674" s="2">
        <v>0</v>
      </c>
      <c r="L674" s="35">
        <v>1</v>
      </c>
      <c r="M674" s="2">
        <v>1</v>
      </c>
      <c r="N674" s="2">
        <v>0</v>
      </c>
      <c r="O674" s="2">
        <v>1</v>
      </c>
      <c r="P674" s="2">
        <v>1</v>
      </c>
      <c r="Q674" s="2">
        <v>5</v>
      </c>
      <c r="R674" s="2">
        <v>0</v>
      </c>
      <c r="S674" s="2">
        <v>1</v>
      </c>
      <c r="T674" s="35">
        <v>0</v>
      </c>
      <c r="U674" s="35">
        <v>0</v>
      </c>
      <c r="V674" s="36">
        <v>0</v>
      </c>
      <c r="W674" s="26">
        <v>13.1</v>
      </c>
      <c r="X674" s="2">
        <v>0.38</v>
      </c>
      <c r="Y674" s="16">
        <v>4.38</v>
      </c>
      <c r="Z674" s="26">
        <v>14.7</v>
      </c>
      <c r="AA674" s="2">
        <v>1.33</v>
      </c>
      <c r="AB674" s="2">
        <v>3.8</v>
      </c>
    </row>
    <row r="675" spans="1:28">
      <c r="A675" s="2">
        <v>3074</v>
      </c>
      <c r="B675" s="26">
        <v>2</v>
      </c>
      <c r="C675" s="2">
        <v>2</v>
      </c>
      <c r="D675" s="2">
        <v>28</v>
      </c>
      <c r="E675" s="2">
        <v>0</v>
      </c>
      <c r="F675" s="35">
        <v>0</v>
      </c>
      <c r="G675" s="18">
        <v>4000</v>
      </c>
      <c r="H675" s="18">
        <v>0</v>
      </c>
      <c r="I675" s="2">
        <v>1</v>
      </c>
      <c r="J675" s="2">
        <v>1</v>
      </c>
      <c r="K675" s="2">
        <v>0</v>
      </c>
      <c r="L675" s="35">
        <v>0</v>
      </c>
      <c r="M675" s="2">
        <v>8</v>
      </c>
      <c r="N675" s="2">
        <v>1</v>
      </c>
      <c r="O675" s="2">
        <v>0</v>
      </c>
      <c r="P675" s="2">
        <v>0</v>
      </c>
      <c r="Q675" s="2">
        <v>5</v>
      </c>
      <c r="R675" s="2">
        <v>0</v>
      </c>
      <c r="S675" s="2">
        <v>1</v>
      </c>
      <c r="T675" s="35">
        <v>0</v>
      </c>
      <c r="U675" s="35">
        <v>0</v>
      </c>
      <c r="V675" s="36">
        <v>0</v>
      </c>
      <c r="W675" s="26">
        <v>27</v>
      </c>
      <c r="X675" s="2">
        <v>0.52</v>
      </c>
      <c r="Y675" s="16">
        <v>9.02</v>
      </c>
      <c r="Z675" s="26">
        <v>31.5</v>
      </c>
      <c r="AA675" s="2">
        <v>2.7</v>
      </c>
      <c r="AB675" s="2">
        <v>14.2</v>
      </c>
    </row>
    <row r="676" spans="1:28">
      <c r="A676" s="2">
        <v>3076</v>
      </c>
      <c r="B676" s="26">
        <v>2</v>
      </c>
      <c r="C676" s="2">
        <v>1</v>
      </c>
      <c r="D676" s="2">
        <v>24</v>
      </c>
      <c r="E676" s="2">
        <v>0</v>
      </c>
      <c r="F676" s="35">
        <v>0</v>
      </c>
      <c r="G676" s="18">
        <v>6000</v>
      </c>
      <c r="H676" s="18">
        <v>0</v>
      </c>
      <c r="I676" s="2">
        <v>1</v>
      </c>
      <c r="J676" s="2">
        <v>1</v>
      </c>
      <c r="K676" s="2">
        <v>0</v>
      </c>
      <c r="L676" s="35">
        <v>0</v>
      </c>
      <c r="M676" s="2">
        <v>2</v>
      </c>
      <c r="N676" s="2">
        <v>0</v>
      </c>
      <c r="O676" s="2">
        <v>1</v>
      </c>
      <c r="P676" s="2">
        <v>0</v>
      </c>
      <c r="Q676" s="2">
        <v>5</v>
      </c>
      <c r="R676" s="2">
        <v>0</v>
      </c>
      <c r="S676" s="2">
        <v>1</v>
      </c>
      <c r="T676" s="35">
        <v>0</v>
      </c>
      <c r="U676" s="35">
        <v>0</v>
      </c>
      <c r="V676" s="36">
        <v>0</v>
      </c>
      <c r="W676" s="26">
        <v>12.3</v>
      </c>
      <c r="X676" s="2">
        <v>0.33</v>
      </c>
      <c r="Y676" s="16">
        <v>4.1100000000000003</v>
      </c>
      <c r="Z676" s="26">
        <v>20.7</v>
      </c>
      <c r="AA676" s="2">
        <v>1.38</v>
      </c>
      <c r="AB676" s="2">
        <v>7.5</v>
      </c>
    </row>
    <row r="677" spans="1:28">
      <c r="A677" s="2">
        <v>3080</v>
      </c>
      <c r="B677" s="26">
        <v>2</v>
      </c>
      <c r="C677" s="2">
        <v>1</v>
      </c>
      <c r="D677" s="2">
        <v>25</v>
      </c>
      <c r="E677" s="2">
        <v>0</v>
      </c>
      <c r="F677" s="35">
        <v>0</v>
      </c>
      <c r="G677" s="18">
        <v>4000</v>
      </c>
      <c r="H677" s="18">
        <v>0</v>
      </c>
      <c r="I677" s="2">
        <v>1</v>
      </c>
      <c r="J677" s="2">
        <v>1</v>
      </c>
      <c r="K677" s="2">
        <v>0</v>
      </c>
      <c r="L677" s="35">
        <v>1</v>
      </c>
      <c r="M677" s="2">
        <v>2</v>
      </c>
      <c r="N677" s="2">
        <v>0</v>
      </c>
      <c r="O677" s="2">
        <v>1</v>
      </c>
      <c r="P677" s="2">
        <v>0.27</v>
      </c>
      <c r="Q677" s="2">
        <v>5</v>
      </c>
      <c r="R677" s="2">
        <v>0</v>
      </c>
      <c r="S677" s="2">
        <v>1</v>
      </c>
      <c r="T677" s="35">
        <v>0</v>
      </c>
      <c r="U677" s="35">
        <v>0</v>
      </c>
      <c r="V677" s="36">
        <v>0</v>
      </c>
      <c r="W677" s="26">
        <v>27.5</v>
      </c>
      <c r="X677" s="2">
        <v>0.53</v>
      </c>
      <c r="Y677" s="16">
        <v>9.19</v>
      </c>
      <c r="Z677" s="26">
        <v>37.1</v>
      </c>
      <c r="AA677" s="2">
        <v>1.7</v>
      </c>
      <c r="AB677" s="2">
        <v>10.7</v>
      </c>
    </row>
    <row r="678" spans="1:28">
      <c r="A678" s="2">
        <v>3081</v>
      </c>
      <c r="B678" s="26">
        <v>2</v>
      </c>
      <c r="C678" s="2">
        <v>2</v>
      </c>
      <c r="D678" s="2">
        <v>27</v>
      </c>
      <c r="E678" s="2">
        <v>0</v>
      </c>
      <c r="F678" s="35">
        <v>1</v>
      </c>
      <c r="G678" s="18">
        <v>10000</v>
      </c>
      <c r="H678" s="18">
        <v>1</v>
      </c>
      <c r="I678" s="2">
        <v>1</v>
      </c>
      <c r="J678" s="2">
        <v>3</v>
      </c>
      <c r="K678" s="2">
        <v>1</v>
      </c>
      <c r="L678" s="35">
        <v>1</v>
      </c>
      <c r="M678" s="2">
        <v>8</v>
      </c>
      <c r="N678" s="2">
        <v>1</v>
      </c>
      <c r="O678" s="2">
        <v>0</v>
      </c>
      <c r="P678" s="2">
        <v>0</v>
      </c>
      <c r="Q678" s="2">
        <v>3</v>
      </c>
      <c r="R678" s="2">
        <v>0</v>
      </c>
      <c r="S678" s="2">
        <v>0</v>
      </c>
      <c r="T678" s="35">
        <v>0</v>
      </c>
      <c r="U678" s="35">
        <v>0</v>
      </c>
      <c r="V678" s="36">
        <v>0</v>
      </c>
      <c r="W678" s="26">
        <v>18.5</v>
      </c>
      <c r="X678" s="2">
        <v>0.32</v>
      </c>
      <c r="Y678" s="16">
        <v>6.18</v>
      </c>
      <c r="Z678" s="26">
        <v>21.1</v>
      </c>
      <c r="AA678" s="2">
        <v>1.7</v>
      </c>
      <c r="AB678" s="2">
        <v>6.7</v>
      </c>
    </row>
    <row r="679" spans="1:28">
      <c r="A679" s="2">
        <v>3082</v>
      </c>
      <c r="B679" s="26">
        <v>1</v>
      </c>
      <c r="C679" s="2">
        <v>2</v>
      </c>
      <c r="D679" s="2">
        <v>31</v>
      </c>
      <c r="E679" s="2">
        <v>0</v>
      </c>
      <c r="F679" s="35">
        <v>0</v>
      </c>
      <c r="G679" s="18">
        <v>5000</v>
      </c>
      <c r="H679" s="18">
        <v>0</v>
      </c>
      <c r="I679" s="2">
        <v>1</v>
      </c>
      <c r="J679" s="2">
        <v>1</v>
      </c>
      <c r="K679" s="2">
        <v>0</v>
      </c>
      <c r="L679" s="35">
        <v>0</v>
      </c>
      <c r="M679" s="2">
        <v>8</v>
      </c>
      <c r="N679" s="2">
        <v>1</v>
      </c>
      <c r="O679" s="2">
        <v>0</v>
      </c>
      <c r="P679" s="2">
        <v>1</v>
      </c>
      <c r="Q679" s="2">
        <v>5</v>
      </c>
      <c r="R679" s="2">
        <v>0</v>
      </c>
      <c r="S679" s="2">
        <v>1</v>
      </c>
      <c r="T679" s="35">
        <v>0</v>
      </c>
      <c r="U679" s="35">
        <v>0</v>
      </c>
      <c r="V679" s="36">
        <v>0</v>
      </c>
      <c r="W679" s="26">
        <v>9.1</v>
      </c>
      <c r="X679" s="2">
        <v>0.2</v>
      </c>
      <c r="Y679" s="16">
        <v>3.04</v>
      </c>
      <c r="Z679" s="26">
        <v>11</v>
      </c>
      <c r="AA679" s="2">
        <v>1.1000000000000001</v>
      </c>
      <c r="AB679" s="2">
        <v>16.600000000000001</v>
      </c>
    </row>
    <row r="680" spans="1:28">
      <c r="A680" s="2">
        <v>3084</v>
      </c>
      <c r="B680" s="26">
        <v>2</v>
      </c>
      <c r="C680" s="2">
        <v>1</v>
      </c>
      <c r="D680" s="2">
        <v>25</v>
      </c>
      <c r="E680" s="2">
        <v>0</v>
      </c>
      <c r="F680" s="35">
        <v>1</v>
      </c>
      <c r="G680" s="18">
        <v>4000</v>
      </c>
      <c r="H680" s="18">
        <v>0</v>
      </c>
      <c r="I680" s="2">
        <v>1</v>
      </c>
      <c r="J680" s="2">
        <v>2</v>
      </c>
      <c r="K680" s="2">
        <v>1</v>
      </c>
      <c r="L680" s="35">
        <v>0</v>
      </c>
      <c r="M680" s="2">
        <v>8</v>
      </c>
      <c r="N680" s="2">
        <v>1</v>
      </c>
      <c r="O680" s="2">
        <v>0</v>
      </c>
      <c r="P680" s="2">
        <v>0.74</v>
      </c>
      <c r="Q680" s="2">
        <v>5</v>
      </c>
      <c r="R680" s="2">
        <v>0</v>
      </c>
      <c r="S680" s="2">
        <v>1</v>
      </c>
      <c r="T680" s="35">
        <v>0</v>
      </c>
      <c r="U680" s="35">
        <v>0</v>
      </c>
      <c r="V680" s="36">
        <v>0</v>
      </c>
      <c r="W680" s="26">
        <v>37.799999999999997</v>
      </c>
      <c r="X680" s="2">
        <v>0.63</v>
      </c>
      <c r="Y680" s="16">
        <v>12.63</v>
      </c>
      <c r="Z680" s="26">
        <v>38.299999999999997</v>
      </c>
      <c r="AA680" s="2">
        <v>2.13</v>
      </c>
      <c r="AB680" s="2">
        <v>7</v>
      </c>
    </row>
    <row r="681" spans="1:28">
      <c r="A681" s="2">
        <v>3086</v>
      </c>
      <c r="B681" s="26">
        <v>1</v>
      </c>
      <c r="C681" s="2">
        <v>1</v>
      </c>
      <c r="D681" s="2">
        <v>24</v>
      </c>
      <c r="E681" s="2">
        <v>0</v>
      </c>
      <c r="F681" s="35">
        <v>1</v>
      </c>
      <c r="G681" s="18">
        <v>7000</v>
      </c>
      <c r="H681" s="18">
        <v>0</v>
      </c>
      <c r="I681" s="2">
        <v>1</v>
      </c>
      <c r="J681" s="2">
        <v>3</v>
      </c>
      <c r="K681" s="2">
        <v>1</v>
      </c>
      <c r="L681" s="35">
        <v>0</v>
      </c>
      <c r="M681" s="2">
        <v>8</v>
      </c>
      <c r="N681" s="2">
        <v>1</v>
      </c>
      <c r="O681" s="2">
        <v>0</v>
      </c>
      <c r="P681" s="2">
        <v>1</v>
      </c>
      <c r="Q681" s="2">
        <v>4</v>
      </c>
      <c r="R681" s="2">
        <v>0</v>
      </c>
      <c r="S681" s="2">
        <v>1</v>
      </c>
      <c r="T681" s="35">
        <v>0</v>
      </c>
      <c r="U681" s="35">
        <v>0</v>
      </c>
      <c r="V681" s="36">
        <v>0</v>
      </c>
      <c r="W681" s="26">
        <v>13.1</v>
      </c>
      <c r="X681" s="2">
        <v>0.38</v>
      </c>
      <c r="Y681" s="16">
        <v>4.38</v>
      </c>
      <c r="Z681" s="26">
        <v>14.7</v>
      </c>
      <c r="AA681" s="2">
        <v>1.33</v>
      </c>
      <c r="AB681" s="2">
        <v>3.8</v>
      </c>
    </row>
    <row r="682" spans="1:28">
      <c r="A682" s="2">
        <v>3088</v>
      </c>
      <c r="B682" s="26">
        <v>1</v>
      </c>
      <c r="C682" s="2">
        <v>2</v>
      </c>
      <c r="D682" s="2">
        <v>32</v>
      </c>
      <c r="E682" s="2">
        <v>0</v>
      </c>
      <c r="F682" s="35">
        <v>1</v>
      </c>
      <c r="G682" s="18">
        <v>6000</v>
      </c>
      <c r="H682" s="18">
        <v>0</v>
      </c>
      <c r="I682" s="2">
        <v>1</v>
      </c>
      <c r="J682" s="2">
        <v>2</v>
      </c>
      <c r="K682" s="2">
        <v>1</v>
      </c>
      <c r="L682" s="35">
        <v>0</v>
      </c>
      <c r="M682" s="2">
        <v>8</v>
      </c>
      <c r="N682" s="2">
        <v>1</v>
      </c>
      <c r="O682" s="2">
        <v>0</v>
      </c>
      <c r="P682" s="2">
        <v>1</v>
      </c>
      <c r="Q682" s="2">
        <v>0</v>
      </c>
      <c r="R682" s="2">
        <v>1</v>
      </c>
      <c r="S682" s="2">
        <v>0</v>
      </c>
      <c r="T682" s="35">
        <v>1</v>
      </c>
      <c r="U682" s="35">
        <v>0</v>
      </c>
      <c r="V682" s="36">
        <v>0</v>
      </c>
      <c r="W682" s="26">
        <v>9.1</v>
      </c>
      <c r="X682" s="2">
        <v>0.2</v>
      </c>
      <c r="Y682" s="16">
        <v>3.04</v>
      </c>
      <c r="Z682" s="26">
        <v>11</v>
      </c>
      <c r="AA682" s="2">
        <v>1.1000000000000001</v>
      </c>
      <c r="AB682" s="2">
        <v>16.600000000000001</v>
      </c>
    </row>
    <row r="683" spans="1:28">
      <c r="A683" s="2">
        <v>3092</v>
      </c>
      <c r="B683" s="26">
        <v>2</v>
      </c>
      <c r="C683" s="2">
        <v>1</v>
      </c>
      <c r="D683" s="2">
        <v>23</v>
      </c>
      <c r="E683" s="2">
        <v>0</v>
      </c>
      <c r="F683" s="35">
        <v>0</v>
      </c>
      <c r="G683" s="18">
        <v>3000</v>
      </c>
      <c r="H683" s="18">
        <v>0</v>
      </c>
      <c r="I683" s="2">
        <v>1</v>
      </c>
      <c r="J683" s="2">
        <v>2</v>
      </c>
      <c r="K683" s="2">
        <v>1</v>
      </c>
      <c r="L683" s="35">
        <v>1</v>
      </c>
      <c r="M683" s="2">
        <v>1</v>
      </c>
      <c r="N683" s="2">
        <v>0</v>
      </c>
      <c r="O683" s="2">
        <v>1</v>
      </c>
      <c r="P683" s="2">
        <v>1</v>
      </c>
      <c r="Q683" s="2">
        <v>5</v>
      </c>
      <c r="R683" s="2">
        <v>0</v>
      </c>
      <c r="S683" s="2">
        <v>1</v>
      </c>
      <c r="T683" s="35">
        <v>0</v>
      </c>
      <c r="U683" s="35">
        <v>0</v>
      </c>
      <c r="V683" s="36">
        <v>0</v>
      </c>
      <c r="W683" s="26">
        <v>12.9</v>
      </c>
      <c r="X683" s="2">
        <v>0.35</v>
      </c>
      <c r="Y683" s="16">
        <v>4.3099999999999996</v>
      </c>
      <c r="Z683" s="26">
        <v>14.6</v>
      </c>
      <c r="AA683" s="2">
        <v>1.43</v>
      </c>
      <c r="AB683" s="2">
        <v>18.690000000000001</v>
      </c>
    </row>
    <row r="684" spans="1:28">
      <c r="A684" s="2">
        <v>3095</v>
      </c>
      <c r="B684" s="26">
        <v>1</v>
      </c>
      <c r="C684" s="2">
        <v>2</v>
      </c>
      <c r="D684" s="2">
        <v>40</v>
      </c>
      <c r="E684" s="2">
        <v>0</v>
      </c>
      <c r="F684" s="35">
        <v>1</v>
      </c>
      <c r="G684" s="18">
        <v>18000</v>
      </c>
      <c r="H684" s="18">
        <v>1</v>
      </c>
      <c r="I684" s="2">
        <v>1</v>
      </c>
      <c r="J684" s="2">
        <v>1</v>
      </c>
      <c r="K684" s="2">
        <v>0</v>
      </c>
      <c r="L684" s="35">
        <v>0</v>
      </c>
      <c r="M684" s="2">
        <v>3</v>
      </c>
      <c r="N684" s="2">
        <v>0</v>
      </c>
      <c r="O684" s="2">
        <v>0</v>
      </c>
      <c r="P684" s="2">
        <v>1</v>
      </c>
      <c r="Q684" s="2">
        <v>5</v>
      </c>
      <c r="R684" s="2">
        <v>0</v>
      </c>
      <c r="S684" s="2">
        <v>1</v>
      </c>
      <c r="T684" s="35">
        <v>0</v>
      </c>
      <c r="U684" s="35">
        <v>0</v>
      </c>
      <c r="V684" s="36">
        <v>0</v>
      </c>
      <c r="W684" s="26">
        <v>7.4</v>
      </c>
      <c r="X684" s="2">
        <v>0.17</v>
      </c>
      <c r="Y684" s="16">
        <v>2.4700000000000002</v>
      </c>
      <c r="Z684" s="26">
        <v>9</v>
      </c>
      <c r="AA684" s="2">
        <v>0.83</v>
      </c>
      <c r="AB684" s="2">
        <v>3.8</v>
      </c>
    </row>
    <row r="685" spans="1:28">
      <c r="A685" s="2">
        <v>3097</v>
      </c>
      <c r="B685" s="26">
        <v>1</v>
      </c>
      <c r="C685" s="2">
        <v>2</v>
      </c>
      <c r="D685" s="2">
        <v>38</v>
      </c>
      <c r="E685" s="2">
        <v>0</v>
      </c>
      <c r="F685" s="35">
        <v>1</v>
      </c>
      <c r="G685" s="18">
        <v>16000</v>
      </c>
      <c r="H685" s="18">
        <v>1</v>
      </c>
      <c r="I685" s="2">
        <v>1</v>
      </c>
      <c r="J685" s="2">
        <v>1</v>
      </c>
      <c r="K685" s="2">
        <v>0</v>
      </c>
      <c r="L685" s="35">
        <v>1</v>
      </c>
      <c r="M685" s="2">
        <v>8</v>
      </c>
      <c r="N685" s="2">
        <v>1</v>
      </c>
      <c r="O685" s="2">
        <v>0</v>
      </c>
      <c r="P685" s="2">
        <v>1</v>
      </c>
      <c r="Q685" s="2">
        <v>2</v>
      </c>
      <c r="R685" s="2">
        <v>1</v>
      </c>
      <c r="S685" s="2">
        <v>0</v>
      </c>
      <c r="T685" s="35">
        <v>0</v>
      </c>
      <c r="U685" s="35">
        <v>0</v>
      </c>
      <c r="V685" s="36">
        <v>0</v>
      </c>
      <c r="W685" s="26">
        <v>13.1</v>
      </c>
      <c r="X685" s="2">
        <v>0.38</v>
      </c>
      <c r="Y685" s="16">
        <v>4.38</v>
      </c>
      <c r="Z685" s="26">
        <v>14.7</v>
      </c>
      <c r="AA685" s="2">
        <v>1.33</v>
      </c>
      <c r="AB685" s="2">
        <v>3.8</v>
      </c>
    </row>
    <row r="686" spans="1:28">
      <c r="A686" s="2">
        <v>3098</v>
      </c>
      <c r="B686" s="26">
        <v>2</v>
      </c>
      <c r="C686" s="2">
        <v>2</v>
      </c>
      <c r="D686" s="2">
        <v>28</v>
      </c>
      <c r="E686" s="2">
        <v>0</v>
      </c>
      <c r="F686" s="35">
        <v>1</v>
      </c>
      <c r="G686" s="18">
        <v>10000</v>
      </c>
      <c r="H686" s="18">
        <v>1</v>
      </c>
      <c r="I686" s="2">
        <v>1</v>
      </c>
      <c r="J686" s="2">
        <v>1</v>
      </c>
      <c r="K686" s="2">
        <v>0</v>
      </c>
      <c r="L686" s="35">
        <v>1</v>
      </c>
      <c r="M686" s="2">
        <v>8</v>
      </c>
      <c r="N686" s="2">
        <v>1</v>
      </c>
      <c r="O686" s="2">
        <v>0</v>
      </c>
      <c r="P686" s="2">
        <v>0.75</v>
      </c>
      <c r="Q686" s="2">
        <v>2</v>
      </c>
      <c r="R686" s="2">
        <v>1</v>
      </c>
      <c r="S686" s="2">
        <v>0</v>
      </c>
      <c r="T686" s="35">
        <v>0</v>
      </c>
      <c r="U686" s="35">
        <v>0</v>
      </c>
      <c r="V686" s="36">
        <v>0</v>
      </c>
      <c r="W686" s="26">
        <v>9.9</v>
      </c>
      <c r="X686" s="2">
        <v>0.23</v>
      </c>
      <c r="Y686" s="16">
        <v>3.31</v>
      </c>
      <c r="Z686" s="26">
        <v>11.96</v>
      </c>
      <c r="AA686" s="2">
        <v>1.1000000000000001</v>
      </c>
      <c r="AB686" s="2">
        <v>3.8</v>
      </c>
    </row>
    <row r="687" spans="1:28">
      <c r="A687" s="2">
        <v>3099</v>
      </c>
      <c r="B687" s="26">
        <v>2</v>
      </c>
      <c r="C687" s="2">
        <v>1</v>
      </c>
      <c r="D687" s="2">
        <v>32</v>
      </c>
      <c r="E687" s="2">
        <v>0</v>
      </c>
      <c r="F687" s="35">
        <v>0</v>
      </c>
      <c r="G687" s="18">
        <v>14000</v>
      </c>
      <c r="H687" s="18">
        <v>1</v>
      </c>
      <c r="I687" s="2">
        <v>1</v>
      </c>
      <c r="J687" s="2">
        <v>1</v>
      </c>
      <c r="K687" s="2">
        <v>0</v>
      </c>
      <c r="L687" s="35">
        <v>1</v>
      </c>
      <c r="M687" s="2">
        <v>3</v>
      </c>
      <c r="N687" s="2">
        <v>0</v>
      </c>
      <c r="O687" s="2">
        <v>0</v>
      </c>
      <c r="P687" s="2">
        <v>1</v>
      </c>
      <c r="Q687" s="2">
        <v>5</v>
      </c>
      <c r="R687" s="2">
        <v>0</v>
      </c>
      <c r="S687" s="2">
        <v>1</v>
      </c>
      <c r="T687" s="35">
        <v>0</v>
      </c>
      <c r="U687" s="35">
        <v>0</v>
      </c>
      <c r="V687" s="36">
        <v>0</v>
      </c>
      <c r="W687" s="26">
        <v>13.1</v>
      </c>
      <c r="X687" s="2">
        <v>0.38</v>
      </c>
      <c r="Y687" s="16">
        <v>4.38</v>
      </c>
      <c r="Z687" s="26">
        <v>14.7</v>
      </c>
      <c r="AA687" s="2">
        <v>1.33</v>
      </c>
      <c r="AB687" s="2">
        <v>3.8</v>
      </c>
    </row>
    <row r="688" spans="1:28">
      <c r="A688" s="2">
        <v>3101</v>
      </c>
      <c r="B688" s="26">
        <v>2</v>
      </c>
      <c r="C688" s="2">
        <v>1</v>
      </c>
      <c r="D688" s="2">
        <v>33</v>
      </c>
      <c r="E688" s="2">
        <v>0</v>
      </c>
      <c r="F688" s="35">
        <v>0</v>
      </c>
      <c r="G688" s="18">
        <v>4000</v>
      </c>
      <c r="H688" s="18">
        <v>0</v>
      </c>
      <c r="I688" s="2">
        <v>1</v>
      </c>
      <c r="J688" s="2">
        <v>1</v>
      </c>
      <c r="K688" s="2">
        <v>0</v>
      </c>
      <c r="L688" s="35">
        <v>1</v>
      </c>
      <c r="M688" s="2">
        <v>6</v>
      </c>
      <c r="N688" s="2">
        <v>0</v>
      </c>
      <c r="O688" s="2">
        <v>1</v>
      </c>
      <c r="P688" s="2">
        <v>1</v>
      </c>
      <c r="Q688" s="2">
        <v>5</v>
      </c>
      <c r="R688" s="2">
        <v>0</v>
      </c>
      <c r="S688" s="2">
        <v>1</v>
      </c>
      <c r="T688" s="35">
        <v>0</v>
      </c>
      <c r="U688" s="35">
        <v>0</v>
      </c>
      <c r="V688" s="36">
        <v>0</v>
      </c>
      <c r="W688" s="26">
        <v>16</v>
      </c>
      <c r="X688" s="2">
        <v>0.38</v>
      </c>
      <c r="Y688" s="16">
        <v>5.34</v>
      </c>
      <c r="Z688" s="26">
        <v>17.7</v>
      </c>
      <c r="AA688" s="2">
        <v>1.3</v>
      </c>
      <c r="AB688" s="2">
        <v>7</v>
      </c>
    </row>
    <row r="689" spans="1:28">
      <c r="A689" s="2">
        <v>3103</v>
      </c>
      <c r="B689" s="26">
        <v>2</v>
      </c>
      <c r="C689" s="2">
        <v>2</v>
      </c>
      <c r="D689" s="2">
        <v>29</v>
      </c>
      <c r="E689" s="2">
        <v>0</v>
      </c>
      <c r="F689" s="35">
        <v>1</v>
      </c>
      <c r="G689" s="18">
        <v>6000</v>
      </c>
      <c r="H689" s="18">
        <v>0</v>
      </c>
      <c r="I689" s="2">
        <v>1</v>
      </c>
      <c r="J689" s="2">
        <v>1</v>
      </c>
      <c r="K689" s="2">
        <v>0</v>
      </c>
      <c r="L689" s="35">
        <v>0</v>
      </c>
      <c r="M689" s="2">
        <v>8</v>
      </c>
      <c r="N689" s="2">
        <v>1</v>
      </c>
      <c r="O689" s="2">
        <v>0</v>
      </c>
      <c r="P689" s="2">
        <v>0.25</v>
      </c>
      <c r="Q689" s="2">
        <v>5</v>
      </c>
      <c r="R689" s="2">
        <v>0</v>
      </c>
      <c r="S689" s="2">
        <v>1</v>
      </c>
      <c r="T689" s="35">
        <v>0</v>
      </c>
      <c r="U689" s="35">
        <v>0</v>
      </c>
      <c r="V689" s="36">
        <v>0</v>
      </c>
      <c r="W689" s="26">
        <v>14.8</v>
      </c>
      <c r="X689" s="2">
        <v>0.3</v>
      </c>
      <c r="Y689" s="16">
        <v>4.9400000000000004</v>
      </c>
      <c r="Z689" s="26">
        <v>15.4</v>
      </c>
      <c r="AA689" s="2">
        <v>1.22</v>
      </c>
      <c r="AB689" s="2">
        <v>7</v>
      </c>
    </row>
    <row r="690" spans="1:28">
      <c r="A690" s="2">
        <v>3107</v>
      </c>
      <c r="B690" s="26">
        <v>1</v>
      </c>
      <c r="C690" s="2">
        <v>1</v>
      </c>
      <c r="D690" s="2">
        <v>35</v>
      </c>
      <c r="E690" s="2">
        <v>0</v>
      </c>
      <c r="F690" s="35">
        <v>1</v>
      </c>
      <c r="G690" s="18">
        <v>3000</v>
      </c>
      <c r="H690" s="18">
        <v>0</v>
      </c>
      <c r="I690" s="2">
        <v>1</v>
      </c>
      <c r="J690" s="2">
        <v>1</v>
      </c>
      <c r="K690" s="2">
        <v>0</v>
      </c>
      <c r="L690" s="35">
        <v>1</v>
      </c>
      <c r="M690" s="2">
        <v>8</v>
      </c>
      <c r="N690" s="2">
        <v>1</v>
      </c>
      <c r="O690" s="2">
        <v>0</v>
      </c>
      <c r="P690" s="2">
        <v>0</v>
      </c>
      <c r="Q690" s="2">
        <v>5</v>
      </c>
      <c r="R690" s="2">
        <v>0</v>
      </c>
      <c r="S690" s="2">
        <v>1</v>
      </c>
      <c r="T690" s="35">
        <v>0</v>
      </c>
      <c r="U690" s="35">
        <v>0</v>
      </c>
      <c r="V690" s="36">
        <v>0</v>
      </c>
      <c r="W690" s="26">
        <v>12.3</v>
      </c>
      <c r="X690" s="2">
        <v>0.33</v>
      </c>
      <c r="Y690" s="16">
        <v>4.1100000000000003</v>
      </c>
      <c r="Z690" s="26">
        <v>20.7</v>
      </c>
      <c r="AA690" s="2">
        <v>1.38</v>
      </c>
      <c r="AB690" s="2">
        <v>7.5</v>
      </c>
    </row>
    <row r="691" spans="1:28">
      <c r="A691" s="2">
        <v>3109</v>
      </c>
      <c r="B691" s="26">
        <v>2</v>
      </c>
      <c r="C691" s="2">
        <v>1</v>
      </c>
      <c r="D691" s="2">
        <v>19</v>
      </c>
      <c r="E691" s="2">
        <v>0</v>
      </c>
      <c r="F691" s="35">
        <v>0</v>
      </c>
      <c r="G691" s="18">
        <v>22000</v>
      </c>
      <c r="H691" s="18">
        <v>1</v>
      </c>
      <c r="I691" s="2">
        <v>1</v>
      </c>
      <c r="J691" s="2">
        <v>2</v>
      </c>
      <c r="K691" s="2">
        <v>1</v>
      </c>
      <c r="L691" s="35">
        <v>1</v>
      </c>
      <c r="M691" s="2">
        <v>2</v>
      </c>
      <c r="N691" s="2">
        <v>0</v>
      </c>
      <c r="O691" s="2">
        <v>1</v>
      </c>
      <c r="P691" s="2">
        <v>0</v>
      </c>
      <c r="Q691" s="2">
        <v>2</v>
      </c>
      <c r="R691" s="2">
        <v>1</v>
      </c>
      <c r="S691" s="2">
        <v>0</v>
      </c>
      <c r="T691" s="35">
        <v>0</v>
      </c>
      <c r="U691" s="35">
        <v>0</v>
      </c>
      <c r="V691" s="36">
        <v>0</v>
      </c>
      <c r="W691" s="26">
        <v>14.9</v>
      </c>
      <c r="X691" s="2">
        <v>0.32</v>
      </c>
      <c r="Y691" s="16">
        <v>4.9800000000000004</v>
      </c>
      <c r="Z691" s="26">
        <v>17.600000000000001</v>
      </c>
      <c r="AA691" s="2">
        <v>1.72</v>
      </c>
      <c r="AB691" s="2">
        <v>3.8</v>
      </c>
    </row>
    <row r="692" spans="1:28">
      <c r="A692" s="2">
        <v>3115</v>
      </c>
      <c r="B692" s="26">
        <v>1</v>
      </c>
      <c r="C692" s="2">
        <v>1</v>
      </c>
      <c r="D692" s="2">
        <v>24</v>
      </c>
      <c r="E692" s="2">
        <v>0</v>
      </c>
      <c r="F692" s="35">
        <v>1</v>
      </c>
      <c r="G692" s="18">
        <v>10000</v>
      </c>
      <c r="H692" s="18">
        <v>1</v>
      </c>
      <c r="I692" s="2">
        <v>1</v>
      </c>
      <c r="J692" s="2">
        <v>3</v>
      </c>
      <c r="K692" s="2">
        <v>1</v>
      </c>
      <c r="L692" s="35">
        <v>1</v>
      </c>
      <c r="M692" s="2">
        <v>8</v>
      </c>
      <c r="N692" s="2">
        <v>1</v>
      </c>
      <c r="O692" s="2">
        <v>0</v>
      </c>
      <c r="P692" s="2">
        <v>1</v>
      </c>
      <c r="Q692" s="2">
        <v>5</v>
      </c>
      <c r="R692" s="2">
        <v>0</v>
      </c>
      <c r="S692" s="2">
        <v>1</v>
      </c>
      <c r="T692" s="35">
        <v>1</v>
      </c>
      <c r="U692" s="35">
        <v>0</v>
      </c>
      <c r="V692" s="36">
        <v>0</v>
      </c>
      <c r="W692" s="26">
        <v>9.1</v>
      </c>
      <c r="X692" s="2">
        <v>0.2</v>
      </c>
      <c r="Y692" s="16">
        <v>3.04</v>
      </c>
      <c r="Z692" s="26">
        <v>11</v>
      </c>
      <c r="AA692" s="2">
        <v>1.1000000000000001</v>
      </c>
      <c r="AB692" s="2">
        <v>16.600000000000001</v>
      </c>
    </row>
    <row r="693" spans="1:28">
      <c r="A693" s="2">
        <v>3116</v>
      </c>
      <c r="B693" s="26">
        <v>2</v>
      </c>
      <c r="C693" s="2">
        <v>1</v>
      </c>
      <c r="D693" s="2">
        <v>20</v>
      </c>
      <c r="E693" s="2">
        <v>0</v>
      </c>
      <c r="F693" s="35">
        <v>1</v>
      </c>
      <c r="G693" s="18">
        <v>2000</v>
      </c>
      <c r="H693" s="18">
        <v>0</v>
      </c>
      <c r="I693" s="2">
        <v>1</v>
      </c>
      <c r="J693" s="2">
        <v>1</v>
      </c>
      <c r="K693" s="2">
        <v>0</v>
      </c>
      <c r="L693" s="35">
        <v>0</v>
      </c>
      <c r="M693" s="2">
        <v>8</v>
      </c>
      <c r="N693" s="2">
        <v>1</v>
      </c>
      <c r="O693" s="2">
        <v>0</v>
      </c>
      <c r="P693" s="2">
        <v>0.61</v>
      </c>
      <c r="Q693" s="2">
        <v>5</v>
      </c>
      <c r="R693" s="2">
        <v>0</v>
      </c>
      <c r="S693" s="2">
        <v>1</v>
      </c>
      <c r="T693" s="35">
        <v>0</v>
      </c>
      <c r="U693" s="35">
        <v>0</v>
      </c>
      <c r="V693" s="36">
        <v>0</v>
      </c>
      <c r="W693" s="26">
        <v>28.8</v>
      </c>
      <c r="X693" s="2">
        <v>0.53</v>
      </c>
      <c r="Y693" s="16">
        <v>9.6199999999999992</v>
      </c>
      <c r="Z693" s="26">
        <v>25.5</v>
      </c>
      <c r="AA693" s="2">
        <v>2.4300000000000002</v>
      </c>
      <c r="AB693" s="2">
        <v>10.5</v>
      </c>
    </row>
    <row r="694" spans="1:28">
      <c r="A694" s="2">
        <v>3118</v>
      </c>
      <c r="B694" s="26">
        <v>1</v>
      </c>
      <c r="C694" s="2">
        <v>1</v>
      </c>
      <c r="D694" s="2">
        <v>44</v>
      </c>
      <c r="E694" s="2">
        <v>0</v>
      </c>
      <c r="F694" s="35">
        <v>0</v>
      </c>
      <c r="G694" s="18">
        <v>6000</v>
      </c>
      <c r="H694" s="18">
        <v>0</v>
      </c>
      <c r="I694" s="2">
        <v>1</v>
      </c>
      <c r="J694" s="2">
        <v>2</v>
      </c>
      <c r="K694" s="2">
        <v>1</v>
      </c>
      <c r="L694" s="35">
        <v>1</v>
      </c>
      <c r="M694" s="2">
        <v>6</v>
      </c>
      <c r="N694" s="2">
        <v>0</v>
      </c>
      <c r="O694" s="2">
        <v>1</v>
      </c>
      <c r="P694" s="2">
        <v>0</v>
      </c>
      <c r="Q694" s="2">
        <v>5</v>
      </c>
      <c r="R694" s="2">
        <v>0</v>
      </c>
      <c r="S694" s="2">
        <v>1</v>
      </c>
      <c r="T694" s="35">
        <v>0</v>
      </c>
      <c r="U694" s="35">
        <v>0</v>
      </c>
      <c r="V694" s="36">
        <v>0</v>
      </c>
      <c r="W694" s="26">
        <v>15.9</v>
      </c>
      <c r="X694" s="2">
        <v>0.35</v>
      </c>
      <c r="Y694" s="16">
        <v>5.31</v>
      </c>
      <c r="Z694" s="26">
        <v>21.8</v>
      </c>
      <c r="AA694" s="2">
        <v>1.87</v>
      </c>
      <c r="AB694" s="2">
        <v>3.8</v>
      </c>
    </row>
    <row r="695" spans="1:28">
      <c r="A695" s="2">
        <v>3124</v>
      </c>
      <c r="B695" s="26">
        <v>1</v>
      </c>
      <c r="C695" s="2">
        <v>1</v>
      </c>
      <c r="D695" s="2">
        <v>60</v>
      </c>
      <c r="E695" s="2">
        <v>1</v>
      </c>
      <c r="F695" s="35">
        <v>0</v>
      </c>
      <c r="G695" s="18">
        <v>3000</v>
      </c>
      <c r="H695" s="18">
        <v>0</v>
      </c>
      <c r="I695" s="2">
        <v>1</v>
      </c>
      <c r="J695" s="2">
        <v>2</v>
      </c>
      <c r="K695" s="2">
        <v>1</v>
      </c>
      <c r="L695" s="35">
        <v>0</v>
      </c>
      <c r="M695" s="2">
        <v>6</v>
      </c>
      <c r="N695" s="2">
        <v>0</v>
      </c>
      <c r="O695" s="2">
        <v>1</v>
      </c>
      <c r="P695" s="2">
        <v>0</v>
      </c>
      <c r="Q695" s="2">
        <v>2</v>
      </c>
      <c r="R695" s="2">
        <v>1</v>
      </c>
      <c r="S695" s="2">
        <v>0</v>
      </c>
      <c r="T695" s="35">
        <v>0</v>
      </c>
      <c r="U695" s="35">
        <v>0</v>
      </c>
      <c r="V695" s="36">
        <v>0</v>
      </c>
      <c r="W695" s="26">
        <v>41.5</v>
      </c>
      <c r="X695" s="2">
        <v>0.83</v>
      </c>
      <c r="Y695" s="16">
        <v>13.86</v>
      </c>
      <c r="Z695" s="26">
        <v>51.1</v>
      </c>
      <c r="AA695" s="2">
        <v>4.5999999999999996</v>
      </c>
      <c r="AB695" s="2">
        <v>29.8</v>
      </c>
    </row>
    <row r="696" spans="1:28">
      <c r="A696" s="2">
        <v>3132</v>
      </c>
      <c r="B696" s="26">
        <v>2</v>
      </c>
      <c r="C696" s="2">
        <v>1</v>
      </c>
      <c r="D696" s="2">
        <v>20</v>
      </c>
      <c r="E696" s="2">
        <v>0</v>
      </c>
      <c r="F696" s="35">
        <v>0</v>
      </c>
      <c r="G696" s="18">
        <v>16000</v>
      </c>
      <c r="H696" s="18">
        <v>1</v>
      </c>
      <c r="I696" s="2">
        <v>1</v>
      </c>
      <c r="J696" s="2">
        <v>2</v>
      </c>
      <c r="K696" s="2">
        <v>1</v>
      </c>
      <c r="L696" s="35">
        <v>1</v>
      </c>
      <c r="M696" s="2">
        <v>8</v>
      </c>
      <c r="N696" s="2">
        <v>1</v>
      </c>
      <c r="O696" s="2">
        <v>0</v>
      </c>
      <c r="P696" s="2">
        <v>1</v>
      </c>
      <c r="Q696" s="2">
        <v>4</v>
      </c>
      <c r="R696" s="2">
        <v>0</v>
      </c>
      <c r="S696" s="2">
        <v>1</v>
      </c>
      <c r="T696" s="35">
        <v>0</v>
      </c>
      <c r="U696" s="35">
        <v>0</v>
      </c>
      <c r="V696" s="36">
        <v>0</v>
      </c>
      <c r="W696" s="26">
        <v>13.1</v>
      </c>
      <c r="X696" s="2">
        <v>0.38</v>
      </c>
      <c r="Y696" s="16">
        <v>4.38</v>
      </c>
      <c r="Z696" s="26">
        <v>14.7</v>
      </c>
      <c r="AA696" s="2">
        <v>1.33</v>
      </c>
      <c r="AB696" s="2">
        <v>3.8</v>
      </c>
    </row>
    <row r="697" spans="1:28">
      <c r="A697" s="2">
        <v>3133</v>
      </c>
      <c r="B697" s="26">
        <v>1</v>
      </c>
      <c r="C697" s="2">
        <v>2</v>
      </c>
      <c r="D697" s="2">
        <v>27</v>
      </c>
      <c r="E697" s="2">
        <v>0</v>
      </c>
      <c r="F697" s="35">
        <v>0</v>
      </c>
      <c r="G697" s="18">
        <v>14000</v>
      </c>
      <c r="H697" s="18">
        <v>1</v>
      </c>
      <c r="I697" s="2">
        <v>1</v>
      </c>
      <c r="J697" s="2">
        <v>1</v>
      </c>
      <c r="K697" s="2">
        <v>0</v>
      </c>
      <c r="L697" s="35">
        <v>0</v>
      </c>
      <c r="M697" s="2">
        <v>8</v>
      </c>
      <c r="N697" s="2">
        <v>1</v>
      </c>
      <c r="O697" s="2">
        <v>0</v>
      </c>
      <c r="P697" s="2">
        <v>1</v>
      </c>
      <c r="Q697" s="2">
        <v>5</v>
      </c>
      <c r="R697" s="2">
        <v>0</v>
      </c>
      <c r="S697" s="2">
        <v>1</v>
      </c>
      <c r="T697" s="35">
        <v>0</v>
      </c>
      <c r="U697" s="35">
        <v>0</v>
      </c>
      <c r="V697" s="36">
        <v>0</v>
      </c>
      <c r="W697" s="26">
        <v>10.7</v>
      </c>
      <c r="X697" s="2">
        <v>0.23</v>
      </c>
      <c r="Y697" s="16">
        <v>3.57</v>
      </c>
      <c r="Z697" s="26">
        <v>12.9</v>
      </c>
      <c r="AA697" s="2">
        <v>1.28</v>
      </c>
      <c r="AB697" s="2">
        <v>16.59</v>
      </c>
    </row>
    <row r="698" spans="1:28">
      <c r="A698" s="2">
        <v>3136</v>
      </c>
      <c r="B698" s="26">
        <v>1</v>
      </c>
      <c r="C698" s="2">
        <v>2</v>
      </c>
      <c r="D698" s="2">
        <v>26</v>
      </c>
      <c r="E698" s="2">
        <v>0</v>
      </c>
      <c r="F698" s="35">
        <v>0</v>
      </c>
      <c r="G698" s="18">
        <v>2000</v>
      </c>
      <c r="H698" s="18">
        <v>0</v>
      </c>
      <c r="I698" s="2">
        <v>1</v>
      </c>
      <c r="J698" s="2">
        <v>1</v>
      </c>
      <c r="K698" s="2">
        <v>0</v>
      </c>
      <c r="L698" s="35">
        <v>0</v>
      </c>
      <c r="M698" s="2">
        <v>8</v>
      </c>
      <c r="N698" s="2">
        <v>1</v>
      </c>
      <c r="O698" s="2">
        <v>0</v>
      </c>
      <c r="P698" s="2">
        <v>1</v>
      </c>
      <c r="Q698" s="2">
        <v>5</v>
      </c>
      <c r="R698" s="2">
        <v>0</v>
      </c>
      <c r="S698" s="2">
        <v>1</v>
      </c>
      <c r="T698" s="35">
        <v>0</v>
      </c>
      <c r="U698" s="35">
        <v>0</v>
      </c>
      <c r="V698" s="36">
        <v>0</v>
      </c>
      <c r="W698" s="26">
        <v>12.3</v>
      </c>
      <c r="X698" s="2">
        <v>0.25</v>
      </c>
      <c r="Y698" s="16">
        <v>4.1100000000000003</v>
      </c>
      <c r="Z698" s="26">
        <v>14.88</v>
      </c>
      <c r="AA698" s="2">
        <v>1.4</v>
      </c>
      <c r="AB698" s="2">
        <v>3.8</v>
      </c>
    </row>
    <row r="699" spans="1:28">
      <c r="A699" s="2">
        <v>3143</v>
      </c>
      <c r="B699" s="26">
        <v>1</v>
      </c>
      <c r="C699" s="2">
        <v>2</v>
      </c>
      <c r="D699" s="2">
        <v>47</v>
      </c>
      <c r="E699" s="2">
        <v>1</v>
      </c>
      <c r="F699" s="35">
        <v>1</v>
      </c>
      <c r="G699" s="18">
        <v>16000</v>
      </c>
      <c r="H699" s="18">
        <v>1</v>
      </c>
      <c r="I699" s="2">
        <v>1</v>
      </c>
      <c r="J699" s="2">
        <v>2</v>
      </c>
      <c r="K699" s="2">
        <v>1</v>
      </c>
      <c r="L699" s="35">
        <v>0</v>
      </c>
      <c r="M699" s="2">
        <v>8</v>
      </c>
      <c r="N699" s="2">
        <v>1</v>
      </c>
      <c r="O699" s="2">
        <v>0</v>
      </c>
      <c r="P699" s="2">
        <v>0.18</v>
      </c>
      <c r="Q699" s="2">
        <v>1</v>
      </c>
      <c r="R699" s="2">
        <v>1</v>
      </c>
      <c r="S699" s="2">
        <v>0</v>
      </c>
      <c r="T699" s="35">
        <v>0</v>
      </c>
      <c r="U699" s="35">
        <v>0</v>
      </c>
      <c r="V699" s="36">
        <v>0</v>
      </c>
      <c r="W699" s="26">
        <v>43.6</v>
      </c>
      <c r="X699" s="2">
        <v>0.78</v>
      </c>
      <c r="Y699" s="16">
        <v>14.56</v>
      </c>
      <c r="Z699" s="26">
        <v>42.7</v>
      </c>
      <c r="AA699" s="2">
        <v>2</v>
      </c>
      <c r="AB699" s="2">
        <v>7</v>
      </c>
    </row>
    <row r="700" spans="1:28">
      <c r="A700" s="2">
        <v>3145</v>
      </c>
      <c r="B700" s="26">
        <v>1</v>
      </c>
      <c r="C700" s="2">
        <v>2</v>
      </c>
      <c r="D700" s="2">
        <v>26</v>
      </c>
      <c r="E700" s="2">
        <v>0</v>
      </c>
      <c r="F700" s="35">
        <v>0</v>
      </c>
      <c r="G700" s="18">
        <v>9000</v>
      </c>
      <c r="H700" s="18">
        <v>1</v>
      </c>
      <c r="I700" s="2">
        <v>1</v>
      </c>
      <c r="J700" s="2">
        <v>1</v>
      </c>
      <c r="K700" s="2">
        <v>0</v>
      </c>
      <c r="L700" s="35">
        <v>1</v>
      </c>
      <c r="M700" s="2">
        <v>8</v>
      </c>
      <c r="N700" s="2">
        <v>1</v>
      </c>
      <c r="O700" s="2">
        <v>0</v>
      </c>
      <c r="P700" s="2">
        <v>0.72</v>
      </c>
      <c r="Q700" s="2">
        <v>5</v>
      </c>
      <c r="R700" s="2">
        <v>0</v>
      </c>
      <c r="S700" s="2">
        <v>1</v>
      </c>
      <c r="T700" s="35">
        <v>1</v>
      </c>
      <c r="U700" s="35">
        <v>0</v>
      </c>
      <c r="V700" s="36">
        <v>0</v>
      </c>
      <c r="W700" s="26">
        <v>12.4</v>
      </c>
      <c r="X700" s="2">
        <v>0.25</v>
      </c>
      <c r="Y700" s="16">
        <v>4.1399999999999997</v>
      </c>
      <c r="Z700" s="26">
        <v>21.1</v>
      </c>
      <c r="AA700" s="2">
        <v>1.37</v>
      </c>
      <c r="AB700" s="2">
        <v>10.7</v>
      </c>
    </row>
    <row r="701" spans="1:28">
      <c r="A701" s="2">
        <v>3148</v>
      </c>
      <c r="B701" s="26">
        <v>2</v>
      </c>
      <c r="C701" s="2">
        <v>1</v>
      </c>
      <c r="D701" s="2">
        <v>42</v>
      </c>
      <c r="E701" s="2">
        <v>0</v>
      </c>
      <c r="F701" s="35">
        <v>1</v>
      </c>
      <c r="G701" s="18">
        <v>12000</v>
      </c>
      <c r="H701" s="18">
        <v>1</v>
      </c>
      <c r="I701" s="2">
        <v>1</v>
      </c>
      <c r="J701" s="2">
        <v>1</v>
      </c>
      <c r="K701" s="2">
        <v>0</v>
      </c>
      <c r="L701" s="35">
        <v>1</v>
      </c>
      <c r="M701" s="2">
        <v>6</v>
      </c>
      <c r="N701" s="2">
        <v>0</v>
      </c>
      <c r="O701" s="2">
        <v>1</v>
      </c>
      <c r="P701" s="2">
        <v>0.99</v>
      </c>
      <c r="Q701" s="2">
        <v>5</v>
      </c>
      <c r="R701" s="2">
        <v>0</v>
      </c>
      <c r="S701" s="2">
        <v>1</v>
      </c>
      <c r="T701" s="35">
        <v>0</v>
      </c>
      <c r="U701" s="35">
        <v>0</v>
      </c>
      <c r="V701" s="36">
        <v>0</v>
      </c>
      <c r="W701" s="26">
        <v>16.100000000000001</v>
      </c>
      <c r="X701" s="2">
        <v>0.37</v>
      </c>
      <c r="Y701" s="16">
        <v>5.38</v>
      </c>
      <c r="Z701" s="26">
        <v>16</v>
      </c>
      <c r="AA701" s="2">
        <v>1.23</v>
      </c>
      <c r="AB701" s="2">
        <v>7.5</v>
      </c>
    </row>
    <row r="702" spans="1:28">
      <c r="A702" s="2">
        <v>3149</v>
      </c>
      <c r="B702" s="26">
        <v>2</v>
      </c>
      <c r="C702" s="2">
        <v>1</v>
      </c>
      <c r="D702" s="2">
        <v>49</v>
      </c>
      <c r="E702" s="2">
        <v>1</v>
      </c>
      <c r="F702" s="35">
        <v>0</v>
      </c>
      <c r="G702" s="18">
        <v>5000</v>
      </c>
      <c r="H702" s="18">
        <v>0</v>
      </c>
      <c r="I702" s="2">
        <v>1</v>
      </c>
      <c r="J702" s="2">
        <v>1</v>
      </c>
      <c r="K702" s="2">
        <v>0</v>
      </c>
      <c r="L702" s="35">
        <v>0</v>
      </c>
      <c r="M702" s="2">
        <v>6</v>
      </c>
      <c r="N702" s="2">
        <v>0</v>
      </c>
      <c r="O702" s="2">
        <v>1</v>
      </c>
      <c r="P702" s="2">
        <v>0.26</v>
      </c>
      <c r="Q702" s="2">
        <v>5</v>
      </c>
      <c r="R702" s="2">
        <v>0</v>
      </c>
      <c r="S702" s="2">
        <v>1</v>
      </c>
      <c r="T702" s="35">
        <v>0</v>
      </c>
      <c r="U702" s="35">
        <v>0</v>
      </c>
      <c r="V702" s="36">
        <v>0</v>
      </c>
      <c r="W702" s="26">
        <v>29.2</v>
      </c>
      <c r="X702" s="2">
        <v>0.6</v>
      </c>
      <c r="Y702" s="16">
        <v>9.75</v>
      </c>
      <c r="Z702" s="26">
        <v>39.200000000000003</v>
      </c>
      <c r="AA702" s="2">
        <v>1.78</v>
      </c>
      <c r="AB702" s="2">
        <v>10.7</v>
      </c>
    </row>
    <row r="703" spans="1:28">
      <c r="A703" s="2">
        <v>3150</v>
      </c>
      <c r="B703" s="26">
        <v>2</v>
      </c>
      <c r="C703" s="2">
        <v>1</v>
      </c>
      <c r="D703" s="2">
        <v>21</v>
      </c>
      <c r="E703" s="2">
        <v>0</v>
      </c>
      <c r="F703" s="35">
        <v>0</v>
      </c>
      <c r="G703" s="18">
        <v>2000</v>
      </c>
      <c r="H703" s="18">
        <v>0</v>
      </c>
      <c r="I703" s="2">
        <v>1</v>
      </c>
      <c r="J703" s="2">
        <v>1</v>
      </c>
      <c r="K703" s="2">
        <v>0</v>
      </c>
      <c r="L703" s="35">
        <v>0</v>
      </c>
      <c r="M703" s="2">
        <v>8</v>
      </c>
      <c r="N703" s="2">
        <v>1</v>
      </c>
      <c r="O703" s="2">
        <v>0</v>
      </c>
      <c r="P703" s="2">
        <v>0.24</v>
      </c>
      <c r="Q703" s="2">
        <v>5</v>
      </c>
      <c r="R703" s="2">
        <v>0</v>
      </c>
      <c r="S703" s="2">
        <v>1</v>
      </c>
      <c r="T703" s="35">
        <v>0</v>
      </c>
      <c r="U703" s="35">
        <v>0</v>
      </c>
      <c r="V703" s="36">
        <v>0</v>
      </c>
      <c r="W703" s="26">
        <v>27</v>
      </c>
      <c r="X703" s="2">
        <v>0.48</v>
      </c>
      <c r="Y703" s="16">
        <v>9.02</v>
      </c>
      <c r="Z703" s="26">
        <v>27.5</v>
      </c>
      <c r="AA703" s="2">
        <v>2.35</v>
      </c>
      <c r="AB703" s="2">
        <v>3.8</v>
      </c>
    </row>
    <row r="704" spans="1:28">
      <c r="A704" s="2">
        <v>3151</v>
      </c>
      <c r="B704" s="26">
        <v>2</v>
      </c>
      <c r="C704" s="2">
        <v>1</v>
      </c>
      <c r="D704" s="2">
        <v>23</v>
      </c>
      <c r="E704" s="2">
        <v>0</v>
      </c>
      <c r="F704" s="35">
        <v>0</v>
      </c>
      <c r="G704" s="18">
        <v>1000</v>
      </c>
      <c r="H704" s="18">
        <v>0</v>
      </c>
      <c r="I704" s="2">
        <v>1</v>
      </c>
      <c r="J704" s="2">
        <v>1</v>
      </c>
      <c r="K704" s="2">
        <v>0</v>
      </c>
      <c r="L704" s="35">
        <v>1</v>
      </c>
      <c r="M704" s="2">
        <v>2</v>
      </c>
      <c r="N704" s="2">
        <v>0</v>
      </c>
      <c r="O704" s="2">
        <v>1</v>
      </c>
      <c r="P704" s="2">
        <v>0.69</v>
      </c>
      <c r="Q704" s="2">
        <v>5</v>
      </c>
      <c r="R704" s="2">
        <v>0</v>
      </c>
      <c r="S704" s="2">
        <v>1</v>
      </c>
      <c r="T704" s="35">
        <v>0</v>
      </c>
      <c r="U704" s="35">
        <v>0</v>
      </c>
      <c r="V704" s="36">
        <v>0</v>
      </c>
      <c r="W704" s="26">
        <v>18</v>
      </c>
      <c r="X704" s="2">
        <v>0.42</v>
      </c>
      <c r="Y704" s="16">
        <v>6.01</v>
      </c>
      <c r="Z704" s="26">
        <v>19.100000000000001</v>
      </c>
      <c r="AA704" s="2">
        <v>1.38</v>
      </c>
      <c r="AB704" s="2">
        <v>10.8</v>
      </c>
    </row>
    <row r="705" spans="1:28">
      <c r="A705" s="2">
        <v>3156</v>
      </c>
      <c r="B705" s="26">
        <v>2</v>
      </c>
      <c r="C705" s="2">
        <v>2</v>
      </c>
      <c r="D705" s="2">
        <v>39</v>
      </c>
      <c r="E705" s="2">
        <v>0</v>
      </c>
      <c r="F705" s="35">
        <v>1</v>
      </c>
      <c r="G705" s="18">
        <v>10000</v>
      </c>
      <c r="H705" s="18">
        <v>1</v>
      </c>
      <c r="I705" s="2">
        <v>1</v>
      </c>
      <c r="J705" s="2">
        <v>1</v>
      </c>
      <c r="K705" s="2">
        <v>0</v>
      </c>
      <c r="L705" s="35">
        <v>0</v>
      </c>
      <c r="M705" s="2">
        <v>8</v>
      </c>
      <c r="N705" s="2">
        <v>1</v>
      </c>
      <c r="O705" s="2">
        <v>0</v>
      </c>
      <c r="P705" s="2">
        <v>0.85</v>
      </c>
      <c r="Q705" s="2">
        <v>0</v>
      </c>
      <c r="R705" s="2">
        <v>1</v>
      </c>
      <c r="S705" s="2">
        <v>0</v>
      </c>
      <c r="T705" s="35">
        <v>0</v>
      </c>
      <c r="U705" s="35">
        <v>0</v>
      </c>
      <c r="V705" s="36">
        <v>1</v>
      </c>
      <c r="W705" s="26">
        <v>18.899999999999999</v>
      </c>
      <c r="X705" s="2">
        <v>0.43</v>
      </c>
      <c r="Y705" s="16">
        <v>6.31</v>
      </c>
      <c r="Z705" s="26">
        <v>20.100000000000001</v>
      </c>
      <c r="AA705" s="2">
        <v>1.45</v>
      </c>
      <c r="AB705" s="2">
        <v>10.8</v>
      </c>
    </row>
    <row r="706" spans="1:28">
      <c r="A706" s="2">
        <v>3159</v>
      </c>
      <c r="B706" s="26">
        <v>1</v>
      </c>
      <c r="C706" s="2">
        <v>2</v>
      </c>
      <c r="D706" s="2">
        <v>26</v>
      </c>
      <c r="E706" s="2">
        <v>0</v>
      </c>
      <c r="F706" s="35">
        <v>0</v>
      </c>
      <c r="G706" s="18">
        <v>14000</v>
      </c>
      <c r="H706" s="18">
        <v>1</v>
      </c>
      <c r="I706" s="2">
        <v>1</v>
      </c>
      <c r="J706" s="2">
        <v>2</v>
      </c>
      <c r="K706" s="2">
        <v>1</v>
      </c>
      <c r="L706" s="35">
        <v>0</v>
      </c>
      <c r="M706" s="2">
        <v>8</v>
      </c>
      <c r="N706" s="2">
        <v>1</v>
      </c>
      <c r="O706" s="2">
        <v>0</v>
      </c>
      <c r="P706" s="2">
        <v>1</v>
      </c>
      <c r="Q706" s="2">
        <v>5</v>
      </c>
      <c r="R706" s="2">
        <v>0</v>
      </c>
      <c r="S706" s="2">
        <v>1</v>
      </c>
      <c r="T706" s="35">
        <v>0</v>
      </c>
      <c r="U706" s="35">
        <v>0</v>
      </c>
      <c r="V706" s="36">
        <v>0</v>
      </c>
      <c r="W706" s="26">
        <v>9.1</v>
      </c>
      <c r="X706" s="2">
        <v>0.2</v>
      </c>
      <c r="Y706" s="16">
        <v>3.04</v>
      </c>
      <c r="Z706" s="26">
        <v>11</v>
      </c>
      <c r="AA706" s="2">
        <v>1.1000000000000001</v>
      </c>
      <c r="AB706" s="2">
        <v>16.600000000000001</v>
      </c>
    </row>
    <row r="707" spans="1:28">
      <c r="A707" s="2">
        <v>3163</v>
      </c>
      <c r="B707" s="26">
        <v>2</v>
      </c>
      <c r="C707" s="2">
        <v>2</v>
      </c>
      <c r="D707" s="2">
        <v>27</v>
      </c>
      <c r="E707" s="2">
        <v>0</v>
      </c>
      <c r="F707" s="35">
        <v>1</v>
      </c>
      <c r="G707" s="18">
        <v>6000</v>
      </c>
      <c r="H707" s="18">
        <v>0</v>
      </c>
      <c r="I707" s="2">
        <v>1</v>
      </c>
      <c r="J707" s="2">
        <v>1</v>
      </c>
      <c r="K707" s="2">
        <v>0</v>
      </c>
      <c r="L707" s="35">
        <v>1</v>
      </c>
      <c r="M707" s="2">
        <v>2</v>
      </c>
      <c r="N707" s="2">
        <v>0</v>
      </c>
      <c r="O707" s="2">
        <v>1</v>
      </c>
      <c r="P707" s="2">
        <v>0.37</v>
      </c>
      <c r="Q707" s="2">
        <v>5</v>
      </c>
      <c r="R707" s="2">
        <v>0</v>
      </c>
      <c r="S707" s="2">
        <v>1</v>
      </c>
      <c r="T707" s="35">
        <v>0</v>
      </c>
      <c r="U707" s="35">
        <v>0</v>
      </c>
      <c r="V707" s="36">
        <v>0</v>
      </c>
      <c r="W707" s="26">
        <v>18</v>
      </c>
      <c r="X707" s="2">
        <v>0.32</v>
      </c>
      <c r="Y707" s="16">
        <v>6.01</v>
      </c>
      <c r="Z707" s="26">
        <v>19.899999999999999</v>
      </c>
      <c r="AA707" s="2">
        <v>1.68</v>
      </c>
      <c r="AB707" s="2">
        <v>3.8</v>
      </c>
    </row>
    <row r="708" spans="1:28">
      <c r="A708" s="2">
        <v>3167</v>
      </c>
      <c r="B708" s="26">
        <v>2</v>
      </c>
      <c r="C708" s="2">
        <v>2</v>
      </c>
      <c r="D708" s="2">
        <v>28</v>
      </c>
      <c r="E708" s="2">
        <v>0</v>
      </c>
      <c r="F708" s="35">
        <v>1</v>
      </c>
      <c r="G708" s="18">
        <v>3000</v>
      </c>
      <c r="H708" s="18">
        <v>0</v>
      </c>
      <c r="I708" s="2">
        <v>1</v>
      </c>
      <c r="J708" s="2">
        <v>1</v>
      </c>
      <c r="K708" s="2">
        <v>0</v>
      </c>
      <c r="L708" s="35">
        <v>1</v>
      </c>
      <c r="M708" s="2">
        <v>8</v>
      </c>
      <c r="N708" s="2">
        <v>1</v>
      </c>
      <c r="O708" s="2">
        <v>0</v>
      </c>
      <c r="P708" s="2">
        <v>0.84</v>
      </c>
      <c r="Q708" s="2">
        <v>2</v>
      </c>
      <c r="R708" s="2">
        <v>1</v>
      </c>
      <c r="S708" s="2">
        <v>0</v>
      </c>
      <c r="T708" s="35">
        <v>0</v>
      </c>
      <c r="U708" s="35">
        <v>0</v>
      </c>
      <c r="V708" s="36">
        <v>0</v>
      </c>
      <c r="W708" s="26">
        <v>13.3</v>
      </c>
      <c r="X708" s="2">
        <v>0.4</v>
      </c>
      <c r="Y708" s="16">
        <v>4.4400000000000004</v>
      </c>
      <c r="Z708" s="26">
        <v>13.6</v>
      </c>
      <c r="AA708" s="2">
        <v>1.2</v>
      </c>
      <c r="AB708" s="2">
        <v>7.5</v>
      </c>
    </row>
    <row r="709" spans="1:28">
      <c r="A709" s="2">
        <v>3168</v>
      </c>
      <c r="B709" s="26">
        <v>1</v>
      </c>
      <c r="C709" s="2">
        <v>2</v>
      </c>
      <c r="D709" s="2">
        <v>51</v>
      </c>
      <c r="E709" s="2">
        <v>1</v>
      </c>
      <c r="F709" s="35">
        <v>1</v>
      </c>
      <c r="G709" s="18">
        <v>10000</v>
      </c>
      <c r="H709" s="18">
        <v>1</v>
      </c>
      <c r="I709" s="2">
        <v>1</v>
      </c>
      <c r="J709" s="2">
        <v>1</v>
      </c>
      <c r="K709" s="2">
        <v>0</v>
      </c>
      <c r="L709" s="35">
        <v>1</v>
      </c>
      <c r="M709" s="2">
        <v>6</v>
      </c>
      <c r="N709" s="2">
        <v>0</v>
      </c>
      <c r="O709" s="2">
        <v>1</v>
      </c>
      <c r="P709" s="2">
        <v>0</v>
      </c>
      <c r="Q709" s="2">
        <v>3</v>
      </c>
      <c r="R709" s="2">
        <v>0</v>
      </c>
      <c r="S709" s="2">
        <v>0</v>
      </c>
      <c r="T709" s="35">
        <v>0</v>
      </c>
      <c r="U709" s="35">
        <v>0</v>
      </c>
      <c r="V709" s="36">
        <v>0</v>
      </c>
      <c r="W709" s="26">
        <v>19.7</v>
      </c>
      <c r="X709" s="2">
        <v>0.5</v>
      </c>
      <c r="Y709" s="16">
        <v>6.58</v>
      </c>
      <c r="Z709" s="26">
        <v>21.79</v>
      </c>
      <c r="AA709" s="2">
        <v>2.1</v>
      </c>
      <c r="AB709" s="2">
        <v>17.8</v>
      </c>
    </row>
    <row r="710" spans="1:28">
      <c r="A710" s="2">
        <v>3175</v>
      </c>
      <c r="B710" s="26">
        <v>2</v>
      </c>
      <c r="C710" s="2">
        <v>1</v>
      </c>
      <c r="D710" s="2">
        <v>33</v>
      </c>
      <c r="E710" s="2">
        <v>0</v>
      </c>
      <c r="F710" s="35">
        <v>1</v>
      </c>
      <c r="G710" s="18">
        <v>3000</v>
      </c>
      <c r="H710" s="18">
        <v>0</v>
      </c>
      <c r="I710" s="2">
        <v>1</v>
      </c>
      <c r="J710" s="2">
        <v>1</v>
      </c>
      <c r="K710" s="2">
        <v>0</v>
      </c>
      <c r="L710" s="35">
        <v>1</v>
      </c>
      <c r="M710" s="2">
        <v>6</v>
      </c>
      <c r="N710" s="2">
        <v>0</v>
      </c>
      <c r="O710" s="2">
        <v>1</v>
      </c>
      <c r="P710" s="2">
        <v>0</v>
      </c>
      <c r="Q710" s="2">
        <v>5</v>
      </c>
      <c r="R710" s="2">
        <v>0</v>
      </c>
      <c r="S710" s="2">
        <v>1</v>
      </c>
      <c r="T710" s="35">
        <v>0</v>
      </c>
      <c r="U710" s="35">
        <v>0</v>
      </c>
      <c r="V710" s="36">
        <v>0</v>
      </c>
      <c r="W710" s="26">
        <v>12.3</v>
      </c>
      <c r="X710" s="2">
        <v>0.33</v>
      </c>
      <c r="Y710" s="16">
        <v>4.1100000000000003</v>
      </c>
      <c r="Z710" s="26">
        <v>20.7</v>
      </c>
      <c r="AA710" s="2">
        <v>1.38</v>
      </c>
      <c r="AB710" s="2">
        <v>7.5</v>
      </c>
    </row>
    <row r="711" spans="1:28">
      <c r="A711" s="2">
        <v>3180</v>
      </c>
      <c r="B711" s="26">
        <v>2</v>
      </c>
      <c r="C711" s="2">
        <v>1</v>
      </c>
      <c r="D711" s="2">
        <v>56</v>
      </c>
      <c r="E711" s="2">
        <v>1</v>
      </c>
      <c r="F711" s="35">
        <v>1</v>
      </c>
      <c r="G711" s="18">
        <v>4000</v>
      </c>
      <c r="H711" s="18">
        <v>0</v>
      </c>
      <c r="I711" s="2">
        <v>1</v>
      </c>
      <c r="J711" s="2">
        <v>1</v>
      </c>
      <c r="K711" s="2">
        <v>0</v>
      </c>
      <c r="L711" s="35">
        <v>1</v>
      </c>
      <c r="M711" s="2">
        <v>11</v>
      </c>
      <c r="N711" s="2">
        <v>0</v>
      </c>
      <c r="O711" s="2">
        <v>0</v>
      </c>
      <c r="P711" s="2">
        <v>0.01</v>
      </c>
      <c r="Q711" s="2">
        <v>5</v>
      </c>
      <c r="R711" s="2">
        <v>0</v>
      </c>
      <c r="S711" s="2">
        <v>1</v>
      </c>
      <c r="T711" s="35">
        <v>1</v>
      </c>
      <c r="U711" s="35">
        <v>0</v>
      </c>
      <c r="V711" s="36">
        <v>0</v>
      </c>
      <c r="W711" s="26">
        <v>36</v>
      </c>
      <c r="X711" s="2">
        <v>0.8</v>
      </c>
      <c r="Y711" s="16">
        <v>12.02</v>
      </c>
      <c r="Z711" s="26">
        <v>45.3</v>
      </c>
      <c r="AA711" s="2">
        <v>2.5299999999999998</v>
      </c>
      <c r="AB711" s="2">
        <v>24.1</v>
      </c>
    </row>
    <row r="712" spans="1:28">
      <c r="A712" s="2">
        <v>3183</v>
      </c>
      <c r="B712" s="26">
        <v>2</v>
      </c>
      <c r="C712" s="2">
        <v>1</v>
      </c>
      <c r="D712" s="2">
        <v>25</v>
      </c>
      <c r="E712" s="2">
        <v>0</v>
      </c>
      <c r="F712" s="35">
        <v>0</v>
      </c>
      <c r="G712" s="18">
        <v>6000</v>
      </c>
      <c r="H712" s="18">
        <v>0</v>
      </c>
      <c r="I712" s="2">
        <v>1</v>
      </c>
      <c r="J712" s="2">
        <v>1</v>
      </c>
      <c r="K712" s="2">
        <v>0</v>
      </c>
      <c r="L712" s="35">
        <v>0</v>
      </c>
      <c r="M712" s="2">
        <v>2</v>
      </c>
      <c r="N712" s="2">
        <v>0</v>
      </c>
      <c r="O712" s="2">
        <v>1</v>
      </c>
      <c r="P712" s="2">
        <v>0</v>
      </c>
      <c r="Q712" s="2">
        <v>2</v>
      </c>
      <c r="R712" s="2">
        <v>1</v>
      </c>
      <c r="S712" s="2">
        <v>0</v>
      </c>
      <c r="T712" s="35">
        <v>0</v>
      </c>
      <c r="U712" s="35">
        <v>0</v>
      </c>
      <c r="V712" s="36">
        <v>0</v>
      </c>
      <c r="W712" s="26">
        <v>18.5</v>
      </c>
      <c r="X712" s="2">
        <v>0.32</v>
      </c>
      <c r="Y712" s="16">
        <v>6.18</v>
      </c>
      <c r="Z712" s="26">
        <v>21.1</v>
      </c>
      <c r="AA712" s="2">
        <v>1.7</v>
      </c>
      <c r="AB712" s="2">
        <v>6.7</v>
      </c>
    </row>
    <row r="713" spans="1:28">
      <c r="A713" s="2">
        <v>3187</v>
      </c>
      <c r="B713" s="26">
        <v>2</v>
      </c>
      <c r="C713" s="2">
        <v>1</v>
      </c>
      <c r="D713" s="2">
        <v>22</v>
      </c>
      <c r="E713" s="2">
        <v>0</v>
      </c>
      <c r="F713" s="35">
        <v>0</v>
      </c>
      <c r="G713" s="18">
        <v>3000</v>
      </c>
      <c r="H713" s="18">
        <v>0</v>
      </c>
      <c r="I713" s="2">
        <v>1</v>
      </c>
      <c r="J713" s="2">
        <v>1</v>
      </c>
      <c r="K713" s="2">
        <v>0</v>
      </c>
      <c r="L713" s="35">
        <v>1</v>
      </c>
      <c r="M713" s="2">
        <v>6</v>
      </c>
      <c r="N713" s="2">
        <v>0</v>
      </c>
      <c r="O713" s="2">
        <v>1</v>
      </c>
      <c r="P713" s="2">
        <v>1</v>
      </c>
      <c r="Q713" s="2">
        <v>5</v>
      </c>
      <c r="R713" s="2">
        <v>0</v>
      </c>
      <c r="S713" s="2">
        <v>1</v>
      </c>
      <c r="T713" s="35">
        <v>0</v>
      </c>
      <c r="U713" s="35">
        <v>0</v>
      </c>
      <c r="V713" s="36">
        <v>0</v>
      </c>
      <c r="W713" s="26">
        <v>5.0999999999999996</v>
      </c>
      <c r="X713" s="2">
        <v>0.17</v>
      </c>
      <c r="Y713" s="16">
        <v>1.7</v>
      </c>
      <c r="Z713" s="26">
        <v>8</v>
      </c>
      <c r="AA713" s="2">
        <v>0.83</v>
      </c>
      <c r="AB713" s="2">
        <v>3.8</v>
      </c>
    </row>
    <row r="714" spans="1:28">
      <c r="A714" s="2">
        <v>3189</v>
      </c>
      <c r="B714" s="26">
        <v>2</v>
      </c>
      <c r="C714" s="2">
        <v>1</v>
      </c>
      <c r="D714" s="2">
        <v>22</v>
      </c>
      <c r="E714" s="2">
        <v>0</v>
      </c>
      <c r="F714" s="35">
        <v>1</v>
      </c>
      <c r="G714" s="18">
        <v>20000</v>
      </c>
      <c r="H714" s="18">
        <v>1</v>
      </c>
      <c r="I714" s="2">
        <v>1</v>
      </c>
      <c r="J714" s="2">
        <v>2</v>
      </c>
      <c r="K714" s="2">
        <v>1</v>
      </c>
      <c r="L714" s="35">
        <v>0</v>
      </c>
      <c r="M714" s="2">
        <v>8</v>
      </c>
      <c r="N714" s="2">
        <v>1</v>
      </c>
      <c r="O714" s="2">
        <v>0</v>
      </c>
      <c r="P714" s="2">
        <v>0.1</v>
      </c>
      <c r="Q714" s="2">
        <v>5</v>
      </c>
      <c r="R714" s="2">
        <v>0</v>
      </c>
      <c r="S714" s="2">
        <v>1</v>
      </c>
      <c r="T714" s="35">
        <v>0</v>
      </c>
      <c r="U714" s="35">
        <v>0</v>
      </c>
      <c r="V714" s="36">
        <v>0</v>
      </c>
      <c r="W714" s="26">
        <v>27.4</v>
      </c>
      <c r="X714" s="2">
        <v>0.45</v>
      </c>
      <c r="Y714" s="16">
        <v>9.15</v>
      </c>
      <c r="Z714" s="26">
        <v>27.17</v>
      </c>
      <c r="AA714" s="2">
        <v>2.25</v>
      </c>
      <c r="AB714" s="2">
        <v>12.1</v>
      </c>
    </row>
    <row r="715" spans="1:28">
      <c r="A715" s="2">
        <v>3194</v>
      </c>
      <c r="B715" s="26">
        <v>2</v>
      </c>
      <c r="C715" s="2">
        <v>1</v>
      </c>
      <c r="D715" s="2">
        <v>27</v>
      </c>
      <c r="E715" s="2">
        <v>0</v>
      </c>
      <c r="F715" s="35">
        <v>0</v>
      </c>
      <c r="G715" s="18">
        <v>5000</v>
      </c>
      <c r="H715" s="18">
        <v>0</v>
      </c>
      <c r="I715" s="2">
        <v>1</v>
      </c>
      <c r="J715" s="2">
        <v>1</v>
      </c>
      <c r="K715" s="2">
        <v>0</v>
      </c>
      <c r="L715" s="35">
        <v>0</v>
      </c>
      <c r="M715" s="2">
        <v>6</v>
      </c>
      <c r="N715" s="2">
        <v>0</v>
      </c>
      <c r="O715" s="2">
        <v>1</v>
      </c>
      <c r="P715" s="2">
        <v>1</v>
      </c>
      <c r="Q715" s="2">
        <v>3</v>
      </c>
      <c r="R715" s="2">
        <v>0</v>
      </c>
      <c r="S715" s="2">
        <v>0</v>
      </c>
      <c r="T715" s="35">
        <v>0</v>
      </c>
      <c r="U715" s="35">
        <v>0</v>
      </c>
      <c r="V715" s="36">
        <v>0</v>
      </c>
      <c r="W715" s="26">
        <v>5.0999999999999996</v>
      </c>
      <c r="X715" s="2">
        <v>0.17</v>
      </c>
      <c r="Y715" s="16">
        <v>1.7</v>
      </c>
      <c r="Z715" s="26">
        <v>8</v>
      </c>
      <c r="AA715" s="2">
        <v>0.83</v>
      </c>
      <c r="AB715" s="2">
        <v>3.8</v>
      </c>
    </row>
    <row r="716" spans="1:28">
      <c r="A716" s="2">
        <v>3196</v>
      </c>
      <c r="B716" s="26">
        <v>1</v>
      </c>
      <c r="C716" s="2">
        <v>1</v>
      </c>
      <c r="D716" s="2">
        <v>21</v>
      </c>
      <c r="E716" s="2">
        <v>0</v>
      </c>
      <c r="F716" s="35">
        <v>1</v>
      </c>
      <c r="G716" s="18">
        <v>7000</v>
      </c>
      <c r="H716" s="18">
        <v>0</v>
      </c>
      <c r="I716" s="2">
        <v>1</v>
      </c>
      <c r="J716" s="2">
        <v>1</v>
      </c>
      <c r="K716" s="2">
        <v>0</v>
      </c>
      <c r="L716" s="35">
        <v>1</v>
      </c>
      <c r="M716" s="2">
        <v>11</v>
      </c>
      <c r="N716" s="2">
        <v>0</v>
      </c>
      <c r="O716" s="2">
        <v>0</v>
      </c>
      <c r="P716" s="2">
        <v>0.57999999999999996</v>
      </c>
      <c r="Q716" s="2">
        <v>3</v>
      </c>
      <c r="R716" s="2">
        <v>0</v>
      </c>
      <c r="S716" s="2">
        <v>0</v>
      </c>
      <c r="T716" s="35">
        <v>0</v>
      </c>
      <c r="U716" s="35">
        <v>0</v>
      </c>
      <c r="V716" s="36">
        <v>0</v>
      </c>
      <c r="W716" s="26">
        <v>19.2</v>
      </c>
      <c r="X716" s="2">
        <v>0.33</v>
      </c>
      <c r="Y716" s="16">
        <v>6.41</v>
      </c>
      <c r="Z716" s="26">
        <v>17.600000000000001</v>
      </c>
      <c r="AA716" s="2">
        <v>1.75</v>
      </c>
      <c r="AB716" s="2">
        <v>13.8</v>
      </c>
    </row>
    <row r="717" spans="1:28">
      <c r="A717" s="2">
        <v>3197</v>
      </c>
      <c r="B717" s="26">
        <v>1</v>
      </c>
      <c r="C717" s="2">
        <v>2</v>
      </c>
      <c r="D717" s="2">
        <v>50</v>
      </c>
      <c r="E717" s="2">
        <v>1</v>
      </c>
      <c r="F717" s="35">
        <v>0</v>
      </c>
      <c r="G717" s="18">
        <v>18000</v>
      </c>
      <c r="H717" s="18">
        <v>1</v>
      </c>
      <c r="I717" s="2">
        <v>1</v>
      </c>
      <c r="J717" s="2">
        <v>2</v>
      </c>
      <c r="K717" s="2">
        <v>1</v>
      </c>
      <c r="L717" s="35">
        <v>0</v>
      </c>
      <c r="M717" s="2">
        <v>2</v>
      </c>
      <c r="N717" s="2">
        <v>0</v>
      </c>
      <c r="O717" s="2">
        <v>1</v>
      </c>
      <c r="P717" s="2">
        <v>0</v>
      </c>
      <c r="Q717" s="2">
        <v>5</v>
      </c>
      <c r="R717" s="2">
        <v>0</v>
      </c>
      <c r="S717" s="2">
        <v>1</v>
      </c>
      <c r="T717" s="35">
        <v>0</v>
      </c>
      <c r="U717" s="35">
        <v>0</v>
      </c>
      <c r="V717" s="36">
        <v>0</v>
      </c>
      <c r="W717" s="26">
        <v>17.899999999999999</v>
      </c>
      <c r="X717" s="2">
        <v>0.42</v>
      </c>
      <c r="Y717" s="16">
        <v>5.98</v>
      </c>
      <c r="Z717" s="26">
        <v>22.34</v>
      </c>
      <c r="AA717" s="2">
        <v>1.9</v>
      </c>
      <c r="AB717" s="2">
        <v>3.8</v>
      </c>
    </row>
    <row r="718" spans="1:28">
      <c r="A718" s="2">
        <v>3205</v>
      </c>
      <c r="B718" s="26">
        <v>2</v>
      </c>
      <c r="C718" s="2">
        <v>1</v>
      </c>
      <c r="D718" s="2">
        <v>22</v>
      </c>
      <c r="E718" s="2">
        <v>0</v>
      </c>
      <c r="F718" s="35">
        <v>0</v>
      </c>
      <c r="G718" s="18">
        <v>5000</v>
      </c>
      <c r="H718" s="18">
        <v>0</v>
      </c>
      <c r="I718" s="2">
        <v>1</v>
      </c>
      <c r="J718" s="2">
        <v>1</v>
      </c>
      <c r="K718" s="2">
        <v>0</v>
      </c>
      <c r="L718" s="35">
        <v>0</v>
      </c>
      <c r="M718" s="2">
        <v>2</v>
      </c>
      <c r="N718" s="2">
        <v>0</v>
      </c>
      <c r="O718" s="2">
        <v>1</v>
      </c>
      <c r="P718" s="2">
        <v>0.78</v>
      </c>
      <c r="Q718" s="2">
        <v>5</v>
      </c>
      <c r="R718" s="2">
        <v>0</v>
      </c>
      <c r="S718" s="2">
        <v>1</v>
      </c>
      <c r="T718" s="35">
        <v>0</v>
      </c>
      <c r="U718" s="35">
        <v>0</v>
      </c>
      <c r="V718" s="36">
        <v>0</v>
      </c>
      <c r="W718" s="26">
        <v>20.399999999999999</v>
      </c>
      <c r="X718" s="2">
        <v>0.4</v>
      </c>
      <c r="Y718" s="16">
        <v>6.81</v>
      </c>
      <c r="Z718" s="26">
        <v>20</v>
      </c>
      <c r="AA718" s="2">
        <v>1.77</v>
      </c>
      <c r="AB718" s="2">
        <v>9.3000000000000007</v>
      </c>
    </row>
    <row r="719" spans="1:28">
      <c r="A719" s="2">
        <v>3213</v>
      </c>
      <c r="B719" s="26">
        <v>2</v>
      </c>
      <c r="C719" s="2">
        <v>1</v>
      </c>
      <c r="D719" s="2">
        <v>22</v>
      </c>
      <c r="E719" s="2">
        <v>0</v>
      </c>
      <c r="F719" s="35">
        <v>1</v>
      </c>
      <c r="G719" s="18">
        <v>3000</v>
      </c>
      <c r="H719" s="18">
        <v>0</v>
      </c>
      <c r="I719" s="2">
        <v>1</v>
      </c>
      <c r="J719" s="2">
        <v>1</v>
      </c>
      <c r="K719" s="2">
        <v>0</v>
      </c>
      <c r="L719" s="35">
        <v>0</v>
      </c>
      <c r="M719" s="2">
        <v>6</v>
      </c>
      <c r="N719" s="2">
        <v>0</v>
      </c>
      <c r="O719" s="2">
        <v>1</v>
      </c>
      <c r="P719" s="2">
        <v>0</v>
      </c>
      <c r="Q719" s="2">
        <v>5</v>
      </c>
      <c r="R719" s="2">
        <v>0</v>
      </c>
      <c r="S719" s="2">
        <v>1</v>
      </c>
      <c r="T719" s="35">
        <v>0</v>
      </c>
      <c r="U719" s="35">
        <v>0</v>
      </c>
      <c r="V719" s="36">
        <v>0</v>
      </c>
      <c r="W719" s="26">
        <v>12.3</v>
      </c>
      <c r="X719" s="2">
        <v>0.33</v>
      </c>
      <c r="Y719" s="16">
        <v>4.1100000000000003</v>
      </c>
      <c r="Z719" s="26">
        <v>20.7</v>
      </c>
      <c r="AA719" s="2">
        <v>1.38</v>
      </c>
      <c r="AB719" s="2">
        <v>7.5</v>
      </c>
    </row>
    <row r="720" spans="1:28">
      <c r="A720" s="2">
        <v>3218</v>
      </c>
      <c r="B720" s="26">
        <v>1</v>
      </c>
      <c r="C720" s="2">
        <v>1</v>
      </c>
      <c r="D720" s="2">
        <v>58</v>
      </c>
      <c r="E720" s="2">
        <v>1</v>
      </c>
      <c r="F720" s="35">
        <v>0</v>
      </c>
      <c r="G720" s="18">
        <v>7000</v>
      </c>
      <c r="H720" s="18">
        <v>0</v>
      </c>
      <c r="I720" s="2">
        <v>1</v>
      </c>
      <c r="J720" s="2">
        <v>1</v>
      </c>
      <c r="K720" s="2">
        <v>0</v>
      </c>
      <c r="L720" s="35">
        <v>1</v>
      </c>
      <c r="M720" s="2">
        <v>6</v>
      </c>
      <c r="N720" s="2">
        <v>0</v>
      </c>
      <c r="O720" s="2">
        <v>1</v>
      </c>
      <c r="P720" s="2">
        <v>0</v>
      </c>
      <c r="Q720" s="2">
        <v>5</v>
      </c>
      <c r="R720" s="2">
        <v>0</v>
      </c>
      <c r="S720" s="2">
        <v>1</v>
      </c>
      <c r="T720" s="35">
        <v>0</v>
      </c>
      <c r="U720" s="35">
        <v>0</v>
      </c>
      <c r="V720" s="36">
        <v>0</v>
      </c>
      <c r="W720" s="26">
        <v>13.5</v>
      </c>
      <c r="X720" s="2">
        <v>0.4</v>
      </c>
      <c r="Y720" s="16">
        <v>4.51</v>
      </c>
      <c r="Z720" s="26">
        <v>16.399999999999999</v>
      </c>
      <c r="AA720" s="2">
        <v>1.63</v>
      </c>
      <c r="AB720" s="2">
        <v>3.8</v>
      </c>
    </row>
    <row r="721" spans="1:28">
      <c r="A721" s="2">
        <v>3219</v>
      </c>
      <c r="B721" s="26">
        <v>1</v>
      </c>
      <c r="C721" s="2">
        <v>2</v>
      </c>
      <c r="D721" s="2">
        <v>29</v>
      </c>
      <c r="E721" s="2">
        <v>0</v>
      </c>
      <c r="F721" s="35">
        <v>0</v>
      </c>
      <c r="G721" s="18">
        <v>7000</v>
      </c>
      <c r="H721" s="18">
        <v>0</v>
      </c>
      <c r="I721" s="2">
        <v>1</v>
      </c>
      <c r="J721" s="2">
        <v>1</v>
      </c>
      <c r="K721" s="2">
        <v>0</v>
      </c>
      <c r="L721" s="35">
        <v>0</v>
      </c>
      <c r="M721" s="2">
        <v>6</v>
      </c>
      <c r="N721" s="2">
        <v>0</v>
      </c>
      <c r="O721" s="2">
        <v>1</v>
      </c>
      <c r="P721" s="2">
        <v>0.37</v>
      </c>
      <c r="Q721" s="2">
        <v>0</v>
      </c>
      <c r="R721" s="2">
        <v>1</v>
      </c>
      <c r="S721" s="2">
        <v>0</v>
      </c>
      <c r="T721" s="35">
        <v>0</v>
      </c>
      <c r="U721" s="35">
        <v>0</v>
      </c>
      <c r="V721" s="36">
        <v>1</v>
      </c>
      <c r="W721" s="26">
        <v>14.2</v>
      </c>
      <c r="X721" s="2">
        <v>0.33</v>
      </c>
      <c r="Y721" s="16">
        <v>4.74</v>
      </c>
      <c r="Z721" s="26">
        <v>15.9</v>
      </c>
      <c r="AA721" s="2">
        <v>1.38</v>
      </c>
      <c r="AB721" s="2">
        <v>3.8</v>
      </c>
    </row>
    <row r="722" spans="1:28">
      <c r="A722" s="2">
        <v>3221</v>
      </c>
      <c r="B722" s="26">
        <v>2</v>
      </c>
      <c r="C722" s="2">
        <v>1</v>
      </c>
      <c r="D722" s="2">
        <v>22</v>
      </c>
      <c r="E722" s="2">
        <v>0</v>
      </c>
      <c r="F722" s="35">
        <v>1</v>
      </c>
      <c r="G722" s="18">
        <v>1000</v>
      </c>
      <c r="H722" s="18">
        <v>0</v>
      </c>
      <c r="I722" s="2">
        <v>1</v>
      </c>
      <c r="J722" s="2">
        <v>1</v>
      </c>
      <c r="K722" s="2">
        <v>0</v>
      </c>
      <c r="L722" s="35">
        <v>1</v>
      </c>
      <c r="M722" s="2">
        <v>8</v>
      </c>
      <c r="N722" s="2">
        <v>1</v>
      </c>
      <c r="O722" s="2">
        <v>0</v>
      </c>
      <c r="P722" s="2">
        <v>0.18</v>
      </c>
      <c r="Q722" s="2">
        <v>5</v>
      </c>
      <c r="R722" s="2">
        <v>0</v>
      </c>
      <c r="S722" s="2">
        <v>1</v>
      </c>
      <c r="T722" s="35">
        <v>0</v>
      </c>
      <c r="U722" s="35">
        <v>0</v>
      </c>
      <c r="V722" s="36">
        <v>0</v>
      </c>
      <c r="W722" s="26">
        <v>43.6</v>
      </c>
      <c r="X722" s="2">
        <v>0.78</v>
      </c>
      <c r="Y722" s="16">
        <v>14.56</v>
      </c>
      <c r="Z722" s="26">
        <v>42.7</v>
      </c>
      <c r="AA722" s="2">
        <v>2</v>
      </c>
      <c r="AB722" s="2">
        <v>7</v>
      </c>
    </row>
    <row r="723" spans="1:28">
      <c r="A723" s="2">
        <v>3227</v>
      </c>
      <c r="B723" s="26">
        <v>1</v>
      </c>
      <c r="C723" s="2">
        <v>1</v>
      </c>
      <c r="D723" s="2">
        <v>24</v>
      </c>
      <c r="E723" s="2">
        <v>0</v>
      </c>
      <c r="F723" s="35">
        <v>1</v>
      </c>
      <c r="G723" s="18">
        <v>8000</v>
      </c>
      <c r="H723" s="18">
        <v>1</v>
      </c>
      <c r="I723" s="2">
        <v>1</v>
      </c>
      <c r="J723" s="2">
        <v>2</v>
      </c>
      <c r="K723" s="2">
        <v>1</v>
      </c>
      <c r="L723" s="35">
        <v>0</v>
      </c>
      <c r="M723" s="2">
        <v>8</v>
      </c>
      <c r="N723" s="2">
        <v>1</v>
      </c>
      <c r="O723" s="2">
        <v>0</v>
      </c>
      <c r="P723" s="2">
        <v>0</v>
      </c>
      <c r="Q723" s="2">
        <v>5</v>
      </c>
      <c r="R723" s="2">
        <v>0</v>
      </c>
      <c r="S723" s="2">
        <v>1</v>
      </c>
      <c r="T723" s="35">
        <v>0</v>
      </c>
      <c r="U723" s="35">
        <v>0</v>
      </c>
      <c r="V723" s="36">
        <v>0</v>
      </c>
      <c r="W723" s="26">
        <v>18.5</v>
      </c>
      <c r="X723" s="2">
        <v>0.32</v>
      </c>
      <c r="Y723" s="16">
        <v>6.18</v>
      </c>
      <c r="Z723" s="26">
        <v>21.1</v>
      </c>
      <c r="AA723" s="2">
        <v>1.7</v>
      </c>
      <c r="AB723" s="2">
        <v>6.7</v>
      </c>
    </row>
    <row r="724" spans="1:28">
      <c r="A724" s="2">
        <v>3231</v>
      </c>
      <c r="B724" s="26">
        <v>1</v>
      </c>
      <c r="C724" s="2">
        <v>1</v>
      </c>
      <c r="D724" s="2">
        <v>19</v>
      </c>
      <c r="E724" s="2">
        <v>0</v>
      </c>
      <c r="F724" s="35">
        <v>1</v>
      </c>
      <c r="G724" s="18">
        <v>7000</v>
      </c>
      <c r="H724" s="18">
        <v>0</v>
      </c>
      <c r="I724" s="2">
        <v>1</v>
      </c>
      <c r="J724" s="2">
        <v>3</v>
      </c>
      <c r="K724" s="2">
        <v>1</v>
      </c>
      <c r="L724" s="35">
        <v>0</v>
      </c>
      <c r="M724" s="2">
        <v>1</v>
      </c>
      <c r="N724" s="2">
        <v>0</v>
      </c>
      <c r="O724" s="2">
        <v>1</v>
      </c>
      <c r="P724" s="2">
        <v>1</v>
      </c>
      <c r="Q724" s="2">
        <v>5</v>
      </c>
      <c r="R724" s="2">
        <v>0</v>
      </c>
      <c r="S724" s="2">
        <v>1</v>
      </c>
      <c r="T724" s="35">
        <v>0</v>
      </c>
      <c r="U724" s="35">
        <v>0</v>
      </c>
      <c r="V724" s="36">
        <v>0</v>
      </c>
      <c r="W724" s="26">
        <v>9.1</v>
      </c>
      <c r="X724" s="2">
        <v>0.2</v>
      </c>
      <c r="Y724" s="16">
        <v>3.04</v>
      </c>
      <c r="Z724" s="26">
        <v>11</v>
      </c>
      <c r="AA724" s="2">
        <v>1.1000000000000001</v>
      </c>
      <c r="AB724" s="2">
        <v>16.600000000000001</v>
      </c>
    </row>
    <row r="725" spans="1:28">
      <c r="A725" s="2">
        <v>3241</v>
      </c>
      <c r="B725" s="26">
        <v>1</v>
      </c>
      <c r="C725" s="2">
        <v>2</v>
      </c>
      <c r="D725" s="2">
        <v>49</v>
      </c>
      <c r="E725" s="2">
        <v>1</v>
      </c>
      <c r="F725" s="35">
        <v>0</v>
      </c>
      <c r="G725" s="18">
        <v>9000</v>
      </c>
      <c r="H725" s="18">
        <v>1</v>
      </c>
      <c r="I725" s="2">
        <v>1</v>
      </c>
      <c r="J725" s="2">
        <v>1</v>
      </c>
      <c r="K725" s="2">
        <v>0</v>
      </c>
      <c r="L725" s="35">
        <v>1</v>
      </c>
      <c r="M725" s="2">
        <v>8</v>
      </c>
      <c r="N725" s="2">
        <v>1</v>
      </c>
      <c r="O725" s="2">
        <v>0</v>
      </c>
      <c r="P725" s="2">
        <v>0.77</v>
      </c>
      <c r="Q725" s="2">
        <v>1</v>
      </c>
      <c r="R725" s="2">
        <v>1</v>
      </c>
      <c r="S725" s="2">
        <v>0</v>
      </c>
      <c r="T725" s="35">
        <v>0</v>
      </c>
      <c r="U725" s="35">
        <v>0</v>
      </c>
      <c r="V725" s="36">
        <v>0</v>
      </c>
      <c r="W725" s="26">
        <v>14.2</v>
      </c>
      <c r="X725" s="2">
        <v>0.3</v>
      </c>
      <c r="Y725" s="16">
        <v>4.74</v>
      </c>
      <c r="Z725" s="26">
        <v>15.8</v>
      </c>
      <c r="AA725" s="2">
        <v>1.37</v>
      </c>
      <c r="AB725" s="2">
        <v>3.8</v>
      </c>
    </row>
    <row r="726" spans="1:28">
      <c r="A726" s="2">
        <v>3250</v>
      </c>
      <c r="B726" s="26">
        <v>1</v>
      </c>
      <c r="C726" s="2">
        <v>2</v>
      </c>
      <c r="D726" s="2">
        <v>35</v>
      </c>
      <c r="E726" s="2">
        <v>0</v>
      </c>
      <c r="F726" s="35">
        <v>0</v>
      </c>
      <c r="G726" s="18">
        <v>12000</v>
      </c>
      <c r="H726" s="18">
        <v>1</v>
      </c>
      <c r="I726" s="2">
        <v>1</v>
      </c>
      <c r="J726" s="2">
        <v>2</v>
      </c>
      <c r="K726" s="2">
        <v>1</v>
      </c>
      <c r="L726" s="35">
        <v>0</v>
      </c>
      <c r="M726" s="2">
        <v>2</v>
      </c>
      <c r="N726" s="2">
        <v>0</v>
      </c>
      <c r="O726" s="2">
        <v>1</v>
      </c>
      <c r="P726" s="2">
        <v>0</v>
      </c>
      <c r="Q726" s="2">
        <v>5</v>
      </c>
      <c r="R726" s="2">
        <v>0</v>
      </c>
      <c r="S726" s="2">
        <v>1</v>
      </c>
      <c r="T726" s="35">
        <v>0</v>
      </c>
      <c r="U726" s="35">
        <v>0</v>
      </c>
      <c r="V726" s="36">
        <v>0</v>
      </c>
      <c r="W726" s="26">
        <v>41.5</v>
      </c>
      <c r="X726" s="2">
        <v>0.83</v>
      </c>
      <c r="Y726" s="16">
        <v>13.86</v>
      </c>
      <c r="Z726" s="26">
        <v>51.1</v>
      </c>
      <c r="AA726" s="2">
        <v>4.5999999999999996</v>
      </c>
      <c r="AB726" s="2">
        <v>29.8</v>
      </c>
    </row>
    <row r="727" spans="1:28">
      <c r="A727" s="2">
        <v>3251</v>
      </c>
      <c r="B727" s="26">
        <v>1</v>
      </c>
      <c r="C727" s="2">
        <v>1</v>
      </c>
      <c r="D727" s="2">
        <v>25</v>
      </c>
      <c r="E727" s="2">
        <v>0</v>
      </c>
      <c r="F727" s="35">
        <v>0</v>
      </c>
      <c r="G727" s="18">
        <v>7000</v>
      </c>
      <c r="H727" s="18">
        <v>0</v>
      </c>
      <c r="I727" s="2">
        <v>1</v>
      </c>
      <c r="J727" s="2">
        <v>1</v>
      </c>
      <c r="K727" s="2">
        <v>0</v>
      </c>
      <c r="L727" s="35">
        <v>1</v>
      </c>
      <c r="M727" s="2">
        <v>8</v>
      </c>
      <c r="N727" s="2">
        <v>1</v>
      </c>
      <c r="O727" s="2">
        <v>0</v>
      </c>
      <c r="P727" s="2">
        <v>0</v>
      </c>
      <c r="Q727" s="2">
        <v>4</v>
      </c>
      <c r="R727" s="2">
        <v>0</v>
      </c>
      <c r="S727" s="2">
        <v>1</v>
      </c>
      <c r="T727" s="35">
        <v>0</v>
      </c>
      <c r="U727" s="35">
        <v>0</v>
      </c>
      <c r="V727" s="36">
        <v>0</v>
      </c>
      <c r="W727" s="26">
        <v>18.5</v>
      </c>
      <c r="X727" s="2">
        <v>0.32</v>
      </c>
      <c r="Y727" s="16">
        <v>6.18</v>
      </c>
      <c r="Z727" s="26">
        <v>21.1</v>
      </c>
      <c r="AA727" s="2">
        <v>1.7</v>
      </c>
      <c r="AB727" s="2">
        <v>6.7</v>
      </c>
    </row>
    <row r="728" spans="1:28">
      <c r="A728" s="2">
        <v>3257</v>
      </c>
      <c r="B728" s="26">
        <v>1</v>
      </c>
      <c r="C728" s="2">
        <v>2</v>
      </c>
      <c r="D728" s="2">
        <v>22</v>
      </c>
      <c r="E728" s="2">
        <v>0</v>
      </c>
      <c r="F728" s="35">
        <v>1</v>
      </c>
      <c r="G728" s="18">
        <v>5000</v>
      </c>
      <c r="H728" s="18">
        <v>0</v>
      </c>
      <c r="I728" s="2">
        <v>1</v>
      </c>
      <c r="J728" s="2">
        <v>1</v>
      </c>
      <c r="K728" s="2">
        <v>0</v>
      </c>
      <c r="L728" s="35">
        <v>1</v>
      </c>
      <c r="M728" s="2">
        <v>8</v>
      </c>
      <c r="N728" s="2">
        <v>1</v>
      </c>
      <c r="O728" s="2">
        <v>0</v>
      </c>
      <c r="P728" s="2">
        <v>1</v>
      </c>
      <c r="Q728" s="2">
        <v>5</v>
      </c>
      <c r="R728" s="2">
        <v>0</v>
      </c>
      <c r="S728" s="2">
        <v>1</v>
      </c>
      <c r="T728" s="35">
        <v>0</v>
      </c>
      <c r="U728" s="35">
        <v>0</v>
      </c>
      <c r="V728" s="36">
        <v>0</v>
      </c>
      <c r="W728" s="26">
        <v>10.7</v>
      </c>
      <c r="X728" s="2">
        <v>0.28000000000000003</v>
      </c>
      <c r="Y728" s="16">
        <v>3.57</v>
      </c>
      <c r="Z728" s="26">
        <v>12.4</v>
      </c>
      <c r="AA728" s="2">
        <v>1.22</v>
      </c>
      <c r="AB728" s="2">
        <v>18.7</v>
      </c>
    </row>
    <row r="729" spans="1:28">
      <c r="A729" s="2">
        <v>3271</v>
      </c>
      <c r="B729" s="26">
        <v>2</v>
      </c>
      <c r="C729" s="2">
        <v>1</v>
      </c>
      <c r="D729" s="2">
        <v>22</v>
      </c>
      <c r="E729" s="2">
        <v>0</v>
      </c>
      <c r="F729" s="35">
        <v>1</v>
      </c>
      <c r="G729" s="18">
        <v>3000</v>
      </c>
      <c r="H729" s="18">
        <v>0</v>
      </c>
      <c r="I729" s="2">
        <v>1</v>
      </c>
      <c r="J729" s="2">
        <v>2</v>
      </c>
      <c r="K729" s="2">
        <v>1</v>
      </c>
      <c r="L729" s="35">
        <v>0</v>
      </c>
      <c r="M729" s="2">
        <v>2</v>
      </c>
      <c r="N729" s="2">
        <v>0</v>
      </c>
      <c r="O729" s="2">
        <v>1</v>
      </c>
      <c r="P729" s="2">
        <v>0</v>
      </c>
      <c r="Q729" s="2">
        <v>5</v>
      </c>
      <c r="R729" s="2">
        <v>0</v>
      </c>
      <c r="S729" s="2">
        <v>1</v>
      </c>
      <c r="T729" s="35">
        <v>1</v>
      </c>
      <c r="U729" s="35">
        <v>0</v>
      </c>
      <c r="V729" s="36">
        <v>0</v>
      </c>
      <c r="W729" s="26">
        <v>12.3</v>
      </c>
      <c r="X729" s="2">
        <v>0.33</v>
      </c>
      <c r="Y729" s="16">
        <v>4.1100000000000003</v>
      </c>
      <c r="Z729" s="26">
        <v>20.7</v>
      </c>
      <c r="AA729" s="2">
        <v>1.38</v>
      </c>
      <c r="AB729" s="2">
        <v>7.5</v>
      </c>
    </row>
    <row r="730" spans="1:28">
      <c r="A730" s="2">
        <v>3273</v>
      </c>
      <c r="B730" s="26">
        <v>1</v>
      </c>
      <c r="C730" s="2">
        <v>1</v>
      </c>
      <c r="D730" s="2">
        <v>24</v>
      </c>
      <c r="E730" s="2">
        <v>0</v>
      </c>
      <c r="F730" s="35">
        <v>0</v>
      </c>
      <c r="G730" s="18">
        <v>24000</v>
      </c>
      <c r="H730" s="18">
        <v>1</v>
      </c>
      <c r="I730" s="2">
        <v>1</v>
      </c>
      <c r="J730" s="2">
        <v>2</v>
      </c>
      <c r="K730" s="2">
        <v>1</v>
      </c>
      <c r="L730" s="35">
        <v>0</v>
      </c>
      <c r="M730" s="2">
        <v>9</v>
      </c>
      <c r="N730" s="2">
        <v>0</v>
      </c>
      <c r="O730" s="2">
        <v>0</v>
      </c>
      <c r="P730" s="2">
        <v>0</v>
      </c>
      <c r="Q730" s="2">
        <v>4</v>
      </c>
      <c r="R730" s="2">
        <v>0</v>
      </c>
      <c r="S730" s="2">
        <v>1</v>
      </c>
      <c r="T730" s="35">
        <v>0</v>
      </c>
      <c r="U730" s="35">
        <v>0</v>
      </c>
      <c r="V730" s="36">
        <v>0</v>
      </c>
      <c r="W730" s="26">
        <v>17.899999999999999</v>
      </c>
      <c r="X730" s="2">
        <v>0.42</v>
      </c>
      <c r="Y730" s="16">
        <v>5.98</v>
      </c>
      <c r="Z730" s="26">
        <v>22.34</v>
      </c>
      <c r="AA730" s="2">
        <v>1.9</v>
      </c>
      <c r="AB730" s="2">
        <v>3.8</v>
      </c>
    </row>
    <row r="731" spans="1:28">
      <c r="A731" s="2">
        <v>3274</v>
      </c>
      <c r="B731" s="26">
        <v>2</v>
      </c>
      <c r="C731" s="2">
        <v>1</v>
      </c>
      <c r="D731" s="2">
        <v>21</v>
      </c>
      <c r="E731" s="2">
        <v>0</v>
      </c>
      <c r="F731" s="35">
        <v>0</v>
      </c>
      <c r="G731" s="18">
        <v>5000</v>
      </c>
      <c r="H731" s="18">
        <v>0</v>
      </c>
      <c r="I731" s="2">
        <v>1</v>
      </c>
      <c r="J731" s="2">
        <v>1</v>
      </c>
      <c r="K731" s="2">
        <v>0</v>
      </c>
      <c r="L731" s="35">
        <v>0</v>
      </c>
      <c r="M731" s="2">
        <v>9</v>
      </c>
      <c r="N731" s="2">
        <v>0</v>
      </c>
      <c r="O731" s="2">
        <v>0</v>
      </c>
      <c r="P731" s="2">
        <v>0.99</v>
      </c>
      <c r="Q731" s="2">
        <v>3</v>
      </c>
      <c r="R731" s="2">
        <v>0</v>
      </c>
      <c r="S731" s="2">
        <v>0</v>
      </c>
      <c r="T731" s="35">
        <v>0</v>
      </c>
      <c r="U731" s="35">
        <v>0</v>
      </c>
      <c r="V731" s="36">
        <v>0</v>
      </c>
      <c r="W731" s="26">
        <v>16.100000000000001</v>
      </c>
      <c r="X731" s="2">
        <v>0.37</v>
      </c>
      <c r="Y731" s="16">
        <v>5.38</v>
      </c>
      <c r="Z731" s="26">
        <v>16</v>
      </c>
      <c r="AA731" s="2">
        <v>1.23</v>
      </c>
      <c r="AB731" s="2">
        <v>7.5</v>
      </c>
    </row>
    <row r="732" spans="1:28">
      <c r="A732" s="2">
        <v>3278</v>
      </c>
      <c r="B732" s="26">
        <v>2</v>
      </c>
      <c r="C732" s="2">
        <v>2</v>
      </c>
      <c r="D732" s="2">
        <v>25</v>
      </c>
      <c r="E732" s="2">
        <v>0</v>
      </c>
      <c r="F732" s="35">
        <v>1</v>
      </c>
      <c r="G732" s="18">
        <v>10000</v>
      </c>
      <c r="H732" s="18">
        <v>1</v>
      </c>
      <c r="I732" s="2">
        <v>1</v>
      </c>
      <c r="J732" s="2">
        <v>1</v>
      </c>
      <c r="K732" s="2">
        <v>0</v>
      </c>
      <c r="L732" s="35">
        <v>0</v>
      </c>
      <c r="M732" s="2">
        <v>8</v>
      </c>
      <c r="N732" s="2">
        <v>1</v>
      </c>
      <c r="O732" s="2">
        <v>0</v>
      </c>
      <c r="P732" s="2">
        <v>0.59</v>
      </c>
      <c r="Q732" s="2">
        <v>5</v>
      </c>
      <c r="R732" s="2">
        <v>0</v>
      </c>
      <c r="S732" s="2">
        <v>1</v>
      </c>
      <c r="T732" s="35">
        <v>0</v>
      </c>
      <c r="U732" s="35">
        <v>0</v>
      </c>
      <c r="V732" s="36">
        <v>0</v>
      </c>
      <c r="W732" s="26">
        <v>14.7</v>
      </c>
      <c r="X732" s="2">
        <v>0.33</v>
      </c>
      <c r="Y732" s="16">
        <v>4.91</v>
      </c>
      <c r="Z732" s="26">
        <v>12.3</v>
      </c>
      <c r="AA732" s="2">
        <v>1.25</v>
      </c>
      <c r="AB732" s="2">
        <v>3.8</v>
      </c>
    </row>
    <row r="733" spans="1:28">
      <c r="A733" s="2">
        <v>3280</v>
      </c>
      <c r="B733" s="26">
        <v>2</v>
      </c>
      <c r="C733" s="2">
        <v>1</v>
      </c>
      <c r="D733" s="2">
        <v>24</v>
      </c>
      <c r="E733" s="2">
        <v>0</v>
      </c>
      <c r="F733" s="35">
        <v>0</v>
      </c>
      <c r="G733" s="18">
        <v>6000</v>
      </c>
      <c r="H733" s="18">
        <v>0</v>
      </c>
      <c r="I733" s="2">
        <v>1</v>
      </c>
      <c r="J733" s="2">
        <v>1</v>
      </c>
      <c r="K733" s="2">
        <v>0</v>
      </c>
      <c r="L733" s="35">
        <v>1</v>
      </c>
      <c r="M733" s="2">
        <v>6</v>
      </c>
      <c r="N733" s="2">
        <v>0</v>
      </c>
      <c r="O733" s="2">
        <v>1</v>
      </c>
      <c r="P733" s="2">
        <v>0.27</v>
      </c>
      <c r="Q733" s="2">
        <v>5</v>
      </c>
      <c r="R733" s="2">
        <v>0</v>
      </c>
      <c r="S733" s="2">
        <v>1</v>
      </c>
      <c r="T733" s="35">
        <v>0</v>
      </c>
      <c r="U733" s="35">
        <v>0</v>
      </c>
      <c r="V733" s="36">
        <v>0</v>
      </c>
      <c r="W733" s="26">
        <v>27.5</v>
      </c>
      <c r="X733" s="2">
        <v>0.53</v>
      </c>
      <c r="Y733" s="16">
        <v>9.19</v>
      </c>
      <c r="Z733" s="26">
        <v>37.1</v>
      </c>
      <c r="AA733" s="2">
        <v>1.7</v>
      </c>
      <c r="AB733" s="2">
        <v>10.7</v>
      </c>
    </row>
    <row r="734" spans="1:28">
      <c r="A734" s="2">
        <v>3281</v>
      </c>
      <c r="B734" s="26">
        <v>2</v>
      </c>
      <c r="C734" s="2">
        <v>1</v>
      </c>
      <c r="D734" s="2">
        <v>22</v>
      </c>
      <c r="E734" s="2">
        <v>0</v>
      </c>
      <c r="F734" s="35">
        <v>0</v>
      </c>
      <c r="G734" s="18">
        <v>35000</v>
      </c>
      <c r="H734" s="18">
        <v>1</v>
      </c>
      <c r="I734" s="2">
        <v>1</v>
      </c>
      <c r="J734" s="2">
        <v>1</v>
      </c>
      <c r="K734" s="2">
        <v>0</v>
      </c>
      <c r="L734" s="35">
        <v>1</v>
      </c>
      <c r="M734" s="2">
        <v>6</v>
      </c>
      <c r="N734" s="2">
        <v>0</v>
      </c>
      <c r="O734" s="2">
        <v>1</v>
      </c>
      <c r="P734" s="2">
        <v>0</v>
      </c>
      <c r="Q734" s="2">
        <v>3</v>
      </c>
      <c r="R734" s="2">
        <v>0</v>
      </c>
      <c r="S734" s="2">
        <v>0</v>
      </c>
      <c r="T734" s="35">
        <v>0</v>
      </c>
      <c r="U734" s="35">
        <v>0</v>
      </c>
      <c r="V734" s="36">
        <v>0</v>
      </c>
      <c r="W734" s="26">
        <v>14.2</v>
      </c>
      <c r="X734" s="2">
        <v>0.27</v>
      </c>
      <c r="Y734" s="16">
        <v>4.74</v>
      </c>
      <c r="Z734" s="26">
        <v>19</v>
      </c>
      <c r="AA734" s="2">
        <v>1.58</v>
      </c>
      <c r="AB734" s="2">
        <v>3.8</v>
      </c>
    </row>
    <row r="735" spans="1:28">
      <c r="A735" s="2">
        <v>3284</v>
      </c>
      <c r="B735" s="26">
        <v>1</v>
      </c>
      <c r="C735" s="2">
        <v>1</v>
      </c>
      <c r="D735" s="2">
        <v>20</v>
      </c>
      <c r="E735" s="2">
        <v>0</v>
      </c>
      <c r="F735" s="35">
        <v>0</v>
      </c>
      <c r="G735" s="18">
        <v>10000</v>
      </c>
      <c r="H735" s="18">
        <v>1</v>
      </c>
      <c r="I735" s="2">
        <v>1</v>
      </c>
      <c r="J735" s="2">
        <v>3</v>
      </c>
      <c r="K735" s="2">
        <v>1</v>
      </c>
      <c r="L735" s="35">
        <v>0</v>
      </c>
      <c r="M735" s="2">
        <v>6</v>
      </c>
      <c r="N735" s="2">
        <v>0</v>
      </c>
      <c r="O735" s="2">
        <v>1</v>
      </c>
      <c r="P735" s="2">
        <v>1</v>
      </c>
      <c r="Q735" s="2">
        <v>3</v>
      </c>
      <c r="R735" s="2">
        <v>0</v>
      </c>
      <c r="S735" s="2">
        <v>0</v>
      </c>
      <c r="T735" s="35">
        <v>0</v>
      </c>
      <c r="U735" s="35">
        <v>0</v>
      </c>
      <c r="V735" s="36">
        <v>0</v>
      </c>
      <c r="W735" s="26">
        <v>9.1</v>
      </c>
      <c r="X735" s="2">
        <v>0.2</v>
      </c>
      <c r="Y735" s="16">
        <v>3.04</v>
      </c>
      <c r="Z735" s="26">
        <v>11</v>
      </c>
      <c r="AA735" s="2">
        <v>1.1000000000000001</v>
      </c>
      <c r="AB735" s="2">
        <v>16.600000000000001</v>
      </c>
    </row>
    <row r="736" spans="1:28">
      <c r="A736" s="2">
        <v>3285</v>
      </c>
      <c r="B736" s="26">
        <v>1</v>
      </c>
      <c r="C736" s="2">
        <v>2</v>
      </c>
      <c r="D736" s="2">
        <v>30</v>
      </c>
      <c r="E736" s="2">
        <v>0</v>
      </c>
      <c r="F736" s="35">
        <v>1</v>
      </c>
      <c r="G736" s="18">
        <v>5000</v>
      </c>
      <c r="H736" s="18">
        <v>0</v>
      </c>
      <c r="I736" s="2">
        <v>1</v>
      </c>
      <c r="J736" s="2">
        <v>1</v>
      </c>
      <c r="K736" s="2">
        <v>0</v>
      </c>
      <c r="L736" s="35">
        <v>0</v>
      </c>
      <c r="M736" s="2">
        <v>8</v>
      </c>
      <c r="N736" s="2">
        <v>1</v>
      </c>
      <c r="O736" s="2">
        <v>0</v>
      </c>
      <c r="P736" s="2">
        <v>0.99</v>
      </c>
      <c r="Q736" s="2">
        <v>3</v>
      </c>
      <c r="R736" s="2">
        <v>0</v>
      </c>
      <c r="S736" s="2">
        <v>0</v>
      </c>
      <c r="T736" s="35">
        <v>0</v>
      </c>
      <c r="U736" s="35">
        <v>0</v>
      </c>
      <c r="V736" s="36">
        <v>0</v>
      </c>
      <c r="W736" s="26">
        <v>5.8</v>
      </c>
      <c r="X736" s="2">
        <v>0.12</v>
      </c>
      <c r="Y736" s="16">
        <v>1.94</v>
      </c>
      <c r="Z736" s="26">
        <v>7.7</v>
      </c>
      <c r="AA736" s="2">
        <v>0.8</v>
      </c>
      <c r="AB736" s="2">
        <v>3.8</v>
      </c>
    </row>
    <row r="737" spans="1:28">
      <c r="A737" s="2">
        <v>3286</v>
      </c>
      <c r="B737" s="26">
        <v>1</v>
      </c>
      <c r="C737" s="2">
        <v>1</v>
      </c>
      <c r="D737" s="2">
        <v>34</v>
      </c>
      <c r="E737" s="2">
        <v>0</v>
      </c>
      <c r="F737" s="35">
        <v>1</v>
      </c>
      <c r="G737" s="18">
        <v>6000</v>
      </c>
      <c r="H737" s="18">
        <v>0</v>
      </c>
      <c r="I737" s="2">
        <v>1</v>
      </c>
      <c r="J737" s="2">
        <v>1</v>
      </c>
      <c r="K737" s="2">
        <v>0</v>
      </c>
      <c r="L737" s="35">
        <v>0</v>
      </c>
      <c r="M737" s="2">
        <v>11</v>
      </c>
      <c r="N737" s="2">
        <v>0</v>
      </c>
      <c r="O737" s="2">
        <v>0</v>
      </c>
      <c r="P737" s="2">
        <v>0</v>
      </c>
      <c r="Q737" s="2">
        <v>0</v>
      </c>
      <c r="R737" s="2">
        <v>1</v>
      </c>
      <c r="S737" s="2">
        <v>0</v>
      </c>
      <c r="T737" s="35">
        <v>0</v>
      </c>
      <c r="U737" s="35">
        <v>0</v>
      </c>
      <c r="V737" s="36">
        <v>1</v>
      </c>
      <c r="W737" s="26">
        <v>31.7</v>
      </c>
      <c r="X737" s="2">
        <v>0.56999999999999995</v>
      </c>
      <c r="Y737" s="16">
        <v>10.59</v>
      </c>
      <c r="Z737" s="26">
        <v>46.2</v>
      </c>
      <c r="AA737" s="2">
        <v>2.23</v>
      </c>
      <c r="AB737" s="2">
        <v>10.7</v>
      </c>
    </row>
    <row r="738" spans="1:28">
      <c r="A738" s="2">
        <v>3299</v>
      </c>
      <c r="B738" s="26">
        <v>2</v>
      </c>
      <c r="C738" s="2">
        <v>1</v>
      </c>
      <c r="D738" s="2">
        <v>23</v>
      </c>
      <c r="E738" s="2">
        <v>0</v>
      </c>
      <c r="F738" s="35">
        <v>1</v>
      </c>
      <c r="G738" s="18">
        <v>2000</v>
      </c>
      <c r="H738" s="18">
        <v>0</v>
      </c>
      <c r="I738" s="2">
        <v>1</v>
      </c>
      <c r="J738" s="2">
        <v>1</v>
      </c>
      <c r="K738" s="2">
        <v>0</v>
      </c>
      <c r="L738" s="35">
        <v>1</v>
      </c>
      <c r="M738" s="2">
        <v>6</v>
      </c>
      <c r="N738" s="2">
        <v>0</v>
      </c>
      <c r="O738" s="2">
        <v>1</v>
      </c>
      <c r="P738" s="2">
        <v>0.16</v>
      </c>
      <c r="Q738" s="2">
        <v>3</v>
      </c>
      <c r="R738" s="2">
        <v>0</v>
      </c>
      <c r="S738" s="2">
        <v>0</v>
      </c>
      <c r="T738" s="35">
        <v>0</v>
      </c>
      <c r="U738" s="35">
        <v>0</v>
      </c>
      <c r="V738" s="36">
        <v>0</v>
      </c>
      <c r="W738" s="26">
        <v>11.8</v>
      </c>
      <c r="X738" s="2">
        <v>0.33</v>
      </c>
      <c r="Y738" s="16">
        <v>3.94</v>
      </c>
      <c r="Z738" s="26">
        <v>15.7</v>
      </c>
      <c r="AA738" s="2">
        <v>1.57</v>
      </c>
      <c r="AB738" s="2">
        <v>9.3000000000000007</v>
      </c>
    </row>
    <row r="739" spans="1:28">
      <c r="A739" s="2">
        <v>3302</v>
      </c>
      <c r="B739" s="26">
        <v>2</v>
      </c>
      <c r="C739" s="2">
        <v>1</v>
      </c>
      <c r="D739" s="2">
        <v>19</v>
      </c>
      <c r="E739" s="2">
        <v>0</v>
      </c>
      <c r="F739" s="35">
        <v>0</v>
      </c>
      <c r="G739" s="18">
        <v>16000</v>
      </c>
      <c r="H739" s="18">
        <v>1</v>
      </c>
      <c r="I739" s="2">
        <v>1</v>
      </c>
      <c r="J739" s="2">
        <v>1</v>
      </c>
      <c r="K739" s="2">
        <v>0</v>
      </c>
      <c r="L739" s="35">
        <v>1</v>
      </c>
      <c r="M739" s="2">
        <v>9</v>
      </c>
      <c r="N739" s="2">
        <v>0</v>
      </c>
      <c r="O739" s="2">
        <v>0</v>
      </c>
      <c r="P739" s="2">
        <v>1</v>
      </c>
      <c r="Q739" s="2">
        <v>1</v>
      </c>
      <c r="R739" s="2">
        <v>1</v>
      </c>
      <c r="S739" s="2">
        <v>0</v>
      </c>
      <c r="T739" s="35">
        <v>0</v>
      </c>
      <c r="U739" s="35">
        <v>0</v>
      </c>
      <c r="V739" s="36">
        <v>0</v>
      </c>
      <c r="W739" s="26">
        <v>13.1</v>
      </c>
      <c r="X739" s="2">
        <v>0.38</v>
      </c>
      <c r="Y739" s="16">
        <v>4.38</v>
      </c>
      <c r="Z739" s="26">
        <v>14.7</v>
      </c>
      <c r="AA739" s="2">
        <v>1.33</v>
      </c>
      <c r="AB739" s="2">
        <v>3.8</v>
      </c>
    </row>
    <row r="740" spans="1:28">
      <c r="A740" s="2">
        <v>3307</v>
      </c>
      <c r="B740" s="26">
        <v>2</v>
      </c>
      <c r="C740" s="2">
        <v>2</v>
      </c>
      <c r="D740" s="2">
        <v>43</v>
      </c>
      <c r="E740" s="2">
        <v>0</v>
      </c>
      <c r="F740" s="35">
        <v>1</v>
      </c>
      <c r="G740" s="18">
        <v>8000</v>
      </c>
      <c r="H740" s="18">
        <v>1</v>
      </c>
      <c r="I740" s="2">
        <v>1</v>
      </c>
      <c r="J740" s="2">
        <v>1</v>
      </c>
      <c r="K740" s="2">
        <v>0</v>
      </c>
      <c r="L740" s="35">
        <v>0</v>
      </c>
      <c r="M740" s="2">
        <v>8</v>
      </c>
      <c r="N740" s="2">
        <v>1</v>
      </c>
      <c r="O740" s="2">
        <v>0</v>
      </c>
      <c r="P740" s="2">
        <v>0</v>
      </c>
      <c r="Q740" s="2">
        <v>3</v>
      </c>
      <c r="R740" s="2">
        <v>0</v>
      </c>
      <c r="S740" s="2">
        <v>0</v>
      </c>
      <c r="T740" s="35">
        <v>0</v>
      </c>
      <c r="U740" s="35">
        <v>0</v>
      </c>
      <c r="V740" s="36">
        <v>0</v>
      </c>
      <c r="W740" s="26">
        <v>29.4</v>
      </c>
      <c r="X740" s="2">
        <v>0.53</v>
      </c>
      <c r="Y740" s="16">
        <v>9.82</v>
      </c>
      <c r="Z740" s="26">
        <v>41.5</v>
      </c>
      <c r="AA740" s="2">
        <v>1.9</v>
      </c>
      <c r="AB740" s="2">
        <v>10.7</v>
      </c>
    </row>
    <row r="741" spans="1:28">
      <c r="A741" s="2">
        <v>3312</v>
      </c>
      <c r="B741" s="26">
        <v>1</v>
      </c>
      <c r="C741" s="2">
        <v>2</v>
      </c>
      <c r="D741" s="2">
        <v>27</v>
      </c>
      <c r="E741" s="2">
        <v>0</v>
      </c>
      <c r="F741" s="35">
        <v>0</v>
      </c>
      <c r="G741" s="18">
        <v>4000</v>
      </c>
      <c r="H741" s="18">
        <v>0</v>
      </c>
      <c r="I741" s="2">
        <v>1</v>
      </c>
      <c r="J741" s="2">
        <v>1</v>
      </c>
      <c r="K741" s="2">
        <v>0</v>
      </c>
      <c r="L741" s="35">
        <v>0</v>
      </c>
      <c r="M741" s="2">
        <v>2</v>
      </c>
      <c r="N741" s="2">
        <v>0</v>
      </c>
      <c r="O741" s="2">
        <v>1</v>
      </c>
      <c r="P741" s="2">
        <v>0.99</v>
      </c>
      <c r="Q741" s="2">
        <v>1</v>
      </c>
      <c r="R741" s="2">
        <v>1</v>
      </c>
      <c r="S741" s="2">
        <v>0</v>
      </c>
      <c r="T741" s="35">
        <v>0</v>
      </c>
      <c r="U741" s="35">
        <v>0</v>
      </c>
      <c r="V741" s="36">
        <v>0</v>
      </c>
      <c r="W741" s="26">
        <v>5.8</v>
      </c>
      <c r="X741" s="2">
        <v>0.12</v>
      </c>
      <c r="Y741" s="16">
        <v>1.94</v>
      </c>
      <c r="Z741" s="26">
        <v>7.7</v>
      </c>
      <c r="AA741" s="2">
        <v>0.8</v>
      </c>
      <c r="AB741" s="2">
        <v>3.8</v>
      </c>
    </row>
    <row r="742" spans="1:28">
      <c r="A742" s="2">
        <v>3314</v>
      </c>
      <c r="B742" s="26">
        <v>1</v>
      </c>
      <c r="C742" s="2">
        <v>1</v>
      </c>
      <c r="D742" s="2">
        <v>29</v>
      </c>
      <c r="E742" s="2">
        <v>0</v>
      </c>
      <c r="F742" s="35">
        <v>0</v>
      </c>
      <c r="G742" s="18">
        <v>35000</v>
      </c>
      <c r="H742" s="18">
        <v>1</v>
      </c>
      <c r="I742" s="2">
        <v>1</v>
      </c>
      <c r="J742" s="2">
        <v>3</v>
      </c>
      <c r="K742" s="2">
        <v>1</v>
      </c>
      <c r="L742" s="35">
        <v>0</v>
      </c>
      <c r="M742" s="2">
        <v>8</v>
      </c>
      <c r="N742" s="2">
        <v>1</v>
      </c>
      <c r="O742" s="2">
        <v>0</v>
      </c>
      <c r="P742" s="2">
        <v>0.1</v>
      </c>
      <c r="Q742" s="2">
        <v>0</v>
      </c>
      <c r="R742" s="2">
        <v>1</v>
      </c>
      <c r="S742" s="2">
        <v>0</v>
      </c>
      <c r="T742" s="35">
        <v>0</v>
      </c>
      <c r="U742" s="35">
        <v>0</v>
      </c>
      <c r="V742" s="36">
        <v>1</v>
      </c>
      <c r="W742" s="26">
        <v>27.4</v>
      </c>
      <c r="X742" s="2">
        <v>0.45</v>
      </c>
      <c r="Y742" s="16">
        <v>9.15</v>
      </c>
      <c r="Z742" s="26">
        <v>27.17</v>
      </c>
      <c r="AA742" s="2">
        <v>2.25</v>
      </c>
      <c r="AB742" s="2">
        <v>12.1</v>
      </c>
    </row>
    <row r="743" spans="1:28">
      <c r="A743" s="2">
        <v>3316</v>
      </c>
      <c r="B743" s="26">
        <v>2</v>
      </c>
      <c r="C743" s="2">
        <v>2</v>
      </c>
      <c r="D743" s="2">
        <v>25</v>
      </c>
      <c r="E743" s="2">
        <v>0</v>
      </c>
      <c r="F743" s="35">
        <v>1</v>
      </c>
      <c r="G743" s="18">
        <v>5000</v>
      </c>
      <c r="H743" s="18">
        <v>0</v>
      </c>
      <c r="I743" s="2">
        <v>1</v>
      </c>
      <c r="J743" s="2">
        <v>1</v>
      </c>
      <c r="K743" s="2">
        <v>0</v>
      </c>
      <c r="L743" s="35">
        <v>0</v>
      </c>
      <c r="M743" s="2">
        <v>8</v>
      </c>
      <c r="N743" s="2">
        <v>1</v>
      </c>
      <c r="O743" s="2">
        <v>0</v>
      </c>
      <c r="P743" s="2">
        <v>0</v>
      </c>
      <c r="Q743" s="2">
        <v>5</v>
      </c>
      <c r="R743" s="2">
        <v>0</v>
      </c>
      <c r="S743" s="2">
        <v>1</v>
      </c>
      <c r="T743" s="35">
        <v>0</v>
      </c>
      <c r="U743" s="35">
        <v>0</v>
      </c>
      <c r="V743" s="36">
        <v>0</v>
      </c>
      <c r="W743" s="26">
        <v>36</v>
      </c>
      <c r="X743" s="2">
        <v>0.63</v>
      </c>
      <c r="Y743" s="16">
        <v>12.02</v>
      </c>
      <c r="Z743" s="26">
        <v>38.4</v>
      </c>
      <c r="AA743" s="2">
        <v>3.57</v>
      </c>
      <c r="AB743" s="2">
        <v>29.9</v>
      </c>
    </row>
    <row r="744" spans="1:28">
      <c r="A744" s="2">
        <v>3318</v>
      </c>
      <c r="B744" s="26">
        <v>2</v>
      </c>
      <c r="C744" s="2">
        <v>2</v>
      </c>
      <c r="D744" s="2">
        <v>25</v>
      </c>
      <c r="E744" s="2">
        <v>0</v>
      </c>
      <c r="F744" s="35">
        <v>0</v>
      </c>
      <c r="G744" s="18">
        <v>5000</v>
      </c>
      <c r="H744" s="18">
        <v>0</v>
      </c>
      <c r="I744" s="2">
        <v>1</v>
      </c>
      <c r="J744" s="2">
        <v>3</v>
      </c>
      <c r="K744" s="2">
        <v>1</v>
      </c>
      <c r="L744" s="35">
        <v>1</v>
      </c>
      <c r="M744" s="2">
        <v>8</v>
      </c>
      <c r="N744" s="2">
        <v>1</v>
      </c>
      <c r="O744" s="2">
        <v>0</v>
      </c>
      <c r="P744" s="2">
        <v>0</v>
      </c>
      <c r="Q744" s="2">
        <v>4</v>
      </c>
      <c r="R744" s="2">
        <v>0</v>
      </c>
      <c r="S744" s="2">
        <v>1</v>
      </c>
      <c r="T744" s="35">
        <v>0</v>
      </c>
      <c r="U744" s="35">
        <v>0</v>
      </c>
      <c r="V744" s="36">
        <v>0</v>
      </c>
      <c r="W744" s="26">
        <v>14.9</v>
      </c>
      <c r="X744" s="2">
        <v>0.33</v>
      </c>
      <c r="Y744" s="16">
        <v>4.9800000000000004</v>
      </c>
      <c r="Z744" s="26">
        <v>18.899999999999999</v>
      </c>
      <c r="AA744" s="2">
        <v>1.32</v>
      </c>
      <c r="AB744" s="2">
        <v>12.4</v>
      </c>
    </row>
    <row r="745" spans="1:28">
      <c r="A745" s="2">
        <v>3319</v>
      </c>
      <c r="B745" s="26">
        <v>2</v>
      </c>
      <c r="C745" s="2">
        <v>2</v>
      </c>
      <c r="D745" s="2">
        <v>31</v>
      </c>
      <c r="E745" s="2">
        <v>0</v>
      </c>
      <c r="F745" s="35">
        <v>1</v>
      </c>
      <c r="G745" s="18">
        <v>18000</v>
      </c>
      <c r="H745" s="18">
        <v>1</v>
      </c>
      <c r="I745" s="2">
        <v>1</v>
      </c>
      <c r="J745" s="2">
        <v>2</v>
      </c>
      <c r="K745" s="2">
        <v>1</v>
      </c>
      <c r="L745" s="35">
        <v>1</v>
      </c>
      <c r="M745" s="2">
        <v>8</v>
      </c>
      <c r="N745" s="2">
        <v>1</v>
      </c>
      <c r="O745" s="2">
        <v>0</v>
      </c>
      <c r="P745" s="2">
        <v>1</v>
      </c>
      <c r="Q745" s="2">
        <v>0</v>
      </c>
      <c r="R745" s="2">
        <v>1</v>
      </c>
      <c r="S745" s="2">
        <v>0</v>
      </c>
      <c r="T745" s="35">
        <v>0</v>
      </c>
      <c r="U745" s="35">
        <v>1</v>
      </c>
      <c r="V745" s="36">
        <v>0</v>
      </c>
      <c r="W745" s="26">
        <v>11</v>
      </c>
      <c r="X745" s="2">
        <v>0.27</v>
      </c>
      <c r="Y745" s="16">
        <v>3.67</v>
      </c>
      <c r="Z745" s="26">
        <v>12.9</v>
      </c>
      <c r="AA745" s="2">
        <v>1.33</v>
      </c>
      <c r="AB745" s="2">
        <v>16.59</v>
      </c>
    </row>
    <row r="746" spans="1:28">
      <c r="A746" s="2">
        <v>3320</v>
      </c>
      <c r="B746" s="26">
        <v>2</v>
      </c>
      <c r="C746" s="2">
        <v>2</v>
      </c>
      <c r="D746" s="2">
        <v>38</v>
      </c>
      <c r="E746" s="2">
        <v>0</v>
      </c>
      <c r="F746" s="35">
        <v>1</v>
      </c>
      <c r="G746" s="18">
        <v>16000</v>
      </c>
      <c r="H746" s="18">
        <v>1</v>
      </c>
      <c r="I746" s="2">
        <v>1</v>
      </c>
      <c r="J746" s="2">
        <v>1</v>
      </c>
      <c r="K746" s="2">
        <v>0</v>
      </c>
      <c r="L746" s="35">
        <v>1</v>
      </c>
      <c r="M746" s="2">
        <v>8</v>
      </c>
      <c r="N746" s="2">
        <v>1</v>
      </c>
      <c r="O746" s="2">
        <v>0</v>
      </c>
      <c r="P746" s="2">
        <v>0.18</v>
      </c>
      <c r="Q746" s="2">
        <v>0</v>
      </c>
      <c r="R746" s="2">
        <v>1</v>
      </c>
      <c r="S746" s="2">
        <v>0</v>
      </c>
      <c r="T746" s="35">
        <v>0</v>
      </c>
      <c r="U746" s="35">
        <v>0</v>
      </c>
      <c r="V746" s="36">
        <v>1</v>
      </c>
      <c r="W746" s="26">
        <v>27.9</v>
      </c>
      <c r="X746" s="2">
        <v>0.53</v>
      </c>
      <c r="Y746" s="16">
        <v>9.32</v>
      </c>
      <c r="Z746" s="26">
        <v>36</v>
      </c>
      <c r="AA746" s="2">
        <v>1.82</v>
      </c>
      <c r="AB746" s="2">
        <v>10.7</v>
      </c>
    </row>
    <row r="747" spans="1:28">
      <c r="A747" s="2">
        <v>3327</v>
      </c>
      <c r="B747" s="26">
        <v>2</v>
      </c>
      <c r="C747" s="2">
        <v>1</v>
      </c>
      <c r="D747" s="2">
        <v>20</v>
      </c>
      <c r="E747" s="2">
        <v>0</v>
      </c>
      <c r="F747" s="35">
        <v>1</v>
      </c>
      <c r="G747" s="18">
        <v>2000</v>
      </c>
      <c r="H747" s="18">
        <v>0</v>
      </c>
      <c r="I747" s="2">
        <v>1</v>
      </c>
      <c r="J747" s="2">
        <v>1</v>
      </c>
      <c r="K747" s="2">
        <v>0</v>
      </c>
      <c r="L747" s="35">
        <v>0</v>
      </c>
      <c r="M747" s="2">
        <v>8</v>
      </c>
      <c r="N747" s="2">
        <v>1</v>
      </c>
      <c r="O747" s="2">
        <v>0</v>
      </c>
      <c r="P747" s="2">
        <v>0.27</v>
      </c>
      <c r="Q747" s="2">
        <v>5</v>
      </c>
      <c r="R747" s="2">
        <v>0</v>
      </c>
      <c r="S747" s="2">
        <v>1</v>
      </c>
      <c r="T747" s="35">
        <v>0</v>
      </c>
      <c r="U747" s="35">
        <v>0</v>
      </c>
      <c r="V747" s="36">
        <v>0</v>
      </c>
      <c r="W747" s="26">
        <v>27.5</v>
      </c>
      <c r="X747" s="2">
        <v>0.53</v>
      </c>
      <c r="Y747" s="16">
        <v>9.19</v>
      </c>
      <c r="Z747" s="26">
        <v>37.1</v>
      </c>
      <c r="AA747" s="2">
        <v>1.7</v>
      </c>
      <c r="AB747" s="2">
        <v>10.7</v>
      </c>
    </row>
    <row r="748" spans="1:28">
      <c r="A748" s="2">
        <v>3328</v>
      </c>
      <c r="B748" s="26">
        <v>2</v>
      </c>
      <c r="C748" s="2">
        <v>2</v>
      </c>
      <c r="D748" s="2">
        <v>26</v>
      </c>
      <c r="E748" s="2">
        <v>0</v>
      </c>
      <c r="F748" s="35">
        <v>0</v>
      </c>
      <c r="G748" s="18">
        <v>10000</v>
      </c>
      <c r="H748" s="18">
        <v>1</v>
      </c>
      <c r="I748" s="2">
        <v>1</v>
      </c>
      <c r="J748" s="2">
        <v>1</v>
      </c>
      <c r="K748" s="2">
        <v>0</v>
      </c>
      <c r="L748" s="35">
        <v>0</v>
      </c>
      <c r="M748" s="2">
        <v>8</v>
      </c>
      <c r="N748" s="2">
        <v>1</v>
      </c>
      <c r="O748" s="2">
        <v>0</v>
      </c>
      <c r="P748" s="2">
        <v>0.68</v>
      </c>
      <c r="Q748" s="2">
        <v>5</v>
      </c>
      <c r="R748" s="2">
        <v>0</v>
      </c>
      <c r="S748" s="2">
        <v>1</v>
      </c>
      <c r="T748" s="35">
        <v>0</v>
      </c>
      <c r="U748" s="35">
        <v>0</v>
      </c>
      <c r="V748" s="36">
        <v>0</v>
      </c>
      <c r="W748" s="26">
        <v>17.899999999999999</v>
      </c>
      <c r="X748" s="2">
        <v>0.4</v>
      </c>
      <c r="Y748" s="16">
        <v>5.98</v>
      </c>
      <c r="Z748" s="26">
        <v>28.1</v>
      </c>
      <c r="AA748" s="2">
        <v>1.78</v>
      </c>
      <c r="AB748" s="2">
        <v>3.8</v>
      </c>
    </row>
    <row r="749" spans="1:28">
      <c r="A749" s="2">
        <v>3335</v>
      </c>
      <c r="B749" s="26">
        <v>1</v>
      </c>
      <c r="C749" s="2">
        <v>2</v>
      </c>
      <c r="D749" s="2">
        <v>36</v>
      </c>
      <c r="E749" s="2">
        <v>0</v>
      </c>
      <c r="F749" s="35">
        <v>0</v>
      </c>
      <c r="G749" s="18">
        <v>10000</v>
      </c>
      <c r="H749" s="18">
        <v>1</v>
      </c>
      <c r="I749" s="2">
        <v>1</v>
      </c>
      <c r="J749" s="2">
        <v>1</v>
      </c>
      <c r="K749" s="2">
        <v>0</v>
      </c>
      <c r="L749" s="35">
        <v>0</v>
      </c>
      <c r="M749" s="2">
        <v>8</v>
      </c>
      <c r="N749" s="2">
        <v>1</v>
      </c>
      <c r="O749" s="2">
        <v>0</v>
      </c>
      <c r="P749" s="2">
        <v>0.59</v>
      </c>
      <c r="Q749" s="2">
        <v>5</v>
      </c>
      <c r="R749" s="2">
        <v>0</v>
      </c>
      <c r="S749" s="2">
        <v>1</v>
      </c>
      <c r="T749" s="35">
        <v>0</v>
      </c>
      <c r="U749" s="35">
        <v>0</v>
      </c>
      <c r="V749" s="36">
        <v>0</v>
      </c>
      <c r="W749" s="26">
        <v>14.7</v>
      </c>
      <c r="X749" s="2">
        <v>0.33</v>
      </c>
      <c r="Y749" s="16">
        <v>4.91</v>
      </c>
      <c r="Z749" s="26">
        <v>12.3</v>
      </c>
      <c r="AA749" s="2">
        <v>1.25</v>
      </c>
      <c r="AB749" s="2">
        <v>3.8</v>
      </c>
    </row>
    <row r="750" spans="1:28">
      <c r="A750" s="2">
        <v>3338</v>
      </c>
      <c r="B750" s="26">
        <v>2</v>
      </c>
      <c r="C750" s="2">
        <v>1</v>
      </c>
      <c r="D750" s="2">
        <v>19</v>
      </c>
      <c r="E750" s="2">
        <v>0</v>
      </c>
      <c r="F750" s="35">
        <v>1</v>
      </c>
      <c r="G750" s="18">
        <v>16000</v>
      </c>
      <c r="H750" s="18">
        <v>1</v>
      </c>
      <c r="I750" s="2">
        <v>1</v>
      </c>
      <c r="J750" s="2">
        <v>2</v>
      </c>
      <c r="K750" s="2">
        <v>1</v>
      </c>
      <c r="L750" s="35">
        <v>0</v>
      </c>
      <c r="M750" s="2">
        <v>8</v>
      </c>
      <c r="N750" s="2">
        <v>1</v>
      </c>
      <c r="O750" s="2">
        <v>0</v>
      </c>
      <c r="P750" s="2">
        <v>0.73</v>
      </c>
      <c r="Q750" s="2">
        <v>4</v>
      </c>
      <c r="R750" s="2">
        <v>0</v>
      </c>
      <c r="S750" s="2">
        <v>1</v>
      </c>
      <c r="T750" s="35">
        <v>0</v>
      </c>
      <c r="U750" s="35">
        <v>0</v>
      </c>
      <c r="V750" s="36">
        <v>0</v>
      </c>
      <c r="W750" s="26">
        <v>16.2</v>
      </c>
      <c r="X750" s="2">
        <v>0.38</v>
      </c>
      <c r="Y750" s="16">
        <v>5.41</v>
      </c>
      <c r="Z750" s="26">
        <v>17.3</v>
      </c>
      <c r="AA750" s="2">
        <v>1.45</v>
      </c>
      <c r="AB750" s="2">
        <v>3.8</v>
      </c>
    </row>
    <row r="751" spans="1:28">
      <c r="A751" s="2">
        <v>3342</v>
      </c>
      <c r="B751" s="26">
        <v>1</v>
      </c>
      <c r="C751" s="2">
        <v>1</v>
      </c>
      <c r="D751" s="2">
        <v>25</v>
      </c>
      <c r="E751" s="2">
        <v>0</v>
      </c>
      <c r="F751" s="35">
        <v>1</v>
      </c>
      <c r="G751" s="18">
        <v>14000</v>
      </c>
      <c r="H751" s="18">
        <v>1</v>
      </c>
      <c r="I751" s="2">
        <v>1</v>
      </c>
      <c r="J751" s="2">
        <v>3</v>
      </c>
      <c r="K751" s="2">
        <v>1</v>
      </c>
      <c r="L751" s="35">
        <v>0</v>
      </c>
      <c r="M751" s="2">
        <v>1</v>
      </c>
      <c r="N751" s="2">
        <v>0</v>
      </c>
      <c r="O751" s="2">
        <v>1</v>
      </c>
      <c r="P751" s="2">
        <v>0.73</v>
      </c>
      <c r="Q751" s="2">
        <v>5</v>
      </c>
      <c r="R751" s="2">
        <v>0</v>
      </c>
      <c r="S751" s="2">
        <v>1</v>
      </c>
      <c r="T751" s="35">
        <v>0</v>
      </c>
      <c r="U751" s="35">
        <v>0</v>
      </c>
      <c r="V751" s="36">
        <v>0</v>
      </c>
      <c r="W751" s="26">
        <v>16.2</v>
      </c>
      <c r="X751" s="2">
        <v>0.38</v>
      </c>
      <c r="Y751" s="16">
        <v>5.41</v>
      </c>
      <c r="Z751" s="26">
        <v>17.3</v>
      </c>
      <c r="AA751" s="2">
        <v>1.45</v>
      </c>
      <c r="AB751" s="2">
        <v>3.8</v>
      </c>
    </row>
    <row r="752" spans="1:28">
      <c r="A752" s="2">
        <v>3344</v>
      </c>
      <c r="B752" s="26">
        <v>1</v>
      </c>
      <c r="C752" s="2">
        <v>2</v>
      </c>
      <c r="D752" s="2">
        <v>56</v>
      </c>
      <c r="E752" s="2">
        <v>1</v>
      </c>
      <c r="F752" s="35">
        <v>1</v>
      </c>
      <c r="G752" s="18">
        <v>12000</v>
      </c>
      <c r="H752" s="18">
        <v>1</v>
      </c>
      <c r="I752" s="2">
        <v>1</v>
      </c>
      <c r="J752" s="2">
        <v>1</v>
      </c>
      <c r="K752" s="2">
        <v>0</v>
      </c>
      <c r="L752" s="35">
        <v>1</v>
      </c>
      <c r="M752" s="2">
        <v>8</v>
      </c>
      <c r="N752" s="2">
        <v>1</v>
      </c>
      <c r="O752" s="2">
        <v>0</v>
      </c>
      <c r="P752" s="2">
        <v>0.68</v>
      </c>
      <c r="Q752" s="2">
        <v>2</v>
      </c>
      <c r="R752" s="2">
        <v>1</v>
      </c>
      <c r="S752" s="2">
        <v>0</v>
      </c>
      <c r="T752" s="35">
        <v>0</v>
      </c>
      <c r="U752" s="35">
        <v>0</v>
      </c>
      <c r="V752" s="36">
        <v>0</v>
      </c>
      <c r="W752" s="26">
        <v>17.899999999999999</v>
      </c>
      <c r="X752" s="2">
        <v>0.4</v>
      </c>
      <c r="Y752" s="16">
        <v>5.98</v>
      </c>
      <c r="Z752" s="26">
        <v>28.1</v>
      </c>
      <c r="AA752" s="2">
        <v>1.78</v>
      </c>
      <c r="AB752" s="2">
        <v>3.8</v>
      </c>
    </row>
    <row r="753" spans="1:28">
      <c r="A753" s="2">
        <v>3345</v>
      </c>
      <c r="B753" s="26">
        <v>2</v>
      </c>
      <c r="C753" s="2">
        <v>1</v>
      </c>
      <c r="D753" s="2">
        <v>22</v>
      </c>
      <c r="E753" s="2">
        <v>0</v>
      </c>
      <c r="F753" s="35">
        <v>1</v>
      </c>
      <c r="G753" s="18">
        <v>2000</v>
      </c>
      <c r="H753" s="18">
        <v>0</v>
      </c>
      <c r="I753" s="2">
        <v>1</v>
      </c>
      <c r="J753" s="2">
        <v>1</v>
      </c>
      <c r="K753" s="2">
        <v>0</v>
      </c>
      <c r="L753" s="35">
        <v>0</v>
      </c>
      <c r="M753" s="2">
        <v>6</v>
      </c>
      <c r="N753" s="2">
        <v>0</v>
      </c>
      <c r="O753" s="2">
        <v>1</v>
      </c>
      <c r="P753" s="2">
        <v>0.18</v>
      </c>
      <c r="Q753" s="2">
        <v>4</v>
      </c>
      <c r="R753" s="2">
        <v>0</v>
      </c>
      <c r="S753" s="2">
        <v>1</v>
      </c>
      <c r="T753" s="35">
        <v>0</v>
      </c>
      <c r="U753" s="35">
        <v>0</v>
      </c>
      <c r="V753" s="36">
        <v>0</v>
      </c>
      <c r="W753" s="26">
        <v>27.9</v>
      </c>
      <c r="X753" s="2">
        <v>0.53</v>
      </c>
      <c r="Y753" s="16">
        <v>9.32</v>
      </c>
      <c r="Z753" s="26">
        <v>36</v>
      </c>
      <c r="AA753" s="2">
        <v>1.82</v>
      </c>
      <c r="AB753" s="2">
        <v>10.7</v>
      </c>
    </row>
    <row r="754" spans="1:28">
      <c r="A754" s="2">
        <v>3350</v>
      </c>
      <c r="B754" s="26">
        <v>2</v>
      </c>
      <c r="C754" s="2">
        <v>1</v>
      </c>
      <c r="D754" s="2">
        <v>22</v>
      </c>
      <c r="E754" s="2">
        <v>0</v>
      </c>
      <c r="F754" s="35">
        <v>1</v>
      </c>
      <c r="G754" s="18">
        <v>3000</v>
      </c>
      <c r="H754" s="18">
        <v>0</v>
      </c>
      <c r="I754" s="2">
        <v>1</v>
      </c>
      <c r="J754" s="2">
        <v>1</v>
      </c>
      <c r="K754" s="2">
        <v>0</v>
      </c>
      <c r="L754" s="35">
        <v>0</v>
      </c>
      <c r="M754" s="2">
        <v>6</v>
      </c>
      <c r="N754" s="2">
        <v>0</v>
      </c>
      <c r="O754" s="2">
        <v>1</v>
      </c>
      <c r="P754" s="2">
        <v>0.34</v>
      </c>
      <c r="Q754" s="2">
        <v>2</v>
      </c>
      <c r="R754" s="2">
        <v>1</v>
      </c>
      <c r="S754" s="2">
        <v>0</v>
      </c>
      <c r="T754" s="35">
        <v>0</v>
      </c>
      <c r="U754" s="35">
        <v>0</v>
      </c>
      <c r="V754" s="36">
        <v>0</v>
      </c>
      <c r="W754" s="26">
        <v>12.6</v>
      </c>
      <c r="X754" s="2">
        <v>0.27</v>
      </c>
      <c r="Y754" s="16">
        <v>4.21</v>
      </c>
      <c r="Z754" s="26">
        <v>12.5</v>
      </c>
      <c r="AA754" s="2">
        <v>1.17</v>
      </c>
      <c r="AB754" s="2">
        <v>3.8</v>
      </c>
    </row>
    <row r="755" spans="1:28">
      <c r="A755" s="2">
        <v>3355</v>
      </c>
      <c r="B755" s="26">
        <v>1</v>
      </c>
      <c r="C755" s="2">
        <v>2</v>
      </c>
      <c r="D755" s="2">
        <v>62</v>
      </c>
      <c r="E755" s="2">
        <v>1</v>
      </c>
      <c r="F755" s="35">
        <v>1</v>
      </c>
      <c r="G755" s="18">
        <v>26000</v>
      </c>
      <c r="H755" s="18">
        <v>1</v>
      </c>
      <c r="I755" s="2">
        <v>1</v>
      </c>
      <c r="J755" s="2">
        <v>1</v>
      </c>
      <c r="K755" s="2">
        <v>0</v>
      </c>
      <c r="L755" s="35">
        <v>1</v>
      </c>
      <c r="M755" s="2">
        <v>8</v>
      </c>
      <c r="N755" s="2">
        <v>1</v>
      </c>
      <c r="O755" s="2">
        <v>0</v>
      </c>
      <c r="P755" s="2">
        <v>0.68</v>
      </c>
      <c r="Q755" s="2">
        <v>0</v>
      </c>
      <c r="R755" s="2">
        <v>1</v>
      </c>
      <c r="S755" s="2">
        <v>0</v>
      </c>
      <c r="T755" s="35">
        <v>0</v>
      </c>
      <c r="U755" s="35">
        <v>1</v>
      </c>
      <c r="V755" s="36">
        <v>0</v>
      </c>
      <c r="W755" s="26">
        <v>17.899999999999999</v>
      </c>
      <c r="X755" s="2">
        <v>0.4</v>
      </c>
      <c r="Y755" s="16">
        <v>5.98</v>
      </c>
      <c r="Z755" s="26">
        <v>28.1</v>
      </c>
      <c r="AA755" s="2">
        <v>1.78</v>
      </c>
      <c r="AB755" s="2">
        <v>3.8</v>
      </c>
    </row>
    <row r="756" spans="1:28">
      <c r="A756" s="2">
        <v>3356</v>
      </c>
      <c r="B756" s="26">
        <v>1</v>
      </c>
      <c r="C756" s="2">
        <v>2</v>
      </c>
      <c r="D756" s="2">
        <v>26</v>
      </c>
      <c r="E756" s="2">
        <v>0</v>
      </c>
      <c r="F756" s="35">
        <v>0</v>
      </c>
      <c r="G756" s="18">
        <v>20000</v>
      </c>
      <c r="H756" s="18">
        <v>1</v>
      </c>
      <c r="I756" s="2">
        <v>1</v>
      </c>
      <c r="J756" s="2">
        <v>3</v>
      </c>
      <c r="K756" s="2">
        <v>1</v>
      </c>
      <c r="L756" s="35">
        <v>0</v>
      </c>
      <c r="M756" s="2">
        <v>1</v>
      </c>
      <c r="N756" s="2">
        <v>0</v>
      </c>
      <c r="O756" s="2">
        <v>1</v>
      </c>
      <c r="P756" s="2">
        <v>0.1</v>
      </c>
      <c r="Q756" s="2">
        <v>5</v>
      </c>
      <c r="R756" s="2">
        <v>0</v>
      </c>
      <c r="S756" s="2">
        <v>1</v>
      </c>
      <c r="T756" s="35">
        <v>0</v>
      </c>
      <c r="U756" s="35">
        <v>0</v>
      </c>
      <c r="V756" s="36">
        <v>0</v>
      </c>
      <c r="W756" s="26">
        <v>27.4</v>
      </c>
      <c r="X756" s="2">
        <v>0.45</v>
      </c>
      <c r="Y756" s="16">
        <v>9.15</v>
      </c>
      <c r="Z756" s="26">
        <v>27.17</v>
      </c>
      <c r="AA756" s="2">
        <v>2.25</v>
      </c>
      <c r="AB756" s="2">
        <v>12.1</v>
      </c>
    </row>
    <row r="757" spans="1:28">
      <c r="A757" s="2">
        <v>3360</v>
      </c>
      <c r="B757" s="26">
        <v>2</v>
      </c>
      <c r="C757" s="2">
        <v>1</v>
      </c>
      <c r="D757" s="2">
        <v>55</v>
      </c>
      <c r="E757" s="2">
        <v>1</v>
      </c>
      <c r="F757" s="35">
        <v>0</v>
      </c>
      <c r="G757" s="18">
        <v>4000</v>
      </c>
      <c r="H757" s="18">
        <v>0</v>
      </c>
      <c r="I757" s="2">
        <v>1</v>
      </c>
      <c r="J757" s="2">
        <v>1</v>
      </c>
      <c r="K757" s="2">
        <v>0</v>
      </c>
      <c r="L757" s="35">
        <v>0</v>
      </c>
      <c r="M757" s="2">
        <v>6</v>
      </c>
      <c r="N757" s="2">
        <v>0</v>
      </c>
      <c r="O757" s="2">
        <v>1</v>
      </c>
      <c r="P757" s="2">
        <v>1</v>
      </c>
      <c r="Q757" s="2">
        <v>2</v>
      </c>
      <c r="R757" s="2">
        <v>1</v>
      </c>
      <c r="S757" s="2">
        <v>0</v>
      </c>
      <c r="T757" s="35">
        <v>0</v>
      </c>
      <c r="U757" s="35">
        <v>0</v>
      </c>
      <c r="V757" s="36">
        <v>0</v>
      </c>
      <c r="W757" s="26">
        <v>13.1</v>
      </c>
      <c r="X757" s="2">
        <v>0.38</v>
      </c>
      <c r="Y757" s="16">
        <v>4.38</v>
      </c>
      <c r="Z757" s="26">
        <v>14.7</v>
      </c>
      <c r="AA757" s="2">
        <v>1.33</v>
      </c>
      <c r="AB757" s="2">
        <v>3.8</v>
      </c>
    </row>
    <row r="758" spans="1:28">
      <c r="A758" s="2">
        <v>3369</v>
      </c>
      <c r="B758" s="26">
        <v>2</v>
      </c>
      <c r="C758" s="2">
        <v>1</v>
      </c>
      <c r="D758" s="2">
        <v>29</v>
      </c>
      <c r="E758" s="2">
        <v>0</v>
      </c>
      <c r="F758" s="35">
        <v>1</v>
      </c>
      <c r="G758" s="18">
        <v>10000</v>
      </c>
      <c r="H758" s="18">
        <v>1</v>
      </c>
      <c r="I758" s="2">
        <v>1</v>
      </c>
      <c r="J758" s="2">
        <v>2</v>
      </c>
      <c r="K758" s="2">
        <v>1</v>
      </c>
      <c r="L758" s="35">
        <v>0</v>
      </c>
      <c r="M758" s="2">
        <v>8</v>
      </c>
      <c r="N758" s="2">
        <v>1</v>
      </c>
      <c r="O758" s="2">
        <v>0</v>
      </c>
      <c r="P758" s="2">
        <v>0</v>
      </c>
      <c r="Q758" s="2">
        <v>5</v>
      </c>
      <c r="R758" s="2">
        <v>0</v>
      </c>
      <c r="S758" s="2">
        <v>1</v>
      </c>
      <c r="T758" s="35">
        <v>0</v>
      </c>
      <c r="U758" s="35">
        <v>0</v>
      </c>
      <c r="V758" s="36">
        <v>0</v>
      </c>
      <c r="W758" s="26">
        <v>17.600000000000001</v>
      </c>
      <c r="X758" s="2">
        <v>0.4</v>
      </c>
      <c r="Y758" s="16">
        <v>5.88</v>
      </c>
      <c r="Z758" s="26">
        <v>23.71</v>
      </c>
      <c r="AA758" s="2">
        <v>2.02</v>
      </c>
      <c r="AB758" s="2">
        <v>3.8</v>
      </c>
    </row>
    <row r="759" spans="1:28">
      <c r="A759" s="2">
        <v>3374</v>
      </c>
      <c r="B759" s="26">
        <v>1</v>
      </c>
      <c r="C759" s="2">
        <v>2</v>
      </c>
      <c r="D759" s="2">
        <v>45</v>
      </c>
      <c r="E759" s="2">
        <v>0</v>
      </c>
      <c r="F759" s="35">
        <v>1</v>
      </c>
      <c r="G759" s="18">
        <v>28000</v>
      </c>
      <c r="H759" s="18">
        <v>1</v>
      </c>
      <c r="I759" s="2">
        <v>1</v>
      </c>
      <c r="J759" s="2">
        <v>1</v>
      </c>
      <c r="K759" s="2">
        <v>0</v>
      </c>
      <c r="L759" s="35">
        <v>0</v>
      </c>
      <c r="M759" s="2">
        <v>2</v>
      </c>
      <c r="N759" s="2">
        <v>0</v>
      </c>
      <c r="O759" s="2">
        <v>1</v>
      </c>
      <c r="P759" s="2">
        <v>0</v>
      </c>
      <c r="Q759" s="2">
        <v>0</v>
      </c>
      <c r="R759" s="2">
        <v>1</v>
      </c>
      <c r="S759" s="2">
        <v>0</v>
      </c>
      <c r="T759" s="35">
        <v>1</v>
      </c>
      <c r="U759" s="35">
        <v>0</v>
      </c>
      <c r="V759" s="36">
        <v>0</v>
      </c>
      <c r="W759" s="26">
        <v>18.5</v>
      </c>
      <c r="X759" s="2">
        <v>0.32</v>
      </c>
      <c r="Y759" s="16">
        <v>6.18</v>
      </c>
      <c r="Z759" s="26">
        <v>21.1</v>
      </c>
      <c r="AA759" s="2">
        <v>1.7</v>
      </c>
      <c r="AB759" s="2">
        <v>6.7</v>
      </c>
    </row>
    <row r="760" spans="1:28">
      <c r="A760" s="2">
        <v>3377</v>
      </c>
      <c r="B760" s="26">
        <v>1</v>
      </c>
      <c r="C760" s="2">
        <v>1</v>
      </c>
      <c r="D760" s="2">
        <v>23</v>
      </c>
      <c r="E760" s="2">
        <v>0</v>
      </c>
      <c r="F760" s="35">
        <v>0</v>
      </c>
      <c r="G760" s="18">
        <v>10000</v>
      </c>
      <c r="H760" s="18">
        <v>1</v>
      </c>
      <c r="I760" s="2">
        <v>1</v>
      </c>
      <c r="J760" s="2">
        <v>1</v>
      </c>
      <c r="K760" s="2">
        <v>0</v>
      </c>
      <c r="L760" s="35">
        <v>1</v>
      </c>
      <c r="M760" s="2">
        <v>6</v>
      </c>
      <c r="N760" s="2">
        <v>0</v>
      </c>
      <c r="O760" s="2">
        <v>1</v>
      </c>
      <c r="P760" s="2">
        <v>0.73</v>
      </c>
      <c r="Q760" s="2">
        <v>5</v>
      </c>
      <c r="R760" s="2">
        <v>0</v>
      </c>
      <c r="S760" s="2">
        <v>1</v>
      </c>
      <c r="T760" s="35">
        <v>0</v>
      </c>
      <c r="U760" s="35">
        <v>0</v>
      </c>
      <c r="V760" s="36">
        <v>0</v>
      </c>
      <c r="W760" s="26">
        <v>16.2</v>
      </c>
      <c r="X760" s="2">
        <v>0.38</v>
      </c>
      <c r="Y760" s="16">
        <v>5.41</v>
      </c>
      <c r="Z760" s="26">
        <v>17.3</v>
      </c>
      <c r="AA760" s="2">
        <v>1.45</v>
      </c>
      <c r="AB760" s="2">
        <v>3.8</v>
      </c>
    </row>
    <row r="761" spans="1:28">
      <c r="A761" s="2">
        <v>3379</v>
      </c>
      <c r="B761" s="26">
        <v>2</v>
      </c>
      <c r="C761" s="2">
        <v>1</v>
      </c>
      <c r="D761" s="2">
        <v>29</v>
      </c>
      <c r="E761" s="2">
        <v>0</v>
      </c>
      <c r="F761" s="35">
        <v>0</v>
      </c>
      <c r="G761" s="18">
        <v>4000</v>
      </c>
      <c r="H761" s="18">
        <v>0</v>
      </c>
      <c r="I761" s="2">
        <v>1</v>
      </c>
      <c r="J761" s="2">
        <v>1</v>
      </c>
      <c r="K761" s="2">
        <v>0</v>
      </c>
      <c r="L761" s="35">
        <v>0</v>
      </c>
      <c r="M761" s="2">
        <v>8</v>
      </c>
      <c r="N761" s="2">
        <v>1</v>
      </c>
      <c r="O761" s="2">
        <v>0</v>
      </c>
      <c r="P761" s="2">
        <v>1</v>
      </c>
      <c r="Q761" s="2">
        <v>0</v>
      </c>
      <c r="R761" s="2">
        <v>1</v>
      </c>
      <c r="S761" s="2">
        <v>0</v>
      </c>
      <c r="T761" s="35">
        <v>0</v>
      </c>
      <c r="U761" s="35">
        <v>0</v>
      </c>
      <c r="V761" s="36">
        <v>1</v>
      </c>
      <c r="W761" s="26">
        <v>13.1</v>
      </c>
      <c r="X761" s="2">
        <v>0.38</v>
      </c>
      <c r="Y761" s="16">
        <v>4.38</v>
      </c>
      <c r="Z761" s="26">
        <v>14.7</v>
      </c>
      <c r="AA761" s="2">
        <v>1.33</v>
      </c>
      <c r="AB761" s="2">
        <v>3.8</v>
      </c>
    </row>
    <row r="762" spans="1:28">
      <c r="A762" s="2">
        <v>3383</v>
      </c>
      <c r="B762" s="26">
        <v>1</v>
      </c>
      <c r="C762" s="2">
        <v>1</v>
      </c>
      <c r="D762" s="2">
        <v>21</v>
      </c>
      <c r="E762" s="2">
        <v>0</v>
      </c>
      <c r="F762" s="35">
        <v>0</v>
      </c>
      <c r="G762" s="18">
        <v>2000</v>
      </c>
      <c r="H762" s="18">
        <v>0</v>
      </c>
      <c r="I762" s="2">
        <v>1</v>
      </c>
      <c r="J762" s="2">
        <v>2</v>
      </c>
      <c r="K762" s="2">
        <v>1</v>
      </c>
      <c r="L762" s="35">
        <v>1</v>
      </c>
      <c r="M762" s="2">
        <v>1</v>
      </c>
      <c r="N762" s="2">
        <v>0</v>
      </c>
      <c r="O762" s="2">
        <v>1</v>
      </c>
      <c r="P762" s="2">
        <v>0</v>
      </c>
      <c r="Q762" s="2">
        <v>5</v>
      </c>
      <c r="R762" s="2">
        <v>0</v>
      </c>
      <c r="S762" s="2">
        <v>1</v>
      </c>
      <c r="T762" s="35">
        <v>1</v>
      </c>
      <c r="U762" s="35">
        <v>0</v>
      </c>
      <c r="V762" s="36">
        <v>0</v>
      </c>
      <c r="W762" s="26">
        <v>12.3</v>
      </c>
      <c r="X762" s="2">
        <v>0.33</v>
      </c>
      <c r="Y762" s="16">
        <v>4.1100000000000003</v>
      </c>
      <c r="Z762" s="26">
        <v>20.7</v>
      </c>
      <c r="AA762" s="2">
        <v>1.38</v>
      </c>
      <c r="AB762" s="2">
        <v>7.5</v>
      </c>
    </row>
    <row r="763" spans="1:28">
      <c r="A763" s="2">
        <v>3389</v>
      </c>
      <c r="B763" s="26">
        <v>2</v>
      </c>
      <c r="C763" s="2">
        <v>2</v>
      </c>
      <c r="D763" s="2">
        <v>24</v>
      </c>
      <c r="E763" s="2">
        <v>0</v>
      </c>
      <c r="F763" s="35">
        <v>0</v>
      </c>
      <c r="G763" s="18">
        <v>3000</v>
      </c>
      <c r="H763" s="18">
        <v>0</v>
      </c>
      <c r="I763" s="2">
        <v>1</v>
      </c>
      <c r="J763" s="2">
        <v>1</v>
      </c>
      <c r="K763" s="2">
        <v>0</v>
      </c>
      <c r="L763" s="35">
        <v>0</v>
      </c>
      <c r="M763" s="2">
        <v>8</v>
      </c>
      <c r="N763" s="2">
        <v>1</v>
      </c>
      <c r="O763" s="2">
        <v>0</v>
      </c>
      <c r="P763" s="2">
        <v>0</v>
      </c>
      <c r="Q763" s="2">
        <v>5</v>
      </c>
      <c r="R763" s="2">
        <v>0</v>
      </c>
      <c r="S763" s="2">
        <v>1</v>
      </c>
      <c r="T763" s="35">
        <v>0</v>
      </c>
      <c r="U763" s="35">
        <v>0</v>
      </c>
      <c r="V763" s="36">
        <v>0</v>
      </c>
      <c r="W763" s="26">
        <v>50.3</v>
      </c>
      <c r="X763" s="2">
        <v>0.9</v>
      </c>
      <c r="Y763" s="16">
        <v>16.8</v>
      </c>
      <c r="Z763" s="26">
        <v>54.8</v>
      </c>
      <c r="AA763" s="2">
        <v>3.57</v>
      </c>
      <c r="AB763" s="2">
        <v>21.5</v>
      </c>
    </row>
    <row r="764" spans="1:28">
      <c r="A764" s="2">
        <v>3391</v>
      </c>
      <c r="B764" s="26">
        <v>1</v>
      </c>
      <c r="C764" s="2">
        <v>2</v>
      </c>
      <c r="D764" s="2">
        <v>28</v>
      </c>
      <c r="E764" s="2">
        <v>0</v>
      </c>
      <c r="F764" s="35">
        <v>1</v>
      </c>
      <c r="G764" s="18">
        <v>14000</v>
      </c>
      <c r="H764" s="18">
        <v>1</v>
      </c>
      <c r="I764" s="2">
        <v>1</v>
      </c>
      <c r="J764" s="2">
        <v>3</v>
      </c>
      <c r="K764" s="2">
        <v>1</v>
      </c>
      <c r="L764" s="35">
        <v>0</v>
      </c>
      <c r="M764" s="2">
        <v>8</v>
      </c>
      <c r="N764" s="2">
        <v>1</v>
      </c>
      <c r="O764" s="2">
        <v>0</v>
      </c>
      <c r="P764" s="2">
        <v>0.43</v>
      </c>
      <c r="Q764" s="2">
        <v>2</v>
      </c>
      <c r="R764" s="2">
        <v>1</v>
      </c>
      <c r="S764" s="2">
        <v>0</v>
      </c>
      <c r="T764" s="35">
        <v>0</v>
      </c>
      <c r="U764" s="35">
        <v>0</v>
      </c>
      <c r="V764" s="36">
        <v>0</v>
      </c>
      <c r="W764" s="26">
        <v>20.399999999999999</v>
      </c>
      <c r="X764" s="2">
        <v>0.45</v>
      </c>
      <c r="Y764" s="16">
        <v>6.81</v>
      </c>
      <c r="Z764" s="26">
        <v>22.2</v>
      </c>
      <c r="AA764" s="2">
        <v>1.9</v>
      </c>
      <c r="AB764" s="2">
        <v>3.8</v>
      </c>
    </row>
    <row r="765" spans="1:28">
      <c r="A765" s="2">
        <v>3398</v>
      </c>
      <c r="B765" s="26">
        <v>1</v>
      </c>
      <c r="C765" s="2">
        <v>2</v>
      </c>
      <c r="D765" s="2">
        <v>25</v>
      </c>
      <c r="E765" s="2">
        <v>0</v>
      </c>
      <c r="F765" s="35">
        <v>0</v>
      </c>
      <c r="G765" s="18">
        <v>4000</v>
      </c>
      <c r="H765" s="18">
        <v>0</v>
      </c>
      <c r="I765" s="2">
        <v>1</v>
      </c>
      <c r="J765" s="2">
        <v>2</v>
      </c>
      <c r="K765" s="2">
        <v>1</v>
      </c>
      <c r="L765" s="35">
        <v>0</v>
      </c>
      <c r="M765" s="2">
        <v>2</v>
      </c>
      <c r="N765" s="2">
        <v>0</v>
      </c>
      <c r="O765" s="2">
        <v>1</v>
      </c>
      <c r="P765" s="2">
        <v>0</v>
      </c>
      <c r="Q765" s="2">
        <v>5</v>
      </c>
      <c r="R765" s="2">
        <v>0</v>
      </c>
      <c r="S765" s="2">
        <v>1</v>
      </c>
      <c r="T765" s="35">
        <v>0</v>
      </c>
      <c r="U765" s="35">
        <v>0</v>
      </c>
      <c r="V765" s="36">
        <v>0</v>
      </c>
      <c r="W765" s="26">
        <v>15.9</v>
      </c>
      <c r="X765" s="2">
        <v>0.35</v>
      </c>
      <c r="Y765" s="16">
        <v>5.31</v>
      </c>
      <c r="Z765" s="26">
        <v>21.8</v>
      </c>
      <c r="AA765" s="2">
        <v>1.87</v>
      </c>
      <c r="AB765" s="2">
        <v>3.8</v>
      </c>
    </row>
    <row r="766" spans="1:28">
      <c r="A766" s="2">
        <v>3406</v>
      </c>
      <c r="B766" s="26">
        <v>1</v>
      </c>
      <c r="C766" s="2">
        <v>2</v>
      </c>
      <c r="D766" s="2">
        <v>29</v>
      </c>
      <c r="E766" s="2">
        <v>0</v>
      </c>
      <c r="F766" s="35">
        <v>1</v>
      </c>
      <c r="G766" s="18">
        <v>20000</v>
      </c>
      <c r="H766" s="18">
        <v>1</v>
      </c>
      <c r="I766" s="2">
        <v>1</v>
      </c>
      <c r="J766" s="2">
        <v>3</v>
      </c>
      <c r="K766" s="2">
        <v>1</v>
      </c>
      <c r="L766" s="35">
        <v>1</v>
      </c>
      <c r="M766" s="2">
        <v>8</v>
      </c>
      <c r="N766" s="2">
        <v>1</v>
      </c>
      <c r="O766" s="2">
        <v>0</v>
      </c>
      <c r="P766" s="2">
        <v>0</v>
      </c>
      <c r="Q766" s="2">
        <v>2</v>
      </c>
      <c r="R766" s="2">
        <v>1</v>
      </c>
      <c r="S766" s="2">
        <v>0</v>
      </c>
      <c r="T766" s="35">
        <v>0</v>
      </c>
      <c r="U766" s="35">
        <v>0</v>
      </c>
      <c r="V766" s="36">
        <v>0</v>
      </c>
      <c r="W766" s="26">
        <v>17.600000000000001</v>
      </c>
      <c r="X766" s="2">
        <v>0.4</v>
      </c>
      <c r="Y766" s="16">
        <v>5.88</v>
      </c>
      <c r="Z766" s="26">
        <v>23.71</v>
      </c>
      <c r="AA766" s="2">
        <v>2.02</v>
      </c>
      <c r="AB766" s="2">
        <v>3.8</v>
      </c>
    </row>
    <row r="767" spans="1:28">
      <c r="A767" s="2">
        <v>3409</v>
      </c>
      <c r="B767" s="26">
        <v>2</v>
      </c>
      <c r="C767" s="2">
        <v>1</v>
      </c>
      <c r="D767" s="2">
        <v>21</v>
      </c>
      <c r="E767" s="2">
        <v>0</v>
      </c>
      <c r="F767" s="35">
        <v>0</v>
      </c>
      <c r="G767" s="18">
        <v>14000</v>
      </c>
      <c r="H767" s="18">
        <v>1</v>
      </c>
      <c r="I767" s="2">
        <v>1</v>
      </c>
      <c r="J767" s="2">
        <v>2</v>
      </c>
      <c r="K767" s="2">
        <v>1</v>
      </c>
      <c r="L767" s="35">
        <v>1</v>
      </c>
      <c r="M767" s="2">
        <v>1</v>
      </c>
      <c r="N767" s="2">
        <v>0</v>
      </c>
      <c r="O767" s="2">
        <v>1</v>
      </c>
      <c r="P767" s="2">
        <v>1</v>
      </c>
      <c r="Q767" s="2">
        <v>5</v>
      </c>
      <c r="R767" s="2">
        <v>0</v>
      </c>
      <c r="S767" s="2">
        <v>1</v>
      </c>
      <c r="T767" s="35">
        <v>0</v>
      </c>
      <c r="U767" s="35">
        <v>0</v>
      </c>
      <c r="V767" s="36">
        <v>0</v>
      </c>
      <c r="W767" s="26">
        <v>13.1</v>
      </c>
      <c r="X767" s="2">
        <v>0.38</v>
      </c>
      <c r="Y767" s="16">
        <v>4.38</v>
      </c>
      <c r="Z767" s="26">
        <v>14.7</v>
      </c>
      <c r="AA767" s="2">
        <v>1.33</v>
      </c>
      <c r="AB767" s="2">
        <v>3.8</v>
      </c>
    </row>
    <row r="768" spans="1:28">
      <c r="A768" s="2">
        <v>3411</v>
      </c>
      <c r="B768" s="26">
        <v>2</v>
      </c>
      <c r="C768" s="2">
        <v>2</v>
      </c>
      <c r="D768" s="2">
        <v>34</v>
      </c>
      <c r="E768" s="2">
        <v>0</v>
      </c>
      <c r="F768" s="35">
        <v>0</v>
      </c>
      <c r="G768" s="18">
        <v>8000</v>
      </c>
      <c r="H768" s="18">
        <v>1</v>
      </c>
      <c r="I768" s="2">
        <v>1</v>
      </c>
      <c r="J768" s="2">
        <v>1</v>
      </c>
      <c r="K768" s="2">
        <v>0</v>
      </c>
      <c r="L768" s="35">
        <v>0</v>
      </c>
      <c r="M768" s="2">
        <v>8</v>
      </c>
      <c r="N768" s="2">
        <v>1</v>
      </c>
      <c r="O768" s="2">
        <v>0</v>
      </c>
      <c r="P768" s="2">
        <v>0</v>
      </c>
      <c r="Q768" s="2">
        <v>0</v>
      </c>
      <c r="R768" s="2">
        <v>1</v>
      </c>
      <c r="S768" s="2">
        <v>0</v>
      </c>
      <c r="T768" s="35">
        <v>0</v>
      </c>
      <c r="U768" s="35">
        <v>1</v>
      </c>
      <c r="V768" s="36">
        <v>0</v>
      </c>
      <c r="W768" s="26">
        <v>64.88</v>
      </c>
      <c r="X768" s="2">
        <v>1.03</v>
      </c>
      <c r="Y768" s="16">
        <v>21.67</v>
      </c>
      <c r="Z768" s="26">
        <v>75.19</v>
      </c>
      <c r="AA768" s="2">
        <v>4</v>
      </c>
      <c r="AB768" s="2">
        <v>27</v>
      </c>
    </row>
    <row r="769" spans="1:28">
      <c r="A769" s="2">
        <v>3418</v>
      </c>
      <c r="B769" s="26">
        <v>2</v>
      </c>
      <c r="C769" s="2">
        <v>1</v>
      </c>
      <c r="D769" s="2">
        <v>23</v>
      </c>
      <c r="E769" s="2">
        <v>0</v>
      </c>
      <c r="F769" s="35">
        <v>0</v>
      </c>
      <c r="G769" s="18">
        <v>4000</v>
      </c>
      <c r="H769" s="18">
        <v>0</v>
      </c>
      <c r="I769" s="2">
        <v>1</v>
      </c>
      <c r="J769" s="2">
        <v>1</v>
      </c>
      <c r="K769" s="2">
        <v>0</v>
      </c>
      <c r="L769" s="35">
        <v>0</v>
      </c>
      <c r="M769" s="2">
        <v>2</v>
      </c>
      <c r="N769" s="2">
        <v>0</v>
      </c>
      <c r="O769" s="2">
        <v>1</v>
      </c>
      <c r="P769" s="2">
        <v>0</v>
      </c>
      <c r="Q769" s="2">
        <v>5</v>
      </c>
      <c r="R769" s="2">
        <v>0</v>
      </c>
      <c r="S769" s="2">
        <v>1</v>
      </c>
      <c r="T769" s="35">
        <v>0</v>
      </c>
      <c r="U769" s="35">
        <v>0</v>
      </c>
      <c r="V769" s="36">
        <v>0</v>
      </c>
      <c r="W769" s="26">
        <v>15.9</v>
      </c>
      <c r="X769" s="2">
        <v>0.35</v>
      </c>
      <c r="Y769" s="16">
        <v>5.31</v>
      </c>
      <c r="Z769" s="26">
        <v>21.8</v>
      </c>
      <c r="AA769" s="2">
        <v>1.87</v>
      </c>
      <c r="AB769" s="2">
        <v>3.8</v>
      </c>
    </row>
    <row r="770" spans="1:28">
      <c r="A770" s="2">
        <v>3419</v>
      </c>
      <c r="B770" s="26">
        <v>1</v>
      </c>
      <c r="C770" s="2">
        <v>1</v>
      </c>
      <c r="D770" s="2">
        <v>22</v>
      </c>
      <c r="E770" s="2">
        <v>0</v>
      </c>
      <c r="F770" s="35">
        <v>1</v>
      </c>
      <c r="G770" s="18">
        <v>12000</v>
      </c>
      <c r="H770" s="18">
        <v>1</v>
      </c>
      <c r="I770" s="2">
        <v>1</v>
      </c>
      <c r="J770" s="2">
        <v>2</v>
      </c>
      <c r="K770" s="2">
        <v>1</v>
      </c>
      <c r="L770" s="35">
        <v>0</v>
      </c>
      <c r="M770" s="2">
        <v>8</v>
      </c>
      <c r="N770" s="2">
        <v>1</v>
      </c>
      <c r="O770" s="2">
        <v>0</v>
      </c>
      <c r="P770" s="2">
        <v>0.78</v>
      </c>
      <c r="Q770" s="2">
        <v>5</v>
      </c>
      <c r="R770" s="2">
        <v>0</v>
      </c>
      <c r="S770" s="2">
        <v>1</v>
      </c>
      <c r="T770" s="35">
        <v>0</v>
      </c>
      <c r="U770" s="35">
        <v>0</v>
      </c>
      <c r="V770" s="36">
        <v>0</v>
      </c>
      <c r="W770" s="26">
        <v>20.399999999999999</v>
      </c>
      <c r="X770" s="2">
        <v>0.4</v>
      </c>
      <c r="Y770" s="16">
        <v>6.81</v>
      </c>
      <c r="Z770" s="26">
        <v>20</v>
      </c>
      <c r="AA770" s="2">
        <v>1.77</v>
      </c>
      <c r="AB770" s="2">
        <v>9.3000000000000007</v>
      </c>
    </row>
    <row r="771" spans="1:28">
      <c r="A771" s="2">
        <v>3420</v>
      </c>
      <c r="B771" s="26">
        <v>1</v>
      </c>
      <c r="C771" s="2">
        <v>1</v>
      </c>
      <c r="D771" s="2">
        <v>22</v>
      </c>
      <c r="E771" s="2">
        <v>0</v>
      </c>
      <c r="F771" s="35">
        <v>0</v>
      </c>
      <c r="G771" s="18">
        <v>7000</v>
      </c>
      <c r="H771" s="18">
        <v>0</v>
      </c>
      <c r="I771" s="2">
        <v>1</v>
      </c>
      <c r="J771" s="2">
        <v>1</v>
      </c>
      <c r="K771" s="2">
        <v>0</v>
      </c>
      <c r="L771" s="35">
        <v>0</v>
      </c>
      <c r="M771" s="2">
        <v>6</v>
      </c>
      <c r="N771" s="2">
        <v>0</v>
      </c>
      <c r="O771" s="2">
        <v>1</v>
      </c>
      <c r="P771" s="2">
        <v>1</v>
      </c>
      <c r="Q771" s="2">
        <v>5</v>
      </c>
      <c r="R771" s="2">
        <v>0</v>
      </c>
      <c r="S771" s="2">
        <v>1</v>
      </c>
      <c r="T771" s="35">
        <v>0</v>
      </c>
      <c r="U771" s="35">
        <v>0</v>
      </c>
      <c r="V771" s="36">
        <v>0</v>
      </c>
      <c r="W771" s="26">
        <v>9.1</v>
      </c>
      <c r="X771" s="2">
        <v>0.2</v>
      </c>
      <c r="Y771" s="16">
        <v>3.04</v>
      </c>
      <c r="Z771" s="26">
        <v>11</v>
      </c>
      <c r="AA771" s="2">
        <v>1.1000000000000001</v>
      </c>
      <c r="AB771" s="2">
        <v>16.600000000000001</v>
      </c>
    </row>
    <row r="772" spans="1:28">
      <c r="A772" s="2">
        <v>3426</v>
      </c>
      <c r="B772" s="26">
        <v>2</v>
      </c>
      <c r="C772" s="2">
        <v>1</v>
      </c>
      <c r="D772" s="2">
        <v>56</v>
      </c>
      <c r="E772" s="2">
        <v>1</v>
      </c>
      <c r="F772" s="35">
        <v>0</v>
      </c>
      <c r="G772" s="18">
        <v>5000</v>
      </c>
      <c r="H772" s="18">
        <v>0</v>
      </c>
      <c r="I772" s="2">
        <v>1</v>
      </c>
      <c r="J772" s="2">
        <v>1</v>
      </c>
      <c r="K772" s="2">
        <v>0</v>
      </c>
      <c r="L772" s="35">
        <v>0</v>
      </c>
      <c r="M772" s="2">
        <v>2</v>
      </c>
      <c r="N772" s="2">
        <v>0</v>
      </c>
      <c r="O772" s="2">
        <v>1</v>
      </c>
      <c r="P772" s="2">
        <v>0.78</v>
      </c>
      <c r="Q772" s="2">
        <v>0</v>
      </c>
      <c r="R772" s="2">
        <v>1</v>
      </c>
      <c r="S772" s="2">
        <v>0</v>
      </c>
      <c r="T772" s="35">
        <v>0</v>
      </c>
      <c r="U772" s="35">
        <v>1</v>
      </c>
      <c r="V772" s="36">
        <v>0</v>
      </c>
      <c r="W772" s="26">
        <v>20.399999999999999</v>
      </c>
      <c r="X772" s="2">
        <v>0.4</v>
      </c>
      <c r="Y772" s="16">
        <v>6.81</v>
      </c>
      <c r="Z772" s="26">
        <v>20</v>
      </c>
      <c r="AA772" s="2">
        <v>1.77</v>
      </c>
      <c r="AB772" s="2">
        <v>9.3000000000000007</v>
      </c>
    </row>
    <row r="773" spans="1:28">
      <c r="A773" s="2">
        <v>3427</v>
      </c>
      <c r="B773" s="26">
        <v>2</v>
      </c>
      <c r="C773" s="2">
        <v>1</v>
      </c>
      <c r="D773" s="2">
        <v>23</v>
      </c>
      <c r="E773" s="2">
        <v>0</v>
      </c>
      <c r="F773" s="35">
        <v>0</v>
      </c>
      <c r="G773" s="18">
        <v>2000</v>
      </c>
      <c r="H773" s="18">
        <v>0</v>
      </c>
      <c r="I773" s="2">
        <v>1</v>
      </c>
      <c r="J773" s="2">
        <v>2</v>
      </c>
      <c r="K773" s="2">
        <v>1</v>
      </c>
      <c r="L773" s="35">
        <v>1</v>
      </c>
      <c r="M773" s="2">
        <v>6</v>
      </c>
      <c r="N773" s="2">
        <v>0</v>
      </c>
      <c r="O773" s="2">
        <v>1</v>
      </c>
      <c r="P773" s="2">
        <v>0</v>
      </c>
      <c r="Q773" s="2">
        <v>3</v>
      </c>
      <c r="R773" s="2">
        <v>0</v>
      </c>
      <c r="S773" s="2">
        <v>0</v>
      </c>
      <c r="T773" s="35">
        <v>0</v>
      </c>
      <c r="U773" s="35">
        <v>0</v>
      </c>
      <c r="V773" s="36">
        <v>0</v>
      </c>
      <c r="W773" s="26">
        <v>12.3</v>
      </c>
      <c r="X773" s="2">
        <v>0.33</v>
      </c>
      <c r="Y773" s="16">
        <v>4.1100000000000003</v>
      </c>
      <c r="Z773" s="26">
        <v>20.7</v>
      </c>
      <c r="AA773" s="2">
        <v>1.38</v>
      </c>
      <c r="AB773" s="2">
        <v>7.5</v>
      </c>
    </row>
    <row r="774" spans="1:28">
      <c r="A774" s="2">
        <v>3431</v>
      </c>
      <c r="B774" s="26">
        <v>2</v>
      </c>
      <c r="C774" s="2">
        <v>1</v>
      </c>
      <c r="D774" s="2">
        <v>19</v>
      </c>
      <c r="E774" s="2">
        <v>0</v>
      </c>
      <c r="F774" s="35">
        <v>0</v>
      </c>
      <c r="G774" s="18">
        <v>12000</v>
      </c>
      <c r="H774" s="18">
        <v>1</v>
      </c>
      <c r="I774" s="2">
        <v>1</v>
      </c>
      <c r="J774" s="2">
        <v>2</v>
      </c>
      <c r="K774" s="2">
        <v>1</v>
      </c>
      <c r="L774" s="35">
        <v>0</v>
      </c>
      <c r="M774" s="2">
        <v>8</v>
      </c>
      <c r="N774" s="2">
        <v>1</v>
      </c>
      <c r="O774" s="2">
        <v>0</v>
      </c>
      <c r="P774" s="2">
        <v>1</v>
      </c>
      <c r="Q774" s="2">
        <v>5</v>
      </c>
      <c r="R774" s="2">
        <v>0</v>
      </c>
      <c r="S774" s="2">
        <v>1</v>
      </c>
      <c r="T774" s="35">
        <v>0</v>
      </c>
      <c r="U774" s="35">
        <v>0</v>
      </c>
      <c r="V774" s="36">
        <v>0</v>
      </c>
      <c r="W774" s="26">
        <v>12.4</v>
      </c>
      <c r="X774" s="2">
        <v>0.4</v>
      </c>
      <c r="Y774" s="16">
        <v>4.1399999999999997</v>
      </c>
      <c r="Z774" s="26">
        <v>14.82</v>
      </c>
      <c r="AA774" s="2">
        <v>1.58</v>
      </c>
      <c r="AB774" s="2">
        <v>3.8</v>
      </c>
    </row>
    <row r="775" spans="1:28">
      <c r="A775" s="2">
        <v>3440</v>
      </c>
      <c r="B775" s="26">
        <v>1</v>
      </c>
      <c r="C775" s="2">
        <v>2</v>
      </c>
      <c r="D775" s="2">
        <v>27</v>
      </c>
      <c r="E775" s="2">
        <v>0</v>
      </c>
      <c r="F775" s="35">
        <v>0</v>
      </c>
      <c r="G775" s="18">
        <v>7000</v>
      </c>
      <c r="H775" s="18">
        <v>0</v>
      </c>
      <c r="I775" s="2">
        <v>1</v>
      </c>
      <c r="J775" s="2">
        <v>2</v>
      </c>
      <c r="K775" s="2">
        <v>1</v>
      </c>
      <c r="L775" s="35">
        <v>1</v>
      </c>
      <c r="M775" s="2">
        <v>2</v>
      </c>
      <c r="N775" s="2">
        <v>0</v>
      </c>
      <c r="O775" s="2">
        <v>1</v>
      </c>
      <c r="P775" s="2">
        <v>0.76</v>
      </c>
      <c r="Q775" s="2">
        <v>0</v>
      </c>
      <c r="R775" s="2">
        <v>1</v>
      </c>
      <c r="S775" s="2">
        <v>0</v>
      </c>
      <c r="T775" s="35">
        <v>0</v>
      </c>
      <c r="U775" s="35">
        <v>1</v>
      </c>
      <c r="V775" s="36">
        <v>0</v>
      </c>
      <c r="W775" s="26">
        <v>11.6</v>
      </c>
      <c r="X775" s="2">
        <v>0.28000000000000003</v>
      </c>
      <c r="Y775" s="16">
        <v>3.87</v>
      </c>
      <c r="Z775" s="26">
        <v>13.4</v>
      </c>
      <c r="AA775" s="2">
        <v>1.1499999999999999</v>
      </c>
      <c r="AB775" s="2">
        <v>3.8</v>
      </c>
    </row>
    <row r="776" spans="1:28">
      <c r="A776" s="2">
        <v>3444</v>
      </c>
      <c r="B776" s="26">
        <v>1</v>
      </c>
      <c r="C776" s="2">
        <v>2</v>
      </c>
      <c r="D776" s="2">
        <v>26</v>
      </c>
      <c r="E776" s="2">
        <v>0</v>
      </c>
      <c r="F776" s="35">
        <v>0</v>
      </c>
      <c r="G776" s="18">
        <v>7000</v>
      </c>
      <c r="H776" s="18">
        <v>0</v>
      </c>
      <c r="I776" s="2">
        <v>1</v>
      </c>
      <c r="J776" s="2">
        <v>1</v>
      </c>
      <c r="K776" s="2">
        <v>0</v>
      </c>
      <c r="L776" s="35">
        <v>0</v>
      </c>
      <c r="M776" s="2">
        <v>6</v>
      </c>
      <c r="N776" s="2">
        <v>0</v>
      </c>
      <c r="O776" s="2">
        <v>1</v>
      </c>
      <c r="P776" s="2">
        <v>0.73</v>
      </c>
      <c r="Q776" s="2">
        <v>0</v>
      </c>
      <c r="R776" s="2">
        <v>1</v>
      </c>
      <c r="S776" s="2">
        <v>0</v>
      </c>
      <c r="T776" s="35">
        <v>0</v>
      </c>
      <c r="U776" s="35">
        <v>1</v>
      </c>
      <c r="V776" s="36">
        <v>0</v>
      </c>
      <c r="W776" s="26">
        <v>16.2</v>
      </c>
      <c r="X776" s="2">
        <v>0.38</v>
      </c>
      <c r="Y776" s="16">
        <v>5.41</v>
      </c>
      <c r="Z776" s="26">
        <v>17.3</v>
      </c>
      <c r="AA776" s="2">
        <v>1.45</v>
      </c>
      <c r="AB776" s="2">
        <v>3.8</v>
      </c>
    </row>
    <row r="777" spans="1:28">
      <c r="A777" s="2">
        <v>3447</v>
      </c>
      <c r="B777" s="26">
        <v>1</v>
      </c>
      <c r="C777" s="2">
        <v>2</v>
      </c>
      <c r="D777" s="2">
        <v>34</v>
      </c>
      <c r="E777" s="2">
        <v>0</v>
      </c>
      <c r="F777" s="35">
        <v>1</v>
      </c>
      <c r="G777" s="18">
        <v>14000</v>
      </c>
      <c r="H777" s="18">
        <v>1</v>
      </c>
      <c r="I777" s="2">
        <v>1</v>
      </c>
      <c r="J777" s="2">
        <v>2</v>
      </c>
      <c r="K777" s="2">
        <v>1</v>
      </c>
      <c r="L777" s="35">
        <v>0</v>
      </c>
      <c r="M777" s="2">
        <v>2</v>
      </c>
      <c r="N777" s="2">
        <v>0</v>
      </c>
      <c r="O777" s="2">
        <v>1</v>
      </c>
      <c r="P777" s="2">
        <v>0.78</v>
      </c>
      <c r="Q777" s="2">
        <v>3</v>
      </c>
      <c r="R777" s="2">
        <v>0</v>
      </c>
      <c r="S777" s="2">
        <v>0</v>
      </c>
      <c r="T777" s="35">
        <v>0</v>
      </c>
      <c r="U777" s="35">
        <v>0</v>
      </c>
      <c r="V777" s="36">
        <v>0</v>
      </c>
      <c r="W777" s="26">
        <v>20.399999999999999</v>
      </c>
      <c r="X777" s="2">
        <v>0.4</v>
      </c>
      <c r="Y777" s="16">
        <v>6.81</v>
      </c>
      <c r="Z777" s="26">
        <v>20</v>
      </c>
      <c r="AA777" s="2">
        <v>1.77</v>
      </c>
      <c r="AB777" s="2">
        <v>9.3000000000000007</v>
      </c>
    </row>
    <row r="778" spans="1:28">
      <c r="A778" s="2">
        <v>3461</v>
      </c>
      <c r="B778" s="26">
        <v>2</v>
      </c>
      <c r="C778" s="2">
        <v>1</v>
      </c>
      <c r="D778" s="2">
        <v>25</v>
      </c>
      <c r="E778" s="2">
        <v>0</v>
      </c>
      <c r="F778" s="35">
        <v>1</v>
      </c>
      <c r="G778" s="18">
        <v>12000</v>
      </c>
      <c r="H778" s="18">
        <v>1</v>
      </c>
      <c r="I778" s="2">
        <v>1</v>
      </c>
      <c r="J778" s="2">
        <v>1</v>
      </c>
      <c r="K778" s="2">
        <v>0</v>
      </c>
      <c r="L778" s="35">
        <v>1</v>
      </c>
      <c r="M778" s="2">
        <v>7</v>
      </c>
      <c r="N778" s="2">
        <v>0</v>
      </c>
      <c r="O778" s="2">
        <v>0</v>
      </c>
      <c r="P778" s="2">
        <v>1</v>
      </c>
      <c r="Q778" s="2">
        <v>2</v>
      </c>
      <c r="R778" s="2">
        <v>1</v>
      </c>
      <c r="S778" s="2">
        <v>0</v>
      </c>
      <c r="T778" s="35">
        <v>0</v>
      </c>
      <c r="U778" s="35">
        <v>0</v>
      </c>
      <c r="V778" s="36">
        <v>0</v>
      </c>
      <c r="W778" s="26">
        <v>8.4</v>
      </c>
      <c r="X778" s="2">
        <v>0.25</v>
      </c>
      <c r="Y778" s="16">
        <v>2.81</v>
      </c>
      <c r="Z778" s="26">
        <v>9.6999999999999993</v>
      </c>
      <c r="AA778" s="2">
        <v>1.02</v>
      </c>
      <c r="AB778" s="2">
        <v>3.8</v>
      </c>
    </row>
    <row r="779" spans="1:28">
      <c r="A779" s="2">
        <v>3471</v>
      </c>
      <c r="B779" s="26">
        <v>2</v>
      </c>
      <c r="C779" s="2">
        <v>2</v>
      </c>
      <c r="D779" s="2">
        <v>37</v>
      </c>
      <c r="E779" s="2">
        <v>0</v>
      </c>
      <c r="F779" s="35">
        <v>0</v>
      </c>
      <c r="G779" s="18">
        <v>4000</v>
      </c>
      <c r="H779" s="18">
        <v>0</v>
      </c>
      <c r="I779" s="2">
        <v>1</v>
      </c>
      <c r="J779" s="2">
        <v>1</v>
      </c>
      <c r="K779" s="2">
        <v>0</v>
      </c>
      <c r="L779" s="35">
        <v>0</v>
      </c>
      <c r="M779" s="2">
        <v>2</v>
      </c>
      <c r="N779" s="2">
        <v>0</v>
      </c>
      <c r="O779" s="2">
        <v>1</v>
      </c>
      <c r="P779" s="2">
        <v>0.27</v>
      </c>
      <c r="Q779" s="2">
        <v>5</v>
      </c>
      <c r="R779" s="2">
        <v>0</v>
      </c>
      <c r="S779" s="2">
        <v>1</v>
      </c>
      <c r="T779" s="35">
        <v>0</v>
      </c>
      <c r="U779" s="35">
        <v>0</v>
      </c>
      <c r="V779" s="36">
        <v>0</v>
      </c>
      <c r="W779" s="26">
        <v>14.7</v>
      </c>
      <c r="X779" s="2">
        <v>0.38</v>
      </c>
      <c r="Y779" s="16">
        <v>4.91</v>
      </c>
      <c r="Z779" s="26">
        <v>14.9</v>
      </c>
      <c r="AA779" s="2">
        <v>1.65</v>
      </c>
      <c r="AB779" s="2">
        <v>11.4</v>
      </c>
    </row>
    <row r="780" spans="1:28">
      <c r="A780" s="2">
        <v>3473</v>
      </c>
      <c r="B780" s="26">
        <v>1</v>
      </c>
      <c r="C780" s="2">
        <v>1</v>
      </c>
      <c r="D780" s="2">
        <v>29</v>
      </c>
      <c r="E780" s="2">
        <v>0</v>
      </c>
      <c r="F780" s="35">
        <v>1</v>
      </c>
      <c r="G780" s="18">
        <v>20000</v>
      </c>
      <c r="H780" s="18">
        <v>1</v>
      </c>
      <c r="I780" s="2">
        <v>1</v>
      </c>
      <c r="J780" s="2">
        <v>2</v>
      </c>
      <c r="K780" s="2">
        <v>1</v>
      </c>
      <c r="L780" s="35">
        <v>0</v>
      </c>
      <c r="M780" s="2">
        <v>8</v>
      </c>
      <c r="N780" s="2">
        <v>1</v>
      </c>
      <c r="O780" s="2">
        <v>0</v>
      </c>
      <c r="P780" s="2">
        <v>0</v>
      </c>
      <c r="Q780" s="2">
        <v>0</v>
      </c>
      <c r="R780" s="2">
        <v>1</v>
      </c>
      <c r="S780" s="2">
        <v>0</v>
      </c>
      <c r="T780" s="35">
        <v>0</v>
      </c>
      <c r="U780" s="35">
        <v>1</v>
      </c>
      <c r="V780" s="36">
        <v>0</v>
      </c>
      <c r="W780" s="26">
        <v>17.899999999999999</v>
      </c>
      <c r="X780" s="2">
        <v>0.42</v>
      </c>
      <c r="Y780" s="16">
        <v>5.98</v>
      </c>
      <c r="Z780" s="26">
        <v>22.34</v>
      </c>
      <c r="AA780" s="2">
        <v>1.9</v>
      </c>
      <c r="AB780" s="2">
        <v>3.8</v>
      </c>
    </row>
    <row r="781" spans="1:28">
      <c r="A781" s="2">
        <v>3478</v>
      </c>
      <c r="B781" s="26">
        <v>1</v>
      </c>
      <c r="C781" s="2">
        <v>2</v>
      </c>
      <c r="D781" s="2">
        <v>26</v>
      </c>
      <c r="E781" s="2">
        <v>0</v>
      </c>
      <c r="F781" s="35">
        <v>1</v>
      </c>
      <c r="G781" s="18">
        <v>20000</v>
      </c>
      <c r="H781" s="18">
        <v>1</v>
      </c>
      <c r="I781" s="2">
        <v>1</v>
      </c>
      <c r="J781" s="2">
        <v>1</v>
      </c>
      <c r="K781" s="2">
        <v>0</v>
      </c>
      <c r="L781" s="35">
        <v>0</v>
      </c>
      <c r="M781" s="2">
        <v>8</v>
      </c>
      <c r="N781" s="2">
        <v>1</v>
      </c>
      <c r="O781" s="2">
        <v>0</v>
      </c>
      <c r="P781" s="2">
        <v>0.37</v>
      </c>
      <c r="Q781" s="2">
        <v>5</v>
      </c>
      <c r="R781" s="2">
        <v>0</v>
      </c>
      <c r="S781" s="2">
        <v>1</v>
      </c>
      <c r="T781" s="35">
        <v>0</v>
      </c>
      <c r="U781" s="35">
        <v>0</v>
      </c>
      <c r="V781" s="36">
        <v>0</v>
      </c>
      <c r="W781" s="26">
        <v>14.2</v>
      </c>
      <c r="X781" s="2">
        <v>0.33</v>
      </c>
      <c r="Y781" s="16">
        <v>4.74</v>
      </c>
      <c r="Z781" s="26">
        <v>15.9</v>
      </c>
      <c r="AA781" s="2">
        <v>1.38</v>
      </c>
      <c r="AB781" s="2">
        <v>3.8</v>
      </c>
    </row>
    <row r="782" spans="1:28">
      <c r="A782" s="2">
        <v>3480</v>
      </c>
      <c r="B782" s="26">
        <v>2</v>
      </c>
      <c r="C782" s="2">
        <v>1</v>
      </c>
      <c r="D782" s="2">
        <v>21</v>
      </c>
      <c r="E782" s="2">
        <v>0</v>
      </c>
      <c r="F782" s="35">
        <v>1</v>
      </c>
      <c r="G782" s="18">
        <v>3000</v>
      </c>
      <c r="H782" s="18">
        <v>0</v>
      </c>
      <c r="I782" s="2">
        <v>1</v>
      </c>
      <c r="J782" s="2">
        <v>1</v>
      </c>
      <c r="K782" s="2">
        <v>0</v>
      </c>
      <c r="L782" s="35">
        <v>1</v>
      </c>
      <c r="M782" s="2">
        <v>11</v>
      </c>
      <c r="N782" s="2">
        <v>0</v>
      </c>
      <c r="O782" s="2">
        <v>0</v>
      </c>
      <c r="P782" s="2">
        <v>0.24</v>
      </c>
      <c r="Q782" s="2">
        <v>2</v>
      </c>
      <c r="R782" s="2">
        <v>1</v>
      </c>
      <c r="S782" s="2">
        <v>0</v>
      </c>
      <c r="T782" s="35">
        <v>0</v>
      </c>
      <c r="U782" s="35">
        <v>0</v>
      </c>
      <c r="V782" s="36">
        <v>0</v>
      </c>
      <c r="W782" s="26">
        <v>27</v>
      </c>
      <c r="X782" s="2">
        <v>0.48</v>
      </c>
      <c r="Y782" s="16">
        <v>9.02</v>
      </c>
      <c r="Z782" s="26">
        <v>27.5</v>
      </c>
      <c r="AA782" s="2">
        <v>2.35</v>
      </c>
      <c r="AB782" s="2">
        <v>3.8</v>
      </c>
    </row>
    <row r="783" spans="1:28">
      <c r="A783" s="2">
        <v>3485</v>
      </c>
      <c r="B783" s="26">
        <v>1</v>
      </c>
      <c r="C783" s="2">
        <v>2</v>
      </c>
      <c r="D783" s="2">
        <v>30</v>
      </c>
      <c r="E783" s="2">
        <v>0</v>
      </c>
      <c r="F783" s="35">
        <v>0</v>
      </c>
      <c r="G783" s="18">
        <v>10000</v>
      </c>
      <c r="H783" s="18">
        <v>1</v>
      </c>
      <c r="I783" s="2">
        <v>1</v>
      </c>
      <c r="J783" s="2">
        <v>1</v>
      </c>
      <c r="K783" s="2">
        <v>0</v>
      </c>
      <c r="L783" s="35">
        <v>1</v>
      </c>
      <c r="M783" s="2">
        <v>8</v>
      </c>
      <c r="N783" s="2">
        <v>1</v>
      </c>
      <c r="O783" s="2">
        <v>0</v>
      </c>
      <c r="P783" s="2">
        <v>0.84</v>
      </c>
      <c r="Q783" s="2">
        <v>3</v>
      </c>
      <c r="R783" s="2">
        <v>0</v>
      </c>
      <c r="S783" s="2">
        <v>0</v>
      </c>
      <c r="T783" s="35">
        <v>0</v>
      </c>
      <c r="U783" s="35">
        <v>0</v>
      </c>
      <c r="V783" s="36">
        <v>0</v>
      </c>
      <c r="W783" s="26">
        <v>9.3000000000000007</v>
      </c>
      <c r="X783" s="2">
        <v>0.23</v>
      </c>
      <c r="Y783" s="16">
        <v>3.11</v>
      </c>
      <c r="Z783" s="26">
        <v>9.8000000000000007</v>
      </c>
      <c r="AA783" s="2">
        <v>1.02</v>
      </c>
      <c r="AB783" s="2">
        <v>3.8</v>
      </c>
    </row>
    <row r="784" spans="1:28">
      <c r="A784" s="2">
        <v>3488</v>
      </c>
      <c r="B784" s="26">
        <v>2</v>
      </c>
      <c r="C784" s="2">
        <v>1</v>
      </c>
      <c r="D784" s="2">
        <v>20</v>
      </c>
      <c r="E784" s="2">
        <v>0</v>
      </c>
      <c r="F784" s="35">
        <v>0</v>
      </c>
      <c r="G784" s="18">
        <v>4000</v>
      </c>
      <c r="H784" s="18">
        <v>0</v>
      </c>
      <c r="I784" s="2">
        <v>1</v>
      </c>
      <c r="J784" s="2">
        <v>1</v>
      </c>
      <c r="K784" s="2">
        <v>0</v>
      </c>
      <c r="L784" s="35">
        <v>0</v>
      </c>
      <c r="M784" s="2">
        <v>8</v>
      </c>
      <c r="N784" s="2">
        <v>1</v>
      </c>
      <c r="O784" s="2">
        <v>0</v>
      </c>
      <c r="P784" s="2">
        <v>1</v>
      </c>
      <c r="Q784" s="2">
        <v>5</v>
      </c>
      <c r="R784" s="2">
        <v>0</v>
      </c>
      <c r="S784" s="2">
        <v>1</v>
      </c>
      <c r="T784" s="35">
        <v>0</v>
      </c>
      <c r="U784" s="35">
        <v>0</v>
      </c>
      <c r="V784" s="36">
        <v>0</v>
      </c>
      <c r="W784" s="26">
        <v>13.1</v>
      </c>
      <c r="X784" s="2">
        <v>0.38</v>
      </c>
      <c r="Y784" s="16">
        <v>4.38</v>
      </c>
      <c r="Z784" s="26">
        <v>14.7</v>
      </c>
      <c r="AA784" s="2">
        <v>1.33</v>
      </c>
      <c r="AB784" s="2">
        <v>3.8</v>
      </c>
    </row>
    <row r="785" spans="1:28">
      <c r="A785" s="2">
        <v>3490</v>
      </c>
      <c r="B785" s="26">
        <v>2</v>
      </c>
      <c r="C785" s="2">
        <v>1</v>
      </c>
      <c r="D785" s="2">
        <v>25</v>
      </c>
      <c r="E785" s="2">
        <v>0</v>
      </c>
      <c r="F785" s="35">
        <v>1</v>
      </c>
      <c r="G785" s="18">
        <v>10000</v>
      </c>
      <c r="H785" s="18">
        <v>1</v>
      </c>
      <c r="I785" s="2">
        <v>1</v>
      </c>
      <c r="J785" s="2">
        <v>2</v>
      </c>
      <c r="K785" s="2">
        <v>1</v>
      </c>
      <c r="L785" s="35">
        <v>0</v>
      </c>
      <c r="M785" s="2">
        <v>8</v>
      </c>
      <c r="N785" s="2">
        <v>1</v>
      </c>
      <c r="O785" s="2">
        <v>0</v>
      </c>
      <c r="P785" s="2">
        <v>0.73</v>
      </c>
      <c r="Q785" s="2">
        <v>5</v>
      </c>
      <c r="R785" s="2">
        <v>0</v>
      </c>
      <c r="S785" s="2">
        <v>1</v>
      </c>
      <c r="T785" s="35">
        <v>0</v>
      </c>
      <c r="U785" s="35">
        <v>0</v>
      </c>
      <c r="V785" s="36">
        <v>0</v>
      </c>
      <c r="W785" s="26">
        <v>16.2</v>
      </c>
      <c r="X785" s="2">
        <v>0.38</v>
      </c>
      <c r="Y785" s="16">
        <v>5.41</v>
      </c>
      <c r="Z785" s="26">
        <v>17.3</v>
      </c>
      <c r="AA785" s="2">
        <v>1.45</v>
      </c>
      <c r="AB785" s="2">
        <v>3.8</v>
      </c>
    </row>
    <row r="786" spans="1:28">
      <c r="A786" s="2">
        <v>3491</v>
      </c>
      <c r="B786" s="26">
        <v>1</v>
      </c>
      <c r="C786" s="2">
        <v>2</v>
      </c>
      <c r="D786" s="2">
        <v>27</v>
      </c>
      <c r="E786" s="2">
        <v>0</v>
      </c>
      <c r="F786" s="35">
        <v>1</v>
      </c>
      <c r="G786" s="18">
        <v>3000</v>
      </c>
      <c r="H786" s="18">
        <v>0</v>
      </c>
      <c r="I786" s="2">
        <v>1</v>
      </c>
      <c r="J786" s="2">
        <v>1</v>
      </c>
      <c r="K786" s="2">
        <v>0</v>
      </c>
      <c r="L786" s="35">
        <v>0</v>
      </c>
      <c r="M786" s="2">
        <v>8</v>
      </c>
      <c r="N786" s="2">
        <v>1</v>
      </c>
      <c r="O786" s="2">
        <v>0</v>
      </c>
      <c r="P786" s="2">
        <v>0.67</v>
      </c>
      <c r="Q786" s="2">
        <v>5</v>
      </c>
      <c r="R786" s="2">
        <v>0</v>
      </c>
      <c r="S786" s="2">
        <v>1</v>
      </c>
      <c r="T786" s="35">
        <v>1</v>
      </c>
      <c r="U786" s="35">
        <v>0</v>
      </c>
      <c r="V786" s="36">
        <v>0</v>
      </c>
      <c r="W786" s="26">
        <v>21.1</v>
      </c>
      <c r="X786" s="2">
        <v>0.4</v>
      </c>
      <c r="Y786" s="16">
        <v>7.05</v>
      </c>
      <c r="Z786" s="26">
        <v>21</v>
      </c>
      <c r="AA786" s="2">
        <v>1.38</v>
      </c>
      <c r="AB786" s="2">
        <v>7.5</v>
      </c>
    </row>
    <row r="787" spans="1:28">
      <c r="A787" s="2">
        <v>3494</v>
      </c>
      <c r="B787" s="26">
        <v>1</v>
      </c>
      <c r="C787" s="2">
        <v>1</v>
      </c>
      <c r="D787" s="2">
        <v>49</v>
      </c>
      <c r="E787" s="2">
        <v>1</v>
      </c>
      <c r="F787" s="35">
        <v>1</v>
      </c>
      <c r="G787" s="18">
        <v>10000</v>
      </c>
      <c r="H787" s="18">
        <v>1</v>
      </c>
      <c r="I787" s="2">
        <v>1</v>
      </c>
      <c r="J787" s="2">
        <v>1</v>
      </c>
      <c r="K787" s="2">
        <v>0</v>
      </c>
      <c r="L787" s="35">
        <v>1</v>
      </c>
      <c r="M787" s="2">
        <v>2</v>
      </c>
      <c r="N787" s="2">
        <v>0</v>
      </c>
      <c r="O787" s="2">
        <v>1</v>
      </c>
      <c r="P787" s="2">
        <v>1</v>
      </c>
      <c r="Q787" s="2">
        <v>5</v>
      </c>
      <c r="R787" s="2">
        <v>0</v>
      </c>
      <c r="S787" s="2">
        <v>1</v>
      </c>
      <c r="T787" s="35">
        <v>1</v>
      </c>
      <c r="U787" s="35">
        <v>0</v>
      </c>
      <c r="V787" s="36">
        <v>0</v>
      </c>
      <c r="W787" s="26">
        <v>5.0999999999999996</v>
      </c>
      <c r="X787" s="2">
        <v>0.17</v>
      </c>
      <c r="Y787" s="16">
        <v>1.7</v>
      </c>
      <c r="Z787" s="26">
        <v>8</v>
      </c>
      <c r="AA787" s="2">
        <v>0.83</v>
      </c>
      <c r="AB787" s="2">
        <v>3.8</v>
      </c>
    </row>
    <row r="788" spans="1:28">
      <c r="A788" s="2">
        <v>3497</v>
      </c>
      <c r="B788" s="26">
        <v>1</v>
      </c>
      <c r="C788" s="2">
        <v>1</v>
      </c>
      <c r="D788" s="2">
        <v>22</v>
      </c>
      <c r="E788" s="2">
        <v>0</v>
      </c>
      <c r="F788" s="35">
        <v>1</v>
      </c>
      <c r="G788" s="18">
        <v>16000</v>
      </c>
      <c r="H788" s="18">
        <v>1</v>
      </c>
      <c r="I788" s="2">
        <v>1</v>
      </c>
      <c r="J788" s="2">
        <v>2</v>
      </c>
      <c r="K788" s="2">
        <v>1</v>
      </c>
      <c r="L788" s="35">
        <v>0</v>
      </c>
      <c r="M788" s="2">
        <v>11</v>
      </c>
      <c r="N788" s="2">
        <v>0</v>
      </c>
      <c r="O788" s="2">
        <v>0</v>
      </c>
      <c r="P788" s="2">
        <v>1</v>
      </c>
      <c r="Q788" s="2">
        <v>2</v>
      </c>
      <c r="R788" s="2">
        <v>1</v>
      </c>
      <c r="S788" s="2">
        <v>0</v>
      </c>
      <c r="T788" s="35">
        <v>0</v>
      </c>
      <c r="U788" s="35">
        <v>0</v>
      </c>
      <c r="V788" s="36">
        <v>0</v>
      </c>
      <c r="W788" s="26">
        <v>13.1</v>
      </c>
      <c r="X788" s="2">
        <v>0.38</v>
      </c>
      <c r="Y788" s="16">
        <v>4.38</v>
      </c>
      <c r="Z788" s="26">
        <v>14.7</v>
      </c>
      <c r="AA788" s="2">
        <v>1.33</v>
      </c>
      <c r="AB788" s="2">
        <v>3.8</v>
      </c>
    </row>
    <row r="789" spans="1:28">
      <c r="A789" s="2">
        <v>3501</v>
      </c>
      <c r="B789" s="26">
        <v>1</v>
      </c>
      <c r="C789" s="2">
        <v>2</v>
      </c>
      <c r="D789" s="2">
        <v>38</v>
      </c>
      <c r="E789" s="2">
        <v>0</v>
      </c>
      <c r="F789" s="35">
        <v>1</v>
      </c>
      <c r="G789" s="18">
        <v>6000</v>
      </c>
      <c r="H789" s="18">
        <v>0</v>
      </c>
      <c r="I789" s="2">
        <v>1</v>
      </c>
      <c r="J789" s="2">
        <v>2</v>
      </c>
      <c r="K789" s="2">
        <v>1</v>
      </c>
      <c r="L789" s="35">
        <v>0</v>
      </c>
      <c r="M789" s="2">
        <v>1</v>
      </c>
      <c r="N789" s="2">
        <v>0</v>
      </c>
      <c r="O789" s="2">
        <v>1</v>
      </c>
      <c r="P789" s="2">
        <v>1</v>
      </c>
      <c r="Q789" s="2">
        <v>5</v>
      </c>
      <c r="R789" s="2">
        <v>0</v>
      </c>
      <c r="S789" s="2">
        <v>1</v>
      </c>
      <c r="T789" s="35">
        <v>0</v>
      </c>
      <c r="U789" s="35">
        <v>0</v>
      </c>
      <c r="V789" s="36">
        <v>0</v>
      </c>
      <c r="W789" s="26">
        <v>13.1</v>
      </c>
      <c r="X789" s="2">
        <v>0.38</v>
      </c>
      <c r="Y789" s="16">
        <v>4.38</v>
      </c>
      <c r="Z789" s="26">
        <v>14.7</v>
      </c>
      <c r="AA789" s="2">
        <v>1.33</v>
      </c>
      <c r="AB789" s="2">
        <v>3.8</v>
      </c>
    </row>
    <row r="790" spans="1:28">
      <c r="A790" s="2">
        <v>3504</v>
      </c>
      <c r="B790" s="26">
        <v>2</v>
      </c>
      <c r="C790" s="2">
        <v>1</v>
      </c>
      <c r="D790" s="2">
        <v>20</v>
      </c>
      <c r="E790" s="2">
        <v>0</v>
      </c>
      <c r="F790" s="35">
        <v>1</v>
      </c>
      <c r="G790" s="18">
        <v>4000</v>
      </c>
      <c r="H790" s="18">
        <v>0</v>
      </c>
      <c r="I790" s="2">
        <v>1</v>
      </c>
      <c r="J790" s="2">
        <v>1</v>
      </c>
      <c r="K790" s="2">
        <v>0</v>
      </c>
      <c r="L790" s="35">
        <v>0</v>
      </c>
      <c r="M790" s="2">
        <v>8</v>
      </c>
      <c r="N790" s="2">
        <v>1</v>
      </c>
      <c r="O790" s="2">
        <v>0</v>
      </c>
      <c r="P790" s="2">
        <v>0.73</v>
      </c>
      <c r="Q790" s="2">
        <v>5</v>
      </c>
      <c r="R790" s="2">
        <v>0</v>
      </c>
      <c r="S790" s="2">
        <v>1</v>
      </c>
      <c r="T790" s="35">
        <v>0</v>
      </c>
      <c r="U790" s="35">
        <v>0</v>
      </c>
      <c r="V790" s="36">
        <v>0</v>
      </c>
      <c r="W790" s="26">
        <v>16.2</v>
      </c>
      <c r="X790" s="2">
        <v>0.38</v>
      </c>
      <c r="Y790" s="16">
        <v>5.41</v>
      </c>
      <c r="Z790" s="26">
        <v>17.3</v>
      </c>
      <c r="AA790" s="2">
        <v>1.45</v>
      </c>
      <c r="AB790" s="2">
        <v>3.8</v>
      </c>
    </row>
    <row r="791" spans="1:28">
      <c r="A791" s="2">
        <v>3505</v>
      </c>
      <c r="B791" s="26">
        <v>2</v>
      </c>
      <c r="C791" s="2">
        <v>1</v>
      </c>
      <c r="D791" s="2">
        <v>51</v>
      </c>
      <c r="E791" s="2">
        <v>1</v>
      </c>
      <c r="F791" s="35">
        <v>1</v>
      </c>
      <c r="G791" s="18">
        <v>4000</v>
      </c>
      <c r="H791" s="18">
        <v>0</v>
      </c>
      <c r="I791" s="2">
        <v>1</v>
      </c>
      <c r="J791" s="2">
        <v>1</v>
      </c>
      <c r="K791" s="2">
        <v>0</v>
      </c>
      <c r="L791" s="35">
        <v>1</v>
      </c>
      <c r="M791" s="2">
        <v>11</v>
      </c>
      <c r="N791" s="2">
        <v>0</v>
      </c>
      <c r="O791" s="2">
        <v>0</v>
      </c>
      <c r="P791" s="2">
        <v>0.98</v>
      </c>
      <c r="Q791" s="2">
        <v>3</v>
      </c>
      <c r="R791" s="2">
        <v>0</v>
      </c>
      <c r="S791" s="2">
        <v>0</v>
      </c>
      <c r="T791" s="35">
        <v>0</v>
      </c>
      <c r="U791" s="35">
        <v>0</v>
      </c>
      <c r="V791" s="36">
        <v>0</v>
      </c>
      <c r="W791" s="26">
        <v>22.3</v>
      </c>
      <c r="X791" s="2">
        <v>0.43</v>
      </c>
      <c r="Y791" s="16">
        <v>7.45</v>
      </c>
      <c r="Z791" s="26">
        <v>23.7</v>
      </c>
      <c r="AA791" s="2">
        <v>1.48</v>
      </c>
      <c r="AB791" s="2">
        <v>7</v>
      </c>
    </row>
    <row r="792" spans="1:28">
      <c r="A792" s="2">
        <v>3513</v>
      </c>
      <c r="B792" s="26">
        <v>1</v>
      </c>
      <c r="C792" s="2">
        <v>1</v>
      </c>
      <c r="D792" s="2">
        <v>25</v>
      </c>
      <c r="E792" s="2">
        <v>0</v>
      </c>
      <c r="F792" s="35">
        <v>0</v>
      </c>
      <c r="G792" s="18">
        <v>10000</v>
      </c>
      <c r="H792" s="18">
        <v>1</v>
      </c>
      <c r="I792" s="2">
        <v>1</v>
      </c>
      <c r="J792" s="2">
        <v>2</v>
      </c>
      <c r="K792" s="2">
        <v>1</v>
      </c>
      <c r="L792" s="35">
        <v>1</v>
      </c>
      <c r="M792" s="2">
        <v>6</v>
      </c>
      <c r="N792" s="2">
        <v>0</v>
      </c>
      <c r="O792" s="2">
        <v>1</v>
      </c>
      <c r="P792" s="2">
        <v>0.77</v>
      </c>
      <c r="Q792" s="2">
        <v>1</v>
      </c>
      <c r="R792" s="2">
        <v>1</v>
      </c>
      <c r="S792" s="2">
        <v>0</v>
      </c>
      <c r="T792" s="35">
        <v>0</v>
      </c>
      <c r="U792" s="35">
        <v>0</v>
      </c>
      <c r="V792" s="36">
        <v>0</v>
      </c>
      <c r="W792" s="26">
        <v>14.2</v>
      </c>
      <c r="X792" s="2">
        <v>0.3</v>
      </c>
      <c r="Y792" s="16">
        <v>4.74</v>
      </c>
      <c r="Z792" s="26">
        <v>15.8</v>
      </c>
      <c r="AA792" s="2">
        <v>1.37</v>
      </c>
      <c r="AB792" s="2">
        <v>3.8</v>
      </c>
    </row>
    <row r="793" spans="1:28">
      <c r="A793" s="2">
        <v>3519</v>
      </c>
      <c r="B793" s="26">
        <v>1</v>
      </c>
      <c r="C793" s="2">
        <v>2</v>
      </c>
      <c r="D793" s="2">
        <v>24</v>
      </c>
      <c r="E793" s="2">
        <v>0</v>
      </c>
      <c r="F793" s="35">
        <v>1</v>
      </c>
      <c r="G793" s="18">
        <v>4000</v>
      </c>
      <c r="H793" s="18">
        <v>0</v>
      </c>
      <c r="I793" s="2">
        <v>1</v>
      </c>
      <c r="J793" s="2">
        <v>1</v>
      </c>
      <c r="K793" s="2">
        <v>0</v>
      </c>
      <c r="L793" s="35">
        <v>0</v>
      </c>
      <c r="M793" s="2">
        <v>8</v>
      </c>
      <c r="N793" s="2">
        <v>1</v>
      </c>
      <c r="O793" s="2">
        <v>0</v>
      </c>
      <c r="P793" s="2">
        <v>0</v>
      </c>
      <c r="Q793" s="2">
        <v>5</v>
      </c>
      <c r="R793" s="2">
        <v>0</v>
      </c>
      <c r="S793" s="2">
        <v>1</v>
      </c>
      <c r="T793" s="35">
        <v>0</v>
      </c>
      <c r="U793" s="35">
        <v>0</v>
      </c>
      <c r="V793" s="36">
        <v>0</v>
      </c>
      <c r="W793" s="26">
        <v>28.1</v>
      </c>
      <c r="X793" s="2">
        <v>0.6</v>
      </c>
      <c r="Y793" s="16">
        <v>9.39</v>
      </c>
      <c r="Z793" s="26">
        <v>38.700000000000003</v>
      </c>
      <c r="AA793" s="2">
        <v>1.87</v>
      </c>
      <c r="AB793" s="2">
        <v>10.7</v>
      </c>
    </row>
    <row r="794" spans="1:28">
      <c r="A794" s="2">
        <v>3532</v>
      </c>
      <c r="B794" s="26">
        <v>2</v>
      </c>
      <c r="C794" s="2">
        <v>1</v>
      </c>
      <c r="D794" s="2">
        <v>24</v>
      </c>
      <c r="E794" s="2">
        <v>0</v>
      </c>
      <c r="F794" s="35">
        <v>0</v>
      </c>
      <c r="G794" s="18">
        <v>8000</v>
      </c>
      <c r="H794" s="18">
        <v>1</v>
      </c>
      <c r="I794" s="2">
        <v>1</v>
      </c>
      <c r="J794" s="2">
        <v>1</v>
      </c>
      <c r="K794" s="2">
        <v>0</v>
      </c>
      <c r="L794" s="35">
        <v>0</v>
      </c>
      <c r="M794" s="2">
        <v>6</v>
      </c>
      <c r="N794" s="2">
        <v>0</v>
      </c>
      <c r="O794" s="2">
        <v>1</v>
      </c>
      <c r="P794" s="2">
        <v>0.37</v>
      </c>
      <c r="Q794" s="2">
        <v>2</v>
      </c>
      <c r="R794" s="2">
        <v>1</v>
      </c>
      <c r="S794" s="2">
        <v>0</v>
      </c>
      <c r="T794" s="35">
        <v>0</v>
      </c>
      <c r="U794" s="35">
        <v>0</v>
      </c>
      <c r="V794" s="36">
        <v>0</v>
      </c>
      <c r="W794" s="26">
        <v>14.2</v>
      </c>
      <c r="X794" s="2">
        <v>0.33</v>
      </c>
      <c r="Y794" s="16">
        <v>4.74</v>
      </c>
      <c r="Z794" s="26">
        <v>15.9</v>
      </c>
      <c r="AA794" s="2">
        <v>1.38</v>
      </c>
      <c r="AB794" s="2">
        <v>3.8</v>
      </c>
    </row>
    <row r="795" spans="1:28">
      <c r="A795" s="2">
        <v>3533</v>
      </c>
      <c r="B795" s="26">
        <v>2</v>
      </c>
      <c r="C795" s="2">
        <v>1</v>
      </c>
      <c r="D795" s="2">
        <v>21</v>
      </c>
      <c r="E795" s="2">
        <v>0</v>
      </c>
      <c r="F795" s="35">
        <v>0</v>
      </c>
      <c r="G795" s="18">
        <v>2000</v>
      </c>
      <c r="H795" s="18">
        <v>0</v>
      </c>
      <c r="I795" s="2">
        <v>1</v>
      </c>
      <c r="J795" s="2">
        <v>1</v>
      </c>
      <c r="K795" s="2">
        <v>0</v>
      </c>
      <c r="L795" s="35">
        <v>0</v>
      </c>
      <c r="M795" s="2">
        <v>2</v>
      </c>
      <c r="N795" s="2">
        <v>0</v>
      </c>
      <c r="O795" s="2">
        <v>1</v>
      </c>
      <c r="P795" s="2">
        <v>0</v>
      </c>
      <c r="Q795" s="2">
        <v>5</v>
      </c>
      <c r="R795" s="2">
        <v>0</v>
      </c>
      <c r="S795" s="2">
        <v>1</v>
      </c>
      <c r="T795" s="35">
        <v>1</v>
      </c>
      <c r="U795" s="35">
        <v>0</v>
      </c>
      <c r="V795" s="36">
        <v>0</v>
      </c>
      <c r="W795" s="26">
        <v>27</v>
      </c>
      <c r="X795" s="2">
        <v>0.52</v>
      </c>
      <c r="Y795" s="16">
        <v>9.02</v>
      </c>
      <c r="Z795" s="26">
        <v>31.5</v>
      </c>
      <c r="AA795" s="2">
        <v>2.7</v>
      </c>
      <c r="AB795" s="2">
        <v>14.2</v>
      </c>
    </row>
    <row r="796" spans="1:28">
      <c r="A796" s="2">
        <v>3540</v>
      </c>
      <c r="B796" s="26">
        <v>2</v>
      </c>
      <c r="C796" s="2">
        <v>1</v>
      </c>
      <c r="D796" s="2">
        <v>27</v>
      </c>
      <c r="E796" s="2">
        <v>0</v>
      </c>
      <c r="F796" s="35">
        <v>1</v>
      </c>
      <c r="G796" s="18">
        <v>4000</v>
      </c>
      <c r="H796" s="18">
        <v>0</v>
      </c>
      <c r="I796" s="2">
        <v>1</v>
      </c>
      <c r="J796" s="2">
        <v>1</v>
      </c>
      <c r="K796" s="2">
        <v>0</v>
      </c>
      <c r="L796" s="35">
        <v>1</v>
      </c>
      <c r="M796" s="2">
        <v>11</v>
      </c>
      <c r="N796" s="2">
        <v>0</v>
      </c>
      <c r="O796" s="2">
        <v>0</v>
      </c>
      <c r="P796" s="2">
        <v>1</v>
      </c>
      <c r="Q796" s="2">
        <v>5</v>
      </c>
      <c r="R796" s="2">
        <v>0</v>
      </c>
      <c r="S796" s="2">
        <v>1</v>
      </c>
      <c r="T796" s="35">
        <v>0</v>
      </c>
      <c r="U796" s="35">
        <v>0</v>
      </c>
      <c r="V796" s="36">
        <v>0</v>
      </c>
      <c r="W796" s="26">
        <v>10.7</v>
      </c>
      <c r="X796" s="2">
        <v>0.23</v>
      </c>
      <c r="Y796" s="16">
        <v>3.57</v>
      </c>
      <c r="Z796" s="26">
        <v>12.9</v>
      </c>
      <c r="AA796" s="2">
        <v>1.28</v>
      </c>
      <c r="AB796" s="2">
        <v>16.59</v>
      </c>
    </row>
    <row r="797" spans="1:28">
      <c r="A797" s="2">
        <v>3542</v>
      </c>
      <c r="B797" s="26">
        <v>1</v>
      </c>
      <c r="C797" s="2">
        <v>2</v>
      </c>
      <c r="D797" s="2">
        <v>50</v>
      </c>
      <c r="E797" s="2">
        <v>1</v>
      </c>
      <c r="F797" s="35">
        <v>0</v>
      </c>
      <c r="G797" s="18">
        <v>14000</v>
      </c>
      <c r="H797" s="18">
        <v>1</v>
      </c>
      <c r="I797" s="2">
        <v>1</v>
      </c>
      <c r="J797" s="2">
        <v>2</v>
      </c>
      <c r="K797" s="2">
        <v>1</v>
      </c>
      <c r="L797" s="35">
        <v>0</v>
      </c>
      <c r="M797" s="2">
        <v>8</v>
      </c>
      <c r="N797" s="2">
        <v>1</v>
      </c>
      <c r="O797" s="2">
        <v>0</v>
      </c>
      <c r="P797" s="2">
        <v>0.34</v>
      </c>
      <c r="Q797" s="2">
        <v>2</v>
      </c>
      <c r="R797" s="2">
        <v>1</v>
      </c>
      <c r="S797" s="2">
        <v>0</v>
      </c>
      <c r="T797" s="35">
        <v>0</v>
      </c>
      <c r="U797" s="35">
        <v>0</v>
      </c>
      <c r="V797" s="36">
        <v>0</v>
      </c>
      <c r="W797" s="26">
        <v>12.6</v>
      </c>
      <c r="X797" s="2">
        <v>0.27</v>
      </c>
      <c r="Y797" s="16">
        <v>4.21</v>
      </c>
      <c r="Z797" s="26">
        <v>12.5</v>
      </c>
      <c r="AA797" s="2">
        <v>1.17</v>
      </c>
      <c r="AB797" s="2">
        <v>3.8</v>
      </c>
    </row>
    <row r="798" spans="1:28">
      <c r="A798" s="2">
        <v>3543</v>
      </c>
      <c r="B798" s="26">
        <v>1</v>
      </c>
      <c r="C798" s="2">
        <v>2</v>
      </c>
      <c r="D798" s="2">
        <v>53</v>
      </c>
      <c r="E798" s="2">
        <v>1</v>
      </c>
      <c r="F798" s="35">
        <v>1</v>
      </c>
      <c r="G798" s="18">
        <v>5000</v>
      </c>
      <c r="H798" s="18">
        <v>0</v>
      </c>
      <c r="I798" s="2">
        <v>1</v>
      </c>
      <c r="J798" s="2">
        <v>1</v>
      </c>
      <c r="K798" s="2">
        <v>0</v>
      </c>
      <c r="L798" s="35">
        <v>0</v>
      </c>
      <c r="M798" s="2">
        <v>8</v>
      </c>
      <c r="N798" s="2">
        <v>1</v>
      </c>
      <c r="O798" s="2">
        <v>0</v>
      </c>
      <c r="P798" s="2">
        <v>0</v>
      </c>
      <c r="Q798" s="2">
        <v>3</v>
      </c>
      <c r="R798" s="2">
        <v>0</v>
      </c>
      <c r="S798" s="2">
        <v>0</v>
      </c>
      <c r="T798" s="35">
        <v>0</v>
      </c>
      <c r="U798" s="35">
        <v>0</v>
      </c>
      <c r="V798" s="36">
        <v>0</v>
      </c>
      <c r="W798" s="26">
        <v>53.3</v>
      </c>
      <c r="X798" s="2">
        <v>1.07</v>
      </c>
      <c r="Y798" s="16">
        <v>17.8</v>
      </c>
      <c r="Z798" s="26">
        <v>71.2</v>
      </c>
      <c r="AA798" s="2">
        <v>6.62</v>
      </c>
      <c r="AB798" s="2">
        <v>22.1</v>
      </c>
    </row>
    <row r="799" spans="1:28">
      <c r="A799" s="2">
        <v>3555</v>
      </c>
      <c r="B799" s="26">
        <v>2</v>
      </c>
      <c r="C799" s="2">
        <v>2</v>
      </c>
      <c r="D799" s="2">
        <v>24</v>
      </c>
      <c r="E799" s="2">
        <v>0</v>
      </c>
      <c r="F799" s="35">
        <v>0</v>
      </c>
      <c r="G799" s="18">
        <v>5000</v>
      </c>
      <c r="H799" s="18">
        <v>0</v>
      </c>
      <c r="I799" s="2">
        <v>1</v>
      </c>
      <c r="J799" s="2">
        <v>1</v>
      </c>
      <c r="K799" s="2">
        <v>0</v>
      </c>
      <c r="L799" s="35">
        <v>0</v>
      </c>
      <c r="M799" s="2">
        <v>7</v>
      </c>
      <c r="N799" s="2">
        <v>0</v>
      </c>
      <c r="O799" s="2">
        <v>0</v>
      </c>
      <c r="P799" s="2">
        <v>0.68</v>
      </c>
      <c r="Q799" s="2">
        <v>5</v>
      </c>
      <c r="R799" s="2">
        <v>0</v>
      </c>
      <c r="S799" s="2">
        <v>1</v>
      </c>
      <c r="T799" s="35">
        <v>0</v>
      </c>
      <c r="U799" s="35">
        <v>0</v>
      </c>
      <c r="V799" s="36">
        <v>0</v>
      </c>
      <c r="W799" s="26">
        <v>17.899999999999999</v>
      </c>
      <c r="X799" s="2">
        <v>0.4</v>
      </c>
      <c r="Y799" s="16">
        <v>5.98</v>
      </c>
      <c r="Z799" s="26">
        <v>28.1</v>
      </c>
      <c r="AA799" s="2">
        <v>1.78</v>
      </c>
      <c r="AB799" s="2">
        <v>3.8</v>
      </c>
    </row>
    <row r="800" spans="1:28">
      <c r="A800" s="2">
        <v>3556</v>
      </c>
      <c r="B800" s="26">
        <v>1</v>
      </c>
      <c r="C800" s="2">
        <v>1</v>
      </c>
      <c r="D800" s="2">
        <v>22</v>
      </c>
      <c r="E800" s="2">
        <v>0</v>
      </c>
      <c r="F800" s="35">
        <v>0</v>
      </c>
      <c r="G800" s="18">
        <v>5000</v>
      </c>
      <c r="H800" s="18">
        <v>0</v>
      </c>
      <c r="I800" s="2">
        <v>1</v>
      </c>
      <c r="J800" s="2">
        <v>2</v>
      </c>
      <c r="K800" s="2">
        <v>1</v>
      </c>
      <c r="L800" s="35">
        <v>0</v>
      </c>
      <c r="M800" s="2">
        <v>6</v>
      </c>
      <c r="N800" s="2">
        <v>0</v>
      </c>
      <c r="O800" s="2">
        <v>1</v>
      </c>
      <c r="P800" s="2">
        <v>0</v>
      </c>
      <c r="Q800" s="2">
        <v>5</v>
      </c>
      <c r="R800" s="2">
        <v>0</v>
      </c>
      <c r="S800" s="2">
        <v>1</v>
      </c>
      <c r="T800" s="35">
        <v>1</v>
      </c>
      <c r="U800" s="35">
        <v>0</v>
      </c>
      <c r="V800" s="36">
        <v>0</v>
      </c>
      <c r="W800" s="26">
        <v>13.5</v>
      </c>
      <c r="X800" s="2">
        <v>0.4</v>
      </c>
      <c r="Y800" s="16">
        <v>4.51</v>
      </c>
      <c r="Z800" s="26">
        <v>16.399999999999999</v>
      </c>
      <c r="AA800" s="2">
        <v>1.63</v>
      </c>
      <c r="AB800" s="2">
        <v>3.8</v>
      </c>
    </row>
    <row r="801" spans="1:28">
      <c r="A801" s="2">
        <v>3558</v>
      </c>
      <c r="B801" s="26">
        <v>2</v>
      </c>
      <c r="C801" s="2">
        <v>1</v>
      </c>
      <c r="D801" s="2">
        <v>24</v>
      </c>
      <c r="E801" s="2">
        <v>0</v>
      </c>
      <c r="F801" s="35">
        <v>0</v>
      </c>
      <c r="G801" s="18">
        <v>10000</v>
      </c>
      <c r="H801" s="18">
        <v>1</v>
      </c>
      <c r="I801" s="2">
        <v>1</v>
      </c>
      <c r="J801" s="2">
        <v>1</v>
      </c>
      <c r="K801" s="2">
        <v>0</v>
      </c>
      <c r="L801" s="35">
        <v>0</v>
      </c>
      <c r="M801" s="2">
        <v>11</v>
      </c>
      <c r="N801" s="2">
        <v>0</v>
      </c>
      <c r="O801" s="2">
        <v>0</v>
      </c>
      <c r="P801" s="2">
        <v>0</v>
      </c>
      <c r="Q801" s="2">
        <v>2</v>
      </c>
      <c r="R801" s="2">
        <v>1</v>
      </c>
      <c r="S801" s="2">
        <v>0</v>
      </c>
      <c r="T801" s="35">
        <v>1</v>
      </c>
      <c r="U801" s="35">
        <v>0</v>
      </c>
      <c r="V801" s="36">
        <v>0</v>
      </c>
      <c r="W801" s="26">
        <v>27</v>
      </c>
      <c r="X801" s="2">
        <v>0.52</v>
      </c>
      <c r="Y801" s="16">
        <v>9.02</v>
      </c>
      <c r="Z801" s="26">
        <v>31.5</v>
      </c>
      <c r="AA801" s="2">
        <v>2.7</v>
      </c>
      <c r="AB801" s="2">
        <v>14.2</v>
      </c>
    </row>
    <row r="802" spans="1:28">
      <c r="A802" s="2">
        <v>3565</v>
      </c>
      <c r="B802" s="26">
        <v>1</v>
      </c>
      <c r="C802" s="2">
        <v>2</v>
      </c>
      <c r="D802" s="2">
        <v>31</v>
      </c>
      <c r="E802" s="2">
        <v>0</v>
      </c>
      <c r="F802" s="35">
        <v>1</v>
      </c>
      <c r="G802" s="18">
        <v>10000</v>
      </c>
      <c r="H802" s="18">
        <v>1</v>
      </c>
      <c r="I802" s="2">
        <v>1</v>
      </c>
      <c r="J802" s="2">
        <v>1</v>
      </c>
      <c r="K802" s="2">
        <v>0</v>
      </c>
      <c r="L802" s="35">
        <v>0</v>
      </c>
      <c r="M802" s="2">
        <v>7</v>
      </c>
      <c r="N802" s="2">
        <v>0</v>
      </c>
      <c r="O802" s="2">
        <v>0</v>
      </c>
      <c r="P802" s="2">
        <v>0</v>
      </c>
      <c r="Q802" s="2">
        <v>0</v>
      </c>
      <c r="R802" s="2">
        <v>1</v>
      </c>
      <c r="S802" s="2">
        <v>0</v>
      </c>
      <c r="T802" s="35">
        <v>0</v>
      </c>
      <c r="U802" s="35">
        <v>0</v>
      </c>
      <c r="V802" s="36">
        <v>1</v>
      </c>
      <c r="W802" s="26">
        <v>14.9</v>
      </c>
      <c r="X802" s="2">
        <v>0.33</v>
      </c>
      <c r="Y802" s="16">
        <v>4.9800000000000004</v>
      </c>
      <c r="Z802" s="26">
        <v>18.899999999999999</v>
      </c>
      <c r="AA802" s="2">
        <v>1.32</v>
      </c>
      <c r="AB802" s="2">
        <v>12.4</v>
      </c>
    </row>
    <row r="803" spans="1:28">
      <c r="A803" s="2">
        <v>3567</v>
      </c>
      <c r="B803" s="26">
        <v>2</v>
      </c>
      <c r="C803" s="2">
        <v>1</v>
      </c>
      <c r="D803" s="2">
        <v>23</v>
      </c>
      <c r="E803" s="2">
        <v>0</v>
      </c>
      <c r="F803" s="35">
        <v>1</v>
      </c>
      <c r="G803" s="18">
        <v>20000</v>
      </c>
      <c r="H803" s="18">
        <v>1</v>
      </c>
      <c r="I803" s="2">
        <v>1</v>
      </c>
      <c r="J803" s="2">
        <v>1</v>
      </c>
      <c r="K803" s="2">
        <v>0</v>
      </c>
      <c r="L803" s="35">
        <v>1</v>
      </c>
      <c r="M803" s="2">
        <v>8</v>
      </c>
      <c r="N803" s="2">
        <v>1</v>
      </c>
      <c r="O803" s="2">
        <v>0</v>
      </c>
      <c r="P803" s="2">
        <v>0.59</v>
      </c>
      <c r="Q803" s="2">
        <v>5</v>
      </c>
      <c r="R803" s="2">
        <v>0</v>
      </c>
      <c r="S803" s="2">
        <v>1</v>
      </c>
      <c r="T803" s="35">
        <v>0</v>
      </c>
      <c r="U803" s="35">
        <v>0</v>
      </c>
      <c r="V803" s="36">
        <v>0</v>
      </c>
      <c r="W803" s="26">
        <v>14.7</v>
      </c>
      <c r="X803" s="2">
        <v>0.33</v>
      </c>
      <c r="Y803" s="16">
        <v>4.91</v>
      </c>
      <c r="Z803" s="26">
        <v>12.3</v>
      </c>
      <c r="AA803" s="2">
        <v>1.25</v>
      </c>
      <c r="AB803" s="2">
        <v>3.8</v>
      </c>
    </row>
    <row r="804" spans="1:28">
      <c r="A804" s="2">
        <v>3571</v>
      </c>
      <c r="B804" s="26">
        <v>1</v>
      </c>
      <c r="C804" s="2">
        <v>1</v>
      </c>
      <c r="D804" s="2">
        <v>25</v>
      </c>
      <c r="E804" s="2">
        <v>0</v>
      </c>
      <c r="F804" s="35">
        <v>1</v>
      </c>
      <c r="G804" s="18">
        <v>35000</v>
      </c>
      <c r="H804" s="18">
        <v>1</v>
      </c>
      <c r="I804" s="2">
        <v>1</v>
      </c>
      <c r="J804" s="2">
        <v>4</v>
      </c>
      <c r="K804" s="2">
        <v>1</v>
      </c>
      <c r="L804" s="35">
        <v>0</v>
      </c>
      <c r="M804" s="2">
        <v>8</v>
      </c>
      <c r="N804" s="2">
        <v>1</v>
      </c>
      <c r="O804" s="2">
        <v>0</v>
      </c>
      <c r="P804" s="2">
        <v>0.99</v>
      </c>
      <c r="Q804" s="2">
        <v>5</v>
      </c>
      <c r="R804" s="2">
        <v>0</v>
      </c>
      <c r="S804" s="2">
        <v>1</v>
      </c>
      <c r="T804" s="35">
        <v>0</v>
      </c>
      <c r="U804" s="35">
        <v>0</v>
      </c>
      <c r="V804" s="36">
        <v>0</v>
      </c>
      <c r="W804" s="26">
        <v>13.8</v>
      </c>
      <c r="X804" s="2">
        <v>0.4</v>
      </c>
      <c r="Y804" s="16">
        <v>4.6100000000000003</v>
      </c>
      <c r="Z804" s="26">
        <v>17.5</v>
      </c>
      <c r="AA804" s="2">
        <v>1.83</v>
      </c>
      <c r="AB804" s="2">
        <v>16.59</v>
      </c>
    </row>
    <row r="805" spans="1:28">
      <c r="A805" s="2">
        <v>3574</v>
      </c>
      <c r="B805" s="26">
        <v>1</v>
      </c>
      <c r="C805" s="2">
        <v>1</v>
      </c>
      <c r="D805" s="2">
        <v>22</v>
      </c>
      <c r="E805" s="2">
        <v>0</v>
      </c>
      <c r="F805" s="35">
        <v>1</v>
      </c>
      <c r="G805" s="18">
        <v>7000</v>
      </c>
      <c r="H805" s="18">
        <v>0</v>
      </c>
      <c r="I805" s="2">
        <v>1</v>
      </c>
      <c r="J805" s="2">
        <v>3</v>
      </c>
      <c r="K805" s="2">
        <v>1</v>
      </c>
      <c r="L805" s="35">
        <v>0</v>
      </c>
      <c r="M805" s="2">
        <v>8</v>
      </c>
      <c r="N805" s="2">
        <v>1</v>
      </c>
      <c r="O805" s="2">
        <v>0</v>
      </c>
      <c r="P805" s="2">
        <v>1</v>
      </c>
      <c r="Q805" s="2">
        <v>5</v>
      </c>
      <c r="R805" s="2">
        <v>0</v>
      </c>
      <c r="S805" s="2">
        <v>1</v>
      </c>
      <c r="T805" s="35">
        <v>0</v>
      </c>
      <c r="U805" s="35">
        <v>0</v>
      </c>
      <c r="V805" s="36">
        <v>0</v>
      </c>
      <c r="W805" s="26">
        <v>11.9</v>
      </c>
      <c r="X805" s="2">
        <v>0.32</v>
      </c>
      <c r="Y805" s="16">
        <v>3.97</v>
      </c>
      <c r="Z805" s="26">
        <v>14.6</v>
      </c>
      <c r="AA805" s="2">
        <v>1.45</v>
      </c>
      <c r="AB805" s="2">
        <v>16.600000000000001</v>
      </c>
    </row>
    <row r="806" spans="1:28">
      <c r="A806" s="2">
        <v>3583</v>
      </c>
      <c r="B806" s="26">
        <v>1</v>
      </c>
      <c r="C806" s="2">
        <v>1</v>
      </c>
      <c r="D806" s="2">
        <v>25</v>
      </c>
      <c r="E806" s="2">
        <v>0</v>
      </c>
      <c r="F806" s="35">
        <v>1</v>
      </c>
      <c r="G806" s="18">
        <v>10000</v>
      </c>
      <c r="H806" s="18">
        <v>1</v>
      </c>
      <c r="I806" s="2">
        <v>1</v>
      </c>
      <c r="J806" s="2">
        <v>2</v>
      </c>
      <c r="K806" s="2">
        <v>1</v>
      </c>
      <c r="L806" s="35">
        <v>0</v>
      </c>
      <c r="M806" s="2">
        <v>2</v>
      </c>
      <c r="N806" s="2">
        <v>0</v>
      </c>
      <c r="O806" s="2">
        <v>1</v>
      </c>
      <c r="P806" s="2">
        <v>0.59</v>
      </c>
      <c r="Q806" s="2">
        <v>5</v>
      </c>
      <c r="R806" s="2">
        <v>0</v>
      </c>
      <c r="S806" s="2">
        <v>1</v>
      </c>
      <c r="T806" s="35">
        <v>0</v>
      </c>
      <c r="U806" s="35">
        <v>0</v>
      </c>
      <c r="V806" s="36">
        <v>0</v>
      </c>
      <c r="W806" s="26">
        <v>14.7</v>
      </c>
      <c r="X806" s="2">
        <v>0.33</v>
      </c>
      <c r="Y806" s="16">
        <v>4.91</v>
      </c>
      <c r="Z806" s="26">
        <v>12.3</v>
      </c>
      <c r="AA806" s="2">
        <v>1.25</v>
      </c>
      <c r="AB806" s="2">
        <v>3.8</v>
      </c>
    </row>
    <row r="807" spans="1:28">
      <c r="A807" s="2">
        <v>3589</v>
      </c>
      <c r="B807" s="26">
        <v>2</v>
      </c>
      <c r="C807" s="2">
        <v>2</v>
      </c>
      <c r="D807" s="2">
        <v>26</v>
      </c>
      <c r="E807" s="2">
        <v>0</v>
      </c>
      <c r="F807" s="35">
        <v>0</v>
      </c>
      <c r="G807" s="18">
        <v>5000</v>
      </c>
      <c r="H807" s="18">
        <v>0</v>
      </c>
      <c r="I807" s="2">
        <v>1</v>
      </c>
      <c r="J807" s="2">
        <v>1</v>
      </c>
      <c r="K807" s="2">
        <v>0</v>
      </c>
      <c r="L807" s="35">
        <v>0</v>
      </c>
      <c r="M807" s="2">
        <v>2</v>
      </c>
      <c r="N807" s="2">
        <v>0</v>
      </c>
      <c r="O807" s="2">
        <v>1</v>
      </c>
      <c r="P807" s="2">
        <v>0.68</v>
      </c>
      <c r="Q807" s="2">
        <v>5</v>
      </c>
      <c r="R807" s="2">
        <v>0</v>
      </c>
      <c r="S807" s="2">
        <v>1</v>
      </c>
      <c r="T807" s="35">
        <v>0</v>
      </c>
      <c r="U807" s="35">
        <v>0</v>
      </c>
      <c r="V807" s="36">
        <v>0</v>
      </c>
      <c r="W807" s="26">
        <v>17.899999999999999</v>
      </c>
      <c r="X807" s="2">
        <v>0.4</v>
      </c>
      <c r="Y807" s="16">
        <v>5.98</v>
      </c>
      <c r="Z807" s="26">
        <v>28.1</v>
      </c>
      <c r="AA807" s="2">
        <v>1.78</v>
      </c>
      <c r="AB807" s="2">
        <v>3.8</v>
      </c>
    </row>
    <row r="808" spans="1:28">
      <c r="A808" s="2">
        <v>3591</v>
      </c>
      <c r="B808" s="26">
        <v>2</v>
      </c>
      <c r="C808" s="2">
        <v>1</v>
      </c>
      <c r="D808" s="2">
        <v>24</v>
      </c>
      <c r="E808" s="2">
        <v>0</v>
      </c>
      <c r="F808" s="35">
        <v>1</v>
      </c>
      <c r="G808" s="18">
        <v>4000</v>
      </c>
      <c r="H808" s="18">
        <v>0</v>
      </c>
      <c r="I808" s="2">
        <v>1</v>
      </c>
      <c r="J808" s="2">
        <v>1</v>
      </c>
      <c r="K808" s="2">
        <v>0</v>
      </c>
      <c r="L808" s="35">
        <v>0</v>
      </c>
      <c r="M808" s="2">
        <v>8</v>
      </c>
      <c r="N808" s="2">
        <v>1</v>
      </c>
      <c r="O808" s="2">
        <v>0</v>
      </c>
      <c r="P808" s="2">
        <v>0.43</v>
      </c>
      <c r="Q808" s="2">
        <v>5</v>
      </c>
      <c r="R808" s="2">
        <v>0</v>
      </c>
      <c r="S808" s="2">
        <v>1</v>
      </c>
      <c r="T808" s="35">
        <v>0</v>
      </c>
      <c r="U808" s="35">
        <v>0</v>
      </c>
      <c r="V808" s="36">
        <v>0</v>
      </c>
      <c r="W808" s="26">
        <v>20.399999999999999</v>
      </c>
      <c r="X808" s="2">
        <v>0.45</v>
      </c>
      <c r="Y808" s="16">
        <v>6.81</v>
      </c>
      <c r="Z808" s="26">
        <v>22.2</v>
      </c>
      <c r="AA808" s="2">
        <v>1.9</v>
      </c>
      <c r="AB808" s="2">
        <v>3.8</v>
      </c>
    </row>
    <row r="809" spans="1:28">
      <c r="A809" s="2">
        <v>3593</v>
      </c>
      <c r="B809" s="26">
        <v>1</v>
      </c>
      <c r="C809" s="2">
        <v>2</v>
      </c>
      <c r="D809" s="2">
        <v>27</v>
      </c>
      <c r="E809" s="2">
        <v>0</v>
      </c>
      <c r="F809" s="35">
        <v>0</v>
      </c>
      <c r="G809" s="18">
        <v>10000</v>
      </c>
      <c r="H809" s="18">
        <v>1</v>
      </c>
      <c r="I809" s="2">
        <v>1</v>
      </c>
      <c r="J809" s="2">
        <v>2</v>
      </c>
      <c r="K809" s="2">
        <v>1</v>
      </c>
      <c r="L809" s="35">
        <v>0</v>
      </c>
      <c r="M809" s="2">
        <v>1</v>
      </c>
      <c r="N809" s="2">
        <v>0</v>
      </c>
      <c r="O809" s="2">
        <v>1</v>
      </c>
      <c r="P809" s="2">
        <v>0</v>
      </c>
      <c r="Q809" s="2">
        <v>0</v>
      </c>
      <c r="R809" s="2">
        <v>1</v>
      </c>
      <c r="S809" s="2">
        <v>0</v>
      </c>
      <c r="T809" s="35">
        <v>0</v>
      </c>
      <c r="U809" s="35">
        <v>1</v>
      </c>
      <c r="V809" s="36">
        <v>0</v>
      </c>
      <c r="W809" s="26">
        <v>18.5</v>
      </c>
      <c r="X809" s="2">
        <v>0.32</v>
      </c>
      <c r="Y809" s="16">
        <v>6.18</v>
      </c>
      <c r="Z809" s="26">
        <v>21.1</v>
      </c>
      <c r="AA809" s="2">
        <v>1.7</v>
      </c>
      <c r="AB809" s="2">
        <v>6.7</v>
      </c>
    </row>
    <row r="810" spans="1:28">
      <c r="A810" s="2">
        <v>3601</v>
      </c>
      <c r="B810" s="26">
        <v>2</v>
      </c>
      <c r="C810" s="2">
        <v>1</v>
      </c>
      <c r="D810" s="2">
        <v>20</v>
      </c>
      <c r="E810" s="2">
        <v>0</v>
      </c>
      <c r="F810" s="35">
        <v>1</v>
      </c>
      <c r="G810" s="18">
        <v>2000</v>
      </c>
      <c r="H810" s="18">
        <v>0</v>
      </c>
      <c r="I810" s="2">
        <v>1</v>
      </c>
      <c r="J810" s="2">
        <v>1</v>
      </c>
      <c r="K810" s="2">
        <v>0</v>
      </c>
      <c r="L810" s="35">
        <v>1</v>
      </c>
      <c r="M810" s="2">
        <v>6</v>
      </c>
      <c r="N810" s="2">
        <v>0</v>
      </c>
      <c r="O810" s="2">
        <v>1</v>
      </c>
      <c r="P810" s="2">
        <v>1</v>
      </c>
      <c r="Q810" s="2">
        <v>0</v>
      </c>
      <c r="R810" s="2">
        <v>1</v>
      </c>
      <c r="S810" s="2">
        <v>0</v>
      </c>
      <c r="T810" s="35">
        <v>1</v>
      </c>
      <c r="U810" s="35">
        <v>0</v>
      </c>
      <c r="V810" s="36">
        <v>0</v>
      </c>
      <c r="W810" s="26">
        <v>4.4000000000000004</v>
      </c>
      <c r="X810" s="2">
        <v>0.15</v>
      </c>
      <c r="Y810" s="16">
        <v>1.47</v>
      </c>
      <c r="Z810" s="26">
        <v>4.9000000000000004</v>
      </c>
      <c r="AA810" s="2">
        <v>0.56999999999999995</v>
      </c>
      <c r="AB810" s="2">
        <v>3.8</v>
      </c>
    </row>
    <row r="811" spans="1:28">
      <c r="A811" s="2">
        <v>3603</v>
      </c>
      <c r="B811" s="26">
        <v>1</v>
      </c>
      <c r="C811" s="2">
        <v>2</v>
      </c>
      <c r="D811" s="2">
        <v>37</v>
      </c>
      <c r="E811" s="2">
        <v>0</v>
      </c>
      <c r="F811" s="35">
        <v>0</v>
      </c>
      <c r="G811" s="18">
        <v>35000</v>
      </c>
      <c r="H811" s="18">
        <v>1</v>
      </c>
      <c r="I811" s="2">
        <v>1</v>
      </c>
      <c r="J811" s="2">
        <v>2</v>
      </c>
      <c r="K811" s="2">
        <v>1</v>
      </c>
      <c r="L811" s="35">
        <v>0</v>
      </c>
      <c r="M811" s="2">
        <v>9</v>
      </c>
      <c r="N811" s="2">
        <v>0</v>
      </c>
      <c r="O811" s="2">
        <v>0</v>
      </c>
      <c r="P811" s="2">
        <v>0.1</v>
      </c>
      <c r="Q811" s="2">
        <v>4</v>
      </c>
      <c r="R811" s="2">
        <v>0</v>
      </c>
      <c r="S811" s="2">
        <v>1</v>
      </c>
      <c r="T811" s="35">
        <v>0</v>
      </c>
      <c r="U811" s="35">
        <v>0</v>
      </c>
      <c r="V811" s="36">
        <v>0</v>
      </c>
      <c r="W811" s="26">
        <v>27.4</v>
      </c>
      <c r="X811" s="2">
        <v>0.45</v>
      </c>
      <c r="Y811" s="16">
        <v>9.15</v>
      </c>
      <c r="Z811" s="26">
        <v>27.17</v>
      </c>
      <c r="AA811" s="2">
        <v>2.25</v>
      </c>
      <c r="AB811" s="2">
        <v>12.1</v>
      </c>
    </row>
    <row r="812" spans="1:28">
      <c r="A812" s="2">
        <v>3606</v>
      </c>
      <c r="B812" s="26">
        <v>1</v>
      </c>
      <c r="C812" s="2">
        <v>1</v>
      </c>
      <c r="D812" s="2">
        <v>25</v>
      </c>
      <c r="E812" s="2">
        <v>0</v>
      </c>
      <c r="F812" s="35">
        <v>0</v>
      </c>
      <c r="G812" s="18">
        <v>20000</v>
      </c>
      <c r="H812" s="18">
        <v>1</v>
      </c>
      <c r="I812" s="2">
        <v>1</v>
      </c>
      <c r="J812" s="2">
        <v>2</v>
      </c>
      <c r="K812" s="2">
        <v>1</v>
      </c>
      <c r="L812" s="35">
        <v>0</v>
      </c>
      <c r="M812" s="2">
        <v>6</v>
      </c>
      <c r="N812" s="2">
        <v>0</v>
      </c>
      <c r="O812" s="2">
        <v>1</v>
      </c>
      <c r="P812" s="2">
        <v>0.77</v>
      </c>
      <c r="Q812" s="2">
        <v>3</v>
      </c>
      <c r="R812" s="2">
        <v>0</v>
      </c>
      <c r="S812" s="2">
        <v>0</v>
      </c>
      <c r="T812" s="35">
        <v>0</v>
      </c>
      <c r="U812" s="35">
        <v>0</v>
      </c>
      <c r="V812" s="36">
        <v>0</v>
      </c>
      <c r="W812" s="26">
        <v>14.2</v>
      </c>
      <c r="X812" s="2">
        <v>0.3</v>
      </c>
      <c r="Y812" s="16">
        <v>4.74</v>
      </c>
      <c r="Z812" s="26">
        <v>15.8</v>
      </c>
      <c r="AA812" s="2">
        <v>1.37</v>
      </c>
      <c r="AB812" s="2">
        <v>3.8</v>
      </c>
    </row>
    <row r="813" spans="1:28">
      <c r="A813" s="2">
        <v>3613</v>
      </c>
      <c r="B813" s="26">
        <v>1</v>
      </c>
      <c r="C813" s="2">
        <v>2</v>
      </c>
      <c r="D813" s="2">
        <v>25</v>
      </c>
      <c r="E813" s="2">
        <v>0</v>
      </c>
      <c r="F813" s="35">
        <v>1</v>
      </c>
      <c r="G813" s="18">
        <v>10000</v>
      </c>
      <c r="H813" s="18">
        <v>1</v>
      </c>
      <c r="I813" s="2">
        <v>1</v>
      </c>
      <c r="J813" s="2">
        <v>1</v>
      </c>
      <c r="K813" s="2">
        <v>0</v>
      </c>
      <c r="L813" s="35">
        <v>1</v>
      </c>
      <c r="M813" s="2">
        <v>8</v>
      </c>
      <c r="N813" s="2">
        <v>1</v>
      </c>
      <c r="O813" s="2">
        <v>0</v>
      </c>
      <c r="P813" s="2">
        <v>1</v>
      </c>
      <c r="Q813" s="2">
        <v>5</v>
      </c>
      <c r="R813" s="2">
        <v>0</v>
      </c>
      <c r="S813" s="2">
        <v>1</v>
      </c>
      <c r="T813" s="35">
        <v>0</v>
      </c>
      <c r="U813" s="35">
        <v>0</v>
      </c>
      <c r="V813" s="36">
        <v>0</v>
      </c>
      <c r="W813" s="26">
        <v>13.1</v>
      </c>
      <c r="X813" s="2">
        <v>0.38</v>
      </c>
      <c r="Y813" s="16">
        <v>4.38</v>
      </c>
      <c r="Z813" s="26">
        <v>14.7</v>
      </c>
      <c r="AA813" s="2">
        <v>1.33</v>
      </c>
      <c r="AB813" s="2">
        <v>3.8</v>
      </c>
    </row>
    <row r="814" spans="1:28">
      <c r="A814" s="2">
        <v>3619</v>
      </c>
      <c r="B814" s="26">
        <v>1</v>
      </c>
      <c r="C814" s="2">
        <v>2</v>
      </c>
      <c r="D814" s="2">
        <v>28</v>
      </c>
      <c r="E814" s="2">
        <v>0</v>
      </c>
      <c r="F814" s="35">
        <v>0</v>
      </c>
      <c r="G814" s="18">
        <v>5000</v>
      </c>
      <c r="H814" s="18">
        <v>0</v>
      </c>
      <c r="I814" s="2">
        <v>1</v>
      </c>
      <c r="J814" s="2">
        <v>2</v>
      </c>
      <c r="K814" s="2">
        <v>1</v>
      </c>
      <c r="L814" s="35">
        <v>0</v>
      </c>
      <c r="M814" s="2">
        <v>2</v>
      </c>
      <c r="N814" s="2">
        <v>0</v>
      </c>
      <c r="O814" s="2">
        <v>1</v>
      </c>
      <c r="P814" s="2">
        <v>0.43</v>
      </c>
      <c r="Q814" s="2">
        <v>5</v>
      </c>
      <c r="R814" s="2">
        <v>0</v>
      </c>
      <c r="S814" s="2">
        <v>1</v>
      </c>
      <c r="T814" s="35">
        <v>0</v>
      </c>
      <c r="U814" s="35">
        <v>0</v>
      </c>
      <c r="V814" s="36">
        <v>0</v>
      </c>
      <c r="W814" s="26">
        <v>20.399999999999999</v>
      </c>
      <c r="X814" s="2">
        <v>0.45</v>
      </c>
      <c r="Y814" s="16">
        <v>6.81</v>
      </c>
      <c r="Z814" s="26">
        <v>22.2</v>
      </c>
      <c r="AA814" s="2">
        <v>1.9</v>
      </c>
      <c r="AB814" s="2">
        <v>3.8</v>
      </c>
    </row>
    <row r="815" spans="1:28">
      <c r="A815" s="2">
        <v>3625</v>
      </c>
      <c r="B815" s="26">
        <v>1</v>
      </c>
      <c r="C815" s="2">
        <v>1</v>
      </c>
      <c r="D815" s="2">
        <v>20</v>
      </c>
      <c r="E815" s="2">
        <v>0</v>
      </c>
      <c r="F815" s="35">
        <v>0</v>
      </c>
      <c r="G815" s="18">
        <v>16000</v>
      </c>
      <c r="H815" s="18">
        <v>1</v>
      </c>
      <c r="I815" s="2">
        <v>1</v>
      </c>
      <c r="J815" s="2">
        <v>1</v>
      </c>
      <c r="K815" s="2">
        <v>0</v>
      </c>
      <c r="L815" s="35">
        <v>0</v>
      </c>
      <c r="M815" s="2">
        <v>8</v>
      </c>
      <c r="N815" s="2">
        <v>1</v>
      </c>
      <c r="O815" s="2">
        <v>0</v>
      </c>
      <c r="P815" s="2">
        <v>1</v>
      </c>
      <c r="Q815" s="2">
        <v>5</v>
      </c>
      <c r="R815" s="2">
        <v>0</v>
      </c>
      <c r="S815" s="2">
        <v>1</v>
      </c>
      <c r="T815" s="35">
        <v>0</v>
      </c>
      <c r="U815" s="35">
        <v>0</v>
      </c>
      <c r="V815" s="36">
        <v>0</v>
      </c>
      <c r="W815" s="26">
        <v>13.1</v>
      </c>
      <c r="X815" s="2">
        <v>0.38</v>
      </c>
      <c r="Y815" s="16">
        <v>4.38</v>
      </c>
      <c r="Z815" s="26">
        <v>14.7</v>
      </c>
      <c r="AA815" s="2">
        <v>1.33</v>
      </c>
      <c r="AB815" s="2">
        <v>3.8</v>
      </c>
    </row>
    <row r="816" spans="1:28">
      <c r="A816" s="2">
        <v>3634</v>
      </c>
      <c r="B816" s="26">
        <v>2</v>
      </c>
      <c r="C816" s="2">
        <v>1</v>
      </c>
      <c r="D816" s="2">
        <v>31</v>
      </c>
      <c r="E816" s="2">
        <v>0</v>
      </c>
      <c r="F816" s="35">
        <v>0</v>
      </c>
      <c r="G816" s="18">
        <v>5000</v>
      </c>
      <c r="H816" s="18">
        <v>0</v>
      </c>
      <c r="I816" s="2">
        <v>1</v>
      </c>
      <c r="J816" s="2">
        <v>1</v>
      </c>
      <c r="K816" s="2">
        <v>0</v>
      </c>
      <c r="L816" s="35">
        <v>0</v>
      </c>
      <c r="M816" s="2">
        <v>6</v>
      </c>
      <c r="N816" s="2">
        <v>0</v>
      </c>
      <c r="O816" s="2">
        <v>1</v>
      </c>
      <c r="P816" s="2">
        <v>0.96</v>
      </c>
      <c r="Q816" s="2">
        <v>4</v>
      </c>
      <c r="R816" s="2">
        <v>0</v>
      </c>
      <c r="S816" s="2">
        <v>1</v>
      </c>
      <c r="T816" s="35">
        <v>0</v>
      </c>
      <c r="U816" s="35">
        <v>0</v>
      </c>
      <c r="V816" s="36">
        <v>0</v>
      </c>
      <c r="W816" s="26">
        <v>9.6999999999999993</v>
      </c>
      <c r="X816" s="2">
        <v>0.25</v>
      </c>
      <c r="Y816" s="16">
        <v>3.24</v>
      </c>
      <c r="Z816" s="26">
        <v>11.8</v>
      </c>
      <c r="AA816" s="2">
        <v>1.23</v>
      </c>
      <c r="AB816" s="2">
        <v>3.8</v>
      </c>
    </row>
    <row r="817" spans="1:28">
      <c r="A817" s="2">
        <v>3637</v>
      </c>
      <c r="B817" s="26">
        <v>2</v>
      </c>
      <c r="C817" s="2">
        <v>1</v>
      </c>
      <c r="D817" s="2">
        <v>20</v>
      </c>
      <c r="E817" s="2">
        <v>0</v>
      </c>
      <c r="F817" s="35">
        <v>0</v>
      </c>
      <c r="G817" s="18">
        <v>9000</v>
      </c>
      <c r="H817" s="18">
        <v>1</v>
      </c>
      <c r="I817" s="2">
        <v>1</v>
      </c>
      <c r="J817" s="2">
        <v>1</v>
      </c>
      <c r="K817" s="2">
        <v>0</v>
      </c>
      <c r="L817" s="35">
        <v>0</v>
      </c>
      <c r="M817" s="2">
        <v>6</v>
      </c>
      <c r="N817" s="2">
        <v>0</v>
      </c>
      <c r="O817" s="2">
        <v>1</v>
      </c>
      <c r="P817" s="2">
        <v>0</v>
      </c>
      <c r="Q817" s="2">
        <v>5</v>
      </c>
      <c r="R817" s="2">
        <v>0</v>
      </c>
      <c r="S817" s="2">
        <v>1</v>
      </c>
      <c r="T817" s="35">
        <v>0</v>
      </c>
      <c r="U817" s="35">
        <v>0</v>
      </c>
      <c r="V817" s="36">
        <v>0</v>
      </c>
      <c r="W817" s="26">
        <v>33.9</v>
      </c>
      <c r="X817" s="2">
        <v>0.68</v>
      </c>
      <c r="Y817" s="16">
        <v>11.32</v>
      </c>
      <c r="Z817" s="26">
        <v>32.799999999999997</v>
      </c>
      <c r="AA817" s="2">
        <v>2.95</v>
      </c>
      <c r="AB817" s="2">
        <v>3.8</v>
      </c>
    </row>
    <row r="818" spans="1:28">
      <c r="A818" s="2">
        <v>3644</v>
      </c>
      <c r="B818" s="26">
        <v>2</v>
      </c>
      <c r="C818" s="2">
        <v>1</v>
      </c>
      <c r="D818" s="2">
        <v>23</v>
      </c>
      <c r="E818" s="2">
        <v>0</v>
      </c>
      <c r="F818" s="35">
        <v>0</v>
      </c>
      <c r="G818" s="18">
        <v>10000</v>
      </c>
      <c r="H818" s="18">
        <v>1</v>
      </c>
      <c r="I818" s="2">
        <v>1</v>
      </c>
      <c r="J818" s="2">
        <v>2</v>
      </c>
      <c r="K818" s="2">
        <v>1</v>
      </c>
      <c r="L818" s="35">
        <v>0</v>
      </c>
      <c r="M818" s="2">
        <v>2</v>
      </c>
      <c r="N818" s="2">
        <v>0</v>
      </c>
      <c r="O818" s="2">
        <v>1</v>
      </c>
      <c r="P818" s="2">
        <v>0.99</v>
      </c>
      <c r="Q818" s="2">
        <v>4</v>
      </c>
      <c r="R818" s="2">
        <v>0</v>
      </c>
      <c r="S818" s="2">
        <v>1</v>
      </c>
      <c r="T818" s="35">
        <v>0</v>
      </c>
      <c r="U818" s="35">
        <v>0</v>
      </c>
      <c r="V818" s="36">
        <v>0</v>
      </c>
      <c r="W818" s="26">
        <v>16.100000000000001</v>
      </c>
      <c r="X818" s="2">
        <v>0.37</v>
      </c>
      <c r="Y818" s="16">
        <v>5.38</v>
      </c>
      <c r="Z818" s="26">
        <v>16</v>
      </c>
      <c r="AA818" s="2">
        <v>1.23</v>
      </c>
      <c r="AB818" s="2">
        <v>7.5</v>
      </c>
    </row>
    <row r="819" spans="1:28">
      <c r="A819" s="2">
        <v>3649</v>
      </c>
      <c r="B819" s="26">
        <v>2</v>
      </c>
      <c r="C819" s="2">
        <v>2</v>
      </c>
      <c r="D819" s="2">
        <v>28</v>
      </c>
      <c r="E819" s="2">
        <v>0</v>
      </c>
      <c r="F819" s="35">
        <v>0</v>
      </c>
      <c r="G819" s="18">
        <v>10000</v>
      </c>
      <c r="H819" s="18">
        <v>1</v>
      </c>
      <c r="I819" s="2">
        <v>1</v>
      </c>
      <c r="J819" s="2">
        <v>1</v>
      </c>
      <c r="K819" s="2">
        <v>0</v>
      </c>
      <c r="L819" s="35">
        <v>0</v>
      </c>
      <c r="M819" s="2">
        <v>8</v>
      </c>
      <c r="N819" s="2">
        <v>1</v>
      </c>
      <c r="O819" s="2">
        <v>0</v>
      </c>
      <c r="P819" s="2">
        <v>1</v>
      </c>
      <c r="Q819" s="2">
        <v>5</v>
      </c>
      <c r="R819" s="2">
        <v>0</v>
      </c>
      <c r="S819" s="2">
        <v>1</v>
      </c>
      <c r="T819" s="35">
        <v>0</v>
      </c>
      <c r="U819" s="35">
        <v>0</v>
      </c>
      <c r="V819" s="36">
        <v>0</v>
      </c>
      <c r="W819" s="26">
        <v>13.1</v>
      </c>
      <c r="X819" s="2">
        <v>0.38</v>
      </c>
      <c r="Y819" s="16">
        <v>4.38</v>
      </c>
      <c r="Z819" s="26">
        <v>14.7</v>
      </c>
      <c r="AA819" s="2">
        <v>1.33</v>
      </c>
      <c r="AB819" s="2">
        <v>3.8</v>
      </c>
    </row>
    <row r="820" spans="1:28">
      <c r="A820" s="2">
        <v>3659</v>
      </c>
      <c r="B820" s="26">
        <v>1</v>
      </c>
      <c r="C820" s="2">
        <v>1</v>
      </c>
      <c r="D820" s="2">
        <v>25</v>
      </c>
      <c r="E820" s="2">
        <v>0</v>
      </c>
      <c r="F820" s="35">
        <v>0</v>
      </c>
      <c r="G820" s="18">
        <v>35000</v>
      </c>
      <c r="H820" s="18">
        <v>1</v>
      </c>
      <c r="I820" s="2">
        <v>1</v>
      </c>
      <c r="J820" s="2">
        <v>3</v>
      </c>
      <c r="K820" s="2">
        <v>1</v>
      </c>
      <c r="L820" s="35">
        <v>0</v>
      </c>
      <c r="M820" s="2">
        <v>8</v>
      </c>
      <c r="N820" s="2">
        <v>1</v>
      </c>
      <c r="O820" s="2">
        <v>0</v>
      </c>
      <c r="P820" s="2">
        <v>0.1</v>
      </c>
      <c r="Q820" s="2">
        <v>5</v>
      </c>
      <c r="R820" s="2">
        <v>0</v>
      </c>
      <c r="S820" s="2">
        <v>1</v>
      </c>
      <c r="T820" s="35">
        <v>1</v>
      </c>
      <c r="U820" s="35">
        <v>0</v>
      </c>
      <c r="V820" s="36">
        <v>0</v>
      </c>
      <c r="W820" s="26">
        <v>27.4</v>
      </c>
      <c r="X820" s="2">
        <v>0.45</v>
      </c>
      <c r="Y820" s="16">
        <v>9.15</v>
      </c>
      <c r="Z820" s="26">
        <v>27.17</v>
      </c>
      <c r="AA820" s="2">
        <v>2.25</v>
      </c>
      <c r="AB820" s="2">
        <v>12.1</v>
      </c>
    </row>
    <row r="821" spans="1:28">
      <c r="A821" s="2">
        <v>3664</v>
      </c>
      <c r="B821" s="26">
        <v>1</v>
      </c>
      <c r="C821" s="2">
        <v>2</v>
      </c>
      <c r="D821" s="2">
        <v>29</v>
      </c>
      <c r="E821" s="2">
        <v>0</v>
      </c>
      <c r="F821" s="35">
        <v>1</v>
      </c>
      <c r="G821" s="18">
        <v>5000</v>
      </c>
      <c r="H821" s="18">
        <v>0</v>
      </c>
      <c r="I821" s="2">
        <v>1</v>
      </c>
      <c r="J821" s="2">
        <v>1</v>
      </c>
      <c r="K821" s="2">
        <v>0</v>
      </c>
      <c r="L821" s="35">
        <v>1</v>
      </c>
      <c r="M821" s="2">
        <v>8</v>
      </c>
      <c r="N821" s="2">
        <v>1</v>
      </c>
      <c r="O821" s="2">
        <v>0</v>
      </c>
      <c r="P821" s="2">
        <v>0.99</v>
      </c>
      <c r="Q821" s="2">
        <v>1</v>
      </c>
      <c r="R821" s="2">
        <v>1</v>
      </c>
      <c r="S821" s="2">
        <v>0</v>
      </c>
      <c r="T821" s="35">
        <v>1</v>
      </c>
      <c r="U821" s="35">
        <v>0</v>
      </c>
      <c r="V821" s="36">
        <v>0</v>
      </c>
      <c r="W821" s="26">
        <v>5.8</v>
      </c>
      <c r="X821" s="2">
        <v>0.12</v>
      </c>
      <c r="Y821" s="16">
        <v>1.94</v>
      </c>
      <c r="Z821" s="26">
        <v>7.7</v>
      </c>
      <c r="AA821" s="2">
        <v>0.8</v>
      </c>
      <c r="AB821" s="2">
        <v>3.8</v>
      </c>
    </row>
    <row r="822" spans="1:28">
      <c r="A822" s="2">
        <v>3669</v>
      </c>
      <c r="B822" s="26">
        <v>2</v>
      </c>
      <c r="C822" s="2">
        <v>1</v>
      </c>
      <c r="D822" s="2">
        <v>20</v>
      </c>
      <c r="E822" s="2">
        <v>0</v>
      </c>
      <c r="F822" s="35">
        <v>1</v>
      </c>
      <c r="G822" s="18">
        <v>20000</v>
      </c>
      <c r="H822" s="18">
        <v>1</v>
      </c>
      <c r="I822" s="2">
        <v>1</v>
      </c>
      <c r="J822" s="2">
        <v>2</v>
      </c>
      <c r="K822" s="2">
        <v>1</v>
      </c>
      <c r="L822" s="35">
        <v>1</v>
      </c>
      <c r="M822" s="2">
        <v>8</v>
      </c>
      <c r="N822" s="2">
        <v>1</v>
      </c>
      <c r="O822" s="2">
        <v>0</v>
      </c>
      <c r="P822" s="2">
        <v>1</v>
      </c>
      <c r="Q822" s="2">
        <v>5</v>
      </c>
      <c r="R822" s="2">
        <v>0</v>
      </c>
      <c r="S822" s="2">
        <v>1</v>
      </c>
      <c r="T822" s="35">
        <v>0</v>
      </c>
      <c r="U822" s="35">
        <v>0</v>
      </c>
      <c r="V822" s="36">
        <v>0</v>
      </c>
      <c r="W822" s="26">
        <v>13.1</v>
      </c>
      <c r="X822" s="2">
        <v>0.38</v>
      </c>
      <c r="Y822" s="16">
        <v>4.38</v>
      </c>
      <c r="Z822" s="26">
        <v>14.7</v>
      </c>
      <c r="AA822" s="2">
        <v>1.33</v>
      </c>
      <c r="AB822" s="2">
        <v>3.8</v>
      </c>
    </row>
    <row r="823" spans="1:28">
      <c r="A823" s="2">
        <v>3678</v>
      </c>
      <c r="B823" s="26">
        <v>2</v>
      </c>
      <c r="C823" s="2">
        <v>2</v>
      </c>
      <c r="D823" s="2">
        <v>27</v>
      </c>
      <c r="E823" s="2">
        <v>0</v>
      </c>
      <c r="F823" s="35">
        <v>0</v>
      </c>
      <c r="G823" s="18">
        <v>16000</v>
      </c>
      <c r="H823" s="18">
        <v>1</v>
      </c>
      <c r="I823" s="2">
        <v>1</v>
      </c>
      <c r="J823" s="2">
        <v>1</v>
      </c>
      <c r="K823" s="2">
        <v>0</v>
      </c>
      <c r="L823" s="35">
        <v>0</v>
      </c>
      <c r="M823" s="2">
        <v>8</v>
      </c>
      <c r="N823" s="2">
        <v>1</v>
      </c>
      <c r="O823" s="2">
        <v>0</v>
      </c>
      <c r="P823" s="2">
        <v>0.37</v>
      </c>
      <c r="Q823" s="2">
        <v>5</v>
      </c>
      <c r="R823" s="2">
        <v>0</v>
      </c>
      <c r="S823" s="2">
        <v>1</v>
      </c>
      <c r="T823" s="35">
        <v>0</v>
      </c>
      <c r="U823" s="35">
        <v>0</v>
      </c>
      <c r="V823" s="36">
        <v>0</v>
      </c>
      <c r="W823" s="26">
        <v>14.2</v>
      </c>
      <c r="X823" s="2">
        <v>0.33</v>
      </c>
      <c r="Y823" s="16">
        <v>4.74</v>
      </c>
      <c r="Z823" s="26">
        <v>15.9</v>
      </c>
      <c r="AA823" s="2">
        <v>1.38</v>
      </c>
      <c r="AB823" s="2">
        <v>3.8</v>
      </c>
    </row>
    <row r="824" spans="1:28">
      <c r="A824" s="2">
        <v>3679</v>
      </c>
      <c r="B824" s="26">
        <v>2</v>
      </c>
      <c r="C824" s="2">
        <v>1</v>
      </c>
      <c r="D824" s="2">
        <v>19</v>
      </c>
      <c r="E824" s="2">
        <v>0</v>
      </c>
      <c r="F824" s="35">
        <v>0</v>
      </c>
      <c r="G824" s="18">
        <v>3000</v>
      </c>
      <c r="H824" s="18">
        <v>0</v>
      </c>
      <c r="I824" s="2">
        <v>1</v>
      </c>
      <c r="J824" s="2">
        <v>2</v>
      </c>
      <c r="K824" s="2">
        <v>1</v>
      </c>
      <c r="L824" s="35">
        <v>0</v>
      </c>
      <c r="M824" s="2">
        <v>2</v>
      </c>
      <c r="N824" s="2">
        <v>0</v>
      </c>
      <c r="O824" s="2">
        <v>1</v>
      </c>
      <c r="P824" s="2">
        <v>0</v>
      </c>
      <c r="Q824" s="2">
        <v>3</v>
      </c>
      <c r="R824" s="2">
        <v>0</v>
      </c>
      <c r="S824" s="2">
        <v>0</v>
      </c>
      <c r="T824" s="35">
        <v>0</v>
      </c>
      <c r="U824" s="35">
        <v>0</v>
      </c>
      <c r="V824" s="36">
        <v>0</v>
      </c>
      <c r="W824" s="26">
        <v>18.5</v>
      </c>
      <c r="X824" s="2">
        <v>0.32</v>
      </c>
      <c r="Y824" s="16">
        <v>6.18</v>
      </c>
      <c r="Z824" s="26">
        <v>21.1</v>
      </c>
      <c r="AA824" s="2">
        <v>1.7</v>
      </c>
      <c r="AB824" s="2">
        <v>6.7</v>
      </c>
    </row>
    <row r="825" spans="1:28">
      <c r="A825" s="2">
        <v>3680</v>
      </c>
      <c r="B825" s="26">
        <v>2</v>
      </c>
      <c r="C825" s="2">
        <v>1</v>
      </c>
      <c r="D825" s="2">
        <v>20</v>
      </c>
      <c r="E825" s="2">
        <v>0</v>
      </c>
      <c r="F825" s="35">
        <v>0</v>
      </c>
      <c r="G825" s="18">
        <v>3000</v>
      </c>
      <c r="H825" s="18">
        <v>0</v>
      </c>
      <c r="I825" s="2">
        <v>1</v>
      </c>
      <c r="J825" s="2">
        <v>1</v>
      </c>
      <c r="K825" s="2">
        <v>0</v>
      </c>
      <c r="L825" s="35">
        <v>0</v>
      </c>
      <c r="M825" s="2">
        <v>8</v>
      </c>
      <c r="N825" s="2">
        <v>1</v>
      </c>
      <c r="O825" s="2">
        <v>0</v>
      </c>
      <c r="P825" s="2">
        <v>0</v>
      </c>
      <c r="Q825" s="2">
        <v>4</v>
      </c>
      <c r="R825" s="2">
        <v>0</v>
      </c>
      <c r="S825" s="2">
        <v>1</v>
      </c>
      <c r="T825" s="35">
        <v>0</v>
      </c>
      <c r="U825" s="35">
        <v>0</v>
      </c>
      <c r="V825" s="36">
        <v>0</v>
      </c>
      <c r="W825" s="26">
        <v>28.1</v>
      </c>
      <c r="X825" s="2">
        <v>0.6</v>
      </c>
      <c r="Y825" s="16">
        <v>9.39</v>
      </c>
      <c r="Z825" s="26">
        <v>38.700000000000003</v>
      </c>
      <c r="AA825" s="2">
        <v>1.87</v>
      </c>
      <c r="AB825" s="2">
        <v>10.7</v>
      </c>
    </row>
    <row r="826" spans="1:28">
      <c r="A826" s="2">
        <v>3684</v>
      </c>
      <c r="B826" s="26">
        <v>2</v>
      </c>
      <c r="C826" s="2">
        <v>1</v>
      </c>
      <c r="D826" s="2">
        <v>19</v>
      </c>
      <c r="E826" s="2">
        <v>0</v>
      </c>
      <c r="F826" s="35">
        <v>0</v>
      </c>
      <c r="G826" s="18">
        <v>4000</v>
      </c>
      <c r="H826" s="18">
        <v>0</v>
      </c>
      <c r="I826" s="2">
        <v>1</v>
      </c>
      <c r="J826" s="2">
        <v>2</v>
      </c>
      <c r="K826" s="2">
        <v>1</v>
      </c>
      <c r="L826" s="35">
        <v>0</v>
      </c>
      <c r="M826" s="2">
        <v>6</v>
      </c>
      <c r="N826" s="2">
        <v>0</v>
      </c>
      <c r="O826" s="2">
        <v>1</v>
      </c>
      <c r="P826" s="2">
        <v>0</v>
      </c>
      <c r="Q826" s="2">
        <v>5</v>
      </c>
      <c r="R826" s="2">
        <v>0</v>
      </c>
      <c r="S826" s="2">
        <v>1</v>
      </c>
      <c r="T826" s="35">
        <v>0</v>
      </c>
      <c r="U826" s="35">
        <v>0</v>
      </c>
      <c r="V826" s="36">
        <v>0</v>
      </c>
      <c r="W826" s="26">
        <v>31.7</v>
      </c>
      <c r="X826" s="2">
        <v>0.56999999999999995</v>
      </c>
      <c r="Y826" s="16">
        <v>10.59</v>
      </c>
      <c r="Z826" s="26">
        <v>46.2</v>
      </c>
      <c r="AA826" s="2">
        <v>2.23</v>
      </c>
      <c r="AB826" s="2">
        <v>10.7</v>
      </c>
    </row>
    <row r="827" spans="1:28">
      <c r="A827" s="2">
        <v>3685</v>
      </c>
      <c r="B827" s="26">
        <v>2</v>
      </c>
      <c r="C827" s="2">
        <v>1</v>
      </c>
      <c r="D827" s="2">
        <v>24</v>
      </c>
      <c r="E827" s="2">
        <v>0</v>
      </c>
      <c r="F827" s="35">
        <v>0</v>
      </c>
      <c r="G827" s="18">
        <v>2000</v>
      </c>
      <c r="H827" s="18">
        <v>0</v>
      </c>
      <c r="I827" s="2">
        <v>1</v>
      </c>
      <c r="J827" s="2">
        <v>1</v>
      </c>
      <c r="K827" s="2">
        <v>0</v>
      </c>
      <c r="L827" s="35">
        <v>0</v>
      </c>
      <c r="M827" s="2">
        <v>8</v>
      </c>
      <c r="N827" s="2">
        <v>1</v>
      </c>
      <c r="O827" s="2">
        <v>0</v>
      </c>
      <c r="P827" s="2">
        <v>0.67</v>
      </c>
      <c r="Q827" s="2">
        <v>5</v>
      </c>
      <c r="R827" s="2">
        <v>0</v>
      </c>
      <c r="S827" s="2">
        <v>1</v>
      </c>
      <c r="T827" s="35">
        <v>0</v>
      </c>
      <c r="U827" s="35">
        <v>0</v>
      </c>
      <c r="V827" s="36">
        <v>0</v>
      </c>
      <c r="W827" s="26">
        <v>21.1</v>
      </c>
      <c r="X827" s="2">
        <v>0.4</v>
      </c>
      <c r="Y827" s="16">
        <v>7.05</v>
      </c>
      <c r="Z827" s="26">
        <v>21</v>
      </c>
      <c r="AA827" s="2">
        <v>1.38</v>
      </c>
      <c r="AB827" s="2">
        <v>7.5</v>
      </c>
    </row>
    <row r="828" spans="1:28">
      <c r="A828" s="2">
        <v>3689</v>
      </c>
      <c r="B828" s="26">
        <v>2</v>
      </c>
      <c r="C828" s="2">
        <v>1</v>
      </c>
      <c r="D828" s="2">
        <v>45</v>
      </c>
      <c r="E828" s="2">
        <v>0</v>
      </c>
      <c r="F828" s="35">
        <v>0</v>
      </c>
      <c r="G828" s="18">
        <v>10000</v>
      </c>
      <c r="H828" s="18">
        <v>1</v>
      </c>
      <c r="I828" s="2">
        <v>1</v>
      </c>
      <c r="J828" s="2">
        <v>1</v>
      </c>
      <c r="K828" s="2">
        <v>0</v>
      </c>
      <c r="L828" s="35">
        <v>0</v>
      </c>
      <c r="M828" s="2">
        <v>6</v>
      </c>
      <c r="N828" s="2">
        <v>0</v>
      </c>
      <c r="O828" s="2">
        <v>1</v>
      </c>
      <c r="P828" s="2">
        <v>0.73</v>
      </c>
      <c r="Q828" s="2">
        <v>3</v>
      </c>
      <c r="R828" s="2">
        <v>0</v>
      </c>
      <c r="S828" s="2">
        <v>0</v>
      </c>
      <c r="T828" s="35">
        <v>0</v>
      </c>
      <c r="U828" s="35">
        <v>0</v>
      </c>
      <c r="V828" s="36">
        <v>0</v>
      </c>
      <c r="W828" s="26">
        <v>16.2</v>
      </c>
      <c r="X828" s="2">
        <v>0.38</v>
      </c>
      <c r="Y828" s="16">
        <v>5.41</v>
      </c>
      <c r="Z828" s="26">
        <v>17.3</v>
      </c>
      <c r="AA828" s="2">
        <v>1.45</v>
      </c>
      <c r="AB828" s="2">
        <v>3.8</v>
      </c>
    </row>
    <row r="829" spans="1:28">
      <c r="A829" s="2">
        <v>3698</v>
      </c>
      <c r="B829" s="26">
        <v>2</v>
      </c>
      <c r="C829" s="2">
        <v>2</v>
      </c>
      <c r="D829" s="2">
        <v>23</v>
      </c>
      <c r="E829" s="2">
        <v>0</v>
      </c>
      <c r="F829" s="35">
        <v>0</v>
      </c>
      <c r="G829" s="18">
        <v>10000</v>
      </c>
      <c r="H829" s="18">
        <v>1</v>
      </c>
      <c r="I829" s="2">
        <v>1</v>
      </c>
      <c r="J829" s="2">
        <v>1</v>
      </c>
      <c r="K829" s="2">
        <v>0</v>
      </c>
      <c r="L829" s="35">
        <v>0</v>
      </c>
      <c r="M829" s="2">
        <v>11</v>
      </c>
      <c r="N829" s="2">
        <v>0</v>
      </c>
      <c r="O829" s="2">
        <v>0</v>
      </c>
      <c r="P829" s="2">
        <v>0.1</v>
      </c>
      <c r="Q829" s="2">
        <v>3</v>
      </c>
      <c r="R829" s="2">
        <v>0</v>
      </c>
      <c r="S829" s="2">
        <v>0</v>
      </c>
      <c r="T829" s="35">
        <v>0</v>
      </c>
      <c r="U829" s="35">
        <v>0</v>
      </c>
      <c r="V829" s="36">
        <v>0</v>
      </c>
      <c r="W829" s="26">
        <v>27.4</v>
      </c>
      <c r="X829" s="2">
        <v>0.45</v>
      </c>
      <c r="Y829" s="16">
        <v>9.15</v>
      </c>
      <c r="Z829" s="26">
        <v>27.17</v>
      </c>
      <c r="AA829" s="2">
        <v>2.25</v>
      </c>
      <c r="AB829" s="2">
        <v>12.1</v>
      </c>
    </row>
    <row r="830" spans="1:28">
      <c r="A830" s="2">
        <v>3699</v>
      </c>
      <c r="B830" s="26">
        <v>2</v>
      </c>
      <c r="C830" s="2">
        <v>1</v>
      </c>
      <c r="D830" s="2">
        <v>21</v>
      </c>
      <c r="E830" s="2">
        <v>0</v>
      </c>
      <c r="F830" s="35">
        <v>0</v>
      </c>
      <c r="G830" s="18">
        <v>10000</v>
      </c>
      <c r="H830" s="18">
        <v>1</v>
      </c>
      <c r="I830" s="2">
        <v>1</v>
      </c>
      <c r="J830" s="2">
        <v>1</v>
      </c>
      <c r="K830" s="2">
        <v>0</v>
      </c>
      <c r="L830" s="35">
        <v>0</v>
      </c>
      <c r="M830" s="2">
        <v>6</v>
      </c>
      <c r="N830" s="2">
        <v>0</v>
      </c>
      <c r="O830" s="2">
        <v>1</v>
      </c>
      <c r="P830" s="2">
        <v>0</v>
      </c>
      <c r="Q830" s="2">
        <v>5</v>
      </c>
      <c r="R830" s="2">
        <v>0</v>
      </c>
      <c r="S830" s="2">
        <v>1</v>
      </c>
      <c r="T830" s="35">
        <v>0</v>
      </c>
      <c r="U830" s="35">
        <v>0</v>
      </c>
      <c r="V830" s="36">
        <v>0</v>
      </c>
      <c r="W830" s="26">
        <v>31.7</v>
      </c>
      <c r="X830" s="2">
        <v>0.56999999999999995</v>
      </c>
      <c r="Y830" s="16">
        <v>10.59</v>
      </c>
      <c r="Z830" s="26">
        <v>46.2</v>
      </c>
      <c r="AA830" s="2">
        <v>2.23</v>
      </c>
      <c r="AB830" s="2">
        <v>10.7</v>
      </c>
    </row>
    <row r="831" spans="1:28">
      <c r="A831" s="2">
        <v>3701</v>
      </c>
      <c r="B831" s="26">
        <v>2</v>
      </c>
      <c r="C831" s="2">
        <v>1</v>
      </c>
      <c r="D831" s="2">
        <v>21</v>
      </c>
      <c r="E831" s="2">
        <v>0</v>
      </c>
      <c r="F831" s="35">
        <v>1</v>
      </c>
      <c r="G831" s="18">
        <v>7000</v>
      </c>
      <c r="H831" s="18">
        <v>0</v>
      </c>
      <c r="I831" s="2">
        <v>1</v>
      </c>
      <c r="J831" s="2">
        <v>1</v>
      </c>
      <c r="K831" s="2">
        <v>0</v>
      </c>
      <c r="L831" s="35">
        <v>0</v>
      </c>
      <c r="M831" s="2">
        <v>1</v>
      </c>
      <c r="N831" s="2">
        <v>0</v>
      </c>
      <c r="O831" s="2">
        <v>1</v>
      </c>
      <c r="P831" s="2">
        <v>0.52</v>
      </c>
      <c r="Q831" s="2">
        <v>5</v>
      </c>
      <c r="R831" s="2">
        <v>0</v>
      </c>
      <c r="S831" s="2">
        <v>1</v>
      </c>
      <c r="T831" s="35">
        <v>0</v>
      </c>
      <c r="U831" s="35">
        <v>0</v>
      </c>
      <c r="V831" s="36">
        <v>0</v>
      </c>
      <c r="W831" s="26">
        <v>11.4</v>
      </c>
      <c r="X831" s="2">
        <v>0.25</v>
      </c>
      <c r="Y831" s="16">
        <v>3.81</v>
      </c>
      <c r="Z831" s="26">
        <v>11</v>
      </c>
      <c r="AA831" s="2">
        <v>0.9</v>
      </c>
      <c r="AB831" s="2">
        <v>7</v>
      </c>
    </row>
    <row r="832" spans="1:28">
      <c r="A832" s="2">
        <v>3707</v>
      </c>
      <c r="B832" s="26">
        <v>2</v>
      </c>
      <c r="C832" s="2">
        <v>1</v>
      </c>
      <c r="D832" s="2">
        <v>20</v>
      </c>
      <c r="E832" s="2">
        <v>0</v>
      </c>
      <c r="F832" s="35">
        <v>1</v>
      </c>
      <c r="G832" s="18">
        <v>6000</v>
      </c>
      <c r="H832" s="18">
        <v>0</v>
      </c>
      <c r="I832" s="2">
        <v>1</v>
      </c>
      <c r="J832" s="2">
        <v>1</v>
      </c>
      <c r="K832" s="2">
        <v>0</v>
      </c>
      <c r="L832" s="35">
        <v>0</v>
      </c>
      <c r="M832" s="2">
        <v>2</v>
      </c>
      <c r="N832" s="2">
        <v>0</v>
      </c>
      <c r="O832" s="2">
        <v>1</v>
      </c>
      <c r="P832" s="2">
        <v>0.43</v>
      </c>
      <c r="Q832" s="2">
        <v>5</v>
      </c>
      <c r="R832" s="2">
        <v>0</v>
      </c>
      <c r="S832" s="2">
        <v>1</v>
      </c>
      <c r="T832" s="35">
        <v>0</v>
      </c>
      <c r="U832" s="35">
        <v>0</v>
      </c>
      <c r="V832" s="36">
        <v>0</v>
      </c>
      <c r="W832" s="26">
        <v>20.399999999999999</v>
      </c>
      <c r="X832" s="2">
        <v>0.45</v>
      </c>
      <c r="Y832" s="16">
        <v>6.81</v>
      </c>
      <c r="Z832" s="26">
        <v>22.2</v>
      </c>
      <c r="AA832" s="2">
        <v>1.9</v>
      </c>
      <c r="AB832" s="2">
        <v>3.8</v>
      </c>
    </row>
    <row r="833" spans="1:28">
      <c r="A833" s="2">
        <v>3711</v>
      </c>
      <c r="B833" s="26">
        <v>1</v>
      </c>
      <c r="C833" s="2">
        <v>2</v>
      </c>
      <c r="D833" s="2">
        <v>26</v>
      </c>
      <c r="E833" s="2">
        <v>0</v>
      </c>
      <c r="F833" s="35">
        <v>0</v>
      </c>
      <c r="G833" s="18">
        <v>20000</v>
      </c>
      <c r="H833" s="18">
        <v>1</v>
      </c>
      <c r="I833" s="2">
        <v>1</v>
      </c>
      <c r="J833" s="2">
        <v>2</v>
      </c>
      <c r="K833" s="2">
        <v>1</v>
      </c>
      <c r="L833" s="35">
        <v>0</v>
      </c>
      <c r="M833" s="2">
        <v>8</v>
      </c>
      <c r="N833" s="2">
        <v>1</v>
      </c>
      <c r="O833" s="2">
        <v>0</v>
      </c>
      <c r="P833" s="2">
        <v>1</v>
      </c>
      <c r="Q833" s="2">
        <v>5</v>
      </c>
      <c r="R833" s="2">
        <v>0</v>
      </c>
      <c r="S833" s="2">
        <v>1</v>
      </c>
      <c r="T833" s="35">
        <v>0</v>
      </c>
      <c r="U833" s="35">
        <v>0</v>
      </c>
      <c r="V833" s="36">
        <v>0</v>
      </c>
      <c r="W833" s="26">
        <v>13.1</v>
      </c>
      <c r="X833" s="2">
        <v>0.38</v>
      </c>
      <c r="Y833" s="16">
        <v>4.38</v>
      </c>
      <c r="Z833" s="26">
        <v>14.7</v>
      </c>
      <c r="AA833" s="2">
        <v>1.33</v>
      </c>
      <c r="AB833" s="2">
        <v>3.8</v>
      </c>
    </row>
    <row r="834" spans="1:28">
      <c r="A834" s="2">
        <v>3712</v>
      </c>
      <c r="B834" s="26">
        <v>1</v>
      </c>
      <c r="C834" s="2">
        <v>2</v>
      </c>
      <c r="D834" s="2">
        <v>32</v>
      </c>
      <c r="E834" s="2">
        <v>0</v>
      </c>
      <c r="F834" s="35">
        <v>1</v>
      </c>
      <c r="G834" s="18">
        <v>12000</v>
      </c>
      <c r="H834" s="18">
        <v>1</v>
      </c>
      <c r="I834" s="2">
        <v>1</v>
      </c>
      <c r="J834" s="2">
        <v>3</v>
      </c>
      <c r="K834" s="2">
        <v>1</v>
      </c>
      <c r="L834" s="35">
        <v>0</v>
      </c>
      <c r="M834" s="2">
        <v>8</v>
      </c>
      <c r="N834" s="2">
        <v>1</v>
      </c>
      <c r="O834" s="2">
        <v>0</v>
      </c>
      <c r="P834" s="2">
        <v>0.18</v>
      </c>
      <c r="Q834" s="2">
        <v>5</v>
      </c>
      <c r="R834" s="2">
        <v>0</v>
      </c>
      <c r="S834" s="2">
        <v>1</v>
      </c>
      <c r="T834" s="35">
        <v>0</v>
      </c>
      <c r="U834" s="35">
        <v>0</v>
      </c>
      <c r="V834" s="36">
        <v>0</v>
      </c>
      <c r="W834" s="26">
        <v>43.6</v>
      </c>
      <c r="X834" s="2">
        <v>0.78</v>
      </c>
      <c r="Y834" s="16">
        <v>14.56</v>
      </c>
      <c r="Z834" s="26">
        <v>42.7</v>
      </c>
      <c r="AA834" s="2">
        <v>2</v>
      </c>
      <c r="AB834" s="2">
        <v>7</v>
      </c>
    </row>
    <row r="835" spans="1:28">
      <c r="A835" s="2">
        <v>3718</v>
      </c>
      <c r="B835" s="26">
        <v>2</v>
      </c>
      <c r="C835" s="2">
        <v>2</v>
      </c>
      <c r="D835" s="2">
        <v>25</v>
      </c>
      <c r="E835" s="2">
        <v>0</v>
      </c>
      <c r="F835" s="35">
        <v>0</v>
      </c>
      <c r="G835" s="18">
        <v>7000</v>
      </c>
      <c r="H835" s="18">
        <v>0</v>
      </c>
      <c r="I835" s="2">
        <v>1</v>
      </c>
      <c r="J835" s="2">
        <v>2</v>
      </c>
      <c r="K835" s="2">
        <v>1</v>
      </c>
      <c r="L835" s="35">
        <v>0</v>
      </c>
      <c r="M835" s="2">
        <v>8</v>
      </c>
      <c r="N835" s="2">
        <v>1</v>
      </c>
      <c r="O835" s="2">
        <v>0</v>
      </c>
      <c r="P835" s="2">
        <v>0</v>
      </c>
      <c r="Q835" s="2">
        <v>2</v>
      </c>
      <c r="R835" s="2">
        <v>1</v>
      </c>
      <c r="S835" s="2">
        <v>0</v>
      </c>
      <c r="T835" s="35">
        <v>0</v>
      </c>
      <c r="U835" s="35">
        <v>0</v>
      </c>
      <c r="V835" s="36">
        <v>0</v>
      </c>
      <c r="W835" s="26">
        <v>36</v>
      </c>
      <c r="X835" s="2">
        <v>0.63</v>
      </c>
      <c r="Y835" s="16">
        <v>12.02</v>
      </c>
      <c r="Z835" s="26">
        <v>38.4</v>
      </c>
      <c r="AA835" s="2">
        <v>3.57</v>
      </c>
      <c r="AB835" s="2">
        <v>29.9</v>
      </c>
    </row>
    <row r="836" spans="1:28">
      <c r="A836" s="2">
        <v>3720</v>
      </c>
      <c r="B836" s="26">
        <v>2</v>
      </c>
      <c r="C836" s="2">
        <v>1</v>
      </c>
      <c r="D836" s="2">
        <v>20</v>
      </c>
      <c r="E836" s="2">
        <v>0</v>
      </c>
      <c r="F836" s="35">
        <v>1</v>
      </c>
      <c r="G836" s="18">
        <v>6000</v>
      </c>
      <c r="H836" s="18">
        <v>0</v>
      </c>
      <c r="I836" s="2">
        <v>1</v>
      </c>
      <c r="J836" s="2">
        <v>2</v>
      </c>
      <c r="K836" s="2">
        <v>1</v>
      </c>
      <c r="L836" s="35">
        <v>0</v>
      </c>
      <c r="M836" s="2">
        <v>8</v>
      </c>
      <c r="N836" s="2">
        <v>1</v>
      </c>
      <c r="O836" s="2">
        <v>0</v>
      </c>
      <c r="P836" s="2">
        <v>1</v>
      </c>
      <c r="Q836" s="2">
        <v>5</v>
      </c>
      <c r="R836" s="2">
        <v>0</v>
      </c>
      <c r="S836" s="2">
        <v>1</v>
      </c>
      <c r="T836" s="35">
        <v>0</v>
      </c>
      <c r="U836" s="35">
        <v>0</v>
      </c>
      <c r="V836" s="36">
        <v>0</v>
      </c>
      <c r="W836" s="26">
        <v>16</v>
      </c>
      <c r="X836" s="2">
        <v>0.38</v>
      </c>
      <c r="Y836" s="16">
        <v>5.34</v>
      </c>
      <c r="Z836" s="26">
        <v>17.7</v>
      </c>
      <c r="AA836" s="2">
        <v>1.3</v>
      </c>
      <c r="AB836" s="2">
        <v>7</v>
      </c>
    </row>
    <row r="837" spans="1:28">
      <c r="A837" s="2">
        <v>3723</v>
      </c>
      <c r="B837" s="26">
        <v>2</v>
      </c>
      <c r="C837" s="2">
        <v>1</v>
      </c>
      <c r="D837" s="2">
        <v>53</v>
      </c>
      <c r="E837" s="2">
        <v>1</v>
      </c>
      <c r="F837" s="35">
        <v>0</v>
      </c>
      <c r="G837" s="18">
        <v>7000</v>
      </c>
      <c r="H837" s="18">
        <v>0</v>
      </c>
      <c r="I837" s="2">
        <v>1</v>
      </c>
      <c r="J837" s="2">
        <v>1</v>
      </c>
      <c r="K837" s="2">
        <v>0</v>
      </c>
      <c r="L837" s="35">
        <v>1</v>
      </c>
      <c r="M837" s="2">
        <v>8</v>
      </c>
      <c r="N837" s="2">
        <v>1</v>
      </c>
      <c r="O837" s="2">
        <v>0</v>
      </c>
      <c r="P837" s="2">
        <v>0</v>
      </c>
      <c r="Q837" s="2">
        <v>5</v>
      </c>
      <c r="R837" s="2">
        <v>0</v>
      </c>
      <c r="S837" s="2">
        <v>1</v>
      </c>
      <c r="T837" s="35">
        <v>0</v>
      </c>
      <c r="U837" s="35">
        <v>0</v>
      </c>
      <c r="V837" s="36">
        <v>0</v>
      </c>
      <c r="W837" s="26">
        <v>18.5</v>
      </c>
      <c r="X837" s="2">
        <v>0.32</v>
      </c>
      <c r="Y837" s="16">
        <v>6.18</v>
      </c>
      <c r="Z837" s="26">
        <v>21.1</v>
      </c>
      <c r="AA837" s="2">
        <v>1.7</v>
      </c>
      <c r="AB837" s="2">
        <v>6.7</v>
      </c>
    </row>
    <row r="838" spans="1:28">
      <c r="A838" s="2">
        <v>3725</v>
      </c>
      <c r="B838" s="26">
        <v>2</v>
      </c>
      <c r="C838" s="2">
        <v>1</v>
      </c>
      <c r="D838" s="2">
        <v>20</v>
      </c>
      <c r="E838" s="2">
        <v>0</v>
      </c>
      <c r="F838" s="35">
        <v>0</v>
      </c>
      <c r="G838" s="18">
        <v>2000</v>
      </c>
      <c r="H838" s="18">
        <v>0</v>
      </c>
      <c r="I838" s="2">
        <v>1</v>
      </c>
      <c r="J838" s="2">
        <v>2</v>
      </c>
      <c r="K838" s="2">
        <v>1</v>
      </c>
      <c r="L838" s="35">
        <v>0</v>
      </c>
      <c r="M838" s="2">
        <v>2</v>
      </c>
      <c r="N838" s="2">
        <v>0</v>
      </c>
      <c r="O838" s="2">
        <v>1</v>
      </c>
      <c r="P838" s="2">
        <v>0</v>
      </c>
      <c r="Q838" s="2">
        <v>0</v>
      </c>
      <c r="R838" s="2">
        <v>1</v>
      </c>
      <c r="S838" s="2">
        <v>0</v>
      </c>
      <c r="T838" s="35">
        <v>0</v>
      </c>
      <c r="U838" s="35">
        <v>1</v>
      </c>
      <c r="V838" s="36">
        <v>0</v>
      </c>
      <c r="W838" s="26">
        <v>36.700000000000003</v>
      </c>
      <c r="X838" s="2">
        <v>0.7</v>
      </c>
      <c r="Y838" s="16">
        <v>12.26</v>
      </c>
      <c r="Z838" s="26">
        <v>55.8</v>
      </c>
      <c r="AA838" s="2">
        <v>5</v>
      </c>
      <c r="AB838" s="2">
        <v>29.8</v>
      </c>
    </row>
    <row r="839" spans="1:28">
      <c r="A839" s="2">
        <v>3728</v>
      </c>
      <c r="B839" s="26">
        <v>1</v>
      </c>
      <c r="C839" s="2">
        <v>1</v>
      </c>
      <c r="D839" s="2">
        <v>27</v>
      </c>
      <c r="E839" s="2">
        <v>0</v>
      </c>
      <c r="F839" s="35">
        <v>0</v>
      </c>
      <c r="G839" s="18">
        <v>6000</v>
      </c>
      <c r="H839" s="18">
        <v>0</v>
      </c>
      <c r="I839" s="2">
        <v>1</v>
      </c>
      <c r="J839" s="2">
        <v>1</v>
      </c>
      <c r="K839" s="2">
        <v>0</v>
      </c>
      <c r="L839" s="35">
        <v>0</v>
      </c>
      <c r="M839" s="2">
        <v>6</v>
      </c>
      <c r="N839" s="2">
        <v>0</v>
      </c>
      <c r="O839" s="2">
        <v>1</v>
      </c>
      <c r="P839" s="2">
        <v>0.16</v>
      </c>
      <c r="Q839" s="2">
        <v>1</v>
      </c>
      <c r="R839" s="2">
        <v>1</v>
      </c>
      <c r="S839" s="2">
        <v>0</v>
      </c>
      <c r="T839" s="35">
        <v>0</v>
      </c>
      <c r="U839" s="35">
        <v>0</v>
      </c>
      <c r="V839" s="36">
        <v>0</v>
      </c>
      <c r="W839" s="26">
        <v>11.8</v>
      </c>
      <c r="X839" s="2">
        <v>0.33</v>
      </c>
      <c r="Y839" s="16">
        <v>3.94</v>
      </c>
      <c r="Z839" s="26">
        <v>15.7</v>
      </c>
      <c r="AA839" s="2">
        <v>1.57</v>
      </c>
      <c r="AB839" s="2">
        <v>9.3000000000000007</v>
      </c>
    </row>
    <row r="840" spans="1:28">
      <c r="A840" s="2">
        <v>3738</v>
      </c>
      <c r="B840" s="26">
        <v>2</v>
      </c>
      <c r="C840" s="2">
        <v>1</v>
      </c>
      <c r="D840" s="2">
        <v>27</v>
      </c>
      <c r="E840" s="2">
        <v>0</v>
      </c>
      <c r="F840" s="35">
        <v>1</v>
      </c>
      <c r="G840" s="18">
        <v>2000</v>
      </c>
      <c r="H840" s="18">
        <v>0</v>
      </c>
      <c r="I840" s="2">
        <v>1</v>
      </c>
      <c r="J840" s="2">
        <v>1</v>
      </c>
      <c r="K840" s="2">
        <v>0</v>
      </c>
      <c r="L840" s="35">
        <v>0</v>
      </c>
      <c r="M840" s="2">
        <v>8</v>
      </c>
      <c r="N840" s="2">
        <v>1</v>
      </c>
      <c r="O840" s="2">
        <v>0</v>
      </c>
      <c r="P840" s="2">
        <v>0</v>
      </c>
      <c r="Q840" s="2">
        <v>5</v>
      </c>
      <c r="R840" s="2">
        <v>0</v>
      </c>
      <c r="S840" s="2">
        <v>1</v>
      </c>
      <c r="T840" s="35">
        <v>0</v>
      </c>
      <c r="U840" s="35">
        <v>0</v>
      </c>
      <c r="V840" s="36">
        <v>0</v>
      </c>
      <c r="W840" s="26">
        <v>76.5</v>
      </c>
      <c r="X840" s="2">
        <v>1</v>
      </c>
      <c r="Y840" s="16">
        <v>25.55</v>
      </c>
      <c r="Z840" s="26">
        <v>82.9</v>
      </c>
      <c r="AA840" s="2">
        <v>6.97</v>
      </c>
      <c r="AB840" s="2">
        <v>21.3</v>
      </c>
    </row>
    <row r="841" spans="1:28">
      <c r="A841" s="2">
        <v>3745</v>
      </c>
      <c r="B841" s="26">
        <v>2</v>
      </c>
      <c r="C841" s="2">
        <v>1</v>
      </c>
      <c r="D841" s="2">
        <v>22</v>
      </c>
      <c r="E841" s="2">
        <v>0</v>
      </c>
      <c r="F841" s="35">
        <v>0</v>
      </c>
      <c r="G841" s="18">
        <v>14000</v>
      </c>
      <c r="H841" s="18">
        <v>1</v>
      </c>
      <c r="I841" s="2">
        <v>1</v>
      </c>
      <c r="J841" s="2">
        <v>1</v>
      </c>
      <c r="K841" s="2">
        <v>0</v>
      </c>
      <c r="L841" s="35">
        <v>0</v>
      </c>
      <c r="M841" s="2">
        <v>8</v>
      </c>
      <c r="N841" s="2">
        <v>1</v>
      </c>
      <c r="O841" s="2">
        <v>0</v>
      </c>
      <c r="P841" s="2">
        <v>0.48</v>
      </c>
      <c r="Q841" s="2">
        <v>5</v>
      </c>
      <c r="R841" s="2">
        <v>0</v>
      </c>
      <c r="S841" s="2">
        <v>1</v>
      </c>
      <c r="T841" s="35">
        <v>0</v>
      </c>
      <c r="U841" s="35">
        <v>0</v>
      </c>
      <c r="V841" s="36">
        <v>0</v>
      </c>
      <c r="W841" s="26">
        <v>14.2</v>
      </c>
      <c r="X841" s="2">
        <v>0.33</v>
      </c>
      <c r="Y841" s="16">
        <v>4.74</v>
      </c>
      <c r="Z841" s="26">
        <v>16.260000000000002</v>
      </c>
      <c r="AA841" s="2">
        <v>1.45</v>
      </c>
      <c r="AB841" s="2">
        <v>3.8</v>
      </c>
    </row>
    <row r="842" spans="1:28">
      <c r="A842" s="2">
        <v>3754</v>
      </c>
      <c r="B842" s="26">
        <v>1</v>
      </c>
      <c r="C842" s="2">
        <v>1</v>
      </c>
      <c r="D842" s="2">
        <v>28</v>
      </c>
      <c r="E842" s="2">
        <v>0</v>
      </c>
      <c r="F842" s="35">
        <v>1</v>
      </c>
      <c r="G842" s="18">
        <v>2000</v>
      </c>
      <c r="H842" s="18">
        <v>0</v>
      </c>
      <c r="I842" s="2">
        <v>1</v>
      </c>
      <c r="J842" s="2">
        <v>1</v>
      </c>
      <c r="K842" s="2">
        <v>0</v>
      </c>
      <c r="L842" s="35">
        <v>0</v>
      </c>
      <c r="M842" s="2">
        <v>11</v>
      </c>
      <c r="N842" s="2">
        <v>0</v>
      </c>
      <c r="O842" s="2">
        <v>0</v>
      </c>
      <c r="P842" s="2">
        <v>1</v>
      </c>
      <c r="Q842" s="2">
        <v>5</v>
      </c>
      <c r="R842" s="2">
        <v>0</v>
      </c>
      <c r="S842" s="2">
        <v>1</v>
      </c>
      <c r="T842" s="35">
        <v>0</v>
      </c>
      <c r="U842" s="35">
        <v>0</v>
      </c>
      <c r="V842" s="36">
        <v>0</v>
      </c>
      <c r="W842" s="26">
        <v>14</v>
      </c>
      <c r="X842" s="2">
        <v>0.32</v>
      </c>
      <c r="Y842" s="16">
        <v>4.68</v>
      </c>
      <c r="Z842" s="26">
        <v>17.399999999999999</v>
      </c>
      <c r="AA842" s="2">
        <v>1.58</v>
      </c>
      <c r="AB842" s="2">
        <v>5.4</v>
      </c>
    </row>
    <row r="843" spans="1:28">
      <c r="A843" s="2">
        <v>3761</v>
      </c>
      <c r="B843" s="26">
        <v>2</v>
      </c>
      <c r="C843" s="2">
        <v>1</v>
      </c>
      <c r="D843" s="2">
        <v>19</v>
      </c>
      <c r="E843" s="2">
        <v>0</v>
      </c>
      <c r="F843" s="35">
        <v>1</v>
      </c>
      <c r="G843" s="18">
        <v>16000</v>
      </c>
      <c r="H843" s="18">
        <v>1</v>
      </c>
      <c r="I843" s="2">
        <v>1</v>
      </c>
      <c r="J843" s="2">
        <v>3</v>
      </c>
      <c r="K843" s="2">
        <v>1</v>
      </c>
      <c r="L843" s="35">
        <v>0</v>
      </c>
      <c r="M843" s="2">
        <v>8</v>
      </c>
      <c r="N843" s="2">
        <v>1</v>
      </c>
      <c r="O843" s="2">
        <v>0</v>
      </c>
      <c r="P843" s="2">
        <v>0.43</v>
      </c>
      <c r="Q843" s="2">
        <v>2</v>
      </c>
      <c r="R843" s="2">
        <v>1</v>
      </c>
      <c r="S843" s="2">
        <v>0</v>
      </c>
      <c r="T843" s="35">
        <v>0</v>
      </c>
      <c r="U843" s="35">
        <v>0</v>
      </c>
      <c r="V843" s="36">
        <v>0</v>
      </c>
      <c r="W843" s="26">
        <v>20.399999999999999</v>
      </c>
      <c r="X843" s="2">
        <v>0.45</v>
      </c>
      <c r="Y843" s="16">
        <v>6.81</v>
      </c>
      <c r="Z843" s="26">
        <v>22.2</v>
      </c>
      <c r="AA843" s="2">
        <v>1.9</v>
      </c>
      <c r="AB843" s="2">
        <v>3.8</v>
      </c>
    </row>
    <row r="844" spans="1:28">
      <c r="A844" s="2">
        <v>3763</v>
      </c>
      <c r="B844" s="26">
        <v>2</v>
      </c>
      <c r="C844" s="2">
        <v>1</v>
      </c>
      <c r="D844" s="2">
        <v>22</v>
      </c>
      <c r="E844" s="2">
        <v>0</v>
      </c>
      <c r="F844" s="35">
        <v>0</v>
      </c>
      <c r="G844" s="18">
        <v>1000</v>
      </c>
      <c r="H844" s="18">
        <v>0</v>
      </c>
      <c r="I844" s="2">
        <v>1</v>
      </c>
      <c r="J844" s="2">
        <v>1</v>
      </c>
      <c r="K844" s="2">
        <v>0</v>
      </c>
      <c r="L844" s="35">
        <v>0</v>
      </c>
      <c r="M844" s="2">
        <v>2</v>
      </c>
      <c r="N844" s="2">
        <v>0</v>
      </c>
      <c r="O844" s="2">
        <v>1</v>
      </c>
      <c r="P844" s="2">
        <v>0.27</v>
      </c>
      <c r="Q844" s="2">
        <v>5</v>
      </c>
      <c r="R844" s="2">
        <v>0</v>
      </c>
      <c r="S844" s="2">
        <v>1</v>
      </c>
      <c r="T844" s="35">
        <v>0</v>
      </c>
      <c r="U844" s="35">
        <v>0</v>
      </c>
      <c r="V844" s="36">
        <v>0</v>
      </c>
      <c r="W844" s="26">
        <v>14.7</v>
      </c>
      <c r="X844" s="2">
        <v>0.38</v>
      </c>
      <c r="Y844" s="16">
        <v>4.91</v>
      </c>
      <c r="Z844" s="26">
        <v>14.9</v>
      </c>
      <c r="AA844" s="2">
        <v>1.65</v>
      </c>
      <c r="AB844" s="2">
        <v>11.4</v>
      </c>
    </row>
    <row r="845" spans="1:28">
      <c r="A845" s="2">
        <v>3777</v>
      </c>
      <c r="B845" s="26">
        <v>2</v>
      </c>
      <c r="C845" s="2">
        <v>1</v>
      </c>
      <c r="D845" s="2">
        <v>20</v>
      </c>
      <c r="E845" s="2">
        <v>0</v>
      </c>
      <c r="F845" s="35">
        <v>0</v>
      </c>
      <c r="G845" s="18">
        <v>3000</v>
      </c>
      <c r="H845" s="18">
        <v>0</v>
      </c>
      <c r="I845" s="2">
        <v>1</v>
      </c>
      <c r="J845" s="2">
        <v>1</v>
      </c>
      <c r="K845" s="2">
        <v>0</v>
      </c>
      <c r="L845" s="35">
        <v>1</v>
      </c>
      <c r="M845" s="2">
        <v>6</v>
      </c>
      <c r="N845" s="2">
        <v>0</v>
      </c>
      <c r="O845" s="2">
        <v>1</v>
      </c>
      <c r="P845" s="2">
        <v>0.24</v>
      </c>
      <c r="Q845" s="2">
        <v>3</v>
      </c>
      <c r="R845" s="2">
        <v>0</v>
      </c>
      <c r="S845" s="2">
        <v>0</v>
      </c>
      <c r="T845" s="35">
        <v>1</v>
      </c>
      <c r="U845" s="35">
        <v>0</v>
      </c>
      <c r="V845" s="36">
        <v>0</v>
      </c>
      <c r="W845" s="26">
        <v>17.899999999999999</v>
      </c>
      <c r="X845" s="2">
        <v>0.32</v>
      </c>
      <c r="Y845" s="16">
        <v>5.98</v>
      </c>
      <c r="Z845" s="26">
        <v>20.3</v>
      </c>
      <c r="AA845" s="2">
        <v>1.5</v>
      </c>
      <c r="AB845" s="2">
        <v>7.5</v>
      </c>
    </row>
    <row r="846" spans="1:28">
      <c r="A846" s="2">
        <v>3778</v>
      </c>
      <c r="B846" s="26">
        <v>2</v>
      </c>
      <c r="C846" s="2">
        <v>1</v>
      </c>
      <c r="D846" s="2">
        <v>25</v>
      </c>
      <c r="E846" s="2">
        <v>0</v>
      </c>
      <c r="F846" s="35">
        <v>1</v>
      </c>
      <c r="G846" s="18">
        <v>10000</v>
      </c>
      <c r="H846" s="18">
        <v>1</v>
      </c>
      <c r="I846" s="2">
        <v>1</v>
      </c>
      <c r="J846" s="2">
        <v>2</v>
      </c>
      <c r="K846" s="2">
        <v>1</v>
      </c>
      <c r="L846" s="35">
        <v>0</v>
      </c>
      <c r="M846" s="2">
        <v>6</v>
      </c>
      <c r="N846" s="2">
        <v>0</v>
      </c>
      <c r="O846" s="2">
        <v>1</v>
      </c>
      <c r="P846" s="2">
        <v>0.43</v>
      </c>
      <c r="Q846" s="2">
        <v>2</v>
      </c>
      <c r="R846" s="2">
        <v>1</v>
      </c>
      <c r="S846" s="2">
        <v>0</v>
      </c>
      <c r="T846" s="35">
        <v>0</v>
      </c>
      <c r="U846" s="35">
        <v>0</v>
      </c>
      <c r="V846" s="36">
        <v>0</v>
      </c>
      <c r="W846" s="26">
        <v>20.399999999999999</v>
      </c>
      <c r="X846" s="2">
        <v>0.45</v>
      </c>
      <c r="Y846" s="16">
        <v>6.81</v>
      </c>
      <c r="Z846" s="26">
        <v>22.2</v>
      </c>
      <c r="AA846" s="2">
        <v>1.9</v>
      </c>
      <c r="AB846" s="2">
        <v>3.8</v>
      </c>
    </row>
    <row r="847" spans="1:28">
      <c r="A847" s="2">
        <v>3779</v>
      </c>
      <c r="B847" s="26">
        <v>1</v>
      </c>
      <c r="C847" s="2">
        <v>1</v>
      </c>
      <c r="D847" s="2">
        <v>22</v>
      </c>
      <c r="E847" s="2">
        <v>0</v>
      </c>
      <c r="F847" s="35">
        <v>0</v>
      </c>
      <c r="G847" s="18">
        <v>10000</v>
      </c>
      <c r="H847" s="18">
        <v>1</v>
      </c>
      <c r="I847" s="2">
        <v>1</v>
      </c>
      <c r="J847" s="2">
        <v>2</v>
      </c>
      <c r="K847" s="2">
        <v>1</v>
      </c>
      <c r="L847" s="35">
        <v>0</v>
      </c>
      <c r="M847" s="2">
        <v>8</v>
      </c>
      <c r="N847" s="2">
        <v>1</v>
      </c>
      <c r="O847" s="2">
        <v>0</v>
      </c>
      <c r="P847" s="2">
        <v>0</v>
      </c>
      <c r="Q847" s="2">
        <v>5</v>
      </c>
      <c r="R847" s="2">
        <v>0</v>
      </c>
      <c r="S847" s="2">
        <v>1</v>
      </c>
      <c r="T847" s="35">
        <v>0</v>
      </c>
      <c r="U847" s="35">
        <v>0</v>
      </c>
      <c r="V847" s="36">
        <v>0</v>
      </c>
      <c r="W847" s="26">
        <v>17.600000000000001</v>
      </c>
      <c r="X847" s="2">
        <v>0.4</v>
      </c>
      <c r="Y847" s="16">
        <v>5.88</v>
      </c>
      <c r="Z847" s="26">
        <v>23.71</v>
      </c>
      <c r="AA847" s="2">
        <v>2.02</v>
      </c>
      <c r="AB847" s="2">
        <v>3.8</v>
      </c>
    </row>
    <row r="848" spans="1:28">
      <c r="A848" s="2">
        <v>3784</v>
      </c>
      <c r="B848" s="26">
        <v>2</v>
      </c>
      <c r="C848" s="2">
        <v>2</v>
      </c>
      <c r="D848" s="2">
        <v>24</v>
      </c>
      <c r="E848" s="2">
        <v>0</v>
      </c>
      <c r="F848" s="35">
        <v>0</v>
      </c>
      <c r="G848" s="18">
        <v>4000</v>
      </c>
      <c r="H848" s="18">
        <v>0</v>
      </c>
      <c r="I848" s="2">
        <v>1</v>
      </c>
      <c r="J848" s="2">
        <v>1</v>
      </c>
      <c r="K848" s="2">
        <v>0</v>
      </c>
      <c r="L848" s="35">
        <v>0</v>
      </c>
      <c r="M848" s="2">
        <v>2</v>
      </c>
      <c r="N848" s="2">
        <v>0</v>
      </c>
      <c r="O848" s="2">
        <v>1</v>
      </c>
      <c r="P848" s="2">
        <v>0.25</v>
      </c>
      <c r="Q848" s="2">
        <v>5</v>
      </c>
      <c r="R848" s="2">
        <v>0</v>
      </c>
      <c r="S848" s="2">
        <v>1</v>
      </c>
      <c r="T848" s="35">
        <v>0</v>
      </c>
      <c r="U848" s="35">
        <v>0</v>
      </c>
      <c r="V848" s="36">
        <v>0</v>
      </c>
      <c r="W848" s="26">
        <v>14.8</v>
      </c>
      <c r="X848" s="2">
        <v>0.3</v>
      </c>
      <c r="Y848" s="16">
        <v>4.9400000000000004</v>
      </c>
      <c r="Z848" s="26">
        <v>15.4</v>
      </c>
      <c r="AA848" s="2">
        <v>1.22</v>
      </c>
      <c r="AB848" s="2">
        <v>7</v>
      </c>
    </row>
    <row r="849" spans="1:28">
      <c r="A849" s="2">
        <v>3788</v>
      </c>
      <c r="B849" s="26">
        <v>1</v>
      </c>
      <c r="C849" s="2">
        <v>2</v>
      </c>
      <c r="D849" s="2">
        <v>33</v>
      </c>
      <c r="E849" s="2">
        <v>0</v>
      </c>
      <c r="F849" s="35">
        <v>1</v>
      </c>
      <c r="G849" s="18">
        <v>6000</v>
      </c>
      <c r="H849" s="18">
        <v>0</v>
      </c>
      <c r="I849" s="2">
        <v>1</v>
      </c>
      <c r="J849" s="2">
        <v>2</v>
      </c>
      <c r="K849" s="2">
        <v>1</v>
      </c>
      <c r="L849" s="35">
        <v>1</v>
      </c>
      <c r="M849" s="2">
        <v>1</v>
      </c>
      <c r="N849" s="2">
        <v>0</v>
      </c>
      <c r="O849" s="2">
        <v>1</v>
      </c>
      <c r="P849" s="2">
        <v>0</v>
      </c>
      <c r="Q849" s="2">
        <v>1</v>
      </c>
      <c r="R849" s="2">
        <v>1</v>
      </c>
      <c r="S849" s="2">
        <v>0</v>
      </c>
      <c r="T849" s="35">
        <v>0</v>
      </c>
      <c r="U849" s="35">
        <v>0</v>
      </c>
      <c r="V849" s="36">
        <v>0</v>
      </c>
      <c r="W849" s="26">
        <v>27</v>
      </c>
      <c r="X849" s="2">
        <v>0.52</v>
      </c>
      <c r="Y849" s="16">
        <v>9.02</v>
      </c>
      <c r="Z849" s="26">
        <v>31.5</v>
      </c>
      <c r="AA849" s="2">
        <v>2.7</v>
      </c>
      <c r="AB849" s="2">
        <v>14.2</v>
      </c>
    </row>
    <row r="850" spans="1:28">
      <c r="A850" s="2">
        <v>3791</v>
      </c>
      <c r="B850" s="26">
        <v>1</v>
      </c>
      <c r="C850" s="2">
        <v>1</v>
      </c>
      <c r="D850" s="2">
        <v>20</v>
      </c>
      <c r="E850" s="2">
        <v>0</v>
      </c>
      <c r="F850" s="35">
        <v>1</v>
      </c>
      <c r="G850" s="18">
        <v>30000</v>
      </c>
      <c r="H850" s="18">
        <v>1</v>
      </c>
      <c r="I850" s="2">
        <v>1</v>
      </c>
      <c r="J850" s="2">
        <v>3</v>
      </c>
      <c r="K850" s="2">
        <v>1</v>
      </c>
      <c r="L850" s="35">
        <v>0</v>
      </c>
      <c r="M850" s="2">
        <v>8</v>
      </c>
      <c r="N850" s="2">
        <v>1</v>
      </c>
      <c r="O850" s="2">
        <v>0</v>
      </c>
      <c r="P850" s="2">
        <v>0</v>
      </c>
      <c r="Q850" s="2">
        <v>5</v>
      </c>
      <c r="R850" s="2">
        <v>0</v>
      </c>
      <c r="S850" s="2">
        <v>1</v>
      </c>
      <c r="T850" s="35">
        <v>0</v>
      </c>
      <c r="U850" s="35">
        <v>0</v>
      </c>
      <c r="V850" s="36">
        <v>0</v>
      </c>
      <c r="W850" s="26">
        <v>14.2</v>
      </c>
      <c r="X850" s="2">
        <v>0.27</v>
      </c>
      <c r="Y850" s="16">
        <v>4.74</v>
      </c>
      <c r="Z850" s="26">
        <v>19</v>
      </c>
      <c r="AA850" s="2">
        <v>1.58</v>
      </c>
      <c r="AB850" s="2">
        <v>3.8</v>
      </c>
    </row>
    <row r="851" spans="1:28">
      <c r="A851" s="2">
        <v>3792</v>
      </c>
      <c r="B851" s="26">
        <v>1</v>
      </c>
      <c r="C851" s="2">
        <v>2</v>
      </c>
      <c r="D851" s="2">
        <v>25</v>
      </c>
      <c r="E851" s="2">
        <v>0</v>
      </c>
      <c r="F851" s="35">
        <v>0</v>
      </c>
      <c r="G851" s="18">
        <v>12000</v>
      </c>
      <c r="H851" s="18">
        <v>1</v>
      </c>
      <c r="I851" s="2">
        <v>1</v>
      </c>
      <c r="J851" s="2">
        <v>2</v>
      </c>
      <c r="K851" s="2">
        <v>1</v>
      </c>
      <c r="L851" s="35">
        <v>0</v>
      </c>
      <c r="M851" s="2">
        <v>2</v>
      </c>
      <c r="N851" s="2">
        <v>0</v>
      </c>
      <c r="O851" s="2">
        <v>1</v>
      </c>
      <c r="P851" s="2">
        <v>0.76</v>
      </c>
      <c r="Q851" s="2">
        <v>4</v>
      </c>
      <c r="R851" s="2">
        <v>0</v>
      </c>
      <c r="S851" s="2">
        <v>1</v>
      </c>
      <c r="T851" s="35">
        <v>0</v>
      </c>
      <c r="U851" s="35">
        <v>0</v>
      </c>
      <c r="V851" s="36">
        <v>0</v>
      </c>
      <c r="W851" s="26">
        <v>11.6</v>
      </c>
      <c r="X851" s="2">
        <v>0.28000000000000003</v>
      </c>
      <c r="Y851" s="16">
        <v>3.87</v>
      </c>
      <c r="Z851" s="26">
        <v>13.4</v>
      </c>
      <c r="AA851" s="2">
        <v>1.1499999999999999</v>
      </c>
      <c r="AB851" s="2">
        <v>3.8</v>
      </c>
    </row>
    <row r="852" spans="1:28">
      <c r="A852" s="2">
        <v>3794</v>
      </c>
      <c r="B852" s="26">
        <v>2</v>
      </c>
      <c r="C852" s="2">
        <v>2</v>
      </c>
      <c r="D852" s="2">
        <v>27</v>
      </c>
      <c r="E852" s="2">
        <v>0</v>
      </c>
      <c r="F852" s="35">
        <v>0</v>
      </c>
      <c r="G852" s="18">
        <v>10000</v>
      </c>
      <c r="H852" s="18">
        <v>1</v>
      </c>
      <c r="I852" s="2">
        <v>1</v>
      </c>
      <c r="J852" s="2">
        <v>1</v>
      </c>
      <c r="K852" s="2">
        <v>0</v>
      </c>
      <c r="L852" s="35">
        <v>0</v>
      </c>
      <c r="M852" s="2">
        <v>8</v>
      </c>
      <c r="N852" s="2">
        <v>1</v>
      </c>
      <c r="O852" s="2">
        <v>0</v>
      </c>
      <c r="P852" s="2">
        <v>1</v>
      </c>
      <c r="Q852" s="2">
        <v>5</v>
      </c>
      <c r="R852" s="2">
        <v>0</v>
      </c>
      <c r="S852" s="2">
        <v>1</v>
      </c>
      <c r="T852" s="35">
        <v>0</v>
      </c>
      <c r="U852" s="35">
        <v>0</v>
      </c>
      <c r="V852" s="36">
        <v>0</v>
      </c>
      <c r="W852" s="26">
        <v>12.3</v>
      </c>
      <c r="X852" s="2">
        <v>0.25</v>
      </c>
      <c r="Y852" s="16">
        <v>4.1100000000000003</v>
      </c>
      <c r="Z852" s="26">
        <v>14.88</v>
      </c>
      <c r="AA852" s="2">
        <v>1.4</v>
      </c>
      <c r="AB852" s="2">
        <v>3.8</v>
      </c>
    </row>
    <row r="853" spans="1:28">
      <c r="A853" s="2">
        <v>3799</v>
      </c>
      <c r="B853" s="26">
        <v>2</v>
      </c>
      <c r="C853" s="2">
        <v>2</v>
      </c>
      <c r="D853" s="2">
        <v>33</v>
      </c>
      <c r="E853" s="2">
        <v>0</v>
      </c>
      <c r="F853" s="35">
        <v>0</v>
      </c>
      <c r="G853" s="18">
        <v>8000</v>
      </c>
      <c r="H853" s="18">
        <v>1</v>
      </c>
      <c r="I853" s="2">
        <v>1</v>
      </c>
      <c r="J853" s="2">
        <v>1</v>
      </c>
      <c r="K853" s="2">
        <v>0</v>
      </c>
      <c r="L853" s="35">
        <v>0</v>
      </c>
      <c r="M853" s="2">
        <v>1</v>
      </c>
      <c r="N853" s="2">
        <v>0</v>
      </c>
      <c r="O853" s="2">
        <v>1</v>
      </c>
      <c r="P853" s="2">
        <v>1</v>
      </c>
      <c r="Q853" s="2">
        <v>5</v>
      </c>
      <c r="R853" s="2">
        <v>0</v>
      </c>
      <c r="S853" s="2">
        <v>1</v>
      </c>
      <c r="T853" s="35">
        <v>0</v>
      </c>
      <c r="U853" s="35">
        <v>0</v>
      </c>
      <c r="V853" s="36">
        <v>0</v>
      </c>
      <c r="W853" s="26">
        <v>13.1</v>
      </c>
      <c r="X853" s="2">
        <v>0.38</v>
      </c>
      <c r="Y853" s="16">
        <v>4.38</v>
      </c>
      <c r="Z853" s="26">
        <v>14.7</v>
      </c>
      <c r="AA853" s="2">
        <v>1.33</v>
      </c>
      <c r="AB853" s="2">
        <v>3.8</v>
      </c>
    </row>
    <row r="854" spans="1:28">
      <c r="A854" s="2">
        <v>3801</v>
      </c>
      <c r="B854" s="26">
        <v>2</v>
      </c>
      <c r="C854" s="2">
        <v>1</v>
      </c>
      <c r="D854" s="2">
        <v>28</v>
      </c>
      <c r="E854" s="2">
        <v>0</v>
      </c>
      <c r="F854" s="35">
        <v>1</v>
      </c>
      <c r="G854" s="18">
        <v>2000</v>
      </c>
      <c r="H854" s="18">
        <v>0</v>
      </c>
      <c r="I854" s="2">
        <v>1</v>
      </c>
      <c r="J854" s="2">
        <v>2</v>
      </c>
      <c r="K854" s="2">
        <v>1</v>
      </c>
      <c r="L854" s="35">
        <v>0</v>
      </c>
      <c r="M854" s="2">
        <v>1</v>
      </c>
      <c r="N854" s="2">
        <v>0</v>
      </c>
      <c r="O854" s="2">
        <v>1</v>
      </c>
      <c r="P854" s="2">
        <v>0</v>
      </c>
      <c r="Q854" s="2">
        <v>2</v>
      </c>
      <c r="R854" s="2">
        <v>1</v>
      </c>
      <c r="S854" s="2">
        <v>0</v>
      </c>
      <c r="T854" s="35">
        <v>0</v>
      </c>
      <c r="U854" s="35">
        <v>0</v>
      </c>
      <c r="V854" s="36">
        <v>0</v>
      </c>
      <c r="W854" s="26">
        <v>18.5</v>
      </c>
      <c r="X854" s="2">
        <v>0.32</v>
      </c>
      <c r="Y854" s="16">
        <v>6.18</v>
      </c>
      <c r="Z854" s="26">
        <v>21.1</v>
      </c>
      <c r="AA854" s="2">
        <v>1.7</v>
      </c>
      <c r="AB854" s="2">
        <v>6.7</v>
      </c>
    </row>
    <row r="855" spans="1:28">
      <c r="A855" s="2">
        <v>3806</v>
      </c>
      <c r="B855" s="26">
        <v>2</v>
      </c>
      <c r="C855" s="2">
        <v>2</v>
      </c>
      <c r="D855" s="2">
        <v>30</v>
      </c>
      <c r="E855" s="2">
        <v>0</v>
      </c>
      <c r="F855" s="35">
        <v>1</v>
      </c>
      <c r="G855" s="18">
        <v>3000</v>
      </c>
      <c r="H855" s="18">
        <v>0</v>
      </c>
      <c r="I855" s="2">
        <v>1</v>
      </c>
      <c r="J855" s="2">
        <v>1</v>
      </c>
      <c r="K855" s="2">
        <v>0</v>
      </c>
      <c r="L855" s="35">
        <v>0</v>
      </c>
      <c r="M855" s="2">
        <v>8</v>
      </c>
      <c r="N855" s="2">
        <v>1</v>
      </c>
      <c r="O855" s="2">
        <v>0</v>
      </c>
      <c r="P855" s="2">
        <v>0.32</v>
      </c>
      <c r="Q855" s="2">
        <v>5</v>
      </c>
      <c r="R855" s="2">
        <v>0</v>
      </c>
      <c r="S855" s="2">
        <v>1</v>
      </c>
      <c r="T855" s="35">
        <v>0</v>
      </c>
      <c r="U855" s="35">
        <v>0</v>
      </c>
      <c r="V855" s="36">
        <v>0</v>
      </c>
      <c r="W855" s="26">
        <v>13.5</v>
      </c>
      <c r="X855" s="2">
        <v>0.28000000000000003</v>
      </c>
      <c r="Y855" s="16">
        <v>4.51</v>
      </c>
      <c r="Z855" s="26">
        <v>14.73</v>
      </c>
      <c r="AA855" s="2">
        <v>1.68</v>
      </c>
      <c r="AB855" s="2">
        <v>3.8</v>
      </c>
    </row>
    <row r="856" spans="1:28">
      <c r="A856" s="2">
        <v>3811</v>
      </c>
      <c r="B856" s="26">
        <v>2</v>
      </c>
      <c r="C856" s="2">
        <v>1</v>
      </c>
      <c r="D856" s="2">
        <v>23</v>
      </c>
      <c r="E856" s="2">
        <v>0</v>
      </c>
      <c r="F856" s="35">
        <v>1</v>
      </c>
      <c r="G856" s="18">
        <v>4000</v>
      </c>
      <c r="H856" s="18">
        <v>0</v>
      </c>
      <c r="I856" s="2">
        <v>1</v>
      </c>
      <c r="J856" s="2">
        <v>1</v>
      </c>
      <c r="K856" s="2">
        <v>0</v>
      </c>
      <c r="L856" s="35">
        <v>1</v>
      </c>
      <c r="M856" s="2">
        <v>11</v>
      </c>
      <c r="N856" s="2">
        <v>0</v>
      </c>
      <c r="O856" s="2">
        <v>0</v>
      </c>
      <c r="P856" s="2">
        <v>1</v>
      </c>
      <c r="Q856" s="2">
        <v>0</v>
      </c>
      <c r="R856" s="2">
        <v>1</v>
      </c>
      <c r="S856" s="2">
        <v>0</v>
      </c>
      <c r="T856" s="35">
        <v>0</v>
      </c>
      <c r="U856" s="35">
        <v>1</v>
      </c>
      <c r="V856" s="36">
        <v>0</v>
      </c>
      <c r="W856" s="26">
        <v>10.1</v>
      </c>
      <c r="X856" s="2">
        <v>0.28000000000000003</v>
      </c>
      <c r="Y856" s="16">
        <v>3.37</v>
      </c>
      <c r="Z856" s="26">
        <v>12.1</v>
      </c>
      <c r="AA856" s="2">
        <v>1.28</v>
      </c>
      <c r="AB856" s="2">
        <v>11.85</v>
      </c>
    </row>
    <row r="857" spans="1:28">
      <c r="A857" s="2">
        <v>3819</v>
      </c>
      <c r="B857" s="26">
        <v>2</v>
      </c>
      <c r="C857" s="2">
        <v>1</v>
      </c>
      <c r="D857" s="2">
        <v>23</v>
      </c>
      <c r="E857" s="2">
        <v>0</v>
      </c>
      <c r="F857" s="35">
        <v>1</v>
      </c>
      <c r="G857" s="18">
        <v>3000</v>
      </c>
      <c r="H857" s="18">
        <v>0</v>
      </c>
      <c r="I857" s="2">
        <v>1</v>
      </c>
      <c r="J857" s="2">
        <v>1</v>
      </c>
      <c r="K857" s="2">
        <v>0</v>
      </c>
      <c r="L857" s="35">
        <v>0</v>
      </c>
      <c r="M857" s="2">
        <v>2</v>
      </c>
      <c r="N857" s="2">
        <v>0</v>
      </c>
      <c r="O857" s="2">
        <v>1</v>
      </c>
      <c r="P857" s="2">
        <v>0.52</v>
      </c>
      <c r="Q857" s="2">
        <v>5</v>
      </c>
      <c r="R857" s="2">
        <v>0</v>
      </c>
      <c r="S857" s="2">
        <v>1</v>
      </c>
      <c r="T857" s="35">
        <v>0</v>
      </c>
      <c r="U857" s="35">
        <v>0</v>
      </c>
      <c r="V857" s="36">
        <v>0</v>
      </c>
      <c r="W857" s="26">
        <v>11.4</v>
      </c>
      <c r="X857" s="2">
        <v>0.25</v>
      </c>
      <c r="Y857" s="16">
        <v>3.81</v>
      </c>
      <c r="Z857" s="26">
        <v>11</v>
      </c>
      <c r="AA857" s="2">
        <v>0.9</v>
      </c>
      <c r="AB857" s="2">
        <v>7</v>
      </c>
    </row>
    <row r="858" spans="1:28">
      <c r="A858" s="2">
        <v>3826</v>
      </c>
      <c r="B858" s="26">
        <v>2</v>
      </c>
      <c r="C858" s="2">
        <v>1</v>
      </c>
      <c r="D858" s="2">
        <v>30</v>
      </c>
      <c r="E858" s="2">
        <v>0</v>
      </c>
      <c r="F858" s="35">
        <v>0</v>
      </c>
      <c r="G858" s="18">
        <v>3000</v>
      </c>
      <c r="H858" s="18">
        <v>0</v>
      </c>
      <c r="I858" s="2">
        <v>1</v>
      </c>
      <c r="J858" s="2">
        <v>1</v>
      </c>
      <c r="K858" s="2">
        <v>0</v>
      </c>
      <c r="L858" s="35">
        <v>0</v>
      </c>
      <c r="M858" s="2">
        <v>2</v>
      </c>
      <c r="N858" s="2">
        <v>0</v>
      </c>
      <c r="O858" s="2">
        <v>1</v>
      </c>
      <c r="P858" s="2">
        <v>0</v>
      </c>
      <c r="Q858" s="2">
        <v>5</v>
      </c>
      <c r="R858" s="2">
        <v>0</v>
      </c>
      <c r="S858" s="2">
        <v>1</v>
      </c>
      <c r="T858" s="35">
        <v>0</v>
      </c>
      <c r="U858" s="35">
        <v>0</v>
      </c>
      <c r="V858" s="36">
        <v>0</v>
      </c>
      <c r="W858" s="26">
        <v>50.4</v>
      </c>
      <c r="X858" s="2">
        <v>0.75</v>
      </c>
      <c r="Y858" s="16">
        <v>16.829999999999998</v>
      </c>
      <c r="Z858" s="26">
        <v>65</v>
      </c>
      <c r="AA858" s="2">
        <v>6.32</v>
      </c>
      <c r="AB858" s="2">
        <v>28.45</v>
      </c>
    </row>
    <row r="859" spans="1:28">
      <c r="A859" s="2">
        <v>3830</v>
      </c>
      <c r="B859" s="26">
        <v>1</v>
      </c>
      <c r="C859" s="2">
        <v>1</v>
      </c>
      <c r="D859" s="2">
        <v>25</v>
      </c>
      <c r="E859" s="2">
        <v>0</v>
      </c>
      <c r="F859" s="35">
        <v>1</v>
      </c>
      <c r="G859" s="18">
        <v>14000</v>
      </c>
      <c r="H859" s="18">
        <v>1</v>
      </c>
      <c r="I859" s="2">
        <v>1</v>
      </c>
      <c r="J859" s="2">
        <v>1</v>
      </c>
      <c r="K859" s="2">
        <v>0</v>
      </c>
      <c r="L859" s="35">
        <v>1</v>
      </c>
      <c r="M859" s="2">
        <v>1</v>
      </c>
      <c r="N859" s="2">
        <v>0</v>
      </c>
      <c r="O859" s="2">
        <v>1</v>
      </c>
      <c r="P859" s="2">
        <v>0.32</v>
      </c>
      <c r="Q859" s="2">
        <v>5</v>
      </c>
      <c r="R859" s="2">
        <v>0</v>
      </c>
      <c r="S859" s="2">
        <v>1</v>
      </c>
      <c r="T859" s="35">
        <v>0</v>
      </c>
      <c r="U859" s="35">
        <v>0</v>
      </c>
      <c r="V859" s="36">
        <v>0</v>
      </c>
      <c r="W859" s="26">
        <v>14.3</v>
      </c>
      <c r="X859" s="2">
        <v>0.42</v>
      </c>
      <c r="Y859" s="16">
        <v>4.78</v>
      </c>
      <c r="Z859" s="26">
        <v>18.739999999999998</v>
      </c>
      <c r="AA859" s="2">
        <v>1.38</v>
      </c>
      <c r="AB859" s="2">
        <v>3.8</v>
      </c>
    </row>
    <row r="860" spans="1:28">
      <c r="A860" s="2">
        <v>3836</v>
      </c>
      <c r="B860" s="26">
        <v>2</v>
      </c>
      <c r="C860" s="2">
        <v>1</v>
      </c>
      <c r="D860" s="2">
        <v>23</v>
      </c>
      <c r="E860" s="2">
        <v>0</v>
      </c>
      <c r="F860" s="35">
        <v>1</v>
      </c>
      <c r="G860" s="18">
        <v>1000</v>
      </c>
      <c r="H860" s="18">
        <v>0</v>
      </c>
      <c r="I860" s="2">
        <v>1</v>
      </c>
      <c r="J860" s="2">
        <v>1</v>
      </c>
      <c r="K860" s="2">
        <v>0</v>
      </c>
      <c r="L860" s="35">
        <v>0</v>
      </c>
      <c r="M860" s="2">
        <v>6</v>
      </c>
      <c r="N860" s="2">
        <v>0</v>
      </c>
      <c r="O860" s="2">
        <v>1</v>
      </c>
      <c r="P860" s="2">
        <v>0.72</v>
      </c>
      <c r="Q860" s="2">
        <v>5</v>
      </c>
      <c r="R860" s="2">
        <v>0</v>
      </c>
      <c r="S860" s="2">
        <v>1</v>
      </c>
      <c r="T860" s="35">
        <v>0</v>
      </c>
      <c r="U860" s="35">
        <v>0</v>
      </c>
      <c r="V860" s="36">
        <v>0</v>
      </c>
      <c r="W860" s="26">
        <v>12.4</v>
      </c>
      <c r="X860" s="2">
        <v>0.25</v>
      </c>
      <c r="Y860" s="16">
        <v>4.1399999999999997</v>
      </c>
      <c r="Z860" s="26">
        <v>21.1</v>
      </c>
      <c r="AA860" s="2">
        <v>1.37</v>
      </c>
      <c r="AB860" s="2">
        <v>10.7</v>
      </c>
    </row>
    <row r="861" spans="1:28">
      <c r="A861" s="2">
        <v>3847</v>
      </c>
      <c r="B861" s="26">
        <v>2</v>
      </c>
      <c r="C861" s="2">
        <v>1</v>
      </c>
      <c r="D861" s="2">
        <v>59</v>
      </c>
      <c r="E861" s="2">
        <v>1</v>
      </c>
      <c r="F861" s="35">
        <v>0</v>
      </c>
      <c r="G861" s="18">
        <v>4000</v>
      </c>
      <c r="H861" s="18">
        <v>0</v>
      </c>
      <c r="I861" s="2">
        <v>1</v>
      </c>
      <c r="J861" s="2">
        <v>1</v>
      </c>
      <c r="K861" s="2">
        <v>0</v>
      </c>
      <c r="L861" s="35">
        <v>0</v>
      </c>
      <c r="M861" s="2">
        <v>6</v>
      </c>
      <c r="N861" s="2">
        <v>0</v>
      </c>
      <c r="O861" s="2">
        <v>1</v>
      </c>
      <c r="P861" s="2">
        <v>0.57999999999999996</v>
      </c>
      <c r="Q861" s="2">
        <v>5</v>
      </c>
      <c r="R861" s="2">
        <v>0</v>
      </c>
      <c r="S861" s="2">
        <v>1</v>
      </c>
      <c r="T861" s="35">
        <v>0</v>
      </c>
      <c r="U861" s="35">
        <v>0</v>
      </c>
      <c r="V861" s="36">
        <v>0</v>
      </c>
      <c r="W861" s="26">
        <v>19.2</v>
      </c>
      <c r="X861" s="2">
        <v>0.33</v>
      </c>
      <c r="Y861" s="16">
        <v>6.41</v>
      </c>
      <c r="Z861" s="26">
        <v>17.600000000000001</v>
      </c>
      <c r="AA861" s="2">
        <v>1.75</v>
      </c>
      <c r="AB861" s="2">
        <v>13.8</v>
      </c>
    </row>
    <row r="862" spans="1:28">
      <c r="A862" s="2">
        <v>3849</v>
      </c>
      <c r="B862" s="26">
        <v>2</v>
      </c>
      <c r="C862" s="2">
        <v>1</v>
      </c>
      <c r="D862" s="2">
        <v>24</v>
      </c>
      <c r="E862" s="2">
        <v>0</v>
      </c>
      <c r="F862" s="35">
        <v>1</v>
      </c>
      <c r="G862" s="18">
        <v>1000</v>
      </c>
      <c r="H862" s="18">
        <v>0</v>
      </c>
      <c r="I862" s="2">
        <v>1</v>
      </c>
      <c r="J862" s="2">
        <v>1</v>
      </c>
      <c r="K862" s="2">
        <v>0</v>
      </c>
      <c r="L862" s="35">
        <v>0</v>
      </c>
      <c r="M862" s="2">
        <v>6</v>
      </c>
      <c r="N862" s="2">
        <v>0</v>
      </c>
      <c r="O862" s="2">
        <v>1</v>
      </c>
      <c r="P862" s="2">
        <v>0.27</v>
      </c>
      <c r="Q862" s="2">
        <v>2</v>
      </c>
      <c r="R862" s="2">
        <v>1</v>
      </c>
      <c r="S862" s="2">
        <v>0</v>
      </c>
      <c r="T862" s="35">
        <v>0</v>
      </c>
      <c r="U862" s="35">
        <v>0</v>
      </c>
      <c r="V862" s="36">
        <v>0</v>
      </c>
      <c r="W862" s="26">
        <v>27.5</v>
      </c>
      <c r="X862" s="2">
        <v>0.53</v>
      </c>
      <c r="Y862" s="16">
        <v>9.19</v>
      </c>
      <c r="Z862" s="26">
        <v>37.1</v>
      </c>
      <c r="AA862" s="2">
        <v>1.7</v>
      </c>
      <c r="AB862" s="2">
        <v>10.7</v>
      </c>
    </row>
    <row r="863" spans="1:28">
      <c r="A863" s="2">
        <v>3854</v>
      </c>
      <c r="B863" s="26">
        <v>1</v>
      </c>
      <c r="C863" s="2">
        <v>2</v>
      </c>
      <c r="D863" s="2">
        <v>26</v>
      </c>
      <c r="E863" s="2">
        <v>0</v>
      </c>
      <c r="F863" s="35">
        <v>0</v>
      </c>
      <c r="G863" s="18">
        <v>5000</v>
      </c>
      <c r="H863" s="18">
        <v>0</v>
      </c>
      <c r="I863" s="2">
        <v>1</v>
      </c>
      <c r="J863" s="2">
        <v>2</v>
      </c>
      <c r="K863" s="2">
        <v>1</v>
      </c>
      <c r="L863" s="35">
        <v>0</v>
      </c>
      <c r="M863" s="2">
        <v>2</v>
      </c>
      <c r="N863" s="2">
        <v>0</v>
      </c>
      <c r="O863" s="2">
        <v>1</v>
      </c>
      <c r="P863" s="2">
        <v>0.1</v>
      </c>
      <c r="Q863" s="2">
        <v>5</v>
      </c>
      <c r="R863" s="2">
        <v>0</v>
      </c>
      <c r="S863" s="2">
        <v>1</v>
      </c>
      <c r="T863" s="35">
        <v>0</v>
      </c>
      <c r="U863" s="35">
        <v>0</v>
      </c>
      <c r="V863" s="36">
        <v>0</v>
      </c>
      <c r="W863" s="26">
        <v>22.8</v>
      </c>
      <c r="X863" s="2">
        <v>0.45</v>
      </c>
      <c r="Y863" s="16">
        <v>7.62</v>
      </c>
      <c r="Z863" s="26">
        <v>22.7</v>
      </c>
      <c r="AA863" s="2">
        <v>2.08</v>
      </c>
      <c r="AB863" s="2">
        <v>10.5</v>
      </c>
    </row>
    <row r="864" spans="1:28">
      <c r="A864" s="2">
        <v>3857</v>
      </c>
      <c r="B864" s="26">
        <v>2</v>
      </c>
      <c r="C864" s="2">
        <v>2</v>
      </c>
      <c r="D864" s="2">
        <v>25</v>
      </c>
      <c r="E864" s="2">
        <v>0</v>
      </c>
      <c r="F864" s="35">
        <v>0</v>
      </c>
      <c r="G864" s="18">
        <v>2000</v>
      </c>
      <c r="H864" s="18">
        <v>0</v>
      </c>
      <c r="I864" s="2">
        <v>1</v>
      </c>
      <c r="J864" s="2">
        <v>1</v>
      </c>
      <c r="K864" s="2">
        <v>0</v>
      </c>
      <c r="L864" s="35">
        <v>0</v>
      </c>
      <c r="M864" s="2">
        <v>2</v>
      </c>
      <c r="N864" s="2">
        <v>0</v>
      </c>
      <c r="O864" s="2">
        <v>1</v>
      </c>
      <c r="P864" s="2">
        <v>0</v>
      </c>
      <c r="Q864" s="2">
        <v>4</v>
      </c>
      <c r="R864" s="2">
        <v>0</v>
      </c>
      <c r="S864" s="2">
        <v>1</v>
      </c>
      <c r="T864" s="35">
        <v>0</v>
      </c>
      <c r="U864" s="35">
        <v>0</v>
      </c>
      <c r="V864" s="36">
        <v>0</v>
      </c>
      <c r="W864" s="26">
        <v>31.7</v>
      </c>
      <c r="X864" s="2">
        <v>0.56999999999999995</v>
      </c>
      <c r="Y864" s="16">
        <v>10.59</v>
      </c>
      <c r="Z864" s="26">
        <v>46.2</v>
      </c>
      <c r="AA864" s="2">
        <v>2.23</v>
      </c>
      <c r="AB864" s="2">
        <v>10.7</v>
      </c>
    </row>
    <row r="865" spans="1:28">
      <c r="A865" s="2">
        <v>3858</v>
      </c>
      <c r="B865" s="26">
        <v>1</v>
      </c>
      <c r="C865" s="2">
        <v>2</v>
      </c>
      <c r="D865" s="2">
        <v>34</v>
      </c>
      <c r="E865" s="2">
        <v>0</v>
      </c>
      <c r="F865" s="35">
        <v>0</v>
      </c>
      <c r="G865" s="18">
        <v>10000</v>
      </c>
      <c r="H865" s="18">
        <v>1</v>
      </c>
      <c r="I865" s="2">
        <v>1</v>
      </c>
      <c r="J865" s="2">
        <v>1</v>
      </c>
      <c r="K865" s="2">
        <v>0</v>
      </c>
      <c r="L865" s="35">
        <v>0</v>
      </c>
      <c r="M865" s="2">
        <v>2</v>
      </c>
      <c r="N865" s="2">
        <v>0</v>
      </c>
      <c r="O865" s="2">
        <v>1</v>
      </c>
      <c r="P865" s="2">
        <v>1</v>
      </c>
      <c r="Q865" s="2">
        <v>5</v>
      </c>
      <c r="R865" s="2">
        <v>0</v>
      </c>
      <c r="S865" s="2">
        <v>1</v>
      </c>
      <c r="T865" s="35">
        <v>0</v>
      </c>
      <c r="U865" s="35">
        <v>0</v>
      </c>
      <c r="V865" s="36">
        <v>0</v>
      </c>
      <c r="W865" s="26">
        <v>5.0999999999999996</v>
      </c>
      <c r="X865" s="2">
        <v>0.17</v>
      </c>
      <c r="Y865" s="16">
        <v>1.7</v>
      </c>
      <c r="Z865" s="26">
        <v>8</v>
      </c>
      <c r="AA865" s="2">
        <v>0.83</v>
      </c>
      <c r="AB865" s="2">
        <v>3.8</v>
      </c>
    </row>
    <row r="866" spans="1:28">
      <c r="A866" s="2">
        <v>3860</v>
      </c>
      <c r="B866" s="26">
        <v>1</v>
      </c>
      <c r="C866" s="2">
        <v>2</v>
      </c>
      <c r="D866" s="2">
        <v>39</v>
      </c>
      <c r="E866" s="2">
        <v>0</v>
      </c>
      <c r="F866" s="35">
        <v>1</v>
      </c>
      <c r="G866" s="18">
        <v>7000</v>
      </c>
      <c r="H866" s="18">
        <v>0</v>
      </c>
      <c r="I866" s="2">
        <v>1</v>
      </c>
      <c r="J866" s="2">
        <v>1</v>
      </c>
      <c r="K866" s="2">
        <v>0</v>
      </c>
      <c r="L866" s="35">
        <v>0</v>
      </c>
      <c r="M866" s="2">
        <v>8</v>
      </c>
      <c r="N866" s="2">
        <v>1</v>
      </c>
      <c r="O866" s="2">
        <v>0</v>
      </c>
      <c r="P866" s="2">
        <v>0.99</v>
      </c>
      <c r="Q866" s="2">
        <v>5</v>
      </c>
      <c r="R866" s="2">
        <v>0</v>
      </c>
      <c r="S866" s="2">
        <v>1</v>
      </c>
      <c r="T866" s="35">
        <v>0</v>
      </c>
      <c r="U866" s="35">
        <v>0</v>
      </c>
      <c r="V866" s="36">
        <v>0</v>
      </c>
      <c r="W866" s="26">
        <v>7.1</v>
      </c>
      <c r="X866" s="2">
        <v>0.17</v>
      </c>
      <c r="Y866" s="16">
        <v>2.37</v>
      </c>
      <c r="Z866" s="26">
        <v>10.9</v>
      </c>
      <c r="AA866" s="2">
        <v>0.93</v>
      </c>
      <c r="AB866" s="2">
        <v>3.8</v>
      </c>
    </row>
    <row r="867" spans="1:28">
      <c r="A867" s="2">
        <v>3861</v>
      </c>
      <c r="B867" s="26">
        <v>1</v>
      </c>
      <c r="C867" s="2">
        <v>2</v>
      </c>
      <c r="D867" s="2">
        <v>25</v>
      </c>
      <c r="E867" s="2">
        <v>0</v>
      </c>
      <c r="F867" s="35">
        <v>0</v>
      </c>
      <c r="G867" s="18">
        <v>9000</v>
      </c>
      <c r="H867" s="18">
        <v>1</v>
      </c>
      <c r="I867" s="2">
        <v>1</v>
      </c>
      <c r="J867" s="2">
        <v>2</v>
      </c>
      <c r="K867" s="2">
        <v>1</v>
      </c>
      <c r="L867" s="35">
        <v>0</v>
      </c>
      <c r="M867" s="2">
        <v>2</v>
      </c>
      <c r="N867" s="2">
        <v>0</v>
      </c>
      <c r="O867" s="2">
        <v>1</v>
      </c>
      <c r="P867" s="2">
        <v>0.76</v>
      </c>
      <c r="Q867" s="2">
        <v>0</v>
      </c>
      <c r="R867" s="2">
        <v>1</v>
      </c>
      <c r="S867" s="2">
        <v>0</v>
      </c>
      <c r="T867" s="35">
        <v>0</v>
      </c>
      <c r="U867" s="35">
        <v>1</v>
      </c>
      <c r="V867" s="36">
        <v>0</v>
      </c>
      <c r="W867" s="26">
        <v>11.6</v>
      </c>
      <c r="X867" s="2">
        <v>0.28000000000000003</v>
      </c>
      <c r="Y867" s="16">
        <v>3.87</v>
      </c>
      <c r="Z867" s="26">
        <v>13.4</v>
      </c>
      <c r="AA867" s="2">
        <v>1.1499999999999999</v>
      </c>
      <c r="AB867" s="2">
        <v>3.8</v>
      </c>
    </row>
    <row r="868" spans="1:28">
      <c r="A868" s="2">
        <v>3864</v>
      </c>
      <c r="B868" s="26">
        <v>1</v>
      </c>
      <c r="C868" s="2">
        <v>2</v>
      </c>
      <c r="D868" s="2">
        <v>28</v>
      </c>
      <c r="E868" s="2">
        <v>0</v>
      </c>
      <c r="F868" s="35">
        <v>1</v>
      </c>
      <c r="G868" s="18">
        <v>4000</v>
      </c>
      <c r="H868" s="18">
        <v>0</v>
      </c>
      <c r="I868" s="2">
        <v>1</v>
      </c>
      <c r="J868" s="2">
        <v>1</v>
      </c>
      <c r="K868" s="2">
        <v>0</v>
      </c>
      <c r="L868" s="35">
        <v>0</v>
      </c>
      <c r="M868" s="2">
        <v>8</v>
      </c>
      <c r="N868" s="2">
        <v>1</v>
      </c>
      <c r="O868" s="2">
        <v>0</v>
      </c>
      <c r="P868" s="2">
        <v>1</v>
      </c>
      <c r="Q868" s="2">
        <v>5</v>
      </c>
      <c r="R868" s="2">
        <v>0</v>
      </c>
      <c r="S868" s="2">
        <v>1</v>
      </c>
      <c r="T868" s="35">
        <v>0</v>
      </c>
      <c r="U868" s="35">
        <v>0</v>
      </c>
      <c r="V868" s="36">
        <v>0</v>
      </c>
      <c r="W868" s="26">
        <v>10.7</v>
      </c>
      <c r="X868" s="2">
        <v>0.28000000000000003</v>
      </c>
      <c r="Y868" s="16">
        <v>3.57</v>
      </c>
      <c r="Z868" s="26">
        <v>12.4</v>
      </c>
      <c r="AA868" s="2">
        <v>1.22</v>
      </c>
      <c r="AB868" s="2">
        <v>18.7</v>
      </c>
    </row>
    <row r="869" spans="1:28">
      <c r="A869" s="2">
        <v>3871</v>
      </c>
      <c r="B869" s="26">
        <v>1</v>
      </c>
      <c r="C869" s="2">
        <v>2</v>
      </c>
      <c r="D869" s="2">
        <v>26</v>
      </c>
      <c r="E869" s="2">
        <v>0</v>
      </c>
      <c r="F869" s="35">
        <v>0</v>
      </c>
      <c r="G869" s="18">
        <v>5000</v>
      </c>
      <c r="H869" s="18">
        <v>0</v>
      </c>
      <c r="I869" s="2">
        <v>1</v>
      </c>
      <c r="J869" s="2">
        <v>1</v>
      </c>
      <c r="K869" s="2">
        <v>0</v>
      </c>
      <c r="L869" s="35">
        <v>0</v>
      </c>
      <c r="M869" s="2">
        <v>8</v>
      </c>
      <c r="N869" s="2">
        <v>1</v>
      </c>
      <c r="O869" s="2">
        <v>0</v>
      </c>
      <c r="P869" s="2">
        <v>1</v>
      </c>
      <c r="Q869" s="2">
        <v>5</v>
      </c>
      <c r="R869" s="2">
        <v>0</v>
      </c>
      <c r="S869" s="2">
        <v>1</v>
      </c>
      <c r="T869" s="35">
        <v>0</v>
      </c>
      <c r="U869" s="35">
        <v>0</v>
      </c>
      <c r="V869" s="36">
        <v>0</v>
      </c>
      <c r="W869" s="26">
        <v>10.7</v>
      </c>
      <c r="X869" s="2">
        <v>0.28000000000000003</v>
      </c>
      <c r="Y869" s="16">
        <v>3.57</v>
      </c>
      <c r="Z869" s="26">
        <v>12.4</v>
      </c>
      <c r="AA869" s="2">
        <v>1.22</v>
      </c>
      <c r="AB869" s="2">
        <v>18.7</v>
      </c>
    </row>
    <row r="870" spans="1:28">
      <c r="A870" s="2">
        <v>3881</v>
      </c>
      <c r="B870" s="26">
        <v>2</v>
      </c>
      <c r="C870" s="2">
        <v>1</v>
      </c>
      <c r="D870" s="2">
        <v>19</v>
      </c>
      <c r="E870" s="2">
        <v>0</v>
      </c>
      <c r="F870" s="35">
        <v>1</v>
      </c>
      <c r="G870" s="18">
        <v>20000</v>
      </c>
      <c r="H870" s="18">
        <v>1</v>
      </c>
      <c r="I870" s="2">
        <v>1</v>
      </c>
      <c r="J870" s="2">
        <v>1</v>
      </c>
      <c r="K870" s="2">
        <v>0</v>
      </c>
      <c r="L870" s="35">
        <v>0</v>
      </c>
      <c r="M870" s="2">
        <v>8</v>
      </c>
      <c r="N870" s="2">
        <v>1</v>
      </c>
      <c r="O870" s="2">
        <v>0</v>
      </c>
      <c r="P870" s="2">
        <v>0.77</v>
      </c>
      <c r="Q870" s="2">
        <v>4</v>
      </c>
      <c r="R870" s="2">
        <v>0</v>
      </c>
      <c r="S870" s="2">
        <v>1</v>
      </c>
      <c r="T870" s="35">
        <v>0</v>
      </c>
      <c r="U870" s="35">
        <v>0</v>
      </c>
      <c r="V870" s="36">
        <v>0</v>
      </c>
      <c r="W870" s="26">
        <v>14.2</v>
      </c>
      <c r="X870" s="2">
        <v>0.3</v>
      </c>
      <c r="Y870" s="16">
        <v>4.74</v>
      </c>
      <c r="Z870" s="26">
        <v>15.8</v>
      </c>
      <c r="AA870" s="2">
        <v>1.37</v>
      </c>
      <c r="AB870" s="2">
        <v>3.8</v>
      </c>
    </row>
    <row r="871" spans="1:28">
      <c r="A871" s="2">
        <v>3889</v>
      </c>
      <c r="B871" s="26">
        <v>1</v>
      </c>
      <c r="C871" s="2">
        <v>2</v>
      </c>
      <c r="D871" s="2">
        <v>28</v>
      </c>
      <c r="E871" s="2">
        <v>0</v>
      </c>
      <c r="F871" s="35">
        <v>1</v>
      </c>
      <c r="G871" s="18">
        <v>5000</v>
      </c>
      <c r="H871" s="18">
        <v>0</v>
      </c>
      <c r="I871" s="2">
        <v>1</v>
      </c>
      <c r="J871" s="2">
        <v>1</v>
      </c>
      <c r="K871" s="2">
        <v>0</v>
      </c>
      <c r="L871" s="35">
        <v>1</v>
      </c>
      <c r="M871" s="2">
        <v>11</v>
      </c>
      <c r="N871" s="2">
        <v>0</v>
      </c>
      <c r="O871" s="2">
        <v>0</v>
      </c>
      <c r="P871" s="2">
        <v>0.68</v>
      </c>
      <c r="Q871" s="2">
        <v>3</v>
      </c>
      <c r="R871" s="2">
        <v>0</v>
      </c>
      <c r="S871" s="2">
        <v>0</v>
      </c>
      <c r="T871" s="35">
        <v>0</v>
      </c>
      <c r="U871" s="35">
        <v>0</v>
      </c>
      <c r="V871" s="36">
        <v>0</v>
      </c>
      <c r="W871" s="26">
        <v>17.899999999999999</v>
      </c>
      <c r="X871" s="2">
        <v>0.4</v>
      </c>
      <c r="Y871" s="16">
        <v>5.98</v>
      </c>
      <c r="Z871" s="26">
        <v>28.1</v>
      </c>
      <c r="AA871" s="2">
        <v>1.78</v>
      </c>
      <c r="AB871" s="2">
        <v>3.8</v>
      </c>
    </row>
    <row r="872" spans="1:28">
      <c r="A872" s="2">
        <v>3893</v>
      </c>
      <c r="B872" s="26">
        <v>2</v>
      </c>
      <c r="C872" s="2">
        <v>2</v>
      </c>
      <c r="D872" s="2">
        <v>23</v>
      </c>
      <c r="E872" s="2">
        <v>0</v>
      </c>
      <c r="F872" s="35">
        <v>1</v>
      </c>
      <c r="G872" s="18">
        <v>10000</v>
      </c>
      <c r="H872" s="18">
        <v>1</v>
      </c>
      <c r="I872" s="2">
        <v>1</v>
      </c>
      <c r="J872" s="2">
        <v>1</v>
      </c>
      <c r="K872" s="2">
        <v>0</v>
      </c>
      <c r="L872" s="35">
        <v>0</v>
      </c>
      <c r="M872" s="2">
        <v>8</v>
      </c>
      <c r="N872" s="2">
        <v>1</v>
      </c>
      <c r="O872" s="2">
        <v>0</v>
      </c>
      <c r="P872" s="2">
        <v>0.14000000000000001</v>
      </c>
      <c r="Q872" s="2">
        <v>5</v>
      </c>
      <c r="R872" s="2">
        <v>0</v>
      </c>
      <c r="S872" s="2">
        <v>1</v>
      </c>
      <c r="T872" s="35">
        <v>0</v>
      </c>
      <c r="U872" s="35">
        <v>0</v>
      </c>
      <c r="V872" s="36">
        <v>0</v>
      </c>
      <c r="W872" s="26">
        <v>13.3</v>
      </c>
      <c r="X872" s="2">
        <v>0.37</v>
      </c>
      <c r="Y872" s="16">
        <v>4.4400000000000004</v>
      </c>
      <c r="Z872" s="26">
        <v>17</v>
      </c>
      <c r="AA872" s="2">
        <v>1.65</v>
      </c>
      <c r="AB872" s="2">
        <v>9.3000000000000007</v>
      </c>
    </row>
    <row r="873" spans="1:28">
      <c r="A873" s="2">
        <v>3895</v>
      </c>
      <c r="B873" s="26">
        <v>1</v>
      </c>
      <c r="C873" s="2">
        <v>1</v>
      </c>
      <c r="D873" s="2">
        <v>22</v>
      </c>
      <c r="E873" s="2">
        <v>0</v>
      </c>
      <c r="F873" s="35">
        <v>0</v>
      </c>
      <c r="G873" s="18">
        <v>16000</v>
      </c>
      <c r="H873" s="18">
        <v>1</v>
      </c>
      <c r="I873" s="2">
        <v>1</v>
      </c>
      <c r="J873" s="2">
        <v>4</v>
      </c>
      <c r="K873" s="2">
        <v>1</v>
      </c>
      <c r="L873" s="35">
        <v>1</v>
      </c>
      <c r="M873" s="2">
        <v>8</v>
      </c>
      <c r="N873" s="2">
        <v>1</v>
      </c>
      <c r="O873" s="2">
        <v>0</v>
      </c>
      <c r="P873" s="2">
        <v>0</v>
      </c>
      <c r="Q873" s="2">
        <v>3</v>
      </c>
      <c r="R873" s="2">
        <v>0</v>
      </c>
      <c r="S873" s="2">
        <v>0</v>
      </c>
      <c r="T873" s="35">
        <v>0</v>
      </c>
      <c r="U873" s="35">
        <v>0</v>
      </c>
      <c r="V873" s="36">
        <v>0</v>
      </c>
      <c r="W873" s="26">
        <v>17.399999999999999</v>
      </c>
      <c r="X873" s="2">
        <v>0.4</v>
      </c>
      <c r="Y873" s="16">
        <v>5.81</v>
      </c>
      <c r="Z873" s="26">
        <v>22.9</v>
      </c>
      <c r="AA873" s="2">
        <v>1.97</v>
      </c>
      <c r="AB873" s="2">
        <v>3.8</v>
      </c>
    </row>
    <row r="874" spans="1:28">
      <c r="A874" s="2">
        <v>3906</v>
      </c>
      <c r="B874" s="26">
        <v>1</v>
      </c>
      <c r="C874" s="2">
        <v>2</v>
      </c>
      <c r="D874" s="2">
        <v>36</v>
      </c>
      <c r="E874" s="2">
        <v>0</v>
      </c>
      <c r="F874" s="35">
        <v>1</v>
      </c>
      <c r="G874" s="18">
        <v>14000</v>
      </c>
      <c r="H874" s="18">
        <v>1</v>
      </c>
      <c r="I874" s="2">
        <v>1</v>
      </c>
      <c r="J874" s="2">
        <v>2</v>
      </c>
      <c r="K874" s="2">
        <v>1</v>
      </c>
      <c r="L874" s="35">
        <v>1</v>
      </c>
      <c r="M874" s="2">
        <v>2</v>
      </c>
      <c r="N874" s="2">
        <v>0</v>
      </c>
      <c r="O874" s="2">
        <v>1</v>
      </c>
      <c r="P874" s="2">
        <v>0</v>
      </c>
      <c r="Q874" s="2">
        <v>1</v>
      </c>
      <c r="R874" s="2">
        <v>1</v>
      </c>
      <c r="S874" s="2">
        <v>0</v>
      </c>
      <c r="T874" s="35">
        <v>0</v>
      </c>
      <c r="U874" s="35">
        <v>0</v>
      </c>
      <c r="V874" s="36">
        <v>0</v>
      </c>
      <c r="W874" s="26">
        <v>36</v>
      </c>
      <c r="X874" s="2">
        <v>0.63</v>
      </c>
      <c r="Y874" s="16">
        <v>12.02</v>
      </c>
      <c r="Z874" s="26">
        <v>38.4</v>
      </c>
      <c r="AA874" s="2">
        <v>3.57</v>
      </c>
      <c r="AB874" s="2">
        <v>29.9</v>
      </c>
    </row>
    <row r="875" spans="1:28">
      <c r="A875" s="2">
        <v>3909</v>
      </c>
      <c r="B875" s="26">
        <v>2</v>
      </c>
      <c r="C875" s="2">
        <v>1</v>
      </c>
      <c r="D875" s="2">
        <v>24</v>
      </c>
      <c r="E875" s="2">
        <v>0</v>
      </c>
      <c r="F875" s="35">
        <v>0</v>
      </c>
      <c r="G875" s="18">
        <v>2000</v>
      </c>
      <c r="H875" s="18">
        <v>0</v>
      </c>
      <c r="I875" s="2">
        <v>1</v>
      </c>
      <c r="J875" s="2">
        <v>1</v>
      </c>
      <c r="K875" s="2">
        <v>0</v>
      </c>
      <c r="L875" s="35">
        <v>1</v>
      </c>
      <c r="M875" s="2">
        <v>6</v>
      </c>
      <c r="N875" s="2">
        <v>0</v>
      </c>
      <c r="O875" s="2">
        <v>1</v>
      </c>
      <c r="P875" s="2">
        <v>1</v>
      </c>
      <c r="Q875" s="2">
        <v>5</v>
      </c>
      <c r="R875" s="2">
        <v>0</v>
      </c>
      <c r="S875" s="2">
        <v>1</v>
      </c>
      <c r="T875" s="35">
        <v>0</v>
      </c>
      <c r="U875" s="35">
        <v>0</v>
      </c>
      <c r="V875" s="36">
        <v>0</v>
      </c>
      <c r="W875" s="26">
        <v>10.7</v>
      </c>
      <c r="X875" s="2">
        <v>0.23</v>
      </c>
      <c r="Y875" s="16">
        <v>3.57</v>
      </c>
      <c r="Z875" s="26">
        <v>12.9</v>
      </c>
      <c r="AA875" s="2">
        <v>1.28</v>
      </c>
      <c r="AB875" s="2">
        <v>16.59</v>
      </c>
    </row>
    <row r="876" spans="1:28">
      <c r="A876" s="2">
        <v>3919</v>
      </c>
      <c r="B876" s="26">
        <v>2</v>
      </c>
      <c r="C876" s="2">
        <v>1</v>
      </c>
      <c r="D876" s="2">
        <v>19</v>
      </c>
      <c r="E876" s="2">
        <v>0</v>
      </c>
      <c r="F876" s="35">
        <v>1</v>
      </c>
      <c r="G876" s="18">
        <v>7000</v>
      </c>
      <c r="H876" s="18">
        <v>0</v>
      </c>
      <c r="I876" s="2">
        <v>1</v>
      </c>
      <c r="J876" s="2">
        <v>1</v>
      </c>
      <c r="K876" s="2">
        <v>0</v>
      </c>
      <c r="L876" s="35">
        <v>0</v>
      </c>
      <c r="M876" s="2">
        <v>8</v>
      </c>
      <c r="N876" s="2">
        <v>1</v>
      </c>
      <c r="O876" s="2">
        <v>0</v>
      </c>
      <c r="P876" s="2">
        <v>0.68</v>
      </c>
      <c r="Q876" s="2">
        <v>5</v>
      </c>
      <c r="R876" s="2">
        <v>0</v>
      </c>
      <c r="S876" s="2">
        <v>1</v>
      </c>
      <c r="T876" s="35">
        <v>0</v>
      </c>
      <c r="U876" s="35">
        <v>0</v>
      </c>
      <c r="V876" s="36">
        <v>0</v>
      </c>
      <c r="W876" s="26">
        <v>17.899999999999999</v>
      </c>
      <c r="X876" s="2">
        <v>0.4</v>
      </c>
      <c r="Y876" s="16">
        <v>5.98</v>
      </c>
      <c r="Z876" s="26">
        <v>28.1</v>
      </c>
      <c r="AA876" s="2">
        <v>1.78</v>
      </c>
      <c r="AB876" s="2">
        <v>3.8</v>
      </c>
    </row>
    <row r="877" spans="1:28">
      <c r="A877" s="2">
        <v>3921</v>
      </c>
      <c r="B877" s="26">
        <v>1</v>
      </c>
      <c r="C877" s="2">
        <v>1</v>
      </c>
      <c r="D877" s="2">
        <v>21</v>
      </c>
      <c r="E877" s="2">
        <v>0</v>
      </c>
      <c r="F877" s="35">
        <v>1</v>
      </c>
      <c r="G877" s="18">
        <v>4000</v>
      </c>
      <c r="H877" s="18">
        <v>0</v>
      </c>
      <c r="I877" s="2">
        <v>1</v>
      </c>
      <c r="J877" s="2">
        <v>2</v>
      </c>
      <c r="K877" s="2">
        <v>1</v>
      </c>
      <c r="L877" s="35">
        <v>1</v>
      </c>
      <c r="M877" s="2">
        <v>2</v>
      </c>
      <c r="N877" s="2">
        <v>0</v>
      </c>
      <c r="O877" s="2">
        <v>1</v>
      </c>
      <c r="P877" s="2">
        <v>1</v>
      </c>
      <c r="Q877" s="2">
        <v>5</v>
      </c>
      <c r="R877" s="2">
        <v>0</v>
      </c>
      <c r="S877" s="2">
        <v>1</v>
      </c>
      <c r="T877" s="35">
        <v>0</v>
      </c>
      <c r="U877" s="35">
        <v>0</v>
      </c>
      <c r="V877" s="36">
        <v>0</v>
      </c>
      <c r="W877" s="26">
        <v>7.4</v>
      </c>
      <c r="X877" s="2">
        <v>0.17</v>
      </c>
      <c r="Y877" s="16">
        <v>2.4700000000000002</v>
      </c>
      <c r="Z877" s="26">
        <v>9</v>
      </c>
      <c r="AA877" s="2">
        <v>0.83</v>
      </c>
      <c r="AB877" s="2">
        <v>3.8</v>
      </c>
    </row>
    <row r="878" spans="1:28">
      <c r="A878" s="2">
        <v>3930</v>
      </c>
      <c r="B878" s="26">
        <v>2</v>
      </c>
      <c r="C878" s="2">
        <v>1</v>
      </c>
      <c r="D878" s="2">
        <v>26</v>
      </c>
      <c r="E878" s="2">
        <v>0</v>
      </c>
      <c r="F878" s="35">
        <v>0</v>
      </c>
      <c r="G878" s="18">
        <v>7000</v>
      </c>
      <c r="H878" s="18">
        <v>0</v>
      </c>
      <c r="I878" s="2">
        <v>1</v>
      </c>
      <c r="J878" s="2">
        <v>1</v>
      </c>
      <c r="K878" s="2">
        <v>0</v>
      </c>
      <c r="L878" s="35">
        <v>1</v>
      </c>
      <c r="M878" s="2">
        <v>8</v>
      </c>
      <c r="N878" s="2">
        <v>1</v>
      </c>
      <c r="O878" s="2">
        <v>0</v>
      </c>
      <c r="P878" s="2">
        <v>0.1</v>
      </c>
      <c r="Q878" s="2">
        <v>5</v>
      </c>
      <c r="R878" s="2">
        <v>0</v>
      </c>
      <c r="S878" s="2">
        <v>1</v>
      </c>
      <c r="T878" s="35">
        <v>0</v>
      </c>
      <c r="U878" s="35">
        <v>0</v>
      </c>
      <c r="V878" s="36">
        <v>0</v>
      </c>
      <c r="W878" s="26">
        <v>27.4</v>
      </c>
      <c r="X878" s="2">
        <v>0.45</v>
      </c>
      <c r="Y878" s="16">
        <v>9.15</v>
      </c>
      <c r="Z878" s="26">
        <v>27.17</v>
      </c>
      <c r="AA878" s="2">
        <v>2.25</v>
      </c>
      <c r="AB878" s="2">
        <v>12.1</v>
      </c>
    </row>
    <row r="879" spans="1:28">
      <c r="A879" s="2">
        <v>3934</v>
      </c>
      <c r="B879" s="26">
        <v>2</v>
      </c>
      <c r="C879" s="2">
        <v>1</v>
      </c>
      <c r="D879" s="2">
        <v>20</v>
      </c>
      <c r="E879" s="2">
        <v>0</v>
      </c>
      <c r="F879" s="35">
        <v>0</v>
      </c>
      <c r="G879" s="18">
        <v>4000</v>
      </c>
      <c r="H879" s="18">
        <v>0</v>
      </c>
      <c r="I879" s="2">
        <v>1</v>
      </c>
      <c r="J879" s="2">
        <v>1</v>
      </c>
      <c r="K879" s="2">
        <v>0</v>
      </c>
      <c r="L879" s="35">
        <v>0</v>
      </c>
      <c r="M879" s="2">
        <v>6</v>
      </c>
      <c r="N879" s="2">
        <v>0</v>
      </c>
      <c r="O879" s="2">
        <v>1</v>
      </c>
      <c r="P879" s="2">
        <v>0.65</v>
      </c>
      <c r="Q879" s="2">
        <v>5</v>
      </c>
      <c r="R879" s="2">
        <v>0</v>
      </c>
      <c r="S879" s="2">
        <v>1</v>
      </c>
      <c r="T879" s="35">
        <v>0</v>
      </c>
      <c r="U879" s="35">
        <v>0</v>
      </c>
      <c r="V879" s="36">
        <v>0</v>
      </c>
      <c r="W879" s="26">
        <v>19.7</v>
      </c>
      <c r="X879" s="2">
        <v>0.42</v>
      </c>
      <c r="Y879" s="16">
        <v>6.58</v>
      </c>
      <c r="Z879" s="26">
        <v>22.6</v>
      </c>
      <c r="AA879" s="2">
        <v>1.67</v>
      </c>
      <c r="AB879" s="2">
        <v>10.8</v>
      </c>
    </row>
    <row r="880" spans="1:28">
      <c r="A880" s="2">
        <v>3935</v>
      </c>
      <c r="B880" s="26">
        <v>1</v>
      </c>
      <c r="C880" s="2">
        <v>2</v>
      </c>
      <c r="D880" s="2">
        <v>34</v>
      </c>
      <c r="E880" s="2">
        <v>0</v>
      </c>
      <c r="F880" s="35">
        <v>1</v>
      </c>
      <c r="G880" s="18">
        <v>14000</v>
      </c>
      <c r="H880" s="18">
        <v>1</v>
      </c>
      <c r="I880" s="2">
        <v>1</v>
      </c>
      <c r="J880" s="2">
        <v>1</v>
      </c>
      <c r="K880" s="2">
        <v>0</v>
      </c>
      <c r="L880" s="35">
        <v>1</v>
      </c>
      <c r="M880" s="2">
        <v>6</v>
      </c>
      <c r="N880" s="2">
        <v>0</v>
      </c>
      <c r="O880" s="2">
        <v>1</v>
      </c>
      <c r="P880" s="2">
        <v>0.48</v>
      </c>
      <c r="Q880" s="2">
        <v>3</v>
      </c>
      <c r="R880" s="2">
        <v>0</v>
      </c>
      <c r="S880" s="2">
        <v>0</v>
      </c>
      <c r="T880" s="35">
        <v>0</v>
      </c>
      <c r="U880" s="35">
        <v>0</v>
      </c>
      <c r="V880" s="36">
        <v>0</v>
      </c>
      <c r="W880" s="26">
        <v>14.2</v>
      </c>
      <c r="X880" s="2">
        <v>0.33</v>
      </c>
      <c r="Y880" s="16">
        <v>4.74</v>
      </c>
      <c r="Z880" s="26">
        <v>16.260000000000002</v>
      </c>
      <c r="AA880" s="2">
        <v>1.45</v>
      </c>
      <c r="AB880" s="2">
        <v>3.8</v>
      </c>
    </row>
    <row r="881" spans="1:28">
      <c r="A881" s="2">
        <v>3948</v>
      </c>
      <c r="B881" s="26">
        <v>1</v>
      </c>
      <c r="C881" s="2">
        <v>1</v>
      </c>
      <c r="D881" s="2">
        <v>21</v>
      </c>
      <c r="E881" s="2">
        <v>0</v>
      </c>
      <c r="F881" s="35">
        <v>1</v>
      </c>
      <c r="G881" s="18">
        <v>2000</v>
      </c>
      <c r="H881" s="18">
        <v>0</v>
      </c>
      <c r="I881" s="2">
        <v>1</v>
      </c>
      <c r="J881" s="2">
        <v>1</v>
      </c>
      <c r="K881" s="2">
        <v>0</v>
      </c>
      <c r="L881" s="35">
        <v>0</v>
      </c>
      <c r="M881" s="2">
        <v>8</v>
      </c>
      <c r="N881" s="2">
        <v>1</v>
      </c>
      <c r="O881" s="2">
        <v>0</v>
      </c>
      <c r="P881" s="2">
        <v>0.01</v>
      </c>
      <c r="Q881" s="2">
        <v>5</v>
      </c>
      <c r="R881" s="2">
        <v>0</v>
      </c>
      <c r="S881" s="2">
        <v>1</v>
      </c>
      <c r="T881" s="35">
        <v>0</v>
      </c>
      <c r="U881" s="35">
        <v>0</v>
      </c>
      <c r="V881" s="36">
        <v>0</v>
      </c>
      <c r="W881" s="26">
        <v>21.2</v>
      </c>
      <c r="X881" s="2">
        <v>0.45</v>
      </c>
      <c r="Y881" s="16">
        <v>7.08</v>
      </c>
      <c r="Z881" s="26">
        <v>21</v>
      </c>
      <c r="AA881" s="2">
        <v>1.33</v>
      </c>
      <c r="AB881" s="2">
        <v>7</v>
      </c>
    </row>
    <row r="882" spans="1:28">
      <c r="A882" s="2">
        <v>3950</v>
      </c>
      <c r="B882" s="26">
        <v>1</v>
      </c>
      <c r="C882" s="2">
        <v>2</v>
      </c>
      <c r="D882" s="2">
        <v>29</v>
      </c>
      <c r="E882" s="2">
        <v>0</v>
      </c>
      <c r="F882" s="35">
        <v>0</v>
      </c>
      <c r="G882" s="18">
        <v>14000</v>
      </c>
      <c r="H882" s="18">
        <v>1</v>
      </c>
      <c r="I882" s="2">
        <v>1</v>
      </c>
      <c r="J882" s="2">
        <v>1</v>
      </c>
      <c r="K882" s="2">
        <v>0</v>
      </c>
      <c r="L882" s="35">
        <v>0</v>
      </c>
      <c r="M882" s="2">
        <v>8</v>
      </c>
      <c r="N882" s="2">
        <v>1</v>
      </c>
      <c r="O882" s="2">
        <v>0</v>
      </c>
      <c r="P882" s="2">
        <v>0.34</v>
      </c>
      <c r="Q882" s="2">
        <v>3</v>
      </c>
      <c r="R882" s="2">
        <v>0</v>
      </c>
      <c r="S882" s="2">
        <v>0</v>
      </c>
      <c r="T882" s="35">
        <v>0</v>
      </c>
      <c r="U882" s="35">
        <v>0</v>
      </c>
      <c r="V882" s="36">
        <v>0</v>
      </c>
      <c r="W882" s="26">
        <v>12.6</v>
      </c>
      <c r="X882" s="2">
        <v>0.27</v>
      </c>
      <c r="Y882" s="16">
        <v>4.21</v>
      </c>
      <c r="Z882" s="26">
        <v>12.5</v>
      </c>
      <c r="AA882" s="2">
        <v>1.17</v>
      </c>
      <c r="AB882" s="2">
        <v>3.8</v>
      </c>
    </row>
    <row r="883" spans="1:28">
      <c r="A883" s="2">
        <v>3953</v>
      </c>
      <c r="B883" s="26">
        <v>2</v>
      </c>
      <c r="C883" s="2">
        <v>1</v>
      </c>
      <c r="D883" s="2">
        <v>24</v>
      </c>
      <c r="E883" s="2">
        <v>0</v>
      </c>
      <c r="F883" s="35">
        <v>0</v>
      </c>
      <c r="G883" s="18">
        <v>4000</v>
      </c>
      <c r="H883" s="18">
        <v>0</v>
      </c>
      <c r="I883" s="2">
        <v>1</v>
      </c>
      <c r="J883" s="2">
        <v>1</v>
      </c>
      <c r="K883" s="2">
        <v>0</v>
      </c>
      <c r="L883" s="35">
        <v>0</v>
      </c>
      <c r="M883" s="2">
        <v>2</v>
      </c>
      <c r="N883" s="2">
        <v>0</v>
      </c>
      <c r="O883" s="2">
        <v>1</v>
      </c>
      <c r="P883" s="2">
        <v>0</v>
      </c>
      <c r="Q883" s="2">
        <v>5</v>
      </c>
      <c r="R883" s="2">
        <v>0</v>
      </c>
      <c r="S883" s="2">
        <v>1</v>
      </c>
      <c r="T883" s="35">
        <v>0</v>
      </c>
      <c r="U883" s="35">
        <v>0</v>
      </c>
      <c r="V883" s="36">
        <v>0</v>
      </c>
      <c r="W883" s="26">
        <v>27</v>
      </c>
      <c r="X883" s="2">
        <v>0.52</v>
      </c>
      <c r="Y883" s="16">
        <v>9.02</v>
      </c>
      <c r="Z883" s="26">
        <v>31.5</v>
      </c>
      <c r="AA883" s="2">
        <v>2.7</v>
      </c>
      <c r="AB883" s="2">
        <v>14.2</v>
      </c>
    </row>
    <row r="884" spans="1:28">
      <c r="A884" s="2">
        <v>3957</v>
      </c>
      <c r="B884" s="26">
        <v>1</v>
      </c>
      <c r="C884" s="2">
        <v>1</v>
      </c>
      <c r="D884" s="2">
        <v>24</v>
      </c>
      <c r="E884" s="2">
        <v>0</v>
      </c>
      <c r="F884" s="35">
        <v>1</v>
      </c>
      <c r="G884" s="18">
        <v>10000</v>
      </c>
      <c r="H884" s="18">
        <v>1</v>
      </c>
      <c r="I884" s="2">
        <v>1</v>
      </c>
      <c r="J884" s="2">
        <v>2</v>
      </c>
      <c r="K884" s="2">
        <v>1</v>
      </c>
      <c r="L884" s="35">
        <v>0</v>
      </c>
      <c r="M884" s="2">
        <v>8</v>
      </c>
      <c r="N884" s="2">
        <v>1</v>
      </c>
      <c r="O884" s="2">
        <v>0</v>
      </c>
      <c r="P884" s="2">
        <v>0.76</v>
      </c>
      <c r="Q884" s="2">
        <v>5</v>
      </c>
      <c r="R884" s="2">
        <v>0</v>
      </c>
      <c r="S884" s="2">
        <v>1</v>
      </c>
      <c r="T884" s="35">
        <v>0</v>
      </c>
      <c r="U884" s="35">
        <v>0</v>
      </c>
      <c r="V884" s="36">
        <v>0</v>
      </c>
      <c r="W884" s="26">
        <v>11.6</v>
      </c>
      <c r="X884" s="2">
        <v>0.28000000000000003</v>
      </c>
      <c r="Y884" s="16">
        <v>3.87</v>
      </c>
      <c r="Z884" s="26">
        <v>13.4</v>
      </c>
      <c r="AA884" s="2">
        <v>1.1499999999999999</v>
      </c>
      <c r="AB884" s="2">
        <v>3.8</v>
      </c>
    </row>
    <row r="885" spans="1:28">
      <c r="A885" s="2">
        <v>3960</v>
      </c>
      <c r="B885" s="26">
        <v>2</v>
      </c>
      <c r="C885" s="2">
        <v>1</v>
      </c>
      <c r="D885" s="2">
        <v>24</v>
      </c>
      <c r="E885" s="2">
        <v>0</v>
      </c>
      <c r="F885" s="35">
        <v>1</v>
      </c>
      <c r="G885" s="18">
        <v>35000</v>
      </c>
      <c r="H885" s="18">
        <v>1</v>
      </c>
      <c r="I885" s="2">
        <v>1</v>
      </c>
      <c r="J885" s="2">
        <v>2</v>
      </c>
      <c r="K885" s="2">
        <v>1</v>
      </c>
      <c r="L885" s="35">
        <v>1</v>
      </c>
      <c r="M885" s="2">
        <v>2</v>
      </c>
      <c r="N885" s="2">
        <v>0</v>
      </c>
      <c r="O885" s="2">
        <v>1</v>
      </c>
      <c r="P885" s="2">
        <v>0.16</v>
      </c>
      <c r="Q885" s="2">
        <v>5</v>
      </c>
      <c r="R885" s="2">
        <v>0</v>
      </c>
      <c r="S885" s="2">
        <v>1</v>
      </c>
      <c r="T885" s="35">
        <v>0</v>
      </c>
      <c r="U885" s="35">
        <v>0</v>
      </c>
      <c r="V885" s="36">
        <v>0</v>
      </c>
      <c r="W885" s="26">
        <v>11.8</v>
      </c>
      <c r="X885" s="2">
        <v>0.33</v>
      </c>
      <c r="Y885" s="16">
        <v>3.94</v>
      </c>
      <c r="Z885" s="26">
        <v>15.7</v>
      </c>
      <c r="AA885" s="2">
        <v>1.57</v>
      </c>
      <c r="AB885" s="2">
        <v>9.3000000000000007</v>
      </c>
    </row>
    <row r="886" spans="1:28">
      <c r="A886" s="2">
        <v>3961</v>
      </c>
      <c r="B886" s="26">
        <v>2</v>
      </c>
      <c r="C886" s="2">
        <v>1</v>
      </c>
      <c r="D886" s="2">
        <v>22</v>
      </c>
      <c r="E886" s="2">
        <v>0</v>
      </c>
      <c r="F886" s="35">
        <v>0</v>
      </c>
      <c r="G886" s="18">
        <v>5000</v>
      </c>
      <c r="H886" s="18">
        <v>0</v>
      </c>
      <c r="I886" s="2">
        <v>1</v>
      </c>
      <c r="J886" s="2">
        <v>1</v>
      </c>
      <c r="K886" s="2">
        <v>0</v>
      </c>
      <c r="L886" s="35">
        <v>0</v>
      </c>
      <c r="M886" s="2">
        <v>2</v>
      </c>
      <c r="N886" s="2">
        <v>0</v>
      </c>
      <c r="O886" s="2">
        <v>1</v>
      </c>
      <c r="P886" s="2">
        <v>0</v>
      </c>
      <c r="Q886" s="2">
        <v>5</v>
      </c>
      <c r="R886" s="2">
        <v>0</v>
      </c>
      <c r="S886" s="2">
        <v>1</v>
      </c>
      <c r="T886" s="35">
        <v>0</v>
      </c>
      <c r="U886" s="35">
        <v>0</v>
      </c>
      <c r="V886" s="36">
        <v>0</v>
      </c>
      <c r="W886" s="26">
        <v>66.8</v>
      </c>
      <c r="X886" s="2">
        <v>0.87</v>
      </c>
      <c r="Y886" s="16">
        <v>22.31</v>
      </c>
      <c r="Z886" s="26">
        <v>75.400000000000006</v>
      </c>
      <c r="AA886" s="2">
        <v>6.23</v>
      </c>
      <c r="AB886" s="2">
        <v>13.3</v>
      </c>
    </row>
    <row r="887" spans="1:28">
      <c r="A887" s="2">
        <v>3966</v>
      </c>
      <c r="B887" s="26">
        <v>2</v>
      </c>
      <c r="C887" s="2">
        <v>1</v>
      </c>
      <c r="D887" s="2">
        <v>29</v>
      </c>
      <c r="E887" s="2">
        <v>0</v>
      </c>
      <c r="F887" s="35">
        <v>0</v>
      </c>
      <c r="G887" s="18">
        <v>1000</v>
      </c>
      <c r="H887" s="18">
        <v>0</v>
      </c>
      <c r="I887" s="2">
        <v>1</v>
      </c>
      <c r="J887" s="2">
        <v>1</v>
      </c>
      <c r="K887" s="2">
        <v>0</v>
      </c>
      <c r="L887" s="35">
        <v>0</v>
      </c>
      <c r="M887" s="2">
        <v>6</v>
      </c>
      <c r="N887" s="2">
        <v>0</v>
      </c>
      <c r="O887" s="2">
        <v>1</v>
      </c>
      <c r="P887" s="2">
        <v>0</v>
      </c>
      <c r="Q887" s="2">
        <v>4</v>
      </c>
      <c r="R887" s="2">
        <v>0</v>
      </c>
      <c r="S887" s="2">
        <v>1</v>
      </c>
      <c r="T887" s="35">
        <v>0</v>
      </c>
      <c r="U887" s="35">
        <v>0</v>
      </c>
      <c r="V887" s="36">
        <v>0</v>
      </c>
      <c r="W887" s="26">
        <v>31.7</v>
      </c>
      <c r="X887" s="2">
        <v>0.56999999999999995</v>
      </c>
      <c r="Y887" s="16">
        <v>10.59</v>
      </c>
      <c r="Z887" s="26">
        <v>46.2</v>
      </c>
      <c r="AA887" s="2">
        <v>2.23</v>
      </c>
      <c r="AB887" s="2">
        <v>10.7</v>
      </c>
    </row>
    <row r="888" spans="1:28">
      <c r="A888" s="2">
        <v>3969</v>
      </c>
      <c r="B888" s="26">
        <v>2</v>
      </c>
      <c r="C888" s="2">
        <v>1</v>
      </c>
      <c r="D888" s="2">
        <v>24</v>
      </c>
      <c r="E888" s="2">
        <v>0</v>
      </c>
      <c r="F888" s="35">
        <v>0</v>
      </c>
      <c r="G888" s="18">
        <v>20000</v>
      </c>
      <c r="H888" s="18">
        <v>1</v>
      </c>
      <c r="I888" s="2">
        <v>1</v>
      </c>
      <c r="J888" s="2">
        <v>1</v>
      </c>
      <c r="K888" s="2">
        <v>0</v>
      </c>
      <c r="L888" s="35">
        <v>0</v>
      </c>
      <c r="M888" s="2">
        <v>6</v>
      </c>
      <c r="N888" s="2">
        <v>0</v>
      </c>
      <c r="O888" s="2">
        <v>1</v>
      </c>
      <c r="P888" s="2">
        <v>1</v>
      </c>
      <c r="Q888" s="2">
        <v>5</v>
      </c>
      <c r="R888" s="2">
        <v>0</v>
      </c>
      <c r="S888" s="2">
        <v>1</v>
      </c>
      <c r="T888" s="35">
        <v>0</v>
      </c>
      <c r="U888" s="35">
        <v>0</v>
      </c>
      <c r="V888" s="36">
        <v>0</v>
      </c>
      <c r="W888" s="26">
        <v>9.1</v>
      </c>
      <c r="X888" s="2">
        <v>0.2</v>
      </c>
      <c r="Y888" s="16">
        <v>3.04</v>
      </c>
      <c r="Z888" s="26">
        <v>11</v>
      </c>
      <c r="AA888" s="2">
        <v>1.1000000000000001</v>
      </c>
      <c r="AB888" s="2">
        <v>16.600000000000001</v>
      </c>
    </row>
    <row r="889" spans="1:28">
      <c r="A889" s="2">
        <v>3974</v>
      </c>
      <c r="B889" s="26">
        <v>2</v>
      </c>
      <c r="C889" s="2">
        <v>1</v>
      </c>
      <c r="D889" s="2">
        <v>18</v>
      </c>
      <c r="E889" s="2">
        <v>0</v>
      </c>
      <c r="F889" s="35">
        <v>0</v>
      </c>
      <c r="G889" s="18">
        <v>4000</v>
      </c>
      <c r="H889" s="18">
        <v>0</v>
      </c>
      <c r="I889" s="2">
        <v>1</v>
      </c>
      <c r="J889" s="2">
        <v>1</v>
      </c>
      <c r="K889" s="2">
        <v>0</v>
      </c>
      <c r="L889" s="35">
        <v>0</v>
      </c>
      <c r="M889" s="2">
        <v>6</v>
      </c>
      <c r="N889" s="2">
        <v>0</v>
      </c>
      <c r="O889" s="2">
        <v>1</v>
      </c>
      <c r="P889" s="2">
        <v>0</v>
      </c>
      <c r="Q889" s="2">
        <v>5</v>
      </c>
      <c r="R889" s="2">
        <v>0</v>
      </c>
      <c r="S889" s="2">
        <v>1</v>
      </c>
      <c r="T889" s="35">
        <v>0</v>
      </c>
      <c r="U889" s="35">
        <v>0</v>
      </c>
      <c r="V889" s="36">
        <v>0</v>
      </c>
      <c r="W889" s="26">
        <v>56.74</v>
      </c>
      <c r="X889" s="2">
        <v>0.98</v>
      </c>
      <c r="Y889" s="16">
        <v>18.95</v>
      </c>
      <c r="Z889" s="26">
        <v>61.6</v>
      </c>
      <c r="AA889" s="2">
        <v>2.5</v>
      </c>
      <c r="AB889" s="2">
        <v>7</v>
      </c>
    </row>
    <row r="890" spans="1:28">
      <c r="A890" s="2">
        <v>3980</v>
      </c>
      <c r="B890" s="26">
        <v>2</v>
      </c>
      <c r="C890" s="2">
        <v>1</v>
      </c>
      <c r="D890" s="2">
        <v>22</v>
      </c>
      <c r="E890" s="2">
        <v>0</v>
      </c>
      <c r="F890" s="35">
        <v>0</v>
      </c>
      <c r="G890" s="18">
        <v>10000</v>
      </c>
      <c r="H890" s="18">
        <v>1</v>
      </c>
      <c r="I890" s="2">
        <v>1</v>
      </c>
      <c r="J890" s="2">
        <v>2</v>
      </c>
      <c r="K890" s="2">
        <v>1</v>
      </c>
      <c r="L890" s="35">
        <v>0</v>
      </c>
      <c r="M890" s="2">
        <v>2</v>
      </c>
      <c r="N890" s="2">
        <v>0</v>
      </c>
      <c r="O890" s="2">
        <v>1</v>
      </c>
      <c r="P890" s="2">
        <v>0.1</v>
      </c>
      <c r="Q890" s="2">
        <v>5</v>
      </c>
      <c r="R890" s="2">
        <v>0</v>
      </c>
      <c r="S890" s="2">
        <v>1</v>
      </c>
      <c r="T890" s="35">
        <v>0</v>
      </c>
      <c r="U890" s="35">
        <v>0</v>
      </c>
      <c r="V890" s="36">
        <v>0</v>
      </c>
      <c r="W890" s="26">
        <v>27.4</v>
      </c>
      <c r="X890" s="2">
        <v>0.45</v>
      </c>
      <c r="Y890" s="16">
        <v>9.15</v>
      </c>
      <c r="Z890" s="26">
        <v>27.17</v>
      </c>
      <c r="AA890" s="2">
        <v>2.25</v>
      </c>
      <c r="AB890" s="2">
        <v>12.1</v>
      </c>
    </row>
    <row r="891" spans="1:28">
      <c r="A891" s="2">
        <v>3984</v>
      </c>
      <c r="B891" s="26">
        <v>1</v>
      </c>
      <c r="C891" s="2">
        <v>2</v>
      </c>
      <c r="D891" s="2">
        <v>32</v>
      </c>
      <c r="E891" s="2">
        <v>0</v>
      </c>
      <c r="F891" s="35">
        <v>0</v>
      </c>
      <c r="G891" s="18">
        <v>7000</v>
      </c>
      <c r="H891" s="18">
        <v>0</v>
      </c>
      <c r="I891" s="2">
        <v>1</v>
      </c>
      <c r="J891" s="2">
        <v>2</v>
      </c>
      <c r="K891" s="2">
        <v>1</v>
      </c>
      <c r="L891" s="35">
        <v>1</v>
      </c>
      <c r="M891" s="2">
        <v>8</v>
      </c>
      <c r="N891" s="2">
        <v>1</v>
      </c>
      <c r="O891" s="2">
        <v>0</v>
      </c>
      <c r="P891" s="2">
        <v>1</v>
      </c>
      <c r="Q891" s="2">
        <v>0</v>
      </c>
      <c r="R891" s="2">
        <v>1</v>
      </c>
      <c r="S891" s="2">
        <v>0</v>
      </c>
      <c r="T891" s="35">
        <v>0</v>
      </c>
      <c r="U891" s="35">
        <v>1</v>
      </c>
      <c r="V891" s="36">
        <v>0</v>
      </c>
      <c r="W891" s="26">
        <v>13.1</v>
      </c>
      <c r="X891" s="2">
        <v>0.38</v>
      </c>
      <c r="Y891" s="16">
        <v>4.38</v>
      </c>
      <c r="Z891" s="26">
        <v>14.7</v>
      </c>
      <c r="AA891" s="2">
        <v>1.33</v>
      </c>
      <c r="AB891" s="2">
        <v>3.8</v>
      </c>
    </row>
    <row r="892" spans="1:28">
      <c r="A892" s="2">
        <v>3988</v>
      </c>
      <c r="B892" s="26">
        <v>2</v>
      </c>
      <c r="C892" s="2">
        <v>1</v>
      </c>
      <c r="D892" s="2">
        <v>21</v>
      </c>
      <c r="E892" s="2">
        <v>0</v>
      </c>
      <c r="F892" s="35">
        <v>0</v>
      </c>
      <c r="G892" s="18">
        <v>2000</v>
      </c>
      <c r="H892" s="18">
        <v>0</v>
      </c>
      <c r="I892" s="2">
        <v>1</v>
      </c>
      <c r="J892" s="2">
        <v>1</v>
      </c>
      <c r="K892" s="2">
        <v>0</v>
      </c>
      <c r="L892" s="35">
        <v>1</v>
      </c>
      <c r="M892" s="2">
        <v>2</v>
      </c>
      <c r="N892" s="2">
        <v>0</v>
      </c>
      <c r="O892" s="2">
        <v>1</v>
      </c>
      <c r="P892" s="2">
        <v>1</v>
      </c>
      <c r="Q892" s="2">
        <v>5</v>
      </c>
      <c r="R892" s="2">
        <v>0</v>
      </c>
      <c r="S892" s="2">
        <v>1</v>
      </c>
      <c r="T892" s="35">
        <v>0</v>
      </c>
      <c r="U892" s="35">
        <v>0</v>
      </c>
      <c r="V892" s="36">
        <v>0</v>
      </c>
      <c r="W892" s="26">
        <v>8.6</v>
      </c>
      <c r="X892" s="2">
        <v>0.25</v>
      </c>
      <c r="Y892" s="16">
        <v>2.87</v>
      </c>
      <c r="Z892" s="26">
        <v>12.6</v>
      </c>
      <c r="AA892" s="2">
        <v>1.28</v>
      </c>
      <c r="AB892" s="2">
        <v>3.8</v>
      </c>
    </row>
    <row r="893" spans="1:28">
      <c r="A893" s="2">
        <v>3989</v>
      </c>
      <c r="B893" s="26">
        <v>1</v>
      </c>
      <c r="C893" s="2">
        <v>1</v>
      </c>
      <c r="D893" s="2">
        <v>24</v>
      </c>
      <c r="E893" s="2">
        <v>0</v>
      </c>
      <c r="F893" s="35">
        <v>0</v>
      </c>
      <c r="G893" s="18">
        <v>20000</v>
      </c>
      <c r="H893" s="18">
        <v>1</v>
      </c>
      <c r="I893" s="2">
        <v>1</v>
      </c>
      <c r="J893" s="2">
        <v>3</v>
      </c>
      <c r="K893" s="2">
        <v>1</v>
      </c>
      <c r="L893" s="35">
        <v>0</v>
      </c>
      <c r="M893" s="2">
        <v>2</v>
      </c>
      <c r="N893" s="2">
        <v>0</v>
      </c>
      <c r="O893" s="2">
        <v>1</v>
      </c>
      <c r="P893" s="2">
        <v>0.1</v>
      </c>
      <c r="Q893" s="2">
        <v>5</v>
      </c>
      <c r="R893" s="2">
        <v>0</v>
      </c>
      <c r="S893" s="2">
        <v>1</v>
      </c>
      <c r="T893" s="35">
        <v>0</v>
      </c>
      <c r="U893" s="35">
        <v>0</v>
      </c>
      <c r="V893" s="36">
        <v>0</v>
      </c>
      <c r="W893" s="26">
        <v>27.4</v>
      </c>
      <c r="X893" s="2">
        <v>0.45</v>
      </c>
      <c r="Y893" s="16">
        <v>9.15</v>
      </c>
      <c r="Z893" s="26">
        <v>27.17</v>
      </c>
      <c r="AA893" s="2">
        <v>2.25</v>
      </c>
      <c r="AB893" s="2">
        <v>12.1</v>
      </c>
    </row>
    <row r="894" spans="1:28">
      <c r="A894" s="2">
        <v>3996</v>
      </c>
      <c r="B894" s="26">
        <v>2</v>
      </c>
      <c r="C894" s="2">
        <v>1</v>
      </c>
      <c r="D894" s="2">
        <v>21</v>
      </c>
      <c r="E894" s="2">
        <v>0</v>
      </c>
      <c r="F894" s="35">
        <v>0</v>
      </c>
      <c r="G894" s="18">
        <v>10000</v>
      </c>
      <c r="H894" s="18">
        <v>1</v>
      </c>
      <c r="I894" s="2">
        <v>1</v>
      </c>
      <c r="J894" s="2">
        <v>1</v>
      </c>
      <c r="K894" s="2">
        <v>0</v>
      </c>
      <c r="L894" s="35">
        <v>1</v>
      </c>
      <c r="M894" s="2">
        <v>6</v>
      </c>
      <c r="N894" s="2">
        <v>0</v>
      </c>
      <c r="O894" s="2">
        <v>1</v>
      </c>
      <c r="P894" s="2">
        <v>0.16</v>
      </c>
      <c r="Q894" s="2">
        <v>2</v>
      </c>
      <c r="R894" s="2">
        <v>1</v>
      </c>
      <c r="S894" s="2">
        <v>0</v>
      </c>
      <c r="T894" s="35">
        <v>0</v>
      </c>
      <c r="U894" s="35">
        <v>0</v>
      </c>
      <c r="V894" s="36">
        <v>0</v>
      </c>
      <c r="W894" s="26">
        <v>11.8</v>
      </c>
      <c r="X894" s="2">
        <v>0.33</v>
      </c>
      <c r="Y894" s="16">
        <v>3.94</v>
      </c>
      <c r="Z894" s="26">
        <v>15.7</v>
      </c>
      <c r="AA894" s="2">
        <v>1.57</v>
      </c>
      <c r="AB894" s="2">
        <v>9.3000000000000007</v>
      </c>
    </row>
    <row r="895" spans="1:28">
      <c r="A895" s="2">
        <v>4001</v>
      </c>
      <c r="B895" s="26">
        <v>1</v>
      </c>
      <c r="C895" s="2">
        <v>1</v>
      </c>
      <c r="D895" s="2">
        <v>32</v>
      </c>
      <c r="E895" s="2">
        <v>0</v>
      </c>
      <c r="F895" s="35">
        <v>0</v>
      </c>
      <c r="G895" s="18">
        <v>7000</v>
      </c>
      <c r="H895" s="18">
        <v>0</v>
      </c>
      <c r="I895" s="2">
        <v>1</v>
      </c>
      <c r="J895" s="2">
        <v>3</v>
      </c>
      <c r="K895" s="2">
        <v>1</v>
      </c>
      <c r="L895" s="35">
        <v>1</v>
      </c>
      <c r="M895" s="2">
        <v>6</v>
      </c>
      <c r="N895" s="2">
        <v>0</v>
      </c>
      <c r="O895" s="2">
        <v>1</v>
      </c>
      <c r="P895" s="2">
        <v>1</v>
      </c>
      <c r="Q895" s="2">
        <v>1</v>
      </c>
      <c r="R895" s="2">
        <v>1</v>
      </c>
      <c r="S895" s="2">
        <v>0</v>
      </c>
      <c r="T895" s="35">
        <v>0</v>
      </c>
      <c r="U895" s="35">
        <v>0</v>
      </c>
      <c r="V895" s="36">
        <v>0</v>
      </c>
      <c r="W895" s="26">
        <v>11.83</v>
      </c>
      <c r="X895" s="2">
        <v>0.2</v>
      </c>
      <c r="Y895" s="16">
        <v>3.95</v>
      </c>
      <c r="Z895" s="26">
        <v>16.57</v>
      </c>
      <c r="AA895" s="2">
        <v>1.6</v>
      </c>
      <c r="AB895" s="2">
        <v>7</v>
      </c>
    </row>
    <row r="896" spans="1:28">
      <c r="A896" s="2">
        <v>4009</v>
      </c>
      <c r="B896" s="26">
        <v>2</v>
      </c>
      <c r="C896" s="2">
        <v>1</v>
      </c>
      <c r="D896" s="2">
        <v>34</v>
      </c>
      <c r="E896" s="2">
        <v>0</v>
      </c>
      <c r="F896" s="35">
        <v>1</v>
      </c>
      <c r="G896" s="18">
        <v>3000</v>
      </c>
      <c r="H896" s="18">
        <v>0</v>
      </c>
      <c r="I896" s="2">
        <v>1</v>
      </c>
      <c r="J896" s="2">
        <v>1</v>
      </c>
      <c r="K896" s="2">
        <v>0</v>
      </c>
      <c r="L896" s="35">
        <v>1</v>
      </c>
      <c r="M896" s="2">
        <v>2</v>
      </c>
      <c r="N896" s="2">
        <v>0</v>
      </c>
      <c r="O896" s="2">
        <v>1</v>
      </c>
      <c r="P896" s="2">
        <v>0</v>
      </c>
      <c r="Q896" s="2">
        <v>4</v>
      </c>
      <c r="R896" s="2">
        <v>0</v>
      </c>
      <c r="S896" s="2">
        <v>1</v>
      </c>
      <c r="T896" s="35">
        <v>0</v>
      </c>
      <c r="U896" s="35">
        <v>0</v>
      </c>
      <c r="V896" s="36">
        <v>0</v>
      </c>
      <c r="W896" s="26">
        <v>31.7</v>
      </c>
      <c r="X896" s="2">
        <v>0.56999999999999995</v>
      </c>
      <c r="Y896" s="16">
        <v>10.59</v>
      </c>
      <c r="Z896" s="26">
        <v>46.2</v>
      </c>
      <c r="AA896" s="2">
        <v>2.23</v>
      </c>
      <c r="AB896" s="2">
        <v>10.7</v>
      </c>
    </row>
    <row r="897" spans="1:28">
      <c r="A897" s="2">
        <v>4013</v>
      </c>
      <c r="B897" s="26">
        <v>1</v>
      </c>
      <c r="C897" s="2">
        <v>1</v>
      </c>
      <c r="D897" s="2">
        <v>23</v>
      </c>
      <c r="E897" s="2">
        <v>0</v>
      </c>
      <c r="F897" s="35">
        <v>0</v>
      </c>
      <c r="G897" s="18">
        <v>14000</v>
      </c>
      <c r="H897" s="18">
        <v>1</v>
      </c>
      <c r="I897" s="2">
        <v>1</v>
      </c>
      <c r="J897" s="2">
        <v>4</v>
      </c>
      <c r="K897" s="2">
        <v>1</v>
      </c>
      <c r="L897" s="35">
        <v>0</v>
      </c>
      <c r="M897" s="2">
        <v>2</v>
      </c>
      <c r="N897" s="2">
        <v>0</v>
      </c>
      <c r="O897" s="2">
        <v>1</v>
      </c>
      <c r="P897" s="2">
        <v>0.24</v>
      </c>
      <c r="Q897" s="2">
        <v>5</v>
      </c>
      <c r="R897" s="2">
        <v>0</v>
      </c>
      <c r="S897" s="2">
        <v>1</v>
      </c>
      <c r="T897" s="35">
        <v>0</v>
      </c>
      <c r="U897" s="35">
        <v>0</v>
      </c>
      <c r="V897" s="36">
        <v>0</v>
      </c>
      <c r="W897" s="26">
        <v>27</v>
      </c>
      <c r="X897" s="2">
        <v>0.48</v>
      </c>
      <c r="Y897" s="16">
        <v>9.02</v>
      </c>
      <c r="Z897" s="26">
        <v>27.5</v>
      </c>
      <c r="AA897" s="2">
        <v>2.35</v>
      </c>
      <c r="AB897" s="2">
        <v>3.8</v>
      </c>
    </row>
    <row r="898" spans="1:28">
      <c r="A898" s="2">
        <v>4017</v>
      </c>
      <c r="B898" s="26">
        <v>2</v>
      </c>
      <c r="C898" s="2">
        <v>2</v>
      </c>
      <c r="D898" s="2">
        <v>27</v>
      </c>
      <c r="E898" s="2">
        <v>0</v>
      </c>
      <c r="F898" s="35">
        <v>1</v>
      </c>
      <c r="G898" s="18">
        <v>4000</v>
      </c>
      <c r="H898" s="18">
        <v>0</v>
      </c>
      <c r="I898" s="2">
        <v>1</v>
      </c>
      <c r="J898" s="2">
        <v>1</v>
      </c>
      <c r="K898" s="2">
        <v>0</v>
      </c>
      <c r="L898" s="35">
        <v>0</v>
      </c>
      <c r="M898" s="2">
        <v>6</v>
      </c>
      <c r="N898" s="2">
        <v>0</v>
      </c>
      <c r="O898" s="2">
        <v>1</v>
      </c>
      <c r="P898" s="2">
        <v>0.18</v>
      </c>
      <c r="Q898" s="2">
        <v>4</v>
      </c>
      <c r="R898" s="2">
        <v>0</v>
      </c>
      <c r="S898" s="2">
        <v>1</v>
      </c>
      <c r="T898" s="35">
        <v>0</v>
      </c>
      <c r="U898" s="35">
        <v>0</v>
      </c>
      <c r="V898" s="36">
        <v>0</v>
      </c>
      <c r="W898" s="26">
        <v>43.6</v>
      </c>
      <c r="X898" s="2">
        <v>0.78</v>
      </c>
      <c r="Y898" s="16">
        <v>14.56</v>
      </c>
      <c r="Z898" s="26">
        <v>42.7</v>
      </c>
      <c r="AA898" s="2">
        <v>2</v>
      </c>
      <c r="AB898" s="2">
        <v>7</v>
      </c>
    </row>
    <row r="899" spans="1:28">
      <c r="A899" s="2">
        <v>4022</v>
      </c>
      <c r="B899" s="26">
        <v>2</v>
      </c>
      <c r="C899" s="2">
        <v>1</v>
      </c>
      <c r="D899" s="2">
        <v>20</v>
      </c>
      <c r="E899" s="2">
        <v>0</v>
      </c>
      <c r="F899" s="35">
        <v>0</v>
      </c>
      <c r="G899" s="18">
        <v>3000</v>
      </c>
      <c r="H899" s="18">
        <v>0</v>
      </c>
      <c r="I899" s="2">
        <v>1</v>
      </c>
      <c r="J899" s="2">
        <v>2</v>
      </c>
      <c r="K899" s="2">
        <v>1</v>
      </c>
      <c r="L899" s="35">
        <v>0</v>
      </c>
      <c r="M899" s="2">
        <v>2</v>
      </c>
      <c r="N899" s="2">
        <v>0</v>
      </c>
      <c r="O899" s="2">
        <v>1</v>
      </c>
      <c r="P899" s="2">
        <v>0.01</v>
      </c>
      <c r="Q899" s="2">
        <v>5</v>
      </c>
      <c r="R899" s="2">
        <v>0</v>
      </c>
      <c r="S899" s="2">
        <v>1</v>
      </c>
      <c r="T899" s="35">
        <v>0</v>
      </c>
      <c r="U899" s="35">
        <v>0</v>
      </c>
      <c r="V899" s="36">
        <v>0</v>
      </c>
      <c r="W899" s="26">
        <v>21.2</v>
      </c>
      <c r="X899" s="2">
        <v>0.45</v>
      </c>
      <c r="Y899" s="16">
        <v>7.08</v>
      </c>
      <c r="Z899" s="26">
        <v>21</v>
      </c>
      <c r="AA899" s="2">
        <v>1.33</v>
      </c>
      <c r="AB899" s="2">
        <v>7</v>
      </c>
    </row>
    <row r="900" spans="1:28">
      <c r="A900" s="2">
        <v>4024</v>
      </c>
      <c r="B900" s="26">
        <v>2</v>
      </c>
      <c r="C900" s="2">
        <v>1</v>
      </c>
      <c r="D900" s="2">
        <v>19</v>
      </c>
      <c r="E900" s="2">
        <v>0</v>
      </c>
      <c r="F900" s="35">
        <v>1</v>
      </c>
      <c r="G900" s="18">
        <v>10000</v>
      </c>
      <c r="H900" s="18">
        <v>1</v>
      </c>
      <c r="I900" s="2">
        <v>1</v>
      </c>
      <c r="J900" s="2">
        <v>2</v>
      </c>
      <c r="K900" s="2">
        <v>1</v>
      </c>
      <c r="L900" s="35">
        <v>0</v>
      </c>
      <c r="M900" s="2">
        <v>8</v>
      </c>
      <c r="N900" s="2">
        <v>1</v>
      </c>
      <c r="O900" s="2">
        <v>0</v>
      </c>
      <c r="P900" s="2">
        <v>0.85</v>
      </c>
      <c r="Q900" s="2">
        <v>5</v>
      </c>
      <c r="R900" s="2">
        <v>0</v>
      </c>
      <c r="S900" s="2">
        <v>1</v>
      </c>
      <c r="T900" s="35">
        <v>0</v>
      </c>
      <c r="U900" s="35">
        <v>0</v>
      </c>
      <c r="V900" s="36">
        <v>0</v>
      </c>
      <c r="W900" s="26">
        <v>18.899999999999999</v>
      </c>
      <c r="X900" s="2">
        <v>0.43</v>
      </c>
      <c r="Y900" s="16">
        <v>6.31</v>
      </c>
      <c r="Z900" s="26">
        <v>20.100000000000001</v>
      </c>
      <c r="AA900" s="2">
        <v>1.45</v>
      </c>
      <c r="AB900" s="2">
        <v>10.8</v>
      </c>
    </row>
    <row r="901" spans="1:28">
      <c r="A901" s="2">
        <v>4026</v>
      </c>
      <c r="B901" s="26">
        <v>2</v>
      </c>
      <c r="C901" s="2">
        <v>1</v>
      </c>
      <c r="D901" s="2">
        <v>22</v>
      </c>
      <c r="E901" s="2">
        <v>0</v>
      </c>
      <c r="F901" s="35">
        <v>0</v>
      </c>
      <c r="G901" s="18">
        <v>4000</v>
      </c>
      <c r="H901" s="18">
        <v>0</v>
      </c>
      <c r="I901" s="2">
        <v>1</v>
      </c>
      <c r="J901" s="2">
        <v>1</v>
      </c>
      <c r="K901" s="2">
        <v>0</v>
      </c>
      <c r="L901" s="35">
        <v>0</v>
      </c>
      <c r="M901" s="2">
        <v>8</v>
      </c>
      <c r="N901" s="2">
        <v>1</v>
      </c>
      <c r="O901" s="2">
        <v>0</v>
      </c>
      <c r="P901" s="2">
        <v>0.1</v>
      </c>
      <c r="Q901" s="2">
        <v>3</v>
      </c>
      <c r="R901" s="2">
        <v>0</v>
      </c>
      <c r="S901" s="2">
        <v>0</v>
      </c>
      <c r="T901" s="35">
        <v>0</v>
      </c>
      <c r="U901" s="35">
        <v>0</v>
      </c>
      <c r="V901" s="36">
        <v>0</v>
      </c>
      <c r="W901" s="26">
        <v>27.4</v>
      </c>
      <c r="X901" s="2">
        <v>0.45</v>
      </c>
      <c r="Y901" s="16">
        <v>9.15</v>
      </c>
      <c r="Z901" s="26">
        <v>27.17</v>
      </c>
      <c r="AA901" s="2">
        <v>2.25</v>
      </c>
      <c r="AB901" s="2">
        <v>12.1</v>
      </c>
    </row>
    <row r="902" spans="1:28">
      <c r="A902" s="2">
        <v>4027</v>
      </c>
      <c r="B902" s="26">
        <v>2</v>
      </c>
      <c r="C902" s="2">
        <v>2</v>
      </c>
      <c r="D902" s="2">
        <v>28</v>
      </c>
      <c r="E902" s="2">
        <v>0</v>
      </c>
      <c r="F902" s="35">
        <v>0</v>
      </c>
      <c r="G902" s="18">
        <v>4000</v>
      </c>
      <c r="H902" s="18">
        <v>0</v>
      </c>
      <c r="I902" s="2">
        <v>1</v>
      </c>
      <c r="J902" s="2">
        <v>1</v>
      </c>
      <c r="K902" s="2">
        <v>0</v>
      </c>
      <c r="L902" s="35">
        <v>1</v>
      </c>
      <c r="M902" s="2">
        <v>11</v>
      </c>
      <c r="N902" s="2">
        <v>0</v>
      </c>
      <c r="O902" s="2">
        <v>0</v>
      </c>
      <c r="P902" s="2">
        <v>1</v>
      </c>
      <c r="Q902" s="2">
        <v>0</v>
      </c>
      <c r="R902" s="2">
        <v>1</v>
      </c>
      <c r="S902" s="2">
        <v>0</v>
      </c>
      <c r="T902" s="35">
        <v>0</v>
      </c>
      <c r="U902" s="35">
        <v>0</v>
      </c>
      <c r="V902" s="36">
        <v>1</v>
      </c>
      <c r="W902" s="26">
        <v>13.3</v>
      </c>
      <c r="X902" s="2">
        <v>0.3</v>
      </c>
      <c r="Y902" s="16">
        <v>4.4400000000000004</v>
      </c>
      <c r="Z902" s="26">
        <v>15.8</v>
      </c>
      <c r="AA902" s="2">
        <v>1.57</v>
      </c>
      <c r="AB902" s="2">
        <v>11.85</v>
      </c>
    </row>
    <row r="903" spans="1:28">
      <c r="A903" s="2">
        <v>4028</v>
      </c>
      <c r="B903" s="26">
        <v>2</v>
      </c>
      <c r="C903" s="2">
        <v>1</v>
      </c>
      <c r="D903" s="2">
        <v>27</v>
      </c>
      <c r="E903" s="2">
        <v>0</v>
      </c>
      <c r="F903" s="35">
        <v>0</v>
      </c>
      <c r="G903" s="18">
        <v>4000</v>
      </c>
      <c r="H903" s="18">
        <v>0</v>
      </c>
      <c r="I903" s="2">
        <v>1</v>
      </c>
      <c r="J903" s="2">
        <v>1</v>
      </c>
      <c r="K903" s="2">
        <v>0</v>
      </c>
      <c r="L903" s="35">
        <v>0</v>
      </c>
      <c r="M903" s="2">
        <v>6</v>
      </c>
      <c r="N903" s="2">
        <v>0</v>
      </c>
      <c r="O903" s="2">
        <v>1</v>
      </c>
      <c r="P903" s="2">
        <v>0.37</v>
      </c>
      <c r="Q903" s="2">
        <v>5</v>
      </c>
      <c r="R903" s="2">
        <v>0</v>
      </c>
      <c r="S903" s="2">
        <v>1</v>
      </c>
      <c r="T903" s="35">
        <v>0</v>
      </c>
      <c r="U903" s="35">
        <v>0</v>
      </c>
      <c r="V903" s="36">
        <v>0</v>
      </c>
      <c r="W903" s="26">
        <v>14.2</v>
      </c>
      <c r="X903" s="2">
        <v>0.33</v>
      </c>
      <c r="Y903" s="16">
        <v>4.74</v>
      </c>
      <c r="Z903" s="26">
        <v>15.9</v>
      </c>
      <c r="AA903" s="2">
        <v>1.38</v>
      </c>
      <c r="AB903" s="2">
        <v>3.8</v>
      </c>
    </row>
    <row r="904" spans="1:28">
      <c r="A904" s="2">
        <v>4034</v>
      </c>
      <c r="B904" s="26">
        <v>2</v>
      </c>
      <c r="C904" s="2">
        <v>1</v>
      </c>
      <c r="D904" s="2">
        <v>23</v>
      </c>
      <c r="E904" s="2">
        <v>0</v>
      </c>
      <c r="F904" s="35">
        <v>0</v>
      </c>
      <c r="G904" s="18">
        <v>6000</v>
      </c>
      <c r="H904" s="18">
        <v>0</v>
      </c>
      <c r="I904" s="2">
        <v>1</v>
      </c>
      <c r="J904" s="2">
        <v>1</v>
      </c>
      <c r="K904" s="2">
        <v>0</v>
      </c>
      <c r="L904" s="35">
        <v>0</v>
      </c>
      <c r="M904" s="2">
        <v>2</v>
      </c>
      <c r="N904" s="2">
        <v>0</v>
      </c>
      <c r="O904" s="2">
        <v>1</v>
      </c>
      <c r="P904" s="2">
        <v>0.59</v>
      </c>
      <c r="Q904" s="2">
        <v>5</v>
      </c>
      <c r="R904" s="2">
        <v>0</v>
      </c>
      <c r="S904" s="2">
        <v>1</v>
      </c>
      <c r="T904" s="35">
        <v>0</v>
      </c>
      <c r="U904" s="35">
        <v>0</v>
      </c>
      <c r="V904" s="36">
        <v>0</v>
      </c>
      <c r="W904" s="26">
        <v>14.7</v>
      </c>
      <c r="X904" s="2">
        <v>0.33</v>
      </c>
      <c r="Y904" s="16">
        <v>4.91</v>
      </c>
      <c r="Z904" s="26">
        <v>12.3</v>
      </c>
      <c r="AA904" s="2">
        <v>1.25</v>
      </c>
      <c r="AB904" s="2">
        <v>3.8</v>
      </c>
    </row>
    <row r="905" spans="1:28">
      <c r="A905" s="2">
        <v>4048</v>
      </c>
      <c r="B905" s="26">
        <v>2</v>
      </c>
      <c r="C905" s="2">
        <v>1</v>
      </c>
      <c r="D905" s="2">
        <v>18</v>
      </c>
      <c r="E905" s="2">
        <v>0</v>
      </c>
      <c r="F905" s="35">
        <v>0</v>
      </c>
      <c r="G905" s="18">
        <v>35000</v>
      </c>
      <c r="H905" s="18">
        <v>1</v>
      </c>
      <c r="I905" s="2">
        <v>1</v>
      </c>
      <c r="J905" s="2">
        <v>1</v>
      </c>
      <c r="K905" s="2">
        <v>0</v>
      </c>
      <c r="L905" s="35">
        <v>0</v>
      </c>
      <c r="M905" s="2">
        <v>2</v>
      </c>
      <c r="N905" s="2">
        <v>0</v>
      </c>
      <c r="O905" s="2">
        <v>1</v>
      </c>
      <c r="P905" s="2">
        <v>0</v>
      </c>
      <c r="Q905" s="2">
        <v>5</v>
      </c>
      <c r="R905" s="2">
        <v>0</v>
      </c>
      <c r="S905" s="2">
        <v>1</v>
      </c>
      <c r="T905" s="35">
        <v>0</v>
      </c>
      <c r="U905" s="35">
        <v>0</v>
      </c>
      <c r="V905" s="36">
        <v>0</v>
      </c>
      <c r="W905" s="26">
        <v>18.5</v>
      </c>
      <c r="X905" s="2">
        <v>0.32</v>
      </c>
      <c r="Y905" s="16">
        <v>6.18</v>
      </c>
      <c r="Z905" s="26">
        <v>21.1</v>
      </c>
      <c r="AA905" s="2">
        <v>1.7</v>
      </c>
      <c r="AB905" s="2">
        <v>6.7</v>
      </c>
    </row>
    <row r="906" spans="1:28">
      <c r="A906" s="2">
        <v>4051</v>
      </c>
      <c r="B906" s="26">
        <v>2</v>
      </c>
      <c r="C906" s="2">
        <v>1</v>
      </c>
      <c r="D906" s="2">
        <v>24</v>
      </c>
      <c r="E906" s="2">
        <v>0</v>
      </c>
      <c r="F906" s="35">
        <v>0</v>
      </c>
      <c r="G906" s="18">
        <v>3000</v>
      </c>
      <c r="H906" s="18">
        <v>0</v>
      </c>
      <c r="I906" s="2">
        <v>1</v>
      </c>
      <c r="J906" s="2">
        <v>1</v>
      </c>
      <c r="K906" s="2">
        <v>0</v>
      </c>
      <c r="L906" s="35">
        <v>1</v>
      </c>
      <c r="M906" s="2">
        <v>2</v>
      </c>
      <c r="N906" s="2">
        <v>0</v>
      </c>
      <c r="O906" s="2">
        <v>1</v>
      </c>
      <c r="P906" s="2">
        <v>0</v>
      </c>
      <c r="Q906" s="2">
        <v>5</v>
      </c>
      <c r="R906" s="2">
        <v>0</v>
      </c>
      <c r="S906" s="2">
        <v>1</v>
      </c>
      <c r="T906" s="35">
        <v>1</v>
      </c>
      <c r="U906" s="35">
        <v>0</v>
      </c>
      <c r="V906" s="36">
        <v>0</v>
      </c>
      <c r="W906" s="26">
        <v>26.2</v>
      </c>
      <c r="X906" s="2">
        <v>0.52</v>
      </c>
      <c r="Y906" s="16">
        <v>8.75</v>
      </c>
      <c r="Z906" s="26">
        <v>31.4</v>
      </c>
      <c r="AA906" s="2">
        <v>1.42</v>
      </c>
      <c r="AB906" s="2">
        <v>7</v>
      </c>
    </row>
    <row r="907" spans="1:28">
      <c r="A907" s="2">
        <v>4052</v>
      </c>
      <c r="B907" s="26">
        <v>1</v>
      </c>
      <c r="C907" s="2">
        <v>2</v>
      </c>
      <c r="D907" s="2">
        <v>25</v>
      </c>
      <c r="E907" s="2">
        <v>0</v>
      </c>
      <c r="F907" s="35">
        <v>0</v>
      </c>
      <c r="G907" s="18">
        <v>16000</v>
      </c>
      <c r="H907" s="18">
        <v>1</v>
      </c>
      <c r="I907" s="2">
        <v>1</v>
      </c>
      <c r="J907" s="2">
        <v>3</v>
      </c>
      <c r="K907" s="2">
        <v>1</v>
      </c>
      <c r="L907" s="35">
        <v>0</v>
      </c>
      <c r="M907" s="2">
        <v>2</v>
      </c>
      <c r="N907" s="2">
        <v>0</v>
      </c>
      <c r="O907" s="2">
        <v>1</v>
      </c>
      <c r="P907" s="2">
        <v>0.73</v>
      </c>
      <c r="Q907" s="2">
        <v>5</v>
      </c>
      <c r="R907" s="2">
        <v>0</v>
      </c>
      <c r="S907" s="2">
        <v>1</v>
      </c>
      <c r="T907" s="35">
        <v>0</v>
      </c>
      <c r="U907" s="35">
        <v>0</v>
      </c>
      <c r="V907" s="36">
        <v>0</v>
      </c>
      <c r="W907" s="26">
        <v>16.2</v>
      </c>
      <c r="X907" s="2">
        <v>0.38</v>
      </c>
      <c r="Y907" s="16">
        <v>5.41</v>
      </c>
      <c r="Z907" s="26">
        <v>17.3</v>
      </c>
      <c r="AA907" s="2">
        <v>1.45</v>
      </c>
      <c r="AB907" s="2">
        <v>3.8</v>
      </c>
    </row>
    <row r="908" spans="1:28">
      <c r="A908" s="2">
        <v>4053</v>
      </c>
      <c r="B908" s="26">
        <v>2</v>
      </c>
      <c r="C908" s="2">
        <v>1</v>
      </c>
      <c r="D908" s="2">
        <v>22</v>
      </c>
      <c r="E908" s="2">
        <v>0</v>
      </c>
      <c r="F908" s="35">
        <v>0</v>
      </c>
      <c r="G908" s="18">
        <v>10000</v>
      </c>
      <c r="H908" s="18">
        <v>1</v>
      </c>
      <c r="I908" s="2">
        <v>1</v>
      </c>
      <c r="J908" s="2">
        <v>2</v>
      </c>
      <c r="K908" s="2">
        <v>1</v>
      </c>
      <c r="L908" s="35">
        <v>0</v>
      </c>
      <c r="M908" s="2">
        <v>2</v>
      </c>
      <c r="N908" s="2">
        <v>0</v>
      </c>
      <c r="O908" s="2">
        <v>1</v>
      </c>
      <c r="P908" s="2">
        <v>1</v>
      </c>
      <c r="Q908" s="2">
        <v>1</v>
      </c>
      <c r="R908" s="2">
        <v>1</v>
      </c>
      <c r="S908" s="2">
        <v>0</v>
      </c>
      <c r="T908" s="35">
        <v>0</v>
      </c>
      <c r="U908" s="35">
        <v>0</v>
      </c>
      <c r="V908" s="36">
        <v>0</v>
      </c>
      <c r="W908" s="26">
        <v>13.1</v>
      </c>
      <c r="X908" s="2">
        <v>0.38</v>
      </c>
      <c r="Y908" s="16">
        <v>4.38</v>
      </c>
      <c r="Z908" s="26">
        <v>14.7</v>
      </c>
      <c r="AA908" s="2">
        <v>1.33</v>
      </c>
      <c r="AB908" s="2">
        <v>3.8</v>
      </c>
    </row>
    <row r="909" spans="1:28">
      <c r="A909" s="2">
        <v>4059</v>
      </c>
      <c r="B909" s="26">
        <v>2</v>
      </c>
      <c r="C909" s="2">
        <v>1</v>
      </c>
      <c r="D909" s="2">
        <v>23</v>
      </c>
      <c r="E909" s="2">
        <v>0</v>
      </c>
      <c r="F909" s="35">
        <v>1</v>
      </c>
      <c r="G909" s="18">
        <v>16000</v>
      </c>
      <c r="H909" s="18">
        <v>1</v>
      </c>
      <c r="I909" s="2">
        <v>1</v>
      </c>
      <c r="J909" s="2">
        <v>1</v>
      </c>
      <c r="K909" s="2">
        <v>0</v>
      </c>
      <c r="L909" s="35">
        <v>0</v>
      </c>
      <c r="M909" s="2">
        <v>8</v>
      </c>
      <c r="N909" s="2">
        <v>1</v>
      </c>
      <c r="O909" s="2">
        <v>0</v>
      </c>
      <c r="P909" s="2">
        <v>0</v>
      </c>
      <c r="Q909" s="2">
        <v>5</v>
      </c>
      <c r="R909" s="2">
        <v>0</v>
      </c>
      <c r="S909" s="2">
        <v>1</v>
      </c>
      <c r="T909" s="35">
        <v>0</v>
      </c>
      <c r="U909" s="35">
        <v>0</v>
      </c>
      <c r="V909" s="36">
        <v>0</v>
      </c>
      <c r="W909" s="26">
        <v>17.399999999999999</v>
      </c>
      <c r="X909" s="2">
        <v>0.4</v>
      </c>
      <c r="Y909" s="16">
        <v>5.81</v>
      </c>
      <c r="Z909" s="26">
        <v>22.9</v>
      </c>
      <c r="AA909" s="2">
        <v>1.97</v>
      </c>
      <c r="AB909" s="2">
        <v>3.8</v>
      </c>
    </row>
    <row r="910" spans="1:28">
      <c r="A910" s="2">
        <v>4060</v>
      </c>
      <c r="B910" s="26">
        <v>1</v>
      </c>
      <c r="C910" s="2">
        <v>2</v>
      </c>
      <c r="D910" s="2">
        <v>27</v>
      </c>
      <c r="E910" s="2">
        <v>0</v>
      </c>
      <c r="F910" s="35">
        <v>0</v>
      </c>
      <c r="G910" s="18">
        <v>5000</v>
      </c>
      <c r="H910" s="18">
        <v>0</v>
      </c>
      <c r="I910" s="2">
        <v>1</v>
      </c>
      <c r="J910" s="2">
        <v>3</v>
      </c>
      <c r="K910" s="2">
        <v>1</v>
      </c>
      <c r="L910" s="35">
        <v>0</v>
      </c>
      <c r="M910" s="2">
        <v>2</v>
      </c>
      <c r="N910" s="2">
        <v>0</v>
      </c>
      <c r="O910" s="2">
        <v>1</v>
      </c>
      <c r="P910" s="2">
        <v>0.68</v>
      </c>
      <c r="Q910" s="2">
        <v>5</v>
      </c>
      <c r="R910" s="2">
        <v>0</v>
      </c>
      <c r="S910" s="2">
        <v>1</v>
      </c>
      <c r="T910" s="35">
        <v>0</v>
      </c>
      <c r="U910" s="35">
        <v>0</v>
      </c>
      <c r="V910" s="36">
        <v>0</v>
      </c>
      <c r="W910" s="26">
        <v>17.899999999999999</v>
      </c>
      <c r="X910" s="2">
        <v>0.4</v>
      </c>
      <c r="Y910" s="16">
        <v>5.98</v>
      </c>
      <c r="Z910" s="26">
        <v>28.1</v>
      </c>
      <c r="AA910" s="2">
        <v>1.78</v>
      </c>
      <c r="AB910" s="2">
        <v>3.8</v>
      </c>
    </row>
    <row r="911" spans="1:28">
      <c r="A911" s="2">
        <v>4061</v>
      </c>
      <c r="B911" s="26">
        <v>2</v>
      </c>
      <c r="C911" s="2">
        <v>1</v>
      </c>
      <c r="D911" s="2">
        <v>21</v>
      </c>
      <c r="E911" s="2">
        <v>0</v>
      </c>
      <c r="F911" s="35">
        <v>0</v>
      </c>
      <c r="G911" s="18">
        <v>6000</v>
      </c>
      <c r="H911" s="18">
        <v>0</v>
      </c>
      <c r="I911" s="2">
        <v>1</v>
      </c>
      <c r="J911" s="2">
        <v>1</v>
      </c>
      <c r="K911" s="2">
        <v>0</v>
      </c>
      <c r="L911" s="35">
        <v>1</v>
      </c>
      <c r="M911" s="2">
        <v>2</v>
      </c>
      <c r="N911" s="2">
        <v>0</v>
      </c>
      <c r="O911" s="2">
        <v>1</v>
      </c>
      <c r="P911" s="2">
        <v>0</v>
      </c>
      <c r="Q911" s="2">
        <v>4</v>
      </c>
      <c r="R911" s="2">
        <v>0</v>
      </c>
      <c r="S911" s="2">
        <v>1</v>
      </c>
      <c r="T911" s="35">
        <v>0</v>
      </c>
      <c r="U911" s="35">
        <v>0</v>
      </c>
      <c r="V911" s="36">
        <v>0</v>
      </c>
      <c r="W911" s="26">
        <v>12.3</v>
      </c>
      <c r="X911" s="2">
        <v>0.33</v>
      </c>
      <c r="Y911" s="16">
        <v>4.1100000000000003</v>
      </c>
      <c r="Z911" s="26">
        <v>20.7</v>
      </c>
      <c r="AA911" s="2">
        <v>1.38</v>
      </c>
      <c r="AB911" s="2">
        <v>7.5</v>
      </c>
    </row>
    <row r="912" spans="1:28">
      <c r="A912" s="2">
        <v>4080</v>
      </c>
      <c r="B912" s="26">
        <v>2</v>
      </c>
      <c r="C912" s="2">
        <v>1</v>
      </c>
      <c r="D912" s="2">
        <v>19</v>
      </c>
      <c r="E912" s="2">
        <v>0</v>
      </c>
      <c r="F912" s="35">
        <v>0</v>
      </c>
      <c r="G912" s="18">
        <v>28000</v>
      </c>
      <c r="H912" s="18">
        <v>1</v>
      </c>
      <c r="I912" s="2">
        <v>1</v>
      </c>
      <c r="J912" s="2">
        <v>1</v>
      </c>
      <c r="K912" s="2">
        <v>0</v>
      </c>
      <c r="L912" s="35">
        <v>1</v>
      </c>
      <c r="M912" s="2">
        <v>8</v>
      </c>
      <c r="N912" s="2">
        <v>1</v>
      </c>
      <c r="O912" s="2">
        <v>0</v>
      </c>
      <c r="P912" s="2">
        <v>0.73</v>
      </c>
      <c r="Q912" s="2">
        <v>5</v>
      </c>
      <c r="R912" s="2">
        <v>0</v>
      </c>
      <c r="S912" s="2">
        <v>1</v>
      </c>
      <c r="T912" s="35">
        <v>0</v>
      </c>
      <c r="U912" s="35">
        <v>0</v>
      </c>
      <c r="V912" s="36">
        <v>0</v>
      </c>
      <c r="W912" s="26">
        <v>16.2</v>
      </c>
      <c r="X912" s="2">
        <v>0.38</v>
      </c>
      <c r="Y912" s="16">
        <v>5.41</v>
      </c>
      <c r="Z912" s="26">
        <v>17.3</v>
      </c>
      <c r="AA912" s="2">
        <v>1.45</v>
      </c>
      <c r="AB912" s="2">
        <v>3.8</v>
      </c>
    </row>
    <row r="913" spans="1:28">
      <c r="A913" s="2">
        <v>4087</v>
      </c>
      <c r="B913" s="26">
        <v>2</v>
      </c>
      <c r="C913" s="2">
        <v>1</v>
      </c>
      <c r="D913" s="2">
        <v>32</v>
      </c>
      <c r="E913" s="2">
        <v>0</v>
      </c>
      <c r="F913" s="35">
        <v>1</v>
      </c>
      <c r="G913" s="18">
        <v>3000</v>
      </c>
      <c r="H913" s="18">
        <v>0</v>
      </c>
      <c r="I913" s="2">
        <v>1</v>
      </c>
      <c r="J913" s="2">
        <v>1</v>
      </c>
      <c r="K913" s="2">
        <v>0</v>
      </c>
      <c r="L913" s="35">
        <v>1</v>
      </c>
      <c r="M913" s="2">
        <v>2</v>
      </c>
      <c r="N913" s="2">
        <v>0</v>
      </c>
      <c r="O913" s="2">
        <v>1</v>
      </c>
      <c r="P913" s="2">
        <v>0</v>
      </c>
      <c r="Q913" s="2">
        <v>3</v>
      </c>
      <c r="R913" s="2">
        <v>0</v>
      </c>
      <c r="S913" s="2">
        <v>0</v>
      </c>
      <c r="T913" s="35">
        <v>0</v>
      </c>
      <c r="U913" s="35">
        <v>0</v>
      </c>
      <c r="V913" s="36">
        <v>0</v>
      </c>
      <c r="W913" s="26">
        <v>28.1</v>
      </c>
      <c r="X913" s="2">
        <v>0.6</v>
      </c>
      <c r="Y913" s="16">
        <v>9.39</v>
      </c>
      <c r="Z913" s="26">
        <v>38.700000000000003</v>
      </c>
      <c r="AA913" s="2">
        <v>1.87</v>
      </c>
      <c r="AB913" s="2">
        <v>10.7</v>
      </c>
    </row>
    <row r="914" spans="1:28">
      <c r="A914" s="2">
        <v>4093</v>
      </c>
      <c r="B914" s="26">
        <v>2</v>
      </c>
      <c r="C914" s="2">
        <v>1</v>
      </c>
      <c r="D914" s="2">
        <v>22</v>
      </c>
      <c r="E914" s="2">
        <v>0</v>
      </c>
      <c r="F914" s="35">
        <v>0</v>
      </c>
      <c r="G914" s="18">
        <v>5000</v>
      </c>
      <c r="H914" s="18">
        <v>0</v>
      </c>
      <c r="I914" s="2">
        <v>1</v>
      </c>
      <c r="J914" s="2">
        <v>1</v>
      </c>
      <c r="K914" s="2">
        <v>0</v>
      </c>
      <c r="L914" s="35">
        <v>0</v>
      </c>
      <c r="M914" s="2">
        <v>6</v>
      </c>
      <c r="N914" s="2">
        <v>0</v>
      </c>
      <c r="O914" s="2">
        <v>1</v>
      </c>
      <c r="P914" s="2">
        <v>0</v>
      </c>
      <c r="Q914" s="2">
        <v>4</v>
      </c>
      <c r="R914" s="2">
        <v>0</v>
      </c>
      <c r="S914" s="2">
        <v>1</v>
      </c>
      <c r="T914" s="35">
        <v>0</v>
      </c>
      <c r="U914" s="35">
        <v>0</v>
      </c>
      <c r="V914" s="36">
        <v>0</v>
      </c>
      <c r="W914" s="26">
        <v>36</v>
      </c>
      <c r="X914" s="2">
        <v>0.63</v>
      </c>
      <c r="Y914" s="16">
        <v>12.02</v>
      </c>
      <c r="Z914" s="26">
        <v>38.4</v>
      </c>
      <c r="AA914" s="2">
        <v>3.57</v>
      </c>
      <c r="AB914" s="2">
        <v>29.9</v>
      </c>
    </row>
    <row r="915" spans="1:28">
      <c r="A915" s="2">
        <v>4099</v>
      </c>
      <c r="B915" s="26">
        <v>1</v>
      </c>
      <c r="C915" s="2">
        <v>2</v>
      </c>
      <c r="D915" s="2">
        <v>51</v>
      </c>
      <c r="E915" s="2">
        <v>1</v>
      </c>
      <c r="F915" s="35">
        <v>0</v>
      </c>
      <c r="G915" s="18">
        <v>8000</v>
      </c>
      <c r="H915" s="18">
        <v>1</v>
      </c>
      <c r="I915" s="2">
        <v>1</v>
      </c>
      <c r="J915" s="2">
        <v>1</v>
      </c>
      <c r="K915" s="2">
        <v>0</v>
      </c>
      <c r="L915" s="35">
        <v>0</v>
      </c>
      <c r="M915" s="2">
        <v>11</v>
      </c>
      <c r="N915" s="2">
        <v>0</v>
      </c>
      <c r="O915" s="2">
        <v>0</v>
      </c>
      <c r="P915" s="2">
        <v>1</v>
      </c>
      <c r="Q915" s="2">
        <v>4</v>
      </c>
      <c r="R915" s="2">
        <v>0</v>
      </c>
      <c r="S915" s="2">
        <v>1</v>
      </c>
      <c r="T915" s="35">
        <v>0</v>
      </c>
      <c r="U915" s="35">
        <v>0</v>
      </c>
      <c r="V915" s="36">
        <v>0</v>
      </c>
      <c r="W915" s="26">
        <v>13.1</v>
      </c>
      <c r="X915" s="2">
        <v>0.38</v>
      </c>
      <c r="Y915" s="16">
        <v>4.38</v>
      </c>
      <c r="Z915" s="26">
        <v>14.7</v>
      </c>
      <c r="AA915" s="2">
        <v>1.33</v>
      </c>
      <c r="AB915" s="2">
        <v>3.8</v>
      </c>
    </row>
    <row r="916" spans="1:28">
      <c r="A916" s="2">
        <v>4102</v>
      </c>
      <c r="B916" s="26">
        <v>2</v>
      </c>
      <c r="C916" s="2">
        <v>1</v>
      </c>
      <c r="D916" s="2">
        <v>22</v>
      </c>
      <c r="E916" s="2">
        <v>0</v>
      </c>
      <c r="F916" s="35">
        <v>0</v>
      </c>
      <c r="G916" s="18">
        <v>9000</v>
      </c>
      <c r="H916" s="18">
        <v>1</v>
      </c>
      <c r="I916" s="2">
        <v>1</v>
      </c>
      <c r="J916" s="2">
        <v>2</v>
      </c>
      <c r="K916" s="2">
        <v>1</v>
      </c>
      <c r="L916" s="35">
        <v>0</v>
      </c>
      <c r="M916" s="2">
        <v>8</v>
      </c>
      <c r="N916" s="2">
        <v>1</v>
      </c>
      <c r="O916" s="2">
        <v>0</v>
      </c>
      <c r="P916" s="2">
        <v>0.37</v>
      </c>
      <c r="Q916" s="2">
        <v>5</v>
      </c>
      <c r="R916" s="2">
        <v>0</v>
      </c>
      <c r="S916" s="2">
        <v>1</v>
      </c>
      <c r="T916" s="35">
        <v>0</v>
      </c>
      <c r="U916" s="35">
        <v>0</v>
      </c>
      <c r="V916" s="36">
        <v>0</v>
      </c>
      <c r="W916" s="26">
        <v>18</v>
      </c>
      <c r="X916" s="2">
        <v>0.32</v>
      </c>
      <c r="Y916" s="16">
        <v>6.01</v>
      </c>
      <c r="Z916" s="26">
        <v>19.899999999999999</v>
      </c>
      <c r="AA916" s="2">
        <v>1.68</v>
      </c>
      <c r="AB916" s="2">
        <v>3.8</v>
      </c>
    </row>
    <row r="917" spans="1:28">
      <c r="A917" s="2">
        <v>4104</v>
      </c>
      <c r="B917" s="26">
        <v>2</v>
      </c>
      <c r="C917" s="2">
        <v>1</v>
      </c>
      <c r="D917" s="2">
        <v>21</v>
      </c>
      <c r="E917" s="2">
        <v>0</v>
      </c>
      <c r="F917" s="35">
        <v>0</v>
      </c>
      <c r="G917" s="18">
        <v>12000</v>
      </c>
      <c r="H917" s="18">
        <v>1</v>
      </c>
      <c r="I917" s="2">
        <v>1</v>
      </c>
      <c r="J917" s="2">
        <v>2</v>
      </c>
      <c r="K917" s="2">
        <v>1</v>
      </c>
      <c r="L917" s="35">
        <v>0</v>
      </c>
      <c r="M917" s="2">
        <v>2</v>
      </c>
      <c r="N917" s="2">
        <v>0</v>
      </c>
      <c r="O917" s="2">
        <v>1</v>
      </c>
      <c r="P917" s="2">
        <v>0.84</v>
      </c>
      <c r="Q917" s="2">
        <v>5</v>
      </c>
      <c r="R917" s="2">
        <v>0</v>
      </c>
      <c r="S917" s="2">
        <v>1</v>
      </c>
      <c r="T917" s="35">
        <v>0</v>
      </c>
      <c r="U917" s="35">
        <v>0</v>
      </c>
      <c r="V917" s="36">
        <v>0</v>
      </c>
      <c r="W917" s="26">
        <v>9.3000000000000007</v>
      </c>
      <c r="X917" s="2">
        <v>0.23</v>
      </c>
      <c r="Y917" s="16">
        <v>3.11</v>
      </c>
      <c r="Z917" s="26">
        <v>9.8000000000000007</v>
      </c>
      <c r="AA917" s="2">
        <v>1.02</v>
      </c>
      <c r="AB917" s="2">
        <v>3.8</v>
      </c>
    </row>
    <row r="918" spans="1:28">
      <c r="A918" s="2">
        <v>4106</v>
      </c>
      <c r="B918" s="26">
        <v>2</v>
      </c>
      <c r="C918" s="2">
        <v>1</v>
      </c>
      <c r="D918" s="2">
        <v>29</v>
      </c>
      <c r="E918" s="2">
        <v>0</v>
      </c>
      <c r="F918" s="35">
        <v>0</v>
      </c>
      <c r="G918" s="18">
        <v>14000</v>
      </c>
      <c r="H918" s="18">
        <v>1</v>
      </c>
      <c r="I918" s="2">
        <v>1</v>
      </c>
      <c r="J918" s="2">
        <v>2</v>
      </c>
      <c r="K918" s="2">
        <v>1</v>
      </c>
      <c r="L918" s="35">
        <v>0</v>
      </c>
      <c r="M918" s="2">
        <v>8</v>
      </c>
      <c r="N918" s="2">
        <v>1</v>
      </c>
      <c r="O918" s="2">
        <v>0</v>
      </c>
      <c r="P918" s="2">
        <v>0.37</v>
      </c>
      <c r="Q918" s="2">
        <v>5</v>
      </c>
      <c r="R918" s="2">
        <v>0</v>
      </c>
      <c r="S918" s="2">
        <v>1</v>
      </c>
      <c r="T918" s="35">
        <v>0</v>
      </c>
      <c r="U918" s="35">
        <v>0</v>
      </c>
      <c r="V918" s="36">
        <v>0</v>
      </c>
      <c r="W918" s="26">
        <v>18</v>
      </c>
      <c r="X918" s="2">
        <v>0.32</v>
      </c>
      <c r="Y918" s="16">
        <v>6.01</v>
      </c>
      <c r="Z918" s="26">
        <v>19.899999999999999</v>
      </c>
      <c r="AA918" s="2">
        <v>1.68</v>
      </c>
      <c r="AB918" s="2">
        <v>3.8</v>
      </c>
    </row>
    <row r="919" spans="1:28">
      <c r="A919" s="2">
        <v>4113</v>
      </c>
      <c r="B919" s="26">
        <v>2</v>
      </c>
      <c r="C919" s="2">
        <v>1</v>
      </c>
      <c r="D919" s="2">
        <v>20</v>
      </c>
      <c r="E919" s="2">
        <v>0</v>
      </c>
      <c r="F919" s="35">
        <v>1</v>
      </c>
      <c r="G919" s="18">
        <v>3000</v>
      </c>
      <c r="H919" s="18">
        <v>0</v>
      </c>
      <c r="I919" s="2">
        <v>1</v>
      </c>
      <c r="J919" s="2">
        <v>1</v>
      </c>
      <c r="K919" s="2">
        <v>0</v>
      </c>
      <c r="L919" s="35">
        <v>0</v>
      </c>
      <c r="M919" s="2">
        <v>2</v>
      </c>
      <c r="N919" s="2">
        <v>0</v>
      </c>
      <c r="O919" s="2">
        <v>1</v>
      </c>
      <c r="P919" s="2">
        <v>0.24</v>
      </c>
      <c r="Q919" s="2">
        <v>5</v>
      </c>
      <c r="R919" s="2">
        <v>0</v>
      </c>
      <c r="S919" s="2">
        <v>1</v>
      </c>
      <c r="T919" s="35">
        <v>0</v>
      </c>
      <c r="U919" s="35">
        <v>0</v>
      </c>
      <c r="V919" s="36">
        <v>0</v>
      </c>
      <c r="W919" s="26">
        <v>27</v>
      </c>
      <c r="X919" s="2">
        <v>0.48</v>
      </c>
      <c r="Y919" s="16">
        <v>9.02</v>
      </c>
      <c r="Z919" s="26">
        <v>27.5</v>
      </c>
      <c r="AA919" s="2">
        <v>2.35</v>
      </c>
      <c r="AB919" s="2">
        <v>3.8</v>
      </c>
    </row>
    <row r="920" spans="1:28">
      <c r="A920" s="2">
        <v>4125</v>
      </c>
      <c r="B920" s="26">
        <v>1</v>
      </c>
      <c r="C920" s="2">
        <v>2</v>
      </c>
      <c r="D920" s="2">
        <v>29</v>
      </c>
      <c r="E920" s="2">
        <v>0</v>
      </c>
      <c r="F920" s="35">
        <v>0</v>
      </c>
      <c r="G920" s="18">
        <v>5000</v>
      </c>
      <c r="H920" s="18">
        <v>0</v>
      </c>
      <c r="I920" s="2">
        <v>1</v>
      </c>
      <c r="J920" s="2">
        <v>1</v>
      </c>
      <c r="K920" s="2">
        <v>0</v>
      </c>
      <c r="L920" s="35">
        <v>1</v>
      </c>
      <c r="M920" s="2">
        <v>6</v>
      </c>
      <c r="N920" s="2">
        <v>0</v>
      </c>
      <c r="O920" s="2">
        <v>1</v>
      </c>
      <c r="P920" s="2">
        <v>0.53</v>
      </c>
      <c r="Q920" s="2">
        <v>1</v>
      </c>
      <c r="R920" s="2">
        <v>1</v>
      </c>
      <c r="S920" s="2">
        <v>0</v>
      </c>
      <c r="T920" s="35">
        <v>0</v>
      </c>
      <c r="U920" s="35">
        <v>0</v>
      </c>
      <c r="V920" s="36">
        <v>0</v>
      </c>
      <c r="W920" s="26">
        <v>8.1999999999999993</v>
      </c>
      <c r="X920" s="2">
        <v>0.2</v>
      </c>
      <c r="Y920" s="16">
        <v>2.74</v>
      </c>
      <c r="Z920" s="26">
        <v>10.130000000000001</v>
      </c>
      <c r="AA920" s="2">
        <v>1.1000000000000001</v>
      </c>
      <c r="AB920" s="2">
        <v>3.8</v>
      </c>
    </row>
    <row r="921" spans="1:28">
      <c r="A921" s="2">
        <v>4126</v>
      </c>
      <c r="B921" s="26">
        <v>1</v>
      </c>
      <c r="C921" s="2">
        <v>2</v>
      </c>
      <c r="D921" s="2">
        <v>55</v>
      </c>
      <c r="E921" s="2">
        <v>1</v>
      </c>
      <c r="F921" s="35">
        <v>1</v>
      </c>
      <c r="G921" s="18">
        <v>35000</v>
      </c>
      <c r="H921" s="18">
        <v>1</v>
      </c>
      <c r="I921" s="2">
        <v>1</v>
      </c>
      <c r="J921" s="2">
        <v>2</v>
      </c>
      <c r="K921" s="2">
        <v>1</v>
      </c>
      <c r="L921" s="35">
        <v>0</v>
      </c>
      <c r="M921" s="2">
        <v>8</v>
      </c>
      <c r="N921" s="2">
        <v>1</v>
      </c>
      <c r="O921" s="2">
        <v>0</v>
      </c>
      <c r="P921" s="2">
        <v>0.78</v>
      </c>
      <c r="Q921" s="2">
        <v>0</v>
      </c>
      <c r="R921" s="2">
        <v>1</v>
      </c>
      <c r="S921" s="2">
        <v>0</v>
      </c>
      <c r="T921" s="35">
        <v>0</v>
      </c>
      <c r="U921" s="35">
        <v>1</v>
      </c>
      <c r="V921" s="36">
        <v>0</v>
      </c>
      <c r="W921" s="26">
        <v>20.399999999999999</v>
      </c>
      <c r="X921" s="2">
        <v>0.4</v>
      </c>
      <c r="Y921" s="16">
        <v>6.81</v>
      </c>
      <c r="Z921" s="26">
        <v>20</v>
      </c>
      <c r="AA921" s="2">
        <v>1.77</v>
      </c>
      <c r="AB921" s="2">
        <v>9.3000000000000007</v>
      </c>
    </row>
    <row r="922" spans="1:28">
      <c r="A922" s="2">
        <v>4137</v>
      </c>
      <c r="B922" s="26">
        <v>2</v>
      </c>
      <c r="C922" s="2">
        <v>1</v>
      </c>
      <c r="D922" s="2">
        <v>37</v>
      </c>
      <c r="E922" s="2">
        <v>0</v>
      </c>
      <c r="F922" s="35">
        <v>1</v>
      </c>
      <c r="G922" s="18">
        <v>4000</v>
      </c>
      <c r="H922" s="18">
        <v>0</v>
      </c>
      <c r="I922" s="2">
        <v>1</v>
      </c>
      <c r="J922" s="2">
        <v>1</v>
      </c>
      <c r="K922" s="2">
        <v>0</v>
      </c>
      <c r="L922" s="35">
        <v>0</v>
      </c>
      <c r="M922" s="2">
        <v>2</v>
      </c>
      <c r="N922" s="2">
        <v>0</v>
      </c>
      <c r="O922" s="2">
        <v>1</v>
      </c>
      <c r="P922" s="2">
        <v>0.39</v>
      </c>
      <c r="Q922" s="2">
        <v>0</v>
      </c>
      <c r="R922" s="2">
        <v>1</v>
      </c>
      <c r="S922" s="2">
        <v>0</v>
      </c>
      <c r="T922" s="35">
        <v>0</v>
      </c>
      <c r="U922" s="35">
        <v>0</v>
      </c>
      <c r="V922" s="36">
        <v>1</v>
      </c>
      <c r="W922" s="26">
        <v>31.2</v>
      </c>
      <c r="X922" s="2">
        <v>0.57999999999999996</v>
      </c>
      <c r="Y922" s="16">
        <v>10.42</v>
      </c>
      <c r="Z922" s="26">
        <v>41.1</v>
      </c>
      <c r="AA922" s="2">
        <v>1.88</v>
      </c>
      <c r="AB922" s="2">
        <v>10.7</v>
      </c>
    </row>
    <row r="923" spans="1:28">
      <c r="A923" s="2">
        <v>4138</v>
      </c>
      <c r="B923" s="26">
        <v>2</v>
      </c>
      <c r="C923" s="2">
        <v>1</v>
      </c>
      <c r="D923" s="2">
        <v>25</v>
      </c>
      <c r="E923" s="2">
        <v>0</v>
      </c>
      <c r="F923" s="35">
        <v>0</v>
      </c>
      <c r="G923" s="18">
        <v>7000</v>
      </c>
      <c r="H923" s="18">
        <v>0</v>
      </c>
      <c r="I923" s="2">
        <v>1</v>
      </c>
      <c r="J923" s="2">
        <v>1</v>
      </c>
      <c r="K923" s="2">
        <v>0</v>
      </c>
      <c r="L923" s="35">
        <v>1</v>
      </c>
      <c r="M923" s="2">
        <v>11</v>
      </c>
      <c r="N923" s="2">
        <v>0</v>
      </c>
      <c r="O923" s="2">
        <v>0</v>
      </c>
      <c r="P923" s="2">
        <v>0.76</v>
      </c>
      <c r="Q923" s="2">
        <v>4</v>
      </c>
      <c r="R923" s="2">
        <v>0</v>
      </c>
      <c r="S923" s="2">
        <v>1</v>
      </c>
      <c r="T923" s="35">
        <v>0</v>
      </c>
      <c r="U923" s="35">
        <v>0</v>
      </c>
      <c r="V923" s="36">
        <v>0</v>
      </c>
      <c r="W923" s="26">
        <v>11.6</v>
      </c>
      <c r="X923" s="2">
        <v>0.28000000000000003</v>
      </c>
      <c r="Y923" s="16">
        <v>3.87</v>
      </c>
      <c r="Z923" s="26">
        <v>13.4</v>
      </c>
      <c r="AA923" s="2">
        <v>1.1499999999999999</v>
      </c>
      <c r="AB923" s="2">
        <v>3.8</v>
      </c>
    </row>
    <row r="924" spans="1:28">
      <c r="A924" s="2">
        <v>4141</v>
      </c>
      <c r="B924" s="26">
        <v>1</v>
      </c>
      <c r="C924" s="2">
        <v>1</v>
      </c>
      <c r="D924" s="2">
        <v>37</v>
      </c>
      <c r="E924" s="2">
        <v>0</v>
      </c>
      <c r="F924" s="35">
        <v>1</v>
      </c>
      <c r="G924" s="18">
        <v>7000</v>
      </c>
      <c r="H924" s="18">
        <v>0</v>
      </c>
      <c r="I924" s="2">
        <v>1</v>
      </c>
      <c r="J924" s="2">
        <v>1</v>
      </c>
      <c r="K924" s="2">
        <v>0</v>
      </c>
      <c r="L924" s="35">
        <v>1</v>
      </c>
      <c r="M924" s="2">
        <v>1</v>
      </c>
      <c r="N924" s="2">
        <v>0</v>
      </c>
      <c r="O924" s="2">
        <v>1</v>
      </c>
      <c r="P924" s="2">
        <v>0.73</v>
      </c>
      <c r="Q924" s="2">
        <v>3</v>
      </c>
      <c r="R924" s="2">
        <v>0</v>
      </c>
      <c r="S924" s="2">
        <v>0</v>
      </c>
      <c r="T924" s="35">
        <v>0</v>
      </c>
      <c r="U924" s="35">
        <v>0</v>
      </c>
      <c r="V924" s="36">
        <v>0</v>
      </c>
      <c r="W924" s="26">
        <v>16.2</v>
      </c>
      <c r="X924" s="2">
        <v>0.38</v>
      </c>
      <c r="Y924" s="16">
        <v>5.41</v>
      </c>
      <c r="Z924" s="26">
        <v>17.3</v>
      </c>
      <c r="AA924" s="2">
        <v>1.45</v>
      </c>
      <c r="AB924" s="2">
        <v>3.8</v>
      </c>
    </row>
    <row r="925" spans="1:28">
      <c r="A925" s="2">
        <v>4145</v>
      </c>
      <c r="B925" s="26">
        <v>2</v>
      </c>
      <c r="C925" s="2">
        <v>1</v>
      </c>
      <c r="D925" s="2">
        <v>22</v>
      </c>
      <c r="E925" s="2">
        <v>0</v>
      </c>
      <c r="F925" s="35">
        <v>0</v>
      </c>
      <c r="G925" s="18">
        <v>3000</v>
      </c>
      <c r="H925" s="18">
        <v>0</v>
      </c>
      <c r="I925" s="2">
        <v>1</v>
      </c>
      <c r="J925" s="2">
        <v>2</v>
      </c>
      <c r="K925" s="2">
        <v>1</v>
      </c>
      <c r="L925" s="35">
        <v>0</v>
      </c>
      <c r="M925" s="2">
        <v>1</v>
      </c>
      <c r="N925" s="2">
        <v>0</v>
      </c>
      <c r="O925" s="2">
        <v>1</v>
      </c>
      <c r="P925" s="2">
        <v>0</v>
      </c>
      <c r="Q925" s="2">
        <v>5</v>
      </c>
      <c r="R925" s="2">
        <v>0</v>
      </c>
      <c r="S925" s="2">
        <v>1</v>
      </c>
      <c r="T925" s="35">
        <v>0</v>
      </c>
      <c r="U925" s="35">
        <v>0</v>
      </c>
      <c r="V925" s="36">
        <v>0</v>
      </c>
      <c r="W925" s="26">
        <v>19.7</v>
      </c>
      <c r="X925" s="2">
        <v>0.5</v>
      </c>
      <c r="Y925" s="16">
        <v>6.58</v>
      </c>
      <c r="Z925" s="26">
        <v>21.79</v>
      </c>
      <c r="AA925" s="2">
        <v>2.1</v>
      </c>
      <c r="AB925" s="2">
        <v>17.8</v>
      </c>
    </row>
    <row r="926" spans="1:28">
      <c r="A926" s="2">
        <v>4147</v>
      </c>
      <c r="B926" s="26">
        <v>2</v>
      </c>
      <c r="C926" s="2">
        <v>1</v>
      </c>
      <c r="D926" s="2">
        <v>19</v>
      </c>
      <c r="E926" s="2">
        <v>0</v>
      </c>
      <c r="F926" s="35">
        <v>1</v>
      </c>
      <c r="G926" s="18">
        <v>9000</v>
      </c>
      <c r="H926" s="18">
        <v>1</v>
      </c>
      <c r="I926" s="2">
        <v>1</v>
      </c>
      <c r="J926" s="2">
        <v>1</v>
      </c>
      <c r="K926" s="2">
        <v>0</v>
      </c>
      <c r="L926" s="35">
        <v>0</v>
      </c>
      <c r="M926" s="2">
        <v>8</v>
      </c>
      <c r="N926" s="2">
        <v>1</v>
      </c>
      <c r="O926" s="2">
        <v>0</v>
      </c>
      <c r="P926" s="2">
        <v>0</v>
      </c>
      <c r="Q926" s="2">
        <v>4</v>
      </c>
      <c r="R926" s="2">
        <v>0</v>
      </c>
      <c r="S926" s="2">
        <v>1</v>
      </c>
      <c r="T926" s="35">
        <v>0</v>
      </c>
      <c r="U926" s="35">
        <v>0</v>
      </c>
      <c r="V926" s="36">
        <v>0</v>
      </c>
      <c r="W926" s="26">
        <v>14.2</v>
      </c>
      <c r="X926" s="2">
        <v>0.27</v>
      </c>
      <c r="Y926" s="16">
        <v>4.74</v>
      </c>
      <c r="Z926" s="26">
        <v>19</v>
      </c>
      <c r="AA926" s="2">
        <v>1.58</v>
      </c>
      <c r="AB926" s="2">
        <v>3.8</v>
      </c>
    </row>
    <row r="927" spans="1:28">
      <c r="A927" s="2">
        <v>4148</v>
      </c>
      <c r="B927" s="26">
        <v>2</v>
      </c>
      <c r="C927" s="2">
        <v>1</v>
      </c>
      <c r="D927" s="2">
        <v>20</v>
      </c>
      <c r="E927" s="2">
        <v>0</v>
      </c>
      <c r="F927" s="35">
        <v>1</v>
      </c>
      <c r="G927" s="18">
        <v>5000</v>
      </c>
      <c r="H927" s="18">
        <v>0</v>
      </c>
      <c r="I927" s="2">
        <v>1</v>
      </c>
      <c r="J927" s="2">
        <v>1</v>
      </c>
      <c r="K927" s="2">
        <v>0</v>
      </c>
      <c r="L927" s="35">
        <v>1</v>
      </c>
      <c r="M927" s="2">
        <v>11</v>
      </c>
      <c r="N927" s="2">
        <v>0</v>
      </c>
      <c r="O927" s="2">
        <v>0</v>
      </c>
      <c r="P927" s="2">
        <v>0</v>
      </c>
      <c r="Q927" s="2">
        <v>0</v>
      </c>
      <c r="R927" s="2">
        <v>1</v>
      </c>
      <c r="S927" s="2">
        <v>0</v>
      </c>
      <c r="T927" s="35">
        <v>0</v>
      </c>
      <c r="U927" s="35">
        <v>1</v>
      </c>
      <c r="V927" s="36">
        <v>0</v>
      </c>
      <c r="W927" s="26">
        <v>41.5</v>
      </c>
      <c r="X927" s="2">
        <v>0.83</v>
      </c>
      <c r="Y927" s="16">
        <v>13.86</v>
      </c>
      <c r="Z927" s="26">
        <v>51.1</v>
      </c>
      <c r="AA927" s="2">
        <v>4.5999999999999996</v>
      </c>
      <c r="AB927" s="2">
        <v>29.8</v>
      </c>
    </row>
    <row r="928" spans="1:28">
      <c r="A928" s="2">
        <v>4150</v>
      </c>
      <c r="B928" s="26">
        <v>2</v>
      </c>
      <c r="C928" s="2">
        <v>2</v>
      </c>
      <c r="D928" s="2">
        <v>29</v>
      </c>
      <c r="E928" s="2">
        <v>0</v>
      </c>
      <c r="F928" s="35">
        <v>1</v>
      </c>
      <c r="G928" s="18">
        <v>14000</v>
      </c>
      <c r="H928" s="18">
        <v>1</v>
      </c>
      <c r="I928" s="2">
        <v>1</v>
      </c>
      <c r="J928" s="2">
        <v>1</v>
      </c>
      <c r="K928" s="2">
        <v>0</v>
      </c>
      <c r="L928" s="35">
        <v>1</v>
      </c>
      <c r="M928" s="2">
        <v>8</v>
      </c>
      <c r="N928" s="2">
        <v>1</v>
      </c>
      <c r="O928" s="2">
        <v>0</v>
      </c>
      <c r="P928" s="2">
        <v>0.16</v>
      </c>
      <c r="Q928" s="2">
        <v>0</v>
      </c>
      <c r="R928" s="2">
        <v>1</v>
      </c>
      <c r="S928" s="2">
        <v>0</v>
      </c>
      <c r="T928" s="35">
        <v>0</v>
      </c>
      <c r="U928" s="35">
        <v>0</v>
      </c>
      <c r="V928" s="36">
        <v>1</v>
      </c>
      <c r="W928" s="26">
        <v>11.8</v>
      </c>
      <c r="X928" s="2">
        <v>0.33</v>
      </c>
      <c r="Y928" s="16">
        <v>3.94</v>
      </c>
      <c r="Z928" s="26">
        <v>15.7</v>
      </c>
      <c r="AA928" s="2">
        <v>1.57</v>
      </c>
      <c r="AB928" s="2">
        <v>9.3000000000000007</v>
      </c>
    </row>
    <row r="929" spans="1:28">
      <c r="A929" s="2">
        <v>4151</v>
      </c>
      <c r="B929" s="26">
        <v>2</v>
      </c>
      <c r="C929" s="2">
        <v>1</v>
      </c>
      <c r="D929" s="2">
        <v>21</v>
      </c>
      <c r="E929" s="2">
        <v>0</v>
      </c>
      <c r="F929" s="35">
        <v>1</v>
      </c>
      <c r="G929" s="18">
        <v>3000</v>
      </c>
      <c r="H929" s="18">
        <v>0</v>
      </c>
      <c r="I929" s="2">
        <v>1</v>
      </c>
      <c r="J929" s="2">
        <v>1</v>
      </c>
      <c r="K929" s="2">
        <v>0</v>
      </c>
      <c r="L929" s="35">
        <v>0</v>
      </c>
      <c r="M929" s="2">
        <v>8</v>
      </c>
      <c r="N929" s="2">
        <v>1</v>
      </c>
      <c r="O929" s="2">
        <v>0</v>
      </c>
      <c r="P929" s="2">
        <v>1</v>
      </c>
      <c r="Q929" s="2">
        <v>5</v>
      </c>
      <c r="R929" s="2">
        <v>0</v>
      </c>
      <c r="S929" s="2">
        <v>1</v>
      </c>
      <c r="T929" s="35">
        <v>0</v>
      </c>
      <c r="U929" s="35">
        <v>0</v>
      </c>
      <c r="V929" s="36">
        <v>0</v>
      </c>
      <c r="W929" s="26">
        <v>5.0999999999999996</v>
      </c>
      <c r="X929" s="2">
        <v>0.17</v>
      </c>
      <c r="Y929" s="16">
        <v>1.7</v>
      </c>
      <c r="Z929" s="26">
        <v>8</v>
      </c>
      <c r="AA929" s="2">
        <v>0.83</v>
      </c>
      <c r="AB929" s="2">
        <v>3.8</v>
      </c>
    </row>
    <row r="930" spans="1:28">
      <c r="A930" s="2">
        <v>4157</v>
      </c>
      <c r="B930" s="26">
        <v>1</v>
      </c>
      <c r="C930" s="2">
        <v>2</v>
      </c>
      <c r="D930" s="2">
        <v>28</v>
      </c>
      <c r="E930" s="2">
        <v>0</v>
      </c>
      <c r="F930" s="35">
        <v>0</v>
      </c>
      <c r="G930" s="18">
        <v>12000</v>
      </c>
      <c r="H930" s="18">
        <v>1</v>
      </c>
      <c r="I930" s="2">
        <v>1</v>
      </c>
      <c r="J930" s="2">
        <v>2</v>
      </c>
      <c r="K930" s="2">
        <v>1</v>
      </c>
      <c r="L930" s="35">
        <v>0</v>
      </c>
      <c r="M930" s="2">
        <v>2</v>
      </c>
      <c r="N930" s="2">
        <v>0</v>
      </c>
      <c r="O930" s="2">
        <v>1</v>
      </c>
      <c r="P930" s="2">
        <v>0.34</v>
      </c>
      <c r="Q930" s="2">
        <v>5</v>
      </c>
      <c r="R930" s="2">
        <v>0</v>
      </c>
      <c r="S930" s="2">
        <v>1</v>
      </c>
      <c r="T930" s="35">
        <v>0</v>
      </c>
      <c r="U930" s="35">
        <v>0</v>
      </c>
      <c r="V930" s="36">
        <v>0</v>
      </c>
      <c r="W930" s="26">
        <v>12.6</v>
      </c>
      <c r="X930" s="2">
        <v>0.27</v>
      </c>
      <c r="Y930" s="16">
        <v>4.21</v>
      </c>
      <c r="Z930" s="26">
        <v>12.5</v>
      </c>
      <c r="AA930" s="2">
        <v>1.17</v>
      </c>
      <c r="AB930" s="2">
        <v>3.8</v>
      </c>
    </row>
    <row r="931" spans="1:28">
      <c r="A931" s="2">
        <v>4159</v>
      </c>
      <c r="B931" s="26">
        <v>2</v>
      </c>
      <c r="C931" s="2">
        <v>2</v>
      </c>
      <c r="D931" s="2">
        <v>35</v>
      </c>
      <c r="E931" s="2">
        <v>0</v>
      </c>
      <c r="F931" s="35">
        <v>1</v>
      </c>
      <c r="G931" s="18">
        <v>5000</v>
      </c>
      <c r="H931" s="18">
        <v>0</v>
      </c>
      <c r="I931" s="2">
        <v>1</v>
      </c>
      <c r="J931" s="2">
        <v>2</v>
      </c>
      <c r="K931" s="2">
        <v>1</v>
      </c>
      <c r="L931" s="35">
        <v>1</v>
      </c>
      <c r="M931" s="2">
        <v>11</v>
      </c>
      <c r="N931" s="2">
        <v>0</v>
      </c>
      <c r="O931" s="2">
        <v>0</v>
      </c>
      <c r="P931" s="2">
        <v>0</v>
      </c>
      <c r="Q931" s="2">
        <v>0</v>
      </c>
      <c r="R931" s="2">
        <v>1</v>
      </c>
      <c r="S931" s="2">
        <v>0</v>
      </c>
      <c r="T931" s="35">
        <v>0</v>
      </c>
      <c r="U931" s="35">
        <v>1</v>
      </c>
      <c r="V931" s="36">
        <v>0</v>
      </c>
      <c r="W931" s="26">
        <v>18.5</v>
      </c>
      <c r="X931" s="2">
        <v>0.32</v>
      </c>
      <c r="Y931" s="16">
        <v>6.18</v>
      </c>
      <c r="Z931" s="26">
        <v>21.1</v>
      </c>
      <c r="AA931" s="2">
        <v>1.7</v>
      </c>
      <c r="AB931" s="2">
        <v>6.7</v>
      </c>
    </row>
    <row r="932" spans="1:28">
      <c r="A932" s="2">
        <v>4161</v>
      </c>
      <c r="B932" s="26">
        <v>1</v>
      </c>
      <c r="C932" s="2">
        <v>2</v>
      </c>
      <c r="D932" s="2">
        <v>33</v>
      </c>
      <c r="E932" s="2">
        <v>0</v>
      </c>
      <c r="F932" s="35">
        <v>1</v>
      </c>
      <c r="G932" s="18">
        <v>20000</v>
      </c>
      <c r="H932" s="18">
        <v>1</v>
      </c>
      <c r="I932" s="2">
        <v>1</v>
      </c>
      <c r="J932" s="2">
        <v>1</v>
      </c>
      <c r="K932" s="2">
        <v>0</v>
      </c>
      <c r="L932" s="35">
        <v>1</v>
      </c>
      <c r="M932" s="2">
        <v>8</v>
      </c>
      <c r="N932" s="2">
        <v>1</v>
      </c>
      <c r="O932" s="2">
        <v>0</v>
      </c>
      <c r="P932" s="2">
        <v>1</v>
      </c>
      <c r="Q932" s="2">
        <v>2</v>
      </c>
      <c r="R932" s="2">
        <v>1</v>
      </c>
      <c r="S932" s="2">
        <v>0</v>
      </c>
      <c r="T932" s="35">
        <v>0</v>
      </c>
      <c r="U932" s="35">
        <v>0</v>
      </c>
      <c r="V932" s="36">
        <v>0</v>
      </c>
      <c r="W932" s="26">
        <v>13.1</v>
      </c>
      <c r="X932" s="2">
        <v>0.38</v>
      </c>
      <c r="Y932" s="16">
        <v>4.38</v>
      </c>
      <c r="Z932" s="26">
        <v>14.7</v>
      </c>
      <c r="AA932" s="2">
        <v>1.33</v>
      </c>
      <c r="AB932" s="2">
        <v>3.8</v>
      </c>
    </row>
    <row r="933" spans="1:28">
      <c r="A933" s="2">
        <v>4163</v>
      </c>
      <c r="B933" s="26">
        <v>2</v>
      </c>
      <c r="C933" s="2">
        <v>1</v>
      </c>
      <c r="D933" s="2">
        <v>27</v>
      </c>
      <c r="E933" s="2">
        <v>0</v>
      </c>
      <c r="F933" s="35">
        <v>0</v>
      </c>
      <c r="G933" s="18">
        <v>1000</v>
      </c>
      <c r="H933" s="18">
        <v>0</v>
      </c>
      <c r="I933" s="2">
        <v>1</v>
      </c>
      <c r="J933" s="2">
        <v>1</v>
      </c>
      <c r="K933" s="2">
        <v>0</v>
      </c>
      <c r="L933" s="35">
        <v>1</v>
      </c>
      <c r="M933" s="2">
        <v>6</v>
      </c>
      <c r="N933" s="2">
        <v>0</v>
      </c>
      <c r="O933" s="2">
        <v>1</v>
      </c>
      <c r="P933" s="2">
        <v>0.39</v>
      </c>
      <c r="Q933" s="2">
        <v>2</v>
      </c>
      <c r="R933" s="2">
        <v>1</v>
      </c>
      <c r="S933" s="2">
        <v>0</v>
      </c>
      <c r="T933" s="35">
        <v>0</v>
      </c>
      <c r="U933" s="35">
        <v>0</v>
      </c>
      <c r="V933" s="36">
        <v>0</v>
      </c>
      <c r="W933" s="26">
        <v>31.2</v>
      </c>
      <c r="X933" s="2">
        <v>0.57999999999999996</v>
      </c>
      <c r="Y933" s="16">
        <v>10.42</v>
      </c>
      <c r="Z933" s="26">
        <v>41.1</v>
      </c>
      <c r="AA933" s="2">
        <v>1.88</v>
      </c>
      <c r="AB933" s="2">
        <v>10.7</v>
      </c>
    </row>
    <row r="934" spans="1:28">
      <c r="A934" s="2">
        <v>4167</v>
      </c>
      <c r="B934" s="26">
        <v>2</v>
      </c>
      <c r="C934" s="2">
        <v>1</v>
      </c>
      <c r="D934" s="2">
        <v>42</v>
      </c>
      <c r="E934" s="2">
        <v>0</v>
      </c>
      <c r="F934" s="35">
        <v>0</v>
      </c>
      <c r="G934" s="18">
        <v>3000</v>
      </c>
      <c r="H934" s="18">
        <v>0</v>
      </c>
      <c r="I934" s="2">
        <v>1</v>
      </c>
      <c r="J934" s="2">
        <v>1</v>
      </c>
      <c r="K934" s="2">
        <v>0</v>
      </c>
      <c r="L934" s="35">
        <v>0</v>
      </c>
      <c r="M934" s="2">
        <v>2</v>
      </c>
      <c r="N934" s="2">
        <v>0</v>
      </c>
      <c r="O934" s="2">
        <v>1</v>
      </c>
      <c r="P934" s="2">
        <v>0</v>
      </c>
      <c r="Q934" s="2">
        <v>4</v>
      </c>
      <c r="R934" s="2">
        <v>0</v>
      </c>
      <c r="S934" s="2">
        <v>1</v>
      </c>
      <c r="T934" s="35">
        <v>0</v>
      </c>
      <c r="U934" s="35">
        <v>0</v>
      </c>
      <c r="V934" s="36">
        <v>0</v>
      </c>
      <c r="W934" s="26">
        <v>14.9</v>
      </c>
      <c r="X934" s="2">
        <v>0.33</v>
      </c>
      <c r="Y934" s="16">
        <v>4.9800000000000004</v>
      </c>
      <c r="Z934" s="26">
        <v>18.899999999999999</v>
      </c>
      <c r="AA934" s="2">
        <v>1.32</v>
      </c>
      <c r="AB934" s="2">
        <v>12.4</v>
      </c>
    </row>
    <row r="935" spans="1:28">
      <c r="A935" s="2">
        <v>4169</v>
      </c>
      <c r="B935" s="26">
        <v>1</v>
      </c>
      <c r="C935" s="2">
        <v>2</v>
      </c>
      <c r="D935" s="2">
        <v>32</v>
      </c>
      <c r="E935" s="2">
        <v>0</v>
      </c>
      <c r="F935" s="35">
        <v>0</v>
      </c>
      <c r="G935" s="18">
        <v>9000</v>
      </c>
      <c r="H935" s="18">
        <v>1</v>
      </c>
      <c r="I935" s="2">
        <v>1</v>
      </c>
      <c r="J935" s="2">
        <v>1</v>
      </c>
      <c r="K935" s="2">
        <v>0</v>
      </c>
      <c r="L935" s="35">
        <v>0</v>
      </c>
      <c r="M935" s="2">
        <v>11</v>
      </c>
      <c r="N935" s="2">
        <v>0</v>
      </c>
      <c r="O935" s="2">
        <v>0</v>
      </c>
      <c r="P935" s="2">
        <v>1</v>
      </c>
      <c r="Q935" s="2">
        <v>1</v>
      </c>
      <c r="R935" s="2">
        <v>1</v>
      </c>
      <c r="S935" s="2">
        <v>0</v>
      </c>
      <c r="T935" s="35">
        <v>0</v>
      </c>
      <c r="U935" s="35">
        <v>0</v>
      </c>
      <c r="V935" s="36">
        <v>0</v>
      </c>
      <c r="W935" s="26">
        <v>5.5</v>
      </c>
      <c r="X935" s="2">
        <v>0.18</v>
      </c>
      <c r="Y935" s="16">
        <v>1.84</v>
      </c>
      <c r="Z935" s="26">
        <v>6.4</v>
      </c>
      <c r="AA935" s="2">
        <v>0.67</v>
      </c>
      <c r="AB935" s="2">
        <v>3.8</v>
      </c>
    </row>
    <row r="936" spans="1:28">
      <c r="A936" s="2">
        <v>4170</v>
      </c>
      <c r="B936" s="26">
        <v>2</v>
      </c>
      <c r="C936" s="2">
        <v>1</v>
      </c>
      <c r="D936" s="2">
        <v>19</v>
      </c>
      <c r="E936" s="2">
        <v>0</v>
      </c>
      <c r="F936" s="35">
        <v>0</v>
      </c>
      <c r="G936" s="18">
        <v>1000</v>
      </c>
      <c r="H936" s="18">
        <v>0</v>
      </c>
      <c r="I936" s="2">
        <v>1</v>
      </c>
      <c r="J936" s="2">
        <v>2</v>
      </c>
      <c r="K936" s="2">
        <v>1</v>
      </c>
      <c r="L936" s="35">
        <v>1</v>
      </c>
      <c r="M936" s="2">
        <v>11</v>
      </c>
      <c r="N936" s="2">
        <v>0</v>
      </c>
      <c r="O936" s="2">
        <v>0</v>
      </c>
      <c r="P936" s="2">
        <v>1</v>
      </c>
      <c r="Q936" s="2">
        <v>5</v>
      </c>
      <c r="R936" s="2">
        <v>0</v>
      </c>
      <c r="S936" s="2">
        <v>1</v>
      </c>
      <c r="T936" s="35">
        <v>0</v>
      </c>
      <c r="U936" s="35">
        <v>0</v>
      </c>
      <c r="V936" s="36">
        <v>0</v>
      </c>
      <c r="W936" s="26">
        <v>11.9</v>
      </c>
      <c r="X936" s="2">
        <v>0.32</v>
      </c>
      <c r="Y936" s="16">
        <v>3.97</v>
      </c>
      <c r="Z936" s="26">
        <v>14.6</v>
      </c>
      <c r="AA936" s="2">
        <v>1.45</v>
      </c>
      <c r="AB936" s="2">
        <v>16.600000000000001</v>
      </c>
    </row>
    <row r="937" spans="1:28">
      <c r="A937" s="2">
        <v>4178</v>
      </c>
      <c r="B937" s="26">
        <v>2</v>
      </c>
      <c r="C937" s="2">
        <v>2</v>
      </c>
      <c r="D937" s="2">
        <v>27</v>
      </c>
      <c r="E937" s="2">
        <v>0</v>
      </c>
      <c r="F937" s="35">
        <v>0</v>
      </c>
      <c r="G937" s="18">
        <v>6000</v>
      </c>
      <c r="H937" s="18">
        <v>0</v>
      </c>
      <c r="I937" s="2">
        <v>1</v>
      </c>
      <c r="J937" s="2">
        <v>1</v>
      </c>
      <c r="K937" s="2">
        <v>0</v>
      </c>
      <c r="L937" s="35">
        <v>0</v>
      </c>
      <c r="M937" s="2">
        <v>6</v>
      </c>
      <c r="N937" s="2">
        <v>0</v>
      </c>
      <c r="O937" s="2">
        <v>1</v>
      </c>
      <c r="P937" s="2">
        <v>1</v>
      </c>
      <c r="Q937" s="2">
        <v>5</v>
      </c>
      <c r="R937" s="2">
        <v>0</v>
      </c>
      <c r="S937" s="2">
        <v>1</v>
      </c>
      <c r="T937" s="35">
        <v>0</v>
      </c>
      <c r="U937" s="35">
        <v>0</v>
      </c>
      <c r="V937" s="36">
        <v>0</v>
      </c>
      <c r="W937" s="26">
        <v>9.1</v>
      </c>
      <c r="X937" s="2">
        <v>0.2</v>
      </c>
      <c r="Y937" s="16">
        <v>3.04</v>
      </c>
      <c r="Z937" s="26">
        <v>11</v>
      </c>
      <c r="AA937" s="2">
        <v>1.1000000000000001</v>
      </c>
      <c r="AB937" s="2">
        <v>16.600000000000001</v>
      </c>
    </row>
    <row r="938" spans="1:28">
      <c r="A938" s="2">
        <v>4182</v>
      </c>
      <c r="B938" s="26">
        <v>1</v>
      </c>
      <c r="C938" s="2">
        <v>1</v>
      </c>
      <c r="D938" s="2">
        <v>21</v>
      </c>
      <c r="E938" s="2">
        <v>0</v>
      </c>
      <c r="F938" s="35">
        <v>0</v>
      </c>
      <c r="G938" s="18">
        <v>4000</v>
      </c>
      <c r="H938" s="18">
        <v>0</v>
      </c>
      <c r="I938" s="2">
        <v>1</v>
      </c>
      <c r="J938" s="2">
        <v>1</v>
      </c>
      <c r="K938" s="2">
        <v>0</v>
      </c>
      <c r="L938" s="35">
        <v>0</v>
      </c>
      <c r="M938" s="2">
        <v>2</v>
      </c>
      <c r="N938" s="2">
        <v>0</v>
      </c>
      <c r="O938" s="2">
        <v>1</v>
      </c>
      <c r="P938" s="2">
        <v>0.73</v>
      </c>
      <c r="Q938" s="2">
        <v>5</v>
      </c>
      <c r="R938" s="2">
        <v>0</v>
      </c>
      <c r="S938" s="2">
        <v>1</v>
      </c>
      <c r="T938" s="35">
        <v>0</v>
      </c>
      <c r="U938" s="35">
        <v>0</v>
      </c>
      <c r="V938" s="36">
        <v>0</v>
      </c>
      <c r="W938" s="26">
        <v>11.8</v>
      </c>
      <c r="X938" s="2">
        <v>0.25</v>
      </c>
      <c r="Y938" s="16">
        <v>3.94</v>
      </c>
      <c r="Z938" s="26">
        <v>12.1</v>
      </c>
      <c r="AA938" s="2">
        <v>1.1200000000000001</v>
      </c>
      <c r="AB938" s="2">
        <v>7</v>
      </c>
    </row>
    <row r="939" spans="1:28">
      <c r="A939" s="2">
        <v>4184</v>
      </c>
      <c r="B939" s="26">
        <v>2</v>
      </c>
      <c r="C939" s="2">
        <v>1</v>
      </c>
      <c r="D939" s="2">
        <v>22</v>
      </c>
      <c r="E939" s="2">
        <v>0</v>
      </c>
      <c r="F939" s="35">
        <v>0</v>
      </c>
      <c r="G939" s="18">
        <v>10000</v>
      </c>
      <c r="H939" s="18">
        <v>1</v>
      </c>
      <c r="I939" s="2">
        <v>1</v>
      </c>
      <c r="J939" s="2">
        <v>2</v>
      </c>
      <c r="K939" s="2">
        <v>1</v>
      </c>
      <c r="L939" s="35">
        <v>1</v>
      </c>
      <c r="M939" s="2">
        <v>8</v>
      </c>
      <c r="N939" s="2">
        <v>1</v>
      </c>
      <c r="O939" s="2">
        <v>0</v>
      </c>
      <c r="P939" s="2">
        <v>0.68</v>
      </c>
      <c r="Q939" s="2">
        <v>5</v>
      </c>
      <c r="R939" s="2">
        <v>0</v>
      </c>
      <c r="S939" s="2">
        <v>1</v>
      </c>
      <c r="T939" s="35">
        <v>0</v>
      </c>
      <c r="U939" s="35">
        <v>0</v>
      </c>
      <c r="V939" s="36">
        <v>0</v>
      </c>
      <c r="W939" s="26">
        <v>17.899999999999999</v>
      </c>
      <c r="X939" s="2">
        <v>0.4</v>
      </c>
      <c r="Y939" s="16">
        <v>5.98</v>
      </c>
      <c r="Z939" s="26">
        <v>28.1</v>
      </c>
      <c r="AA939" s="2">
        <v>1.78</v>
      </c>
      <c r="AB939" s="2">
        <v>3.8</v>
      </c>
    </row>
    <row r="940" spans="1:28">
      <c r="A940" s="2">
        <v>4185</v>
      </c>
      <c r="B940" s="26">
        <v>1</v>
      </c>
      <c r="C940" s="2">
        <v>1</v>
      </c>
      <c r="D940" s="2">
        <v>58</v>
      </c>
      <c r="E940" s="2">
        <v>1</v>
      </c>
      <c r="F940" s="35">
        <v>0</v>
      </c>
      <c r="G940" s="18">
        <v>14000</v>
      </c>
      <c r="H940" s="18">
        <v>1</v>
      </c>
      <c r="I940" s="2">
        <v>1</v>
      </c>
      <c r="J940" s="2">
        <v>3</v>
      </c>
      <c r="K940" s="2">
        <v>1</v>
      </c>
      <c r="L940" s="35">
        <v>0</v>
      </c>
      <c r="M940" s="2">
        <v>8</v>
      </c>
      <c r="N940" s="2">
        <v>1</v>
      </c>
      <c r="O940" s="2">
        <v>0</v>
      </c>
      <c r="P940" s="2">
        <v>1</v>
      </c>
      <c r="Q940" s="2">
        <v>2</v>
      </c>
      <c r="R940" s="2">
        <v>1</v>
      </c>
      <c r="S940" s="2">
        <v>0</v>
      </c>
      <c r="T940" s="35">
        <v>0</v>
      </c>
      <c r="U940" s="35">
        <v>0</v>
      </c>
      <c r="V940" s="36">
        <v>0</v>
      </c>
      <c r="W940" s="26">
        <v>9.1</v>
      </c>
      <c r="X940" s="2">
        <v>0.2</v>
      </c>
      <c r="Y940" s="16">
        <v>3.04</v>
      </c>
      <c r="Z940" s="26">
        <v>11</v>
      </c>
      <c r="AA940" s="2">
        <v>1.1000000000000001</v>
      </c>
      <c r="AB940" s="2">
        <v>16.600000000000001</v>
      </c>
    </row>
    <row r="941" spans="1:28">
      <c r="A941" s="2">
        <v>4191</v>
      </c>
      <c r="B941" s="26">
        <v>2</v>
      </c>
      <c r="C941" s="2">
        <v>1</v>
      </c>
      <c r="D941" s="2">
        <v>19</v>
      </c>
      <c r="E941" s="2">
        <v>0</v>
      </c>
      <c r="F941" s="35">
        <v>1</v>
      </c>
      <c r="G941" s="18">
        <v>20000</v>
      </c>
      <c r="H941" s="18">
        <v>1</v>
      </c>
      <c r="I941" s="2">
        <v>1</v>
      </c>
      <c r="J941" s="2">
        <v>1</v>
      </c>
      <c r="K941" s="2">
        <v>0</v>
      </c>
      <c r="L941" s="35">
        <v>0</v>
      </c>
      <c r="M941" s="2">
        <v>8</v>
      </c>
      <c r="N941" s="2">
        <v>1</v>
      </c>
      <c r="O941" s="2">
        <v>0</v>
      </c>
      <c r="P941" s="2">
        <v>0.28000000000000003</v>
      </c>
      <c r="Q941" s="2">
        <v>4</v>
      </c>
      <c r="R941" s="2">
        <v>0</v>
      </c>
      <c r="S941" s="2">
        <v>1</v>
      </c>
      <c r="T941" s="35">
        <v>0</v>
      </c>
      <c r="U941" s="35">
        <v>0</v>
      </c>
      <c r="V941" s="36">
        <v>0</v>
      </c>
      <c r="W941" s="26">
        <v>16.5</v>
      </c>
      <c r="X941" s="2">
        <v>0.37</v>
      </c>
      <c r="Y941" s="16">
        <v>5.51</v>
      </c>
      <c r="Z941" s="26">
        <v>18.899999999999999</v>
      </c>
      <c r="AA941" s="2">
        <v>1.62</v>
      </c>
      <c r="AB941" s="2">
        <v>3.8</v>
      </c>
    </row>
    <row r="942" spans="1:28">
      <c r="A942" s="2">
        <v>4200</v>
      </c>
      <c r="B942" s="26">
        <v>2</v>
      </c>
      <c r="C942" s="2">
        <v>1</v>
      </c>
      <c r="D942" s="2">
        <v>19</v>
      </c>
      <c r="E942" s="2">
        <v>0</v>
      </c>
      <c r="F942" s="35">
        <v>1</v>
      </c>
      <c r="G942" s="18">
        <v>4000</v>
      </c>
      <c r="H942" s="18">
        <v>0</v>
      </c>
      <c r="I942" s="2">
        <v>1</v>
      </c>
      <c r="J942" s="2">
        <v>1</v>
      </c>
      <c r="K942" s="2">
        <v>0</v>
      </c>
      <c r="L942" s="35">
        <v>0</v>
      </c>
      <c r="M942" s="2">
        <v>2</v>
      </c>
      <c r="N942" s="2">
        <v>0</v>
      </c>
      <c r="O942" s="2">
        <v>1</v>
      </c>
      <c r="P942" s="2">
        <v>1</v>
      </c>
      <c r="Q942" s="2">
        <v>5</v>
      </c>
      <c r="R942" s="2">
        <v>0</v>
      </c>
      <c r="S942" s="2">
        <v>1</v>
      </c>
      <c r="T942" s="35">
        <v>0</v>
      </c>
      <c r="U942" s="35">
        <v>0</v>
      </c>
      <c r="V942" s="36">
        <v>0</v>
      </c>
      <c r="W942" s="26">
        <v>13.1</v>
      </c>
      <c r="X942" s="2">
        <v>0.38</v>
      </c>
      <c r="Y942" s="16">
        <v>4.38</v>
      </c>
      <c r="Z942" s="26">
        <v>14.7</v>
      </c>
      <c r="AA942" s="2">
        <v>1.33</v>
      </c>
      <c r="AB942" s="2">
        <v>3.8</v>
      </c>
    </row>
    <row r="943" spans="1:28">
      <c r="A943" s="2">
        <v>4206</v>
      </c>
      <c r="B943" s="26">
        <v>2</v>
      </c>
      <c r="C943" s="2">
        <v>1</v>
      </c>
      <c r="D943" s="2">
        <v>21</v>
      </c>
      <c r="E943" s="2">
        <v>0</v>
      </c>
      <c r="F943" s="35">
        <v>0</v>
      </c>
      <c r="G943" s="18">
        <v>8000</v>
      </c>
      <c r="H943" s="18">
        <v>1</v>
      </c>
      <c r="I943" s="2">
        <v>1</v>
      </c>
      <c r="J943" s="2">
        <v>3</v>
      </c>
      <c r="K943" s="2">
        <v>1</v>
      </c>
      <c r="L943" s="35">
        <v>1</v>
      </c>
      <c r="M943" s="2">
        <v>1</v>
      </c>
      <c r="N943" s="2">
        <v>0</v>
      </c>
      <c r="O943" s="2">
        <v>1</v>
      </c>
      <c r="P943" s="2">
        <v>0.43</v>
      </c>
      <c r="Q943" s="2">
        <v>4</v>
      </c>
      <c r="R943" s="2">
        <v>0</v>
      </c>
      <c r="S943" s="2">
        <v>1</v>
      </c>
      <c r="T943" s="35">
        <v>0</v>
      </c>
      <c r="U943" s="35">
        <v>0</v>
      </c>
      <c r="V943" s="36">
        <v>0</v>
      </c>
      <c r="W943" s="26">
        <v>20.399999999999999</v>
      </c>
      <c r="X943" s="2">
        <v>0.45</v>
      </c>
      <c r="Y943" s="16">
        <v>6.81</v>
      </c>
      <c r="Z943" s="26">
        <v>22.2</v>
      </c>
      <c r="AA943" s="2">
        <v>1.9</v>
      </c>
      <c r="AB943" s="2">
        <v>3.8</v>
      </c>
    </row>
    <row r="944" spans="1:28">
      <c r="A944" s="2">
        <v>4208</v>
      </c>
      <c r="B944" s="26">
        <v>1</v>
      </c>
      <c r="C944" s="2">
        <v>1</v>
      </c>
      <c r="D944" s="2">
        <v>21</v>
      </c>
      <c r="E944" s="2">
        <v>0</v>
      </c>
      <c r="F944" s="35">
        <v>0</v>
      </c>
      <c r="G944" s="18">
        <v>7000</v>
      </c>
      <c r="H944" s="18">
        <v>0</v>
      </c>
      <c r="I944" s="2">
        <v>1</v>
      </c>
      <c r="J944" s="2">
        <v>2</v>
      </c>
      <c r="K944" s="2">
        <v>1</v>
      </c>
      <c r="L944" s="35">
        <v>0</v>
      </c>
      <c r="M944" s="2">
        <v>9</v>
      </c>
      <c r="N944" s="2">
        <v>0</v>
      </c>
      <c r="O944" s="2">
        <v>0</v>
      </c>
      <c r="P944" s="2">
        <v>1</v>
      </c>
      <c r="Q944" s="2">
        <v>5</v>
      </c>
      <c r="R944" s="2">
        <v>0</v>
      </c>
      <c r="S944" s="2">
        <v>1</v>
      </c>
      <c r="T944" s="35">
        <v>0</v>
      </c>
      <c r="U944" s="35">
        <v>0</v>
      </c>
      <c r="V944" s="36">
        <v>0</v>
      </c>
      <c r="W944" s="26">
        <v>10.7</v>
      </c>
      <c r="X944" s="2">
        <v>0.28000000000000003</v>
      </c>
      <c r="Y944" s="16">
        <v>3.57</v>
      </c>
      <c r="Z944" s="26">
        <v>12.4</v>
      </c>
      <c r="AA944" s="2">
        <v>1.22</v>
      </c>
      <c r="AB944" s="2">
        <v>18.7</v>
      </c>
    </row>
    <row r="945" spans="1:28">
      <c r="A945" s="2">
        <v>4216</v>
      </c>
      <c r="B945" s="26">
        <v>2</v>
      </c>
      <c r="C945" s="2">
        <v>1</v>
      </c>
      <c r="D945" s="2">
        <v>22</v>
      </c>
      <c r="E945" s="2">
        <v>0</v>
      </c>
      <c r="F945" s="35">
        <v>1</v>
      </c>
      <c r="G945" s="18">
        <v>4000</v>
      </c>
      <c r="H945" s="18">
        <v>0</v>
      </c>
      <c r="I945" s="2">
        <v>1</v>
      </c>
      <c r="J945" s="2">
        <v>1</v>
      </c>
      <c r="K945" s="2">
        <v>0</v>
      </c>
      <c r="L945" s="35">
        <v>1</v>
      </c>
      <c r="M945" s="2">
        <v>1</v>
      </c>
      <c r="N945" s="2">
        <v>0</v>
      </c>
      <c r="O945" s="2">
        <v>1</v>
      </c>
      <c r="P945" s="2">
        <v>0</v>
      </c>
      <c r="Q945" s="2">
        <v>5</v>
      </c>
      <c r="R945" s="2">
        <v>0</v>
      </c>
      <c r="S945" s="2">
        <v>1</v>
      </c>
      <c r="T945" s="35">
        <v>0</v>
      </c>
      <c r="U945" s="35">
        <v>0</v>
      </c>
      <c r="V945" s="36">
        <v>0</v>
      </c>
      <c r="W945" s="26">
        <v>36</v>
      </c>
      <c r="X945" s="2">
        <v>0.63</v>
      </c>
      <c r="Y945" s="16">
        <v>12.02</v>
      </c>
      <c r="Z945" s="26">
        <v>38.4</v>
      </c>
      <c r="AA945" s="2">
        <v>3.57</v>
      </c>
      <c r="AB945" s="2">
        <v>29.9</v>
      </c>
    </row>
    <row r="946" spans="1:28">
      <c r="A946" s="2">
        <v>4220</v>
      </c>
      <c r="B946" s="26">
        <v>2</v>
      </c>
      <c r="C946" s="2">
        <v>1</v>
      </c>
      <c r="D946" s="2">
        <v>21</v>
      </c>
      <c r="E946" s="2">
        <v>0</v>
      </c>
      <c r="F946" s="35">
        <v>1</v>
      </c>
      <c r="G946" s="18">
        <v>10000</v>
      </c>
      <c r="H946" s="18">
        <v>1</v>
      </c>
      <c r="I946" s="2">
        <v>1</v>
      </c>
      <c r="J946" s="2">
        <v>1</v>
      </c>
      <c r="K946" s="2">
        <v>0</v>
      </c>
      <c r="L946" s="35">
        <v>0</v>
      </c>
      <c r="M946" s="2">
        <v>8</v>
      </c>
      <c r="N946" s="2">
        <v>1</v>
      </c>
      <c r="O946" s="2">
        <v>0</v>
      </c>
      <c r="P946" s="2">
        <v>0</v>
      </c>
      <c r="Q946" s="2">
        <v>4</v>
      </c>
      <c r="R946" s="2">
        <v>0</v>
      </c>
      <c r="S946" s="2">
        <v>1</v>
      </c>
      <c r="T946" s="35">
        <v>0</v>
      </c>
      <c r="U946" s="35">
        <v>0</v>
      </c>
      <c r="V946" s="36">
        <v>0</v>
      </c>
      <c r="W946" s="26">
        <v>14.9</v>
      </c>
      <c r="X946" s="2">
        <v>0.33</v>
      </c>
      <c r="Y946" s="16">
        <v>4.9800000000000004</v>
      </c>
      <c r="Z946" s="26">
        <v>18.899999999999999</v>
      </c>
      <c r="AA946" s="2">
        <v>1.32</v>
      </c>
      <c r="AB946" s="2">
        <v>12.4</v>
      </c>
    </row>
    <row r="947" spans="1:28">
      <c r="A947" s="2">
        <v>4235</v>
      </c>
      <c r="B947" s="26">
        <v>1</v>
      </c>
      <c r="C947" s="2">
        <v>1</v>
      </c>
      <c r="D947" s="2">
        <v>19</v>
      </c>
      <c r="E947" s="2">
        <v>0</v>
      </c>
      <c r="F947" s="35">
        <v>1</v>
      </c>
      <c r="G947" s="18">
        <v>30000</v>
      </c>
      <c r="H947" s="18">
        <v>1</v>
      </c>
      <c r="I947" s="2">
        <v>1</v>
      </c>
      <c r="J947" s="2">
        <v>4</v>
      </c>
      <c r="K947" s="2">
        <v>1</v>
      </c>
      <c r="L947" s="35">
        <v>0</v>
      </c>
      <c r="M947" s="2">
        <v>6</v>
      </c>
      <c r="N947" s="2">
        <v>0</v>
      </c>
      <c r="O947" s="2">
        <v>1</v>
      </c>
      <c r="P947" s="2">
        <v>0</v>
      </c>
      <c r="Q947" s="2">
        <v>5</v>
      </c>
      <c r="R947" s="2">
        <v>0</v>
      </c>
      <c r="S947" s="2">
        <v>1</v>
      </c>
      <c r="T947" s="35">
        <v>0</v>
      </c>
      <c r="U947" s="35">
        <v>0</v>
      </c>
      <c r="V947" s="36">
        <v>0</v>
      </c>
      <c r="W947" s="26">
        <v>17.600000000000001</v>
      </c>
      <c r="X947" s="2">
        <v>0.4</v>
      </c>
      <c r="Y947" s="16">
        <v>5.88</v>
      </c>
      <c r="Z947" s="26">
        <v>23.71</v>
      </c>
      <c r="AA947" s="2">
        <v>2.02</v>
      </c>
      <c r="AB947" s="2">
        <v>3.8</v>
      </c>
    </row>
    <row r="948" spans="1:28">
      <c r="A948" s="2">
        <v>4236</v>
      </c>
      <c r="B948" s="26">
        <v>2</v>
      </c>
      <c r="C948" s="2">
        <v>1</v>
      </c>
      <c r="D948" s="2">
        <v>24</v>
      </c>
      <c r="E948" s="2">
        <v>0</v>
      </c>
      <c r="F948" s="35">
        <v>1</v>
      </c>
      <c r="G948" s="18">
        <v>4000</v>
      </c>
      <c r="H948" s="18">
        <v>0</v>
      </c>
      <c r="I948" s="2">
        <v>1</v>
      </c>
      <c r="J948" s="2">
        <v>1</v>
      </c>
      <c r="K948" s="2">
        <v>0</v>
      </c>
      <c r="L948" s="35">
        <v>0</v>
      </c>
      <c r="M948" s="2">
        <v>2</v>
      </c>
      <c r="N948" s="2">
        <v>0</v>
      </c>
      <c r="O948" s="2">
        <v>1</v>
      </c>
      <c r="P948" s="2">
        <v>0.18</v>
      </c>
      <c r="Q948" s="2">
        <v>4</v>
      </c>
      <c r="R948" s="2">
        <v>0</v>
      </c>
      <c r="S948" s="2">
        <v>1</v>
      </c>
      <c r="T948" s="35">
        <v>0</v>
      </c>
      <c r="U948" s="35">
        <v>0</v>
      </c>
      <c r="V948" s="36">
        <v>0</v>
      </c>
      <c r="W948" s="26">
        <v>43.6</v>
      </c>
      <c r="X948" s="2">
        <v>0.78</v>
      </c>
      <c r="Y948" s="16">
        <v>14.56</v>
      </c>
      <c r="Z948" s="26">
        <v>42.7</v>
      </c>
      <c r="AA948" s="2">
        <v>2</v>
      </c>
      <c r="AB948" s="2">
        <v>7</v>
      </c>
    </row>
    <row r="949" spans="1:28">
      <c r="A949" s="2">
        <v>4245</v>
      </c>
      <c r="B949" s="26">
        <v>2</v>
      </c>
      <c r="C949" s="2">
        <v>1</v>
      </c>
      <c r="D949" s="2">
        <v>23</v>
      </c>
      <c r="E949" s="2">
        <v>0</v>
      </c>
      <c r="F949" s="35">
        <v>0</v>
      </c>
      <c r="G949" s="18">
        <v>6000</v>
      </c>
      <c r="H949" s="18">
        <v>0</v>
      </c>
      <c r="I949" s="2">
        <v>1</v>
      </c>
      <c r="J949" s="2">
        <v>1</v>
      </c>
      <c r="K949" s="2">
        <v>0</v>
      </c>
      <c r="L949" s="35">
        <v>1</v>
      </c>
      <c r="M949" s="2">
        <v>2</v>
      </c>
      <c r="N949" s="2">
        <v>0</v>
      </c>
      <c r="O949" s="2">
        <v>1</v>
      </c>
      <c r="P949" s="2">
        <v>0.57999999999999996</v>
      </c>
      <c r="Q949" s="2">
        <v>5</v>
      </c>
      <c r="R949" s="2">
        <v>0</v>
      </c>
      <c r="S949" s="2">
        <v>1</v>
      </c>
      <c r="T949" s="35">
        <v>1</v>
      </c>
      <c r="U949" s="35">
        <v>0</v>
      </c>
      <c r="V949" s="36">
        <v>0</v>
      </c>
      <c r="W949" s="26">
        <v>19.2</v>
      </c>
      <c r="X949" s="2">
        <v>0.33</v>
      </c>
      <c r="Y949" s="16">
        <v>6.41</v>
      </c>
      <c r="Z949" s="26">
        <v>17.600000000000001</v>
      </c>
      <c r="AA949" s="2">
        <v>1.75</v>
      </c>
      <c r="AB949" s="2">
        <v>13.8</v>
      </c>
    </row>
    <row r="950" spans="1:28">
      <c r="A950" s="2">
        <v>4249</v>
      </c>
      <c r="B950" s="26">
        <v>2</v>
      </c>
      <c r="C950" s="2">
        <v>1</v>
      </c>
      <c r="D950" s="2">
        <v>21</v>
      </c>
      <c r="E950" s="2">
        <v>0</v>
      </c>
      <c r="F950" s="35">
        <v>1</v>
      </c>
      <c r="G950" s="18">
        <v>7000</v>
      </c>
      <c r="H950" s="18">
        <v>0</v>
      </c>
      <c r="I950" s="2">
        <v>1</v>
      </c>
      <c r="J950" s="2">
        <v>1</v>
      </c>
      <c r="K950" s="2">
        <v>0</v>
      </c>
      <c r="L950" s="35">
        <v>0</v>
      </c>
      <c r="M950" s="2">
        <v>1</v>
      </c>
      <c r="N950" s="2">
        <v>0</v>
      </c>
      <c r="O950" s="2">
        <v>1</v>
      </c>
      <c r="P950" s="2">
        <v>0</v>
      </c>
      <c r="Q950" s="2">
        <v>5</v>
      </c>
      <c r="R950" s="2">
        <v>0</v>
      </c>
      <c r="S950" s="2">
        <v>1</v>
      </c>
      <c r="T950" s="35">
        <v>0</v>
      </c>
      <c r="U950" s="35">
        <v>0</v>
      </c>
      <c r="V950" s="36">
        <v>0</v>
      </c>
      <c r="W950" s="26">
        <v>53.4</v>
      </c>
      <c r="X950" s="2">
        <v>0.77</v>
      </c>
      <c r="Y950" s="16">
        <v>17.84</v>
      </c>
      <c r="Z950" s="26">
        <v>55.7</v>
      </c>
      <c r="AA950" s="2">
        <v>4.45</v>
      </c>
      <c r="AB950" s="2">
        <v>28.45</v>
      </c>
    </row>
    <row r="951" spans="1:28">
      <c r="A951" s="2">
        <v>4251</v>
      </c>
      <c r="B951" s="26">
        <v>1</v>
      </c>
      <c r="C951" s="2">
        <v>1</v>
      </c>
      <c r="D951" s="2">
        <v>58</v>
      </c>
      <c r="E951" s="2">
        <v>1</v>
      </c>
      <c r="F951" s="35">
        <v>1</v>
      </c>
      <c r="G951" s="18">
        <v>4000</v>
      </c>
      <c r="H951" s="18">
        <v>0</v>
      </c>
      <c r="I951" s="2">
        <v>1</v>
      </c>
      <c r="J951" s="2">
        <v>2</v>
      </c>
      <c r="K951" s="2">
        <v>1</v>
      </c>
      <c r="L951" s="35">
        <v>0</v>
      </c>
      <c r="M951" s="2">
        <v>6</v>
      </c>
      <c r="N951" s="2">
        <v>0</v>
      </c>
      <c r="O951" s="2">
        <v>1</v>
      </c>
      <c r="P951" s="2">
        <v>0</v>
      </c>
      <c r="Q951" s="2">
        <v>4</v>
      </c>
      <c r="R951" s="2">
        <v>0</v>
      </c>
      <c r="S951" s="2">
        <v>1</v>
      </c>
      <c r="T951" s="35">
        <v>0</v>
      </c>
      <c r="U951" s="35">
        <v>0</v>
      </c>
      <c r="V951" s="36">
        <v>0</v>
      </c>
      <c r="W951" s="26">
        <v>31.7</v>
      </c>
      <c r="X951" s="2">
        <v>0.56999999999999995</v>
      </c>
      <c r="Y951" s="16">
        <v>10.59</v>
      </c>
      <c r="Z951" s="26">
        <v>46.2</v>
      </c>
      <c r="AA951" s="2">
        <v>2.23</v>
      </c>
      <c r="AB951" s="2">
        <v>10.7</v>
      </c>
    </row>
    <row r="952" spans="1:28">
      <c r="A952" s="2">
        <v>4255</v>
      </c>
      <c r="B952" s="26">
        <v>1</v>
      </c>
      <c r="C952" s="2">
        <v>2</v>
      </c>
      <c r="D952" s="2">
        <v>28</v>
      </c>
      <c r="E952" s="2">
        <v>0</v>
      </c>
      <c r="F952" s="35">
        <v>0</v>
      </c>
      <c r="G952" s="18">
        <v>20000</v>
      </c>
      <c r="H952" s="18">
        <v>1</v>
      </c>
      <c r="I952" s="2">
        <v>1</v>
      </c>
      <c r="J952" s="2">
        <v>1</v>
      </c>
      <c r="K952" s="2">
        <v>0</v>
      </c>
      <c r="L952" s="35">
        <v>0</v>
      </c>
      <c r="M952" s="2">
        <v>8</v>
      </c>
      <c r="N952" s="2">
        <v>1</v>
      </c>
      <c r="O952" s="2">
        <v>0</v>
      </c>
      <c r="P952" s="2">
        <v>0</v>
      </c>
      <c r="Q952" s="2">
        <v>3</v>
      </c>
      <c r="R952" s="2">
        <v>0</v>
      </c>
      <c r="S952" s="2">
        <v>0</v>
      </c>
      <c r="T952" s="35">
        <v>0</v>
      </c>
      <c r="U952" s="35">
        <v>0</v>
      </c>
      <c r="V952" s="36">
        <v>0</v>
      </c>
      <c r="W952" s="26">
        <v>17.899999999999999</v>
      </c>
      <c r="X952" s="2">
        <v>0.42</v>
      </c>
      <c r="Y952" s="16">
        <v>5.98</v>
      </c>
      <c r="Z952" s="26">
        <v>22.34</v>
      </c>
      <c r="AA952" s="2">
        <v>1.9</v>
      </c>
      <c r="AB952" s="2">
        <v>3.8</v>
      </c>
    </row>
    <row r="953" spans="1:28">
      <c r="A953" s="2">
        <v>4258</v>
      </c>
      <c r="B953" s="26">
        <v>1</v>
      </c>
      <c r="C953" s="2">
        <v>1</v>
      </c>
      <c r="D953" s="2">
        <v>23</v>
      </c>
      <c r="E953" s="2">
        <v>0</v>
      </c>
      <c r="F953" s="35">
        <v>1</v>
      </c>
      <c r="G953" s="18">
        <v>22000</v>
      </c>
      <c r="H953" s="18">
        <v>1</v>
      </c>
      <c r="I953" s="2">
        <v>1</v>
      </c>
      <c r="J953" s="2">
        <v>1</v>
      </c>
      <c r="K953" s="2">
        <v>0</v>
      </c>
      <c r="L953" s="35">
        <v>1</v>
      </c>
      <c r="M953" s="2">
        <v>8</v>
      </c>
      <c r="N953" s="2">
        <v>1</v>
      </c>
      <c r="O953" s="2">
        <v>0</v>
      </c>
      <c r="P953" s="2">
        <v>0.76</v>
      </c>
      <c r="Q953" s="2">
        <v>2</v>
      </c>
      <c r="R953" s="2">
        <v>1</v>
      </c>
      <c r="S953" s="2">
        <v>0</v>
      </c>
      <c r="T953" s="35">
        <v>0</v>
      </c>
      <c r="U953" s="35">
        <v>0</v>
      </c>
      <c r="V953" s="36">
        <v>0</v>
      </c>
      <c r="W953" s="26">
        <v>11.6</v>
      </c>
      <c r="X953" s="2">
        <v>0.28000000000000003</v>
      </c>
      <c r="Y953" s="16">
        <v>3.87</v>
      </c>
      <c r="Z953" s="26">
        <v>13.4</v>
      </c>
      <c r="AA953" s="2">
        <v>1.1499999999999999</v>
      </c>
      <c r="AB953" s="2">
        <v>3.8</v>
      </c>
    </row>
    <row r="954" spans="1:28">
      <c r="A954" s="2">
        <v>4269</v>
      </c>
      <c r="B954" s="26">
        <v>2</v>
      </c>
      <c r="C954" s="2">
        <v>2</v>
      </c>
      <c r="D954" s="2">
        <v>28</v>
      </c>
      <c r="E954" s="2">
        <v>0</v>
      </c>
      <c r="F954" s="35">
        <v>1</v>
      </c>
      <c r="G954" s="18">
        <v>3000</v>
      </c>
      <c r="H954" s="18">
        <v>0</v>
      </c>
      <c r="I954" s="2">
        <v>1</v>
      </c>
      <c r="J954" s="2">
        <v>1</v>
      </c>
      <c r="K954" s="2">
        <v>0</v>
      </c>
      <c r="L954" s="35">
        <v>0</v>
      </c>
      <c r="M954" s="2">
        <v>8</v>
      </c>
      <c r="N954" s="2">
        <v>1</v>
      </c>
      <c r="O954" s="2">
        <v>0</v>
      </c>
      <c r="P954" s="2">
        <v>1</v>
      </c>
      <c r="Q954" s="2">
        <v>5</v>
      </c>
      <c r="R954" s="2">
        <v>0</v>
      </c>
      <c r="S954" s="2">
        <v>1</v>
      </c>
      <c r="T954" s="35">
        <v>1</v>
      </c>
      <c r="U954" s="35">
        <v>0</v>
      </c>
      <c r="V954" s="36">
        <v>0</v>
      </c>
      <c r="W954" s="26">
        <v>10.7</v>
      </c>
      <c r="X954" s="2">
        <v>0.28000000000000003</v>
      </c>
      <c r="Y954" s="16">
        <v>3.57</v>
      </c>
      <c r="Z954" s="26">
        <v>12.4</v>
      </c>
      <c r="AA954" s="2">
        <v>1.22</v>
      </c>
      <c r="AB954" s="2">
        <v>18.7</v>
      </c>
    </row>
    <row r="955" spans="1:28">
      <c r="A955" s="2">
        <v>4270</v>
      </c>
      <c r="B955" s="26">
        <v>1</v>
      </c>
      <c r="C955" s="2">
        <v>2</v>
      </c>
      <c r="D955" s="2">
        <v>64</v>
      </c>
      <c r="E955" s="2">
        <v>1</v>
      </c>
      <c r="F955" s="35">
        <v>1</v>
      </c>
      <c r="G955" s="18">
        <v>35000</v>
      </c>
      <c r="H955" s="18">
        <v>1</v>
      </c>
      <c r="I955" s="2">
        <v>1</v>
      </c>
      <c r="J955" s="2">
        <v>2</v>
      </c>
      <c r="K955" s="2">
        <v>1</v>
      </c>
      <c r="L955" s="35">
        <v>0</v>
      </c>
      <c r="M955" s="2">
        <v>8</v>
      </c>
      <c r="N955" s="2">
        <v>1</v>
      </c>
      <c r="O955" s="2">
        <v>0</v>
      </c>
      <c r="P955" s="2">
        <v>0.77</v>
      </c>
      <c r="Q955" s="2">
        <v>0</v>
      </c>
      <c r="R955" s="2">
        <v>1</v>
      </c>
      <c r="S955" s="2">
        <v>0</v>
      </c>
      <c r="T955" s="35">
        <v>0</v>
      </c>
      <c r="U955" s="35">
        <v>0</v>
      </c>
      <c r="V955" s="36">
        <v>1</v>
      </c>
      <c r="W955" s="26">
        <v>14.2</v>
      </c>
      <c r="X955" s="2">
        <v>0.3</v>
      </c>
      <c r="Y955" s="16">
        <v>4.74</v>
      </c>
      <c r="Z955" s="26">
        <v>15.8</v>
      </c>
      <c r="AA955" s="2">
        <v>1.37</v>
      </c>
      <c r="AB955" s="2">
        <v>3.8</v>
      </c>
    </row>
    <row r="956" spans="1:28">
      <c r="A956" s="2">
        <v>4271</v>
      </c>
      <c r="B956" s="26">
        <v>1</v>
      </c>
      <c r="C956" s="2">
        <v>2</v>
      </c>
      <c r="D956" s="2">
        <v>38</v>
      </c>
      <c r="E956" s="2">
        <v>0</v>
      </c>
      <c r="F956" s="35">
        <v>0</v>
      </c>
      <c r="G956" s="18">
        <v>6000</v>
      </c>
      <c r="H956" s="18">
        <v>0</v>
      </c>
      <c r="I956" s="2">
        <v>1</v>
      </c>
      <c r="J956" s="2">
        <v>1</v>
      </c>
      <c r="K956" s="2">
        <v>0</v>
      </c>
      <c r="L956" s="35">
        <v>0</v>
      </c>
      <c r="M956" s="2">
        <v>2</v>
      </c>
      <c r="N956" s="2">
        <v>0</v>
      </c>
      <c r="O956" s="2">
        <v>1</v>
      </c>
      <c r="P956" s="2">
        <v>1</v>
      </c>
      <c r="Q956" s="2">
        <v>5</v>
      </c>
      <c r="R956" s="2">
        <v>0</v>
      </c>
      <c r="S956" s="2">
        <v>1</v>
      </c>
      <c r="T956" s="35">
        <v>0</v>
      </c>
      <c r="U956" s="35">
        <v>0</v>
      </c>
      <c r="V956" s="36">
        <v>0</v>
      </c>
      <c r="W956" s="26">
        <v>9.1</v>
      </c>
      <c r="X956" s="2">
        <v>0.2</v>
      </c>
      <c r="Y956" s="16">
        <v>3.04</v>
      </c>
      <c r="Z956" s="26">
        <v>11</v>
      </c>
      <c r="AA956" s="2">
        <v>1.1000000000000001</v>
      </c>
      <c r="AB956" s="2">
        <v>16.600000000000001</v>
      </c>
    </row>
    <row r="957" spans="1:28">
      <c r="A957" s="2">
        <v>4272</v>
      </c>
      <c r="B957" s="26">
        <v>1</v>
      </c>
      <c r="C957" s="2">
        <v>1</v>
      </c>
      <c r="D957" s="2">
        <v>32</v>
      </c>
      <c r="E957" s="2">
        <v>0</v>
      </c>
      <c r="F957" s="35">
        <v>1</v>
      </c>
      <c r="G957" s="18">
        <v>3000</v>
      </c>
      <c r="H957" s="18">
        <v>0</v>
      </c>
      <c r="I957" s="2">
        <v>1</v>
      </c>
      <c r="J957" s="2">
        <v>3</v>
      </c>
      <c r="K957" s="2">
        <v>1</v>
      </c>
      <c r="L957" s="35">
        <v>1</v>
      </c>
      <c r="M957" s="2">
        <v>8</v>
      </c>
      <c r="N957" s="2">
        <v>1</v>
      </c>
      <c r="O957" s="2">
        <v>0</v>
      </c>
      <c r="P957" s="2">
        <v>1</v>
      </c>
      <c r="Q957" s="2">
        <v>5</v>
      </c>
      <c r="R957" s="2">
        <v>0</v>
      </c>
      <c r="S957" s="2">
        <v>1</v>
      </c>
      <c r="T957" s="35">
        <v>1</v>
      </c>
      <c r="U957" s="35">
        <v>0</v>
      </c>
      <c r="V957" s="36">
        <v>0</v>
      </c>
      <c r="W957" s="26">
        <v>5.5</v>
      </c>
      <c r="X957" s="2">
        <v>0.18</v>
      </c>
      <c r="Y957" s="16">
        <v>1.84</v>
      </c>
      <c r="Z957" s="26">
        <v>6.4</v>
      </c>
      <c r="AA957" s="2">
        <v>0.67</v>
      </c>
      <c r="AB957" s="2">
        <v>3.8</v>
      </c>
    </row>
    <row r="958" spans="1:28">
      <c r="A958" s="2">
        <v>4277</v>
      </c>
      <c r="B958" s="26">
        <v>2</v>
      </c>
      <c r="C958" s="2">
        <v>1</v>
      </c>
      <c r="D958" s="2">
        <v>26</v>
      </c>
      <c r="E958" s="2">
        <v>0</v>
      </c>
      <c r="F958" s="35">
        <v>1</v>
      </c>
      <c r="G958" s="18">
        <v>3000</v>
      </c>
      <c r="H958" s="18">
        <v>0</v>
      </c>
      <c r="I958" s="2">
        <v>1</v>
      </c>
      <c r="J958" s="2">
        <v>1</v>
      </c>
      <c r="K958" s="2">
        <v>0</v>
      </c>
      <c r="L958" s="35">
        <v>1</v>
      </c>
      <c r="M958" s="2">
        <v>6</v>
      </c>
      <c r="N958" s="2">
        <v>0</v>
      </c>
      <c r="O958" s="2">
        <v>1</v>
      </c>
      <c r="P958" s="2">
        <v>1</v>
      </c>
      <c r="Q958" s="2">
        <v>5</v>
      </c>
      <c r="R958" s="2">
        <v>0</v>
      </c>
      <c r="S958" s="2">
        <v>1</v>
      </c>
      <c r="T958" s="35">
        <v>0</v>
      </c>
      <c r="U958" s="35">
        <v>0</v>
      </c>
      <c r="V958" s="36">
        <v>0</v>
      </c>
      <c r="W958" s="26">
        <v>12.3</v>
      </c>
      <c r="X958" s="2">
        <v>0.33</v>
      </c>
      <c r="Y958" s="16">
        <v>4.1100000000000003</v>
      </c>
      <c r="Z958" s="26">
        <v>16.739999999999998</v>
      </c>
      <c r="AA958" s="2">
        <v>1.5</v>
      </c>
      <c r="AB958" s="2">
        <v>3.8</v>
      </c>
    </row>
    <row r="959" spans="1:28">
      <c r="A959" s="2">
        <v>4279</v>
      </c>
      <c r="B959" s="26">
        <v>2</v>
      </c>
      <c r="C959" s="2">
        <v>1</v>
      </c>
      <c r="D959" s="2">
        <v>30</v>
      </c>
      <c r="E959" s="2">
        <v>0</v>
      </c>
      <c r="F959" s="35">
        <v>1</v>
      </c>
      <c r="G959" s="18">
        <v>9000</v>
      </c>
      <c r="H959" s="18">
        <v>1</v>
      </c>
      <c r="I959" s="2">
        <v>1</v>
      </c>
      <c r="J959" s="2">
        <v>2</v>
      </c>
      <c r="K959" s="2">
        <v>1</v>
      </c>
      <c r="L959" s="35">
        <v>0</v>
      </c>
      <c r="M959" s="2">
        <v>1</v>
      </c>
      <c r="N959" s="2">
        <v>0</v>
      </c>
      <c r="O959" s="2">
        <v>1</v>
      </c>
      <c r="P959" s="2">
        <v>1</v>
      </c>
      <c r="Q959" s="2">
        <v>3</v>
      </c>
      <c r="R959" s="2">
        <v>0</v>
      </c>
      <c r="S959" s="2">
        <v>0</v>
      </c>
      <c r="T959" s="35">
        <v>0</v>
      </c>
      <c r="U959" s="35">
        <v>0</v>
      </c>
      <c r="V959" s="36">
        <v>0</v>
      </c>
      <c r="W959" s="26">
        <v>14</v>
      </c>
      <c r="X959" s="2">
        <v>0.32</v>
      </c>
      <c r="Y959" s="16">
        <v>4.68</v>
      </c>
      <c r="Z959" s="26">
        <v>17.399999999999999</v>
      </c>
      <c r="AA959" s="2">
        <v>1.58</v>
      </c>
      <c r="AB959" s="2">
        <v>5.4</v>
      </c>
    </row>
    <row r="960" spans="1:28">
      <c r="A960" s="2">
        <v>4294</v>
      </c>
      <c r="B960" s="26">
        <v>2</v>
      </c>
      <c r="C960" s="2">
        <v>1</v>
      </c>
      <c r="D960" s="2">
        <v>18</v>
      </c>
      <c r="E960" s="2">
        <v>0</v>
      </c>
      <c r="F960" s="35">
        <v>1</v>
      </c>
      <c r="G960" s="18">
        <v>12000</v>
      </c>
      <c r="H960" s="18">
        <v>1</v>
      </c>
      <c r="I960" s="2">
        <v>1</v>
      </c>
      <c r="J960" s="2">
        <v>3</v>
      </c>
      <c r="K960" s="2">
        <v>1</v>
      </c>
      <c r="L960" s="35">
        <v>0</v>
      </c>
      <c r="M960" s="2">
        <v>8</v>
      </c>
      <c r="N960" s="2">
        <v>1</v>
      </c>
      <c r="O960" s="2">
        <v>0</v>
      </c>
      <c r="P960" s="2">
        <v>0.28000000000000003</v>
      </c>
      <c r="Q960" s="2">
        <v>5</v>
      </c>
      <c r="R960" s="2">
        <v>0</v>
      </c>
      <c r="S960" s="2">
        <v>1</v>
      </c>
      <c r="T960" s="35">
        <v>0</v>
      </c>
      <c r="U960" s="35">
        <v>0</v>
      </c>
      <c r="V960" s="36">
        <v>0</v>
      </c>
      <c r="W960" s="26">
        <v>16.5</v>
      </c>
      <c r="X960" s="2">
        <v>0.37</v>
      </c>
      <c r="Y960" s="16">
        <v>5.51</v>
      </c>
      <c r="Z960" s="26">
        <v>18.899999999999999</v>
      </c>
      <c r="AA960" s="2">
        <v>1.62</v>
      </c>
      <c r="AB960" s="2">
        <v>3.8</v>
      </c>
    </row>
    <row r="961" spans="1:28">
      <c r="A961" s="2">
        <v>4296</v>
      </c>
      <c r="B961" s="26">
        <v>2</v>
      </c>
      <c r="C961" s="2">
        <v>1</v>
      </c>
      <c r="D961" s="2">
        <v>32</v>
      </c>
      <c r="E961" s="2">
        <v>0</v>
      </c>
      <c r="F961" s="35">
        <v>1</v>
      </c>
      <c r="G961" s="18">
        <v>3000</v>
      </c>
      <c r="H961" s="18">
        <v>0</v>
      </c>
      <c r="I961" s="2">
        <v>1</v>
      </c>
      <c r="J961" s="2">
        <v>1</v>
      </c>
      <c r="K961" s="2">
        <v>0</v>
      </c>
      <c r="L961" s="35">
        <v>1</v>
      </c>
      <c r="M961" s="2">
        <v>6</v>
      </c>
      <c r="N961" s="2">
        <v>0</v>
      </c>
      <c r="O961" s="2">
        <v>1</v>
      </c>
      <c r="P961" s="2">
        <v>0.28000000000000003</v>
      </c>
      <c r="Q961" s="2">
        <v>5</v>
      </c>
      <c r="R961" s="2">
        <v>0</v>
      </c>
      <c r="S961" s="2">
        <v>1</v>
      </c>
      <c r="T961" s="35">
        <v>0</v>
      </c>
      <c r="U961" s="35">
        <v>0</v>
      </c>
      <c r="V961" s="36">
        <v>0</v>
      </c>
      <c r="W961" s="26">
        <v>17</v>
      </c>
      <c r="X961" s="2">
        <v>0.43</v>
      </c>
      <c r="Y961" s="16">
        <v>5.68</v>
      </c>
      <c r="Z961" s="26">
        <v>20.2</v>
      </c>
      <c r="AA961" s="2">
        <v>1.32</v>
      </c>
      <c r="AB961" s="2">
        <v>7</v>
      </c>
    </row>
    <row r="962" spans="1:28">
      <c r="A962" s="2">
        <v>4301</v>
      </c>
      <c r="B962" s="26">
        <v>1</v>
      </c>
      <c r="C962" s="2">
        <v>2</v>
      </c>
      <c r="D962" s="2">
        <v>26</v>
      </c>
      <c r="E962" s="2">
        <v>0</v>
      </c>
      <c r="F962" s="35">
        <v>1</v>
      </c>
      <c r="G962" s="18">
        <v>26000</v>
      </c>
      <c r="H962" s="18">
        <v>1</v>
      </c>
      <c r="I962" s="2">
        <v>1</v>
      </c>
      <c r="J962" s="2">
        <v>2</v>
      </c>
      <c r="K962" s="2">
        <v>1</v>
      </c>
      <c r="L962" s="35">
        <v>0</v>
      </c>
      <c r="M962" s="2">
        <v>2</v>
      </c>
      <c r="N962" s="2">
        <v>0</v>
      </c>
      <c r="O962" s="2">
        <v>1</v>
      </c>
      <c r="P962" s="2">
        <v>0</v>
      </c>
      <c r="Q962" s="2">
        <v>5</v>
      </c>
      <c r="R962" s="2">
        <v>0</v>
      </c>
      <c r="S962" s="2">
        <v>1</v>
      </c>
      <c r="T962" s="35">
        <v>1</v>
      </c>
      <c r="U962" s="35">
        <v>0</v>
      </c>
      <c r="V962" s="36">
        <v>0</v>
      </c>
      <c r="W962" s="26">
        <v>18.5</v>
      </c>
      <c r="X962" s="2">
        <v>0.32</v>
      </c>
      <c r="Y962" s="16">
        <v>6.18</v>
      </c>
      <c r="Z962" s="26">
        <v>21.1</v>
      </c>
      <c r="AA962" s="2">
        <v>1.7</v>
      </c>
      <c r="AB962" s="2">
        <v>6.7</v>
      </c>
    </row>
    <row r="963" spans="1:28">
      <c r="A963" s="2">
        <v>4302</v>
      </c>
      <c r="B963" s="26">
        <v>2</v>
      </c>
      <c r="C963" s="2">
        <v>1</v>
      </c>
      <c r="D963" s="2">
        <v>20</v>
      </c>
      <c r="E963" s="2">
        <v>0</v>
      </c>
      <c r="F963" s="35">
        <v>1</v>
      </c>
      <c r="G963" s="18">
        <v>3000</v>
      </c>
      <c r="H963" s="18">
        <v>0</v>
      </c>
      <c r="I963" s="2">
        <v>1</v>
      </c>
      <c r="J963" s="2">
        <v>2</v>
      </c>
      <c r="K963" s="2">
        <v>1</v>
      </c>
      <c r="L963" s="35">
        <v>0</v>
      </c>
      <c r="M963" s="2">
        <v>8</v>
      </c>
      <c r="N963" s="2">
        <v>1</v>
      </c>
      <c r="O963" s="2">
        <v>0</v>
      </c>
      <c r="P963" s="2">
        <v>0</v>
      </c>
      <c r="Q963" s="2">
        <v>4</v>
      </c>
      <c r="R963" s="2">
        <v>0</v>
      </c>
      <c r="S963" s="2">
        <v>1</v>
      </c>
      <c r="T963" s="35">
        <v>0</v>
      </c>
      <c r="U963" s="35">
        <v>0</v>
      </c>
      <c r="V963" s="36">
        <v>0</v>
      </c>
      <c r="W963" s="26">
        <v>14.9</v>
      </c>
      <c r="X963" s="2">
        <v>0.33</v>
      </c>
      <c r="Y963" s="16">
        <v>4.9800000000000004</v>
      </c>
      <c r="Z963" s="26">
        <v>18.899999999999999</v>
      </c>
      <c r="AA963" s="2">
        <v>1.32</v>
      </c>
      <c r="AB963" s="2">
        <v>12.4</v>
      </c>
    </row>
    <row r="964" spans="1:28">
      <c r="A964" s="2">
        <v>4304</v>
      </c>
      <c r="B964" s="26">
        <v>2</v>
      </c>
      <c r="C964" s="2">
        <v>1</v>
      </c>
      <c r="D964" s="2">
        <v>21</v>
      </c>
      <c r="E964" s="2">
        <v>0</v>
      </c>
      <c r="F964" s="35">
        <v>1</v>
      </c>
      <c r="G964" s="18">
        <v>12000</v>
      </c>
      <c r="H964" s="18">
        <v>1</v>
      </c>
      <c r="I964" s="2">
        <v>1</v>
      </c>
      <c r="J964" s="2">
        <v>3</v>
      </c>
      <c r="K964" s="2">
        <v>1</v>
      </c>
      <c r="L964" s="35">
        <v>0</v>
      </c>
      <c r="M964" s="2">
        <v>8</v>
      </c>
      <c r="N964" s="2">
        <v>1</v>
      </c>
      <c r="O964" s="2">
        <v>0</v>
      </c>
      <c r="P964" s="2">
        <v>1</v>
      </c>
      <c r="Q964" s="2">
        <v>4</v>
      </c>
      <c r="R964" s="2">
        <v>0</v>
      </c>
      <c r="S964" s="2">
        <v>1</v>
      </c>
      <c r="T964" s="35">
        <v>0</v>
      </c>
      <c r="U964" s="35">
        <v>0</v>
      </c>
      <c r="V964" s="36">
        <v>0</v>
      </c>
      <c r="W964" s="26">
        <v>11.4</v>
      </c>
      <c r="X964" s="2">
        <v>0.3</v>
      </c>
      <c r="Y964" s="16">
        <v>3.81</v>
      </c>
      <c r="Z964" s="26">
        <v>14</v>
      </c>
      <c r="AA964" s="2">
        <v>1.32</v>
      </c>
      <c r="AB964" s="2">
        <v>22.7</v>
      </c>
    </row>
    <row r="965" spans="1:28">
      <c r="A965" s="2">
        <v>4306</v>
      </c>
      <c r="B965" s="26">
        <v>1</v>
      </c>
      <c r="C965" s="2">
        <v>2</v>
      </c>
      <c r="D965" s="2">
        <v>36</v>
      </c>
      <c r="E965" s="2">
        <v>0</v>
      </c>
      <c r="F965" s="35">
        <v>0</v>
      </c>
      <c r="G965" s="18">
        <v>10000</v>
      </c>
      <c r="H965" s="18">
        <v>1</v>
      </c>
      <c r="I965" s="2">
        <v>1</v>
      </c>
      <c r="J965" s="2">
        <v>1</v>
      </c>
      <c r="K965" s="2">
        <v>0</v>
      </c>
      <c r="L965" s="35">
        <v>1</v>
      </c>
      <c r="M965" s="2">
        <v>8</v>
      </c>
      <c r="N965" s="2">
        <v>1</v>
      </c>
      <c r="O965" s="2">
        <v>0</v>
      </c>
      <c r="P965" s="2">
        <v>1</v>
      </c>
      <c r="Q965" s="2">
        <v>5</v>
      </c>
      <c r="R965" s="2">
        <v>0</v>
      </c>
      <c r="S965" s="2">
        <v>1</v>
      </c>
      <c r="T965" s="35">
        <v>0</v>
      </c>
      <c r="U965" s="35">
        <v>0</v>
      </c>
      <c r="V965" s="36">
        <v>0</v>
      </c>
      <c r="W965" s="26">
        <v>13.1</v>
      </c>
      <c r="X965" s="2">
        <v>0.38</v>
      </c>
      <c r="Y965" s="16">
        <v>4.38</v>
      </c>
      <c r="Z965" s="26">
        <v>14.7</v>
      </c>
      <c r="AA965" s="2">
        <v>1.33</v>
      </c>
      <c r="AB965" s="2">
        <v>3.8</v>
      </c>
    </row>
    <row r="966" spans="1:28">
      <c r="A966" s="2">
        <v>4311</v>
      </c>
      <c r="B966" s="26">
        <v>2</v>
      </c>
      <c r="C966" s="2">
        <v>1</v>
      </c>
      <c r="D966" s="2">
        <v>34</v>
      </c>
      <c r="E966" s="2">
        <v>0</v>
      </c>
      <c r="F966" s="35">
        <v>0</v>
      </c>
      <c r="G966" s="18">
        <v>3000</v>
      </c>
      <c r="H966" s="18">
        <v>0</v>
      </c>
      <c r="I966" s="2">
        <v>1</v>
      </c>
      <c r="J966" s="2">
        <v>1</v>
      </c>
      <c r="K966" s="2">
        <v>0</v>
      </c>
      <c r="L966" s="35">
        <v>1</v>
      </c>
      <c r="M966" s="2">
        <v>6</v>
      </c>
      <c r="N966" s="2">
        <v>0</v>
      </c>
      <c r="O966" s="2">
        <v>1</v>
      </c>
      <c r="P966" s="2">
        <v>0</v>
      </c>
      <c r="Q966" s="2">
        <v>4</v>
      </c>
      <c r="R966" s="2">
        <v>0</v>
      </c>
      <c r="S966" s="2">
        <v>1</v>
      </c>
      <c r="T966" s="35">
        <v>0</v>
      </c>
      <c r="U966" s="35">
        <v>0</v>
      </c>
      <c r="V966" s="36">
        <v>0</v>
      </c>
      <c r="W966" s="26">
        <v>27</v>
      </c>
      <c r="X966" s="2">
        <v>0.52</v>
      </c>
      <c r="Y966" s="16">
        <v>9.02</v>
      </c>
      <c r="Z966" s="26">
        <v>31.5</v>
      </c>
      <c r="AA966" s="2">
        <v>2.7</v>
      </c>
      <c r="AB966" s="2">
        <v>14.2</v>
      </c>
    </row>
    <row r="967" spans="1:28">
      <c r="A967" s="2">
        <v>4319</v>
      </c>
      <c r="B967" s="26">
        <v>1</v>
      </c>
      <c r="C967" s="2">
        <v>1</v>
      </c>
      <c r="D967" s="2">
        <v>25</v>
      </c>
      <c r="E967" s="2">
        <v>0</v>
      </c>
      <c r="F967" s="35">
        <v>1</v>
      </c>
      <c r="G967" s="18">
        <v>10000</v>
      </c>
      <c r="H967" s="18">
        <v>1</v>
      </c>
      <c r="I967" s="2">
        <v>1</v>
      </c>
      <c r="J967" s="2">
        <v>3</v>
      </c>
      <c r="K967" s="2">
        <v>1</v>
      </c>
      <c r="L967" s="35">
        <v>0</v>
      </c>
      <c r="M967" s="2">
        <v>8</v>
      </c>
      <c r="N967" s="2">
        <v>1</v>
      </c>
      <c r="O967" s="2">
        <v>0</v>
      </c>
      <c r="P967" s="2">
        <v>0</v>
      </c>
      <c r="Q967" s="2">
        <v>4</v>
      </c>
      <c r="R967" s="2">
        <v>0</v>
      </c>
      <c r="S967" s="2">
        <v>1</v>
      </c>
      <c r="T967" s="35">
        <v>0</v>
      </c>
      <c r="U967" s="35">
        <v>0</v>
      </c>
      <c r="V967" s="36">
        <v>0</v>
      </c>
      <c r="W967" s="26">
        <v>13.5</v>
      </c>
      <c r="X967" s="2">
        <v>0.4</v>
      </c>
      <c r="Y967" s="16">
        <v>4.51</v>
      </c>
      <c r="Z967" s="26">
        <v>16.399999999999999</v>
      </c>
      <c r="AA967" s="2">
        <v>1.63</v>
      </c>
      <c r="AB967" s="2">
        <v>3.8</v>
      </c>
    </row>
    <row r="968" spans="1:28">
      <c r="A968" s="2">
        <v>4326</v>
      </c>
      <c r="B968" s="26">
        <v>2</v>
      </c>
      <c r="C968" s="2">
        <v>1</v>
      </c>
      <c r="D968" s="2">
        <v>25</v>
      </c>
      <c r="E968" s="2">
        <v>0</v>
      </c>
      <c r="F968" s="35">
        <v>1</v>
      </c>
      <c r="G968" s="18">
        <v>4000</v>
      </c>
      <c r="H968" s="18">
        <v>0</v>
      </c>
      <c r="I968" s="2">
        <v>1</v>
      </c>
      <c r="J968" s="2">
        <v>1</v>
      </c>
      <c r="K968" s="2">
        <v>0</v>
      </c>
      <c r="L968" s="35">
        <v>1</v>
      </c>
      <c r="M968" s="2">
        <v>6</v>
      </c>
      <c r="N968" s="2">
        <v>0</v>
      </c>
      <c r="O968" s="2">
        <v>1</v>
      </c>
      <c r="P968" s="2">
        <v>0.26</v>
      </c>
      <c r="Q968" s="2">
        <v>5</v>
      </c>
      <c r="R968" s="2">
        <v>0</v>
      </c>
      <c r="S968" s="2">
        <v>1</v>
      </c>
      <c r="T968" s="35">
        <v>0</v>
      </c>
      <c r="U968" s="35">
        <v>0</v>
      </c>
      <c r="V968" s="36">
        <v>0</v>
      </c>
      <c r="W968" s="26">
        <v>29.2</v>
      </c>
      <c r="X968" s="2">
        <v>0.6</v>
      </c>
      <c r="Y968" s="16">
        <v>9.75</v>
      </c>
      <c r="Z968" s="26">
        <v>39.200000000000003</v>
      </c>
      <c r="AA968" s="2">
        <v>1.78</v>
      </c>
      <c r="AB968" s="2">
        <v>10.7</v>
      </c>
    </row>
    <row r="969" spans="1:28">
      <c r="A969" s="2">
        <v>4327</v>
      </c>
      <c r="B969" s="26">
        <v>1</v>
      </c>
      <c r="C969" s="2">
        <v>2</v>
      </c>
      <c r="D969" s="2">
        <v>51</v>
      </c>
      <c r="E969" s="2">
        <v>1</v>
      </c>
      <c r="F969" s="35">
        <v>0</v>
      </c>
      <c r="G969" s="18">
        <v>14000</v>
      </c>
      <c r="H969" s="18">
        <v>1</v>
      </c>
      <c r="I969" s="2">
        <v>1</v>
      </c>
      <c r="J969" s="2">
        <v>2</v>
      </c>
      <c r="K969" s="2">
        <v>1</v>
      </c>
      <c r="L969" s="35">
        <v>0</v>
      </c>
      <c r="M969" s="2">
        <v>8</v>
      </c>
      <c r="N969" s="2">
        <v>1</v>
      </c>
      <c r="O969" s="2">
        <v>0</v>
      </c>
      <c r="P969" s="2">
        <v>0</v>
      </c>
      <c r="Q969" s="2">
        <v>2</v>
      </c>
      <c r="R969" s="2">
        <v>1</v>
      </c>
      <c r="S969" s="2">
        <v>0</v>
      </c>
      <c r="T969" s="35">
        <v>0</v>
      </c>
      <c r="U969" s="35">
        <v>0</v>
      </c>
      <c r="V969" s="36">
        <v>0</v>
      </c>
      <c r="W969" s="26">
        <v>36</v>
      </c>
      <c r="X969" s="2">
        <v>0.63</v>
      </c>
      <c r="Y969" s="16">
        <v>12.02</v>
      </c>
      <c r="Z969" s="26">
        <v>38.4</v>
      </c>
      <c r="AA969" s="2">
        <v>3.57</v>
      </c>
      <c r="AB969" s="2">
        <v>29.9</v>
      </c>
    </row>
    <row r="970" spans="1:28">
      <c r="A970" s="2">
        <v>4329</v>
      </c>
      <c r="B970" s="26">
        <v>2</v>
      </c>
      <c r="C970" s="2">
        <v>1</v>
      </c>
      <c r="D970" s="2">
        <v>19</v>
      </c>
      <c r="E970" s="2">
        <v>0</v>
      </c>
      <c r="F970" s="35">
        <v>0</v>
      </c>
      <c r="G970" s="18">
        <v>6000</v>
      </c>
      <c r="H970" s="18">
        <v>0</v>
      </c>
      <c r="I970" s="2">
        <v>1</v>
      </c>
      <c r="J970" s="2">
        <v>2</v>
      </c>
      <c r="K970" s="2">
        <v>1</v>
      </c>
      <c r="L970" s="35">
        <v>0</v>
      </c>
      <c r="M970" s="2">
        <v>8</v>
      </c>
      <c r="N970" s="2">
        <v>1</v>
      </c>
      <c r="O970" s="2">
        <v>0</v>
      </c>
      <c r="P970" s="2">
        <v>0.14000000000000001</v>
      </c>
      <c r="Q970" s="2">
        <v>5</v>
      </c>
      <c r="R970" s="2">
        <v>0</v>
      </c>
      <c r="S970" s="2">
        <v>1</v>
      </c>
      <c r="T970" s="35">
        <v>0</v>
      </c>
      <c r="U970" s="35">
        <v>0</v>
      </c>
      <c r="V970" s="36">
        <v>0</v>
      </c>
      <c r="W970" s="26">
        <v>13.3</v>
      </c>
      <c r="X970" s="2">
        <v>0.37</v>
      </c>
      <c r="Y970" s="16">
        <v>4.4400000000000004</v>
      </c>
      <c r="Z970" s="26">
        <v>17</v>
      </c>
      <c r="AA970" s="2">
        <v>1.65</v>
      </c>
      <c r="AB970" s="2">
        <v>9.3000000000000007</v>
      </c>
    </row>
    <row r="971" spans="1:28">
      <c r="A971" s="2">
        <v>4336</v>
      </c>
      <c r="B971" s="26">
        <v>2</v>
      </c>
      <c r="C971" s="2">
        <v>1</v>
      </c>
      <c r="D971" s="2">
        <v>19</v>
      </c>
      <c r="E971" s="2">
        <v>0</v>
      </c>
      <c r="F971" s="35">
        <v>1</v>
      </c>
      <c r="G971" s="18">
        <v>10000</v>
      </c>
      <c r="H971" s="18">
        <v>1</v>
      </c>
      <c r="I971" s="2">
        <v>1</v>
      </c>
      <c r="J971" s="2">
        <v>1</v>
      </c>
      <c r="K971" s="2">
        <v>0</v>
      </c>
      <c r="L971" s="35">
        <v>0</v>
      </c>
      <c r="M971" s="2">
        <v>8</v>
      </c>
      <c r="N971" s="2">
        <v>1</v>
      </c>
      <c r="O971" s="2">
        <v>0</v>
      </c>
      <c r="P971" s="2">
        <v>0.77</v>
      </c>
      <c r="Q971" s="2">
        <v>5</v>
      </c>
      <c r="R971" s="2">
        <v>0</v>
      </c>
      <c r="S971" s="2">
        <v>1</v>
      </c>
      <c r="T971" s="35">
        <v>0</v>
      </c>
      <c r="U971" s="35">
        <v>0</v>
      </c>
      <c r="V971" s="36">
        <v>0</v>
      </c>
      <c r="W971" s="26">
        <v>14.2</v>
      </c>
      <c r="X971" s="2">
        <v>0.3</v>
      </c>
      <c r="Y971" s="16">
        <v>4.74</v>
      </c>
      <c r="Z971" s="26">
        <v>15.8</v>
      </c>
      <c r="AA971" s="2">
        <v>1.37</v>
      </c>
      <c r="AB971" s="2">
        <v>3.8</v>
      </c>
    </row>
    <row r="972" spans="1:28">
      <c r="A972" s="2">
        <v>4345</v>
      </c>
      <c r="B972" s="26">
        <v>1</v>
      </c>
      <c r="C972" s="2">
        <v>2</v>
      </c>
      <c r="D972" s="2">
        <v>27</v>
      </c>
      <c r="E972" s="2">
        <v>0</v>
      </c>
      <c r="F972" s="35">
        <v>0</v>
      </c>
      <c r="G972" s="18">
        <v>5000</v>
      </c>
      <c r="H972" s="18">
        <v>0</v>
      </c>
      <c r="I972" s="2">
        <v>1</v>
      </c>
      <c r="J972" s="2">
        <v>1</v>
      </c>
      <c r="K972" s="2">
        <v>0</v>
      </c>
      <c r="L972" s="35">
        <v>1</v>
      </c>
      <c r="M972" s="2">
        <v>2</v>
      </c>
      <c r="N972" s="2">
        <v>0</v>
      </c>
      <c r="O972" s="2">
        <v>1</v>
      </c>
      <c r="P972" s="2">
        <v>0.84</v>
      </c>
      <c r="Q972" s="2">
        <v>5</v>
      </c>
      <c r="R972" s="2">
        <v>0</v>
      </c>
      <c r="S972" s="2">
        <v>1</v>
      </c>
      <c r="T972" s="35">
        <v>0</v>
      </c>
      <c r="U972" s="35">
        <v>0</v>
      </c>
      <c r="V972" s="36">
        <v>0</v>
      </c>
      <c r="W972" s="26">
        <v>9.3000000000000007</v>
      </c>
      <c r="X972" s="2">
        <v>0.23</v>
      </c>
      <c r="Y972" s="16">
        <v>3.11</v>
      </c>
      <c r="Z972" s="26">
        <v>9.8000000000000007</v>
      </c>
      <c r="AA972" s="2">
        <v>1.02</v>
      </c>
      <c r="AB972" s="2">
        <v>3.8</v>
      </c>
    </row>
    <row r="973" spans="1:28">
      <c r="A973" s="2">
        <v>4348</v>
      </c>
      <c r="B973" s="26">
        <v>2</v>
      </c>
      <c r="C973" s="2">
        <v>1</v>
      </c>
      <c r="D973" s="2">
        <v>24</v>
      </c>
      <c r="E973" s="2">
        <v>0</v>
      </c>
      <c r="F973" s="35">
        <v>1</v>
      </c>
      <c r="G973" s="18">
        <v>20000</v>
      </c>
      <c r="H973" s="18">
        <v>1</v>
      </c>
      <c r="I973" s="2">
        <v>1</v>
      </c>
      <c r="J973" s="2">
        <v>2</v>
      </c>
      <c r="K973" s="2">
        <v>1</v>
      </c>
      <c r="L973" s="35">
        <v>1</v>
      </c>
      <c r="M973" s="2">
        <v>6</v>
      </c>
      <c r="N973" s="2">
        <v>0</v>
      </c>
      <c r="O973" s="2">
        <v>1</v>
      </c>
      <c r="P973" s="2">
        <v>1</v>
      </c>
      <c r="Q973" s="2">
        <v>3</v>
      </c>
      <c r="R973" s="2">
        <v>0</v>
      </c>
      <c r="S973" s="2">
        <v>0</v>
      </c>
      <c r="T973" s="35">
        <v>0</v>
      </c>
      <c r="U973" s="35">
        <v>0</v>
      </c>
      <c r="V973" s="36">
        <v>0</v>
      </c>
      <c r="W973" s="26">
        <v>13.1</v>
      </c>
      <c r="X973" s="2">
        <v>0.38</v>
      </c>
      <c r="Y973" s="16">
        <v>4.38</v>
      </c>
      <c r="Z973" s="26">
        <v>14.7</v>
      </c>
      <c r="AA973" s="2">
        <v>1.33</v>
      </c>
      <c r="AB973" s="2">
        <v>3.8</v>
      </c>
    </row>
    <row r="974" spans="1:28">
      <c r="A974" s="2">
        <v>4352</v>
      </c>
      <c r="B974" s="26">
        <v>2</v>
      </c>
      <c r="C974" s="2">
        <v>1</v>
      </c>
      <c r="D974" s="2">
        <v>22</v>
      </c>
      <c r="E974" s="2">
        <v>0</v>
      </c>
      <c r="F974" s="35">
        <v>0</v>
      </c>
      <c r="G974" s="18">
        <v>10000</v>
      </c>
      <c r="H974" s="18">
        <v>1</v>
      </c>
      <c r="I974" s="2">
        <v>1</v>
      </c>
      <c r="J974" s="2">
        <v>1</v>
      </c>
      <c r="K974" s="2">
        <v>0</v>
      </c>
      <c r="L974" s="35">
        <v>1</v>
      </c>
      <c r="M974" s="2">
        <v>1</v>
      </c>
      <c r="N974" s="2">
        <v>0</v>
      </c>
      <c r="O974" s="2">
        <v>1</v>
      </c>
      <c r="P974" s="2">
        <v>0.84</v>
      </c>
      <c r="Q974" s="2">
        <v>5</v>
      </c>
      <c r="R974" s="2">
        <v>0</v>
      </c>
      <c r="S974" s="2">
        <v>1</v>
      </c>
      <c r="T974" s="35">
        <v>0</v>
      </c>
      <c r="U974" s="35">
        <v>0</v>
      </c>
      <c r="V974" s="36">
        <v>0</v>
      </c>
      <c r="W974" s="26">
        <v>9.3000000000000007</v>
      </c>
      <c r="X974" s="2">
        <v>0.23</v>
      </c>
      <c r="Y974" s="16">
        <v>3.11</v>
      </c>
      <c r="Z974" s="26">
        <v>9.8000000000000007</v>
      </c>
      <c r="AA974" s="2">
        <v>1.02</v>
      </c>
      <c r="AB974" s="2">
        <v>3.8</v>
      </c>
    </row>
    <row r="975" spans="1:28">
      <c r="A975" s="2">
        <v>4372</v>
      </c>
      <c r="B975" s="26">
        <v>2</v>
      </c>
      <c r="C975" s="2">
        <v>2</v>
      </c>
      <c r="D975" s="2">
        <v>35</v>
      </c>
      <c r="E975" s="2">
        <v>0</v>
      </c>
      <c r="F975" s="35">
        <v>0</v>
      </c>
      <c r="G975" s="18">
        <v>5000</v>
      </c>
      <c r="H975" s="18">
        <v>0</v>
      </c>
      <c r="I975" s="2">
        <v>1</v>
      </c>
      <c r="J975" s="2">
        <v>1</v>
      </c>
      <c r="K975" s="2">
        <v>0</v>
      </c>
      <c r="L975" s="35">
        <v>0</v>
      </c>
      <c r="M975" s="2">
        <v>2</v>
      </c>
      <c r="N975" s="2">
        <v>0</v>
      </c>
      <c r="O975" s="2">
        <v>1</v>
      </c>
      <c r="P975" s="2">
        <v>0.76</v>
      </c>
      <c r="Q975" s="2">
        <v>3</v>
      </c>
      <c r="R975" s="2">
        <v>0</v>
      </c>
      <c r="S975" s="2">
        <v>0</v>
      </c>
      <c r="T975" s="35">
        <v>0</v>
      </c>
      <c r="U975" s="35">
        <v>0</v>
      </c>
      <c r="V975" s="36">
        <v>0</v>
      </c>
      <c r="W975" s="26">
        <v>11.6</v>
      </c>
      <c r="X975" s="2">
        <v>0.28000000000000003</v>
      </c>
      <c r="Y975" s="16">
        <v>3.87</v>
      </c>
      <c r="Z975" s="26">
        <v>13.4</v>
      </c>
      <c r="AA975" s="2">
        <v>1.1499999999999999</v>
      </c>
      <c r="AB975" s="2">
        <v>3.8</v>
      </c>
    </row>
    <row r="976" spans="1:28">
      <c r="A976" s="2">
        <v>4382</v>
      </c>
      <c r="B976" s="26">
        <v>2</v>
      </c>
      <c r="C976" s="2">
        <v>1</v>
      </c>
      <c r="D976" s="2">
        <v>24</v>
      </c>
      <c r="E976" s="2">
        <v>0</v>
      </c>
      <c r="F976" s="35">
        <v>0</v>
      </c>
      <c r="G976" s="18">
        <v>12000</v>
      </c>
      <c r="H976" s="18">
        <v>1</v>
      </c>
      <c r="I976" s="2">
        <v>1</v>
      </c>
      <c r="J976" s="2">
        <v>1</v>
      </c>
      <c r="K976" s="2">
        <v>0</v>
      </c>
      <c r="L976" s="35">
        <v>1</v>
      </c>
      <c r="M976" s="2">
        <v>6</v>
      </c>
      <c r="N976" s="2">
        <v>0</v>
      </c>
      <c r="O976" s="2">
        <v>1</v>
      </c>
      <c r="P976" s="2">
        <v>0.37</v>
      </c>
      <c r="Q976" s="2">
        <v>5</v>
      </c>
      <c r="R976" s="2">
        <v>0</v>
      </c>
      <c r="S976" s="2">
        <v>1</v>
      </c>
      <c r="T976" s="35">
        <v>0</v>
      </c>
      <c r="U976" s="35">
        <v>0</v>
      </c>
      <c r="V976" s="36">
        <v>0</v>
      </c>
      <c r="W976" s="26">
        <v>18</v>
      </c>
      <c r="X976" s="2">
        <v>0.32</v>
      </c>
      <c r="Y976" s="16">
        <v>6.01</v>
      </c>
      <c r="Z976" s="26">
        <v>19.899999999999999</v>
      </c>
      <c r="AA976" s="2">
        <v>1.68</v>
      </c>
      <c r="AB976" s="2">
        <v>3.8</v>
      </c>
    </row>
    <row r="977" spans="1:28">
      <c r="A977" s="2">
        <v>4383</v>
      </c>
      <c r="B977" s="26">
        <v>2</v>
      </c>
      <c r="C977" s="2">
        <v>2</v>
      </c>
      <c r="D977" s="2">
        <v>28</v>
      </c>
      <c r="E977" s="2">
        <v>0</v>
      </c>
      <c r="F977" s="35">
        <v>0</v>
      </c>
      <c r="G977" s="18">
        <v>3000</v>
      </c>
      <c r="H977" s="18">
        <v>0</v>
      </c>
      <c r="I977" s="2">
        <v>1</v>
      </c>
      <c r="J977" s="2">
        <v>1</v>
      </c>
      <c r="K977" s="2">
        <v>0</v>
      </c>
      <c r="L977" s="35">
        <v>0</v>
      </c>
      <c r="M977" s="2">
        <v>2</v>
      </c>
      <c r="N977" s="2">
        <v>0</v>
      </c>
      <c r="O977" s="2">
        <v>1</v>
      </c>
      <c r="P977" s="2">
        <v>0.94</v>
      </c>
      <c r="Q977" s="2">
        <v>5</v>
      </c>
      <c r="R977" s="2">
        <v>0</v>
      </c>
      <c r="S977" s="2">
        <v>1</v>
      </c>
      <c r="T977" s="35">
        <v>0</v>
      </c>
      <c r="U977" s="35">
        <v>0</v>
      </c>
      <c r="V977" s="36">
        <v>0</v>
      </c>
      <c r="W977" s="26">
        <v>18.2</v>
      </c>
      <c r="X977" s="2">
        <v>0.45</v>
      </c>
      <c r="Y977" s="16">
        <v>6.08</v>
      </c>
      <c r="Z977" s="26">
        <v>20.100000000000001</v>
      </c>
      <c r="AA977" s="2">
        <v>1.72</v>
      </c>
      <c r="AB977" s="2">
        <v>3.8</v>
      </c>
    </row>
    <row r="978" spans="1:28">
      <c r="A978" s="2">
        <v>4395</v>
      </c>
      <c r="B978" s="26">
        <v>2</v>
      </c>
      <c r="C978" s="2">
        <v>1</v>
      </c>
      <c r="D978" s="2">
        <v>24</v>
      </c>
      <c r="E978" s="2">
        <v>0</v>
      </c>
      <c r="F978" s="35">
        <v>1</v>
      </c>
      <c r="G978" s="18">
        <v>1000</v>
      </c>
      <c r="H978" s="18">
        <v>0</v>
      </c>
      <c r="I978" s="2">
        <v>1</v>
      </c>
      <c r="J978" s="2">
        <v>1</v>
      </c>
      <c r="K978" s="2">
        <v>0</v>
      </c>
      <c r="L978" s="35">
        <v>0</v>
      </c>
      <c r="M978" s="2">
        <v>2</v>
      </c>
      <c r="N978" s="2">
        <v>0</v>
      </c>
      <c r="O978" s="2">
        <v>1</v>
      </c>
      <c r="P978" s="2">
        <v>0</v>
      </c>
      <c r="Q978" s="2">
        <v>5</v>
      </c>
      <c r="R978" s="2">
        <v>0</v>
      </c>
      <c r="S978" s="2">
        <v>1</v>
      </c>
      <c r="T978" s="35">
        <v>0</v>
      </c>
      <c r="U978" s="35">
        <v>0</v>
      </c>
      <c r="V978" s="36">
        <v>0</v>
      </c>
      <c r="W978" s="26">
        <v>52.1</v>
      </c>
      <c r="X978" s="2">
        <v>0.93</v>
      </c>
      <c r="Y978" s="16">
        <v>17.399999999999999</v>
      </c>
      <c r="Z978" s="26">
        <v>46.5</v>
      </c>
      <c r="AA978" s="2">
        <v>2.08</v>
      </c>
      <c r="AB978" s="2">
        <v>7</v>
      </c>
    </row>
    <row r="979" spans="1:28">
      <c r="A979" s="2">
        <v>4396</v>
      </c>
      <c r="B979" s="26">
        <v>1</v>
      </c>
      <c r="C979" s="2">
        <v>1</v>
      </c>
      <c r="D979" s="2">
        <v>22</v>
      </c>
      <c r="E979" s="2">
        <v>0</v>
      </c>
      <c r="F979" s="35">
        <v>0</v>
      </c>
      <c r="G979" s="18">
        <v>6000</v>
      </c>
      <c r="H979" s="18">
        <v>0</v>
      </c>
      <c r="I979" s="2">
        <v>1</v>
      </c>
      <c r="J979" s="2">
        <v>1</v>
      </c>
      <c r="K979" s="2">
        <v>0</v>
      </c>
      <c r="L979" s="35">
        <v>0</v>
      </c>
      <c r="M979" s="2">
        <v>2</v>
      </c>
      <c r="N979" s="2">
        <v>0</v>
      </c>
      <c r="O979" s="2">
        <v>1</v>
      </c>
      <c r="P979" s="2">
        <v>1</v>
      </c>
      <c r="Q979" s="2">
        <v>5</v>
      </c>
      <c r="R979" s="2">
        <v>0</v>
      </c>
      <c r="S979" s="2">
        <v>1</v>
      </c>
      <c r="T979" s="35">
        <v>0</v>
      </c>
      <c r="U979" s="35">
        <v>0</v>
      </c>
      <c r="V979" s="36">
        <v>0</v>
      </c>
      <c r="W979" s="26">
        <v>1</v>
      </c>
      <c r="X979" s="2">
        <v>7.0000000000000007E-2</v>
      </c>
      <c r="Y979" s="16">
        <v>0.33</v>
      </c>
      <c r="Z979" s="26">
        <v>1</v>
      </c>
      <c r="AA979" s="2">
        <v>0.17</v>
      </c>
      <c r="AB979" s="2">
        <v>0</v>
      </c>
    </row>
    <row r="980" spans="1:28">
      <c r="A980" s="2">
        <v>4402</v>
      </c>
      <c r="B980" s="26">
        <v>2</v>
      </c>
      <c r="C980" s="2">
        <v>1</v>
      </c>
      <c r="D980" s="2">
        <v>24</v>
      </c>
      <c r="E980" s="2">
        <v>0</v>
      </c>
      <c r="F980" s="35">
        <v>0</v>
      </c>
      <c r="G980" s="18">
        <v>5000</v>
      </c>
      <c r="H980" s="18">
        <v>0</v>
      </c>
      <c r="I980" s="2">
        <v>1</v>
      </c>
      <c r="J980" s="2">
        <v>1</v>
      </c>
      <c r="K980" s="2">
        <v>0</v>
      </c>
      <c r="L980" s="35">
        <v>0</v>
      </c>
      <c r="M980" s="2">
        <v>8</v>
      </c>
      <c r="N980" s="2">
        <v>1</v>
      </c>
      <c r="O980" s="2">
        <v>0</v>
      </c>
      <c r="P980" s="2">
        <v>0.16</v>
      </c>
      <c r="Q980" s="2">
        <v>5</v>
      </c>
      <c r="R980" s="2">
        <v>0</v>
      </c>
      <c r="S980" s="2">
        <v>1</v>
      </c>
      <c r="T980" s="35">
        <v>0</v>
      </c>
      <c r="U980" s="35">
        <v>0</v>
      </c>
      <c r="V980" s="36">
        <v>0</v>
      </c>
      <c r="W980" s="26">
        <v>11.8</v>
      </c>
      <c r="X980" s="2">
        <v>0.33</v>
      </c>
      <c r="Y980" s="16">
        <v>3.94</v>
      </c>
      <c r="Z980" s="26">
        <v>15.7</v>
      </c>
      <c r="AA980" s="2">
        <v>1.57</v>
      </c>
      <c r="AB980" s="2">
        <v>9.3000000000000007</v>
      </c>
    </row>
    <row r="981" spans="1:28">
      <c r="A981" s="2">
        <v>4406</v>
      </c>
      <c r="B981" s="26">
        <v>1</v>
      </c>
      <c r="C981" s="2">
        <v>2</v>
      </c>
      <c r="D981" s="2">
        <v>42</v>
      </c>
      <c r="E981" s="2">
        <v>0</v>
      </c>
      <c r="F981" s="35">
        <v>1</v>
      </c>
      <c r="G981" s="18">
        <v>6000</v>
      </c>
      <c r="H981" s="18">
        <v>0</v>
      </c>
      <c r="I981" s="2">
        <v>1</v>
      </c>
      <c r="J981" s="2">
        <v>1</v>
      </c>
      <c r="K981" s="2">
        <v>0</v>
      </c>
      <c r="L981" s="35">
        <v>1</v>
      </c>
      <c r="M981" s="2">
        <v>8</v>
      </c>
      <c r="N981" s="2">
        <v>1</v>
      </c>
      <c r="O981" s="2">
        <v>0</v>
      </c>
      <c r="P981" s="2">
        <v>1</v>
      </c>
      <c r="Q981" s="2">
        <v>1</v>
      </c>
      <c r="R981" s="2">
        <v>1</v>
      </c>
      <c r="S981" s="2">
        <v>0</v>
      </c>
      <c r="T981" s="35">
        <v>0</v>
      </c>
      <c r="U981" s="35">
        <v>0</v>
      </c>
      <c r="V981" s="36">
        <v>0</v>
      </c>
      <c r="W981" s="26">
        <v>13.1</v>
      </c>
      <c r="X981" s="2">
        <v>0.38</v>
      </c>
      <c r="Y981" s="16">
        <v>4.38</v>
      </c>
      <c r="Z981" s="26">
        <v>14.7</v>
      </c>
      <c r="AA981" s="2">
        <v>1.33</v>
      </c>
      <c r="AB981" s="2">
        <v>3.8</v>
      </c>
    </row>
    <row r="982" spans="1:28">
      <c r="A982" s="2">
        <v>4408</v>
      </c>
      <c r="B982" s="26">
        <v>2</v>
      </c>
      <c r="C982" s="2">
        <v>1</v>
      </c>
      <c r="D982" s="2">
        <v>21</v>
      </c>
      <c r="E982" s="2">
        <v>0</v>
      </c>
      <c r="F982" s="35">
        <v>0</v>
      </c>
      <c r="G982" s="18">
        <v>16000</v>
      </c>
      <c r="H982" s="18">
        <v>1</v>
      </c>
      <c r="I982" s="2">
        <v>1</v>
      </c>
      <c r="J982" s="2">
        <v>2</v>
      </c>
      <c r="K982" s="2">
        <v>1</v>
      </c>
      <c r="L982" s="35">
        <v>0</v>
      </c>
      <c r="M982" s="2">
        <v>8</v>
      </c>
      <c r="N982" s="2">
        <v>1</v>
      </c>
      <c r="O982" s="2">
        <v>0</v>
      </c>
      <c r="P982" s="2">
        <v>1</v>
      </c>
      <c r="Q982" s="2">
        <v>4</v>
      </c>
      <c r="R982" s="2">
        <v>0</v>
      </c>
      <c r="S982" s="2">
        <v>1</v>
      </c>
      <c r="T982" s="35">
        <v>0</v>
      </c>
      <c r="U982" s="35">
        <v>0</v>
      </c>
      <c r="V982" s="36">
        <v>0</v>
      </c>
      <c r="W982" s="26">
        <v>13.1</v>
      </c>
      <c r="X982" s="2">
        <v>0.38</v>
      </c>
      <c r="Y982" s="16">
        <v>4.38</v>
      </c>
      <c r="Z982" s="26">
        <v>14.7</v>
      </c>
      <c r="AA982" s="2">
        <v>1.33</v>
      </c>
      <c r="AB982" s="2">
        <v>3.8</v>
      </c>
    </row>
    <row r="983" spans="1:28">
      <c r="A983" s="2">
        <v>4410</v>
      </c>
      <c r="B983" s="26">
        <v>1</v>
      </c>
      <c r="C983" s="2">
        <v>1</v>
      </c>
      <c r="D983" s="2">
        <v>57</v>
      </c>
      <c r="E983" s="2">
        <v>1</v>
      </c>
      <c r="F983" s="35">
        <v>1</v>
      </c>
      <c r="G983" s="18">
        <v>10000</v>
      </c>
      <c r="H983" s="18">
        <v>1</v>
      </c>
      <c r="I983" s="2">
        <v>1</v>
      </c>
      <c r="J983" s="2">
        <v>1</v>
      </c>
      <c r="K983" s="2">
        <v>0</v>
      </c>
      <c r="L983" s="35">
        <v>1</v>
      </c>
      <c r="M983" s="2">
        <v>6</v>
      </c>
      <c r="N983" s="2">
        <v>0</v>
      </c>
      <c r="O983" s="2">
        <v>1</v>
      </c>
      <c r="P983" s="2">
        <v>0.59</v>
      </c>
      <c r="Q983" s="2">
        <v>3</v>
      </c>
      <c r="R983" s="2">
        <v>0</v>
      </c>
      <c r="S983" s="2">
        <v>0</v>
      </c>
      <c r="T983" s="35">
        <v>0</v>
      </c>
      <c r="U983" s="35">
        <v>0</v>
      </c>
      <c r="V983" s="36">
        <v>0</v>
      </c>
      <c r="W983" s="26">
        <v>14.7</v>
      </c>
      <c r="X983" s="2">
        <v>0.33</v>
      </c>
      <c r="Y983" s="16">
        <v>4.91</v>
      </c>
      <c r="Z983" s="26">
        <v>12.3</v>
      </c>
      <c r="AA983" s="2">
        <v>1.25</v>
      </c>
      <c r="AB983" s="2">
        <v>3.8</v>
      </c>
    </row>
    <row r="984" spans="1:28">
      <c r="A984" s="2">
        <v>4411</v>
      </c>
      <c r="B984" s="26">
        <v>2</v>
      </c>
      <c r="C984" s="2">
        <v>1</v>
      </c>
      <c r="D984" s="2">
        <v>24</v>
      </c>
      <c r="E984" s="2">
        <v>0</v>
      </c>
      <c r="F984" s="35">
        <v>0</v>
      </c>
      <c r="G984" s="18">
        <v>2000</v>
      </c>
      <c r="H984" s="18">
        <v>0</v>
      </c>
      <c r="I984" s="2">
        <v>1</v>
      </c>
      <c r="J984" s="2">
        <v>1</v>
      </c>
      <c r="K984" s="2">
        <v>0</v>
      </c>
      <c r="L984" s="35">
        <v>1</v>
      </c>
      <c r="M984" s="2">
        <v>6</v>
      </c>
      <c r="N984" s="2">
        <v>0</v>
      </c>
      <c r="O984" s="2">
        <v>1</v>
      </c>
      <c r="P984" s="2">
        <v>0.75</v>
      </c>
      <c r="Q984" s="2">
        <v>3</v>
      </c>
      <c r="R984" s="2">
        <v>0</v>
      </c>
      <c r="S984" s="2">
        <v>0</v>
      </c>
      <c r="T984" s="35">
        <v>1</v>
      </c>
      <c r="U984" s="35">
        <v>0</v>
      </c>
      <c r="V984" s="36">
        <v>0</v>
      </c>
      <c r="W984" s="26">
        <v>9.9</v>
      </c>
      <c r="X984" s="2">
        <v>0.23</v>
      </c>
      <c r="Y984" s="16">
        <v>3.31</v>
      </c>
      <c r="Z984" s="26">
        <v>11.96</v>
      </c>
      <c r="AA984" s="2">
        <v>1.1000000000000001</v>
      </c>
      <c r="AB984" s="2">
        <v>3.8</v>
      </c>
    </row>
    <row r="985" spans="1:28">
      <c r="A985" s="2">
        <v>4414</v>
      </c>
      <c r="B985" s="26">
        <v>2</v>
      </c>
      <c r="C985" s="2">
        <v>1</v>
      </c>
      <c r="D985" s="2">
        <v>26</v>
      </c>
      <c r="E985" s="2">
        <v>0</v>
      </c>
      <c r="F985" s="35">
        <v>0</v>
      </c>
      <c r="G985" s="18">
        <v>5000</v>
      </c>
      <c r="H985" s="18">
        <v>0</v>
      </c>
      <c r="I985" s="2">
        <v>1</v>
      </c>
      <c r="J985" s="2">
        <v>1</v>
      </c>
      <c r="K985" s="2">
        <v>0</v>
      </c>
      <c r="L985" s="35">
        <v>1</v>
      </c>
      <c r="M985" s="2">
        <v>2</v>
      </c>
      <c r="N985" s="2">
        <v>0</v>
      </c>
      <c r="O985" s="2">
        <v>1</v>
      </c>
      <c r="P985" s="2">
        <v>0.1</v>
      </c>
      <c r="Q985" s="2">
        <v>0</v>
      </c>
      <c r="R985" s="2">
        <v>1</v>
      </c>
      <c r="S985" s="2">
        <v>0</v>
      </c>
      <c r="T985" s="35">
        <v>0</v>
      </c>
      <c r="U985" s="35">
        <v>0</v>
      </c>
      <c r="V985" s="36">
        <v>1</v>
      </c>
      <c r="W985" s="26">
        <v>27.4</v>
      </c>
      <c r="X985" s="2">
        <v>0.45</v>
      </c>
      <c r="Y985" s="16">
        <v>9.15</v>
      </c>
      <c r="Z985" s="26">
        <v>27.17</v>
      </c>
      <c r="AA985" s="2">
        <v>2.25</v>
      </c>
      <c r="AB985" s="2">
        <v>12.1</v>
      </c>
    </row>
    <row r="986" spans="1:28">
      <c r="A986" s="2">
        <v>4420</v>
      </c>
      <c r="B986" s="26">
        <v>1</v>
      </c>
      <c r="C986" s="2">
        <v>2</v>
      </c>
      <c r="D986" s="2">
        <v>33</v>
      </c>
      <c r="E986" s="2">
        <v>0</v>
      </c>
      <c r="F986" s="35">
        <v>1</v>
      </c>
      <c r="G986" s="18">
        <v>3000</v>
      </c>
      <c r="H986" s="18">
        <v>0</v>
      </c>
      <c r="I986" s="2">
        <v>1</v>
      </c>
      <c r="J986" s="2">
        <v>1</v>
      </c>
      <c r="K986" s="2">
        <v>0</v>
      </c>
      <c r="L986" s="35">
        <v>1</v>
      </c>
      <c r="M986" s="2">
        <v>11</v>
      </c>
      <c r="N986" s="2">
        <v>0</v>
      </c>
      <c r="O986" s="2">
        <v>0</v>
      </c>
      <c r="P986" s="2">
        <v>0.18</v>
      </c>
      <c r="Q986" s="2">
        <v>2</v>
      </c>
      <c r="R986" s="2">
        <v>1</v>
      </c>
      <c r="S986" s="2">
        <v>0</v>
      </c>
      <c r="T986" s="35">
        <v>0</v>
      </c>
      <c r="U986" s="35">
        <v>0</v>
      </c>
      <c r="V986" s="36">
        <v>0</v>
      </c>
      <c r="W986" s="26">
        <v>43.6</v>
      </c>
      <c r="X986" s="2">
        <v>0.78</v>
      </c>
      <c r="Y986" s="16">
        <v>14.56</v>
      </c>
      <c r="Z986" s="26">
        <v>42.7</v>
      </c>
      <c r="AA986" s="2">
        <v>2</v>
      </c>
      <c r="AB986" s="2">
        <v>7</v>
      </c>
    </row>
    <row r="987" spans="1:28">
      <c r="A987" s="2">
        <v>4429</v>
      </c>
      <c r="B987" s="26">
        <v>1</v>
      </c>
      <c r="C987" s="2">
        <v>2</v>
      </c>
      <c r="D987" s="2">
        <v>28</v>
      </c>
      <c r="E987" s="2">
        <v>0</v>
      </c>
      <c r="F987" s="35">
        <v>0</v>
      </c>
      <c r="G987" s="18">
        <v>10000</v>
      </c>
      <c r="H987" s="18">
        <v>1</v>
      </c>
      <c r="I987" s="2">
        <v>1</v>
      </c>
      <c r="J987" s="2">
        <v>1</v>
      </c>
      <c r="K987" s="2">
        <v>0</v>
      </c>
      <c r="L987" s="35">
        <v>1</v>
      </c>
      <c r="M987" s="2">
        <v>8</v>
      </c>
      <c r="N987" s="2">
        <v>1</v>
      </c>
      <c r="O987" s="2">
        <v>0</v>
      </c>
      <c r="P987" s="2">
        <v>1</v>
      </c>
      <c r="Q987" s="2">
        <v>2</v>
      </c>
      <c r="R987" s="2">
        <v>1</v>
      </c>
      <c r="S987" s="2">
        <v>0</v>
      </c>
      <c r="T987" s="35">
        <v>0</v>
      </c>
      <c r="U987" s="35">
        <v>0</v>
      </c>
      <c r="V987" s="36">
        <v>0</v>
      </c>
      <c r="W987" s="26">
        <v>10.7</v>
      </c>
      <c r="X987" s="2">
        <v>0.23</v>
      </c>
      <c r="Y987" s="16">
        <v>3.57</v>
      </c>
      <c r="Z987" s="26">
        <v>12.9</v>
      </c>
      <c r="AA987" s="2">
        <v>1.28</v>
      </c>
      <c r="AB987" s="2">
        <v>16.59</v>
      </c>
    </row>
    <row r="988" spans="1:28">
      <c r="A988" s="2">
        <v>4430</v>
      </c>
      <c r="B988" s="26">
        <v>2</v>
      </c>
      <c r="C988" s="2">
        <v>1</v>
      </c>
      <c r="D988" s="2">
        <v>19</v>
      </c>
      <c r="E988" s="2">
        <v>0</v>
      </c>
      <c r="F988" s="35">
        <v>0</v>
      </c>
      <c r="G988" s="18">
        <v>5000</v>
      </c>
      <c r="H988" s="18">
        <v>0</v>
      </c>
      <c r="I988" s="2">
        <v>1</v>
      </c>
      <c r="J988" s="2">
        <v>1</v>
      </c>
      <c r="K988" s="2">
        <v>0</v>
      </c>
      <c r="L988" s="35">
        <v>0</v>
      </c>
      <c r="M988" s="2">
        <v>8</v>
      </c>
      <c r="N988" s="2">
        <v>1</v>
      </c>
      <c r="O988" s="2">
        <v>0</v>
      </c>
      <c r="P988" s="2">
        <v>0.73</v>
      </c>
      <c r="Q988" s="2">
        <v>5</v>
      </c>
      <c r="R988" s="2">
        <v>0</v>
      </c>
      <c r="S988" s="2">
        <v>1</v>
      </c>
      <c r="T988" s="35">
        <v>0</v>
      </c>
      <c r="U988" s="35">
        <v>0</v>
      </c>
      <c r="V988" s="36">
        <v>0</v>
      </c>
      <c r="W988" s="26">
        <v>11.8</v>
      </c>
      <c r="X988" s="2">
        <v>0.25</v>
      </c>
      <c r="Y988" s="16">
        <v>3.94</v>
      </c>
      <c r="Z988" s="26">
        <v>12.1</v>
      </c>
      <c r="AA988" s="2">
        <v>1.1200000000000001</v>
      </c>
      <c r="AB988" s="2">
        <v>7</v>
      </c>
    </row>
    <row r="989" spans="1:28">
      <c r="A989" s="2">
        <v>4433</v>
      </c>
      <c r="B989" s="26">
        <v>2</v>
      </c>
      <c r="C989" s="2">
        <v>2</v>
      </c>
      <c r="D989" s="2">
        <v>27</v>
      </c>
      <c r="E989" s="2">
        <v>0</v>
      </c>
      <c r="F989" s="35">
        <v>0</v>
      </c>
      <c r="G989" s="18">
        <v>10000</v>
      </c>
      <c r="H989" s="18">
        <v>1</v>
      </c>
      <c r="I989" s="2">
        <v>1</v>
      </c>
      <c r="J989" s="2">
        <v>1</v>
      </c>
      <c r="K989" s="2">
        <v>0</v>
      </c>
      <c r="L989" s="35">
        <v>1</v>
      </c>
      <c r="M989" s="2">
        <v>8</v>
      </c>
      <c r="N989" s="2">
        <v>1</v>
      </c>
      <c r="O989" s="2">
        <v>0</v>
      </c>
      <c r="P989" s="2">
        <v>0.75</v>
      </c>
      <c r="Q989" s="2">
        <v>4</v>
      </c>
      <c r="R989" s="2">
        <v>0</v>
      </c>
      <c r="S989" s="2">
        <v>1</v>
      </c>
      <c r="T989" s="35">
        <v>0</v>
      </c>
      <c r="U989" s="35">
        <v>0</v>
      </c>
      <c r="V989" s="36">
        <v>0</v>
      </c>
      <c r="W989" s="26">
        <v>9.9</v>
      </c>
      <c r="X989" s="2">
        <v>0.23</v>
      </c>
      <c r="Y989" s="16">
        <v>3.31</v>
      </c>
      <c r="Z989" s="26">
        <v>11.96</v>
      </c>
      <c r="AA989" s="2">
        <v>1.1000000000000001</v>
      </c>
      <c r="AB989" s="2">
        <v>3.8</v>
      </c>
    </row>
    <row r="990" spans="1:28">
      <c r="A990" s="2">
        <v>4435</v>
      </c>
      <c r="B990" s="26">
        <v>2</v>
      </c>
      <c r="C990" s="2">
        <v>2</v>
      </c>
      <c r="D990" s="2">
        <v>26</v>
      </c>
      <c r="E990" s="2">
        <v>0</v>
      </c>
      <c r="F990" s="35">
        <v>1</v>
      </c>
      <c r="G990" s="18">
        <v>2000</v>
      </c>
      <c r="H990" s="18">
        <v>0</v>
      </c>
      <c r="I990" s="2">
        <v>1</v>
      </c>
      <c r="J990" s="2">
        <v>1</v>
      </c>
      <c r="K990" s="2">
        <v>0</v>
      </c>
      <c r="L990" s="35">
        <v>0</v>
      </c>
      <c r="M990" s="2">
        <v>2</v>
      </c>
      <c r="N990" s="2">
        <v>0</v>
      </c>
      <c r="O990" s="2">
        <v>1</v>
      </c>
      <c r="P990" s="2">
        <v>0.59</v>
      </c>
      <c r="Q990" s="2">
        <v>5</v>
      </c>
      <c r="R990" s="2">
        <v>0</v>
      </c>
      <c r="S990" s="2">
        <v>1</v>
      </c>
      <c r="T990" s="35">
        <v>0</v>
      </c>
      <c r="U990" s="35">
        <v>0</v>
      </c>
      <c r="V990" s="36">
        <v>0</v>
      </c>
      <c r="W990" s="26">
        <v>14.7</v>
      </c>
      <c r="X990" s="2">
        <v>0.33</v>
      </c>
      <c r="Y990" s="16">
        <v>4.91</v>
      </c>
      <c r="Z990" s="26">
        <v>12.3</v>
      </c>
      <c r="AA990" s="2">
        <v>1.25</v>
      </c>
      <c r="AB990" s="2">
        <v>3.8</v>
      </c>
    </row>
    <row r="991" spans="1:28">
      <c r="A991" s="2">
        <v>4438</v>
      </c>
      <c r="B991" s="26">
        <v>2</v>
      </c>
      <c r="C991" s="2">
        <v>1</v>
      </c>
      <c r="D991" s="2">
        <v>19</v>
      </c>
      <c r="E991" s="2">
        <v>0</v>
      </c>
      <c r="F991" s="35">
        <v>0</v>
      </c>
      <c r="G991" s="18">
        <v>12000</v>
      </c>
      <c r="H991" s="18">
        <v>1</v>
      </c>
      <c r="I991" s="2">
        <v>1</v>
      </c>
      <c r="J991" s="2">
        <v>2</v>
      </c>
      <c r="K991" s="2">
        <v>1</v>
      </c>
      <c r="L991" s="35">
        <v>0</v>
      </c>
      <c r="M991" s="2">
        <v>11</v>
      </c>
      <c r="N991" s="2">
        <v>0</v>
      </c>
      <c r="O991" s="2">
        <v>0</v>
      </c>
      <c r="P991" s="2">
        <v>0</v>
      </c>
      <c r="Q991" s="2">
        <v>5</v>
      </c>
      <c r="R991" s="2">
        <v>0</v>
      </c>
      <c r="S991" s="2">
        <v>1</v>
      </c>
      <c r="T991" s="35">
        <v>0</v>
      </c>
      <c r="U991" s="35">
        <v>0</v>
      </c>
      <c r="V991" s="36">
        <v>0</v>
      </c>
      <c r="W991" s="26">
        <v>36</v>
      </c>
      <c r="X991" s="2">
        <v>0.63</v>
      </c>
      <c r="Y991" s="16">
        <v>12.02</v>
      </c>
      <c r="Z991" s="26">
        <v>38.4</v>
      </c>
      <c r="AA991" s="2">
        <v>3.57</v>
      </c>
      <c r="AB991" s="2">
        <v>29.9</v>
      </c>
    </row>
    <row r="992" spans="1:28">
      <c r="A992" s="2">
        <v>4439</v>
      </c>
      <c r="B992" s="26">
        <v>2</v>
      </c>
      <c r="C992" s="2">
        <v>1</v>
      </c>
      <c r="D992" s="2">
        <v>28</v>
      </c>
      <c r="E992" s="2">
        <v>0</v>
      </c>
      <c r="F992" s="35">
        <v>0</v>
      </c>
      <c r="G992" s="18">
        <v>10000</v>
      </c>
      <c r="H992" s="18">
        <v>1</v>
      </c>
      <c r="I992" s="2">
        <v>1</v>
      </c>
      <c r="J992" s="2">
        <v>3</v>
      </c>
      <c r="K992" s="2">
        <v>1</v>
      </c>
      <c r="L992" s="35">
        <v>0</v>
      </c>
      <c r="M992" s="2">
        <v>6</v>
      </c>
      <c r="N992" s="2">
        <v>0</v>
      </c>
      <c r="O992" s="2">
        <v>1</v>
      </c>
      <c r="P992" s="2">
        <v>0</v>
      </c>
      <c r="Q992" s="2">
        <v>5</v>
      </c>
      <c r="R992" s="2">
        <v>0</v>
      </c>
      <c r="S992" s="2">
        <v>1</v>
      </c>
      <c r="T992" s="35">
        <v>0</v>
      </c>
      <c r="U992" s="35">
        <v>0</v>
      </c>
      <c r="V992" s="36">
        <v>0</v>
      </c>
      <c r="W992" s="26">
        <v>36</v>
      </c>
      <c r="X992" s="2">
        <v>0.63</v>
      </c>
      <c r="Y992" s="16">
        <v>12.02</v>
      </c>
      <c r="Z992" s="26">
        <v>38.4</v>
      </c>
      <c r="AA992" s="2">
        <v>3.57</v>
      </c>
      <c r="AB992" s="2">
        <v>29.9</v>
      </c>
    </row>
    <row r="993" spans="1:28">
      <c r="A993" s="2">
        <v>4444</v>
      </c>
      <c r="B993" s="26">
        <v>1</v>
      </c>
      <c r="C993" s="2">
        <v>1</v>
      </c>
      <c r="D993" s="2">
        <v>22</v>
      </c>
      <c r="E993" s="2">
        <v>0</v>
      </c>
      <c r="F993" s="35">
        <v>0</v>
      </c>
      <c r="G993" s="18">
        <v>16000</v>
      </c>
      <c r="H993" s="18">
        <v>1</v>
      </c>
      <c r="I993" s="2">
        <v>1</v>
      </c>
      <c r="J993" s="2">
        <v>2</v>
      </c>
      <c r="K993" s="2">
        <v>1</v>
      </c>
      <c r="L993" s="35">
        <v>1</v>
      </c>
      <c r="M993" s="2">
        <v>8</v>
      </c>
      <c r="N993" s="2">
        <v>1</v>
      </c>
      <c r="O993" s="2">
        <v>0</v>
      </c>
      <c r="P993" s="2">
        <v>0.59</v>
      </c>
      <c r="Q993" s="2">
        <v>5</v>
      </c>
      <c r="R993" s="2">
        <v>0</v>
      </c>
      <c r="S993" s="2">
        <v>1</v>
      </c>
      <c r="T993" s="35">
        <v>0</v>
      </c>
      <c r="U993" s="35">
        <v>0</v>
      </c>
      <c r="V993" s="36">
        <v>0</v>
      </c>
      <c r="W993" s="26">
        <v>14.7</v>
      </c>
      <c r="X993" s="2">
        <v>0.33</v>
      </c>
      <c r="Y993" s="16">
        <v>4.91</v>
      </c>
      <c r="Z993" s="26">
        <v>12.3</v>
      </c>
      <c r="AA993" s="2">
        <v>1.25</v>
      </c>
      <c r="AB993" s="2">
        <v>3.8</v>
      </c>
    </row>
    <row r="994" spans="1:28">
      <c r="A994" s="2">
        <v>4448</v>
      </c>
      <c r="B994" s="26">
        <v>1</v>
      </c>
      <c r="C994" s="2">
        <v>1</v>
      </c>
      <c r="D994" s="2">
        <v>23</v>
      </c>
      <c r="E994" s="2">
        <v>0</v>
      </c>
      <c r="F994" s="35">
        <v>1</v>
      </c>
      <c r="G994" s="18">
        <v>14000</v>
      </c>
      <c r="H994" s="18">
        <v>1</v>
      </c>
      <c r="I994" s="2">
        <v>1</v>
      </c>
      <c r="J994" s="2">
        <v>3</v>
      </c>
      <c r="K994" s="2">
        <v>1</v>
      </c>
      <c r="L994" s="35">
        <v>1</v>
      </c>
      <c r="M994" s="2">
        <v>8</v>
      </c>
      <c r="N994" s="2">
        <v>1</v>
      </c>
      <c r="O994" s="2">
        <v>0</v>
      </c>
      <c r="P994" s="2">
        <v>0.73</v>
      </c>
      <c r="Q994" s="2">
        <v>3</v>
      </c>
      <c r="R994" s="2">
        <v>0</v>
      </c>
      <c r="S994" s="2">
        <v>0</v>
      </c>
      <c r="T994" s="35">
        <v>0</v>
      </c>
      <c r="U994" s="35">
        <v>0</v>
      </c>
      <c r="V994" s="36">
        <v>0</v>
      </c>
      <c r="W994" s="26">
        <v>16.2</v>
      </c>
      <c r="X994" s="2">
        <v>0.38</v>
      </c>
      <c r="Y994" s="16">
        <v>5.41</v>
      </c>
      <c r="Z994" s="26">
        <v>17.3</v>
      </c>
      <c r="AA994" s="2">
        <v>1.45</v>
      </c>
      <c r="AB994" s="2">
        <v>3.8</v>
      </c>
    </row>
    <row r="995" spans="1:28">
      <c r="A995" s="2">
        <v>4459</v>
      </c>
      <c r="B995" s="26">
        <v>2</v>
      </c>
      <c r="C995" s="2">
        <v>1</v>
      </c>
      <c r="D995" s="2">
        <v>18</v>
      </c>
      <c r="E995" s="2">
        <v>0</v>
      </c>
      <c r="F995" s="35">
        <v>0</v>
      </c>
      <c r="G995" s="18">
        <v>6000</v>
      </c>
      <c r="H995" s="18">
        <v>0</v>
      </c>
      <c r="I995" s="2">
        <v>1</v>
      </c>
      <c r="J995" s="2">
        <v>2</v>
      </c>
      <c r="K995" s="2">
        <v>1</v>
      </c>
      <c r="L995" s="35">
        <v>1</v>
      </c>
      <c r="M995" s="2">
        <v>1</v>
      </c>
      <c r="N995" s="2">
        <v>0</v>
      </c>
      <c r="O995" s="2">
        <v>1</v>
      </c>
      <c r="P995" s="2">
        <v>1</v>
      </c>
      <c r="Q995" s="2">
        <v>3</v>
      </c>
      <c r="R995" s="2">
        <v>0</v>
      </c>
      <c r="S995" s="2">
        <v>0</v>
      </c>
      <c r="T995" s="35">
        <v>0</v>
      </c>
      <c r="U995" s="35">
        <v>0</v>
      </c>
      <c r="V995" s="36">
        <v>0</v>
      </c>
      <c r="W995" s="26">
        <v>13.1</v>
      </c>
      <c r="X995" s="2">
        <v>0.38</v>
      </c>
      <c r="Y995" s="16">
        <v>4.38</v>
      </c>
      <c r="Z995" s="26">
        <v>14.7</v>
      </c>
      <c r="AA995" s="2">
        <v>1.33</v>
      </c>
      <c r="AB995" s="2">
        <v>3.8</v>
      </c>
    </row>
    <row r="996" spans="1:28">
      <c r="A996" s="2">
        <v>4461</v>
      </c>
      <c r="B996" s="26">
        <v>2</v>
      </c>
      <c r="C996" s="2">
        <v>1</v>
      </c>
      <c r="D996" s="2">
        <v>25</v>
      </c>
      <c r="E996" s="2">
        <v>0</v>
      </c>
      <c r="F996" s="35">
        <v>1</v>
      </c>
      <c r="G996" s="18">
        <v>16000</v>
      </c>
      <c r="H996" s="18">
        <v>1</v>
      </c>
      <c r="I996" s="2">
        <v>1</v>
      </c>
      <c r="J996" s="2">
        <v>1</v>
      </c>
      <c r="K996" s="2">
        <v>0</v>
      </c>
      <c r="L996" s="35">
        <v>0</v>
      </c>
      <c r="M996" s="2">
        <v>2</v>
      </c>
      <c r="N996" s="2">
        <v>0</v>
      </c>
      <c r="O996" s="2">
        <v>1</v>
      </c>
      <c r="P996" s="2">
        <v>0</v>
      </c>
      <c r="Q996" s="2">
        <v>5</v>
      </c>
      <c r="R996" s="2">
        <v>0</v>
      </c>
      <c r="S996" s="2">
        <v>1</v>
      </c>
      <c r="T996" s="35">
        <v>1</v>
      </c>
      <c r="U996" s="35">
        <v>0</v>
      </c>
      <c r="V996" s="36">
        <v>0</v>
      </c>
      <c r="W996" s="26">
        <v>18.5</v>
      </c>
      <c r="X996" s="2">
        <v>0.32</v>
      </c>
      <c r="Y996" s="16">
        <v>6.18</v>
      </c>
      <c r="Z996" s="26">
        <v>21.1</v>
      </c>
      <c r="AA996" s="2">
        <v>1.7</v>
      </c>
      <c r="AB996" s="2">
        <v>6.7</v>
      </c>
    </row>
    <row r="997" spans="1:28">
      <c r="A997" s="2">
        <v>4470</v>
      </c>
      <c r="B997" s="26">
        <v>2</v>
      </c>
      <c r="C997" s="2">
        <v>2</v>
      </c>
      <c r="D997" s="2">
        <v>30</v>
      </c>
      <c r="E997" s="2">
        <v>0</v>
      </c>
      <c r="F997" s="35">
        <v>1</v>
      </c>
      <c r="G997" s="18">
        <v>12000</v>
      </c>
      <c r="H997" s="18">
        <v>1</v>
      </c>
      <c r="I997" s="2">
        <v>1</v>
      </c>
      <c r="J997" s="2">
        <v>2</v>
      </c>
      <c r="K997" s="2">
        <v>1</v>
      </c>
      <c r="L997" s="35">
        <v>1</v>
      </c>
      <c r="M997" s="2">
        <v>1</v>
      </c>
      <c r="N997" s="2">
        <v>0</v>
      </c>
      <c r="O997" s="2">
        <v>1</v>
      </c>
      <c r="P997" s="2">
        <v>0</v>
      </c>
      <c r="Q997" s="2">
        <v>2</v>
      </c>
      <c r="R997" s="2">
        <v>1</v>
      </c>
      <c r="S997" s="2">
        <v>0</v>
      </c>
      <c r="T997" s="35">
        <v>0</v>
      </c>
      <c r="U997" s="35">
        <v>0</v>
      </c>
      <c r="V997" s="36">
        <v>0</v>
      </c>
      <c r="W997" s="26">
        <v>36</v>
      </c>
      <c r="X997" s="2">
        <v>0.63</v>
      </c>
      <c r="Y997" s="16">
        <v>12.02</v>
      </c>
      <c r="Z997" s="26">
        <v>38.4</v>
      </c>
      <c r="AA997" s="2">
        <v>3.57</v>
      </c>
      <c r="AB997" s="2">
        <v>29.9</v>
      </c>
    </row>
    <row r="998" spans="1:28">
      <c r="A998" s="2">
        <v>4472</v>
      </c>
      <c r="B998" s="26">
        <v>2</v>
      </c>
      <c r="C998" s="2">
        <v>2</v>
      </c>
      <c r="D998" s="2">
        <v>24</v>
      </c>
      <c r="E998" s="2">
        <v>0</v>
      </c>
      <c r="F998" s="35">
        <v>1</v>
      </c>
      <c r="G998" s="18">
        <v>5000</v>
      </c>
      <c r="H998" s="18">
        <v>0</v>
      </c>
      <c r="I998" s="2">
        <v>1</v>
      </c>
      <c r="J998" s="2">
        <v>3</v>
      </c>
      <c r="K998" s="2">
        <v>1</v>
      </c>
      <c r="L998" s="35">
        <v>0</v>
      </c>
      <c r="M998" s="2">
        <v>2</v>
      </c>
      <c r="N998" s="2">
        <v>0</v>
      </c>
      <c r="O998" s="2">
        <v>1</v>
      </c>
      <c r="P998" s="2">
        <v>0.18</v>
      </c>
      <c r="Q998" s="2">
        <v>5</v>
      </c>
      <c r="R998" s="2">
        <v>0</v>
      </c>
      <c r="S998" s="2">
        <v>1</v>
      </c>
      <c r="T998" s="35">
        <v>0</v>
      </c>
      <c r="U998" s="35">
        <v>0</v>
      </c>
      <c r="V998" s="36">
        <v>0</v>
      </c>
      <c r="W998" s="26">
        <v>43.6</v>
      </c>
      <c r="X998" s="2">
        <v>0.78</v>
      </c>
      <c r="Y998" s="16">
        <v>14.56</v>
      </c>
      <c r="Z998" s="26">
        <v>42.7</v>
      </c>
      <c r="AA998" s="2">
        <v>2</v>
      </c>
      <c r="AB998" s="2">
        <v>7</v>
      </c>
    </row>
    <row r="999" spans="1:28">
      <c r="A999" s="2">
        <v>4477</v>
      </c>
      <c r="B999" s="26">
        <v>2</v>
      </c>
      <c r="C999" s="2">
        <v>1</v>
      </c>
      <c r="D999" s="2">
        <v>20</v>
      </c>
      <c r="E999" s="2">
        <v>0</v>
      </c>
      <c r="F999" s="35">
        <v>1</v>
      </c>
      <c r="G999" s="18">
        <v>3000</v>
      </c>
      <c r="H999" s="18">
        <v>0</v>
      </c>
      <c r="I999" s="2">
        <v>1</v>
      </c>
      <c r="J999" s="2">
        <v>2</v>
      </c>
      <c r="K999" s="2">
        <v>1</v>
      </c>
      <c r="L999" s="35">
        <v>0</v>
      </c>
      <c r="M999" s="2">
        <v>1</v>
      </c>
      <c r="N999" s="2">
        <v>0</v>
      </c>
      <c r="O999" s="2">
        <v>1</v>
      </c>
      <c r="P999" s="2">
        <v>0</v>
      </c>
      <c r="Q999" s="2">
        <v>4</v>
      </c>
      <c r="R999" s="2">
        <v>0</v>
      </c>
      <c r="S999" s="2">
        <v>1</v>
      </c>
      <c r="T999" s="35">
        <v>0</v>
      </c>
      <c r="U999" s="35">
        <v>0</v>
      </c>
      <c r="V999" s="36">
        <v>0</v>
      </c>
      <c r="W999" s="26">
        <v>19.8</v>
      </c>
      <c r="X999" s="2">
        <v>0.52</v>
      </c>
      <c r="Y999" s="16">
        <v>6.61</v>
      </c>
      <c r="Z999" s="26">
        <v>20.399999999999999</v>
      </c>
      <c r="AA999" s="2">
        <v>1.38</v>
      </c>
      <c r="AB999" s="2">
        <v>7</v>
      </c>
    </row>
    <row r="1000" spans="1:28">
      <c r="A1000" s="2">
        <v>4478</v>
      </c>
      <c r="B1000" s="26">
        <v>2</v>
      </c>
      <c r="C1000" s="2">
        <v>1</v>
      </c>
      <c r="D1000" s="2">
        <v>22</v>
      </c>
      <c r="E1000" s="2">
        <v>0</v>
      </c>
      <c r="F1000" s="35">
        <v>0</v>
      </c>
      <c r="G1000" s="18">
        <v>9000</v>
      </c>
      <c r="H1000" s="18">
        <v>1</v>
      </c>
      <c r="I1000" s="2">
        <v>1</v>
      </c>
      <c r="J1000" s="2">
        <v>1</v>
      </c>
      <c r="K1000" s="2">
        <v>0</v>
      </c>
      <c r="L1000" s="35">
        <v>1</v>
      </c>
      <c r="M1000" s="2">
        <v>2</v>
      </c>
      <c r="N1000" s="2">
        <v>0</v>
      </c>
      <c r="O1000" s="2">
        <v>1</v>
      </c>
      <c r="P1000" s="2">
        <v>0.99</v>
      </c>
      <c r="Q1000" s="2">
        <v>5</v>
      </c>
      <c r="R1000" s="2">
        <v>0</v>
      </c>
      <c r="S1000" s="2">
        <v>1</v>
      </c>
      <c r="T1000" s="35">
        <v>0</v>
      </c>
      <c r="U1000" s="35">
        <v>0</v>
      </c>
      <c r="V1000" s="36">
        <v>0</v>
      </c>
      <c r="W1000" s="26">
        <v>16.100000000000001</v>
      </c>
      <c r="X1000" s="2">
        <v>0.37</v>
      </c>
      <c r="Y1000" s="16">
        <v>5.38</v>
      </c>
      <c r="Z1000" s="26">
        <v>16</v>
      </c>
      <c r="AA1000" s="2">
        <v>1.23</v>
      </c>
      <c r="AB1000" s="2">
        <v>7.5</v>
      </c>
    </row>
    <row r="1001" spans="1:28">
      <c r="A1001" s="2">
        <v>4479</v>
      </c>
      <c r="B1001" s="26">
        <v>1</v>
      </c>
      <c r="C1001" s="2">
        <v>2</v>
      </c>
      <c r="D1001" s="2">
        <v>53</v>
      </c>
      <c r="E1001" s="2">
        <v>1</v>
      </c>
      <c r="F1001" s="35">
        <v>0</v>
      </c>
      <c r="G1001" s="18">
        <v>14000</v>
      </c>
      <c r="H1001" s="18">
        <v>1</v>
      </c>
      <c r="I1001" s="2">
        <v>1</v>
      </c>
      <c r="J1001" s="2">
        <v>1</v>
      </c>
      <c r="K1001" s="2">
        <v>0</v>
      </c>
      <c r="L1001" s="35">
        <v>0</v>
      </c>
      <c r="M1001" s="2">
        <v>2</v>
      </c>
      <c r="N1001" s="2">
        <v>0</v>
      </c>
      <c r="O1001" s="2">
        <v>1</v>
      </c>
      <c r="P1001" s="2">
        <v>0.16</v>
      </c>
      <c r="Q1001" s="2">
        <v>1</v>
      </c>
      <c r="R1001" s="2">
        <v>1</v>
      </c>
      <c r="S1001" s="2">
        <v>0</v>
      </c>
      <c r="T1001" s="35">
        <v>0</v>
      </c>
      <c r="U1001" s="35">
        <v>0</v>
      </c>
      <c r="V1001" s="36">
        <v>0</v>
      </c>
      <c r="W1001" s="26">
        <v>11.8</v>
      </c>
      <c r="X1001" s="2">
        <v>0.33</v>
      </c>
      <c r="Y1001" s="16">
        <v>3.94</v>
      </c>
      <c r="Z1001" s="26">
        <v>15.7</v>
      </c>
      <c r="AA1001" s="2">
        <v>1.57</v>
      </c>
      <c r="AB1001" s="2">
        <v>9.3000000000000007</v>
      </c>
    </row>
    <row r="1002" spans="1:28">
      <c r="A1002" s="2">
        <v>4486</v>
      </c>
      <c r="B1002" s="26">
        <v>1</v>
      </c>
      <c r="C1002" s="2">
        <v>1</v>
      </c>
      <c r="D1002" s="2">
        <v>59</v>
      </c>
      <c r="E1002" s="2">
        <v>1</v>
      </c>
      <c r="F1002" s="35">
        <v>1</v>
      </c>
      <c r="G1002" s="18">
        <v>2000</v>
      </c>
      <c r="H1002" s="18">
        <v>0</v>
      </c>
      <c r="I1002" s="2">
        <v>1</v>
      </c>
      <c r="J1002" s="2">
        <v>1</v>
      </c>
      <c r="K1002" s="2">
        <v>0</v>
      </c>
      <c r="L1002" s="35">
        <v>1</v>
      </c>
      <c r="M1002" s="2">
        <v>6</v>
      </c>
      <c r="N1002" s="2">
        <v>0</v>
      </c>
      <c r="O1002" s="2">
        <v>1</v>
      </c>
      <c r="P1002" s="2">
        <v>1</v>
      </c>
      <c r="Q1002" s="2">
        <v>3</v>
      </c>
      <c r="R1002" s="2">
        <v>0</v>
      </c>
      <c r="S1002" s="2">
        <v>0</v>
      </c>
      <c r="T1002" s="35">
        <v>0</v>
      </c>
      <c r="U1002" s="35">
        <v>0</v>
      </c>
      <c r="V1002" s="36">
        <v>0</v>
      </c>
      <c r="W1002" s="26">
        <v>12.4</v>
      </c>
      <c r="X1002" s="2">
        <v>0.4</v>
      </c>
      <c r="Y1002" s="16">
        <v>4.1399999999999997</v>
      </c>
      <c r="Z1002" s="26">
        <v>14.82</v>
      </c>
      <c r="AA1002" s="2">
        <v>1.58</v>
      </c>
      <c r="AB1002" s="2">
        <v>3.8</v>
      </c>
    </row>
    <row r="1003" spans="1:28">
      <c r="A1003" s="2">
        <v>4491</v>
      </c>
      <c r="B1003" s="26">
        <v>2</v>
      </c>
      <c r="C1003" s="2">
        <v>1</v>
      </c>
      <c r="D1003" s="2">
        <v>22</v>
      </c>
      <c r="E1003" s="2">
        <v>0</v>
      </c>
      <c r="F1003" s="35">
        <v>1</v>
      </c>
      <c r="G1003" s="18">
        <v>3000</v>
      </c>
      <c r="H1003" s="18">
        <v>0</v>
      </c>
      <c r="I1003" s="2">
        <v>1</v>
      </c>
      <c r="J1003" s="2">
        <v>1</v>
      </c>
      <c r="K1003" s="2">
        <v>0</v>
      </c>
      <c r="L1003" s="35">
        <v>1</v>
      </c>
      <c r="M1003" s="2">
        <v>8</v>
      </c>
      <c r="N1003" s="2">
        <v>1</v>
      </c>
      <c r="O1003" s="2">
        <v>0</v>
      </c>
      <c r="P1003" s="2">
        <v>0</v>
      </c>
      <c r="Q1003" s="2">
        <v>5</v>
      </c>
      <c r="R1003" s="2">
        <v>0</v>
      </c>
      <c r="S1003" s="2">
        <v>1</v>
      </c>
      <c r="T1003" s="35">
        <v>0</v>
      </c>
      <c r="U1003" s="35">
        <v>0</v>
      </c>
      <c r="V1003" s="36">
        <v>0</v>
      </c>
      <c r="W1003" s="26">
        <v>27</v>
      </c>
      <c r="X1003" s="2">
        <v>0.52</v>
      </c>
      <c r="Y1003" s="16">
        <v>9.02</v>
      </c>
      <c r="Z1003" s="26">
        <v>31.5</v>
      </c>
      <c r="AA1003" s="2">
        <v>2.7</v>
      </c>
      <c r="AB1003" s="2">
        <v>14.2</v>
      </c>
    </row>
    <row r="1004" spans="1:28">
      <c r="A1004" s="2">
        <v>4500</v>
      </c>
      <c r="B1004" s="26">
        <v>2</v>
      </c>
      <c r="C1004" s="2">
        <v>1</v>
      </c>
      <c r="D1004" s="2">
        <v>28</v>
      </c>
      <c r="E1004" s="2">
        <v>0</v>
      </c>
      <c r="F1004" s="35">
        <v>0</v>
      </c>
      <c r="G1004" s="18">
        <v>2000</v>
      </c>
      <c r="H1004" s="18">
        <v>0</v>
      </c>
      <c r="I1004" s="2">
        <v>1</v>
      </c>
      <c r="J1004" s="2">
        <v>1</v>
      </c>
      <c r="K1004" s="2">
        <v>0</v>
      </c>
      <c r="L1004" s="35">
        <v>1</v>
      </c>
      <c r="M1004" s="2">
        <v>1</v>
      </c>
      <c r="N1004" s="2">
        <v>0</v>
      </c>
      <c r="O1004" s="2">
        <v>1</v>
      </c>
      <c r="P1004" s="2">
        <v>0</v>
      </c>
      <c r="Q1004" s="2">
        <v>5</v>
      </c>
      <c r="R1004" s="2">
        <v>0</v>
      </c>
      <c r="S1004" s="2">
        <v>1</v>
      </c>
      <c r="T1004" s="35">
        <v>0</v>
      </c>
      <c r="U1004" s="35">
        <v>0</v>
      </c>
      <c r="V1004" s="36">
        <v>0</v>
      </c>
      <c r="W1004" s="26">
        <v>19.7</v>
      </c>
      <c r="X1004" s="2">
        <v>0.5</v>
      </c>
      <c r="Y1004" s="16">
        <v>6.58</v>
      </c>
      <c r="Z1004" s="26">
        <v>21.79</v>
      </c>
      <c r="AA1004" s="2">
        <v>2.1</v>
      </c>
      <c r="AB1004" s="2">
        <v>17.8</v>
      </c>
    </row>
    <row r="1005" spans="1:28">
      <c r="A1005" s="2">
        <v>4501</v>
      </c>
      <c r="B1005" s="26">
        <v>2</v>
      </c>
      <c r="C1005" s="2">
        <v>2</v>
      </c>
      <c r="D1005" s="2">
        <v>36</v>
      </c>
      <c r="E1005" s="2">
        <v>0</v>
      </c>
      <c r="F1005" s="35">
        <v>0</v>
      </c>
      <c r="G1005" s="18">
        <v>7000</v>
      </c>
      <c r="H1005" s="18">
        <v>0</v>
      </c>
      <c r="I1005" s="2">
        <v>1</v>
      </c>
      <c r="J1005" s="2">
        <v>1</v>
      </c>
      <c r="K1005" s="2">
        <v>0</v>
      </c>
      <c r="L1005" s="35">
        <v>1</v>
      </c>
      <c r="M1005" s="2">
        <v>2</v>
      </c>
      <c r="N1005" s="2">
        <v>0</v>
      </c>
      <c r="O1005" s="2">
        <v>1</v>
      </c>
      <c r="P1005" s="2">
        <v>0.24</v>
      </c>
      <c r="Q1005" s="2">
        <v>2</v>
      </c>
      <c r="R1005" s="2">
        <v>1</v>
      </c>
      <c r="S1005" s="2">
        <v>0</v>
      </c>
      <c r="T1005" s="35">
        <v>0</v>
      </c>
      <c r="U1005" s="35">
        <v>0</v>
      </c>
      <c r="V1005" s="36">
        <v>0</v>
      </c>
      <c r="W1005" s="26">
        <v>27</v>
      </c>
      <c r="X1005" s="2">
        <v>0.48</v>
      </c>
      <c r="Y1005" s="16">
        <v>9.02</v>
      </c>
      <c r="Z1005" s="26">
        <v>27.5</v>
      </c>
      <c r="AA1005" s="2">
        <v>2.35</v>
      </c>
      <c r="AB1005" s="2">
        <v>3.8</v>
      </c>
    </row>
    <row r="1006" spans="1:28">
      <c r="A1006" s="2">
        <v>4502</v>
      </c>
      <c r="B1006" s="26">
        <v>1</v>
      </c>
      <c r="C1006" s="2">
        <v>2</v>
      </c>
      <c r="D1006" s="2">
        <v>30</v>
      </c>
      <c r="E1006" s="2">
        <v>0</v>
      </c>
      <c r="F1006" s="35">
        <v>1</v>
      </c>
      <c r="G1006" s="18">
        <v>5000</v>
      </c>
      <c r="H1006" s="18">
        <v>0</v>
      </c>
      <c r="I1006" s="2">
        <v>1</v>
      </c>
      <c r="J1006" s="2">
        <v>1</v>
      </c>
      <c r="K1006" s="2">
        <v>0</v>
      </c>
      <c r="L1006" s="35">
        <v>0</v>
      </c>
      <c r="M1006" s="2">
        <v>2</v>
      </c>
      <c r="N1006" s="2">
        <v>0</v>
      </c>
      <c r="O1006" s="2">
        <v>1</v>
      </c>
      <c r="P1006" s="2">
        <v>0.24</v>
      </c>
      <c r="Q1006" s="2">
        <v>2</v>
      </c>
      <c r="R1006" s="2">
        <v>1</v>
      </c>
      <c r="S1006" s="2">
        <v>0</v>
      </c>
      <c r="T1006" s="35">
        <v>0</v>
      </c>
      <c r="U1006" s="35">
        <v>0</v>
      </c>
      <c r="V1006" s="36">
        <v>0</v>
      </c>
      <c r="W1006" s="26">
        <v>27</v>
      </c>
      <c r="X1006" s="2">
        <v>0.48</v>
      </c>
      <c r="Y1006" s="16">
        <v>9.02</v>
      </c>
      <c r="Z1006" s="26">
        <v>27.5</v>
      </c>
      <c r="AA1006" s="2">
        <v>2.35</v>
      </c>
      <c r="AB1006" s="2">
        <v>3.8</v>
      </c>
    </row>
    <row r="1007" spans="1:28">
      <c r="A1007" s="2">
        <v>4509</v>
      </c>
      <c r="B1007" s="26">
        <v>1</v>
      </c>
      <c r="C1007" s="2">
        <v>1</v>
      </c>
      <c r="D1007" s="2">
        <v>51</v>
      </c>
      <c r="E1007" s="2">
        <v>1</v>
      </c>
      <c r="F1007" s="35">
        <v>1</v>
      </c>
      <c r="G1007" s="18">
        <v>4000</v>
      </c>
      <c r="H1007" s="18">
        <v>0</v>
      </c>
      <c r="I1007" s="2">
        <v>1</v>
      </c>
      <c r="J1007" s="2">
        <v>1</v>
      </c>
      <c r="K1007" s="2">
        <v>0</v>
      </c>
      <c r="L1007" s="35">
        <v>0</v>
      </c>
      <c r="M1007" s="2">
        <v>6</v>
      </c>
      <c r="N1007" s="2">
        <v>0</v>
      </c>
      <c r="O1007" s="2">
        <v>1</v>
      </c>
      <c r="P1007" s="2">
        <v>0.1</v>
      </c>
      <c r="Q1007" s="2">
        <v>4</v>
      </c>
      <c r="R1007" s="2">
        <v>0</v>
      </c>
      <c r="S1007" s="2">
        <v>1</v>
      </c>
      <c r="T1007" s="35">
        <v>0</v>
      </c>
      <c r="U1007" s="35">
        <v>0</v>
      </c>
      <c r="V1007" s="36">
        <v>0</v>
      </c>
      <c r="W1007" s="26">
        <v>22.8</v>
      </c>
      <c r="X1007" s="2">
        <v>0.45</v>
      </c>
      <c r="Y1007" s="16">
        <v>7.62</v>
      </c>
      <c r="Z1007" s="26">
        <v>22.7</v>
      </c>
      <c r="AA1007" s="2">
        <v>2.08</v>
      </c>
      <c r="AB1007" s="2">
        <v>10.5</v>
      </c>
    </row>
    <row r="1008" spans="1:28">
      <c r="A1008" s="2">
        <v>4512</v>
      </c>
      <c r="B1008" s="26">
        <v>1</v>
      </c>
      <c r="C1008" s="2">
        <v>2</v>
      </c>
      <c r="D1008" s="2">
        <v>40</v>
      </c>
      <c r="E1008" s="2">
        <v>0</v>
      </c>
      <c r="F1008" s="35">
        <v>1</v>
      </c>
      <c r="G1008" s="18">
        <v>14000</v>
      </c>
      <c r="H1008" s="18">
        <v>1</v>
      </c>
      <c r="I1008" s="2">
        <v>1</v>
      </c>
      <c r="J1008" s="2">
        <v>1</v>
      </c>
      <c r="K1008" s="2">
        <v>0</v>
      </c>
      <c r="L1008" s="35">
        <v>1</v>
      </c>
      <c r="M1008" s="2">
        <v>8</v>
      </c>
      <c r="N1008" s="2">
        <v>1</v>
      </c>
      <c r="O1008" s="2">
        <v>0</v>
      </c>
      <c r="P1008" s="2">
        <v>0.1</v>
      </c>
      <c r="Q1008" s="2">
        <v>1</v>
      </c>
      <c r="R1008" s="2">
        <v>1</v>
      </c>
      <c r="S1008" s="2">
        <v>0</v>
      </c>
      <c r="T1008" s="35">
        <v>0</v>
      </c>
      <c r="U1008" s="35">
        <v>0</v>
      </c>
      <c r="V1008" s="36">
        <v>0</v>
      </c>
      <c r="W1008" s="26">
        <v>27.4</v>
      </c>
      <c r="X1008" s="2">
        <v>0.45</v>
      </c>
      <c r="Y1008" s="16">
        <v>9.15</v>
      </c>
      <c r="Z1008" s="26">
        <v>27.17</v>
      </c>
      <c r="AA1008" s="2">
        <v>2.25</v>
      </c>
      <c r="AB1008" s="2">
        <v>12.1</v>
      </c>
    </row>
    <row r="1009" spans="1:28">
      <c r="A1009" s="2">
        <v>4518</v>
      </c>
      <c r="B1009" s="26">
        <v>1</v>
      </c>
      <c r="C1009" s="2">
        <v>1</v>
      </c>
      <c r="D1009" s="2">
        <v>25</v>
      </c>
      <c r="E1009" s="2">
        <v>0</v>
      </c>
      <c r="F1009" s="35">
        <v>1</v>
      </c>
      <c r="G1009" s="18">
        <v>16000</v>
      </c>
      <c r="H1009" s="18">
        <v>1</v>
      </c>
      <c r="I1009" s="2">
        <v>1</v>
      </c>
      <c r="J1009" s="2">
        <v>3</v>
      </c>
      <c r="K1009" s="2">
        <v>1</v>
      </c>
      <c r="L1009" s="35">
        <v>0</v>
      </c>
      <c r="M1009" s="2">
        <v>8</v>
      </c>
      <c r="N1009" s="2">
        <v>1</v>
      </c>
      <c r="O1009" s="2">
        <v>0</v>
      </c>
      <c r="P1009" s="2">
        <v>1</v>
      </c>
      <c r="Q1009" s="2">
        <v>5</v>
      </c>
      <c r="R1009" s="2">
        <v>0</v>
      </c>
      <c r="S1009" s="2">
        <v>1</v>
      </c>
      <c r="T1009" s="35">
        <v>1</v>
      </c>
      <c r="U1009" s="35">
        <v>0</v>
      </c>
      <c r="V1009" s="36">
        <v>0</v>
      </c>
      <c r="W1009" s="26">
        <v>12.4</v>
      </c>
      <c r="X1009" s="2">
        <v>0.4</v>
      </c>
      <c r="Y1009" s="16">
        <v>4.1399999999999997</v>
      </c>
      <c r="Z1009" s="26">
        <v>14.82</v>
      </c>
      <c r="AA1009" s="2">
        <v>1.58</v>
      </c>
      <c r="AB1009" s="2">
        <v>3.8</v>
      </c>
    </row>
    <row r="1010" spans="1:28">
      <c r="A1010" s="2">
        <v>4524</v>
      </c>
      <c r="B1010" s="26">
        <v>2</v>
      </c>
      <c r="C1010" s="2">
        <v>2</v>
      </c>
      <c r="D1010" s="2">
        <v>32</v>
      </c>
      <c r="E1010" s="2">
        <v>0</v>
      </c>
      <c r="F1010" s="35">
        <v>0</v>
      </c>
      <c r="G1010" s="18">
        <v>5000</v>
      </c>
      <c r="H1010" s="18">
        <v>0</v>
      </c>
      <c r="I1010" s="2">
        <v>1</v>
      </c>
      <c r="J1010" s="2">
        <v>1</v>
      </c>
      <c r="K1010" s="2">
        <v>0</v>
      </c>
      <c r="L1010" s="35">
        <v>0</v>
      </c>
      <c r="M1010" s="2">
        <v>2</v>
      </c>
      <c r="N1010" s="2">
        <v>0</v>
      </c>
      <c r="O1010" s="2">
        <v>1</v>
      </c>
      <c r="P1010" s="2">
        <v>0.77</v>
      </c>
      <c r="Q1010" s="2">
        <v>5</v>
      </c>
      <c r="R1010" s="2">
        <v>0</v>
      </c>
      <c r="S1010" s="2">
        <v>1</v>
      </c>
      <c r="T1010" s="35">
        <v>0</v>
      </c>
      <c r="U1010" s="35">
        <v>0</v>
      </c>
      <c r="V1010" s="36">
        <v>0</v>
      </c>
      <c r="W1010" s="26">
        <v>14.2</v>
      </c>
      <c r="X1010" s="2">
        <v>0.3</v>
      </c>
      <c r="Y1010" s="16">
        <v>4.74</v>
      </c>
      <c r="Z1010" s="26">
        <v>15.8</v>
      </c>
      <c r="AA1010" s="2">
        <v>1.37</v>
      </c>
      <c r="AB1010" s="2">
        <v>3.8</v>
      </c>
    </row>
    <row r="1011" spans="1:28">
      <c r="A1011" s="2">
        <v>4529</v>
      </c>
      <c r="B1011" s="26">
        <v>1</v>
      </c>
      <c r="C1011" s="2">
        <v>2</v>
      </c>
      <c r="D1011" s="2">
        <v>29</v>
      </c>
      <c r="E1011" s="2">
        <v>0</v>
      </c>
      <c r="F1011" s="35">
        <v>0</v>
      </c>
      <c r="G1011" s="18">
        <v>12000</v>
      </c>
      <c r="H1011" s="18">
        <v>1</v>
      </c>
      <c r="I1011" s="2">
        <v>1</v>
      </c>
      <c r="J1011" s="2">
        <v>1</v>
      </c>
      <c r="K1011" s="2">
        <v>0</v>
      </c>
      <c r="L1011" s="35">
        <v>0</v>
      </c>
      <c r="M1011" s="2">
        <v>8</v>
      </c>
      <c r="N1011" s="2">
        <v>1</v>
      </c>
      <c r="O1011" s="2">
        <v>0</v>
      </c>
      <c r="P1011" s="2">
        <v>1</v>
      </c>
      <c r="Q1011" s="2">
        <v>3</v>
      </c>
      <c r="R1011" s="2">
        <v>0</v>
      </c>
      <c r="S1011" s="2">
        <v>0</v>
      </c>
      <c r="T1011" s="35">
        <v>0</v>
      </c>
      <c r="U1011" s="35">
        <v>0</v>
      </c>
      <c r="V1011" s="36">
        <v>0</v>
      </c>
      <c r="W1011" s="26">
        <v>8.1</v>
      </c>
      <c r="X1011" s="2">
        <v>0.23</v>
      </c>
      <c r="Y1011" s="16">
        <v>2.71</v>
      </c>
      <c r="Z1011" s="26">
        <v>9.6</v>
      </c>
      <c r="AA1011" s="2">
        <v>0.85</v>
      </c>
      <c r="AB1011" s="2">
        <v>3.8</v>
      </c>
    </row>
    <row r="1012" spans="1:28">
      <c r="A1012" s="2">
        <v>4532</v>
      </c>
      <c r="B1012" s="26">
        <v>2</v>
      </c>
      <c r="C1012" s="2">
        <v>1</v>
      </c>
      <c r="D1012" s="2">
        <v>20</v>
      </c>
      <c r="E1012" s="2">
        <v>0</v>
      </c>
      <c r="F1012" s="35">
        <v>1</v>
      </c>
      <c r="G1012" s="18">
        <v>5000</v>
      </c>
      <c r="H1012" s="18">
        <v>0</v>
      </c>
      <c r="I1012" s="2">
        <v>1</v>
      </c>
      <c r="J1012" s="2">
        <v>2</v>
      </c>
      <c r="K1012" s="2">
        <v>1</v>
      </c>
      <c r="L1012" s="35">
        <v>0</v>
      </c>
      <c r="M1012" s="2">
        <v>8</v>
      </c>
      <c r="N1012" s="2">
        <v>1</v>
      </c>
      <c r="O1012" s="2">
        <v>0</v>
      </c>
      <c r="P1012" s="2">
        <v>0.39</v>
      </c>
      <c r="Q1012" s="2">
        <v>5</v>
      </c>
      <c r="R1012" s="2">
        <v>0</v>
      </c>
      <c r="S1012" s="2">
        <v>1</v>
      </c>
      <c r="T1012" s="35">
        <v>0</v>
      </c>
      <c r="U1012" s="35">
        <v>0</v>
      </c>
      <c r="V1012" s="36">
        <v>0</v>
      </c>
      <c r="W1012" s="26">
        <v>31.2</v>
      </c>
      <c r="X1012" s="2">
        <v>0.57999999999999996</v>
      </c>
      <c r="Y1012" s="16">
        <v>10.42</v>
      </c>
      <c r="Z1012" s="26">
        <v>41.1</v>
      </c>
      <c r="AA1012" s="2">
        <v>1.88</v>
      </c>
      <c r="AB1012" s="2">
        <v>10.7</v>
      </c>
    </row>
    <row r="1013" spans="1:28">
      <c r="A1013" s="2">
        <v>4536</v>
      </c>
      <c r="B1013" s="26">
        <v>1</v>
      </c>
      <c r="C1013" s="2">
        <v>1</v>
      </c>
      <c r="D1013" s="2">
        <v>23</v>
      </c>
      <c r="E1013" s="2">
        <v>0</v>
      </c>
      <c r="F1013" s="35">
        <v>0</v>
      </c>
      <c r="G1013" s="18">
        <v>35000</v>
      </c>
      <c r="H1013" s="18">
        <v>1</v>
      </c>
      <c r="I1013" s="2">
        <v>1</v>
      </c>
      <c r="J1013" s="2">
        <v>4</v>
      </c>
      <c r="K1013" s="2">
        <v>1</v>
      </c>
      <c r="L1013" s="35">
        <v>1</v>
      </c>
      <c r="M1013" s="2">
        <v>8</v>
      </c>
      <c r="N1013" s="2">
        <v>1</v>
      </c>
      <c r="O1013" s="2">
        <v>0</v>
      </c>
      <c r="P1013" s="2">
        <v>0.1</v>
      </c>
      <c r="Q1013" s="2">
        <v>3</v>
      </c>
      <c r="R1013" s="2">
        <v>0</v>
      </c>
      <c r="S1013" s="2">
        <v>0</v>
      </c>
      <c r="T1013" s="35">
        <v>0</v>
      </c>
      <c r="U1013" s="35">
        <v>0</v>
      </c>
      <c r="V1013" s="36">
        <v>0</v>
      </c>
      <c r="W1013" s="26">
        <v>27.4</v>
      </c>
      <c r="X1013" s="2">
        <v>0.45</v>
      </c>
      <c r="Y1013" s="16">
        <v>9.15</v>
      </c>
      <c r="Z1013" s="26">
        <v>27.17</v>
      </c>
      <c r="AA1013" s="2">
        <v>2.25</v>
      </c>
      <c r="AB1013" s="2">
        <v>12.1</v>
      </c>
    </row>
    <row r="1014" spans="1:28">
      <c r="A1014" s="2">
        <v>4541</v>
      </c>
      <c r="B1014" s="26">
        <v>2</v>
      </c>
      <c r="C1014" s="2">
        <v>1</v>
      </c>
      <c r="D1014" s="2">
        <v>25</v>
      </c>
      <c r="E1014" s="2">
        <v>0</v>
      </c>
      <c r="F1014" s="35">
        <v>0</v>
      </c>
      <c r="G1014" s="18">
        <v>12000</v>
      </c>
      <c r="H1014" s="18">
        <v>1</v>
      </c>
      <c r="I1014" s="2">
        <v>1</v>
      </c>
      <c r="J1014" s="2">
        <v>2</v>
      </c>
      <c r="K1014" s="2">
        <v>1</v>
      </c>
      <c r="L1014" s="35">
        <v>0</v>
      </c>
      <c r="M1014" s="2">
        <v>8</v>
      </c>
      <c r="N1014" s="2">
        <v>1</v>
      </c>
      <c r="O1014" s="2">
        <v>0</v>
      </c>
      <c r="P1014" s="2">
        <v>0</v>
      </c>
      <c r="Q1014" s="2">
        <v>5</v>
      </c>
      <c r="R1014" s="2">
        <v>0</v>
      </c>
      <c r="S1014" s="2">
        <v>1</v>
      </c>
      <c r="T1014" s="35">
        <v>0</v>
      </c>
      <c r="U1014" s="35">
        <v>0</v>
      </c>
      <c r="V1014" s="36">
        <v>0</v>
      </c>
      <c r="W1014" s="26">
        <v>19.7</v>
      </c>
      <c r="X1014" s="2">
        <v>0.5</v>
      </c>
      <c r="Y1014" s="16">
        <v>6.58</v>
      </c>
      <c r="Z1014" s="26">
        <v>21.79</v>
      </c>
      <c r="AA1014" s="2">
        <v>2.1</v>
      </c>
      <c r="AB1014" s="2">
        <v>17.8</v>
      </c>
    </row>
    <row r="1015" spans="1:28">
      <c r="A1015" s="2">
        <v>4542</v>
      </c>
      <c r="B1015" s="26">
        <v>2</v>
      </c>
      <c r="C1015" s="2">
        <v>2</v>
      </c>
      <c r="D1015" s="2">
        <v>26</v>
      </c>
      <c r="E1015" s="2">
        <v>0</v>
      </c>
      <c r="F1015" s="35">
        <v>0</v>
      </c>
      <c r="G1015" s="18">
        <v>18000</v>
      </c>
      <c r="H1015" s="18">
        <v>1</v>
      </c>
      <c r="I1015" s="2">
        <v>1</v>
      </c>
      <c r="J1015" s="2">
        <v>2</v>
      </c>
      <c r="K1015" s="2">
        <v>1</v>
      </c>
      <c r="L1015" s="35">
        <v>0</v>
      </c>
      <c r="M1015" s="2">
        <v>9</v>
      </c>
      <c r="N1015" s="2">
        <v>0</v>
      </c>
      <c r="O1015" s="2">
        <v>0</v>
      </c>
      <c r="P1015" s="2">
        <v>0</v>
      </c>
      <c r="Q1015" s="2">
        <v>5</v>
      </c>
      <c r="R1015" s="2">
        <v>0</v>
      </c>
      <c r="S1015" s="2">
        <v>1</v>
      </c>
      <c r="T1015" s="35">
        <v>0</v>
      </c>
      <c r="U1015" s="35">
        <v>0</v>
      </c>
      <c r="V1015" s="36">
        <v>0</v>
      </c>
      <c r="W1015" s="26">
        <v>18.5</v>
      </c>
      <c r="X1015" s="2">
        <v>0.32</v>
      </c>
      <c r="Y1015" s="16">
        <v>6.18</v>
      </c>
      <c r="Z1015" s="26">
        <v>21.1</v>
      </c>
      <c r="AA1015" s="2">
        <v>1.7</v>
      </c>
      <c r="AB1015" s="2">
        <v>6.7</v>
      </c>
    </row>
    <row r="1016" spans="1:28">
      <c r="A1016" s="2">
        <v>4544</v>
      </c>
      <c r="B1016" s="26">
        <v>2</v>
      </c>
      <c r="C1016" s="2">
        <v>1</v>
      </c>
      <c r="D1016" s="2">
        <v>23</v>
      </c>
      <c r="E1016" s="2">
        <v>0</v>
      </c>
      <c r="F1016" s="35">
        <v>0</v>
      </c>
      <c r="G1016" s="18">
        <v>10000</v>
      </c>
      <c r="H1016" s="18">
        <v>1</v>
      </c>
      <c r="I1016" s="2">
        <v>1</v>
      </c>
      <c r="J1016" s="2">
        <v>3</v>
      </c>
      <c r="K1016" s="2">
        <v>1</v>
      </c>
      <c r="L1016" s="35">
        <v>1</v>
      </c>
      <c r="M1016" s="2">
        <v>2</v>
      </c>
      <c r="N1016" s="2">
        <v>0</v>
      </c>
      <c r="O1016" s="2">
        <v>1</v>
      </c>
      <c r="P1016" s="2">
        <v>1</v>
      </c>
      <c r="Q1016" s="2">
        <v>1</v>
      </c>
      <c r="R1016" s="2">
        <v>1</v>
      </c>
      <c r="S1016" s="2">
        <v>0</v>
      </c>
      <c r="T1016" s="35">
        <v>0</v>
      </c>
      <c r="U1016" s="35">
        <v>0</v>
      </c>
      <c r="V1016" s="36">
        <v>0</v>
      </c>
      <c r="W1016" s="26">
        <v>9.1</v>
      </c>
      <c r="X1016" s="2">
        <v>0.2</v>
      </c>
      <c r="Y1016" s="16">
        <v>3.04</v>
      </c>
      <c r="Z1016" s="26">
        <v>11</v>
      </c>
      <c r="AA1016" s="2">
        <v>1.1000000000000001</v>
      </c>
      <c r="AB1016" s="2">
        <v>16.600000000000001</v>
      </c>
    </row>
    <row r="1017" spans="1:28">
      <c r="A1017" s="2">
        <v>4554</v>
      </c>
      <c r="B1017" s="26">
        <v>2</v>
      </c>
      <c r="C1017" s="2">
        <v>1</v>
      </c>
      <c r="D1017" s="2">
        <v>21</v>
      </c>
      <c r="E1017" s="2">
        <v>0</v>
      </c>
      <c r="F1017" s="35">
        <v>0</v>
      </c>
      <c r="G1017" s="18">
        <v>5000</v>
      </c>
      <c r="H1017" s="18">
        <v>0</v>
      </c>
      <c r="I1017" s="2">
        <v>1</v>
      </c>
      <c r="J1017" s="2">
        <v>1</v>
      </c>
      <c r="K1017" s="2">
        <v>0</v>
      </c>
      <c r="L1017" s="35">
        <v>0</v>
      </c>
      <c r="M1017" s="2">
        <v>2</v>
      </c>
      <c r="N1017" s="2">
        <v>0</v>
      </c>
      <c r="O1017" s="2">
        <v>1</v>
      </c>
      <c r="P1017" s="2">
        <v>0.68</v>
      </c>
      <c r="Q1017" s="2">
        <v>5</v>
      </c>
      <c r="R1017" s="2">
        <v>0</v>
      </c>
      <c r="S1017" s="2">
        <v>1</v>
      </c>
      <c r="T1017" s="35">
        <v>0</v>
      </c>
      <c r="U1017" s="35">
        <v>0</v>
      </c>
      <c r="V1017" s="36">
        <v>0</v>
      </c>
      <c r="W1017" s="26">
        <v>17.899999999999999</v>
      </c>
      <c r="X1017" s="2">
        <v>0.4</v>
      </c>
      <c r="Y1017" s="16">
        <v>5.98</v>
      </c>
      <c r="Z1017" s="26">
        <v>28.1</v>
      </c>
      <c r="AA1017" s="2">
        <v>1.78</v>
      </c>
      <c r="AB1017" s="2">
        <v>3.8</v>
      </c>
    </row>
    <row r="1018" spans="1:28">
      <c r="A1018" s="2">
        <v>4557</v>
      </c>
      <c r="B1018" s="26">
        <v>2</v>
      </c>
      <c r="C1018" s="2">
        <v>1</v>
      </c>
      <c r="D1018" s="2">
        <v>21</v>
      </c>
      <c r="E1018" s="2">
        <v>0</v>
      </c>
      <c r="F1018" s="35">
        <v>0</v>
      </c>
      <c r="G1018" s="18">
        <v>3000</v>
      </c>
      <c r="H1018" s="18">
        <v>0</v>
      </c>
      <c r="I1018" s="2">
        <v>1</v>
      </c>
      <c r="J1018" s="2">
        <v>1</v>
      </c>
      <c r="K1018" s="2">
        <v>0</v>
      </c>
      <c r="L1018" s="35">
        <v>0</v>
      </c>
      <c r="M1018" s="2">
        <v>6</v>
      </c>
      <c r="N1018" s="2">
        <v>0</v>
      </c>
      <c r="O1018" s="2">
        <v>1</v>
      </c>
      <c r="P1018" s="2">
        <v>0</v>
      </c>
      <c r="Q1018" s="2">
        <v>5</v>
      </c>
      <c r="R1018" s="2">
        <v>0</v>
      </c>
      <c r="S1018" s="2">
        <v>1</v>
      </c>
      <c r="T1018" s="35">
        <v>0</v>
      </c>
      <c r="U1018" s="35">
        <v>0</v>
      </c>
      <c r="V1018" s="36">
        <v>0</v>
      </c>
      <c r="W1018" s="26">
        <v>31.7</v>
      </c>
      <c r="X1018" s="2">
        <v>0.56999999999999995</v>
      </c>
      <c r="Y1018" s="16">
        <v>10.59</v>
      </c>
      <c r="Z1018" s="26">
        <v>46.2</v>
      </c>
      <c r="AA1018" s="2">
        <v>2.23</v>
      </c>
      <c r="AB1018" s="2">
        <v>10.7</v>
      </c>
    </row>
    <row r="1019" spans="1:28">
      <c r="A1019" s="2">
        <v>4560</v>
      </c>
      <c r="B1019" s="26">
        <v>2</v>
      </c>
      <c r="C1019" s="2">
        <v>1</v>
      </c>
      <c r="D1019" s="2">
        <v>21</v>
      </c>
      <c r="E1019" s="2">
        <v>0</v>
      </c>
      <c r="F1019" s="35">
        <v>0</v>
      </c>
      <c r="G1019" s="18">
        <v>24000</v>
      </c>
      <c r="H1019" s="18">
        <v>1</v>
      </c>
      <c r="I1019" s="2">
        <v>1</v>
      </c>
      <c r="J1019" s="2">
        <v>3</v>
      </c>
      <c r="K1019" s="2">
        <v>1</v>
      </c>
      <c r="L1019" s="35">
        <v>0</v>
      </c>
      <c r="M1019" s="2">
        <v>8</v>
      </c>
      <c r="N1019" s="2">
        <v>1</v>
      </c>
      <c r="O1019" s="2">
        <v>0</v>
      </c>
      <c r="P1019" s="2">
        <v>0</v>
      </c>
      <c r="Q1019" s="2">
        <v>5</v>
      </c>
      <c r="R1019" s="2">
        <v>0</v>
      </c>
      <c r="S1019" s="2">
        <v>1</v>
      </c>
      <c r="T1019" s="35">
        <v>0</v>
      </c>
      <c r="U1019" s="35">
        <v>0</v>
      </c>
      <c r="V1019" s="36">
        <v>0</v>
      </c>
      <c r="W1019" s="26">
        <v>19.7</v>
      </c>
      <c r="X1019" s="2">
        <v>0.5</v>
      </c>
      <c r="Y1019" s="16">
        <v>6.58</v>
      </c>
      <c r="Z1019" s="26">
        <v>21.79</v>
      </c>
      <c r="AA1019" s="2">
        <v>2.1</v>
      </c>
      <c r="AB1019" s="2">
        <v>17.8</v>
      </c>
    </row>
    <row r="1020" spans="1:28">
      <c r="A1020" s="2">
        <v>4563</v>
      </c>
      <c r="B1020" s="26">
        <v>2</v>
      </c>
      <c r="C1020" s="2">
        <v>1</v>
      </c>
      <c r="D1020" s="2">
        <v>21</v>
      </c>
      <c r="E1020" s="2">
        <v>0</v>
      </c>
      <c r="F1020" s="35">
        <v>0</v>
      </c>
      <c r="G1020" s="18">
        <v>2000</v>
      </c>
      <c r="H1020" s="18">
        <v>0</v>
      </c>
      <c r="I1020" s="2">
        <v>1</v>
      </c>
      <c r="J1020" s="2">
        <v>1</v>
      </c>
      <c r="K1020" s="2">
        <v>0</v>
      </c>
      <c r="L1020" s="35">
        <v>0</v>
      </c>
      <c r="M1020" s="2">
        <v>6</v>
      </c>
      <c r="N1020" s="2">
        <v>0</v>
      </c>
      <c r="O1020" s="2">
        <v>1</v>
      </c>
      <c r="P1020" s="2">
        <v>0</v>
      </c>
      <c r="Q1020" s="2">
        <v>5</v>
      </c>
      <c r="R1020" s="2">
        <v>0</v>
      </c>
      <c r="S1020" s="2">
        <v>1</v>
      </c>
      <c r="T1020" s="35">
        <v>0</v>
      </c>
      <c r="U1020" s="35">
        <v>0</v>
      </c>
      <c r="V1020" s="36">
        <v>0</v>
      </c>
      <c r="W1020" s="26">
        <v>16.899999999999999</v>
      </c>
      <c r="X1020" s="2">
        <v>0.42</v>
      </c>
      <c r="Y1020" s="16">
        <v>5.64</v>
      </c>
      <c r="Z1020" s="26">
        <v>19.600000000000001</v>
      </c>
      <c r="AA1020" s="2">
        <v>1.2</v>
      </c>
      <c r="AB1020" s="2">
        <v>7</v>
      </c>
    </row>
    <row r="1021" spans="1:28">
      <c r="A1021" s="2">
        <v>4566</v>
      </c>
      <c r="B1021" s="26">
        <v>2</v>
      </c>
      <c r="C1021" s="2">
        <v>1</v>
      </c>
      <c r="D1021" s="2">
        <v>26</v>
      </c>
      <c r="E1021" s="2">
        <v>0</v>
      </c>
      <c r="F1021" s="35">
        <v>1</v>
      </c>
      <c r="G1021" s="18">
        <v>2000</v>
      </c>
      <c r="H1021" s="18">
        <v>0</v>
      </c>
      <c r="I1021" s="2">
        <v>1</v>
      </c>
      <c r="J1021" s="2">
        <v>1</v>
      </c>
      <c r="K1021" s="2">
        <v>0</v>
      </c>
      <c r="L1021" s="35">
        <v>0</v>
      </c>
      <c r="M1021" s="2">
        <v>2</v>
      </c>
      <c r="N1021" s="2">
        <v>0</v>
      </c>
      <c r="O1021" s="2">
        <v>1</v>
      </c>
      <c r="P1021" s="2">
        <v>0</v>
      </c>
      <c r="Q1021" s="2">
        <v>5</v>
      </c>
      <c r="R1021" s="2">
        <v>0</v>
      </c>
      <c r="S1021" s="2">
        <v>1</v>
      </c>
      <c r="T1021" s="35">
        <v>0</v>
      </c>
      <c r="U1021" s="35">
        <v>0</v>
      </c>
      <c r="V1021" s="36">
        <v>0</v>
      </c>
      <c r="W1021" s="26">
        <v>26.2</v>
      </c>
      <c r="X1021" s="2">
        <v>0.52</v>
      </c>
      <c r="Y1021" s="16">
        <v>8.75</v>
      </c>
      <c r="Z1021" s="26">
        <v>31.4</v>
      </c>
      <c r="AA1021" s="2">
        <v>1.42</v>
      </c>
      <c r="AB1021" s="2">
        <v>7</v>
      </c>
    </row>
    <row r="1022" spans="1:28">
      <c r="A1022" s="2">
        <v>4577</v>
      </c>
      <c r="B1022" s="26">
        <v>2</v>
      </c>
      <c r="C1022" s="2">
        <v>2</v>
      </c>
      <c r="D1022" s="2">
        <v>25</v>
      </c>
      <c r="E1022" s="2">
        <v>0</v>
      </c>
      <c r="F1022" s="35">
        <v>1</v>
      </c>
      <c r="G1022" s="18">
        <v>18000</v>
      </c>
      <c r="H1022" s="18">
        <v>1</v>
      </c>
      <c r="I1022" s="2">
        <v>1</v>
      </c>
      <c r="J1022" s="2">
        <v>2</v>
      </c>
      <c r="K1022" s="2">
        <v>1</v>
      </c>
      <c r="L1022" s="35">
        <v>0</v>
      </c>
      <c r="M1022" s="2">
        <v>8</v>
      </c>
      <c r="N1022" s="2">
        <v>1</v>
      </c>
      <c r="O1022" s="2">
        <v>0</v>
      </c>
      <c r="P1022" s="2">
        <v>0</v>
      </c>
      <c r="Q1022" s="2">
        <v>1</v>
      </c>
      <c r="R1022" s="2">
        <v>1</v>
      </c>
      <c r="S1022" s="2">
        <v>0</v>
      </c>
      <c r="T1022" s="35">
        <v>0</v>
      </c>
      <c r="U1022" s="35">
        <v>0</v>
      </c>
      <c r="V1022" s="36">
        <v>0</v>
      </c>
      <c r="W1022" s="26">
        <v>18.5</v>
      </c>
      <c r="X1022" s="2">
        <v>0.32</v>
      </c>
      <c r="Y1022" s="16">
        <v>6.18</v>
      </c>
      <c r="Z1022" s="26">
        <v>21.1</v>
      </c>
      <c r="AA1022" s="2">
        <v>1.7</v>
      </c>
      <c r="AB1022" s="2">
        <v>6.7</v>
      </c>
    </row>
    <row r="1023" spans="1:28">
      <c r="A1023" s="2">
        <v>4579</v>
      </c>
      <c r="B1023" s="26">
        <v>2</v>
      </c>
      <c r="C1023" s="2">
        <v>1</v>
      </c>
      <c r="D1023" s="2">
        <v>21</v>
      </c>
      <c r="E1023" s="2">
        <v>0</v>
      </c>
      <c r="F1023" s="35">
        <v>0</v>
      </c>
      <c r="G1023" s="18">
        <v>2000</v>
      </c>
      <c r="H1023" s="18">
        <v>0</v>
      </c>
      <c r="I1023" s="2">
        <v>1</v>
      </c>
      <c r="J1023" s="2">
        <v>1</v>
      </c>
      <c r="K1023" s="2">
        <v>0</v>
      </c>
      <c r="L1023" s="35">
        <v>0</v>
      </c>
      <c r="M1023" s="2">
        <v>1</v>
      </c>
      <c r="N1023" s="2">
        <v>0</v>
      </c>
      <c r="O1023" s="2">
        <v>1</v>
      </c>
      <c r="P1023" s="2">
        <v>0.53</v>
      </c>
      <c r="Q1023" s="2">
        <v>5</v>
      </c>
      <c r="R1023" s="2">
        <v>0</v>
      </c>
      <c r="S1023" s="2">
        <v>1</v>
      </c>
      <c r="T1023" s="35">
        <v>0</v>
      </c>
      <c r="U1023" s="35">
        <v>0</v>
      </c>
      <c r="V1023" s="36">
        <v>0</v>
      </c>
      <c r="W1023" s="26">
        <v>8.1999999999999993</v>
      </c>
      <c r="X1023" s="2">
        <v>0.2</v>
      </c>
      <c r="Y1023" s="16">
        <v>2.74</v>
      </c>
      <c r="Z1023" s="26">
        <v>10.130000000000001</v>
      </c>
      <c r="AA1023" s="2">
        <v>1.1000000000000001</v>
      </c>
      <c r="AB1023" s="2">
        <v>3.8</v>
      </c>
    </row>
    <row r="1024" spans="1:28">
      <c r="A1024" s="2">
        <v>4584</v>
      </c>
      <c r="B1024" s="26">
        <v>2</v>
      </c>
      <c r="C1024" s="2">
        <v>1</v>
      </c>
      <c r="D1024" s="2">
        <v>21</v>
      </c>
      <c r="E1024" s="2">
        <v>0</v>
      </c>
      <c r="F1024" s="35">
        <v>1</v>
      </c>
      <c r="G1024" s="18">
        <v>2000</v>
      </c>
      <c r="H1024" s="18">
        <v>0</v>
      </c>
      <c r="I1024" s="2">
        <v>1</v>
      </c>
      <c r="J1024" s="2">
        <v>1</v>
      </c>
      <c r="K1024" s="2">
        <v>0</v>
      </c>
      <c r="L1024" s="35">
        <v>0</v>
      </c>
      <c r="M1024" s="2">
        <v>6</v>
      </c>
      <c r="N1024" s="2">
        <v>0</v>
      </c>
      <c r="O1024" s="2">
        <v>1</v>
      </c>
      <c r="P1024" s="2">
        <v>1</v>
      </c>
      <c r="Q1024" s="2">
        <v>5</v>
      </c>
      <c r="R1024" s="2">
        <v>0</v>
      </c>
      <c r="S1024" s="2">
        <v>1</v>
      </c>
      <c r="T1024" s="35">
        <v>0</v>
      </c>
      <c r="U1024" s="35">
        <v>0</v>
      </c>
      <c r="V1024" s="36">
        <v>0</v>
      </c>
      <c r="W1024" s="26">
        <v>11.4</v>
      </c>
      <c r="X1024" s="2">
        <v>0.3</v>
      </c>
      <c r="Y1024" s="16">
        <v>3.81</v>
      </c>
      <c r="Z1024" s="26">
        <v>13.3</v>
      </c>
      <c r="AA1024" s="2">
        <v>1.28</v>
      </c>
      <c r="AB1024" s="2">
        <v>3.8</v>
      </c>
    </row>
    <row r="1025" spans="1:28">
      <c r="A1025" s="2">
        <v>4588</v>
      </c>
      <c r="B1025" s="26">
        <v>1</v>
      </c>
      <c r="C1025" s="2">
        <v>1</v>
      </c>
      <c r="D1025" s="2">
        <v>25</v>
      </c>
      <c r="E1025" s="2">
        <v>0</v>
      </c>
      <c r="F1025" s="35">
        <v>1</v>
      </c>
      <c r="G1025" s="18">
        <v>3000</v>
      </c>
      <c r="H1025" s="18">
        <v>0</v>
      </c>
      <c r="I1025" s="2">
        <v>1</v>
      </c>
      <c r="J1025" s="2">
        <v>1</v>
      </c>
      <c r="K1025" s="2">
        <v>0</v>
      </c>
      <c r="L1025" s="35">
        <v>0</v>
      </c>
      <c r="M1025" s="2">
        <v>8</v>
      </c>
      <c r="N1025" s="2">
        <v>1</v>
      </c>
      <c r="O1025" s="2">
        <v>0</v>
      </c>
      <c r="P1025" s="2">
        <v>0</v>
      </c>
      <c r="Q1025" s="2">
        <v>5</v>
      </c>
      <c r="R1025" s="2">
        <v>0</v>
      </c>
      <c r="S1025" s="2">
        <v>1</v>
      </c>
      <c r="T1025" s="35">
        <v>0</v>
      </c>
      <c r="U1025" s="35">
        <v>0</v>
      </c>
      <c r="V1025" s="36">
        <v>0</v>
      </c>
      <c r="W1025" s="26">
        <v>12.3</v>
      </c>
      <c r="X1025" s="2">
        <v>0.33</v>
      </c>
      <c r="Y1025" s="16">
        <v>4.1100000000000003</v>
      </c>
      <c r="Z1025" s="26">
        <v>20.7</v>
      </c>
      <c r="AA1025" s="2">
        <v>1.38</v>
      </c>
      <c r="AB1025" s="2">
        <v>7.5</v>
      </c>
    </row>
    <row r="1026" spans="1:28">
      <c r="A1026" s="2">
        <v>4596</v>
      </c>
      <c r="B1026" s="26">
        <v>2</v>
      </c>
      <c r="C1026" s="2">
        <v>2</v>
      </c>
      <c r="D1026" s="2">
        <v>34</v>
      </c>
      <c r="E1026" s="2">
        <v>0</v>
      </c>
      <c r="F1026" s="35">
        <v>0</v>
      </c>
      <c r="G1026" s="18">
        <v>4000</v>
      </c>
      <c r="H1026" s="18">
        <v>0</v>
      </c>
      <c r="I1026" s="2">
        <v>1</v>
      </c>
      <c r="J1026" s="2">
        <v>1</v>
      </c>
      <c r="K1026" s="2">
        <v>0</v>
      </c>
      <c r="L1026" s="35">
        <v>1</v>
      </c>
      <c r="M1026" s="2">
        <v>8</v>
      </c>
      <c r="N1026" s="2">
        <v>1</v>
      </c>
      <c r="O1026" s="2">
        <v>0</v>
      </c>
      <c r="P1026" s="2">
        <v>0.01</v>
      </c>
      <c r="Q1026" s="2">
        <v>5</v>
      </c>
      <c r="R1026" s="2">
        <v>0</v>
      </c>
      <c r="S1026" s="2">
        <v>1</v>
      </c>
      <c r="T1026" s="35">
        <v>1</v>
      </c>
      <c r="U1026" s="35">
        <v>0</v>
      </c>
      <c r="V1026" s="36">
        <v>0</v>
      </c>
      <c r="W1026" s="26">
        <v>21.2</v>
      </c>
      <c r="X1026" s="2">
        <v>0.45</v>
      </c>
      <c r="Y1026" s="16">
        <v>7.08</v>
      </c>
      <c r="Z1026" s="26">
        <v>21</v>
      </c>
      <c r="AA1026" s="2">
        <v>1.33</v>
      </c>
      <c r="AB1026" s="2">
        <v>7</v>
      </c>
    </row>
    <row r="1027" spans="1:28">
      <c r="A1027" s="2">
        <v>4602</v>
      </c>
      <c r="B1027" s="26">
        <v>2</v>
      </c>
      <c r="C1027" s="2">
        <v>1</v>
      </c>
      <c r="D1027" s="2">
        <v>21</v>
      </c>
      <c r="E1027" s="2">
        <v>0</v>
      </c>
      <c r="F1027" s="35">
        <v>0</v>
      </c>
      <c r="G1027" s="18">
        <v>4000</v>
      </c>
      <c r="H1027" s="18">
        <v>0</v>
      </c>
      <c r="I1027" s="2">
        <v>1</v>
      </c>
      <c r="J1027" s="2">
        <v>2</v>
      </c>
      <c r="K1027" s="2">
        <v>1</v>
      </c>
      <c r="L1027" s="35">
        <v>0</v>
      </c>
      <c r="M1027" s="2">
        <v>1</v>
      </c>
      <c r="N1027" s="2">
        <v>0</v>
      </c>
      <c r="O1027" s="2">
        <v>1</v>
      </c>
      <c r="P1027" s="2">
        <v>0.99</v>
      </c>
      <c r="Q1027" s="2">
        <v>5</v>
      </c>
      <c r="R1027" s="2">
        <v>0</v>
      </c>
      <c r="S1027" s="2">
        <v>1</v>
      </c>
      <c r="T1027" s="35">
        <v>1</v>
      </c>
      <c r="U1027" s="35">
        <v>0</v>
      </c>
      <c r="V1027" s="36">
        <v>0</v>
      </c>
      <c r="W1027" s="26">
        <v>7.1</v>
      </c>
      <c r="X1027" s="2">
        <v>0.17</v>
      </c>
      <c r="Y1027" s="16">
        <v>2.37</v>
      </c>
      <c r="Z1027" s="26">
        <v>10.9</v>
      </c>
      <c r="AA1027" s="2">
        <v>0.93</v>
      </c>
      <c r="AB1027" s="2">
        <v>3.8</v>
      </c>
    </row>
    <row r="1028" spans="1:28">
      <c r="A1028" s="2">
        <v>4607</v>
      </c>
      <c r="B1028" s="26">
        <v>2</v>
      </c>
      <c r="C1028" s="2">
        <v>2</v>
      </c>
      <c r="D1028" s="2">
        <v>26</v>
      </c>
      <c r="E1028" s="2">
        <v>0</v>
      </c>
      <c r="F1028" s="35">
        <v>0</v>
      </c>
      <c r="G1028" s="18">
        <v>7000</v>
      </c>
      <c r="H1028" s="18">
        <v>0</v>
      </c>
      <c r="I1028" s="2">
        <v>1</v>
      </c>
      <c r="J1028" s="2">
        <v>2</v>
      </c>
      <c r="K1028" s="2">
        <v>1</v>
      </c>
      <c r="L1028" s="35">
        <v>0</v>
      </c>
      <c r="M1028" s="2">
        <v>8</v>
      </c>
      <c r="N1028" s="2">
        <v>1</v>
      </c>
      <c r="O1028" s="2">
        <v>0</v>
      </c>
      <c r="P1028" s="2">
        <v>0</v>
      </c>
      <c r="Q1028" s="2">
        <v>1</v>
      </c>
      <c r="R1028" s="2">
        <v>1</v>
      </c>
      <c r="S1028" s="2">
        <v>0</v>
      </c>
      <c r="T1028" s="35">
        <v>0</v>
      </c>
      <c r="U1028" s="35">
        <v>0</v>
      </c>
      <c r="V1028" s="36">
        <v>0</v>
      </c>
      <c r="W1028" s="26">
        <v>22.6</v>
      </c>
      <c r="X1028" s="2">
        <v>0.56999999999999995</v>
      </c>
      <c r="Y1028" s="16">
        <v>7.55</v>
      </c>
      <c r="Z1028" s="26">
        <v>24.6</v>
      </c>
      <c r="AA1028" s="2">
        <v>1.98</v>
      </c>
      <c r="AB1028" s="2">
        <v>14.6</v>
      </c>
    </row>
    <row r="1029" spans="1:28">
      <c r="A1029" s="2">
        <v>4608</v>
      </c>
      <c r="B1029" s="26">
        <v>1</v>
      </c>
      <c r="C1029" s="2">
        <v>2</v>
      </c>
      <c r="D1029" s="2">
        <v>48</v>
      </c>
      <c r="E1029" s="2">
        <v>1</v>
      </c>
      <c r="F1029" s="35">
        <v>1</v>
      </c>
      <c r="G1029" s="18">
        <v>12000</v>
      </c>
      <c r="H1029" s="18">
        <v>1</v>
      </c>
      <c r="I1029" s="2">
        <v>1</v>
      </c>
      <c r="J1029" s="2">
        <v>2</v>
      </c>
      <c r="K1029" s="2">
        <v>1</v>
      </c>
      <c r="L1029" s="35">
        <v>1</v>
      </c>
      <c r="M1029" s="2">
        <v>10</v>
      </c>
      <c r="N1029" s="2">
        <v>0</v>
      </c>
      <c r="O1029" s="2">
        <v>0</v>
      </c>
      <c r="P1029" s="2">
        <v>1</v>
      </c>
      <c r="Q1029" s="2">
        <v>3</v>
      </c>
      <c r="R1029" s="2">
        <v>0</v>
      </c>
      <c r="S1029" s="2">
        <v>0</v>
      </c>
      <c r="T1029" s="35">
        <v>0</v>
      </c>
      <c r="U1029" s="35">
        <v>0</v>
      </c>
      <c r="V1029" s="36">
        <v>0</v>
      </c>
      <c r="W1029" s="26">
        <v>9.1</v>
      </c>
      <c r="X1029" s="2">
        <v>0.2</v>
      </c>
      <c r="Y1029" s="16">
        <v>3.04</v>
      </c>
      <c r="Z1029" s="26">
        <v>11</v>
      </c>
      <c r="AA1029" s="2">
        <v>1.1000000000000001</v>
      </c>
      <c r="AB1029" s="2">
        <v>16.600000000000001</v>
      </c>
    </row>
    <row r="1030" spans="1:28">
      <c r="A1030" s="2">
        <v>4612</v>
      </c>
      <c r="B1030" s="26">
        <v>2</v>
      </c>
      <c r="C1030" s="2">
        <v>1</v>
      </c>
      <c r="D1030" s="2">
        <v>24</v>
      </c>
      <c r="E1030" s="2">
        <v>0</v>
      </c>
      <c r="F1030" s="35">
        <v>1</v>
      </c>
      <c r="G1030" s="18">
        <v>20000</v>
      </c>
      <c r="H1030" s="18">
        <v>1</v>
      </c>
      <c r="I1030" s="2">
        <v>1</v>
      </c>
      <c r="J1030" s="2">
        <v>2</v>
      </c>
      <c r="K1030" s="2">
        <v>1</v>
      </c>
      <c r="L1030" s="35">
        <v>1</v>
      </c>
      <c r="M1030" s="2">
        <v>8</v>
      </c>
      <c r="N1030" s="2">
        <v>1</v>
      </c>
      <c r="O1030" s="2">
        <v>0</v>
      </c>
      <c r="P1030" s="2">
        <v>0.1</v>
      </c>
      <c r="Q1030" s="2">
        <v>0</v>
      </c>
      <c r="R1030" s="2">
        <v>1</v>
      </c>
      <c r="S1030" s="2">
        <v>0</v>
      </c>
      <c r="T1030" s="35">
        <v>0</v>
      </c>
      <c r="U1030" s="35">
        <v>1</v>
      </c>
      <c r="V1030" s="36">
        <v>0</v>
      </c>
      <c r="W1030" s="26">
        <v>27.4</v>
      </c>
      <c r="X1030" s="2">
        <v>0.45</v>
      </c>
      <c r="Y1030" s="16">
        <v>9.15</v>
      </c>
      <c r="Z1030" s="26">
        <v>27.17</v>
      </c>
      <c r="AA1030" s="2">
        <v>2.25</v>
      </c>
      <c r="AB1030" s="2">
        <v>12.1</v>
      </c>
    </row>
    <row r="1031" spans="1:28">
      <c r="A1031" s="2">
        <v>4615</v>
      </c>
      <c r="B1031" s="26">
        <v>2</v>
      </c>
      <c r="C1031" s="2">
        <v>2</v>
      </c>
      <c r="D1031" s="2">
        <v>28</v>
      </c>
      <c r="E1031" s="2">
        <v>0</v>
      </c>
      <c r="F1031" s="35">
        <v>1</v>
      </c>
      <c r="G1031" s="18">
        <v>7000</v>
      </c>
      <c r="H1031" s="18">
        <v>0</v>
      </c>
      <c r="I1031" s="2">
        <v>1</v>
      </c>
      <c r="J1031" s="2">
        <v>1</v>
      </c>
      <c r="K1031" s="2">
        <v>0</v>
      </c>
      <c r="L1031" s="35">
        <v>1</v>
      </c>
      <c r="M1031" s="2">
        <v>8</v>
      </c>
      <c r="N1031" s="2">
        <v>1</v>
      </c>
      <c r="O1031" s="2">
        <v>0</v>
      </c>
      <c r="P1031" s="2">
        <v>0.43</v>
      </c>
      <c r="Q1031" s="2">
        <v>0</v>
      </c>
      <c r="R1031" s="2">
        <v>1</v>
      </c>
      <c r="S1031" s="2">
        <v>0</v>
      </c>
      <c r="T1031" s="35">
        <v>0</v>
      </c>
      <c r="U1031" s="35">
        <v>1</v>
      </c>
      <c r="V1031" s="36">
        <v>0</v>
      </c>
      <c r="W1031" s="26">
        <v>20.399999999999999</v>
      </c>
      <c r="X1031" s="2">
        <v>0.45</v>
      </c>
      <c r="Y1031" s="16">
        <v>6.81</v>
      </c>
      <c r="Z1031" s="26">
        <v>22.2</v>
      </c>
      <c r="AA1031" s="2">
        <v>1.9</v>
      </c>
      <c r="AB1031" s="2">
        <v>3.8</v>
      </c>
    </row>
    <row r="1032" spans="1:28">
      <c r="A1032" s="2">
        <v>4618</v>
      </c>
      <c r="B1032" s="26">
        <v>1</v>
      </c>
      <c r="C1032" s="2">
        <v>1</v>
      </c>
      <c r="D1032" s="2">
        <v>22</v>
      </c>
      <c r="E1032" s="2">
        <v>0</v>
      </c>
      <c r="F1032" s="35">
        <v>1</v>
      </c>
      <c r="G1032" s="18">
        <v>10000</v>
      </c>
      <c r="H1032" s="18">
        <v>1</v>
      </c>
      <c r="I1032" s="2">
        <v>1</v>
      </c>
      <c r="J1032" s="2">
        <v>2</v>
      </c>
      <c r="K1032" s="2">
        <v>1</v>
      </c>
      <c r="L1032" s="35">
        <v>1</v>
      </c>
      <c r="M1032" s="2">
        <v>6</v>
      </c>
      <c r="N1032" s="2">
        <v>0</v>
      </c>
      <c r="O1032" s="2">
        <v>1</v>
      </c>
      <c r="P1032" s="2">
        <v>0</v>
      </c>
      <c r="Q1032" s="2">
        <v>5</v>
      </c>
      <c r="R1032" s="2">
        <v>0</v>
      </c>
      <c r="S1032" s="2">
        <v>1</v>
      </c>
      <c r="T1032" s="35">
        <v>0</v>
      </c>
      <c r="U1032" s="35">
        <v>0</v>
      </c>
      <c r="V1032" s="36">
        <v>0</v>
      </c>
      <c r="W1032" s="26">
        <v>12.1</v>
      </c>
      <c r="X1032" s="2">
        <v>0.25</v>
      </c>
      <c r="Y1032" s="16">
        <v>4.04</v>
      </c>
      <c r="Z1032" s="26">
        <v>14.4</v>
      </c>
      <c r="AA1032" s="2">
        <v>1.02</v>
      </c>
      <c r="AB1032" s="2">
        <v>7</v>
      </c>
    </row>
    <row r="1033" spans="1:28">
      <c r="A1033" s="2">
        <v>4620</v>
      </c>
      <c r="B1033" s="26">
        <v>1</v>
      </c>
      <c r="C1033" s="2">
        <v>1</v>
      </c>
      <c r="D1033" s="2">
        <v>57</v>
      </c>
      <c r="E1033" s="2">
        <v>1</v>
      </c>
      <c r="F1033" s="35">
        <v>1</v>
      </c>
      <c r="G1033" s="18">
        <v>2000</v>
      </c>
      <c r="H1033" s="18">
        <v>0</v>
      </c>
      <c r="I1033" s="2">
        <v>1</v>
      </c>
      <c r="J1033" s="2">
        <v>4</v>
      </c>
      <c r="K1033" s="2">
        <v>1</v>
      </c>
      <c r="L1033" s="35">
        <v>0</v>
      </c>
      <c r="M1033" s="2">
        <v>1</v>
      </c>
      <c r="N1033" s="2">
        <v>0</v>
      </c>
      <c r="O1033" s="2">
        <v>1</v>
      </c>
      <c r="P1033" s="2">
        <v>1</v>
      </c>
      <c r="Q1033" s="2">
        <v>5</v>
      </c>
      <c r="R1033" s="2">
        <v>0</v>
      </c>
      <c r="S1033" s="2">
        <v>1</v>
      </c>
      <c r="T1033" s="35">
        <v>0</v>
      </c>
      <c r="U1033" s="35">
        <v>0</v>
      </c>
      <c r="V1033" s="36">
        <v>0</v>
      </c>
      <c r="W1033" s="26">
        <v>9.1</v>
      </c>
      <c r="X1033" s="2">
        <v>0.2</v>
      </c>
      <c r="Y1033" s="16">
        <v>3.04</v>
      </c>
      <c r="Z1033" s="26">
        <v>11</v>
      </c>
      <c r="AA1033" s="2">
        <v>1.1000000000000001</v>
      </c>
      <c r="AB1033" s="2">
        <v>16.600000000000001</v>
      </c>
    </row>
    <row r="1034" spans="1:28">
      <c r="A1034" s="2">
        <v>4621</v>
      </c>
      <c r="B1034" s="26">
        <v>1</v>
      </c>
      <c r="C1034" s="2">
        <v>2</v>
      </c>
      <c r="D1034" s="2">
        <v>27</v>
      </c>
      <c r="E1034" s="2">
        <v>0</v>
      </c>
      <c r="F1034" s="35">
        <v>0</v>
      </c>
      <c r="G1034" s="18">
        <v>3000</v>
      </c>
      <c r="H1034" s="18">
        <v>0</v>
      </c>
      <c r="I1034" s="2">
        <v>1</v>
      </c>
      <c r="J1034" s="2">
        <v>1</v>
      </c>
      <c r="K1034" s="2">
        <v>0</v>
      </c>
      <c r="L1034" s="35">
        <v>0</v>
      </c>
      <c r="M1034" s="2">
        <v>8</v>
      </c>
      <c r="N1034" s="2">
        <v>1</v>
      </c>
      <c r="O1034" s="2">
        <v>0</v>
      </c>
      <c r="P1034" s="2">
        <v>0.48</v>
      </c>
      <c r="Q1034" s="2">
        <v>5</v>
      </c>
      <c r="R1034" s="2">
        <v>0</v>
      </c>
      <c r="S1034" s="2">
        <v>1</v>
      </c>
      <c r="T1034" s="35">
        <v>0</v>
      </c>
      <c r="U1034" s="35">
        <v>0</v>
      </c>
      <c r="V1034" s="36">
        <v>0</v>
      </c>
      <c r="W1034" s="26">
        <v>14.2</v>
      </c>
      <c r="X1034" s="2">
        <v>0.33</v>
      </c>
      <c r="Y1034" s="16">
        <v>4.74</v>
      </c>
      <c r="Z1034" s="26">
        <v>16.260000000000002</v>
      </c>
      <c r="AA1034" s="2">
        <v>1.45</v>
      </c>
      <c r="AB1034" s="2">
        <v>3.8</v>
      </c>
    </row>
    <row r="1035" spans="1:28">
      <c r="A1035" s="2">
        <v>4628</v>
      </c>
      <c r="B1035" s="26">
        <v>2</v>
      </c>
      <c r="C1035" s="2">
        <v>1</v>
      </c>
      <c r="D1035" s="2">
        <v>25</v>
      </c>
      <c r="E1035" s="2">
        <v>0</v>
      </c>
      <c r="F1035" s="35">
        <v>0</v>
      </c>
      <c r="G1035" s="18">
        <v>18000</v>
      </c>
      <c r="H1035" s="18">
        <v>1</v>
      </c>
      <c r="I1035" s="2">
        <v>1</v>
      </c>
      <c r="J1035" s="2">
        <v>2</v>
      </c>
      <c r="K1035" s="2">
        <v>1</v>
      </c>
      <c r="L1035" s="35">
        <v>1</v>
      </c>
      <c r="M1035" s="2">
        <v>8</v>
      </c>
      <c r="N1035" s="2">
        <v>1</v>
      </c>
      <c r="O1035" s="2">
        <v>0</v>
      </c>
      <c r="P1035" s="2">
        <v>1</v>
      </c>
      <c r="Q1035" s="2">
        <v>5</v>
      </c>
      <c r="R1035" s="2">
        <v>0</v>
      </c>
      <c r="S1035" s="2">
        <v>1</v>
      </c>
      <c r="T1035" s="35">
        <v>0</v>
      </c>
      <c r="U1035" s="35">
        <v>0</v>
      </c>
      <c r="V1035" s="36">
        <v>0</v>
      </c>
      <c r="W1035" s="26">
        <v>13.1</v>
      </c>
      <c r="X1035" s="2">
        <v>0.38</v>
      </c>
      <c r="Y1035" s="16">
        <v>4.38</v>
      </c>
      <c r="Z1035" s="26">
        <v>14.7</v>
      </c>
      <c r="AA1035" s="2">
        <v>1.33</v>
      </c>
      <c r="AB1035" s="2">
        <v>3.8</v>
      </c>
    </row>
    <row r="1036" spans="1:28">
      <c r="A1036" s="2">
        <v>4632</v>
      </c>
      <c r="B1036" s="26">
        <v>2</v>
      </c>
      <c r="C1036" s="2">
        <v>2</v>
      </c>
      <c r="D1036" s="2">
        <v>38</v>
      </c>
      <c r="E1036" s="2">
        <v>0</v>
      </c>
      <c r="F1036" s="35">
        <v>1</v>
      </c>
      <c r="G1036" s="18">
        <v>22000</v>
      </c>
      <c r="H1036" s="18">
        <v>1</v>
      </c>
      <c r="I1036" s="2">
        <v>1</v>
      </c>
      <c r="J1036" s="2">
        <v>1</v>
      </c>
      <c r="K1036" s="2">
        <v>0</v>
      </c>
      <c r="L1036" s="35">
        <v>0</v>
      </c>
      <c r="M1036" s="2">
        <v>8</v>
      </c>
      <c r="N1036" s="2">
        <v>1</v>
      </c>
      <c r="O1036" s="2">
        <v>0</v>
      </c>
      <c r="P1036" s="2">
        <v>0.48</v>
      </c>
      <c r="Q1036" s="2">
        <v>5</v>
      </c>
      <c r="R1036" s="2">
        <v>0</v>
      </c>
      <c r="S1036" s="2">
        <v>1</v>
      </c>
      <c r="T1036" s="35">
        <v>0</v>
      </c>
      <c r="U1036" s="35">
        <v>0</v>
      </c>
      <c r="V1036" s="36">
        <v>0</v>
      </c>
      <c r="W1036" s="26">
        <v>14.2</v>
      </c>
      <c r="X1036" s="2">
        <v>0.33</v>
      </c>
      <c r="Y1036" s="16">
        <v>4.74</v>
      </c>
      <c r="Z1036" s="26">
        <v>16.260000000000002</v>
      </c>
      <c r="AA1036" s="2">
        <v>1.45</v>
      </c>
      <c r="AB1036" s="2">
        <v>3.8</v>
      </c>
    </row>
    <row r="1037" spans="1:28">
      <c r="A1037" s="2">
        <v>4633</v>
      </c>
      <c r="B1037" s="26">
        <v>2</v>
      </c>
      <c r="C1037" s="2">
        <v>1</v>
      </c>
      <c r="D1037" s="2">
        <v>48</v>
      </c>
      <c r="E1037" s="2">
        <v>1</v>
      </c>
      <c r="F1037" s="35">
        <v>0</v>
      </c>
      <c r="G1037" s="18">
        <v>6000</v>
      </c>
      <c r="H1037" s="18">
        <v>0</v>
      </c>
      <c r="I1037" s="2">
        <v>1</v>
      </c>
      <c r="J1037" s="2">
        <v>1</v>
      </c>
      <c r="K1037" s="2">
        <v>0</v>
      </c>
      <c r="L1037" s="35">
        <v>0</v>
      </c>
      <c r="M1037" s="2">
        <v>6</v>
      </c>
      <c r="N1037" s="2">
        <v>0</v>
      </c>
      <c r="O1037" s="2">
        <v>1</v>
      </c>
      <c r="P1037" s="2">
        <v>0</v>
      </c>
      <c r="Q1037" s="2">
        <v>3</v>
      </c>
      <c r="R1037" s="2">
        <v>0</v>
      </c>
      <c r="S1037" s="2">
        <v>0</v>
      </c>
      <c r="T1037" s="35">
        <v>0</v>
      </c>
      <c r="U1037" s="35">
        <v>0</v>
      </c>
      <c r="V1037" s="36">
        <v>0</v>
      </c>
      <c r="W1037" s="26">
        <v>26.2</v>
      </c>
      <c r="X1037" s="2">
        <v>0.52</v>
      </c>
      <c r="Y1037" s="16">
        <v>8.75</v>
      </c>
      <c r="Z1037" s="26">
        <v>31.4</v>
      </c>
      <c r="AA1037" s="2">
        <v>1.42</v>
      </c>
      <c r="AB1037" s="2">
        <v>7</v>
      </c>
    </row>
    <row r="1038" spans="1:28">
      <c r="A1038" s="2">
        <v>4636</v>
      </c>
      <c r="B1038" s="26">
        <v>2</v>
      </c>
      <c r="C1038" s="2">
        <v>2</v>
      </c>
      <c r="D1038" s="2">
        <v>45</v>
      </c>
      <c r="E1038" s="2">
        <v>0</v>
      </c>
      <c r="F1038" s="35">
        <v>1</v>
      </c>
      <c r="G1038" s="18">
        <v>6000</v>
      </c>
      <c r="H1038" s="18">
        <v>0</v>
      </c>
      <c r="I1038" s="2">
        <v>1</v>
      </c>
      <c r="J1038" s="2">
        <v>2</v>
      </c>
      <c r="K1038" s="2">
        <v>1</v>
      </c>
      <c r="L1038" s="35">
        <v>1</v>
      </c>
      <c r="M1038" s="2">
        <v>1</v>
      </c>
      <c r="N1038" s="2">
        <v>0</v>
      </c>
      <c r="O1038" s="2">
        <v>1</v>
      </c>
      <c r="P1038" s="2">
        <v>0</v>
      </c>
      <c r="Q1038" s="2">
        <v>3</v>
      </c>
      <c r="R1038" s="2">
        <v>0</v>
      </c>
      <c r="S1038" s="2">
        <v>0</v>
      </c>
      <c r="T1038" s="35">
        <v>0</v>
      </c>
      <c r="U1038" s="35">
        <v>0</v>
      </c>
      <c r="V1038" s="36">
        <v>0</v>
      </c>
      <c r="W1038" s="26">
        <v>14.9</v>
      </c>
      <c r="X1038" s="2">
        <v>0.33</v>
      </c>
      <c r="Y1038" s="16">
        <v>4.9800000000000004</v>
      </c>
      <c r="Z1038" s="26">
        <v>18.899999999999999</v>
      </c>
      <c r="AA1038" s="2">
        <v>1.32</v>
      </c>
      <c r="AB1038" s="2">
        <v>12.4</v>
      </c>
    </row>
    <row r="1039" spans="1:28">
      <c r="A1039" s="2">
        <v>4638</v>
      </c>
      <c r="B1039" s="26">
        <v>2</v>
      </c>
      <c r="C1039" s="2">
        <v>1</v>
      </c>
      <c r="D1039" s="2">
        <v>20</v>
      </c>
      <c r="E1039" s="2">
        <v>0</v>
      </c>
      <c r="F1039" s="35">
        <v>0</v>
      </c>
      <c r="G1039" s="18">
        <v>6000</v>
      </c>
      <c r="H1039" s="18">
        <v>0</v>
      </c>
      <c r="I1039" s="2">
        <v>1</v>
      </c>
      <c r="J1039" s="2">
        <v>1</v>
      </c>
      <c r="K1039" s="2">
        <v>0</v>
      </c>
      <c r="L1039" s="35">
        <v>0</v>
      </c>
      <c r="M1039" s="2">
        <v>6</v>
      </c>
      <c r="N1039" s="2">
        <v>0</v>
      </c>
      <c r="O1039" s="2">
        <v>1</v>
      </c>
      <c r="P1039" s="2">
        <v>0.84</v>
      </c>
      <c r="Q1039" s="2">
        <v>4</v>
      </c>
      <c r="R1039" s="2">
        <v>0</v>
      </c>
      <c r="S1039" s="2">
        <v>1</v>
      </c>
      <c r="T1039" s="35">
        <v>0</v>
      </c>
      <c r="U1039" s="35">
        <v>0</v>
      </c>
      <c r="V1039" s="36">
        <v>0</v>
      </c>
      <c r="W1039" s="26">
        <v>9.3000000000000007</v>
      </c>
      <c r="X1039" s="2">
        <v>0.23</v>
      </c>
      <c r="Y1039" s="16">
        <v>3.11</v>
      </c>
      <c r="Z1039" s="26">
        <v>9.8000000000000007</v>
      </c>
      <c r="AA1039" s="2">
        <v>1.02</v>
      </c>
      <c r="AB1039" s="2">
        <v>3.8</v>
      </c>
    </row>
    <row r="1040" spans="1:28">
      <c r="A1040" s="2">
        <v>4649</v>
      </c>
      <c r="B1040" s="26">
        <v>2</v>
      </c>
      <c r="C1040" s="2">
        <v>1</v>
      </c>
      <c r="D1040" s="2">
        <v>22</v>
      </c>
      <c r="E1040" s="2">
        <v>0</v>
      </c>
      <c r="F1040" s="35">
        <v>0</v>
      </c>
      <c r="G1040" s="18">
        <v>4000</v>
      </c>
      <c r="H1040" s="18">
        <v>0</v>
      </c>
      <c r="I1040" s="2">
        <v>1</v>
      </c>
      <c r="J1040" s="2">
        <v>2</v>
      </c>
      <c r="K1040" s="2">
        <v>1</v>
      </c>
      <c r="L1040" s="35">
        <v>1</v>
      </c>
      <c r="M1040" s="2">
        <v>11</v>
      </c>
      <c r="N1040" s="2">
        <v>0</v>
      </c>
      <c r="O1040" s="2">
        <v>0</v>
      </c>
      <c r="P1040" s="2">
        <v>0.24</v>
      </c>
      <c r="Q1040" s="2">
        <v>0</v>
      </c>
      <c r="R1040" s="2">
        <v>1</v>
      </c>
      <c r="S1040" s="2">
        <v>0</v>
      </c>
      <c r="T1040" s="35">
        <v>0</v>
      </c>
      <c r="U1040" s="35">
        <v>0</v>
      </c>
      <c r="V1040" s="36">
        <v>1</v>
      </c>
      <c r="W1040" s="26">
        <v>27</v>
      </c>
      <c r="X1040" s="2">
        <v>0.48</v>
      </c>
      <c r="Y1040" s="16">
        <v>9.02</v>
      </c>
      <c r="Z1040" s="26">
        <v>27.5</v>
      </c>
      <c r="AA1040" s="2">
        <v>2.35</v>
      </c>
      <c r="AB1040" s="2">
        <v>3.8</v>
      </c>
    </row>
    <row r="1041" spans="1:28">
      <c r="A1041" s="2">
        <v>4650</v>
      </c>
      <c r="B1041" s="26">
        <v>1</v>
      </c>
      <c r="C1041" s="2">
        <v>2</v>
      </c>
      <c r="D1041" s="2">
        <v>42</v>
      </c>
      <c r="E1041" s="2">
        <v>0</v>
      </c>
      <c r="F1041" s="35">
        <v>1</v>
      </c>
      <c r="G1041" s="18">
        <v>8000</v>
      </c>
      <c r="H1041" s="18">
        <v>1</v>
      </c>
      <c r="I1041" s="2">
        <v>1</v>
      </c>
      <c r="J1041" s="2">
        <v>1</v>
      </c>
      <c r="K1041" s="2">
        <v>0</v>
      </c>
      <c r="L1041" s="35">
        <v>1</v>
      </c>
      <c r="M1041" s="2">
        <v>8</v>
      </c>
      <c r="N1041" s="2">
        <v>1</v>
      </c>
      <c r="O1041" s="2">
        <v>0</v>
      </c>
      <c r="P1041" s="2">
        <v>0</v>
      </c>
      <c r="Q1041" s="2">
        <v>3</v>
      </c>
      <c r="R1041" s="2">
        <v>0</v>
      </c>
      <c r="S1041" s="2">
        <v>0</v>
      </c>
      <c r="T1041" s="35">
        <v>0</v>
      </c>
      <c r="U1041" s="35">
        <v>0</v>
      </c>
      <c r="V1041" s="36">
        <v>0</v>
      </c>
      <c r="W1041" s="26">
        <v>18.5</v>
      </c>
      <c r="X1041" s="2">
        <v>0.32</v>
      </c>
      <c r="Y1041" s="16">
        <v>6.18</v>
      </c>
      <c r="Z1041" s="26">
        <v>21.1</v>
      </c>
      <c r="AA1041" s="2">
        <v>1.7</v>
      </c>
      <c r="AB1041" s="2">
        <v>6.7</v>
      </c>
    </row>
    <row r="1042" spans="1:28">
      <c r="A1042" s="2">
        <v>4654</v>
      </c>
      <c r="B1042" s="26">
        <v>2</v>
      </c>
      <c r="C1042" s="2">
        <v>2</v>
      </c>
      <c r="D1042" s="2">
        <v>28</v>
      </c>
      <c r="E1042" s="2">
        <v>0</v>
      </c>
      <c r="F1042" s="35">
        <v>0</v>
      </c>
      <c r="G1042" s="18">
        <v>6000</v>
      </c>
      <c r="H1042" s="18">
        <v>0</v>
      </c>
      <c r="I1042" s="2">
        <v>1</v>
      </c>
      <c r="J1042" s="2">
        <v>1</v>
      </c>
      <c r="K1042" s="2">
        <v>0</v>
      </c>
      <c r="L1042" s="35">
        <v>1</v>
      </c>
      <c r="M1042" s="2">
        <v>6</v>
      </c>
      <c r="N1042" s="2">
        <v>0</v>
      </c>
      <c r="O1042" s="2">
        <v>1</v>
      </c>
      <c r="P1042" s="2">
        <v>1</v>
      </c>
      <c r="Q1042" s="2">
        <v>3</v>
      </c>
      <c r="R1042" s="2">
        <v>0</v>
      </c>
      <c r="S1042" s="2">
        <v>0</v>
      </c>
      <c r="T1042" s="35">
        <v>0</v>
      </c>
      <c r="U1042" s="35">
        <v>0</v>
      </c>
      <c r="V1042" s="36">
        <v>0</v>
      </c>
      <c r="W1042" s="26">
        <v>9.1</v>
      </c>
      <c r="X1042" s="2">
        <v>0.2</v>
      </c>
      <c r="Y1042" s="16">
        <v>3.04</v>
      </c>
      <c r="Z1042" s="26">
        <v>11</v>
      </c>
      <c r="AA1042" s="2">
        <v>1.1000000000000001</v>
      </c>
      <c r="AB1042" s="2">
        <v>16.600000000000001</v>
      </c>
    </row>
    <row r="1043" spans="1:28">
      <c r="A1043" s="2">
        <v>4661</v>
      </c>
      <c r="B1043" s="26">
        <v>2</v>
      </c>
      <c r="C1043" s="2">
        <v>2</v>
      </c>
      <c r="D1043" s="2">
        <v>28</v>
      </c>
      <c r="E1043" s="2">
        <v>0</v>
      </c>
      <c r="F1043" s="35">
        <v>1</v>
      </c>
      <c r="G1043" s="18">
        <v>7000</v>
      </c>
      <c r="H1043" s="18">
        <v>0</v>
      </c>
      <c r="I1043" s="2">
        <v>1</v>
      </c>
      <c r="J1043" s="2">
        <v>1</v>
      </c>
      <c r="K1043" s="2">
        <v>0</v>
      </c>
      <c r="L1043" s="35">
        <v>0</v>
      </c>
      <c r="M1043" s="2">
        <v>2</v>
      </c>
      <c r="N1043" s="2">
        <v>0</v>
      </c>
      <c r="O1043" s="2">
        <v>1</v>
      </c>
      <c r="P1043" s="2">
        <v>0.37</v>
      </c>
      <c r="Q1043" s="2">
        <v>5</v>
      </c>
      <c r="R1043" s="2">
        <v>0</v>
      </c>
      <c r="S1043" s="2">
        <v>1</v>
      </c>
      <c r="T1043" s="35">
        <v>0</v>
      </c>
      <c r="U1043" s="35">
        <v>0</v>
      </c>
      <c r="V1043" s="36">
        <v>0</v>
      </c>
      <c r="W1043" s="26">
        <v>14.2</v>
      </c>
      <c r="X1043" s="2">
        <v>0.33</v>
      </c>
      <c r="Y1043" s="16">
        <v>4.74</v>
      </c>
      <c r="Z1043" s="26">
        <v>15.9</v>
      </c>
      <c r="AA1043" s="2">
        <v>1.38</v>
      </c>
      <c r="AB1043" s="2">
        <v>3.8</v>
      </c>
    </row>
    <row r="1044" spans="1:28">
      <c r="A1044" s="2">
        <v>4676</v>
      </c>
      <c r="B1044" s="26">
        <v>1</v>
      </c>
      <c r="C1044" s="2">
        <v>2</v>
      </c>
      <c r="D1044" s="2">
        <v>46</v>
      </c>
      <c r="E1044" s="2">
        <v>1</v>
      </c>
      <c r="F1044" s="35">
        <v>0</v>
      </c>
      <c r="G1044" s="18">
        <v>3000</v>
      </c>
      <c r="H1044" s="18">
        <v>0</v>
      </c>
      <c r="I1044" s="2">
        <v>1</v>
      </c>
      <c r="J1044" s="2">
        <v>1</v>
      </c>
      <c r="K1044" s="2">
        <v>0</v>
      </c>
      <c r="L1044" s="35">
        <v>0</v>
      </c>
      <c r="M1044" s="2">
        <v>2</v>
      </c>
      <c r="N1044" s="2">
        <v>0</v>
      </c>
      <c r="O1044" s="2">
        <v>1</v>
      </c>
      <c r="P1044" s="2">
        <v>1</v>
      </c>
      <c r="Q1044" s="2">
        <v>5</v>
      </c>
      <c r="R1044" s="2">
        <v>0</v>
      </c>
      <c r="S1044" s="2">
        <v>1</v>
      </c>
      <c r="T1044" s="35">
        <v>0</v>
      </c>
      <c r="U1044" s="35">
        <v>0</v>
      </c>
      <c r="V1044" s="36">
        <v>0</v>
      </c>
      <c r="W1044" s="26">
        <v>11</v>
      </c>
      <c r="X1044" s="2">
        <v>0.27</v>
      </c>
      <c r="Y1044" s="16">
        <v>3.67</v>
      </c>
      <c r="Z1044" s="26">
        <v>12.9</v>
      </c>
      <c r="AA1044" s="2">
        <v>1.33</v>
      </c>
      <c r="AB1044" s="2">
        <v>16.59</v>
      </c>
    </row>
    <row r="1045" spans="1:28">
      <c r="A1045" s="2">
        <v>4677</v>
      </c>
      <c r="B1045" s="26">
        <v>1</v>
      </c>
      <c r="C1045" s="2">
        <v>1</v>
      </c>
      <c r="D1045" s="2">
        <v>24</v>
      </c>
      <c r="E1045" s="2">
        <v>0</v>
      </c>
      <c r="F1045" s="35">
        <v>1</v>
      </c>
      <c r="G1045" s="18">
        <v>10000</v>
      </c>
      <c r="H1045" s="18">
        <v>1</v>
      </c>
      <c r="I1045" s="2">
        <v>1</v>
      </c>
      <c r="J1045" s="2">
        <v>2</v>
      </c>
      <c r="K1045" s="2">
        <v>1</v>
      </c>
      <c r="L1045" s="35">
        <v>0</v>
      </c>
      <c r="M1045" s="2">
        <v>8</v>
      </c>
      <c r="N1045" s="2">
        <v>1</v>
      </c>
      <c r="O1045" s="2">
        <v>0</v>
      </c>
      <c r="P1045" s="2">
        <v>0.1</v>
      </c>
      <c r="Q1045" s="2">
        <v>5</v>
      </c>
      <c r="R1045" s="2">
        <v>0</v>
      </c>
      <c r="S1045" s="2">
        <v>1</v>
      </c>
      <c r="T1045" s="35">
        <v>0</v>
      </c>
      <c r="U1045" s="35">
        <v>0</v>
      </c>
      <c r="V1045" s="36">
        <v>0</v>
      </c>
      <c r="W1045" s="26">
        <v>27.4</v>
      </c>
      <c r="X1045" s="2">
        <v>0.45</v>
      </c>
      <c r="Y1045" s="16">
        <v>9.15</v>
      </c>
      <c r="Z1045" s="26">
        <v>27.17</v>
      </c>
      <c r="AA1045" s="2">
        <v>2.25</v>
      </c>
      <c r="AB1045" s="2">
        <v>12.1</v>
      </c>
    </row>
    <row r="1046" spans="1:28">
      <c r="A1046" s="2">
        <v>4684</v>
      </c>
      <c r="B1046" s="26">
        <v>2</v>
      </c>
      <c r="C1046" s="2">
        <v>1</v>
      </c>
      <c r="D1046" s="2">
        <v>20</v>
      </c>
      <c r="E1046" s="2">
        <v>0</v>
      </c>
      <c r="F1046" s="35">
        <v>0</v>
      </c>
      <c r="G1046" s="18">
        <v>7000</v>
      </c>
      <c r="H1046" s="18">
        <v>0</v>
      </c>
      <c r="I1046" s="2">
        <v>1</v>
      </c>
      <c r="J1046" s="2">
        <v>1</v>
      </c>
      <c r="K1046" s="2">
        <v>0</v>
      </c>
      <c r="L1046" s="35">
        <v>0</v>
      </c>
      <c r="M1046" s="2">
        <v>1</v>
      </c>
      <c r="N1046" s="2">
        <v>0</v>
      </c>
      <c r="O1046" s="2">
        <v>1</v>
      </c>
      <c r="P1046" s="2">
        <v>0.85</v>
      </c>
      <c r="Q1046" s="2">
        <v>5</v>
      </c>
      <c r="R1046" s="2">
        <v>0</v>
      </c>
      <c r="S1046" s="2">
        <v>1</v>
      </c>
      <c r="T1046" s="35">
        <v>0</v>
      </c>
      <c r="U1046" s="35">
        <v>0</v>
      </c>
      <c r="V1046" s="36">
        <v>0</v>
      </c>
      <c r="W1046" s="26">
        <v>18.899999999999999</v>
      </c>
      <c r="X1046" s="2">
        <v>0.43</v>
      </c>
      <c r="Y1046" s="16">
        <v>6.31</v>
      </c>
      <c r="Z1046" s="26">
        <v>20.100000000000001</v>
      </c>
      <c r="AA1046" s="2">
        <v>1.45</v>
      </c>
      <c r="AB1046" s="2">
        <v>10.8</v>
      </c>
    </row>
    <row r="1047" spans="1:28">
      <c r="A1047" s="2">
        <v>4685</v>
      </c>
      <c r="B1047" s="26">
        <v>1</v>
      </c>
      <c r="C1047" s="2">
        <v>1</v>
      </c>
      <c r="D1047" s="2">
        <v>20</v>
      </c>
      <c r="E1047" s="2">
        <v>0</v>
      </c>
      <c r="F1047" s="35">
        <v>1</v>
      </c>
      <c r="G1047" s="18">
        <v>14000</v>
      </c>
      <c r="H1047" s="18">
        <v>1</v>
      </c>
      <c r="I1047" s="2">
        <v>1</v>
      </c>
      <c r="J1047" s="2">
        <v>2</v>
      </c>
      <c r="K1047" s="2">
        <v>1</v>
      </c>
      <c r="L1047" s="35">
        <v>0</v>
      </c>
      <c r="M1047" s="2">
        <v>8</v>
      </c>
      <c r="N1047" s="2">
        <v>1</v>
      </c>
      <c r="O1047" s="2">
        <v>0</v>
      </c>
      <c r="P1047" s="2">
        <v>0</v>
      </c>
      <c r="Q1047" s="2">
        <v>5</v>
      </c>
      <c r="R1047" s="2">
        <v>0</v>
      </c>
      <c r="S1047" s="2">
        <v>1</v>
      </c>
      <c r="T1047" s="35">
        <v>0</v>
      </c>
      <c r="U1047" s="35">
        <v>0</v>
      </c>
      <c r="V1047" s="36">
        <v>0</v>
      </c>
      <c r="W1047" s="26">
        <v>27</v>
      </c>
      <c r="X1047" s="2">
        <v>0.52</v>
      </c>
      <c r="Y1047" s="16">
        <v>9.02</v>
      </c>
      <c r="Z1047" s="26">
        <v>31.5</v>
      </c>
      <c r="AA1047" s="2">
        <v>2.7</v>
      </c>
      <c r="AB1047" s="2">
        <v>14.2</v>
      </c>
    </row>
    <row r="1048" spans="1:28">
      <c r="A1048" s="2">
        <v>4688</v>
      </c>
      <c r="B1048" s="26">
        <v>2</v>
      </c>
      <c r="C1048" s="2">
        <v>1</v>
      </c>
      <c r="D1048" s="2">
        <v>34</v>
      </c>
      <c r="E1048" s="2">
        <v>0</v>
      </c>
      <c r="F1048" s="35">
        <v>0</v>
      </c>
      <c r="G1048" s="18">
        <v>1000</v>
      </c>
      <c r="H1048" s="18">
        <v>0</v>
      </c>
      <c r="I1048" s="2">
        <v>1</v>
      </c>
      <c r="J1048" s="2">
        <v>1</v>
      </c>
      <c r="K1048" s="2">
        <v>0</v>
      </c>
      <c r="L1048" s="35">
        <v>1</v>
      </c>
      <c r="M1048" s="2">
        <v>2</v>
      </c>
      <c r="N1048" s="2">
        <v>0</v>
      </c>
      <c r="O1048" s="2">
        <v>1</v>
      </c>
      <c r="P1048" s="2">
        <v>0</v>
      </c>
      <c r="Q1048" s="2">
        <v>5</v>
      </c>
      <c r="R1048" s="2">
        <v>0</v>
      </c>
      <c r="S1048" s="2">
        <v>1</v>
      </c>
      <c r="T1048" s="35">
        <v>0</v>
      </c>
      <c r="U1048" s="35">
        <v>0</v>
      </c>
      <c r="V1048" s="36">
        <v>0</v>
      </c>
      <c r="W1048" s="26">
        <v>12.3</v>
      </c>
      <c r="X1048" s="2">
        <v>0.33</v>
      </c>
      <c r="Y1048" s="16">
        <v>4.1100000000000003</v>
      </c>
      <c r="Z1048" s="26">
        <v>20.7</v>
      </c>
      <c r="AA1048" s="2">
        <v>1.38</v>
      </c>
      <c r="AB1048" s="2">
        <v>7.5</v>
      </c>
    </row>
    <row r="1049" spans="1:28">
      <c r="A1049" s="2">
        <v>4690</v>
      </c>
      <c r="B1049" s="26">
        <v>2</v>
      </c>
      <c r="C1049" s="2">
        <v>2</v>
      </c>
      <c r="D1049" s="2">
        <v>29</v>
      </c>
      <c r="E1049" s="2">
        <v>0</v>
      </c>
      <c r="F1049" s="35">
        <v>1</v>
      </c>
      <c r="G1049" s="18">
        <v>12000</v>
      </c>
      <c r="H1049" s="18">
        <v>1</v>
      </c>
      <c r="I1049" s="2">
        <v>1</v>
      </c>
      <c r="J1049" s="2">
        <v>1</v>
      </c>
      <c r="K1049" s="2">
        <v>0</v>
      </c>
      <c r="L1049" s="35">
        <v>0</v>
      </c>
      <c r="M1049" s="2">
        <v>8</v>
      </c>
      <c r="N1049" s="2">
        <v>1</v>
      </c>
      <c r="O1049" s="2">
        <v>0</v>
      </c>
      <c r="P1049" s="2">
        <v>0</v>
      </c>
      <c r="Q1049" s="2">
        <v>5</v>
      </c>
      <c r="R1049" s="2">
        <v>0</v>
      </c>
      <c r="S1049" s="2">
        <v>1</v>
      </c>
      <c r="T1049" s="35">
        <v>0</v>
      </c>
      <c r="U1049" s="35">
        <v>0</v>
      </c>
      <c r="V1049" s="36">
        <v>0</v>
      </c>
      <c r="W1049" s="26">
        <v>13.5</v>
      </c>
      <c r="X1049" s="2">
        <v>0.4</v>
      </c>
      <c r="Y1049" s="16">
        <v>4.51</v>
      </c>
      <c r="Z1049" s="26">
        <v>16.399999999999999</v>
      </c>
      <c r="AA1049" s="2">
        <v>1.63</v>
      </c>
      <c r="AB1049" s="2">
        <v>3.8</v>
      </c>
    </row>
  </sheetData>
  <autoFilter ref="A1:AB1049">
    <filterColumn colId="15"/>
  </autoFilter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RAW</vt:lpstr>
      <vt:lpstr>Original</vt:lpstr>
      <vt:lpstr>Esimativas - Origem</vt:lpstr>
      <vt:lpstr>Relacao-Funcao</vt:lpstr>
      <vt:lpstr>Destino</vt:lpstr>
      <vt:lpstr>Indicador PNT-Acess</vt:lpstr>
      <vt:lpstr>Sumario Estratificado</vt:lpstr>
      <vt:lpstr>Banco#2</vt:lpstr>
      <vt:lpstr>CSV - Banco#2 - Alunos - A</vt:lpstr>
      <vt:lpstr>CSV - Banco#2 - Prof - B</vt:lpstr>
      <vt:lpstr>CSV - Banco#2 - Outros - C</vt:lpstr>
      <vt:lpstr>CSV - Banco#2 - Total - D</vt:lpstr>
      <vt:lpstr>Verificação Preliminar - Total</vt:lpstr>
      <vt:lpstr>Verificação Preliminar - Estrat</vt:lpstr>
      <vt:lpstr>Aperfeiçoamento Progressivo</vt:lpstr>
      <vt:lpstr>Visualização Resultados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2016-04-24T01:02:35Z</dcterms:modified>
</cp:coreProperties>
</file>